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filterPrivacy="1"/>
  <xr:revisionPtr revIDLastSave="0" documentId="13_ncr:1_{DA644288-0111-4743-AFA9-C7566BD2C52D}" xr6:coauthVersionLast="47" xr6:coauthVersionMax="47" xr10:uidLastSave="{00000000-0000-0000-0000-000000000000}"/>
  <bookViews>
    <workbookView xWindow="-108" yWindow="-108" windowWidth="23256" windowHeight="12456" tabRatio="749" firstSheet="5" activeTab="5" xr2:uid="{00000000-000D-0000-FFFF-FFFF00000000}"/>
  </bookViews>
  <sheets>
    <sheet name="VENDEDORES" sheetId="14" r:id="rId1"/>
    <sheet name="OFICINAS" sheetId="18" r:id="rId2"/>
    <sheet name="CANALES" sheetId="22" r:id="rId3"/>
    <sheet name="CLIENTES" sheetId="3" r:id="rId4"/>
    <sheet name="UBICACIONES" sheetId="6" r:id="rId5"/>
    <sheet name="INFORME" sheetId="27" r:id="rId6"/>
    <sheet name="VENTAS" sheetId="1" r:id="rId7"/>
    <sheet name="COBRANZAS" sheetId="13" r:id="rId8"/>
    <sheet name="PROYECTOS" sheetId="24" r:id="rId9"/>
  </sheets>
  <externalReferences>
    <externalReference r:id="rId10"/>
  </externalReferences>
  <definedNames>
    <definedName name="_xlcn.WorksheetConnection_VENTASYCOBRANZAS1.xlsxClientes1" hidden="1">Clientes[]</definedName>
    <definedName name="_xlcn.WorksheetConnection_VENTASYCOBRANZAS1.xlsxFacturas1" hidden="1">[1]!Facturas</definedName>
    <definedName name="_xlcn.WorksheetConnection_VENTASYCOBRANZAS1.xlsxFacturas11" hidden="1">Facturas[]</definedName>
    <definedName name="_xlcn.WorksheetConnection_VENTASYCOBRANZAS1.xlsxOficinas1" hidden="1">[1]!Oficinas</definedName>
    <definedName name="_xlcn.WorksheetConnection_VENTASYCOBRANZAS1.xlsxProyectos1" hidden="1">Proyectos[]</definedName>
    <definedName name="_xlcn.WorksheetConnection_VENTASYCOBRANZAS1.xlsxUbicaciones1" hidden="1">[1]!Ubicaciones</definedName>
    <definedName name="_xlcn.WorksheetConnection_VENTASYCOBRANZAS1.xlsxVendedores1" hidden="1">[1]!Vendedores</definedName>
  </definedNames>
  <calcPr calcId="191029"/>
  <pivotCaches>
    <pivotCache cacheId="0" r:id="rId11"/>
    <pivotCache cacheId="1" r:id="rId12"/>
    <pivotCache cacheId="2" r:id="rId13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dedores" name="Vendedores" connection="WorksheetConnection_VENTASYCOBRANZAS (1).xlsx!Vendedores"/>
          <x15:modelTable id="Facturas" name="Facturas" connection="WorksheetConnection_VENTASYCOBRANZAS (1).xlsx!Facturas"/>
          <x15:modelTable id="Facturas 1" name="Facturas 1" connection="WorksheetConnection_VENTASYCOBRANZAS (1).xlsx!Facturas1"/>
          <x15:modelTable id="Clientes" name="Clientes" connection="WorksheetConnection_VENTASYCOBRANZAS (1).xlsx!Clientes"/>
          <x15:modelTable id="Ubicaciones" name="Ubicaciones" connection="WorksheetConnection_VENTASYCOBRANZAS (1).xlsx!Ubicaciones"/>
          <x15:modelTable id="Proyectos" name="Proyectos" connection="WorksheetConnection_VENTASYCOBRANZAS (1).xlsx!Proyectos"/>
          <x15:modelTable id="Oficinas" name="Oficinas" connection="WorksheetConnection_VENTASYCOBRANZAS (1).xlsx!Oficinas"/>
        </x15:modelTables>
        <x15:modelRelationships>
          <x15:modelRelationship fromTable="Facturas" fromColumn="CodVendedor" toTable="Vendedores" toColumn="IDVendedor"/>
          <x15:modelRelationship fromTable="Facturas 1" fromColumn="IDFactura" toTable="Facturas" toColumn="IDFactura"/>
          <x15:modelRelationship fromTable="Clientes" fromColumn="CodUbicacion" toTable="Ubicaciones" toColumn="IDUbicacion"/>
          <x15:modelRelationship fromTable="Proyectos" fromColumn="CodOficina" toTable="Oficinas" toColumn="IDOficina"/>
          <x15:modelRelationship fromTable="Proyectos" fromColumn="CodCliente" toTable="Clientes" toColumn="IDClien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4005" i="1"/>
  <c r="C4004" i="1"/>
  <c r="C4003" i="1"/>
  <c r="C4007" i="1"/>
  <c r="C4010" i="1"/>
  <c r="C4009" i="1"/>
  <c r="C4008" i="1"/>
  <c r="C4021" i="1"/>
  <c r="C4020" i="1"/>
  <c r="C4019" i="1"/>
  <c r="C4018" i="1"/>
  <c r="C4017" i="1"/>
  <c r="C4016" i="1"/>
  <c r="C4015" i="1"/>
  <c r="C4014" i="1"/>
  <c r="C4013" i="1"/>
  <c r="C4012" i="1"/>
  <c r="C4011" i="1"/>
  <c r="C4024" i="1"/>
  <c r="C4023" i="1"/>
  <c r="C4022" i="1"/>
  <c r="C4025" i="1"/>
  <c r="C4029" i="1"/>
  <c r="C4028" i="1"/>
  <c r="C4027" i="1"/>
  <c r="C4026" i="1"/>
  <c r="C4033" i="1"/>
  <c r="C4032" i="1"/>
  <c r="C4031" i="1"/>
  <c r="C4030" i="1"/>
  <c r="C4039" i="1"/>
  <c r="C4038" i="1"/>
  <c r="C4037" i="1"/>
  <c r="C4036" i="1"/>
  <c r="C4035" i="1"/>
  <c r="C4034" i="1"/>
  <c r="C4043" i="1"/>
  <c r="C4042" i="1"/>
  <c r="C4041" i="1"/>
  <c r="C4040" i="1"/>
  <c r="C4044" i="1"/>
  <c r="C4046" i="1"/>
  <c r="C4045" i="1"/>
  <c r="C4051" i="1"/>
  <c r="C4050" i="1"/>
  <c r="C4049" i="1"/>
  <c r="C4048" i="1"/>
  <c r="C4047" i="1"/>
  <c r="C4060" i="1"/>
  <c r="C4059" i="1"/>
  <c r="C4058" i="1"/>
  <c r="C4057" i="1"/>
  <c r="C4056" i="1"/>
  <c r="C4055" i="1"/>
  <c r="C4054" i="1"/>
  <c r="C4053" i="1"/>
  <c r="C4052" i="1"/>
  <c r="C4062" i="1"/>
  <c r="C4061" i="1"/>
  <c r="C4065" i="1"/>
  <c r="C4064" i="1"/>
  <c r="C4063" i="1"/>
  <c r="C4071" i="1"/>
  <c r="C4070" i="1"/>
  <c r="C4069" i="1"/>
  <c r="C4068" i="1"/>
  <c r="C4067" i="1"/>
  <c r="C4066" i="1"/>
  <c r="C4076" i="1"/>
  <c r="C4075" i="1"/>
  <c r="C4074" i="1"/>
  <c r="C4073" i="1"/>
  <c r="C4072" i="1"/>
  <c r="C4078" i="1"/>
  <c r="C4077" i="1"/>
  <c r="C4084" i="1"/>
  <c r="C4083" i="1"/>
  <c r="C4082" i="1"/>
  <c r="C4081" i="1"/>
  <c r="C4080" i="1"/>
  <c r="C4079" i="1"/>
  <c r="C4089" i="1"/>
  <c r="C4088" i="1"/>
  <c r="C4087" i="1"/>
  <c r="C4086" i="1"/>
  <c r="C4085" i="1"/>
  <c r="C4094" i="1"/>
  <c r="C4093" i="1"/>
  <c r="C4092" i="1"/>
  <c r="C4091" i="1"/>
  <c r="C4090" i="1"/>
  <c r="C4099" i="1"/>
  <c r="C4098" i="1"/>
  <c r="C4097" i="1"/>
  <c r="C4096" i="1"/>
  <c r="C4095" i="1"/>
  <c r="C4106" i="1"/>
  <c r="C4105" i="1"/>
  <c r="C4104" i="1"/>
  <c r="C4103" i="1"/>
  <c r="C4102" i="1"/>
  <c r="C4101" i="1"/>
  <c r="C4100" i="1"/>
  <c r="C4115" i="1"/>
  <c r="C4114" i="1"/>
  <c r="C4113" i="1"/>
  <c r="C4112" i="1"/>
  <c r="C4111" i="1"/>
  <c r="C4110" i="1"/>
  <c r="C4109" i="1"/>
  <c r="C4108" i="1"/>
  <c r="C4107" i="1"/>
  <c r="C4120" i="1"/>
  <c r="C4119" i="1"/>
  <c r="C4118" i="1"/>
  <c r="C4117" i="1"/>
  <c r="C4116" i="1"/>
  <c r="C4126" i="1"/>
  <c r="C4125" i="1"/>
  <c r="C4124" i="1"/>
  <c r="C4123" i="1"/>
  <c r="C4122" i="1"/>
  <c r="C4121" i="1"/>
  <c r="C4131" i="1"/>
  <c r="C4130" i="1"/>
  <c r="C4129" i="1"/>
  <c r="C4128" i="1"/>
  <c r="C4127" i="1"/>
  <c r="C4134" i="1"/>
  <c r="C4133" i="1"/>
  <c r="C4132" i="1"/>
  <c r="C4137" i="1"/>
  <c r="C4136" i="1"/>
  <c r="C4135" i="1"/>
  <c r="C4140" i="1"/>
  <c r="C4139" i="1"/>
  <c r="C4138" i="1"/>
  <c r="C4144" i="1"/>
  <c r="C4143" i="1"/>
  <c r="C4142" i="1"/>
  <c r="C4141" i="1"/>
  <c r="C4147" i="1"/>
  <c r="C4146" i="1"/>
  <c r="C4145" i="1"/>
  <c r="C4149" i="1"/>
  <c r="C4148" i="1"/>
  <c r="C4152" i="1"/>
  <c r="C4151" i="1"/>
  <c r="C4150" i="1"/>
  <c r="C4157" i="1"/>
  <c r="C4156" i="1"/>
  <c r="C4155" i="1"/>
  <c r="C4154" i="1"/>
  <c r="C4153" i="1"/>
  <c r="C4162" i="1"/>
  <c r="C4161" i="1"/>
  <c r="C4160" i="1"/>
  <c r="C4159" i="1"/>
  <c r="C4158" i="1"/>
  <c r="C4167" i="1"/>
  <c r="C4166" i="1"/>
  <c r="C4165" i="1"/>
  <c r="C4164" i="1"/>
  <c r="C4163" i="1"/>
  <c r="C4172" i="1"/>
  <c r="C4171" i="1"/>
  <c r="C4170" i="1"/>
  <c r="C4169" i="1"/>
  <c r="C4168" i="1"/>
  <c r="C4175" i="1"/>
  <c r="C4174" i="1"/>
  <c r="C4173" i="1"/>
  <c r="C4178" i="1"/>
  <c r="C4177" i="1"/>
  <c r="C4176" i="1"/>
  <c r="C4185" i="1"/>
  <c r="C4184" i="1"/>
  <c r="C4183" i="1"/>
  <c r="C4182" i="1"/>
  <c r="C4181" i="1"/>
  <c r="C4180" i="1"/>
  <c r="C4179" i="1"/>
  <c r="C4190" i="1"/>
  <c r="C4189" i="1"/>
  <c r="C4188" i="1"/>
  <c r="C4187" i="1"/>
  <c r="C4186" i="1"/>
  <c r="C4194" i="1"/>
  <c r="C4193" i="1"/>
  <c r="C4192" i="1"/>
  <c r="C4191" i="1"/>
  <c r="C4204" i="1"/>
  <c r="C4203" i="1"/>
  <c r="C4202" i="1"/>
  <c r="C4201" i="1"/>
  <c r="C4200" i="1"/>
  <c r="C4199" i="1"/>
  <c r="C4198" i="1"/>
  <c r="C4197" i="1"/>
  <c r="C4209" i="1"/>
  <c r="C4196" i="1"/>
  <c r="C4195" i="1"/>
  <c r="C4208" i="1"/>
  <c r="C4207" i="1"/>
  <c r="C4206" i="1"/>
  <c r="C4205" i="1"/>
  <c r="C4215" i="1"/>
  <c r="C4214" i="1"/>
  <c r="C4213" i="1"/>
  <c r="C4212" i="1"/>
  <c r="C4211" i="1"/>
  <c r="C4210" i="1"/>
  <c r="C4219" i="1"/>
  <c r="C4218" i="1"/>
  <c r="C4217" i="1"/>
  <c r="C4216" i="1"/>
  <c r="C4222" i="1"/>
  <c r="C4221" i="1"/>
  <c r="C4220" i="1"/>
  <c r="C4225" i="1"/>
  <c r="C4224" i="1"/>
  <c r="C4223" i="1"/>
  <c r="C4227" i="1"/>
  <c r="C4226" i="1"/>
  <c r="C4230" i="1"/>
  <c r="C4229" i="1"/>
  <c r="C4228" i="1"/>
  <c r="C4236" i="1"/>
  <c r="C4235" i="1"/>
  <c r="C4234" i="1"/>
  <c r="C4233" i="1"/>
  <c r="C4232" i="1"/>
  <c r="C4231" i="1"/>
  <c r="C4238" i="1"/>
  <c r="C4237" i="1"/>
  <c r="C4244" i="1"/>
  <c r="C4243" i="1"/>
  <c r="C4242" i="1"/>
  <c r="C4241" i="1"/>
  <c r="C4240" i="1"/>
  <c r="C4239" i="1"/>
  <c r="C4247" i="1"/>
  <c r="C4246" i="1"/>
  <c r="C4245" i="1"/>
  <c r="C4251" i="1"/>
  <c r="C4250" i="1"/>
  <c r="C4249" i="1"/>
  <c r="C4248" i="1"/>
  <c r="C4255" i="1"/>
  <c r="C4254" i="1"/>
  <c r="C4253" i="1"/>
  <c r="C4252" i="1"/>
  <c r="C4258" i="1"/>
  <c r="C4257" i="1"/>
  <c r="C4256" i="1"/>
  <c r="C4262" i="1"/>
  <c r="C4261" i="1"/>
  <c r="C4260" i="1"/>
  <c r="C4259" i="1"/>
  <c r="C4269" i="1"/>
  <c r="C4268" i="1"/>
  <c r="C4267" i="1"/>
  <c r="C4266" i="1"/>
  <c r="C4265" i="1"/>
  <c r="C4264" i="1"/>
  <c r="C4263" i="1"/>
  <c r="C4271" i="1"/>
  <c r="C4270" i="1"/>
  <c r="C4278" i="1"/>
  <c r="C4277" i="1"/>
  <c r="C4276" i="1"/>
  <c r="C4275" i="1"/>
  <c r="C4274" i="1"/>
  <c r="C4273" i="1"/>
  <c r="C4272" i="1"/>
  <c r="C4285" i="1"/>
  <c r="C4284" i="1"/>
  <c r="C4283" i="1"/>
  <c r="C4282" i="1"/>
  <c r="C4281" i="1"/>
  <c r="C4280" i="1"/>
  <c r="C4279" i="1"/>
  <c r="C4290" i="1"/>
  <c r="C4289" i="1"/>
  <c r="C4288" i="1"/>
  <c r="C4287" i="1"/>
  <c r="C4286" i="1"/>
  <c r="C4292" i="1"/>
  <c r="C4291" i="1"/>
  <c r="C4298" i="1"/>
  <c r="C4297" i="1"/>
  <c r="C4296" i="1"/>
  <c r="C4295" i="1"/>
  <c r="C4294" i="1"/>
  <c r="C4293" i="1"/>
  <c r="C4301" i="1"/>
  <c r="C4300" i="1"/>
  <c r="C4299" i="1"/>
  <c r="C4306" i="1"/>
  <c r="C4305" i="1"/>
  <c r="C4304" i="1"/>
  <c r="C4303" i="1"/>
  <c r="C4302" i="1"/>
  <c r="C4310" i="1"/>
  <c r="C4309" i="1"/>
  <c r="C4308" i="1"/>
  <c r="C4307" i="1"/>
  <c r="C4313" i="1"/>
  <c r="C4312" i="1"/>
  <c r="C4311" i="1"/>
  <c r="C4319" i="1"/>
  <c r="C4318" i="1"/>
  <c r="C4317" i="1"/>
  <c r="C4316" i="1"/>
  <c r="C4315" i="1"/>
  <c r="C4314" i="1"/>
  <c r="C4322" i="1"/>
  <c r="C4321" i="1"/>
  <c r="C4320" i="1"/>
  <c r="C4325" i="1"/>
  <c r="C4324" i="1"/>
  <c r="C4323" i="1"/>
  <c r="C4334" i="1"/>
  <c r="C4333" i="1"/>
  <c r="C4332" i="1"/>
  <c r="C4331" i="1"/>
  <c r="C4330" i="1"/>
  <c r="C4329" i="1"/>
  <c r="C4328" i="1"/>
  <c r="C4327" i="1"/>
  <c r="C4326" i="1"/>
  <c r="C4336" i="1"/>
  <c r="C4335" i="1"/>
  <c r="C4346" i="1"/>
  <c r="C4345" i="1"/>
  <c r="C4344" i="1"/>
  <c r="C4343" i="1"/>
  <c r="C4342" i="1"/>
  <c r="C4341" i="1"/>
  <c r="C4340" i="1"/>
  <c r="C4339" i="1"/>
  <c r="C4338" i="1"/>
  <c r="C4337" i="1"/>
  <c r="C4352" i="1"/>
  <c r="C4351" i="1"/>
  <c r="C4350" i="1"/>
  <c r="C4349" i="1"/>
  <c r="C4348" i="1"/>
  <c r="C4347" i="1"/>
  <c r="C4356" i="1"/>
  <c r="C4355" i="1"/>
  <c r="C4354" i="1"/>
  <c r="C4353" i="1"/>
  <c r="C4359" i="1"/>
  <c r="C4358" i="1"/>
  <c r="C4357" i="1"/>
  <c r="C4364" i="1"/>
  <c r="C4363" i="1"/>
  <c r="C4362" i="1"/>
  <c r="C4361" i="1"/>
  <c r="C4360" i="1"/>
  <c r="C4368" i="1"/>
  <c r="C4367" i="1"/>
  <c r="C4366" i="1"/>
  <c r="C4365" i="1"/>
  <c r="C4374" i="1"/>
  <c r="C4373" i="1"/>
  <c r="C4372" i="1"/>
  <c r="C4371" i="1"/>
  <c r="C4370" i="1"/>
  <c r="C4369" i="1"/>
  <c r="C4379" i="1"/>
  <c r="C4378" i="1"/>
  <c r="C4377" i="1"/>
  <c r="C4376" i="1"/>
  <c r="C4375" i="1"/>
  <c r="C4383" i="1"/>
  <c r="C4382" i="1"/>
  <c r="C4381" i="1"/>
  <c r="C4380" i="1"/>
  <c r="C4387" i="1"/>
  <c r="C4386" i="1"/>
  <c r="C4385" i="1"/>
  <c r="C4384" i="1"/>
  <c r="C4393" i="1"/>
  <c r="C4392" i="1"/>
  <c r="C4391" i="1"/>
  <c r="C4390" i="1"/>
  <c r="C4389" i="1"/>
  <c r="C4388" i="1"/>
  <c r="C4398" i="1"/>
  <c r="C4397" i="1"/>
  <c r="C4396" i="1"/>
  <c r="C4395" i="1"/>
  <c r="C4394" i="1"/>
  <c r="C4401" i="1"/>
  <c r="C4400" i="1"/>
  <c r="C4399" i="1"/>
  <c r="B3" i="6"/>
  <c r="B28" i="6"/>
  <c r="B34" i="6"/>
  <c r="B9" i="6"/>
  <c r="C34" i="6"/>
  <c r="B12" i="6"/>
  <c r="C29" i="6"/>
  <c r="C32" i="6"/>
  <c r="B36" i="6"/>
  <c r="C6" i="6"/>
  <c r="C17" i="6"/>
  <c r="C20" i="6"/>
  <c r="B15" i="6"/>
  <c r="B30" i="6"/>
  <c r="B21" i="6"/>
  <c r="B29" i="6"/>
  <c r="C9" i="6"/>
  <c r="C16" i="6"/>
  <c r="B22" i="6"/>
  <c r="C39" i="6"/>
  <c r="B35" i="6"/>
  <c r="B13" i="6"/>
  <c r="C7" i="6"/>
  <c r="B26" i="6"/>
  <c r="C25" i="6"/>
  <c r="B18" i="6"/>
  <c r="C5" i="6"/>
  <c r="B23" i="6"/>
  <c r="C37" i="6"/>
  <c r="C19" i="6"/>
  <c r="C4" i="6"/>
  <c r="C36" i="6"/>
  <c r="B8" i="6"/>
  <c r="C21" i="6"/>
  <c r="C38" i="6"/>
  <c r="B7" i="6"/>
  <c r="B37" i="6"/>
  <c r="B25" i="6"/>
  <c r="C15" i="6"/>
  <c r="B24" i="6"/>
  <c r="C27" i="6"/>
  <c r="B27" i="6"/>
  <c r="B2" i="6"/>
  <c r="B10" i="6"/>
  <c r="C11" i="6"/>
  <c r="B16" i="6"/>
  <c r="C22" i="6"/>
  <c r="B5" i="6"/>
  <c r="B11" i="6"/>
  <c r="B33" i="6"/>
  <c r="B38" i="6"/>
  <c r="C33" i="6"/>
  <c r="C35" i="6"/>
  <c r="B20" i="6"/>
  <c r="C30" i="6"/>
  <c r="B32" i="6"/>
  <c r="C13" i="6"/>
  <c r="B31" i="6"/>
  <c r="B19" i="6"/>
  <c r="C8" i="6"/>
  <c r="C3" i="6"/>
  <c r="B4" i="6"/>
  <c r="B6" i="6"/>
  <c r="C26" i="6"/>
  <c r="C10" i="6"/>
  <c r="C12" i="6"/>
  <c r="C18" i="6"/>
  <c r="B17" i="6"/>
  <c r="C28" i="6"/>
  <c r="B40" i="6"/>
  <c r="C14" i="6"/>
  <c r="C24" i="6"/>
  <c r="C23" i="6"/>
  <c r="B14" i="6"/>
  <c r="C40" i="6"/>
  <c r="B39" i="6"/>
  <c r="C31" i="6"/>
  <c r="C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2AE486-73DB-486B-BBE0-17506225DB68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D2AD9CF-ED4C-4D5D-BC02-D24B98A57AF6}" name="WorksheetConnection_VENTASYCOBRANZAS (1).xlsx!Clientes" type="102" refreshedVersion="8" minRefreshableVersion="5">
    <extLst>
      <ext xmlns:x15="http://schemas.microsoft.com/office/spreadsheetml/2010/11/main" uri="{DE250136-89BD-433C-8126-D09CA5730AF9}">
        <x15:connection id="Clientes" autoDelete="1">
          <x15:rangePr sourceName="_xlcn.WorksheetConnection_VENTASYCOBRANZAS1.xlsxClientes1"/>
        </x15:connection>
      </ext>
    </extLst>
  </connection>
  <connection id="3" xr16:uid="{0FF6732E-3553-478F-B764-75377F6DA485}" name="WorksheetConnection_VENTASYCOBRANZAS (1).xlsx!Facturas" type="102" refreshedVersion="8" minRefreshableVersion="5">
    <extLst>
      <ext xmlns:x15="http://schemas.microsoft.com/office/spreadsheetml/2010/11/main" uri="{DE250136-89BD-433C-8126-D09CA5730AF9}">
        <x15:connection id="Facturas">
          <x15:rangePr sourceName="_xlcn.WorksheetConnection_VENTASYCOBRANZAS1.xlsxFacturas1"/>
        </x15:connection>
      </ext>
    </extLst>
  </connection>
  <connection id="4" xr16:uid="{416EB433-D612-456E-B6DB-0BC971052E4F}" name="WorksheetConnection_VENTASYCOBRANZAS (1).xlsx!Facturas1" type="102" refreshedVersion="8" minRefreshableVersion="5">
    <extLst>
      <ext xmlns:x15="http://schemas.microsoft.com/office/spreadsheetml/2010/11/main" uri="{DE250136-89BD-433C-8126-D09CA5730AF9}">
        <x15:connection id="Facturas 1" autoDelete="1">
          <x15:rangePr sourceName="_xlcn.WorksheetConnection_VENTASYCOBRANZAS1.xlsxFacturas11"/>
        </x15:connection>
      </ext>
    </extLst>
  </connection>
  <connection id="5" xr16:uid="{3A810620-F94D-42DD-8B54-14AA7E40AA85}" name="WorksheetConnection_VENTASYCOBRANZAS (1).xlsx!Oficinas" type="102" refreshedVersion="8" minRefreshableVersion="5">
    <extLst>
      <ext xmlns:x15="http://schemas.microsoft.com/office/spreadsheetml/2010/11/main" uri="{DE250136-89BD-433C-8126-D09CA5730AF9}">
        <x15:connection id="Oficinas">
          <x15:rangePr sourceName="_xlcn.WorksheetConnection_VENTASYCOBRANZAS1.xlsxOficinas1"/>
        </x15:connection>
      </ext>
    </extLst>
  </connection>
  <connection id="6" xr16:uid="{7268FB4B-ECEF-44C8-923F-5615845D1205}" name="WorksheetConnection_VENTASYCOBRANZAS (1).xlsx!Proyectos" type="102" refreshedVersion="8" minRefreshableVersion="5">
    <extLst>
      <ext xmlns:x15="http://schemas.microsoft.com/office/spreadsheetml/2010/11/main" uri="{DE250136-89BD-433C-8126-D09CA5730AF9}">
        <x15:connection id="Proyectos" autoDelete="1">
          <x15:rangePr sourceName="_xlcn.WorksheetConnection_VENTASYCOBRANZAS1.xlsxProyectos1"/>
        </x15:connection>
      </ext>
    </extLst>
  </connection>
  <connection id="7" xr16:uid="{AEFB1F28-8FB6-4F8E-95E0-FA42D3AC3A68}" name="WorksheetConnection_VENTASYCOBRANZAS (1).xlsx!Ubicaciones" type="102" refreshedVersion="8" minRefreshableVersion="5">
    <extLst>
      <ext xmlns:x15="http://schemas.microsoft.com/office/spreadsheetml/2010/11/main" uri="{DE250136-89BD-433C-8126-D09CA5730AF9}">
        <x15:connection id="Ubicaciones">
          <x15:rangePr sourceName="_xlcn.WorksheetConnection_VENTASYCOBRANZAS1.xlsxUbicaciones1"/>
        </x15:connection>
      </ext>
    </extLst>
  </connection>
  <connection id="8" xr16:uid="{4FE17AE4-E7BF-4FD6-A145-21DDD4CEC8E4}" name="WorksheetConnection_VENTASYCOBRANZAS (1).xlsx!Vendedores" type="102" refreshedVersion="8" minRefreshableVersion="5">
    <extLst>
      <ext xmlns:x15="http://schemas.microsoft.com/office/spreadsheetml/2010/11/main" uri="{DE250136-89BD-433C-8126-D09CA5730AF9}">
        <x15:connection id="Vendedores">
          <x15:rangePr sourceName="_xlcn.WorksheetConnection_VENTASYCOBRANZAS1.xlsxVendedores1"/>
        </x15:connection>
      </ext>
    </extLst>
  </connection>
</connections>
</file>

<file path=xl/sharedStrings.xml><?xml version="1.0" encoding="utf-8"?>
<sst xmlns="http://schemas.openxmlformats.org/spreadsheetml/2006/main" count="9740" uniqueCount="5044">
  <si>
    <t>IDVendedor</t>
  </si>
  <si>
    <t>Vendedor</t>
  </si>
  <si>
    <t>IDOficina</t>
  </si>
  <si>
    <t>Oficina</t>
  </si>
  <si>
    <t>IDCanal</t>
  </si>
  <si>
    <t>Canal</t>
  </si>
  <si>
    <t>Llamado en frío</t>
  </si>
  <si>
    <t>Newsletter</t>
  </si>
  <si>
    <t>Publicidad en Google</t>
  </si>
  <si>
    <t>Publicidad en Facebook</t>
  </si>
  <si>
    <t>CRM</t>
  </si>
  <si>
    <t>Referido por otro cliente</t>
  </si>
  <si>
    <t>Email en frío</t>
  </si>
  <si>
    <t>Publicidad en la radio</t>
  </si>
  <si>
    <t>Desconocido</t>
  </si>
  <si>
    <t>IDCliente</t>
  </si>
  <si>
    <t>Cliente</t>
  </si>
  <si>
    <t>Segmento</t>
  </si>
  <si>
    <t>Teléfono</t>
  </si>
  <si>
    <t>IDUbicacion</t>
  </si>
  <si>
    <t>Persona</t>
  </si>
  <si>
    <t>Empresa</t>
  </si>
  <si>
    <t>Ciudad</t>
  </si>
  <si>
    <t>País</t>
  </si>
  <si>
    <t>IDFactura</t>
  </si>
  <si>
    <t>FechaFactura</t>
  </si>
  <si>
    <t>MontoSinImp</t>
  </si>
  <si>
    <t>IDCobranza</t>
  </si>
  <si>
    <t>FechaCobro</t>
  </si>
  <si>
    <t>MontoCobrado</t>
  </si>
  <si>
    <t>IDProyecto</t>
  </si>
  <si>
    <t>Proyecto</t>
  </si>
  <si>
    <t>FechaInicioProyecto</t>
  </si>
  <si>
    <t>FechaFinProyecto</t>
  </si>
  <si>
    <t>CostoProyecto</t>
  </si>
  <si>
    <t>Proyecto 1</t>
  </si>
  <si>
    <t>Proyecto 2</t>
  </si>
  <si>
    <t>Proyecto 3</t>
  </si>
  <si>
    <t>Proyecto 4</t>
  </si>
  <si>
    <t>Proyecto 5</t>
  </si>
  <si>
    <t>Proyecto 6</t>
  </si>
  <si>
    <t>Proyecto 7</t>
  </si>
  <si>
    <t>Proyecto 8</t>
  </si>
  <si>
    <t>Proyecto 9</t>
  </si>
  <si>
    <t>Proyecto 10</t>
  </si>
  <si>
    <t>Proyecto 11</t>
  </si>
  <si>
    <t>Proyecto 12</t>
  </si>
  <si>
    <t>Proyecto 13</t>
  </si>
  <si>
    <t>Proyecto 14</t>
  </si>
  <si>
    <t>Proyecto 15</t>
  </si>
  <si>
    <t>Proyecto 16</t>
  </si>
  <si>
    <t>Proyecto 17</t>
  </si>
  <si>
    <t>Proyecto 18</t>
  </si>
  <si>
    <t>Proyecto 19</t>
  </si>
  <si>
    <t>Proyecto 20</t>
  </si>
  <si>
    <t>Proyecto 21</t>
  </si>
  <si>
    <t>Proyecto 22</t>
  </si>
  <si>
    <t>Proyecto 23</t>
  </si>
  <si>
    <t>Proyecto 24</t>
  </si>
  <si>
    <t>Proyecto 25</t>
  </si>
  <si>
    <t>Proyecto 26</t>
  </si>
  <si>
    <t>Proyecto 27</t>
  </si>
  <si>
    <t>Proyecto 28</t>
  </si>
  <si>
    <t>Proyecto 29</t>
  </si>
  <si>
    <t>Proyecto 30</t>
  </si>
  <si>
    <t>Proyecto 31</t>
  </si>
  <si>
    <t>Proyecto 32</t>
  </si>
  <si>
    <t>Proyecto 33</t>
  </si>
  <si>
    <t>Proyecto 34</t>
  </si>
  <si>
    <t>Proyecto 35</t>
  </si>
  <si>
    <t>Proyecto 36</t>
  </si>
  <si>
    <t>Proyecto 37</t>
  </si>
  <si>
    <t>Proyecto 38</t>
  </si>
  <si>
    <t>Proyecto 39</t>
  </si>
  <si>
    <t>Proyecto 40</t>
  </si>
  <si>
    <t>Proyecto 41</t>
  </si>
  <si>
    <t>Proyecto 42</t>
  </si>
  <si>
    <t>Proyecto 43</t>
  </si>
  <si>
    <t>Proyecto 44</t>
  </si>
  <si>
    <t>Proyecto 45</t>
  </si>
  <si>
    <t>Proyecto 46</t>
  </si>
  <si>
    <t>Proyecto 47</t>
  </si>
  <si>
    <t>Proyecto 48</t>
  </si>
  <si>
    <t>Proyecto 49</t>
  </si>
  <si>
    <t>Proyecto 50</t>
  </si>
  <si>
    <t>Proyecto 51</t>
  </si>
  <si>
    <t>Proyecto 52</t>
  </si>
  <si>
    <t>Proyecto 53</t>
  </si>
  <si>
    <t>Proyecto 54</t>
  </si>
  <si>
    <t>Proyecto 55</t>
  </si>
  <si>
    <t>Proyecto 56</t>
  </si>
  <si>
    <t>Proyecto 57</t>
  </si>
  <si>
    <t>Proyecto 58</t>
  </si>
  <si>
    <t>Proyecto 59</t>
  </si>
  <si>
    <t>Proyecto 60</t>
  </si>
  <si>
    <t>Proyecto 61</t>
  </si>
  <si>
    <t>Proyecto 62</t>
  </si>
  <si>
    <t>Proyecto 63</t>
  </si>
  <si>
    <t>Proyecto 64</t>
  </si>
  <si>
    <t>Proyecto 65</t>
  </si>
  <si>
    <t>Proyecto 66</t>
  </si>
  <si>
    <t>Proyecto 67</t>
  </si>
  <si>
    <t>Proyecto 68</t>
  </si>
  <si>
    <t>Proyecto 69</t>
  </si>
  <si>
    <t>Proyecto 70</t>
  </si>
  <si>
    <t>Proyecto 71</t>
  </si>
  <si>
    <t>Proyecto 72</t>
  </si>
  <si>
    <t>Proyecto 73</t>
  </si>
  <si>
    <t>Proyecto 74</t>
  </si>
  <si>
    <t>Proyecto 75</t>
  </si>
  <si>
    <t>Proyecto 76</t>
  </si>
  <si>
    <t>Proyecto 77</t>
  </si>
  <si>
    <t>Proyecto 78</t>
  </si>
  <si>
    <t>Proyecto 79</t>
  </si>
  <si>
    <t>Proyecto 80</t>
  </si>
  <si>
    <t>Proyecto 81</t>
  </si>
  <si>
    <t>Proyecto 82</t>
  </si>
  <si>
    <t>Proyecto 83</t>
  </si>
  <si>
    <t>Proyecto 84</t>
  </si>
  <si>
    <t>Proyecto 85</t>
  </si>
  <si>
    <t>Proyecto 86</t>
  </si>
  <si>
    <t>Proyecto 87</t>
  </si>
  <si>
    <t>Proyecto 88</t>
  </si>
  <si>
    <t>Proyecto 89</t>
  </si>
  <si>
    <t>Proyecto 90</t>
  </si>
  <si>
    <t>Proyecto 91</t>
  </si>
  <si>
    <t>Proyecto 92</t>
  </si>
  <si>
    <t>Proyecto 93</t>
  </si>
  <si>
    <t>Proyecto 94</t>
  </si>
  <si>
    <t>Proyecto 95</t>
  </si>
  <si>
    <t>Proyecto 96</t>
  </si>
  <si>
    <t>Proyecto 97</t>
  </si>
  <si>
    <t>Proyecto 98</t>
  </si>
  <si>
    <t>Proyecto 99</t>
  </si>
  <si>
    <t>Proyecto 100</t>
  </si>
  <si>
    <t>Proyecto 101</t>
  </si>
  <si>
    <t>Proyecto 102</t>
  </si>
  <si>
    <t>Proyecto 103</t>
  </si>
  <si>
    <t>Proyecto 104</t>
  </si>
  <si>
    <t>Proyecto 105</t>
  </si>
  <si>
    <t>Proyecto 106</t>
  </si>
  <si>
    <t>Proyecto 107</t>
  </si>
  <si>
    <t>Proyecto 108</t>
  </si>
  <si>
    <t>Proyecto 109</t>
  </si>
  <si>
    <t>Proyecto 110</t>
  </si>
  <si>
    <t>Proyecto 111</t>
  </si>
  <si>
    <t>Proyecto 112</t>
  </si>
  <si>
    <t>Proyecto 113</t>
  </si>
  <si>
    <t>Proyecto 114</t>
  </si>
  <si>
    <t>Proyecto 115</t>
  </si>
  <si>
    <t>Proyecto 116</t>
  </si>
  <si>
    <t>Proyecto 117</t>
  </si>
  <si>
    <t>Proyecto 118</t>
  </si>
  <si>
    <t>Proyecto 119</t>
  </si>
  <si>
    <t>Proyecto 120</t>
  </si>
  <si>
    <t>Proyecto 121</t>
  </si>
  <si>
    <t>Proyecto 122</t>
  </si>
  <si>
    <t>Proyecto 123</t>
  </si>
  <si>
    <t>Proyecto 124</t>
  </si>
  <si>
    <t>Proyecto 125</t>
  </si>
  <si>
    <t>Proyecto 126</t>
  </si>
  <si>
    <t>Proyecto 127</t>
  </si>
  <si>
    <t>Proyecto 128</t>
  </si>
  <si>
    <t>Proyecto 129</t>
  </si>
  <si>
    <t>Proyecto 130</t>
  </si>
  <si>
    <t>Proyecto 131</t>
  </si>
  <si>
    <t>Proyecto 132</t>
  </si>
  <si>
    <t>Proyecto 133</t>
  </si>
  <si>
    <t>Proyecto 134</t>
  </si>
  <si>
    <t>Proyecto 135</t>
  </si>
  <si>
    <t>Proyecto 136</t>
  </si>
  <si>
    <t>Proyecto 137</t>
  </si>
  <si>
    <t>Proyecto 138</t>
  </si>
  <si>
    <t>Proyecto 139</t>
  </si>
  <si>
    <t>Proyecto 140</t>
  </si>
  <si>
    <t>Proyecto 141</t>
  </si>
  <si>
    <t>Proyecto 142</t>
  </si>
  <si>
    <t>Proyecto 143</t>
  </si>
  <si>
    <t>Proyecto 144</t>
  </si>
  <si>
    <t>Proyecto 145</t>
  </si>
  <si>
    <t>Proyecto 146</t>
  </si>
  <si>
    <t>Proyecto 147</t>
  </si>
  <si>
    <t>Proyecto 148</t>
  </si>
  <si>
    <t>Proyecto 149</t>
  </si>
  <si>
    <t>Proyecto 150</t>
  </si>
  <si>
    <t>Proyecto 151</t>
  </si>
  <si>
    <t>Proyecto 152</t>
  </si>
  <si>
    <t>Proyecto 153</t>
  </si>
  <si>
    <t>Proyecto 154</t>
  </si>
  <si>
    <t>Proyecto 155</t>
  </si>
  <si>
    <t>Proyecto 156</t>
  </si>
  <si>
    <t>Proyecto 157</t>
  </si>
  <si>
    <t>Proyecto 158</t>
  </si>
  <si>
    <t>Proyecto 159</t>
  </si>
  <si>
    <t>Proyecto 160</t>
  </si>
  <si>
    <t>Proyecto 161</t>
  </si>
  <si>
    <t>Proyecto 162</t>
  </si>
  <si>
    <t>Proyecto 163</t>
  </si>
  <si>
    <t>Proyecto 164</t>
  </si>
  <si>
    <t>Proyecto 165</t>
  </si>
  <si>
    <t>Proyecto 166</t>
  </si>
  <si>
    <t>Proyecto 167</t>
  </si>
  <si>
    <t>Proyecto 168</t>
  </si>
  <si>
    <t>Proyecto 169</t>
  </si>
  <si>
    <t>Proyecto 170</t>
  </si>
  <si>
    <t>Proyecto 171</t>
  </si>
  <si>
    <t>Proyecto 172</t>
  </si>
  <si>
    <t>Proyecto 173</t>
  </si>
  <si>
    <t>Proyecto 174</t>
  </si>
  <si>
    <t>Proyecto 175</t>
  </si>
  <si>
    <t>Proyecto 176</t>
  </si>
  <si>
    <t>Proyecto 177</t>
  </si>
  <si>
    <t>Proyecto 178</t>
  </si>
  <si>
    <t>Proyecto 179</t>
  </si>
  <si>
    <t>Proyecto 180</t>
  </si>
  <si>
    <t>Proyecto 181</t>
  </si>
  <si>
    <t>Proyecto 182</t>
  </si>
  <si>
    <t>Proyecto 183</t>
  </si>
  <si>
    <t>Proyecto 184</t>
  </si>
  <si>
    <t>Proyecto 185</t>
  </si>
  <si>
    <t>Proyecto 186</t>
  </si>
  <si>
    <t>Proyecto 187</t>
  </si>
  <si>
    <t>Proyecto 188</t>
  </si>
  <si>
    <t>Proyecto 189</t>
  </si>
  <si>
    <t>Proyecto 190</t>
  </si>
  <si>
    <t>Proyecto 191</t>
  </si>
  <si>
    <t>Proyecto 192</t>
  </si>
  <si>
    <t>Proyecto 193</t>
  </si>
  <si>
    <t>Proyecto 194</t>
  </si>
  <si>
    <t>Proyecto 195</t>
  </si>
  <si>
    <t>Proyecto 196</t>
  </si>
  <si>
    <t>Proyecto 197</t>
  </si>
  <si>
    <t>Proyecto 198</t>
  </si>
  <si>
    <t>Proyecto 199</t>
  </si>
  <si>
    <t>Proyecto 200</t>
  </si>
  <si>
    <t>Proyecto 201</t>
  </si>
  <si>
    <t>Proyecto 202</t>
  </si>
  <si>
    <t>Proyecto 203</t>
  </si>
  <si>
    <t>Proyecto 204</t>
  </si>
  <si>
    <t>Proyecto 205</t>
  </si>
  <si>
    <t>Proyecto 206</t>
  </si>
  <si>
    <t>Proyecto 207</t>
  </si>
  <si>
    <t>Proyecto 208</t>
  </si>
  <si>
    <t>Proyecto 209</t>
  </si>
  <si>
    <t>Proyecto 210</t>
  </si>
  <si>
    <t>Proyecto 211</t>
  </si>
  <si>
    <t>Proyecto 212</t>
  </si>
  <si>
    <t>Proyecto 213</t>
  </si>
  <si>
    <t>Proyecto 214</t>
  </si>
  <si>
    <t>Proyecto 215</t>
  </si>
  <si>
    <t>Proyecto 216</t>
  </si>
  <si>
    <t>Proyecto 217</t>
  </si>
  <si>
    <t>Proyecto 218</t>
  </si>
  <si>
    <t>Proyecto 219</t>
  </si>
  <si>
    <t>Proyecto 220</t>
  </si>
  <si>
    <t>Proyecto 221</t>
  </si>
  <si>
    <t>Proyecto 222</t>
  </si>
  <si>
    <t>Proyecto 223</t>
  </si>
  <si>
    <t>Proyecto 224</t>
  </si>
  <si>
    <t>Proyecto 225</t>
  </si>
  <si>
    <t>Proyecto 226</t>
  </si>
  <si>
    <t>Proyecto 227</t>
  </si>
  <si>
    <t>Proyecto 228</t>
  </si>
  <si>
    <t>Proyecto 229</t>
  </si>
  <si>
    <t>Proyecto 230</t>
  </si>
  <si>
    <t>Proyecto 231</t>
  </si>
  <si>
    <t>Proyecto 232</t>
  </si>
  <si>
    <t>Proyecto 233</t>
  </si>
  <si>
    <t>Proyecto 234</t>
  </si>
  <si>
    <t>Proyecto 235</t>
  </si>
  <si>
    <t>Proyecto 236</t>
  </si>
  <si>
    <t>Proyecto 237</t>
  </si>
  <si>
    <t>Proyecto 238</t>
  </si>
  <si>
    <t>Proyecto 239</t>
  </si>
  <si>
    <t>Proyecto 240</t>
  </si>
  <si>
    <t>Proyecto 241</t>
  </si>
  <si>
    <t>Proyecto 242</t>
  </si>
  <si>
    <t>Proyecto 243</t>
  </si>
  <si>
    <t>Proyecto 244</t>
  </si>
  <si>
    <t>Proyecto 245</t>
  </si>
  <si>
    <t>Proyecto 246</t>
  </si>
  <si>
    <t>Proyecto 247</t>
  </si>
  <si>
    <t>Proyecto 248</t>
  </si>
  <si>
    <t>Proyecto 249</t>
  </si>
  <si>
    <t>Proyecto 250</t>
  </si>
  <si>
    <t>Proyecto 251</t>
  </si>
  <si>
    <t>Proyecto 252</t>
  </si>
  <si>
    <t>Proyecto 253</t>
  </si>
  <si>
    <t>Proyecto 254</t>
  </si>
  <si>
    <t>Proyecto 255</t>
  </si>
  <si>
    <t>Proyecto 256</t>
  </si>
  <si>
    <t>Proyecto 257</t>
  </si>
  <si>
    <t>Proyecto 258</t>
  </si>
  <si>
    <t>Proyecto 259</t>
  </si>
  <si>
    <t>Proyecto 260</t>
  </si>
  <si>
    <t>Proyecto 261</t>
  </si>
  <si>
    <t>Proyecto 262</t>
  </si>
  <si>
    <t>Proyecto 263</t>
  </si>
  <si>
    <t>Proyecto 264</t>
  </si>
  <si>
    <t>Proyecto 265</t>
  </si>
  <si>
    <t>Proyecto 266</t>
  </si>
  <si>
    <t>Proyecto 267</t>
  </si>
  <si>
    <t>Proyecto 268</t>
  </si>
  <si>
    <t>Proyecto 269</t>
  </si>
  <si>
    <t>Proyecto 270</t>
  </si>
  <si>
    <t>Proyecto 271</t>
  </si>
  <si>
    <t>Proyecto 272</t>
  </si>
  <si>
    <t>Proyecto 273</t>
  </si>
  <si>
    <t>Proyecto 274</t>
  </si>
  <si>
    <t>Proyecto 275</t>
  </si>
  <si>
    <t>Proyecto 276</t>
  </si>
  <si>
    <t>Proyecto 277</t>
  </si>
  <si>
    <t>Proyecto 278</t>
  </si>
  <si>
    <t>Proyecto 279</t>
  </si>
  <si>
    <t>Proyecto 280</t>
  </si>
  <si>
    <t>Proyecto 281</t>
  </si>
  <si>
    <t>Proyecto 282</t>
  </si>
  <si>
    <t>Proyecto 283</t>
  </si>
  <si>
    <t>Proyecto 284</t>
  </si>
  <si>
    <t>Proyecto 285</t>
  </si>
  <si>
    <t>Proyecto 286</t>
  </si>
  <si>
    <t>Proyecto 287</t>
  </si>
  <si>
    <t>Proyecto 288</t>
  </si>
  <si>
    <t>Proyecto 289</t>
  </si>
  <si>
    <t>Proyecto 290</t>
  </si>
  <si>
    <t>Proyecto 291</t>
  </si>
  <si>
    <t>Proyecto 292</t>
  </si>
  <si>
    <t>Proyecto 293</t>
  </si>
  <si>
    <t>Proyecto 294</t>
  </si>
  <si>
    <t>Proyecto 295</t>
  </si>
  <si>
    <t>Proyecto 296</t>
  </si>
  <si>
    <t>Proyecto 297</t>
  </si>
  <si>
    <t>Proyecto 298</t>
  </si>
  <si>
    <t>Proyecto 299</t>
  </si>
  <si>
    <t>Proyecto 300</t>
  </si>
  <si>
    <t>Proyecto 301</t>
  </si>
  <si>
    <t>Proyecto 302</t>
  </si>
  <si>
    <t>Proyecto 303</t>
  </si>
  <si>
    <t>Proyecto 304</t>
  </si>
  <si>
    <t>Proyecto 305</t>
  </si>
  <si>
    <t>Proyecto 306</t>
  </si>
  <si>
    <t>Proyecto 307</t>
  </si>
  <si>
    <t>Proyecto 308</t>
  </si>
  <si>
    <t>Proyecto 309</t>
  </si>
  <si>
    <t>Proyecto 310</t>
  </si>
  <si>
    <t>Proyecto 311</t>
  </si>
  <si>
    <t>Proyecto 312</t>
  </si>
  <si>
    <t>Proyecto 313</t>
  </si>
  <si>
    <t>Proyecto 314</t>
  </si>
  <si>
    <t>Proyecto 315</t>
  </si>
  <si>
    <t>Proyecto 316</t>
  </si>
  <si>
    <t>Proyecto 317</t>
  </si>
  <si>
    <t>Proyecto 318</t>
  </si>
  <si>
    <t>Proyecto 319</t>
  </si>
  <si>
    <t>Proyecto 320</t>
  </si>
  <si>
    <t>Proyecto 321</t>
  </si>
  <si>
    <t>Proyecto 322</t>
  </si>
  <si>
    <t>Proyecto 323</t>
  </si>
  <si>
    <t>Proyecto 324</t>
  </si>
  <si>
    <t>Proyecto 325</t>
  </si>
  <si>
    <t>Proyecto 326</t>
  </si>
  <si>
    <t>Proyecto 327</t>
  </si>
  <si>
    <t>Proyecto 328</t>
  </si>
  <si>
    <t>Proyecto 329</t>
  </si>
  <si>
    <t>Proyecto 330</t>
  </si>
  <si>
    <t>Proyecto 331</t>
  </si>
  <si>
    <t>Proyecto 332</t>
  </si>
  <si>
    <t>Proyecto 333</t>
  </si>
  <si>
    <t>Proyecto 334</t>
  </si>
  <si>
    <t>Proyecto 335</t>
  </si>
  <si>
    <t>Proyecto 336</t>
  </si>
  <si>
    <t>Proyecto 337</t>
  </si>
  <si>
    <t>Proyecto 338</t>
  </si>
  <si>
    <t>Proyecto 339</t>
  </si>
  <si>
    <t>Proyecto 340</t>
  </si>
  <si>
    <t>Proyecto 341</t>
  </si>
  <si>
    <t>Proyecto 342</t>
  </si>
  <si>
    <t>Proyecto 343</t>
  </si>
  <si>
    <t>Proyecto 344</t>
  </si>
  <si>
    <t>Proyecto 345</t>
  </si>
  <si>
    <t>Proyecto 346</t>
  </si>
  <si>
    <t>Proyecto 347</t>
  </si>
  <si>
    <t>Proyecto 348</t>
  </si>
  <si>
    <t>Proyecto 349</t>
  </si>
  <si>
    <t>Proyecto 350</t>
  </si>
  <si>
    <t>Proyecto 351</t>
  </si>
  <si>
    <t>Proyecto 352</t>
  </si>
  <si>
    <t>Proyecto 353</t>
  </si>
  <si>
    <t>Proyecto 354</t>
  </si>
  <si>
    <t>Proyecto 355</t>
  </si>
  <si>
    <t>Proyecto 356</t>
  </si>
  <si>
    <t>Proyecto 357</t>
  </si>
  <si>
    <t>Proyecto 358</t>
  </si>
  <si>
    <t>Proyecto 359</t>
  </si>
  <si>
    <t>Proyecto 360</t>
  </si>
  <si>
    <t>Proyecto 361</t>
  </si>
  <si>
    <t>Proyecto 362</t>
  </si>
  <si>
    <t>Proyecto 363</t>
  </si>
  <si>
    <t>Proyecto 364</t>
  </si>
  <si>
    <t>Proyecto 365</t>
  </si>
  <si>
    <t>Proyecto 366</t>
  </si>
  <si>
    <t>Proyecto 367</t>
  </si>
  <si>
    <t>Proyecto 368</t>
  </si>
  <si>
    <t>Proyecto 369</t>
  </si>
  <si>
    <t>Proyecto 370</t>
  </si>
  <si>
    <t>Proyecto 371</t>
  </si>
  <si>
    <t>Proyecto 372</t>
  </si>
  <si>
    <t>Proyecto 373</t>
  </si>
  <si>
    <t>Proyecto 374</t>
  </si>
  <si>
    <t>Proyecto 375</t>
  </si>
  <si>
    <t>Proyecto 376</t>
  </si>
  <si>
    <t>Proyecto 377</t>
  </si>
  <si>
    <t>Proyecto 378</t>
  </si>
  <si>
    <t>Proyecto 379</t>
  </si>
  <si>
    <t>Proyecto 380</t>
  </si>
  <si>
    <t>Proyecto 381</t>
  </si>
  <si>
    <t>Proyecto 382</t>
  </si>
  <si>
    <t>Proyecto 383</t>
  </si>
  <si>
    <t>Proyecto 384</t>
  </si>
  <si>
    <t>Proyecto 385</t>
  </si>
  <si>
    <t>Proyecto 386</t>
  </si>
  <si>
    <t>Proyecto 387</t>
  </si>
  <si>
    <t>Proyecto 388</t>
  </si>
  <si>
    <t>Proyecto 389</t>
  </si>
  <si>
    <t>Proyecto 390</t>
  </si>
  <si>
    <t>Proyecto 391</t>
  </si>
  <si>
    <t>Proyecto 392</t>
  </si>
  <si>
    <t>Proyecto 393</t>
  </si>
  <si>
    <t>Proyecto 394</t>
  </si>
  <si>
    <t>Proyecto 395</t>
  </si>
  <si>
    <t>Proyecto 396</t>
  </si>
  <si>
    <t>Proyecto 397</t>
  </si>
  <si>
    <t>Proyecto 398</t>
  </si>
  <si>
    <t>Proyecto 399</t>
  </si>
  <si>
    <t>Proyecto 400</t>
  </si>
  <si>
    <t>Proyecto 401</t>
  </si>
  <si>
    <t>Proyecto 402</t>
  </si>
  <si>
    <t>Proyecto 403</t>
  </si>
  <si>
    <t>Proyecto 404</t>
  </si>
  <si>
    <t>Proyecto 405</t>
  </si>
  <si>
    <t>Proyecto 406</t>
  </si>
  <si>
    <t>Proyecto 407</t>
  </si>
  <si>
    <t>Proyecto 408</t>
  </si>
  <si>
    <t>Proyecto 409</t>
  </si>
  <si>
    <t>Proyecto 410</t>
  </si>
  <si>
    <t>Proyecto 411</t>
  </si>
  <si>
    <t>Proyecto 412</t>
  </si>
  <si>
    <t>Proyecto 413</t>
  </si>
  <si>
    <t>Proyecto 414</t>
  </si>
  <si>
    <t>Proyecto 415</t>
  </si>
  <si>
    <t>Proyecto 416</t>
  </si>
  <si>
    <t>Proyecto 417</t>
  </si>
  <si>
    <t>Proyecto 418</t>
  </si>
  <si>
    <t>Proyecto 419</t>
  </si>
  <si>
    <t>Proyecto 420</t>
  </si>
  <si>
    <t>Proyecto 421</t>
  </si>
  <si>
    <t>Proyecto 422</t>
  </si>
  <si>
    <t>Proyecto 423</t>
  </si>
  <si>
    <t>Proyecto 424</t>
  </si>
  <si>
    <t>Proyecto 425</t>
  </si>
  <si>
    <t>Proyecto 426</t>
  </si>
  <si>
    <t>Proyecto 427</t>
  </si>
  <si>
    <t>Proyecto 428</t>
  </si>
  <si>
    <t>Proyecto 429</t>
  </si>
  <si>
    <t>Proyecto 430</t>
  </si>
  <si>
    <t>Proyecto 431</t>
  </si>
  <si>
    <t>Proyecto 432</t>
  </si>
  <si>
    <t>Proyecto 433</t>
  </si>
  <si>
    <t>Proyecto 434</t>
  </si>
  <si>
    <t>Proyecto 435</t>
  </si>
  <si>
    <t>Proyecto 436</t>
  </si>
  <si>
    <t>Proyecto 437</t>
  </si>
  <si>
    <t>Proyecto 438</t>
  </si>
  <si>
    <t>Proyecto 439</t>
  </si>
  <si>
    <t>Proyecto 440</t>
  </si>
  <si>
    <t>Proyecto 441</t>
  </si>
  <si>
    <t>Proyecto 442</t>
  </si>
  <si>
    <t>Proyecto 443</t>
  </si>
  <si>
    <t>Proyecto 444</t>
  </si>
  <si>
    <t>Proyecto 445</t>
  </si>
  <si>
    <t>Proyecto 446</t>
  </si>
  <si>
    <t>Proyecto 447</t>
  </si>
  <si>
    <t>Proyecto 448</t>
  </si>
  <si>
    <t>Proyecto 449</t>
  </si>
  <si>
    <t>Proyecto 450</t>
  </si>
  <si>
    <t>Proyecto 451</t>
  </si>
  <si>
    <t>Proyecto 452</t>
  </si>
  <si>
    <t>Proyecto 453</t>
  </si>
  <si>
    <t>Proyecto 454</t>
  </si>
  <si>
    <t>Proyecto 455</t>
  </si>
  <si>
    <t>Proyecto 456</t>
  </si>
  <si>
    <t>Proyecto 457</t>
  </si>
  <si>
    <t>Proyecto 458</t>
  </si>
  <si>
    <t>Proyecto 459</t>
  </si>
  <si>
    <t>Proyecto 460</t>
  </si>
  <si>
    <t>Proyecto 461</t>
  </si>
  <si>
    <t>Proyecto 462</t>
  </si>
  <si>
    <t>Proyecto 463</t>
  </si>
  <si>
    <t>Proyecto 464</t>
  </si>
  <si>
    <t>Proyecto 465</t>
  </si>
  <si>
    <t>Proyecto 466</t>
  </si>
  <si>
    <t>Proyecto 467</t>
  </si>
  <si>
    <t>Proyecto 468</t>
  </si>
  <si>
    <t>Proyecto 469</t>
  </si>
  <si>
    <t>Proyecto 470</t>
  </si>
  <si>
    <t>Proyecto 471</t>
  </si>
  <si>
    <t>Proyecto 472</t>
  </si>
  <si>
    <t>Proyecto 473</t>
  </si>
  <si>
    <t>Proyecto 474</t>
  </si>
  <si>
    <t>Proyecto 475</t>
  </si>
  <si>
    <t>Proyecto 476</t>
  </si>
  <si>
    <t>Proyecto 477</t>
  </si>
  <si>
    <t>Proyecto 478</t>
  </si>
  <si>
    <t>Proyecto 479</t>
  </si>
  <si>
    <t>Proyecto 480</t>
  </si>
  <si>
    <t>Proyecto 481</t>
  </si>
  <si>
    <t>Proyecto 482</t>
  </si>
  <si>
    <t>Proyecto 483</t>
  </si>
  <si>
    <t>Proyecto 484</t>
  </si>
  <si>
    <t>Proyecto 485</t>
  </si>
  <si>
    <t>Proyecto 486</t>
  </si>
  <si>
    <t>Proyecto 487</t>
  </si>
  <si>
    <t>Proyecto 488</t>
  </si>
  <si>
    <t>Proyecto 489</t>
  </si>
  <si>
    <t>Proyecto 490</t>
  </si>
  <si>
    <t>Proyecto 491</t>
  </si>
  <si>
    <t>Proyecto 492</t>
  </si>
  <si>
    <t>Proyecto 493</t>
  </si>
  <si>
    <t>Proyecto 494</t>
  </si>
  <si>
    <t>Proyecto 495</t>
  </si>
  <si>
    <t>Proyecto 496</t>
  </si>
  <si>
    <t>Proyecto 497</t>
  </si>
  <si>
    <t>Proyecto 498</t>
  </si>
  <si>
    <t>Proyecto 499</t>
  </si>
  <si>
    <t>Proyecto 500</t>
  </si>
  <si>
    <t>Proyecto 501</t>
  </si>
  <si>
    <t>Proyecto 502</t>
  </si>
  <si>
    <t>Proyecto 503</t>
  </si>
  <si>
    <t>Proyecto 504</t>
  </si>
  <si>
    <t>Proyecto 505</t>
  </si>
  <si>
    <t>Proyecto 506</t>
  </si>
  <si>
    <t>Proyecto 507</t>
  </si>
  <si>
    <t>Proyecto 508</t>
  </si>
  <si>
    <t>Proyecto 509</t>
  </si>
  <si>
    <t>Proyecto 510</t>
  </si>
  <si>
    <t>Proyecto 511</t>
  </si>
  <si>
    <t>Proyecto 512</t>
  </si>
  <si>
    <t>Proyecto 513</t>
  </si>
  <si>
    <t>Proyecto 514</t>
  </si>
  <si>
    <t>Proyecto 515</t>
  </si>
  <si>
    <t>Proyecto 516</t>
  </si>
  <si>
    <t>Proyecto 517</t>
  </si>
  <si>
    <t>Proyecto 518</t>
  </si>
  <si>
    <t>Proyecto 519</t>
  </si>
  <si>
    <t>Proyecto 520</t>
  </si>
  <si>
    <t>Proyecto 521</t>
  </si>
  <si>
    <t>Proyecto 522</t>
  </si>
  <si>
    <t>Proyecto 523</t>
  </si>
  <si>
    <t>Proyecto 524</t>
  </si>
  <si>
    <t>Proyecto 525</t>
  </si>
  <si>
    <t>Proyecto 526</t>
  </si>
  <si>
    <t>Proyecto 527</t>
  </si>
  <si>
    <t>Proyecto 528</t>
  </si>
  <si>
    <t>Proyecto 529</t>
  </si>
  <si>
    <t>Proyecto 530</t>
  </si>
  <si>
    <t>Proyecto 531</t>
  </si>
  <si>
    <t>Proyecto 532</t>
  </si>
  <si>
    <t>Proyecto 533</t>
  </si>
  <si>
    <t>Proyecto 534</t>
  </si>
  <si>
    <t>Proyecto 535</t>
  </si>
  <si>
    <t>Proyecto 536</t>
  </si>
  <si>
    <t>Proyecto 537</t>
  </si>
  <si>
    <t>Proyecto 538</t>
  </si>
  <si>
    <t>Proyecto 539</t>
  </si>
  <si>
    <t>Proyecto 540</t>
  </si>
  <si>
    <t>Proyecto 541</t>
  </si>
  <si>
    <t>Proyecto 542</t>
  </si>
  <si>
    <t>Proyecto 543</t>
  </si>
  <si>
    <t>Proyecto 544</t>
  </si>
  <si>
    <t>Proyecto 545</t>
  </si>
  <si>
    <t>Proyecto 546</t>
  </si>
  <si>
    <t>Proyecto 547</t>
  </si>
  <si>
    <t>Proyecto 548</t>
  </si>
  <si>
    <t>Proyecto 549</t>
  </si>
  <si>
    <t>Proyecto 550</t>
  </si>
  <si>
    <t>Proyecto 551</t>
  </si>
  <si>
    <t>Proyecto 552</t>
  </si>
  <si>
    <t>Proyecto 553</t>
  </si>
  <si>
    <t>Proyecto 554</t>
  </si>
  <si>
    <t>Proyecto 555</t>
  </si>
  <si>
    <t>Proyecto 556</t>
  </si>
  <si>
    <t>Proyecto 557</t>
  </si>
  <si>
    <t>Proyecto 558</t>
  </si>
  <si>
    <t>Proyecto 559</t>
  </si>
  <si>
    <t>Proyecto 560</t>
  </si>
  <si>
    <t>Proyecto 561</t>
  </si>
  <si>
    <t>Proyecto 562</t>
  </si>
  <si>
    <t>Proyecto 563</t>
  </si>
  <si>
    <t>Proyecto 564</t>
  </si>
  <si>
    <t>Proyecto 565</t>
  </si>
  <si>
    <t>Proyecto 566</t>
  </si>
  <si>
    <t>Proyecto 567</t>
  </si>
  <si>
    <t>Proyecto 568</t>
  </si>
  <si>
    <t>Proyecto 569</t>
  </si>
  <si>
    <t>Proyecto 570</t>
  </si>
  <si>
    <t>Proyecto 571</t>
  </si>
  <si>
    <t>Proyecto 572</t>
  </si>
  <si>
    <t>Proyecto 573</t>
  </si>
  <si>
    <t>Proyecto 574</t>
  </si>
  <si>
    <t>Proyecto 575</t>
  </si>
  <si>
    <t>Proyecto 576</t>
  </si>
  <si>
    <t>Proyecto 577</t>
  </si>
  <si>
    <t>Proyecto 578</t>
  </si>
  <si>
    <t>Proyecto 579</t>
  </si>
  <si>
    <t>Proyecto 580</t>
  </si>
  <si>
    <t>Proyecto 581</t>
  </si>
  <si>
    <t>Proyecto 582</t>
  </si>
  <si>
    <t>Proyecto 583</t>
  </si>
  <si>
    <t>Proyecto 584</t>
  </si>
  <si>
    <t>Proyecto 585</t>
  </si>
  <si>
    <t>Proyecto 586</t>
  </si>
  <si>
    <t>Proyecto 587</t>
  </si>
  <si>
    <t>Proyecto 588</t>
  </si>
  <si>
    <t>Proyecto 589</t>
  </si>
  <si>
    <t>Proyecto 590</t>
  </si>
  <si>
    <t>Proyecto 591</t>
  </si>
  <si>
    <t>Proyecto 592</t>
  </si>
  <si>
    <t>Proyecto 593</t>
  </si>
  <si>
    <t>Proyecto 594</t>
  </si>
  <si>
    <t>Proyecto 595</t>
  </si>
  <si>
    <t>Proyecto 596</t>
  </si>
  <si>
    <t>Proyecto 597</t>
  </si>
  <si>
    <t>Proyecto 598</t>
  </si>
  <si>
    <t>Proyecto 599</t>
  </si>
  <si>
    <t>Proyecto 600</t>
  </si>
  <si>
    <t>Proyecto 601</t>
  </si>
  <si>
    <t>Proyecto 602</t>
  </si>
  <si>
    <t>Proyecto 603</t>
  </si>
  <si>
    <t>Proyecto 604</t>
  </si>
  <si>
    <t>Proyecto 605</t>
  </si>
  <si>
    <t>Proyecto 606</t>
  </si>
  <si>
    <t>Proyecto 607</t>
  </si>
  <si>
    <t>Proyecto 608</t>
  </si>
  <si>
    <t>Proyecto 609</t>
  </si>
  <si>
    <t>Proyecto 610</t>
  </si>
  <si>
    <t>Proyecto 611</t>
  </si>
  <si>
    <t>Proyecto 612</t>
  </si>
  <si>
    <t>Proyecto 613</t>
  </si>
  <si>
    <t>Proyecto 614</t>
  </si>
  <si>
    <t>Proyecto 615</t>
  </si>
  <si>
    <t>Proyecto 616</t>
  </si>
  <si>
    <t>Proyecto 617</t>
  </si>
  <si>
    <t>Proyecto 618</t>
  </si>
  <si>
    <t>Proyecto 619</t>
  </si>
  <si>
    <t>Proyecto 620</t>
  </si>
  <si>
    <t>Proyecto 621</t>
  </si>
  <si>
    <t>Proyecto 622</t>
  </si>
  <si>
    <t>Proyecto 623</t>
  </si>
  <si>
    <t>Proyecto 624</t>
  </si>
  <si>
    <t>Proyecto 625</t>
  </si>
  <si>
    <t>Proyecto 626</t>
  </si>
  <si>
    <t>Proyecto 627</t>
  </si>
  <si>
    <t>Proyecto 628</t>
  </si>
  <si>
    <t>Proyecto 629</t>
  </si>
  <si>
    <t>Proyecto 630</t>
  </si>
  <si>
    <t>Proyecto 631</t>
  </si>
  <si>
    <t>Proyecto 632</t>
  </si>
  <si>
    <t>Proyecto 633</t>
  </si>
  <si>
    <t>Proyecto 634</t>
  </si>
  <si>
    <t>Proyecto 635</t>
  </si>
  <si>
    <t>Proyecto 636</t>
  </si>
  <si>
    <t>Proyecto 637</t>
  </si>
  <si>
    <t>Proyecto 638</t>
  </si>
  <si>
    <t>Proyecto 639</t>
  </si>
  <si>
    <t>Proyecto 640</t>
  </si>
  <si>
    <t>Proyecto 641</t>
  </si>
  <si>
    <t>Proyecto 642</t>
  </si>
  <si>
    <t>Proyecto 643</t>
  </si>
  <si>
    <t>Proyecto 644</t>
  </si>
  <si>
    <t>Proyecto 645</t>
  </si>
  <si>
    <t>Proyecto 646</t>
  </si>
  <si>
    <t>Proyecto 647</t>
  </si>
  <si>
    <t>Proyecto 648</t>
  </si>
  <si>
    <t>Proyecto 649</t>
  </si>
  <si>
    <t>Proyecto 650</t>
  </si>
  <si>
    <t>Proyecto 651</t>
  </si>
  <si>
    <t>Proyecto 652</t>
  </si>
  <si>
    <t>Proyecto 653</t>
  </si>
  <si>
    <t>Proyecto 654</t>
  </si>
  <si>
    <t>Proyecto 655</t>
  </si>
  <si>
    <t>Proyecto 656</t>
  </si>
  <si>
    <t>Proyecto 657</t>
  </si>
  <si>
    <t>Proyecto 658</t>
  </si>
  <si>
    <t>Proyecto 659</t>
  </si>
  <si>
    <t>Proyecto 660</t>
  </si>
  <si>
    <t>Proyecto 661</t>
  </si>
  <si>
    <t>Proyecto 662</t>
  </si>
  <si>
    <t>Proyecto 663</t>
  </si>
  <si>
    <t>Proyecto 664</t>
  </si>
  <si>
    <t>Proyecto 665</t>
  </si>
  <si>
    <t>Proyecto 666</t>
  </si>
  <si>
    <t>Proyecto 667</t>
  </si>
  <si>
    <t>Proyecto 668</t>
  </si>
  <si>
    <t>Proyecto 669</t>
  </si>
  <si>
    <t>Proyecto 670</t>
  </si>
  <si>
    <t>Proyecto 671</t>
  </si>
  <si>
    <t>Proyecto 672</t>
  </si>
  <si>
    <t>Proyecto 673</t>
  </si>
  <si>
    <t>Proyecto 674</t>
  </si>
  <si>
    <t>Proyecto 675</t>
  </si>
  <si>
    <t>Proyecto 676</t>
  </si>
  <si>
    <t>Proyecto 677</t>
  </si>
  <si>
    <t>Proyecto 678</t>
  </si>
  <si>
    <t>Proyecto 679</t>
  </si>
  <si>
    <t>Proyecto 680</t>
  </si>
  <si>
    <t>Proyecto 681</t>
  </si>
  <si>
    <t>Proyecto 682</t>
  </si>
  <si>
    <t>Proyecto 683</t>
  </si>
  <si>
    <t>Proyecto 684</t>
  </si>
  <si>
    <t>Proyecto 685</t>
  </si>
  <si>
    <t>Proyecto 686</t>
  </si>
  <si>
    <t>Proyecto 687</t>
  </si>
  <si>
    <t>Proyecto 688</t>
  </si>
  <si>
    <t>Proyecto 689</t>
  </si>
  <si>
    <t>Proyecto 690</t>
  </si>
  <si>
    <t>Proyecto 691</t>
  </si>
  <si>
    <t>Proyecto 692</t>
  </si>
  <si>
    <t>Proyecto 693</t>
  </si>
  <si>
    <t>Proyecto 694</t>
  </si>
  <si>
    <t>Proyecto 695</t>
  </si>
  <si>
    <t>Proyecto 696</t>
  </si>
  <si>
    <t>Proyecto 697</t>
  </si>
  <si>
    <t>Proyecto 698</t>
  </si>
  <si>
    <t>Proyecto 699</t>
  </si>
  <si>
    <t>Proyecto 700</t>
  </si>
  <si>
    <t>Proyecto 701</t>
  </si>
  <si>
    <t>Proyecto 702</t>
  </si>
  <si>
    <t>Proyecto 703</t>
  </si>
  <si>
    <t>Proyecto 704</t>
  </si>
  <si>
    <t>Proyecto 705</t>
  </si>
  <si>
    <t>Proyecto 706</t>
  </si>
  <si>
    <t>Proyecto 707</t>
  </si>
  <si>
    <t>Proyecto 708</t>
  </si>
  <si>
    <t>Proyecto 709</t>
  </si>
  <si>
    <t>Proyecto 710</t>
  </si>
  <si>
    <t>Proyecto 711</t>
  </si>
  <si>
    <t>Proyecto 712</t>
  </si>
  <si>
    <t>Proyecto 713</t>
  </si>
  <si>
    <t>Proyecto 714</t>
  </si>
  <si>
    <t>Proyecto 715</t>
  </si>
  <si>
    <t>Proyecto 716</t>
  </si>
  <si>
    <t>Proyecto 717</t>
  </si>
  <si>
    <t>Proyecto 718</t>
  </si>
  <si>
    <t>Proyecto 719</t>
  </si>
  <si>
    <t>Proyecto 720</t>
  </si>
  <si>
    <t>Proyecto 721</t>
  </si>
  <si>
    <t>Proyecto 722</t>
  </si>
  <si>
    <t>Proyecto 723</t>
  </si>
  <si>
    <t>Proyecto 724</t>
  </si>
  <si>
    <t>Proyecto 725</t>
  </si>
  <si>
    <t>Proyecto 726</t>
  </si>
  <si>
    <t>Proyecto 727</t>
  </si>
  <si>
    <t>Proyecto 728</t>
  </si>
  <si>
    <t>Proyecto 729</t>
  </si>
  <si>
    <t>Proyecto 730</t>
  </si>
  <si>
    <t>Proyecto 731</t>
  </si>
  <si>
    <t>Proyecto 732</t>
  </si>
  <si>
    <t>Proyecto 733</t>
  </si>
  <si>
    <t>Proyecto 734</t>
  </si>
  <si>
    <t>Proyecto 735</t>
  </si>
  <si>
    <t>Proyecto 736</t>
  </si>
  <si>
    <t>Proyecto 737</t>
  </si>
  <si>
    <t>Proyecto 738</t>
  </si>
  <si>
    <t>Proyecto 739</t>
  </si>
  <si>
    <t>Proyecto 740</t>
  </si>
  <si>
    <t>Proyecto 741</t>
  </si>
  <si>
    <t>Proyecto 742</t>
  </si>
  <si>
    <t>Proyecto 743</t>
  </si>
  <si>
    <t>Proyecto 744</t>
  </si>
  <si>
    <t>Proyecto 745</t>
  </si>
  <si>
    <t>Proyecto 746</t>
  </si>
  <si>
    <t>Proyecto 747</t>
  </si>
  <si>
    <t>Proyecto 748</t>
  </si>
  <si>
    <t>Proyecto 749</t>
  </si>
  <si>
    <t>Proyecto 750</t>
  </si>
  <si>
    <t>Proyecto 751</t>
  </si>
  <si>
    <t>Proyecto 752</t>
  </si>
  <si>
    <t>Proyecto 753</t>
  </si>
  <si>
    <t>Proyecto 754</t>
  </si>
  <si>
    <t>Proyecto 755</t>
  </si>
  <si>
    <t>Proyecto 756</t>
  </si>
  <si>
    <t>Proyecto 757</t>
  </si>
  <si>
    <t>Proyecto 758</t>
  </si>
  <si>
    <t>Proyecto 759</t>
  </si>
  <si>
    <t>Proyecto 760</t>
  </si>
  <si>
    <t>Proyecto 761</t>
  </si>
  <si>
    <t>Proyecto 762</t>
  </si>
  <si>
    <t>Proyecto 763</t>
  </si>
  <si>
    <t>Proyecto 764</t>
  </si>
  <si>
    <t>Proyecto 765</t>
  </si>
  <si>
    <t>Proyecto 766</t>
  </si>
  <si>
    <t>Proyecto 767</t>
  </si>
  <si>
    <t>Proyecto 768</t>
  </si>
  <si>
    <t>Proyecto 769</t>
  </si>
  <si>
    <t>Proyecto 770</t>
  </si>
  <si>
    <t>Proyecto 771</t>
  </si>
  <si>
    <t>Proyecto 772</t>
  </si>
  <si>
    <t>Proyecto 773</t>
  </si>
  <si>
    <t>Proyecto 774</t>
  </si>
  <si>
    <t>Proyecto 775</t>
  </si>
  <si>
    <t>Proyecto 776</t>
  </si>
  <si>
    <t>Proyecto 777</t>
  </si>
  <si>
    <t>Proyecto 778</t>
  </si>
  <si>
    <t>Proyecto 779</t>
  </si>
  <si>
    <t>Proyecto 780</t>
  </si>
  <si>
    <t>Proyecto 781</t>
  </si>
  <si>
    <t>Proyecto 782</t>
  </si>
  <si>
    <t>Proyecto 783</t>
  </si>
  <si>
    <t>Proyecto 784</t>
  </si>
  <si>
    <t>Proyecto 785</t>
  </si>
  <si>
    <t>Proyecto 786</t>
  </si>
  <si>
    <t>Proyecto 787</t>
  </si>
  <si>
    <t>Proyecto 788</t>
  </si>
  <si>
    <t>Proyecto 789</t>
  </si>
  <si>
    <t>Proyecto 790</t>
  </si>
  <si>
    <t>Proyecto 791</t>
  </si>
  <si>
    <t>Proyecto 792</t>
  </si>
  <si>
    <t>Proyecto 793</t>
  </si>
  <si>
    <t>Proyecto 794</t>
  </si>
  <si>
    <t>Proyecto 795</t>
  </si>
  <si>
    <t>Proyecto 796</t>
  </si>
  <si>
    <t>Proyecto 797</t>
  </si>
  <si>
    <t>Proyecto 798</t>
  </si>
  <si>
    <t>Proyecto 799</t>
  </si>
  <si>
    <t>Proyecto 800</t>
  </si>
  <si>
    <t>Proyecto 801</t>
  </si>
  <si>
    <t>Proyecto 802</t>
  </si>
  <si>
    <t>Proyecto 803</t>
  </si>
  <si>
    <t>Proyecto 804</t>
  </si>
  <si>
    <t>Proyecto 805</t>
  </si>
  <si>
    <t>Proyecto 806</t>
  </si>
  <si>
    <t>Proyecto 807</t>
  </si>
  <si>
    <t>Proyecto 808</t>
  </si>
  <si>
    <t>Proyecto 809</t>
  </si>
  <si>
    <t>Proyecto 810</t>
  </si>
  <si>
    <t>Proyecto 811</t>
  </si>
  <si>
    <t>Proyecto 812</t>
  </si>
  <si>
    <t>Proyecto 813</t>
  </si>
  <si>
    <t>Proyecto 814</t>
  </si>
  <si>
    <t>Proyecto 815</t>
  </si>
  <si>
    <t>Proyecto 816</t>
  </si>
  <si>
    <t>Proyecto 817</t>
  </si>
  <si>
    <t>Proyecto 818</t>
  </si>
  <si>
    <t>Proyecto 819</t>
  </si>
  <si>
    <t>Proyecto 820</t>
  </si>
  <si>
    <t>Proyecto 821</t>
  </si>
  <si>
    <t>Proyecto 822</t>
  </si>
  <si>
    <t>Proyecto 823</t>
  </si>
  <si>
    <t>Proyecto 824</t>
  </si>
  <si>
    <t>Proyecto 825</t>
  </si>
  <si>
    <t>Proyecto 826</t>
  </si>
  <si>
    <t>Proyecto 827</t>
  </si>
  <si>
    <t>Proyecto 828</t>
  </si>
  <si>
    <t>Proyecto 829</t>
  </si>
  <si>
    <t>Proyecto 830</t>
  </si>
  <si>
    <t>Proyecto 831</t>
  </si>
  <si>
    <t>Proyecto 832</t>
  </si>
  <si>
    <t>Proyecto 833</t>
  </si>
  <si>
    <t>Proyecto 834</t>
  </si>
  <si>
    <t>Proyecto 835</t>
  </si>
  <si>
    <t>Proyecto 836</t>
  </si>
  <si>
    <t>Proyecto 837</t>
  </si>
  <si>
    <t>Proyecto 838</t>
  </si>
  <si>
    <t>Proyecto 839</t>
  </si>
  <si>
    <t>Proyecto 840</t>
  </si>
  <si>
    <t>Proyecto 841</t>
  </si>
  <si>
    <t>Proyecto 842</t>
  </si>
  <si>
    <t>Proyecto 843</t>
  </si>
  <si>
    <t>Proyecto 844</t>
  </si>
  <si>
    <t>Proyecto 845</t>
  </si>
  <si>
    <t>Proyecto 846</t>
  </si>
  <si>
    <t>Proyecto 847</t>
  </si>
  <si>
    <t>Proyecto 848</t>
  </si>
  <si>
    <t>Proyecto 849</t>
  </si>
  <si>
    <t>Proyecto 850</t>
  </si>
  <si>
    <t>Proyecto 851</t>
  </si>
  <si>
    <t>Proyecto 852</t>
  </si>
  <si>
    <t>Proyecto 853</t>
  </si>
  <si>
    <t>Proyecto 854</t>
  </si>
  <si>
    <t>Proyecto 855</t>
  </si>
  <si>
    <t>Proyecto 856</t>
  </si>
  <si>
    <t>Proyecto 857</t>
  </si>
  <si>
    <t>Proyecto 858</t>
  </si>
  <si>
    <t>Proyecto 859</t>
  </si>
  <si>
    <t>Proyecto 860</t>
  </si>
  <si>
    <t>Proyecto 861</t>
  </si>
  <si>
    <t>Proyecto 862</t>
  </si>
  <si>
    <t>Proyecto 863</t>
  </si>
  <si>
    <t>Proyecto 864</t>
  </si>
  <si>
    <t>Proyecto 865</t>
  </si>
  <si>
    <t>Proyecto 866</t>
  </si>
  <si>
    <t>Proyecto 867</t>
  </si>
  <si>
    <t>Proyecto 868</t>
  </si>
  <si>
    <t>Proyecto 869</t>
  </si>
  <si>
    <t>Proyecto 870</t>
  </si>
  <si>
    <t>Proyecto 871</t>
  </si>
  <si>
    <t>Proyecto 872</t>
  </si>
  <si>
    <t>Proyecto 873</t>
  </si>
  <si>
    <t>Proyecto 874</t>
  </si>
  <si>
    <t>Proyecto 875</t>
  </si>
  <si>
    <t>Proyecto 876</t>
  </si>
  <si>
    <t>Proyecto 877</t>
  </si>
  <si>
    <t>Proyecto 878</t>
  </si>
  <si>
    <t>Proyecto 879</t>
  </si>
  <si>
    <t>Proyecto 880</t>
  </si>
  <si>
    <t>Proyecto 881</t>
  </si>
  <si>
    <t>Proyecto 882</t>
  </si>
  <si>
    <t>Proyecto 883</t>
  </si>
  <si>
    <t>Proyecto 884</t>
  </si>
  <si>
    <t>Proyecto 885</t>
  </si>
  <si>
    <t>Proyecto 886</t>
  </si>
  <si>
    <t>Proyecto 887</t>
  </si>
  <si>
    <t>Proyecto 888</t>
  </si>
  <si>
    <t>Proyecto 889</t>
  </si>
  <si>
    <t>Proyecto 890</t>
  </si>
  <si>
    <t>Proyecto 891</t>
  </si>
  <si>
    <t>Proyecto 892</t>
  </si>
  <si>
    <t>Proyecto 893</t>
  </si>
  <si>
    <t>Proyecto 894</t>
  </si>
  <si>
    <t>Proyecto 895</t>
  </si>
  <si>
    <t>Proyecto 896</t>
  </si>
  <si>
    <t>Proyecto 897</t>
  </si>
  <si>
    <t>Proyecto 898</t>
  </si>
  <si>
    <t>Proyecto 899</t>
  </si>
  <si>
    <t>Proyecto 900</t>
  </si>
  <si>
    <t>Proyecto 901</t>
  </si>
  <si>
    <t>Proyecto 902</t>
  </si>
  <si>
    <t>Proyecto 903</t>
  </si>
  <si>
    <t>Proyecto 904</t>
  </si>
  <si>
    <t>Proyecto 905</t>
  </si>
  <si>
    <t>Proyecto 906</t>
  </si>
  <si>
    <t>Proyecto 907</t>
  </si>
  <si>
    <t>Proyecto 908</t>
  </si>
  <si>
    <t>Proyecto 909</t>
  </si>
  <si>
    <t>Proyecto 910</t>
  </si>
  <si>
    <t>Proyecto 911</t>
  </si>
  <si>
    <t>Proyecto 912</t>
  </si>
  <si>
    <t>Proyecto 913</t>
  </si>
  <si>
    <t>Proyecto 914</t>
  </si>
  <si>
    <t>Proyecto 915</t>
  </si>
  <si>
    <t>Proyecto 916</t>
  </si>
  <si>
    <t>Proyecto 917</t>
  </si>
  <si>
    <t>Proyecto 918</t>
  </si>
  <si>
    <t>Proyecto 919</t>
  </si>
  <si>
    <t>Proyecto 920</t>
  </si>
  <si>
    <t>Proyecto 921</t>
  </si>
  <si>
    <t>Proyecto 922</t>
  </si>
  <si>
    <t>Proyecto 923</t>
  </si>
  <si>
    <t>Proyecto 924</t>
  </si>
  <si>
    <t>Proyecto 925</t>
  </si>
  <si>
    <t>Proyecto 926</t>
  </si>
  <si>
    <t>Proyecto 927</t>
  </si>
  <si>
    <t>Proyecto 928</t>
  </si>
  <si>
    <t>Proyecto 929</t>
  </si>
  <si>
    <t>Proyecto 930</t>
  </si>
  <si>
    <t>Proyecto 931</t>
  </si>
  <si>
    <t>Proyecto 932</t>
  </si>
  <si>
    <t>Proyecto 933</t>
  </si>
  <si>
    <t>Proyecto 934</t>
  </si>
  <si>
    <t>Proyecto 935</t>
  </si>
  <si>
    <t>Proyecto 936</t>
  </si>
  <si>
    <t>Proyecto 937</t>
  </si>
  <si>
    <t>Proyecto 938</t>
  </si>
  <si>
    <t>Proyecto 939</t>
  </si>
  <si>
    <t>Proyecto 940</t>
  </si>
  <si>
    <t>Proyecto 941</t>
  </si>
  <si>
    <t>Proyecto 942</t>
  </si>
  <si>
    <t>Proyecto 943</t>
  </si>
  <si>
    <t>Proyecto 944</t>
  </si>
  <si>
    <t>Proyecto 945</t>
  </si>
  <si>
    <t>Proyecto 946</t>
  </si>
  <si>
    <t>Proyecto 947</t>
  </si>
  <si>
    <t>Proyecto 948</t>
  </si>
  <si>
    <t>Proyecto 949</t>
  </si>
  <si>
    <t>Proyecto 950</t>
  </si>
  <si>
    <t>Proyecto 951</t>
  </si>
  <si>
    <t>Proyecto 952</t>
  </si>
  <si>
    <t>Proyecto 953</t>
  </si>
  <si>
    <t>Proyecto 954</t>
  </si>
  <si>
    <t>Proyecto 955</t>
  </si>
  <si>
    <t>Proyecto 956</t>
  </si>
  <si>
    <t>Proyecto 957</t>
  </si>
  <si>
    <t>Proyecto 958</t>
  </si>
  <si>
    <t>Proyecto 959</t>
  </si>
  <si>
    <t>Proyecto 960</t>
  </si>
  <si>
    <t>Proyecto 961</t>
  </si>
  <si>
    <t>Proyecto 962</t>
  </si>
  <si>
    <t>Proyecto 963</t>
  </si>
  <si>
    <t>Proyecto 964</t>
  </si>
  <si>
    <t>Proyecto 965</t>
  </si>
  <si>
    <t>Proyecto 966</t>
  </si>
  <si>
    <t>Proyecto 967</t>
  </si>
  <si>
    <t>Proyecto 968</t>
  </si>
  <si>
    <t>Proyecto 969</t>
  </si>
  <si>
    <t>Proyecto 970</t>
  </si>
  <si>
    <t>Proyecto 971</t>
  </si>
  <si>
    <t>Proyecto 972</t>
  </si>
  <si>
    <t>Proyecto 973</t>
  </si>
  <si>
    <t>Proyecto 974</t>
  </si>
  <si>
    <t>Proyecto 975</t>
  </si>
  <si>
    <t>Proyecto 976</t>
  </si>
  <si>
    <t>Proyecto 977</t>
  </si>
  <si>
    <t>Proyecto 978</t>
  </si>
  <si>
    <t>Proyecto 979</t>
  </si>
  <si>
    <t>Proyecto 980</t>
  </si>
  <si>
    <t>Proyecto 981</t>
  </si>
  <si>
    <t>Proyecto 982</t>
  </si>
  <si>
    <t>Proyecto 983</t>
  </si>
  <si>
    <t>Proyecto 984</t>
  </si>
  <si>
    <t>Proyecto 985</t>
  </si>
  <si>
    <t>Proyecto 986</t>
  </si>
  <si>
    <t>Proyecto 987</t>
  </si>
  <si>
    <t>Proyecto 988</t>
  </si>
  <si>
    <t>Proyecto 989</t>
  </si>
  <si>
    <t>Proyecto 990</t>
  </si>
  <si>
    <t>Proyecto 991</t>
  </si>
  <si>
    <t>Proyecto 992</t>
  </si>
  <si>
    <t>Proyecto 993</t>
  </si>
  <si>
    <t>Proyecto 994</t>
  </si>
  <si>
    <t>Proyecto 995</t>
  </si>
  <si>
    <t>Proyecto 996</t>
  </si>
  <si>
    <t>Proyecto 997</t>
  </si>
  <si>
    <t>Proyecto 998</t>
  </si>
  <si>
    <t>Proyecto 999</t>
  </si>
  <si>
    <t>Proyecto 1000</t>
  </si>
  <si>
    <t>Proyecto 1001</t>
  </si>
  <si>
    <t>Proyecto 1002</t>
  </si>
  <si>
    <t>Proyecto 1003</t>
  </si>
  <si>
    <t>Proyecto 1004</t>
  </si>
  <si>
    <t>Proyecto 1005</t>
  </si>
  <si>
    <t>Proyecto 1006</t>
  </si>
  <si>
    <t>Proyecto 1007</t>
  </si>
  <si>
    <t>Proyecto 1008</t>
  </si>
  <si>
    <t>Proyecto 1009</t>
  </si>
  <si>
    <t>Proyecto 1010</t>
  </si>
  <si>
    <t>Proyecto 1011</t>
  </si>
  <si>
    <t>Proyecto 1012</t>
  </si>
  <si>
    <t>Proyecto 1013</t>
  </si>
  <si>
    <t>Proyecto 1014</t>
  </si>
  <si>
    <t>Proyecto 1015</t>
  </si>
  <si>
    <t>Proyecto 1016</t>
  </si>
  <si>
    <t>Proyecto 1017</t>
  </si>
  <si>
    <t>Proyecto 1018</t>
  </si>
  <si>
    <t>Proyecto 1019</t>
  </si>
  <si>
    <t>Proyecto 1020</t>
  </si>
  <si>
    <t>Proyecto 1021</t>
  </si>
  <si>
    <t>Proyecto 1022</t>
  </si>
  <si>
    <t>Proyecto 1023</t>
  </si>
  <si>
    <t>Proyecto 1024</t>
  </si>
  <si>
    <t>Proyecto 1025</t>
  </si>
  <si>
    <t>Proyecto 1026</t>
  </si>
  <si>
    <t>Proyecto 1027</t>
  </si>
  <si>
    <t>Proyecto 1028</t>
  </si>
  <si>
    <t>Proyecto 1029</t>
  </si>
  <si>
    <t>Proyecto 1030</t>
  </si>
  <si>
    <t>Proyecto 1031</t>
  </si>
  <si>
    <t>Proyecto 1032</t>
  </si>
  <si>
    <t>Proyecto 1033</t>
  </si>
  <si>
    <t>Proyecto 1034</t>
  </si>
  <si>
    <t>Proyecto 1035</t>
  </si>
  <si>
    <t>Proyecto 1036</t>
  </si>
  <si>
    <t>Proyecto 1037</t>
  </si>
  <si>
    <t>Proyecto 1038</t>
  </si>
  <si>
    <t>Proyecto 1039</t>
  </si>
  <si>
    <t>Proyecto 1040</t>
  </si>
  <si>
    <t>Proyecto 1041</t>
  </si>
  <si>
    <t>Proyecto 1042</t>
  </si>
  <si>
    <t>Proyecto 1043</t>
  </si>
  <si>
    <t>Proyecto 1044</t>
  </si>
  <si>
    <t>Proyecto 1045</t>
  </si>
  <si>
    <t>Proyecto 1046</t>
  </si>
  <si>
    <t>Proyecto 1047</t>
  </si>
  <si>
    <t>Proyecto 1048</t>
  </si>
  <si>
    <t>Proyecto 1049</t>
  </si>
  <si>
    <t>Proyecto 1050</t>
  </si>
  <si>
    <t>Proyecto 1051</t>
  </si>
  <si>
    <t>Proyecto 1052</t>
  </si>
  <si>
    <t>Proyecto 1053</t>
  </si>
  <si>
    <t>Proyecto 1054</t>
  </si>
  <si>
    <t>Proyecto 1055</t>
  </si>
  <si>
    <t>Proyecto 1056</t>
  </si>
  <si>
    <t>Proyecto 1057</t>
  </si>
  <si>
    <t>Proyecto 1058</t>
  </si>
  <si>
    <t>Proyecto 1059</t>
  </si>
  <si>
    <t>Proyecto 1060</t>
  </si>
  <si>
    <t>Proyecto 1061</t>
  </si>
  <si>
    <t>Proyecto 1062</t>
  </si>
  <si>
    <t>Proyecto 1063</t>
  </si>
  <si>
    <t>Proyecto 1064</t>
  </si>
  <si>
    <t>Proyecto 1065</t>
  </si>
  <si>
    <t>Proyecto 1066</t>
  </si>
  <si>
    <t>Proyecto 1067</t>
  </si>
  <si>
    <t>Proyecto 1068</t>
  </si>
  <si>
    <t>Proyecto 1069</t>
  </si>
  <si>
    <t>Proyecto 1070</t>
  </si>
  <si>
    <t>Proyecto 1071</t>
  </si>
  <si>
    <t>Proyecto 1072</t>
  </si>
  <si>
    <t>Proyecto 1073</t>
  </si>
  <si>
    <t>Proyecto 1074</t>
  </si>
  <si>
    <t>Proyecto 1075</t>
  </si>
  <si>
    <t>Proyecto 1076</t>
  </si>
  <si>
    <t>Proyecto 1077</t>
  </si>
  <si>
    <t>Proyecto 1078</t>
  </si>
  <si>
    <t>Proyecto 1079</t>
  </si>
  <si>
    <t>Proyecto 1080</t>
  </si>
  <si>
    <t>Proyecto 1081</t>
  </si>
  <si>
    <t>Proyecto 1082</t>
  </si>
  <si>
    <t>Proyecto 1083</t>
  </si>
  <si>
    <t>Proyecto 1084</t>
  </si>
  <si>
    <t>Proyecto 1085</t>
  </si>
  <si>
    <t>Proyecto 1086</t>
  </si>
  <si>
    <t>Proyecto 1087</t>
  </si>
  <si>
    <t>Proyecto 1088</t>
  </si>
  <si>
    <t>Proyecto 1089</t>
  </si>
  <si>
    <t>Proyecto 1090</t>
  </si>
  <si>
    <t>Proyecto 1091</t>
  </si>
  <si>
    <t>Proyecto 1092</t>
  </si>
  <si>
    <t>Proyecto 1093</t>
  </si>
  <si>
    <t>Proyecto 1094</t>
  </si>
  <si>
    <t>Proyecto 1095</t>
  </si>
  <si>
    <t>Proyecto 1096</t>
  </si>
  <si>
    <t>Proyecto 1097</t>
  </si>
  <si>
    <t>Proyecto 1098</t>
  </si>
  <si>
    <t>Proyecto 1099</t>
  </si>
  <si>
    <t>Proyecto 1100</t>
  </si>
  <si>
    <t>Proyecto 1101</t>
  </si>
  <si>
    <t>Proyecto 1102</t>
  </si>
  <si>
    <t>Proyecto 1103</t>
  </si>
  <si>
    <t>Proyecto 1104</t>
  </si>
  <si>
    <t>Proyecto 1105</t>
  </si>
  <si>
    <t>Proyecto 1106</t>
  </si>
  <si>
    <t>Proyecto 1107</t>
  </si>
  <si>
    <t>Proyecto 1108</t>
  </si>
  <si>
    <t>Proyecto 1109</t>
  </si>
  <si>
    <t>Proyecto 1110</t>
  </si>
  <si>
    <t>Proyecto 1111</t>
  </si>
  <si>
    <t>Proyecto 1112</t>
  </si>
  <si>
    <t>Proyecto 1113</t>
  </si>
  <si>
    <t>Proyecto 1114</t>
  </si>
  <si>
    <t>Proyecto 1115</t>
  </si>
  <si>
    <t>Proyecto 1116</t>
  </si>
  <si>
    <t>Proyecto 1117</t>
  </si>
  <si>
    <t>Proyecto 1118</t>
  </si>
  <si>
    <t>Proyecto 1119</t>
  </si>
  <si>
    <t>Proyecto 1120</t>
  </si>
  <si>
    <t>Proyecto 1121</t>
  </si>
  <si>
    <t>Proyecto 1122</t>
  </si>
  <si>
    <t>Proyecto 1123</t>
  </si>
  <si>
    <t>Proyecto 1124</t>
  </si>
  <si>
    <t>Proyecto 1125</t>
  </si>
  <si>
    <t>Proyecto 1126</t>
  </si>
  <si>
    <t>Proyecto 1127</t>
  </si>
  <si>
    <t>Proyecto 1128</t>
  </si>
  <si>
    <t>Proyecto 1129</t>
  </si>
  <si>
    <t>Proyecto 1130</t>
  </si>
  <si>
    <t>Proyecto 1131</t>
  </si>
  <si>
    <t>Proyecto 1132</t>
  </si>
  <si>
    <t>Proyecto 1133</t>
  </si>
  <si>
    <t>Proyecto 1134</t>
  </si>
  <si>
    <t>Proyecto 1135</t>
  </si>
  <si>
    <t>Proyecto 1136</t>
  </si>
  <si>
    <t>Proyecto 1137</t>
  </si>
  <si>
    <t>Proyecto 1138</t>
  </si>
  <si>
    <t>Proyecto 1139</t>
  </si>
  <si>
    <t>Proyecto 1140</t>
  </si>
  <si>
    <t>Proyecto 1141</t>
  </si>
  <si>
    <t>Proyecto 1142</t>
  </si>
  <si>
    <t>Proyecto 1143</t>
  </si>
  <si>
    <t>Proyecto 1144</t>
  </si>
  <si>
    <t>Proyecto 1145</t>
  </si>
  <si>
    <t>Proyecto 1146</t>
  </si>
  <si>
    <t>Proyecto 1147</t>
  </si>
  <si>
    <t>Proyecto 1148</t>
  </si>
  <si>
    <t>Proyecto 1149</t>
  </si>
  <si>
    <t>Proyecto 1150</t>
  </si>
  <si>
    <t>Proyecto 1151</t>
  </si>
  <si>
    <t>Proyecto 1152</t>
  </si>
  <si>
    <t>Proyecto 1153</t>
  </si>
  <si>
    <t>Proyecto 1154</t>
  </si>
  <si>
    <t>Proyecto 1155</t>
  </si>
  <si>
    <t>Proyecto 1156</t>
  </si>
  <si>
    <t>Proyecto 1157</t>
  </si>
  <si>
    <t>Proyecto 1158</t>
  </si>
  <si>
    <t>Proyecto 1159</t>
  </si>
  <si>
    <t>Proyecto 1160</t>
  </si>
  <si>
    <t>Proyecto 1161</t>
  </si>
  <si>
    <t>Proyecto 1162</t>
  </si>
  <si>
    <t>Proyecto 1163</t>
  </si>
  <si>
    <t>Proyecto 1164</t>
  </si>
  <si>
    <t>Proyecto 1165</t>
  </si>
  <si>
    <t>Proyecto 1166</t>
  </si>
  <si>
    <t>Proyecto 1167</t>
  </si>
  <si>
    <t>Proyecto 1168</t>
  </si>
  <si>
    <t>Proyecto 1169</t>
  </si>
  <si>
    <t>Proyecto 1170</t>
  </si>
  <si>
    <t>Proyecto 1171</t>
  </si>
  <si>
    <t>Proyecto 1172</t>
  </si>
  <si>
    <t>Proyecto 1173</t>
  </si>
  <si>
    <t>Proyecto 1174</t>
  </si>
  <si>
    <t>Proyecto 1175</t>
  </si>
  <si>
    <t>Proyecto 1176</t>
  </si>
  <si>
    <t>Proyecto 1177</t>
  </si>
  <si>
    <t>Proyecto 1178</t>
  </si>
  <si>
    <t>Proyecto 1179</t>
  </si>
  <si>
    <t>Proyecto 1180</t>
  </si>
  <si>
    <t>Proyecto 1181</t>
  </si>
  <si>
    <t>Proyecto 1182</t>
  </si>
  <si>
    <t>Proyecto 1183</t>
  </si>
  <si>
    <t>Proyecto 1184</t>
  </si>
  <si>
    <t>Proyecto 1185</t>
  </si>
  <si>
    <t>Proyecto 1186</t>
  </si>
  <si>
    <t>Proyecto 1187</t>
  </si>
  <si>
    <t>Proyecto 1188</t>
  </si>
  <si>
    <t>Proyecto 1189</t>
  </si>
  <si>
    <t>Proyecto 1190</t>
  </si>
  <si>
    <t>Proyecto 1191</t>
  </si>
  <si>
    <t>Proyecto 1192</t>
  </si>
  <si>
    <t>Proyecto 1193</t>
  </si>
  <si>
    <t>Proyecto 1194</t>
  </si>
  <si>
    <t>Proyecto 1195</t>
  </si>
  <si>
    <t>Proyecto 1196</t>
  </si>
  <si>
    <t>Proyecto 1197</t>
  </si>
  <si>
    <t>Proyecto 1198</t>
  </si>
  <si>
    <t>Proyecto 1199</t>
  </si>
  <si>
    <t>Proyecto 1200</t>
  </si>
  <si>
    <t>Proyecto 1201</t>
  </si>
  <si>
    <t>Proyecto 1202</t>
  </si>
  <si>
    <t>Proyecto 1203</t>
  </si>
  <si>
    <t>Proyecto 1204</t>
  </si>
  <si>
    <t>Proyecto 1205</t>
  </si>
  <si>
    <t>Proyecto 1206</t>
  </si>
  <si>
    <t>Proyecto 1207</t>
  </si>
  <si>
    <t>Proyecto 1208</t>
  </si>
  <si>
    <t>Proyecto 1209</t>
  </si>
  <si>
    <t>Proyecto 1210</t>
  </si>
  <si>
    <t>Proyecto 1211</t>
  </si>
  <si>
    <t>Proyecto 1212</t>
  </si>
  <si>
    <t>Proyecto 1213</t>
  </si>
  <si>
    <t>Proyecto 1214</t>
  </si>
  <si>
    <t>Proyecto 1215</t>
  </si>
  <si>
    <t>Proyecto 1216</t>
  </si>
  <si>
    <t>Proyecto 1217</t>
  </si>
  <si>
    <t>Proyecto 1218</t>
  </si>
  <si>
    <t>Proyecto 1219</t>
  </si>
  <si>
    <t>Proyecto 1220</t>
  </si>
  <si>
    <t>Proyecto 1221</t>
  </si>
  <si>
    <t>Proyecto 1222</t>
  </si>
  <si>
    <t>Proyecto 1223</t>
  </si>
  <si>
    <t>Proyecto 1224</t>
  </si>
  <si>
    <t>Proyecto 1225</t>
  </si>
  <si>
    <t>Proyecto 1226</t>
  </si>
  <si>
    <t>Proyecto 1227</t>
  </si>
  <si>
    <t>Proyecto 1228</t>
  </si>
  <si>
    <t>Proyecto 1229</t>
  </si>
  <si>
    <t>Proyecto 1230</t>
  </si>
  <si>
    <t>Proyecto 1231</t>
  </si>
  <si>
    <t>Proyecto 1232</t>
  </si>
  <si>
    <t>Proyecto 1233</t>
  </si>
  <si>
    <t>Proyecto 1234</t>
  </si>
  <si>
    <t>Proyecto 1235</t>
  </si>
  <si>
    <t>Proyecto 1236</t>
  </si>
  <si>
    <t>Proyecto 1237</t>
  </si>
  <si>
    <t>Proyecto 1238</t>
  </si>
  <si>
    <t>Proyecto 1239</t>
  </si>
  <si>
    <t>Proyecto 1240</t>
  </si>
  <si>
    <t>Proyecto 1241</t>
  </si>
  <si>
    <t>Proyecto 1242</t>
  </si>
  <si>
    <t>Proyecto 1243</t>
  </si>
  <si>
    <t>Proyecto 1244</t>
  </si>
  <si>
    <t>Proyecto 1245</t>
  </si>
  <si>
    <t>Proyecto 1246</t>
  </si>
  <si>
    <t>Proyecto 1247</t>
  </si>
  <si>
    <t>Proyecto 1248</t>
  </si>
  <si>
    <t>Proyecto 1249</t>
  </si>
  <si>
    <t>Proyecto 1250</t>
  </si>
  <si>
    <t>Proyecto 1251</t>
  </si>
  <si>
    <t>Proyecto 1252</t>
  </si>
  <si>
    <t>Proyecto 1253</t>
  </si>
  <si>
    <t>Proyecto 1254</t>
  </si>
  <si>
    <t>Proyecto 1255</t>
  </si>
  <si>
    <t>Proyecto 1256</t>
  </si>
  <si>
    <t>Proyecto 1257</t>
  </si>
  <si>
    <t>Proyecto 1258</t>
  </si>
  <si>
    <t>Proyecto 1259</t>
  </si>
  <si>
    <t>Proyecto 1260</t>
  </si>
  <si>
    <t>Proyecto 1261</t>
  </si>
  <si>
    <t>Proyecto 1262</t>
  </si>
  <si>
    <t>Proyecto 1263</t>
  </si>
  <si>
    <t>Proyecto 1264</t>
  </si>
  <si>
    <t>Proyecto 1265</t>
  </si>
  <si>
    <t>Proyecto 1266</t>
  </si>
  <si>
    <t>Proyecto 1267</t>
  </si>
  <si>
    <t>Proyecto 1268</t>
  </si>
  <si>
    <t>Proyecto 1269</t>
  </si>
  <si>
    <t>Proyecto 1270</t>
  </si>
  <si>
    <t>Proyecto 1271</t>
  </si>
  <si>
    <t>Proyecto 1272</t>
  </si>
  <si>
    <t>Proyecto 1273</t>
  </si>
  <si>
    <t>Proyecto 1274</t>
  </si>
  <si>
    <t>Proyecto 1275</t>
  </si>
  <si>
    <t>Proyecto 1276</t>
  </si>
  <si>
    <t>Proyecto 1277</t>
  </si>
  <si>
    <t>Proyecto 1278</t>
  </si>
  <si>
    <t>Proyecto 1279</t>
  </si>
  <si>
    <t>Proyecto 1280</t>
  </si>
  <si>
    <t>Proyecto 1281</t>
  </si>
  <si>
    <t>Proyecto 1282</t>
  </si>
  <si>
    <t>Proyecto 1283</t>
  </si>
  <si>
    <t>Proyecto 1284</t>
  </si>
  <si>
    <t>Proyecto 1285</t>
  </si>
  <si>
    <t>Proyecto 1286</t>
  </si>
  <si>
    <t>Proyecto 1287</t>
  </si>
  <si>
    <t>Proyecto 1288</t>
  </si>
  <si>
    <t>Proyecto 1289</t>
  </si>
  <si>
    <t>Proyecto 1290</t>
  </si>
  <si>
    <t>Proyecto 1291</t>
  </si>
  <si>
    <t>Proyecto 1292</t>
  </si>
  <si>
    <t>Proyecto 1293</t>
  </si>
  <si>
    <t>Proyecto 1294</t>
  </si>
  <si>
    <t>Proyecto 1295</t>
  </si>
  <si>
    <t>Proyecto 1296</t>
  </si>
  <si>
    <t>Proyecto 1297</t>
  </si>
  <si>
    <t>Proyecto 1298</t>
  </si>
  <si>
    <t>Proyecto 1299</t>
  </si>
  <si>
    <t>Proyecto 1300</t>
  </si>
  <si>
    <t>Proyecto 1301</t>
  </si>
  <si>
    <t>Proyecto 1302</t>
  </si>
  <si>
    <t>Proyecto 1303</t>
  </si>
  <si>
    <t>Proyecto 1304</t>
  </si>
  <si>
    <t>Proyecto 1305</t>
  </si>
  <si>
    <t>Proyecto 1306</t>
  </si>
  <si>
    <t>Proyecto 1307</t>
  </si>
  <si>
    <t>Proyecto 1308</t>
  </si>
  <si>
    <t>Proyecto 1309</t>
  </si>
  <si>
    <t>Proyecto 1310</t>
  </si>
  <si>
    <t>Proyecto 1311</t>
  </si>
  <si>
    <t>Proyecto 1312</t>
  </si>
  <si>
    <t>Proyecto 1313</t>
  </si>
  <si>
    <t>Proyecto 1314</t>
  </si>
  <si>
    <t>Proyecto 1315</t>
  </si>
  <si>
    <t>Proyecto 1316</t>
  </si>
  <si>
    <t>Proyecto 1317</t>
  </si>
  <si>
    <t>Proyecto 1318</t>
  </si>
  <si>
    <t>Proyecto 1319</t>
  </si>
  <si>
    <t>Proyecto 1320</t>
  </si>
  <si>
    <t>Proyecto 1321</t>
  </si>
  <si>
    <t>Proyecto 1322</t>
  </si>
  <si>
    <t>Proyecto 1323</t>
  </si>
  <si>
    <t>Proyecto 1324</t>
  </si>
  <si>
    <t>Proyecto 1325</t>
  </si>
  <si>
    <t>Proyecto 1326</t>
  </si>
  <si>
    <t>Proyecto 1327</t>
  </si>
  <si>
    <t>Proyecto 1328</t>
  </si>
  <si>
    <t>Proyecto 1329</t>
  </si>
  <si>
    <t>Proyecto 1330</t>
  </si>
  <si>
    <t>Proyecto 1331</t>
  </si>
  <si>
    <t>Proyecto 1332</t>
  </si>
  <si>
    <t>Proyecto 1333</t>
  </si>
  <si>
    <t>Proyecto 1334</t>
  </si>
  <si>
    <t>Proyecto 1335</t>
  </si>
  <si>
    <t>Proyecto 1336</t>
  </si>
  <si>
    <t>Proyecto 1337</t>
  </si>
  <si>
    <t>Proyecto 1338</t>
  </si>
  <si>
    <t>Proyecto 1339</t>
  </si>
  <si>
    <t>Proyecto 1340</t>
  </si>
  <si>
    <t>Proyecto 1341</t>
  </si>
  <si>
    <t>Proyecto 1342</t>
  </si>
  <si>
    <t>Proyecto 1343</t>
  </si>
  <si>
    <t>Proyecto 1344</t>
  </si>
  <si>
    <t>Proyecto 1345</t>
  </si>
  <si>
    <t>Proyecto 1346</t>
  </si>
  <si>
    <t>Proyecto 1347</t>
  </si>
  <si>
    <t>Proyecto 1348</t>
  </si>
  <si>
    <t>Proyecto 1349</t>
  </si>
  <si>
    <t>Proyecto 1350</t>
  </si>
  <si>
    <t>Proyecto 1351</t>
  </si>
  <si>
    <t>Proyecto 1352</t>
  </si>
  <si>
    <t>Proyecto 1353</t>
  </si>
  <si>
    <t>Proyecto 1354</t>
  </si>
  <si>
    <t>Proyecto 1355</t>
  </si>
  <si>
    <t>Proyecto 1356</t>
  </si>
  <si>
    <t>Proyecto 1357</t>
  </si>
  <si>
    <t>Proyecto 1358</t>
  </si>
  <si>
    <t>Proyecto 1359</t>
  </si>
  <si>
    <t>Proyecto 1360</t>
  </si>
  <si>
    <t>Proyecto 1361</t>
  </si>
  <si>
    <t>Proyecto 1362</t>
  </si>
  <si>
    <t>Proyecto 1363</t>
  </si>
  <si>
    <t>Proyecto 1364</t>
  </si>
  <si>
    <t>Proyecto 1365</t>
  </si>
  <si>
    <t>Proyecto 1366</t>
  </si>
  <si>
    <t>Proyecto 1367</t>
  </si>
  <si>
    <t>Proyecto 1368</t>
  </si>
  <si>
    <t>Proyecto 1369</t>
  </si>
  <si>
    <t>Proyecto 1370</t>
  </si>
  <si>
    <t>Proyecto 1371</t>
  </si>
  <si>
    <t>Proyecto 1372</t>
  </si>
  <si>
    <t>Proyecto 1373</t>
  </si>
  <si>
    <t>Proyecto 1374</t>
  </si>
  <si>
    <t>Proyecto 1375</t>
  </si>
  <si>
    <t>Proyecto 1376</t>
  </si>
  <si>
    <t>Proyecto 1377</t>
  </si>
  <si>
    <t>Proyecto 1378</t>
  </si>
  <si>
    <t>Proyecto 1379</t>
  </si>
  <si>
    <t>Proyecto 1380</t>
  </si>
  <si>
    <t>Proyecto 1381</t>
  </si>
  <si>
    <t>Proyecto 1382</t>
  </si>
  <si>
    <t>Proyecto 1383</t>
  </si>
  <si>
    <t>Proyecto 1384</t>
  </si>
  <si>
    <t>Proyecto 1385</t>
  </si>
  <si>
    <t>Proyecto 1386</t>
  </si>
  <si>
    <t>Proyecto 1387</t>
  </si>
  <si>
    <t>Proyecto 1388</t>
  </si>
  <si>
    <t>Proyecto 1389</t>
  </si>
  <si>
    <t>Proyecto 1390</t>
  </si>
  <si>
    <t>Proyecto 1391</t>
  </si>
  <si>
    <t>Proyecto 1392</t>
  </si>
  <si>
    <t>Proyecto 1393</t>
  </si>
  <si>
    <t>Proyecto 1394</t>
  </si>
  <si>
    <t>Proyecto 1395</t>
  </si>
  <si>
    <t>Proyecto 1396</t>
  </si>
  <si>
    <t>Proyecto 1397</t>
  </si>
  <si>
    <t>Proyecto 1398</t>
  </si>
  <si>
    <t>Proyecto 1399</t>
  </si>
  <si>
    <t>Proyecto 1400</t>
  </si>
  <si>
    <t>Proyecto 1401</t>
  </si>
  <si>
    <t>Proyecto 1402</t>
  </si>
  <si>
    <t>Proyecto 1403</t>
  </si>
  <si>
    <t>Proyecto 1404</t>
  </si>
  <si>
    <t>Proyecto 1405</t>
  </si>
  <si>
    <t>Proyecto 1406</t>
  </si>
  <si>
    <t>Proyecto 1407</t>
  </si>
  <si>
    <t>Proyecto 1408</t>
  </si>
  <si>
    <t>Proyecto 1409</t>
  </si>
  <si>
    <t>Proyecto 1410</t>
  </si>
  <si>
    <t>Proyecto 1411</t>
  </si>
  <si>
    <t>Proyecto 1412</t>
  </si>
  <si>
    <t>Proyecto 1413</t>
  </si>
  <si>
    <t>Proyecto 1414</t>
  </si>
  <si>
    <t>Proyecto 1415</t>
  </si>
  <si>
    <t>Proyecto 1416</t>
  </si>
  <si>
    <t>Proyecto 1417</t>
  </si>
  <si>
    <t>Proyecto 1418</t>
  </si>
  <si>
    <t>Proyecto 1419</t>
  </si>
  <si>
    <t>Proyecto 1420</t>
  </si>
  <si>
    <t>Proyecto 1421</t>
  </si>
  <si>
    <t>Proyecto 1422</t>
  </si>
  <si>
    <t>Proyecto 1423</t>
  </si>
  <si>
    <t>Proyecto 1424</t>
  </si>
  <si>
    <t>Proyecto 1425</t>
  </si>
  <si>
    <t>Proyecto 1426</t>
  </si>
  <si>
    <t>Proyecto 1427</t>
  </si>
  <si>
    <t>Proyecto 1428</t>
  </si>
  <si>
    <t>Proyecto 1429</t>
  </si>
  <si>
    <t>Proyecto 1430</t>
  </si>
  <si>
    <t>Proyecto 1431</t>
  </si>
  <si>
    <t>Proyecto 1432</t>
  </si>
  <si>
    <t>Proyecto 1433</t>
  </si>
  <si>
    <t>Proyecto 1434</t>
  </si>
  <si>
    <t>Proyecto 1435</t>
  </si>
  <si>
    <t>Proyecto 1436</t>
  </si>
  <si>
    <t>Proyecto 1437</t>
  </si>
  <si>
    <t>Proyecto 1438</t>
  </si>
  <si>
    <t>Proyecto 1439</t>
  </si>
  <si>
    <t>Proyecto 1440</t>
  </si>
  <si>
    <t>Proyecto 1441</t>
  </si>
  <si>
    <t>Proyecto 1442</t>
  </si>
  <si>
    <t>Proyecto 1443</t>
  </si>
  <si>
    <t>Proyecto 1444</t>
  </si>
  <si>
    <t>Proyecto 1445</t>
  </si>
  <si>
    <t>Proyecto 1446</t>
  </si>
  <si>
    <t>Proyecto 1447</t>
  </si>
  <si>
    <t>Proyecto 1448</t>
  </si>
  <si>
    <t>Proyecto 1449</t>
  </si>
  <si>
    <t>Proyecto 1450</t>
  </si>
  <si>
    <t>Proyecto 1451</t>
  </si>
  <si>
    <t>Proyecto 1452</t>
  </si>
  <si>
    <t>Proyecto 1453</t>
  </si>
  <si>
    <t>Proyecto 1454</t>
  </si>
  <si>
    <t>Proyecto 1455</t>
  </si>
  <si>
    <t>Proyecto 1456</t>
  </si>
  <si>
    <t>Proyecto 1457</t>
  </si>
  <si>
    <t>Proyecto 1458</t>
  </si>
  <si>
    <t>Proyecto 1459</t>
  </si>
  <si>
    <t>Proyecto 1460</t>
  </si>
  <si>
    <t>Proyecto 1461</t>
  </si>
  <si>
    <t>Proyecto 1462</t>
  </si>
  <si>
    <t>Proyecto 1463</t>
  </si>
  <si>
    <t>Proyecto 1464</t>
  </si>
  <si>
    <t>Proyecto 1465</t>
  </si>
  <si>
    <t>Proyecto 1466</t>
  </si>
  <si>
    <t>Proyecto 1467</t>
  </si>
  <si>
    <t>Proyecto 1468</t>
  </si>
  <si>
    <t>Proyecto 1469</t>
  </si>
  <si>
    <t>Proyecto 1470</t>
  </si>
  <si>
    <t>Proyecto 1471</t>
  </si>
  <si>
    <t>Proyecto 1472</t>
  </si>
  <si>
    <t>Proyecto 1473</t>
  </si>
  <si>
    <t>Proyecto 1474</t>
  </si>
  <si>
    <t>Proyecto 1475</t>
  </si>
  <si>
    <t>Proyecto 1476</t>
  </si>
  <si>
    <t>Proyecto 1477</t>
  </si>
  <si>
    <t>Proyecto 1478</t>
  </si>
  <si>
    <t>Proyecto 1479</t>
  </si>
  <si>
    <t>Proyecto 1480</t>
  </si>
  <si>
    <t>Proyecto 1481</t>
  </si>
  <si>
    <t>Proyecto 1482</t>
  </si>
  <si>
    <t>Proyecto 1483</t>
  </si>
  <si>
    <t>Proyecto 1484</t>
  </si>
  <si>
    <t>Proyecto 1485</t>
  </si>
  <si>
    <t>Proyecto 1486</t>
  </si>
  <si>
    <t>Proyecto 1487</t>
  </si>
  <si>
    <t>Proyecto 1488</t>
  </si>
  <si>
    <t>Proyecto 1489</t>
  </si>
  <si>
    <t>Proyecto 1490</t>
  </si>
  <si>
    <t>Proyecto 1491</t>
  </si>
  <si>
    <t>Proyecto 1492</t>
  </si>
  <si>
    <t>Proyecto 1493</t>
  </si>
  <si>
    <t>Proyecto 1494</t>
  </si>
  <si>
    <t>Proyecto 1495</t>
  </si>
  <si>
    <t>Proyecto 1496</t>
  </si>
  <si>
    <t>Proyecto 1497</t>
  </si>
  <si>
    <t>Proyecto 1498</t>
  </si>
  <si>
    <t>Proyecto 1499</t>
  </si>
  <si>
    <t>Proyecto 1500</t>
  </si>
  <si>
    <t>Proyecto 1501</t>
  </si>
  <si>
    <t>Proyecto 1502</t>
  </si>
  <si>
    <t>Proyecto 1503</t>
  </si>
  <si>
    <t>Proyecto 1504</t>
  </si>
  <si>
    <t>Proyecto 1505</t>
  </si>
  <si>
    <t>Proyecto 1506</t>
  </si>
  <si>
    <t>Proyecto 1507</t>
  </si>
  <si>
    <t>Proyecto 1508</t>
  </si>
  <si>
    <t>Proyecto 1509</t>
  </si>
  <si>
    <t>Proyecto 1510</t>
  </si>
  <si>
    <t>Proyecto 1511</t>
  </si>
  <si>
    <t>Proyecto 1512</t>
  </si>
  <si>
    <t>Proyecto 1513</t>
  </si>
  <si>
    <t>Proyecto 1514</t>
  </si>
  <si>
    <t>Proyecto 1515</t>
  </si>
  <si>
    <t>Proyecto 1516</t>
  </si>
  <si>
    <t>Proyecto 1517</t>
  </si>
  <si>
    <t>Proyecto 1518</t>
  </si>
  <si>
    <t>Proyecto 1519</t>
  </si>
  <si>
    <t>Proyecto 1520</t>
  </si>
  <si>
    <t>Proyecto 1521</t>
  </si>
  <si>
    <t>Proyecto 1522</t>
  </si>
  <si>
    <t>Proyecto 1523</t>
  </si>
  <si>
    <t>Proyecto 1524</t>
  </si>
  <si>
    <t>Proyecto 1525</t>
  </si>
  <si>
    <t>Proyecto 1526</t>
  </si>
  <si>
    <t>Proyecto 1527</t>
  </si>
  <si>
    <t>Proyecto 1528</t>
  </si>
  <si>
    <t>Proyecto 1529</t>
  </si>
  <si>
    <t>Proyecto 1530</t>
  </si>
  <si>
    <t>Proyecto 1531</t>
  </si>
  <si>
    <t>Proyecto 1532</t>
  </si>
  <si>
    <t>Proyecto 1533</t>
  </si>
  <si>
    <t>Proyecto 1534</t>
  </si>
  <si>
    <t>Proyecto 1535</t>
  </si>
  <si>
    <t>Proyecto 1536</t>
  </si>
  <si>
    <t>Proyecto 1537</t>
  </si>
  <si>
    <t>Proyecto 1538</t>
  </si>
  <si>
    <t>Proyecto 1539</t>
  </si>
  <si>
    <t>Proyecto 1540</t>
  </si>
  <si>
    <t>Proyecto 1541</t>
  </si>
  <si>
    <t>Proyecto 1542</t>
  </si>
  <si>
    <t>Proyecto 1543</t>
  </si>
  <si>
    <t>Proyecto 1544</t>
  </si>
  <si>
    <t>Proyecto 1545</t>
  </si>
  <si>
    <t>Proyecto 1546</t>
  </si>
  <si>
    <t>Proyecto 1547</t>
  </si>
  <si>
    <t>Proyecto 1548</t>
  </si>
  <si>
    <t>Proyecto 1549</t>
  </si>
  <si>
    <t>Proyecto 1550</t>
  </si>
  <si>
    <t>Proyecto 1551</t>
  </si>
  <si>
    <t>Proyecto 1552</t>
  </si>
  <si>
    <t>Proyecto 1553</t>
  </si>
  <si>
    <t>Proyecto 1554</t>
  </si>
  <si>
    <t>Proyecto 1555</t>
  </si>
  <si>
    <t>Proyecto 1556</t>
  </si>
  <si>
    <t>Proyecto 1557</t>
  </si>
  <si>
    <t>Proyecto 1558</t>
  </si>
  <si>
    <t>Proyecto 1559</t>
  </si>
  <si>
    <t>Proyecto 1560</t>
  </si>
  <si>
    <t>Proyecto 1561</t>
  </si>
  <si>
    <t>Proyecto 1562</t>
  </si>
  <si>
    <t>Proyecto 1563</t>
  </si>
  <si>
    <t>Proyecto 1564</t>
  </si>
  <si>
    <t>Proyecto 1565</t>
  </si>
  <si>
    <t>Proyecto 1566</t>
  </si>
  <si>
    <t>Proyecto 1567</t>
  </si>
  <si>
    <t>Proyecto 1568</t>
  </si>
  <si>
    <t>Proyecto 1569</t>
  </si>
  <si>
    <t>Proyecto 1570</t>
  </si>
  <si>
    <t>Proyecto 1571</t>
  </si>
  <si>
    <t>Proyecto 1572</t>
  </si>
  <si>
    <t>Proyecto 1573</t>
  </si>
  <si>
    <t>Proyecto 1574</t>
  </si>
  <si>
    <t>Proyecto 1575</t>
  </si>
  <si>
    <t>Proyecto 1576</t>
  </si>
  <si>
    <t>Proyecto 1577</t>
  </si>
  <si>
    <t>Proyecto 1578</t>
  </si>
  <si>
    <t>Proyecto 1579</t>
  </si>
  <si>
    <t>Proyecto 1580</t>
  </si>
  <si>
    <t>Proyecto 1581</t>
  </si>
  <si>
    <t>Proyecto 1582</t>
  </si>
  <si>
    <t>Proyecto 1583</t>
  </si>
  <si>
    <t>Proyecto 1584</t>
  </si>
  <si>
    <t>Proyecto 1585</t>
  </si>
  <si>
    <t>Proyecto 1586</t>
  </si>
  <si>
    <t>Proyecto 1587</t>
  </si>
  <si>
    <t>Proyecto 1588</t>
  </si>
  <si>
    <t>Proyecto 1589</t>
  </si>
  <si>
    <t>Proyecto 1590</t>
  </si>
  <si>
    <t>Proyecto 1591</t>
  </si>
  <si>
    <t>Proyecto 1592</t>
  </si>
  <si>
    <t>Proyecto 1593</t>
  </si>
  <si>
    <t>Proyecto 1594</t>
  </si>
  <si>
    <t>Proyecto 1595</t>
  </si>
  <si>
    <t>Proyecto 1596</t>
  </si>
  <si>
    <t>Proyecto 1597</t>
  </si>
  <si>
    <t>Proyecto 1598</t>
  </si>
  <si>
    <t>Proyecto 1599</t>
  </si>
  <si>
    <t>Proyecto 1600</t>
  </si>
  <si>
    <t>Proyecto 1601</t>
  </si>
  <si>
    <t>Proyecto 1602</t>
  </si>
  <si>
    <t>Proyecto 1603</t>
  </si>
  <si>
    <t>Proyecto 1604</t>
  </si>
  <si>
    <t>Proyecto 1605</t>
  </si>
  <si>
    <t>Proyecto 1606</t>
  </si>
  <si>
    <t>Proyecto 1607</t>
  </si>
  <si>
    <t>Proyecto 1608</t>
  </si>
  <si>
    <t>Proyecto 1609</t>
  </si>
  <si>
    <t>Proyecto 1610</t>
  </si>
  <si>
    <t>Proyecto 1611</t>
  </si>
  <si>
    <t>Proyecto 1612</t>
  </si>
  <si>
    <t>Proyecto 1613</t>
  </si>
  <si>
    <t>Proyecto 1614</t>
  </si>
  <si>
    <t>Proyecto 1615</t>
  </si>
  <si>
    <t>Proyecto 1616</t>
  </si>
  <si>
    <t>Proyecto 1617</t>
  </si>
  <si>
    <t>Proyecto 1618</t>
  </si>
  <si>
    <t>Proyecto 1619</t>
  </si>
  <si>
    <t>Proyecto 1620</t>
  </si>
  <si>
    <t>Proyecto 1621</t>
  </si>
  <si>
    <t>Proyecto 1622</t>
  </si>
  <si>
    <t>Proyecto 1623</t>
  </si>
  <si>
    <t>Proyecto 1624</t>
  </si>
  <si>
    <t>Proyecto 1625</t>
  </si>
  <si>
    <t>Proyecto 1626</t>
  </si>
  <si>
    <t>Proyecto 1627</t>
  </si>
  <si>
    <t>Proyecto 1628</t>
  </si>
  <si>
    <t>Proyecto 1629</t>
  </si>
  <si>
    <t>Proyecto 1630</t>
  </si>
  <si>
    <t>Proyecto 1631</t>
  </si>
  <si>
    <t>Proyecto 1632</t>
  </si>
  <si>
    <t>Proyecto 1633</t>
  </si>
  <si>
    <t>Proyecto 1634</t>
  </si>
  <si>
    <t>Proyecto 1635</t>
  </si>
  <si>
    <t>Proyecto 1636</t>
  </si>
  <si>
    <t>Proyecto 1637</t>
  </si>
  <si>
    <t>Proyecto 1638</t>
  </si>
  <si>
    <t>Proyecto 1639</t>
  </si>
  <si>
    <t>Proyecto 1640</t>
  </si>
  <si>
    <t>Proyecto 1641</t>
  </si>
  <si>
    <t>Proyecto 1642</t>
  </si>
  <si>
    <t>Proyecto 1643</t>
  </si>
  <si>
    <t>Proyecto 1644</t>
  </si>
  <si>
    <t>Proyecto 1645</t>
  </si>
  <si>
    <t>Proyecto 1646</t>
  </si>
  <si>
    <t>Proyecto 1647</t>
  </si>
  <si>
    <t>Proyecto 1648</t>
  </si>
  <si>
    <t>Proyecto 1649</t>
  </si>
  <si>
    <t>Proyecto 1650</t>
  </si>
  <si>
    <t>Proyecto 1651</t>
  </si>
  <si>
    <t>Proyecto 1652</t>
  </si>
  <si>
    <t>Proyecto 1653</t>
  </si>
  <si>
    <t>Proyecto 1654</t>
  </si>
  <si>
    <t>Proyecto 1655</t>
  </si>
  <si>
    <t>Proyecto 1656</t>
  </si>
  <si>
    <t>Proyecto 1657</t>
  </si>
  <si>
    <t>Proyecto 1658</t>
  </si>
  <si>
    <t>Proyecto 1659</t>
  </si>
  <si>
    <t>Proyecto 1660</t>
  </si>
  <si>
    <t>Proyecto 1661</t>
  </si>
  <si>
    <t>Proyecto 1662</t>
  </si>
  <si>
    <t>Proyecto 1663</t>
  </si>
  <si>
    <t>Proyecto 1664</t>
  </si>
  <si>
    <t>Proyecto 1665</t>
  </si>
  <si>
    <t>Proyecto 1666</t>
  </si>
  <si>
    <t>Proyecto 1667</t>
  </si>
  <si>
    <t>Proyecto 1668</t>
  </si>
  <si>
    <t>Proyecto 1669</t>
  </si>
  <si>
    <t>Proyecto 1670</t>
  </si>
  <si>
    <t>Proyecto 1671</t>
  </si>
  <si>
    <t>Proyecto 1672</t>
  </si>
  <si>
    <t>Proyecto 1673</t>
  </si>
  <si>
    <t>Proyecto 1674</t>
  </si>
  <si>
    <t>Proyecto 1675</t>
  </si>
  <si>
    <t>Proyecto 1676</t>
  </si>
  <si>
    <t>Proyecto 1677</t>
  </si>
  <si>
    <t>Proyecto 1678</t>
  </si>
  <si>
    <t>Proyecto 1679</t>
  </si>
  <si>
    <t>Proyecto 1680</t>
  </si>
  <si>
    <t>Proyecto 1681</t>
  </si>
  <si>
    <t>Proyecto 1682</t>
  </si>
  <si>
    <t>Proyecto 1683</t>
  </si>
  <si>
    <t>Proyecto 1684</t>
  </si>
  <si>
    <t>Proyecto 1685</t>
  </si>
  <si>
    <t>Proyecto 1686</t>
  </si>
  <si>
    <t>Proyecto 1687</t>
  </si>
  <si>
    <t>Proyecto 1688</t>
  </si>
  <si>
    <t>Proyecto 1689</t>
  </si>
  <si>
    <t>Proyecto 1690</t>
  </si>
  <si>
    <t>Proyecto 1691</t>
  </si>
  <si>
    <t>Proyecto 1692</t>
  </si>
  <si>
    <t>Proyecto 1693</t>
  </si>
  <si>
    <t>Proyecto 1694</t>
  </si>
  <si>
    <t>Proyecto 1695</t>
  </si>
  <si>
    <t>Proyecto 1696</t>
  </si>
  <si>
    <t>Proyecto 1697</t>
  </si>
  <si>
    <t>Proyecto 1698</t>
  </si>
  <si>
    <t>Proyecto 1699</t>
  </si>
  <si>
    <t>Proyecto 1700</t>
  </si>
  <si>
    <t>Proyecto 1701</t>
  </si>
  <si>
    <t>Proyecto 1702</t>
  </si>
  <si>
    <t>Proyecto 1703</t>
  </si>
  <si>
    <t>Proyecto 1704</t>
  </si>
  <si>
    <t>Proyecto 1705</t>
  </si>
  <si>
    <t>Proyecto 1706</t>
  </si>
  <si>
    <t>Proyecto 1707</t>
  </si>
  <si>
    <t>Proyecto 1708</t>
  </si>
  <si>
    <t>Proyecto 1709</t>
  </si>
  <si>
    <t>Proyecto 1710</t>
  </si>
  <si>
    <t>Proyecto 1711</t>
  </si>
  <si>
    <t>Proyecto 1712</t>
  </si>
  <si>
    <t>Proyecto 1713</t>
  </si>
  <si>
    <t>Proyecto 1714</t>
  </si>
  <si>
    <t>Proyecto 1715</t>
  </si>
  <si>
    <t>Proyecto 1716</t>
  </si>
  <si>
    <t>Proyecto 1717</t>
  </si>
  <si>
    <t>Proyecto 1718</t>
  </si>
  <si>
    <t>Proyecto 1719</t>
  </si>
  <si>
    <t>Proyecto 1720</t>
  </si>
  <si>
    <t>Proyecto 1721</t>
  </si>
  <si>
    <t>Proyecto 1722</t>
  </si>
  <si>
    <t>Proyecto 1723</t>
  </si>
  <si>
    <t>Proyecto 1724</t>
  </si>
  <si>
    <t>Proyecto 1725</t>
  </si>
  <si>
    <t>Proyecto 1726</t>
  </si>
  <si>
    <t>Proyecto 1727</t>
  </si>
  <si>
    <t>Proyecto 1728</t>
  </si>
  <si>
    <t>Proyecto 1729</t>
  </si>
  <si>
    <t>Proyecto 1730</t>
  </si>
  <si>
    <t>Proyecto 1731</t>
  </si>
  <si>
    <t>Proyecto 1732</t>
  </si>
  <si>
    <t>Proyecto 1733</t>
  </si>
  <si>
    <t>Proyecto 1734</t>
  </si>
  <si>
    <t>Proyecto 1735</t>
  </si>
  <si>
    <t>Proyecto 1736</t>
  </si>
  <si>
    <t>Proyecto 1737</t>
  </si>
  <si>
    <t>Proyecto 1738</t>
  </si>
  <si>
    <t>Proyecto 1739</t>
  </si>
  <si>
    <t>Proyecto 1740</t>
  </si>
  <si>
    <t>Proyecto 1741</t>
  </si>
  <si>
    <t>Proyecto 1742</t>
  </si>
  <si>
    <t>Proyecto 1743</t>
  </si>
  <si>
    <t>Proyecto 1744</t>
  </si>
  <si>
    <t>Proyecto 1745</t>
  </si>
  <si>
    <t>Proyecto 1746</t>
  </si>
  <si>
    <t>Proyecto 1747</t>
  </si>
  <si>
    <t>Proyecto 1748</t>
  </si>
  <si>
    <t>Proyecto 1749</t>
  </si>
  <si>
    <t>Proyecto 1750</t>
  </si>
  <si>
    <t>Proyecto 1751</t>
  </si>
  <si>
    <t>Proyecto 1752</t>
  </si>
  <si>
    <t>Proyecto 1753</t>
  </si>
  <si>
    <t>Proyecto 1754</t>
  </si>
  <si>
    <t>Proyecto 1755</t>
  </si>
  <si>
    <t>Proyecto 1756</t>
  </si>
  <si>
    <t>Proyecto 1757</t>
  </si>
  <si>
    <t>Proyecto 1758</t>
  </si>
  <si>
    <t>Proyecto 1759</t>
  </si>
  <si>
    <t>Proyecto 1760</t>
  </si>
  <si>
    <t>Proyecto 1761</t>
  </si>
  <si>
    <t>Proyecto 1762</t>
  </si>
  <si>
    <t>Proyecto 1763</t>
  </si>
  <si>
    <t>Proyecto 1764</t>
  </si>
  <si>
    <t>Proyecto 1765</t>
  </si>
  <si>
    <t>Proyecto 1766</t>
  </si>
  <si>
    <t>Proyecto 1767</t>
  </si>
  <si>
    <t>Proyecto 1768</t>
  </si>
  <si>
    <t>Proyecto 1769</t>
  </si>
  <si>
    <t>Proyecto 1770</t>
  </si>
  <si>
    <t>Proyecto 1771</t>
  </si>
  <si>
    <t>Proyecto 1772</t>
  </si>
  <si>
    <t>Proyecto 1773</t>
  </si>
  <si>
    <t>Proyecto 1774</t>
  </si>
  <si>
    <t>Proyecto 1775</t>
  </si>
  <si>
    <t>Proyecto 1776</t>
  </si>
  <si>
    <t>Proyecto 1777</t>
  </si>
  <si>
    <t>Proyecto 1778</t>
  </si>
  <si>
    <t>Proyecto 1779</t>
  </si>
  <si>
    <t>Proyecto 1780</t>
  </si>
  <si>
    <t>Proyecto 1781</t>
  </si>
  <si>
    <t>Proyecto 1782</t>
  </si>
  <si>
    <t>Proyecto 1783</t>
  </si>
  <si>
    <t>Proyecto 1784</t>
  </si>
  <si>
    <t>Proyecto 1785</t>
  </si>
  <si>
    <t>Proyecto 1786</t>
  </si>
  <si>
    <t>Proyecto 1787</t>
  </si>
  <si>
    <t>Proyecto 1788</t>
  </si>
  <si>
    <t>Proyecto 1789</t>
  </si>
  <si>
    <t>Proyecto 1790</t>
  </si>
  <si>
    <t>Proyecto 1791</t>
  </si>
  <si>
    <t>Proyecto 1792</t>
  </si>
  <si>
    <t>Proyecto 1793</t>
  </si>
  <si>
    <t>Proyecto 1794</t>
  </si>
  <si>
    <t>Proyecto 1795</t>
  </si>
  <si>
    <t>Proyecto 1796</t>
  </si>
  <si>
    <t>Proyecto 1797</t>
  </si>
  <si>
    <t>Proyecto 1798</t>
  </si>
  <si>
    <t>Proyecto 1799</t>
  </si>
  <si>
    <t>Proyecto 1800</t>
  </si>
  <si>
    <t>Proyecto 1801</t>
  </si>
  <si>
    <t>Proyecto 1802</t>
  </si>
  <si>
    <t>Proyecto 1803</t>
  </si>
  <si>
    <t>Proyecto 1804</t>
  </si>
  <si>
    <t>Proyecto 1805</t>
  </si>
  <si>
    <t>Proyecto 1806</t>
  </si>
  <si>
    <t>Proyecto 1807</t>
  </si>
  <si>
    <t>Proyecto 1808</t>
  </si>
  <si>
    <t>Proyecto 1809</t>
  </si>
  <si>
    <t>Proyecto 1810</t>
  </si>
  <si>
    <t>Proyecto 1811</t>
  </si>
  <si>
    <t>Proyecto 1812</t>
  </si>
  <si>
    <t>Proyecto 1813</t>
  </si>
  <si>
    <t>Proyecto 1814</t>
  </si>
  <si>
    <t>Proyecto 1815</t>
  </si>
  <si>
    <t>Proyecto 1816</t>
  </si>
  <si>
    <t>Proyecto 1817</t>
  </si>
  <si>
    <t>Proyecto 1818</t>
  </si>
  <si>
    <t>Proyecto 1819</t>
  </si>
  <si>
    <t>Proyecto 1820</t>
  </si>
  <si>
    <t>Proyecto 1821</t>
  </si>
  <si>
    <t>Proyecto 1822</t>
  </si>
  <si>
    <t>Proyecto 1823</t>
  </si>
  <si>
    <t>Proyecto 1824</t>
  </si>
  <si>
    <t>Proyecto 1825</t>
  </si>
  <si>
    <t>Proyecto 1826</t>
  </si>
  <si>
    <t>Proyecto 1827</t>
  </si>
  <si>
    <t>Proyecto 1828</t>
  </si>
  <si>
    <t>Proyecto 1829</t>
  </si>
  <si>
    <t>Proyecto 1830</t>
  </si>
  <si>
    <t>Proyecto 1831</t>
  </si>
  <si>
    <t>Proyecto 1832</t>
  </si>
  <si>
    <t>Proyecto 1833</t>
  </si>
  <si>
    <t>Proyecto 1834</t>
  </si>
  <si>
    <t>Proyecto 1835</t>
  </si>
  <si>
    <t>Proyecto 1836</t>
  </si>
  <si>
    <t>Proyecto 1837</t>
  </si>
  <si>
    <t>Proyecto 1838</t>
  </si>
  <si>
    <t>Proyecto 1839</t>
  </si>
  <si>
    <t>Proyecto 1840</t>
  </si>
  <si>
    <t>Proyecto 1841</t>
  </si>
  <si>
    <t>Proyecto 1842</t>
  </si>
  <si>
    <t>Proyecto 1843</t>
  </si>
  <si>
    <t>Proyecto 1844</t>
  </si>
  <si>
    <t>Proyecto 1845</t>
  </si>
  <si>
    <t>Proyecto 1846</t>
  </si>
  <si>
    <t>Proyecto 1847</t>
  </si>
  <si>
    <t>Proyecto 1848</t>
  </si>
  <si>
    <t>Proyecto 1849</t>
  </si>
  <si>
    <t>Proyecto 1850</t>
  </si>
  <si>
    <t>Proyecto 1851</t>
  </si>
  <si>
    <t>Proyecto 1852</t>
  </si>
  <si>
    <t>Proyecto 1853</t>
  </si>
  <si>
    <t>Proyecto 1854</t>
  </si>
  <si>
    <t>Proyecto 1855</t>
  </si>
  <si>
    <t>Proyecto 1856</t>
  </si>
  <si>
    <t>Proyecto 1857</t>
  </si>
  <si>
    <t>Proyecto 1858</t>
  </si>
  <si>
    <t>Proyecto 1859</t>
  </si>
  <si>
    <t>Proyecto 1860</t>
  </si>
  <si>
    <t>Proyecto 1861</t>
  </si>
  <si>
    <t>Proyecto 1862</t>
  </si>
  <si>
    <t>Proyecto 1863</t>
  </si>
  <si>
    <t>Proyecto 1864</t>
  </si>
  <si>
    <t>Proyecto 1865</t>
  </si>
  <si>
    <t>Proyecto 1866</t>
  </si>
  <si>
    <t>Proyecto 1867</t>
  </si>
  <si>
    <t>Proyecto 1868</t>
  </si>
  <si>
    <t>Proyecto 1869</t>
  </si>
  <si>
    <t>Proyecto 1870</t>
  </si>
  <si>
    <t>Proyecto 1871</t>
  </si>
  <si>
    <t>Proyecto 1872</t>
  </si>
  <si>
    <t>Proyecto 1873</t>
  </si>
  <si>
    <t>Proyecto 1874</t>
  </si>
  <si>
    <t>Proyecto 1875</t>
  </si>
  <si>
    <t>Proyecto 1876</t>
  </si>
  <si>
    <t>Proyecto 1877</t>
  </si>
  <si>
    <t>Proyecto 1878</t>
  </si>
  <si>
    <t>Proyecto 1879</t>
  </si>
  <si>
    <t>Proyecto 1880</t>
  </si>
  <si>
    <t>Proyecto 1881</t>
  </si>
  <si>
    <t>Proyecto 1882</t>
  </si>
  <si>
    <t>Proyecto 1883</t>
  </si>
  <si>
    <t>Proyecto 1884</t>
  </si>
  <si>
    <t>Proyecto 1885</t>
  </si>
  <si>
    <t>Proyecto 1886</t>
  </si>
  <si>
    <t>Proyecto 1887</t>
  </si>
  <si>
    <t>Proyecto 1888</t>
  </si>
  <si>
    <t>Proyecto 1889</t>
  </si>
  <si>
    <t>Proyecto 1890</t>
  </si>
  <si>
    <t>Proyecto 1891</t>
  </si>
  <si>
    <t>Proyecto 1892</t>
  </si>
  <si>
    <t>Proyecto 1893</t>
  </si>
  <si>
    <t>Proyecto 1894</t>
  </si>
  <si>
    <t>Proyecto 1895</t>
  </si>
  <si>
    <t>Proyecto 1896</t>
  </si>
  <si>
    <t>Proyecto 1897</t>
  </si>
  <si>
    <t>Proyecto 1898</t>
  </si>
  <si>
    <t>Proyecto 1899</t>
  </si>
  <si>
    <t>Proyecto 1900</t>
  </si>
  <si>
    <t>Proyecto 1901</t>
  </si>
  <si>
    <t>Proyecto 1902</t>
  </si>
  <si>
    <t>Proyecto 1903</t>
  </si>
  <si>
    <t>Proyecto 1904</t>
  </si>
  <si>
    <t>Proyecto 1905</t>
  </si>
  <si>
    <t>Proyecto 1906</t>
  </si>
  <si>
    <t>Proyecto 1907</t>
  </si>
  <si>
    <t>Proyecto 1908</t>
  </si>
  <si>
    <t>Proyecto 1909</t>
  </si>
  <si>
    <t>Proyecto 1910</t>
  </si>
  <si>
    <t>Proyecto 1911</t>
  </si>
  <si>
    <t>Proyecto 1912</t>
  </si>
  <si>
    <t>Proyecto 1913</t>
  </si>
  <si>
    <t>Proyecto 1914</t>
  </si>
  <si>
    <t>Proyecto 1915</t>
  </si>
  <si>
    <t>Proyecto 1916</t>
  </si>
  <si>
    <t>Proyecto 1917</t>
  </si>
  <si>
    <t>Proyecto 1918</t>
  </si>
  <si>
    <t>Proyecto 1919</t>
  </si>
  <si>
    <t>Proyecto 1920</t>
  </si>
  <si>
    <t>Proyecto 1921</t>
  </si>
  <si>
    <t>Proyecto 1922</t>
  </si>
  <si>
    <t>Proyecto 1923</t>
  </si>
  <si>
    <t>Proyecto 1924</t>
  </si>
  <si>
    <t>Proyecto 1925</t>
  </si>
  <si>
    <t>Proyecto 1926</t>
  </si>
  <si>
    <t>Proyecto 1927</t>
  </si>
  <si>
    <t>Proyecto 1928</t>
  </si>
  <si>
    <t>Proyecto 1929</t>
  </si>
  <si>
    <t>Proyecto 1930</t>
  </si>
  <si>
    <t>Proyecto 1931</t>
  </si>
  <si>
    <t>Proyecto 1932</t>
  </si>
  <si>
    <t>Proyecto 1933</t>
  </si>
  <si>
    <t>Proyecto 1934</t>
  </si>
  <si>
    <t>Proyecto 1935</t>
  </si>
  <si>
    <t>Proyecto 1936</t>
  </si>
  <si>
    <t>Proyecto 1937</t>
  </si>
  <si>
    <t>Proyecto 1938</t>
  </si>
  <si>
    <t>Proyecto 1939</t>
  </si>
  <si>
    <t>Proyecto 1940</t>
  </si>
  <si>
    <t>Proyecto 1941</t>
  </si>
  <si>
    <t>Proyecto 1942</t>
  </si>
  <si>
    <t>Proyecto 1943</t>
  </si>
  <si>
    <t>Proyecto 1944</t>
  </si>
  <si>
    <t>Proyecto 1945</t>
  </si>
  <si>
    <t>Proyecto 1946</t>
  </si>
  <si>
    <t>Proyecto 1947</t>
  </si>
  <si>
    <t>Proyecto 1948</t>
  </si>
  <si>
    <t>Proyecto 1949</t>
  </si>
  <si>
    <t>Proyecto 1950</t>
  </si>
  <si>
    <t>Proyecto 1951</t>
  </si>
  <si>
    <t>Proyecto 1952</t>
  </si>
  <si>
    <t>Proyecto 1953</t>
  </si>
  <si>
    <t>Proyecto 1954</t>
  </si>
  <si>
    <t>Proyecto 1955</t>
  </si>
  <si>
    <t>Proyecto 1956</t>
  </si>
  <si>
    <t>Proyecto 1957</t>
  </si>
  <si>
    <t>Proyecto 1958</t>
  </si>
  <si>
    <t>Proyecto 1959</t>
  </si>
  <si>
    <t>Proyecto 1960</t>
  </si>
  <si>
    <t>Proyecto 1961</t>
  </si>
  <si>
    <t>Proyecto 1962</t>
  </si>
  <si>
    <t>Proyecto 1963</t>
  </si>
  <si>
    <t>Proyecto 1964</t>
  </si>
  <si>
    <t>Proyecto 1965</t>
  </si>
  <si>
    <t>Proyecto 1966</t>
  </si>
  <si>
    <t>Proyecto 1967</t>
  </si>
  <si>
    <t>Proyecto 1968</t>
  </si>
  <si>
    <t>Proyecto 1969</t>
  </si>
  <si>
    <t>Proyecto 1970</t>
  </si>
  <si>
    <t>Proyecto 1971</t>
  </si>
  <si>
    <t>Proyecto 1972</t>
  </si>
  <si>
    <t>Proyecto 1973</t>
  </si>
  <si>
    <t>Proyecto 1974</t>
  </si>
  <si>
    <t>Proyecto 1975</t>
  </si>
  <si>
    <t>Proyecto 1976</t>
  </si>
  <si>
    <t>Proyecto 1977</t>
  </si>
  <si>
    <t>Proyecto 1978</t>
  </si>
  <si>
    <t>Proyecto 1979</t>
  </si>
  <si>
    <t>Proyecto 1980</t>
  </si>
  <si>
    <t>Proyecto 1981</t>
  </si>
  <si>
    <t>Proyecto 1982</t>
  </si>
  <si>
    <t>Proyecto 1983</t>
  </si>
  <si>
    <t>Proyecto 1984</t>
  </si>
  <si>
    <t>Proyecto 1985</t>
  </si>
  <si>
    <t>Proyecto 1986</t>
  </si>
  <si>
    <t>Proyecto 1987</t>
  </si>
  <si>
    <t>Proyecto 1988</t>
  </si>
  <si>
    <t>Proyecto 1989</t>
  </si>
  <si>
    <t>Proyecto 1990</t>
  </si>
  <si>
    <t>Proyecto 1991</t>
  </si>
  <si>
    <t>Proyecto 1992</t>
  </si>
  <si>
    <t>Proyecto 1993</t>
  </si>
  <si>
    <t>Proyecto 1994</t>
  </si>
  <si>
    <t>Proyecto 1995</t>
  </si>
  <si>
    <t>Proyecto 1996</t>
  </si>
  <si>
    <t>Proyecto 1997</t>
  </si>
  <si>
    <t>Proyecto 1998</t>
  </si>
  <si>
    <t>Proyecto 1999</t>
  </si>
  <si>
    <t>Proyecto 2000</t>
  </si>
  <si>
    <t>Proyecto 2001</t>
  </si>
  <si>
    <t>Proyecto 2002</t>
  </si>
  <si>
    <t>Proyecto 2003</t>
  </si>
  <si>
    <t>Proyecto 2004</t>
  </si>
  <si>
    <t>Proyecto 2005</t>
  </si>
  <si>
    <t>Proyecto 2006</t>
  </si>
  <si>
    <t>Proyecto 2007</t>
  </si>
  <si>
    <t>Proyecto 2008</t>
  </si>
  <si>
    <t>Proyecto 2009</t>
  </si>
  <si>
    <t>Proyecto 2010</t>
  </si>
  <si>
    <t>Proyecto 2011</t>
  </si>
  <si>
    <t>Proyecto 2012</t>
  </si>
  <si>
    <t>Proyecto 2013</t>
  </si>
  <si>
    <t>Proyecto 2014</t>
  </si>
  <si>
    <t>Proyecto 2015</t>
  </si>
  <si>
    <t>Proyecto 2016</t>
  </si>
  <si>
    <t>Proyecto 2017</t>
  </si>
  <si>
    <t>Proyecto 2018</t>
  </si>
  <si>
    <t>Proyecto 2019</t>
  </si>
  <si>
    <t>Proyecto 2020</t>
  </si>
  <si>
    <t>Proyecto 2021</t>
  </si>
  <si>
    <t>Proyecto 2022</t>
  </si>
  <si>
    <t>Proyecto 2023</t>
  </si>
  <si>
    <t>Proyecto 2024</t>
  </si>
  <si>
    <t>Proyecto 2025</t>
  </si>
  <si>
    <t>Proyecto 2026</t>
  </si>
  <si>
    <t>Proyecto 2027</t>
  </si>
  <si>
    <t>Proyecto 2028</t>
  </si>
  <si>
    <t>Proyecto 2029</t>
  </si>
  <si>
    <t>Proyecto 2030</t>
  </si>
  <si>
    <t>Proyecto 2031</t>
  </si>
  <si>
    <t>Proyecto 2032</t>
  </si>
  <si>
    <t>Proyecto 2033</t>
  </si>
  <si>
    <t>Proyecto 2034</t>
  </si>
  <si>
    <t>Proyecto 2035</t>
  </si>
  <si>
    <t>Proyecto 2036</t>
  </si>
  <si>
    <t>Proyecto 2037</t>
  </si>
  <si>
    <t>Proyecto 2038</t>
  </si>
  <si>
    <t>Proyecto 2039</t>
  </si>
  <si>
    <t>Proyecto 2040</t>
  </si>
  <si>
    <t>Proyecto 2041</t>
  </si>
  <si>
    <t>Proyecto 2042</t>
  </si>
  <si>
    <t>Proyecto 2043</t>
  </si>
  <si>
    <t>Proyecto 2044</t>
  </si>
  <si>
    <t>Proyecto 2045</t>
  </si>
  <si>
    <t>Proyecto 2046</t>
  </si>
  <si>
    <t>Proyecto 2047</t>
  </si>
  <si>
    <t>Proyecto 2048</t>
  </si>
  <si>
    <t>Proyecto 2049</t>
  </si>
  <si>
    <t>Proyecto 2050</t>
  </si>
  <si>
    <t>Proyecto 2051</t>
  </si>
  <si>
    <t>Proyecto 2052</t>
  </si>
  <si>
    <t>Proyecto 2053</t>
  </si>
  <si>
    <t>Proyecto 2054</t>
  </si>
  <si>
    <t>Proyecto 2055</t>
  </si>
  <si>
    <t>Proyecto 2056</t>
  </si>
  <si>
    <t>Proyecto 2057</t>
  </si>
  <si>
    <t>Proyecto 2058</t>
  </si>
  <si>
    <t>Proyecto 2059</t>
  </si>
  <si>
    <t>Proyecto 2060</t>
  </si>
  <si>
    <t>Proyecto 2061</t>
  </si>
  <si>
    <t>Proyecto 2062</t>
  </si>
  <si>
    <t>Proyecto 2063</t>
  </si>
  <si>
    <t>Proyecto 2064</t>
  </si>
  <si>
    <t>Proyecto 2065</t>
  </si>
  <si>
    <t>Proyecto 2066</t>
  </si>
  <si>
    <t>Proyecto 2067</t>
  </si>
  <si>
    <t>Proyecto 2068</t>
  </si>
  <si>
    <t>Proyecto 2069</t>
  </si>
  <si>
    <t>Proyecto 2070</t>
  </si>
  <si>
    <t>Proyecto 2071</t>
  </si>
  <si>
    <t>Proyecto 2072</t>
  </si>
  <si>
    <t>Proyecto 2073</t>
  </si>
  <si>
    <t>Proyecto 2074</t>
  </si>
  <si>
    <t>Proyecto 2075</t>
  </si>
  <si>
    <t>Proyecto 2076</t>
  </si>
  <si>
    <t>Proyecto 2077</t>
  </si>
  <si>
    <t>Proyecto 2078</t>
  </si>
  <si>
    <t>Proyecto 2079</t>
  </si>
  <si>
    <t>Proyecto 2080</t>
  </si>
  <si>
    <t>Proyecto 2081</t>
  </si>
  <si>
    <t>Proyecto 2082</t>
  </si>
  <si>
    <t>Proyecto 2083</t>
  </si>
  <si>
    <t>Proyecto 2084</t>
  </si>
  <si>
    <t>Proyecto 2085</t>
  </si>
  <si>
    <t>Proyecto 2086</t>
  </si>
  <si>
    <t>Proyecto 2087</t>
  </si>
  <si>
    <t>Proyecto 2088</t>
  </si>
  <si>
    <t>Proyecto 2089</t>
  </si>
  <si>
    <t>Proyecto 2090</t>
  </si>
  <si>
    <t>Proyecto 2091</t>
  </si>
  <si>
    <t>Proyecto 2092</t>
  </si>
  <si>
    <t>Proyecto 2093</t>
  </si>
  <si>
    <t>Proyecto 2094</t>
  </si>
  <si>
    <t>Proyecto 2095</t>
  </si>
  <si>
    <t>Proyecto 2096</t>
  </si>
  <si>
    <t>Proyecto 2097</t>
  </si>
  <si>
    <t>Proyecto 2098</t>
  </si>
  <si>
    <t>Proyecto 2099</t>
  </si>
  <si>
    <t>Proyecto 2100</t>
  </si>
  <si>
    <t>Proyecto 2101</t>
  </si>
  <si>
    <t>Proyecto 2102</t>
  </si>
  <si>
    <t>Proyecto 2103</t>
  </si>
  <si>
    <t>Proyecto 2104</t>
  </si>
  <si>
    <t>Proyecto 2105</t>
  </si>
  <si>
    <t>Proyecto 2106</t>
  </si>
  <si>
    <t>Proyecto 2107</t>
  </si>
  <si>
    <t>Proyecto 2108</t>
  </si>
  <si>
    <t>Proyecto 2109</t>
  </si>
  <si>
    <t>Proyecto 2110</t>
  </si>
  <si>
    <t>Proyecto 2111</t>
  </si>
  <si>
    <t>Proyecto 2112</t>
  </si>
  <si>
    <t>Proyecto 2113</t>
  </si>
  <si>
    <t>Proyecto 2114</t>
  </si>
  <si>
    <t>Proyecto 2115</t>
  </si>
  <si>
    <t>Proyecto 2116</t>
  </si>
  <si>
    <t>Proyecto 2117</t>
  </si>
  <si>
    <t>Proyecto 2118</t>
  </si>
  <si>
    <t>Proyecto 2119</t>
  </si>
  <si>
    <t>Proyecto 2120</t>
  </si>
  <si>
    <t>Proyecto 2121</t>
  </si>
  <si>
    <t>Proyecto 2122</t>
  </si>
  <si>
    <t>Proyecto 2123</t>
  </si>
  <si>
    <t>Proyecto 2124</t>
  </si>
  <si>
    <t>Proyecto 2125</t>
  </si>
  <si>
    <t>Proyecto 2126</t>
  </si>
  <si>
    <t>Proyecto 2127</t>
  </si>
  <si>
    <t>Proyecto 2128</t>
  </si>
  <si>
    <t>Proyecto 2129</t>
  </si>
  <si>
    <t>Proyecto 2130</t>
  </si>
  <si>
    <t>Proyecto 2131</t>
  </si>
  <si>
    <t>Proyecto 2132</t>
  </si>
  <si>
    <t>Proyecto 2133</t>
  </si>
  <si>
    <t>Proyecto 2134</t>
  </si>
  <si>
    <t>Proyecto 2135</t>
  </si>
  <si>
    <t>Proyecto 2136</t>
  </si>
  <si>
    <t>Proyecto 2137</t>
  </si>
  <si>
    <t>Proyecto 2138</t>
  </si>
  <si>
    <t>Proyecto 2139</t>
  </si>
  <si>
    <t>Proyecto 2140</t>
  </si>
  <si>
    <t>Proyecto 2141</t>
  </si>
  <si>
    <t>Proyecto 2142</t>
  </si>
  <si>
    <t>Proyecto 2143</t>
  </si>
  <si>
    <t>Proyecto 2144</t>
  </si>
  <si>
    <t>Proyecto 2145</t>
  </si>
  <si>
    <t>Proyecto 2146</t>
  </si>
  <si>
    <t>Proyecto 2147</t>
  </si>
  <si>
    <t>Proyecto 2148</t>
  </si>
  <si>
    <t>Proyecto 2149</t>
  </si>
  <si>
    <t>Proyecto 2150</t>
  </si>
  <si>
    <t>Proyecto 2151</t>
  </si>
  <si>
    <t>Proyecto 2152</t>
  </si>
  <si>
    <t>Proyecto 2153</t>
  </si>
  <si>
    <t>Proyecto 2154</t>
  </si>
  <si>
    <t>Proyecto 2155</t>
  </si>
  <si>
    <t>Proyecto 2156</t>
  </si>
  <si>
    <t>Proyecto 2157</t>
  </si>
  <si>
    <t>Proyecto 2158</t>
  </si>
  <si>
    <t>Proyecto 2159</t>
  </si>
  <si>
    <t>Proyecto 2160</t>
  </si>
  <si>
    <t>Proyecto 2161</t>
  </si>
  <si>
    <t>Proyecto 2162</t>
  </si>
  <si>
    <t>Proyecto 2163</t>
  </si>
  <si>
    <t>Proyecto 2164</t>
  </si>
  <si>
    <t>Proyecto 2165</t>
  </si>
  <si>
    <t>Proyecto 2166</t>
  </si>
  <si>
    <t>Proyecto 2167</t>
  </si>
  <si>
    <t>Proyecto 2168</t>
  </si>
  <si>
    <t>Proyecto 2169</t>
  </si>
  <si>
    <t>Proyecto 2170</t>
  </si>
  <si>
    <t>Proyecto 2171</t>
  </si>
  <si>
    <t>Proyecto 2172</t>
  </si>
  <si>
    <t>Proyecto 2173</t>
  </si>
  <si>
    <t>Proyecto 2174</t>
  </si>
  <si>
    <t>Proyecto 2175</t>
  </si>
  <si>
    <t>Proyecto 2176</t>
  </si>
  <si>
    <t>Proyecto 2177</t>
  </si>
  <si>
    <t>Proyecto 2178</t>
  </si>
  <si>
    <t>Proyecto 2179</t>
  </si>
  <si>
    <t>Proyecto 2180</t>
  </si>
  <si>
    <t>Proyecto 2181</t>
  </si>
  <si>
    <t>Proyecto 2182</t>
  </si>
  <si>
    <t>Proyecto 2183</t>
  </si>
  <si>
    <t>Proyecto 2184</t>
  </si>
  <si>
    <t>Proyecto 2185</t>
  </si>
  <si>
    <t>Proyecto 2186</t>
  </si>
  <si>
    <t>Proyecto 2187</t>
  </si>
  <si>
    <t>Proyecto 2188</t>
  </si>
  <si>
    <t>Proyecto 2189</t>
  </si>
  <si>
    <t>Proyecto 2190</t>
  </si>
  <si>
    <t>Proyecto 2191</t>
  </si>
  <si>
    <t>Proyecto 2192</t>
  </si>
  <si>
    <t>Proyecto 2193</t>
  </si>
  <si>
    <t>Proyecto 2194</t>
  </si>
  <si>
    <t>Proyecto 2195</t>
  </si>
  <si>
    <t>Proyecto 2196</t>
  </si>
  <si>
    <t>Proyecto 2197</t>
  </si>
  <si>
    <t>Proyecto 2198</t>
  </si>
  <si>
    <t>Proyecto 2199</t>
  </si>
  <si>
    <t>Proyecto 2200</t>
  </si>
  <si>
    <t>Proyecto 2201</t>
  </si>
  <si>
    <t>Proyecto 2202</t>
  </si>
  <si>
    <t>Proyecto 2203</t>
  </si>
  <si>
    <t>Proyecto 2204</t>
  </si>
  <si>
    <t>Proyecto 2205</t>
  </si>
  <si>
    <t>Proyecto 2206</t>
  </si>
  <si>
    <t>Proyecto 2207</t>
  </si>
  <si>
    <t>Proyecto 2208</t>
  </si>
  <si>
    <t>Proyecto 2209</t>
  </si>
  <si>
    <t>Proyecto 2210</t>
  </si>
  <si>
    <t>Proyecto 2211</t>
  </si>
  <si>
    <t>Proyecto 2212</t>
  </si>
  <si>
    <t>Proyecto 2213</t>
  </si>
  <si>
    <t>Proyecto 2214</t>
  </si>
  <si>
    <t>Proyecto 2215</t>
  </si>
  <si>
    <t>Proyecto 2216</t>
  </si>
  <si>
    <t>Proyecto 2217</t>
  </si>
  <si>
    <t>Proyecto 2218</t>
  </si>
  <si>
    <t>Proyecto 2219</t>
  </si>
  <si>
    <t>Proyecto 2220</t>
  </si>
  <si>
    <t>Proyecto 2221</t>
  </si>
  <si>
    <t>Proyecto 2222</t>
  </si>
  <si>
    <t>Proyecto 2223</t>
  </si>
  <si>
    <t>Proyecto 2224</t>
  </si>
  <si>
    <t>Proyecto 2225</t>
  </si>
  <si>
    <t>Proyecto 2226</t>
  </si>
  <si>
    <t>Proyecto 2227</t>
  </si>
  <si>
    <t>Proyecto 2228</t>
  </si>
  <si>
    <t>Proyecto 2229</t>
  </si>
  <si>
    <t>Proyecto 2230</t>
  </si>
  <si>
    <t>Proyecto 2231</t>
  </si>
  <si>
    <t>Proyecto 2232</t>
  </si>
  <si>
    <t>Proyecto 2233</t>
  </si>
  <si>
    <t>Proyecto 2234</t>
  </si>
  <si>
    <t>Proyecto 2235</t>
  </si>
  <si>
    <t>Proyecto 2236</t>
  </si>
  <si>
    <t>Proyecto 2237</t>
  </si>
  <si>
    <t>Proyecto 2238</t>
  </si>
  <si>
    <t>Proyecto 2239</t>
  </si>
  <si>
    <t>Proyecto 2240</t>
  </si>
  <si>
    <t>Proyecto 2241</t>
  </si>
  <si>
    <t>Proyecto 2242</t>
  </si>
  <si>
    <t>Proyecto 2243</t>
  </si>
  <si>
    <t>Proyecto 2244</t>
  </si>
  <si>
    <t>Proyecto 2245</t>
  </si>
  <si>
    <t>Proyecto 2246</t>
  </si>
  <si>
    <t>Proyecto 2247</t>
  </si>
  <si>
    <t>Proyecto 2248</t>
  </si>
  <si>
    <t>Proyecto 2249</t>
  </si>
  <si>
    <t>Proyecto 2250</t>
  </si>
  <si>
    <t>Proyecto 2251</t>
  </si>
  <si>
    <t>Proyecto 2252</t>
  </si>
  <si>
    <t>Proyecto 2253</t>
  </si>
  <si>
    <t>Proyecto 2254</t>
  </si>
  <si>
    <t>Proyecto 2255</t>
  </si>
  <si>
    <t>Proyecto 2256</t>
  </si>
  <si>
    <t>Proyecto 2257</t>
  </si>
  <si>
    <t>Proyecto 2258</t>
  </si>
  <si>
    <t>Proyecto 2259</t>
  </si>
  <si>
    <t>Proyecto 2260</t>
  </si>
  <si>
    <t>Proyecto 2261</t>
  </si>
  <si>
    <t>Proyecto 2262</t>
  </si>
  <si>
    <t>Proyecto 2263</t>
  </si>
  <si>
    <t>Proyecto 2264</t>
  </si>
  <si>
    <t>Proyecto 2265</t>
  </si>
  <si>
    <t>Proyecto 2266</t>
  </si>
  <si>
    <t>Proyecto 2267</t>
  </si>
  <si>
    <t>Proyecto 2268</t>
  </si>
  <si>
    <t>Proyecto 2269</t>
  </si>
  <si>
    <t>Proyecto 2270</t>
  </si>
  <si>
    <t>Proyecto 2271</t>
  </si>
  <si>
    <t>Proyecto 2272</t>
  </si>
  <si>
    <t>Proyecto 2273</t>
  </si>
  <si>
    <t>Proyecto 2274</t>
  </si>
  <si>
    <t>Proyecto 2275</t>
  </si>
  <si>
    <t>Proyecto 2276</t>
  </si>
  <si>
    <t>Proyecto 2277</t>
  </si>
  <si>
    <t>Proyecto 2278</t>
  </si>
  <si>
    <t>Proyecto 2279</t>
  </si>
  <si>
    <t>Proyecto 2280</t>
  </si>
  <si>
    <t>Proyecto 2281</t>
  </si>
  <si>
    <t>Proyecto 2282</t>
  </si>
  <si>
    <t>Proyecto 2283</t>
  </si>
  <si>
    <t>Proyecto 2284</t>
  </si>
  <si>
    <t>Proyecto 2285</t>
  </si>
  <si>
    <t>Proyecto 2286</t>
  </si>
  <si>
    <t>Proyecto 2287</t>
  </si>
  <si>
    <t>Proyecto 2288</t>
  </si>
  <si>
    <t>Proyecto 2289</t>
  </si>
  <si>
    <t>Proyecto 2290</t>
  </si>
  <si>
    <t>Proyecto 2291</t>
  </si>
  <si>
    <t>Proyecto 2292</t>
  </si>
  <si>
    <t>Proyecto 2293</t>
  </si>
  <si>
    <t>Proyecto 2294</t>
  </si>
  <si>
    <t>Proyecto 2295</t>
  </si>
  <si>
    <t>Proyecto 2296</t>
  </si>
  <si>
    <t>Proyecto 2297</t>
  </si>
  <si>
    <t>Proyecto 2298</t>
  </si>
  <si>
    <t>Proyecto 2299</t>
  </si>
  <si>
    <t>Proyecto 2300</t>
  </si>
  <si>
    <t>Proyecto 2301</t>
  </si>
  <si>
    <t>Proyecto 2302</t>
  </si>
  <si>
    <t>Proyecto 2303</t>
  </si>
  <si>
    <t>Proyecto 2304</t>
  </si>
  <si>
    <t>Proyecto 2305</t>
  </si>
  <si>
    <t>Proyecto 2306</t>
  </si>
  <si>
    <t>Proyecto 2307</t>
  </si>
  <si>
    <t>Proyecto 2308</t>
  </si>
  <si>
    <t>Proyecto 2309</t>
  </si>
  <si>
    <t>Proyecto 2310</t>
  </si>
  <si>
    <t>Proyecto 2311</t>
  </si>
  <si>
    <t>Proyecto 2312</t>
  </si>
  <si>
    <t>Proyecto 2313</t>
  </si>
  <si>
    <t>Proyecto 2314</t>
  </si>
  <si>
    <t>Proyecto 2315</t>
  </si>
  <si>
    <t>Proyecto 2316</t>
  </si>
  <si>
    <t>Proyecto 2317</t>
  </si>
  <si>
    <t>Proyecto 2318</t>
  </si>
  <si>
    <t>Proyecto 2319</t>
  </si>
  <si>
    <t>Proyecto 2320</t>
  </si>
  <si>
    <t>Proyecto 2321</t>
  </si>
  <si>
    <t>Proyecto 2322</t>
  </si>
  <si>
    <t>Proyecto 2323</t>
  </si>
  <si>
    <t>Proyecto 2324</t>
  </si>
  <si>
    <t>Proyecto 2325</t>
  </si>
  <si>
    <t>Proyecto 2326</t>
  </si>
  <si>
    <t>Proyecto 2327</t>
  </si>
  <si>
    <t>Proyecto 2328</t>
  </si>
  <si>
    <t>Proyecto 2329</t>
  </si>
  <si>
    <t>Proyecto 2330</t>
  </si>
  <si>
    <t>Proyecto 2331</t>
  </si>
  <si>
    <t>Proyecto 2332</t>
  </si>
  <si>
    <t>Proyecto 2333</t>
  </si>
  <si>
    <t>Proyecto 2334</t>
  </si>
  <si>
    <t>Proyecto 2335</t>
  </si>
  <si>
    <t>Proyecto 2336</t>
  </si>
  <si>
    <t>Proyecto 2337</t>
  </si>
  <si>
    <t>Proyecto 2338</t>
  </si>
  <si>
    <t>Proyecto 2339</t>
  </si>
  <si>
    <t>Proyecto 2340</t>
  </si>
  <si>
    <t>Proyecto 2341</t>
  </si>
  <si>
    <t>Proyecto 2342</t>
  </si>
  <si>
    <t>Proyecto 2343</t>
  </si>
  <si>
    <t>Proyecto 2344</t>
  </si>
  <si>
    <t>Proyecto 2345</t>
  </si>
  <si>
    <t>Proyecto 2346</t>
  </si>
  <si>
    <t>Proyecto 2347</t>
  </si>
  <si>
    <t>Proyecto 2348</t>
  </si>
  <si>
    <t>Proyecto 2349</t>
  </si>
  <si>
    <t>Proyecto 2350</t>
  </si>
  <si>
    <t>Proyecto 2351</t>
  </si>
  <si>
    <t>Proyecto 2352</t>
  </si>
  <si>
    <t>Proyecto 2353</t>
  </si>
  <si>
    <t>Proyecto 2354</t>
  </si>
  <si>
    <t>Proyecto 2355</t>
  </si>
  <si>
    <t>Proyecto 2356</t>
  </si>
  <si>
    <t>Proyecto 2357</t>
  </si>
  <si>
    <t>Proyecto 2358</t>
  </si>
  <si>
    <t>Proyecto 2359</t>
  </si>
  <si>
    <t>Proyecto 2360</t>
  </si>
  <si>
    <t>Proyecto 2361</t>
  </si>
  <si>
    <t>Proyecto 2362</t>
  </si>
  <si>
    <t>Proyecto 2363</t>
  </si>
  <si>
    <t>Proyecto 2364</t>
  </si>
  <si>
    <t>Proyecto 2365</t>
  </si>
  <si>
    <t>Proyecto 2366</t>
  </si>
  <si>
    <t>Proyecto 2367</t>
  </si>
  <si>
    <t>Proyecto 2368</t>
  </si>
  <si>
    <t>Proyecto 2369</t>
  </si>
  <si>
    <t>Proyecto 2370</t>
  </si>
  <si>
    <t>Proyecto 2371</t>
  </si>
  <si>
    <t>Proyecto 2372</t>
  </si>
  <si>
    <t>Proyecto 2373</t>
  </si>
  <si>
    <t>Proyecto 2374</t>
  </si>
  <si>
    <t>Proyecto 2375</t>
  </si>
  <si>
    <t>Proyecto 2376</t>
  </si>
  <si>
    <t>Proyecto 2377</t>
  </si>
  <si>
    <t>Proyecto 2378</t>
  </si>
  <si>
    <t>Proyecto 2379</t>
  </si>
  <si>
    <t>Proyecto 2380</t>
  </si>
  <si>
    <t>Proyecto 2381</t>
  </si>
  <si>
    <t>Proyecto 2382</t>
  </si>
  <si>
    <t>Proyecto 2383</t>
  </si>
  <si>
    <t>Proyecto 2384</t>
  </si>
  <si>
    <t>Proyecto 2385</t>
  </si>
  <si>
    <t>Proyecto 2386</t>
  </si>
  <si>
    <t>Proyecto 2387</t>
  </si>
  <si>
    <t>Proyecto 2388</t>
  </si>
  <si>
    <t>Proyecto 2389</t>
  </si>
  <si>
    <t>Proyecto 2390</t>
  </si>
  <si>
    <t>Proyecto 2391</t>
  </si>
  <si>
    <t>Proyecto 2392</t>
  </si>
  <si>
    <t>Proyecto 2393</t>
  </si>
  <si>
    <t>Proyecto 2394</t>
  </si>
  <si>
    <t>Proyecto 2395</t>
  </si>
  <si>
    <t>Proyecto 2396</t>
  </si>
  <si>
    <t>Proyecto 2397</t>
  </si>
  <si>
    <t>Proyecto 2398</t>
  </si>
  <si>
    <t>Proyecto 2399</t>
  </si>
  <si>
    <t>Proyecto 2400</t>
  </si>
  <si>
    <t>Proyecto 2401</t>
  </si>
  <si>
    <t>Proyecto 2402</t>
  </si>
  <si>
    <t>Proyecto 2403</t>
  </si>
  <si>
    <t>Proyecto 2404</t>
  </si>
  <si>
    <t>Proyecto 2405</t>
  </si>
  <si>
    <t>Proyecto 2406</t>
  </si>
  <si>
    <t>Proyecto 2407</t>
  </si>
  <si>
    <t>Proyecto 2408</t>
  </si>
  <si>
    <t>Proyecto 2409</t>
  </si>
  <si>
    <t>Proyecto 2410</t>
  </si>
  <si>
    <t>Proyecto 2411</t>
  </si>
  <si>
    <t>Proyecto 2412</t>
  </si>
  <si>
    <t>Proyecto 2413</t>
  </si>
  <si>
    <t>Proyecto 2414</t>
  </si>
  <si>
    <t>Proyecto 2415</t>
  </si>
  <si>
    <t>Proyecto 2416</t>
  </si>
  <si>
    <t>Proyecto 2417</t>
  </si>
  <si>
    <t>Proyecto 2418</t>
  </si>
  <si>
    <t>Proyecto 2419</t>
  </si>
  <si>
    <t>Proyecto 2420</t>
  </si>
  <si>
    <t>Proyecto 2421</t>
  </si>
  <si>
    <t>Proyecto 2422</t>
  </si>
  <si>
    <t>Proyecto 2423</t>
  </si>
  <si>
    <t>Proyecto 2424</t>
  </si>
  <si>
    <t>Proyecto 2425</t>
  </si>
  <si>
    <t>Proyecto 2426</t>
  </si>
  <si>
    <t>Proyecto 2427</t>
  </si>
  <si>
    <t>Proyecto 2428</t>
  </si>
  <si>
    <t>Proyecto 2429</t>
  </si>
  <si>
    <t>Proyecto 2430</t>
  </si>
  <si>
    <t>Proyecto 2431</t>
  </si>
  <si>
    <t>Proyecto 2432</t>
  </si>
  <si>
    <t>Proyecto 2433</t>
  </si>
  <si>
    <t>Proyecto 2434</t>
  </si>
  <si>
    <t>Proyecto 2435</t>
  </si>
  <si>
    <t>Proyecto 2436</t>
  </si>
  <si>
    <t>Proyecto 2437</t>
  </si>
  <si>
    <t>Proyecto 2438</t>
  </si>
  <si>
    <t>Proyecto 2439</t>
  </si>
  <si>
    <t>Proyecto 2440</t>
  </si>
  <si>
    <t>Proyecto 2441</t>
  </si>
  <si>
    <t>Proyecto 2442</t>
  </si>
  <si>
    <t>Proyecto 2443</t>
  </si>
  <si>
    <t>Proyecto 2444</t>
  </si>
  <si>
    <t>Proyecto 2445</t>
  </si>
  <si>
    <t>Proyecto 2446</t>
  </si>
  <si>
    <t>Proyecto 2447</t>
  </si>
  <si>
    <t>Proyecto 2448</t>
  </si>
  <si>
    <t>Proyecto 2449</t>
  </si>
  <si>
    <t>Proyecto 2450</t>
  </si>
  <si>
    <t>Proyecto 2451</t>
  </si>
  <si>
    <t>Proyecto 2452</t>
  </si>
  <si>
    <t>Proyecto 2453</t>
  </si>
  <si>
    <t>Proyecto 2454</t>
  </si>
  <si>
    <t>Proyecto 2455</t>
  </si>
  <si>
    <t>Proyecto 2456</t>
  </si>
  <si>
    <t>Proyecto 2457</t>
  </si>
  <si>
    <t>Proyecto 2458</t>
  </si>
  <si>
    <t>Proyecto 2459</t>
  </si>
  <si>
    <t>Proyecto 2460</t>
  </si>
  <si>
    <t>Proyecto 2461</t>
  </si>
  <si>
    <t>Proyecto 2462</t>
  </si>
  <si>
    <t>Proyecto 2463</t>
  </si>
  <si>
    <t>Proyecto 2464</t>
  </si>
  <si>
    <t>Proyecto 2465</t>
  </si>
  <si>
    <t>Proyecto 2466</t>
  </si>
  <si>
    <t>Proyecto 2467</t>
  </si>
  <si>
    <t>Proyecto 2468</t>
  </si>
  <si>
    <t>Proyecto 2469</t>
  </si>
  <si>
    <t>Proyecto 2470</t>
  </si>
  <si>
    <t>Proyecto 2471</t>
  </si>
  <si>
    <t>Proyecto 2472</t>
  </si>
  <si>
    <t>Proyecto 2473</t>
  </si>
  <si>
    <t>Proyecto 2474</t>
  </si>
  <si>
    <t>Proyecto 2475</t>
  </si>
  <si>
    <t>Proyecto 2476</t>
  </si>
  <si>
    <t>Proyecto 2477</t>
  </si>
  <si>
    <t>Proyecto 2478</t>
  </si>
  <si>
    <t>Proyecto 2479</t>
  </si>
  <si>
    <t>Proyecto 2480</t>
  </si>
  <si>
    <t>Proyecto 2481</t>
  </si>
  <si>
    <t>Proyecto 2482</t>
  </si>
  <si>
    <t>Proyecto 2483</t>
  </si>
  <si>
    <t>Proyecto 2484</t>
  </si>
  <si>
    <t>Proyecto 2485</t>
  </si>
  <si>
    <t>Proyecto 2486</t>
  </si>
  <si>
    <t>Proyecto 2487</t>
  </si>
  <si>
    <t>Proyecto 2488</t>
  </si>
  <si>
    <t>Proyecto 2489</t>
  </si>
  <si>
    <t>Proyecto 2490</t>
  </si>
  <si>
    <t>Proyecto 2491</t>
  </si>
  <si>
    <t>Proyecto 2492</t>
  </si>
  <si>
    <t>Proyecto 2493</t>
  </si>
  <si>
    <t>Proyecto 2494</t>
  </si>
  <si>
    <t>Proyecto 2495</t>
  </si>
  <si>
    <t>Proyecto 2496</t>
  </si>
  <si>
    <t>Proyecto 2497</t>
  </si>
  <si>
    <t>Proyecto 2498</t>
  </si>
  <si>
    <t>Proyecto 2499</t>
  </si>
  <si>
    <t>Proyecto 2500</t>
  </si>
  <si>
    <t>Proyecto 2501</t>
  </si>
  <si>
    <t>Proyecto 2502</t>
  </si>
  <si>
    <t>Proyecto 2503</t>
  </si>
  <si>
    <t>Proyecto 2504</t>
  </si>
  <si>
    <t>Proyecto 2505</t>
  </si>
  <si>
    <t>Proyecto 2506</t>
  </si>
  <si>
    <t>Proyecto 2507</t>
  </si>
  <si>
    <t>Proyecto 2508</t>
  </si>
  <si>
    <t>Proyecto 2509</t>
  </si>
  <si>
    <t>Proyecto 2510</t>
  </si>
  <si>
    <t>Proyecto 2511</t>
  </si>
  <si>
    <t>Proyecto 2512</t>
  </si>
  <si>
    <t>Proyecto 2513</t>
  </si>
  <si>
    <t>Proyecto 2514</t>
  </si>
  <si>
    <t>Proyecto 2515</t>
  </si>
  <si>
    <t>Proyecto 2516</t>
  </si>
  <si>
    <t>Proyecto 2517</t>
  </si>
  <si>
    <t>Proyecto 2518</t>
  </si>
  <si>
    <t>Proyecto 2519</t>
  </si>
  <si>
    <t>Proyecto 2520</t>
  </si>
  <si>
    <t>Proyecto 2521</t>
  </si>
  <si>
    <t>Proyecto 2522</t>
  </si>
  <si>
    <t>Proyecto 2523</t>
  </si>
  <si>
    <t>Proyecto 2524</t>
  </si>
  <si>
    <t>Proyecto 2525</t>
  </si>
  <si>
    <t>Proyecto 2526</t>
  </si>
  <si>
    <t>Proyecto 2527</t>
  </si>
  <si>
    <t>Proyecto 2528</t>
  </si>
  <si>
    <t>Proyecto 2529</t>
  </si>
  <si>
    <t>Proyecto 2530</t>
  </si>
  <si>
    <t>Proyecto 2531</t>
  </si>
  <si>
    <t>Proyecto 2532</t>
  </si>
  <si>
    <t>Proyecto 2533</t>
  </si>
  <si>
    <t>Proyecto 2534</t>
  </si>
  <si>
    <t>Proyecto 2535</t>
  </si>
  <si>
    <t>Proyecto 2536</t>
  </si>
  <si>
    <t>Proyecto 2537</t>
  </si>
  <si>
    <t>Proyecto 2538</t>
  </si>
  <si>
    <t>Proyecto 2539</t>
  </si>
  <si>
    <t>Proyecto 2540</t>
  </si>
  <si>
    <t>Proyecto 2541</t>
  </si>
  <si>
    <t>Proyecto 2542</t>
  </si>
  <si>
    <t>Proyecto 2543</t>
  </si>
  <si>
    <t>Proyecto 2544</t>
  </si>
  <si>
    <t>Proyecto 2545</t>
  </si>
  <si>
    <t>Proyecto 2546</t>
  </si>
  <si>
    <t>Proyecto 2547</t>
  </si>
  <si>
    <t>Proyecto 2548</t>
  </si>
  <si>
    <t>Proyecto 2549</t>
  </si>
  <si>
    <t>Proyecto 2550</t>
  </si>
  <si>
    <t>Proyecto 2551</t>
  </si>
  <si>
    <t>Proyecto 2552</t>
  </si>
  <si>
    <t>Proyecto 2553</t>
  </si>
  <si>
    <t>Proyecto 2554</t>
  </si>
  <si>
    <t>Proyecto 2555</t>
  </si>
  <si>
    <t>Proyecto 2556</t>
  </si>
  <si>
    <t>Proyecto 2557</t>
  </si>
  <si>
    <t>Proyecto 2558</t>
  </si>
  <si>
    <t>Proyecto 2559</t>
  </si>
  <si>
    <t>Proyecto 2560</t>
  </si>
  <si>
    <t>Proyecto 2561</t>
  </si>
  <si>
    <t>Proyecto 2562</t>
  </si>
  <si>
    <t>Proyecto 2563</t>
  </si>
  <si>
    <t>Proyecto 2564</t>
  </si>
  <si>
    <t>Proyecto 2565</t>
  </si>
  <si>
    <t>Proyecto 2566</t>
  </si>
  <si>
    <t>Proyecto 2567</t>
  </si>
  <si>
    <t>Proyecto 2568</t>
  </si>
  <si>
    <t>Proyecto 2569</t>
  </si>
  <si>
    <t>Proyecto 2570</t>
  </si>
  <si>
    <t>Proyecto 2571</t>
  </si>
  <si>
    <t>Proyecto 2572</t>
  </si>
  <si>
    <t>Proyecto 2573</t>
  </si>
  <si>
    <t>Proyecto 2574</t>
  </si>
  <si>
    <t>Proyecto 2575</t>
  </si>
  <si>
    <t>Proyecto 2576</t>
  </si>
  <si>
    <t>Proyecto 2577</t>
  </si>
  <si>
    <t>Proyecto 2578</t>
  </si>
  <si>
    <t>Proyecto 2579</t>
  </si>
  <si>
    <t>Proyecto 2580</t>
  </si>
  <si>
    <t>Proyecto 2581</t>
  </si>
  <si>
    <t>Proyecto 2582</t>
  </si>
  <si>
    <t>Proyecto 2583</t>
  </si>
  <si>
    <t>Proyecto 2584</t>
  </si>
  <si>
    <t>Proyecto 2585</t>
  </si>
  <si>
    <t>Proyecto 2586</t>
  </si>
  <si>
    <t>Proyecto 2587</t>
  </si>
  <si>
    <t>Proyecto 2588</t>
  </si>
  <si>
    <t>Proyecto 2589</t>
  </si>
  <si>
    <t>Proyecto 2590</t>
  </si>
  <si>
    <t>Proyecto 2591</t>
  </si>
  <si>
    <t>Proyecto 2592</t>
  </si>
  <si>
    <t>Proyecto 2593</t>
  </si>
  <si>
    <t>Proyecto 2594</t>
  </si>
  <si>
    <t>Proyecto 2595</t>
  </si>
  <si>
    <t>Proyecto 2596</t>
  </si>
  <si>
    <t>Proyecto 2597</t>
  </si>
  <si>
    <t>Proyecto 2598</t>
  </si>
  <si>
    <t>Proyecto 2599</t>
  </si>
  <si>
    <t>Proyecto 2600</t>
  </si>
  <si>
    <t>Proyecto 2601</t>
  </si>
  <si>
    <t>Proyecto 2602</t>
  </si>
  <si>
    <t>Proyecto 2603</t>
  </si>
  <si>
    <t>Proyecto 2604</t>
  </si>
  <si>
    <t>Proyecto 2605</t>
  </si>
  <si>
    <t>Proyecto 2606</t>
  </si>
  <si>
    <t>Proyecto 2607</t>
  </si>
  <si>
    <t>Proyecto 2608</t>
  </si>
  <si>
    <t>Proyecto 2609</t>
  </si>
  <si>
    <t>Proyecto 2610</t>
  </si>
  <si>
    <t>Proyecto 2611</t>
  </si>
  <si>
    <t>Proyecto 2612</t>
  </si>
  <si>
    <t>Proyecto 2613</t>
  </si>
  <si>
    <t>Proyecto 2614</t>
  </si>
  <si>
    <t>Proyecto 2615</t>
  </si>
  <si>
    <t>Proyecto 2616</t>
  </si>
  <si>
    <t>Proyecto 2617</t>
  </si>
  <si>
    <t>Proyecto 2618</t>
  </si>
  <si>
    <t>Proyecto 2619</t>
  </si>
  <si>
    <t>Proyecto 2620</t>
  </si>
  <si>
    <t>Proyecto 2621</t>
  </si>
  <si>
    <t>Proyecto 2622</t>
  </si>
  <si>
    <t>Proyecto 2623</t>
  </si>
  <si>
    <t>Proyecto 2624</t>
  </si>
  <si>
    <t>Proyecto 2625</t>
  </si>
  <si>
    <t>Proyecto 2626</t>
  </si>
  <si>
    <t>Proyecto 2627</t>
  </si>
  <si>
    <t>Proyecto 2628</t>
  </si>
  <si>
    <t>Proyecto 2629</t>
  </si>
  <si>
    <t>Proyecto 2630</t>
  </si>
  <si>
    <t>Proyecto 2631</t>
  </si>
  <si>
    <t>Proyecto 2632</t>
  </si>
  <si>
    <t>Proyecto 2633</t>
  </si>
  <si>
    <t>Proyecto 2634</t>
  </si>
  <si>
    <t>Proyecto 2635</t>
  </si>
  <si>
    <t>Proyecto 2636</t>
  </si>
  <si>
    <t>Proyecto 2637</t>
  </si>
  <si>
    <t>Proyecto 2638</t>
  </si>
  <si>
    <t>Proyecto 2639</t>
  </si>
  <si>
    <t>Proyecto 2640</t>
  </si>
  <si>
    <t>Proyecto 2641</t>
  </si>
  <si>
    <t>Proyecto 2642</t>
  </si>
  <si>
    <t>Proyecto 2643</t>
  </si>
  <si>
    <t>Proyecto 2644</t>
  </si>
  <si>
    <t>Proyecto 2645</t>
  </si>
  <si>
    <t>Proyecto 2646</t>
  </si>
  <si>
    <t>Proyecto 2647</t>
  </si>
  <si>
    <t>Proyecto 2648</t>
  </si>
  <si>
    <t>Proyecto 2649</t>
  </si>
  <si>
    <t>Proyecto 2650</t>
  </si>
  <si>
    <t>Proyecto 2651</t>
  </si>
  <si>
    <t>Proyecto 2652</t>
  </si>
  <si>
    <t>Proyecto 2653</t>
  </si>
  <si>
    <t>Proyecto 2654</t>
  </si>
  <si>
    <t>Proyecto 2655</t>
  </si>
  <si>
    <t>Proyecto 2656</t>
  </si>
  <si>
    <t>Proyecto 2657</t>
  </si>
  <si>
    <t>Proyecto 2658</t>
  </si>
  <si>
    <t>Proyecto 2659</t>
  </si>
  <si>
    <t>Proyecto 2660</t>
  </si>
  <si>
    <t>Proyecto 2661</t>
  </si>
  <si>
    <t>Proyecto 2662</t>
  </si>
  <si>
    <t>Proyecto 2663</t>
  </si>
  <si>
    <t>Proyecto 2664</t>
  </si>
  <si>
    <t>Proyecto 2665</t>
  </si>
  <si>
    <t>Proyecto 2666</t>
  </si>
  <si>
    <t>Proyecto 2667</t>
  </si>
  <si>
    <t>Proyecto 2668</t>
  </si>
  <si>
    <t>Proyecto 2669</t>
  </si>
  <si>
    <t>Proyecto 2670</t>
  </si>
  <si>
    <t>Proyecto 2671</t>
  </si>
  <si>
    <t>Proyecto 2672</t>
  </si>
  <si>
    <t>Proyecto 2673</t>
  </si>
  <si>
    <t>Proyecto 2674</t>
  </si>
  <si>
    <t>Proyecto 2675</t>
  </si>
  <si>
    <t>Proyecto 2676</t>
  </si>
  <si>
    <t>Proyecto 2677</t>
  </si>
  <si>
    <t>Proyecto 2678</t>
  </si>
  <si>
    <t>Proyecto 2679</t>
  </si>
  <si>
    <t>Proyecto 2680</t>
  </si>
  <si>
    <t>Proyecto 2681</t>
  </si>
  <si>
    <t>Proyecto 2682</t>
  </si>
  <si>
    <t>Proyecto 2683</t>
  </si>
  <si>
    <t>Proyecto 2684</t>
  </si>
  <si>
    <t>Proyecto 2685</t>
  </si>
  <si>
    <t>Proyecto 2686</t>
  </si>
  <si>
    <t>Proyecto 2687</t>
  </si>
  <si>
    <t>Proyecto 2688</t>
  </si>
  <si>
    <t>Proyecto 2689</t>
  </si>
  <si>
    <t>Proyecto 2690</t>
  </si>
  <si>
    <t>Proyecto 2691</t>
  </si>
  <si>
    <t>Proyecto 2692</t>
  </si>
  <si>
    <t>Proyecto 2693</t>
  </si>
  <si>
    <t>Proyecto 2694</t>
  </si>
  <si>
    <t>Proyecto 2695</t>
  </si>
  <si>
    <t>Proyecto 2696</t>
  </si>
  <si>
    <t>Proyecto 2697</t>
  </si>
  <si>
    <t>Proyecto 2698</t>
  </si>
  <si>
    <t>Proyecto 2699</t>
  </si>
  <si>
    <t>Proyecto 2700</t>
  </si>
  <si>
    <t>Proyecto 2701</t>
  </si>
  <si>
    <t>Proyecto 2702</t>
  </si>
  <si>
    <t>Proyecto 2703</t>
  </si>
  <si>
    <t>Proyecto 2704</t>
  </si>
  <si>
    <t>Proyecto 2705</t>
  </si>
  <si>
    <t>Proyecto 2706</t>
  </si>
  <si>
    <t>Proyecto 2707</t>
  </si>
  <si>
    <t>Proyecto 2708</t>
  </si>
  <si>
    <t>Proyecto 2709</t>
  </si>
  <si>
    <t>Proyecto 2710</t>
  </si>
  <si>
    <t>Proyecto 2711</t>
  </si>
  <si>
    <t>Proyecto 2712</t>
  </si>
  <si>
    <t>Proyecto 2713</t>
  </si>
  <si>
    <t>Proyecto 2714</t>
  </si>
  <si>
    <t>Proyecto 2715</t>
  </si>
  <si>
    <t>Proyecto 2716</t>
  </si>
  <si>
    <t>Proyecto 2717</t>
  </si>
  <si>
    <t>Proyecto 2718</t>
  </si>
  <si>
    <t>Proyecto 2719</t>
  </si>
  <si>
    <t>Proyecto 2720</t>
  </si>
  <si>
    <t>Proyecto 2721</t>
  </si>
  <si>
    <t>Proyecto 2722</t>
  </si>
  <si>
    <t>Proyecto 2723</t>
  </si>
  <si>
    <t>Proyecto 2724</t>
  </si>
  <si>
    <t>Proyecto 2725</t>
  </si>
  <si>
    <t>Proyecto 2726</t>
  </si>
  <si>
    <t>Proyecto 2727</t>
  </si>
  <si>
    <t>Proyecto 2728</t>
  </si>
  <si>
    <t>Proyecto 2729</t>
  </si>
  <si>
    <t>Proyecto 2730</t>
  </si>
  <si>
    <t>Proyecto 2731</t>
  </si>
  <si>
    <t>Proyecto 2732</t>
  </si>
  <si>
    <t>Proyecto 2733</t>
  </si>
  <si>
    <t>Proyecto 2734</t>
  </si>
  <si>
    <t>Proyecto 2735</t>
  </si>
  <si>
    <t>Proyecto 2736</t>
  </si>
  <si>
    <t>Proyecto 2737</t>
  </si>
  <si>
    <t>Proyecto 2738</t>
  </si>
  <si>
    <t>Proyecto 2739</t>
  </si>
  <si>
    <t>Proyecto 2740</t>
  </si>
  <si>
    <t>Proyecto 2741</t>
  </si>
  <si>
    <t>Proyecto 2742</t>
  </si>
  <si>
    <t>Proyecto 2743</t>
  </si>
  <si>
    <t>Proyecto 2744</t>
  </si>
  <si>
    <t>Proyecto 2745</t>
  </si>
  <si>
    <t>Proyecto 2746</t>
  </si>
  <si>
    <t>Proyecto 2747</t>
  </si>
  <si>
    <t>Proyecto 2748</t>
  </si>
  <si>
    <t>Proyecto 2749</t>
  </si>
  <si>
    <t>Proyecto 2750</t>
  </si>
  <si>
    <t>Proyecto 2751</t>
  </si>
  <si>
    <t>Proyecto 2752</t>
  </si>
  <si>
    <t>Proyecto 2753</t>
  </si>
  <si>
    <t>Proyecto 2754</t>
  </si>
  <si>
    <t>Proyecto 2755</t>
  </si>
  <si>
    <t>Proyecto 2756</t>
  </si>
  <si>
    <t>Proyecto 2757</t>
  </si>
  <si>
    <t>Proyecto 2758</t>
  </si>
  <si>
    <t>Proyecto 2759</t>
  </si>
  <si>
    <t>Proyecto 2760</t>
  </si>
  <si>
    <t>Proyecto 2761</t>
  </si>
  <si>
    <t>Proyecto 2762</t>
  </si>
  <si>
    <t>Proyecto 2763</t>
  </si>
  <si>
    <t>Proyecto 2764</t>
  </si>
  <si>
    <t>Proyecto 2765</t>
  </si>
  <si>
    <t>Proyecto 2766</t>
  </si>
  <si>
    <t>Proyecto 2767</t>
  </si>
  <si>
    <t>Proyecto 2768</t>
  </si>
  <si>
    <t>Proyecto 2769</t>
  </si>
  <si>
    <t>Proyecto 2770</t>
  </si>
  <si>
    <t>Proyecto 2771</t>
  </si>
  <si>
    <t>Proyecto 2772</t>
  </si>
  <si>
    <t>Proyecto 2773</t>
  </si>
  <si>
    <t>Proyecto 2774</t>
  </si>
  <si>
    <t>Proyecto 2775</t>
  </si>
  <si>
    <t>Proyecto 2776</t>
  </si>
  <si>
    <t>Proyecto 2777</t>
  </si>
  <si>
    <t>Proyecto 2778</t>
  </si>
  <si>
    <t>Proyecto 2779</t>
  </si>
  <si>
    <t>Proyecto 2780</t>
  </si>
  <si>
    <t>Proyecto 2781</t>
  </si>
  <si>
    <t>Proyecto 2782</t>
  </si>
  <si>
    <t>Proyecto 2783</t>
  </si>
  <si>
    <t>Proyecto 2784</t>
  </si>
  <si>
    <t>Proyecto 2785</t>
  </si>
  <si>
    <t>Proyecto 2786</t>
  </si>
  <si>
    <t>Proyecto 2787</t>
  </si>
  <si>
    <t>Proyecto 2788</t>
  </si>
  <si>
    <t>Proyecto 2789</t>
  </si>
  <si>
    <t>Proyecto 2790</t>
  </si>
  <si>
    <t>Proyecto 2791</t>
  </si>
  <si>
    <t>Proyecto 2792</t>
  </si>
  <si>
    <t>Proyecto 2793</t>
  </si>
  <si>
    <t>Proyecto 2794</t>
  </si>
  <si>
    <t>Proyecto 2795</t>
  </si>
  <si>
    <t>Proyecto 2796</t>
  </si>
  <si>
    <t>Proyecto 2797</t>
  </si>
  <si>
    <t>Proyecto 2798</t>
  </si>
  <si>
    <t>Proyecto 2799</t>
  </si>
  <si>
    <t>Proyecto 2800</t>
  </si>
  <si>
    <t>Proyecto 2801</t>
  </si>
  <si>
    <t>Proyecto 2802</t>
  </si>
  <si>
    <t>Proyecto 2803</t>
  </si>
  <si>
    <t>Proyecto 2804</t>
  </si>
  <si>
    <t>Proyecto 2805</t>
  </si>
  <si>
    <t>Proyecto 2806</t>
  </si>
  <si>
    <t>Proyecto 2807</t>
  </si>
  <si>
    <t>Proyecto 2808</t>
  </si>
  <si>
    <t>Proyecto 2809</t>
  </si>
  <si>
    <t>Proyecto 2810</t>
  </si>
  <si>
    <t>Proyecto 2811</t>
  </si>
  <si>
    <t>Proyecto 2812</t>
  </si>
  <si>
    <t>Proyecto 2813</t>
  </si>
  <si>
    <t>Proyecto 2814</t>
  </si>
  <si>
    <t>Proyecto 2815</t>
  </si>
  <si>
    <t>Proyecto 2816</t>
  </si>
  <si>
    <t>Proyecto 2817</t>
  </si>
  <si>
    <t>Proyecto 2818</t>
  </si>
  <si>
    <t>Proyecto 2819</t>
  </si>
  <si>
    <t>Proyecto 2820</t>
  </si>
  <si>
    <t>Proyecto 2821</t>
  </si>
  <si>
    <t>Proyecto 2822</t>
  </si>
  <si>
    <t>Proyecto 2823</t>
  </si>
  <si>
    <t>Proyecto 2824</t>
  </si>
  <si>
    <t>Proyecto 2825</t>
  </si>
  <si>
    <t>Proyecto 2826</t>
  </si>
  <si>
    <t>Proyecto 2827</t>
  </si>
  <si>
    <t>Proyecto 2828</t>
  </si>
  <si>
    <t>Proyecto 2829</t>
  </si>
  <si>
    <t>Proyecto 2830</t>
  </si>
  <si>
    <t>Proyecto 2831</t>
  </si>
  <si>
    <t>Proyecto 2832</t>
  </si>
  <si>
    <t>Proyecto 2833</t>
  </si>
  <si>
    <t>Proyecto 2834</t>
  </si>
  <si>
    <t>Proyecto 2835</t>
  </si>
  <si>
    <t>Proyecto 2836</t>
  </si>
  <si>
    <t>Proyecto 2837</t>
  </si>
  <si>
    <t>Proyecto 2838</t>
  </si>
  <si>
    <t>Proyecto 2839</t>
  </si>
  <si>
    <t>Proyecto 2840</t>
  </si>
  <si>
    <t>Proyecto 2841</t>
  </si>
  <si>
    <t>Proyecto 2842</t>
  </si>
  <si>
    <t>Proyecto 2843</t>
  </si>
  <si>
    <t>Proyecto 2844</t>
  </si>
  <si>
    <t>Proyecto 2845</t>
  </si>
  <si>
    <t>Proyecto 2846</t>
  </si>
  <si>
    <t>Proyecto 2847</t>
  </si>
  <si>
    <t>Proyecto 2848</t>
  </si>
  <si>
    <t>Proyecto 2849</t>
  </si>
  <si>
    <t>Proyecto 2850</t>
  </si>
  <si>
    <t>Proyecto 2851</t>
  </si>
  <si>
    <t>Proyecto 2852</t>
  </si>
  <si>
    <t>Proyecto 2853</t>
  </si>
  <si>
    <t>Proyecto 2854</t>
  </si>
  <si>
    <t>Proyecto 2855</t>
  </si>
  <si>
    <t>Proyecto 2856</t>
  </si>
  <si>
    <t>Proyecto 2857</t>
  </si>
  <si>
    <t>Proyecto 2858</t>
  </si>
  <si>
    <t>Proyecto 2859</t>
  </si>
  <si>
    <t>Proyecto 2860</t>
  </si>
  <si>
    <t>Proyecto 2861</t>
  </si>
  <si>
    <t>Proyecto 2862</t>
  </si>
  <si>
    <t>Proyecto 2863</t>
  </si>
  <si>
    <t>Proyecto 2864</t>
  </si>
  <si>
    <t>Proyecto 2865</t>
  </si>
  <si>
    <t>Proyecto 2866</t>
  </si>
  <si>
    <t>Proyecto 2867</t>
  </si>
  <si>
    <t>Proyecto 2868</t>
  </si>
  <si>
    <t>Proyecto 2869</t>
  </si>
  <si>
    <t>Proyecto 2870</t>
  </si>
  <si>
    <t>Proyecto 2871</t>
  </si>
  <si>
    <t>Proyecto 2872</t>
  </si>
  <si>
    <t>Proyecto 2873</t>
  </si>
  <si>
    <t>Proyecto 2874</t>
  </si>
  <si>
    <t>Proyecto 2875</t>
  </si>
  <si>
    <t>Proyecto 2876</t>
  </si>
  <si>
    <t>Proyecto 2877</t>
  </si>
  <si>
    <t>Proyecto 2878</t>
  </si>
  <si>
    <t>Proyecto 2879</t>
  </si>
  <si>
    <t>Proyecto 2880</t>
  </si>
  <si>
    <t>Proyecto 2881</t>
  </si>
  <si>
    <t>Proyecto 2882</t>
  </si>
  <si>
    <t>Proyecto 2883</t>
  </si>
  <si>
    <t>Proyecto 2884</t>
  </si>
  <si>
    <t>Proyecto 2885</t>
  </si>
  <si>
    <t>Proyecto 2886</t>
  </si>
  <si>
    <t>Proyecto 2887</t>
  </si>
  <si>
    <t>Proyecto 2888</t>
  </si>
  <si>
    <t>Proyecto 2889</t>
  </si>
  <si>
    <t>Proyecto 2890</t>
  </si>
  <si>
    <t>Proyecto 2891</t>
  </si>
  <si>
    <t>Proyecto 2892</t>
  </si>
  <si>
    <t>Proyecto 2893</t>
  </si>
  <si>
    <t>Proyecto 2894</t>
  </si>
  <si>
    <t>Proyecto 2895</t>
  </si>
  <si>
    <t>Proyecto 2896</t>
  </si>
  <si>
    <t>Proyecto 2897</t>
  </si>
  <si>
    <t>Proyecto 2898</t>
  </si>
  <si>
    <t>Proyecto 2899</t>
  </si>
  <si>
    <t>Proyecto 2900</t>
  </si>
  <si>
    <t>Proyecto 2901</t>
  </si>
  <si>
    <t>Proyecto 2902</t>
  </si>
  <si>
    <t>Proyecto 2903</t>
  </si>
  <si>
    <t>Proyecto 2904</t>
  </si>
  <si>
    <t>Proyecto 2905</t>
  </si>
  <si>
    <t>Proyecto 2906</t>
  </si>
  <si>
    <t>Proyecto 2907</t>
  </si>
  <si>
    <t>Proyecto 2908</t>
  </si>
  <si>
    <t>Proyecto 2909</t>
  </si>
  <si>
    <t>Proyecto 2910</t>
  </si>
  <si>
    <t>Proyecto 2911</t>
  </si>
  <si>
    <t>Proyecto 2912</t>
  </si>
  <si>
    <t>Proyecto 2913</t>
  </si>
  <si>
    <t>Proyecto 2914</t>
  </si>
  <si>
    <t>Proyecto 2915</t>
  </si>
  <si>
    <t>Proyecto 2916</t>
  </si>
  <si>
    <t>Proyecto 2917</t>
  </si>
  <si>
    <t>Proyecto 2918</t>
  </si>
  <si>
    <t>Proyecto 2919</t>
  </si>
  <si>
    <t>Proyecto 2920</t>
  </si>
  <si>
    <t>Proyecto 2921</t>
  </si>
  <si>
    <t>Proyecto 2922</t>
  </si>
  <si>
    <t>Proyecto 2923</t>
  </si>
  <si>
    <t>Proyecto 2924</t>
  </si>
  <si>
    <t>Proyecto 2925</t>
  </si>
  <si>
    <t>Proyecto 2926</t>
  </si>
  <si>
    <t>Proyecto 2927</t>
  </si>
  <si>
    <t>Proyecto 2928</t>
  </si>
  <si>
    <t>Proyecto 2929</t>
  </si>
  <si>
    <t>Proyecto 2930</t>
  </si>
  <si>
    <t>Proyecto 2931</t>
  </si>
  <si>
    <t>Proyecto 2932</t>
  </si>
  <si>
    <t>Proyecto 2933</t>
  </si>
  <si>
    <t>Proyecto 2934</t>
  </si>
  <si>
    <t>Proyecto 2935</t>
  </si>
  <si>
    <t>Proyecto 2936</t>
  </si>
  <si>
    <t>Proyecto 2937</t>
  </si>
  <si>
    <t>Proyecto 2938</t>
  </si>
  <si>
    <t>Proyecto 2939</t>
  </si>
  <si>
    <t>Proyecto 2940</t>
  </si>
  <si>
    <t>Proyecto 2941</t>
  </si>
  <si>
    <t>Proyecto 2942</t>
  </si>
  <si>
    <t>Proyecto 2943</t>
  </si>
  <si>
    <t>Proyecto 2944</t>
  </si>
  <si>
    <t>Proyecto 2945</t>
  </si>
  <si>
    <t>Proyecto 2946</t>
  </si>
  <si>
    <t>Proyecto 2947</t>
  </si>
  <si>
    <t>Proyecto 2948</t>
  </si>
  <si>
    <t>Proyecto 2949</t>
  </si>
  <si>
    <t>Proyecto 2950</t>
  </si>
  <si>
    <t>Proyecto 2951</t>
  </si>
  <si>
    <t>Proyecto 2952</t>
  </si>
  <si>
    <t>Proyecto 2953</t>
  </si>
  <si>
    <t>Proyecto 2954</t>
  </si>
  <si>
    <t>Proyecto 2955</t>
  </si>
  <si>
    <t>Proyecto 2956</t>
  </si>
  <si>
    <t>Proyecto 2957</t>
  </si>
  <si>
    <t>Proyecto 2958</t>
  </si>
  <si>
    <t>Proyecto 2959</t>
  </si>
  <si>
    <t>Proyecto 2960</t>
  </si>
  <si>
    <t>Proyecto 2961</t>
  </si>
  <si>
    <t>Proyecto 2962</t>
  </si>
  <si>
    <t>Proyecto 2963</t>
  </si>
  <si>
    <t>Proyecto 2964</t>
  </si>
  <si>
    <t>Proyecto 2965</t>
  </si>
  <si>
    <t>Proyecto 2966</t>
  </si>
  <si>
    <t>Proyecto 2967</t>
  </si>
  <si>
    <t>Proyecto 2968</t>
  </si>
  <si>
    <t>Proyecto 2969</t>
  </si>
  <si>
    <t>Proyecto 2970</t>
  </si>
  <si>
    <t>Proyecto 2971</t>
  </si>
  <si>
    <t>Proyecto 2972</t>
  </si>
  <si>
    <t>Proyecto 2973</t>
  </si>
  <si>
    <t>Proyecto 2974</t>
  </si>
  <si>
    <t>Proyecto 2975</t>
  </si>
  <si>
    <t>Proyecto 2976</t>
  </si>
  <si>
    <t>Proyecto 2977</t>
  </si>
  <si>
    <t>Proyecto 2978</t>
  </si>
  <si>
    <t>Proyecto 2979</t>
  </si>
  <si>
    <t>Proyecto 2980</t>
  </si>
  <si>
    <t>Proyecto 2981</t>
  </si>
  <si>
    <t>Proyecto 2982</t>
  </si>
  <si>
    <t>Proyecto 2983</t>
  </si>
  <si>
    <t>Proyecto 2984</t>
  </si>
  <si>
    <t>Proyecto 2985</t>
  </si>
  <si>
    <t>Proyecto 2986</t>
  </si>
  <si>
    <t>Proyecto 2987</t>
  </si>
  <si>
    <t>Proyecto 2988</t>
  </si>
  <si>
    <t>Proyecto 2989</t>
  </si>
  <si>
    <t>Proyecto 2990</t>
  </si>
  <si>
    <t>Proyecto 2991</t>
  </si>
  <si>
    <t>Proyecto 2992</t>
  </si>
  <si>
    <t>Proyecto 2993</t>
  </si>
  <si>
    <t>Proyecto 2994</t>
  </si>
  <si>
    <t>Proyecto 2995</t>
  </si>
  <si>
    <t>Proyecto 2996</t>
  </si>
  <si>
    <t>Proyecto 2997</t>
  </si>
  <si>
    <t>Proyecto 2998</t>
  </si>
  <si>
    <t>Proyecto 2999</t>
  </si>
  <si>
    <t>Proyecto 3000</t>
  </si>
  <si>
    <t>Proyecto 3001</t>
  </si>
  <si>
    <t>Proyecto 3002</t>
  </si>
  <si>
    <t>Proyecto 3003</t>
  </si>
  <si>
    <t>Proyecto 3004</t>
  </si>
  <si>
    <t>Proyecto 3005</t>
  </si>
  <si>
    <t>Proyecto 3006</t>
  </si>
  <si>
    <t>Proyecto 3007</t>
  </si>
  <si>
    <t>Proyecto 3008</t>
  </si>
  <si>
    <t>Proyecto 3009</t>
  </si>
  <si>
    <t>Proyecto 3010</t>
  </si>
  <si>
    <t>Proyecto 3011</t>
  </si>
  <si>
    <t>Proyecto 3012</t>
  </si>
  <si>
    <t>Proyecto 3013</t>
  </si>
  <si>
    <t>Proyecto 3014</t>
  </si>
  <si>
    <t>Proyecto 3015</t>
  </si>
  <si>
    <t>Proyecto 3016</t>
  </si>
  <si>
    <t>Proyecto 3017</t>
  </si>
  <si>
    <t>Proyecto 3018</t>
  </si>
  <si>
    <t>Proyecto 3019</t>
  </si>
  <si>
    <t>Proyecto 3020</t>
  </si>
  <si>
    <t>Proyecto 3021</t>
  </si>
  <si>
    <t>Proyecto 3022</t>
  </si>
  <si>
    <t>Proyecto 3023</t>
  </si>
  <si>
    <t>Proyecto 3024</t>
  </si>
  <si>
    <t>Proyecto 3025</t>
  </si>
  <si>
    <t>Proyecto 3026</t>
  </si>
  <si>
    <t>Proyecto 3027</t>
  </si>
  <si>
    <t>Proyecto 3028</t>
  </si>
  <si>
    <t>Proyecto 3029</t>
  </si>
  <si>
    <t>Proyecto 3030</t>
  </si>
  <si>
    <t>Proyecto 3031</t>
  </si>
  <si>
    <t>Proyecto 3032</t>
  </si>
  <si>
    <t>Proyecto 3033</t>
  </si>
  <si>
    <t>Proyecto 3034</t>
  </si>
  <si>
    <t>Proyecto 3035</t>
  </si>
  <si>
    <t>Proyecto 3036</t>
  </si>
  <si>
    <t>Proyecto 3037</t>
  </si>
  <si>
    <t>Proyecto 3038</t>
  </si>
  <si>
    <t>Proyecto 3039</t>
  </si>
  <si>
    <t>Proyecto 3040</t>
  </si>
  <si>
    <t>Proyecto 3041</t>
  </si>
  <si>
    <t>Proyecto 3042</t>
  </si>
  <si>
    <t>Proyecto 3043</t>
  </si>
  <si>
    <t>Proyecto 3044</t>
  </si>
  <si>
    <t>Proyecto 3045</t>
  </si>
  <si>
    <t>Proyecto 3046</t>
  </si>
  <si>
    <t>Proyecto 3047</t>
  </si>
  <si>
    <t>Proyecto 3048</t>
  </si>
  <si>
    <t>Proyecto 3049</t>
  </si>
  <si>
    <t>Proyecto 3050</t>
  </si>
  <si>
    <t>Proyecto 3051</t>
  </si>
  <si>
    <t>Proyecto 3052</t>
  </si>
  <si>
    <t>Proyecto 3053</t>
  </si>
  <si>
    <t>Proyecto 3054</t>
  </si>
  <si>
    <t>Proyecto 3055</t>
  </si>
  <si>
    <t>Proyecto 3056</t>
  </si>
  <si>
    <t>Proyecto 3057</t>
  </si>
  <si>
    <t>Proyecto 3058</t>
  </si>
  <si>
    <t>Proyecto 3059</t>
  </si>
  <si>
    <t>Proyecto 3060</t>
  </si>
  <si>
    <t>Proyecto 3061</t>
  </si>
  <si>
    <t>Proyecto 3062</t>
  </si>
  <si>
    <t>Proyecto 3063</t>
  </si>
  <si>
    <t>Proyecto 3064</t>
  </si>
  <si>
    <t>Proyecto 3065</t>
  </si>
  <si>
    <t>Proyecto 3066</t>
  </si>
  <si>
    <t>Proyecto 3067</t>
  </si>
  <si>
    <t>Proyecto 3068</t>
  </si>
  <si>
    <t>Proyecto 3069</t>
  </si>
  <si>
    <t>Proyecto 3070</t>
  </si>
  <si>
    <t>Proyecto 3071</t>
  </si>
  <si>
    <t>Proyecto 3072</t>
  </si>
  <si>
    <t>Proyecto 3073</t>
  </si>
  <si>
    <t>Proyecto 3074</t>
  </si>
  <si>
    <t>Proyecto 3075</t>
  </si>
  <si>
    <t>Proyecto 3076</t>
  </si>
  <si>
    <t>Proyecto 3077</t>
  </si>
  <si>
    <t>Proyecto 3078</t>
  </si>
  <si>
    <t>Proyecto 3079</t>
  </si>
  <si>
    <t>Proyecto 3080</t>
  </si>
  <si>
    <t>Proyecto 3081</t>
  </si>
  <si>
    <t>Proyecto 3082</t>
  </si>
  <si>
    <t>Proyecto 3083</t>
  </si>
  <si>
    <t>Proyecto 3084</t>
  </si>
  <si>
    <t>Proyecto 3085</t>
  </si>
  <si>
    <t>Proyecto 3086</t>
  </si>
  <si>
    <t>Proyecto 3087</t>
  </si>
  <si>
    <t>Proyecto 3088</t>
  </si>
  <si>
    <t>Proyecto 3089</t>
  </si>
  <si>
    <t>Proyecto 3090</t>
  </si>
  <si>
    <t>Proyecto 3091</t>
  </si>
  <si>
    <t>Proyecto 3092</t>
  </si>
  <si>
    <t>Proyecto 3093</t>
  </si>
  <si>
    <t>Proyecto 3094</t>
  </si>
  <si>
    <t>Proyecto 3095</t>
  </si>
  <si>
    <t>Proyecto 3096</t>
  </si>
  <si>
    <t>Proyecto 3097</t>
  </si>
  <si>
    <t>Proyecto 3098</t>
  </si>
  <si>
    <t>Proyecto 3099</t>
  </si>
  <si>
    <t>Proyecto 3100</t>
  </si>
  <si>
    <t>Proyecto 3101</t>
  </si>
  <si>
    <t>Proyecto 3102</t>
  </si>
  <si>
    <t>Proyecto 3103</t>
  </si>
  <si>
    <t>Proyecto 3104</t>
  </si>
  <si>
    <t>Proyecto 3105</t>
  </si>
  <si>
    <t>Proyecto 3106</t>
  </si>
  <si>
    <t>Proyecto 3107</t>
  </si>
  <si>
    <t>Proyecto 3108</t>
  </si>
  <si>
    <t>Proyecto 3109</t>
  </si>
  <si>
    <t>Proyecto 3110</t>
  </si>
  <si>
    <t>Proyecto 3111</t>
  </si>
  <si>
    <t>Proyecto 3112</t>
  </si>
  <si>
    <t>Proyecto 3113</t>
  </si>
  <si>
    <t>Proyecto 3114</t>
  </si>
  <si>
    <t>Proyecto 3115</t>
  </si>
  <si>
    <t>Proyecto 3116</t>
  </si>
  <si>
    <t>Proyecto 3117</t>
  </si>
  <si>
    <t>Proyecto 3118</t>
  </si>
  <si>
    <t>Proyecto 3119</t>
  </si>
  <si>
    <t>Proyecto 3120</t>
  </si>
  <si>
    <t>Proyecto 3121</t>
  </si>
  <si>
    <t>Proyecto 3122</t>
  </si>
  <si>
    <t>Proyecto 3123</t>
  </si>
  <si>
    <t>Proyecto 3124</t>
  </si>
  <si>
    <t>Proyecto 3125</t>
  </si>
  <si>
    <t>Proyecto 3126</t>
  </si>
  <si>
    <t>Proyecto 3127</t>
  </si>
  <si>
    <t>Proyecto 3128</t>
  </si>
  <si>
    <t>Proyecto 3129</t>
  </si>
  <si>
    <t>Proyecto 3130</t>
  </si>
  <si>
    <t>Proyecto 3131</t>
  </si>
  <si>
    <t>Proyecto 3132</t>
  </si>
  <si>
    <t>Proyecto 3133</t>
  </si>
  <si>
    <t>Proyecto 3134</t>
  </si>
  <si>
    <t>Proyecto 3135</t>
  </si>
  <si>
    <t>Proyecto 3136</t>
  </si>
  <si>
    <t>Proyecto 3137</t>
  </si>
  <si>
    <t>Proyecto 3138</t>
  </si>
  <si>
    <t>Proyecto 3139</t>
  </si>
  <si>
    <t>Proyecto 3140</t>
  </si>
  <si>
    <t>Proyecto 3141</t>
  </si>
  <si>
    <t>Proyecto 3142</t>
  </si>
  <si>
    <t>Proyecto 3143</t>
  </si>
  <si>
    <t>Proyecto 3144</t>
  </si>
  <si>
    <t>Proyecto 3145</t>
  </si>
  <si>
    <t>Proyecto 3146</t>
  </si>
  <si>
    <t>Proyecto 3147</t>
  </si>
  <si>
    <t>Proyecto 3148</t>
  </si>
  <si>
    <t>Proyecto 3149</t>
  </si>
  <si>
    <t>Proyecto 3150</t>
  </si>
  <si>
    <t>Proyecto 3151</t>
  </si>
  <si>
    <t>Proyecto 3152</t>
  </si>
  <si>
    <t>Proyecto 3153</t>
  </si>
  <si>
    <t>Proyecto 3154</t>
  </si>
  <si>
    <t>Proyecto 3155</t>
  </si>
  <si>
    <t>Proyecto 3156</t>
  </si>
  <si>
    <t>Proyecto 3157</t>
  </si>
  <si>
    <t>Proyecto 3158</t>
  </si>
  <si>
    <t>Proyecto 3159</t>
  </si>
  <si>
    <t>Proyecto 3160</t>
  </si>
  <si>
    <t>Proyecto 3161</t>
  </si>
  <si>
    <t>Proyecto 3162</t>
  </si>
  <si>
    <t>Proyecto 3163</t>
  </si>
  <si>
    <t>Proyecto 3164</t>
  </si>
  <si>
    <t>Proyecto 3165</t>
  </si>
  <si>
    <t>Proyecto 3166</t>
  </si>
  <si>
    <t>Proyecto 3167</t>
  </si>
  <si>
    <t>Proyecto 3168</t>
  </si>
  <si>
    <t>Proyecto 3169</t>
  </si>
  <si>
    <t>Proyecto 3170</t>
  </si>
  <si>
    <t>Proyecto 3171</t>
  </si>
  <si>
    <t>Proyecto 3172</t>
  </si>
  <si>
    <t>Proyecto 3173</t>
  </si>
  <si>
    <t>Proyecto 3174</t>
  </si>
  <si>
    <t>Proyecto 3175</t>
  </si>
  <si>
    <t>Proyecto 3176</t>
  </si>
  <si>
    <t>Proyecto 3177</t>
  </si>
  <si>
    <t>Proyecto 3178</t>
  </si>
  <si>
    <t>Proyecto 3179</t>
  </si>
  <si>
    <t>Proyecto 3180</t>
  </si>
  <si>
    <t>Proyecto 3181</t>
  </si>
  <si>
    <t>Proyecto 3182</t>
  </si>
  <si>
    <t>Proyecto 3183</t>
  </si>
  <si>
    <t>Proyecto 3184</t>
  </si>
  <si>
    <t>Proyecto 3185</t>
  </si>
  <si>
    <t>Proyecto 3186</t>
  </si>
  <si>
    <t>Proyecto 3187</t>
  </si>
  <si>
    <t>Proyecto 3188</t>
  </si>
  <si>
    <t>Proyecto 3189</t>
  </si>
  <si>
    <t>Proyecto 3190</t>
  </si>
  <si>
    <t>Proyecto 3191</t>
  </si>
  <si>
    <t>Proyecto 3192</t>
  </si>
  <si>
    <t>Proyecto 3193</t>
  </si>
  <si>
    <t>Proyecto 3194</t>
  </si>
  <si>
    <t>Proyecto 3195</t>
  </si>
  <si>
    <t>Proyecto 3196</t>
  </si>
  <si>
    <t>Proyecto 3197</t>
  </si>
  <si>
    <t>Proyecto 3198</t>
  </si>
  <si>
    <t>Proyecto 3199</t>
  </si>
  <si>
    <t>Proyecto 3200</t>
  </si>
  <si>
    <t>Proyecto 3201</t>
  </si>
  <si>
    <t>Proyecto 3202</t>
  </si>
  <si>
    <t>Proyecto 3203</t>
  </si>
  <si>
    <t>Proyecto 3204</t>
  </si>
  <si>
    <t>Proyecto 3205</t>
  </si>
  <si>
    <t>Proyecto 3206</t>
  </si>
  <si>
    <t>Proyecto 3207</t>
  </si>
  <si>
    <t>Proyecto 3208</t>
  </si>
  <si>
    <t>Proyecto 3209</t>
  </si>
  <si>
    <t>Proyecto 3210</t>
  </si>
  <si>
    <t>Proyecto 3211</t>
  </si>
  <si>
    <t>Proyecto 3212</t>
  </si>
  <si>
    <t>Proyecto 3213</t>
  </si>
  <si>
    <t>Proyecto 3214</t>
  </si>
  <si>
    <t>Proyecto 3215</t>
  </si>
  <si>
    <t>Proyecto 3216</t>
  </si>
  <si>
    <t>Proyecto 3217</t>
  </si>
  <si>
    <t>Proyecto 3218</t>
  </si>
  <si>
    <t>Proyecto 3219</t>
  </si>
  <si>
    <t>Proyecto 3220</t>
  </si>
  <si>
    <t>Proyecto 3221</t>
  </si>
  <si>
    <t>Proyecto 3222</t>
  </si>
  <si>
    <t>Proyecto 3223</t>
  </si>
  <si>
    <t>Proyecto 3224</t>
  </si>
  <si>
    <t>Proyecto 3225</t>
  </si>
  <si>
    <t>Proyecto 3226</t>
  </si>
  <si>
    <t>Proyecto 3227</t>
  </si>
  <si>
    <t>Proyecto 3228</t>
  </si>
  <si>
    <t>Proyecto 3229</t>
  </si>
  <si>
    <t>Proyecto 3230</t>
  </si>
  <si>
    <t>Proyecto 3231</t>
  </si>
  <si>
    <t>Proyecto 3232</t>
  </si>
  <si>
    <t>Proyecto 3233</t>
  </si>
  <si>
    <t>Proyecto 3234</t>
  </si>
  <si>
    <t>Proyecto 3235</t>
  </si>
  <si>
    <t>Proyecto 3236</t>
  </si>
  <si>
    <t>Proyecto 3237</t>
  </si>
  <si>
    <t>Proyecto 3238</t>
  </si>
  <si>
    <t>Proyecto 3239</t>
  </si>
  <si>
    <t>Proyecto 3240</t>
  </si>
  <si>
    <t>Proyecto 3241</t>
  </si>
  <si>
    <t>Proyecto 3242</t>
  </si>
  <si>
    <t>Proyecto 3243</t>
  </si>
  <si>
    <t>Proyecto 3244</t>
  </si>
  <si>
    <t>Proyecto 3245</t>
  </si>
  <si>
    <t>Proyecto 3246</t>
  </si>
  <si>
    <t>Proyecto 3247</t>
  </si>
  <si>
    <t>Proyecto 3248</t>
  </si>
  <si>
    <t>Proyecto 3249</t>
  </si>
  <si>
    <t>Proyecto 3250</t>
  </si>
  <si>
    <t>Proyecto 3251</t>
  </si>
  <si>
    <t>Proyecto 3252</t>
  </si>
  <si>
    <t>Proyecto 3253</t>
  </si>
  <si>
    <t>Proyecto 3254</t>
  </si>
  <si>
    <t>Proyecto 3255</t>
  </si>
  <si>
    <t>Proyecto 3256</t>
  </si>
  <si>
    <t>Proyecto 3257</t>
  </si>
  <si>
    <t>Proyecto 3258</t>
  </si>
  <si>
    <t>Proyecto 3259</t>
  </si>
  <si>
    <t>Proyecto 3260</t>
  </si>
  <si>
    <t>Proyecto 3261</t>
  </si>
  <si>
    <t>Proyecto 3262</t>
  </si>
  <si>
    <t>Proyecto 3263</t>
  </si>
  <si>
    <t>Proyecto 3264</t>
  </si>
  <si>
    <t>Proyecto 3265</t>
  </si>
  <si>
    <t>Proyecto 3266</t>
  </si>
  <si>
    <t>Proyecto 3267</t>
  </si>
  <si>
    <t>Proyecto 3268</t>
  </si>
  <si>
    <t>Proyecto 3269</t>
  </si>
  <si>
    <t>Proyecto 3270</t>
  </si>
  <si>
    <t>Proyecto 3271</t>
  </si>
  <si>
    <t>Proyecto 3272</t>
  </si>
  <si>
    <t>Proyecto 3273</t>
  </si>
  <si>
    <t>Proyecto 3274</t>
  </si>
  <si>
    <t>Proyecto 3275</t>
  </si>
  <si>
    <t>Proyecto 3276</t>
  </si>
  <si>
    <t>Proyecto 3277</t>
  </si>
  <si>
    <t>Proyecto 3278</t>
  </si>
  <si>
    <t>Proyecto 3279</t>
  </si>
  <si>
    <t>Proyecto 3280</t>
  </si>
  <si>
    <t>Proyecto 3281</t>
  </si>
  <si>
    <t>Proyecto 3282</t>
  </si>
  <si>
    <t>Proyecto 3283</t>
  </si>
  <si>
    <t>Proyecto 3284</t>
  </si>
  <si>
    <t>Proyecto 3285</t>
  </si>
  <si>
    <t>Proyecto 3286</t>
  </si>
  <si>
    <t>Proyecto 3287</t>
  </si>
  <si>
    <t>Proyecto 3288</t>
  </si>
  <si>
    <t>Proyecto 3289</t>
  </si>
  <si>
    <t>Proyecto 3290</t>
  </si>
  <si>
    <t>Proyecto 3291</t>
  </si>
  <si>
    <t>Proyecto 3292</t>
  </si>
  <si>
    <t>Proyecto 3293</t>
  </si>
  <si>
    <t>Proyecto 3294</t>
  </si>
  <si>
    <t>Proyecto 3295</t>
  </si>
  <si>
    <t>Proyecto 3296</t>
  </si>
  <si>
    <t>Proyecto 3297</t>
  </si>
  <si>
    <t>Proyecto 3298</t>
  </si>
  <si>
    <t>Proyecto 3299</t>
  </si>
  <si>
    <t>Proyecto 3300</t>
  </si>
  <si>
    <t>Proyecto 3301</t>
  </si>
  <si>
    <t>Proyecto 3302</t>
  </si>
  <si>
    <t>Proyecto 3303</t>
  </si>
  <si>
    <t>Proyecto 3304</t>
  </si>
  <si>
    <t>Proyecto 3305</t>
  </si>
  <si>
    <t>Proyecto 3306</t>
  </si>
  <si>
    <t>Proyecto 3307</t>
  </si>
  <si>
    <t>Proyecto 3308</t>
  </si>
  <si>
    <t>Proyecto 3309</t>
  </si>
  <si>
    <t>Proyecto 3310</t>
  </si>
  <si>
    <t>Proyecto 3311</t>
  </si>
  <si>
    <t>Proyecto 3312</t>
  </si>
  <si>
    <t>Proyecto 3313</t>
  </si>
  <si>
    <t>Proyecto 3314</t>
  </si>
  <si>
    <t>Proyecto 3315</t>
  </si>
  <si>
    <t>Proyecto 3316</t>
  </si>
  <si>
    <t>Proyecto 3317</t>
  </si>
  <si>
    <t>Proyecto 3318</t>
  </si>
  <si>
    <t>Proyecto 3319</t>
  </si>
  <si>
    <t>Proyecto 3320</t>
  </si>
  <si>
    <t>Proyecto 3321</t>
  </si>
  <si>
    <t>Proyecto 3322</t>
  </si>
  <si>
    <t>Proyecto 3323</t>
  </si>
  <si>
    <t>Proyecto 3324</t>
  </si>
  <si>
    <t>Proyecto 3325</t>
  </si>
  <si>
    <t>Proyecto 3326</t>
  </si>
  <si>
    <t>Proyecto 3327</t>
  </si>
  <si>
    <t>Proyecto 3328</t>
  </si>
  <si>
    <t>Proyecto 3329</t>
  </si>
  <si>
    <t>Proyecto 3330</t>
  </si>
  <si>
    <t>Proyecto 3331</t>
  </si>
  <si>
    <t>Proyecto 3332</t>
  </si>
  <si>
    <t>Proyecto 3333</t>
  </si>
  <si>
    <t>Proyecto 3334</t>
  </si>
  <si>
    <t>Proyecto 3335</t>
  </si>
  <si>
    <t>Proyecto 3336</t>
  </si>
  <si>
    <t>Proyecto 3337</t>
  </si>
  <si>
    <t>Proyecto 3338</t>
  </si>
  <si>
    <t>Proyecto 3339</t>
  </si>
  <si>
    <t>Proyecto 3340</t>
  </si>
  <si>
    <t>Proyecto 3341</t>
  </si>
  <si>
    <t>Proyecto 3342</t>
  </si>
  <si>
    <t>Proyecto 3343</t>
  </si>
  <si>
    <t>Proyecto 3344</t>
  </si>
  <si>
    <t>Proyecto 3345</t>
  </si>
  <si>
    <t>Proyecto 3346</t>
  </si>
  <si>
    <t>Proyecto 3347</t>
  </si>
  <si>
    <t>Proyecto 3348</t>
  </si>
  <si>
    <t>Proyecto 3349</t>
  </si>
  <si>
    <t>Proyecto 3350</t>
  </si>
  <si>
    <t>Proyecto 3351</t>
  </si>
  <si>
    <t>Proyecto 3352</t>
  </si>
  <si>
    <t>Proyecto 3353</t>
  </si>
  <si>
    <t>Proyecto 3354</t>
  </si>
  <si>
    <t>Proyecto 3355</t>
  </si>
  <si>
    <t>Proyecto 3356</t>
  </si>
  <si>
    <t>Proyecto 3357</t>
  </si>
  <si>
    <t>Proyecto 3358</t>
  </si>
  <si>
    <t>Proyecto 3359</t>
  </si>
  <si>
    <t>Proyecto 3360</t>
  </si>
  <si>
    <t>Proyecto 3361</t>
  </si>
  <si>
    <t>Proyecto 3362</t>
  </si>
  <si>
    <t>Proyecto 3363</t>
  </si>
  <si>
    <t>Proyecto 3364</t>
  </si>
  <si>
    <t>Proyecto 3365</t>
  </si>
  <si>
    <t>Proyecto 3366</t>
  </si>
  <si>
    <t>Proyecto 3367</t>
  </si>
  <si>
    <t>Proyecto 3368</t>
  </si>
  <si>
    <t>Proyecto 3369</t>
  </si>
  <si>
    <t>Proyecto 3370</t>
  </si>
  <si>
    <t>Proyecto 3371</t>
  </si>
  <si>
    <t>Proyecto 3372</t>
  </si>
  <si>
    <t>Proyecto 3373</t>
  </si>
  <si>
    <t>Proyecto 3374</t>
  </si>
  <si>
    <t>Proyecto 3375</t>
  </si>
  <si>
    <t>Proyecto 3376</t>
  </si>
  <si>
    <t>Proyecto 3377</t>
  </si>
  <si>
    <t>Proyecto 3378</t>
  </si>
  <si>
    <t>Proyecto 3379</t>
  </si>
  <si>
    <t>Proyecto 3380</t>
  </si>
  <si>
    <t>Proyecto 3381</t>
  </si>
  <si>
    <t>Proyecto 3382</t>
  </si>
  <si>
    <t>Proyecto 3383</t>
  </si>
  <si>
    <t>Proyecto 3384</t>
  </si>
  <si>
    <t>Proyecto 3385</t>
  </si>
  <si>
    <t>Proyecto 3386</t>
  </si>
  <si>
    <t>Proyecto 3387</t>
  </si>
  <si>
    <t>Proyecto 3388</t>
  </si>
  <si>
    <t>Proyecto 3389</t>
  </si>
  <si>
    <t>Proyecto 3390</t>
  </si>
  <si>
    <t>Proyecto 3391</t>
  </si>
  <si>
    <t>Proyecto 3392</t>
  </si>
  <si>
    <t>Proyecto 3393</t>
  </si>
  <si>
    <t>Proyecto 3394</t>
  </si>
  <si>
    <t>Proyecto 3395</t>
  </si>
  <si>
    <t>Proyecto 3396</t>
  </si>
  <si>
    <t>Proyecto 3397</t>
  </si>
  <si>
    <t>Proyecto 3398</t>
  </si>
  <si>
    <t>Proyecto 3399</t>
  </si>
  <si>
    <t>Proyecto 3400</t>
  </si>
  <si>
    <t>Proyecto 3401</t>
  </si>
  <si>
    <t>Proyecto 3402</t>
  </si>
  <si>
    <t>Proyecto 3403</t>
  </si>
  <si>
    <t>Proyecto 3404</t>
  </si>
  <si>
    <t>Proyecto 3405</t>
  </si>
  <si>
    <t>Proyecto 3406</t>
  </si>
  <si>
    <t>Proyecto 3407</t>
  </si>
  <si>
    <t>Proyecto 3408</t>
  </si>
  <si>
    <t>Proyecto 3409</t>
  </si>
  <si>
    <t>Proyecto 3410</t>
  </si>
  <si>
    <t>Proyecto 3411</t>
  </si>
  <si>
    <t>Proyecto 3412</t>
  </si>
  <si>
    <t>Proyecto 3413</t>
  </si>
  <si>
    <t>Proyecto 3414</t>
  </si>
  <si>
    <t>Proyecto 3415</t>
  </si>
  <si>
    <t>Proyecto 3416</t>
  </si>
  <si>
    <t>Proyecto 3417</t>
  </si>
  <si>
    <t>Proyecto 3418</t>
  </si>
  <si>
    <t>Proyecto 3419</t>
  </si>
  <si>
    <t>Proyecto 3420</t>
  </si>
  <si>
    <t>Proyecto 3421</t>
  </si>
  <si>
    <t>Proyecto 3422</t>
  </si>
  <si>
    <t>Proyecto 3423</t>
  </si>
  <si>
    <t>Proyecto 3424</t>
  </si>
  <si>
    <t>Proyecto 3425</t>
  </si>
  <si>
    <t>Proyecto 3426</t>
  </si>
  <si>
    <t>Proyecto 3427</t>
  </si>
  <si>
    <t>Proyecto 3428</t>
  </si>
  <si>
    <t>Proyecto 3429</t>
  </si>
  <si>
    <t>Proyecto 3430</t>
  </si>
  <si>
    <t>Proyecto 3431</t>
  </si>
  <si>
    <t>Proyecto 3432</t>
  </si>
  <si>
    <t>Proyecto 3433</t>
  </si>
  <si>
    <t>Proyecto 3434</t>
  </si>
  <si>
    <t>Proyecto 3435</t>
  </si>
  <si>
    <t>Proyecto 3436</t>
  </si>
  <si>
    <t>Proyecto 3437</t>
  </si>
  <si>
    <t>Proyecto 3438</t>
  </si>
  <si>
    <t>Proyecto 3439</t>
  </si>
  <si>
    <t>Proyecto 3440</t>
  </si>
  <si>
    <t>Proyecto 3441</t>
  </si>
  <si>
    <t>Proyecto 3442</t>
  </si>
  <si>
    <t>Proyecto 3443</t>
  </si>
  <si>
    <t>Proyecto 3444</t>
  </si>
  <si>
    <t>Proyecto 3445</t>
  </si>
  <si>
    <t>Proyecto 3446</t>
  </si>
  <si>
    <t>Proyecto 3447</t>
  </si>
  <si>
    <t>Proyecto 3448</t>
  </si>
  <si>
    <t>Proyecto 3449</t>
  </si>
  <si>
    <t>Proyecto 3450</t>
  </si>
  <si>
    <t>Proyecto 3451</t>
  </si>
  <si>
    <t>Proyecto 3452</t>
  </si>
  <si>
    <t>Proyecto 3453</t>
  </si>
  <si>
    <t>Proyecto 3454</t>
  </si>
  <si>
    <t>Proyecto 3455</t>
  </si>
  <si>
    <t>Proyecto 3456</t>
  </si>
  <si>
    <t>Proyecto 3457</t>
  </si>
  <si>
    <t>Proyecto 3458</t>
  </si>
  <si>
    <t>Proyecto 3459</t>
  </si>
  <si>
    <t>Proyecto 3460</t>
  </si>
  <si>
    <t>Proyecto 3461</t>
  </si>
  <si>
    <t>Proyecto 3462</t>
  </si>
  <si>
    <t>Proyecto 3463</t>
  </si>
  <si>
    <t>Proyecto 3464</t>
  </si>
  <si>
    <t>Proyecto 3465</t>
  </si>
  <si>
    <t>Proyecto 3466</t>
  </si>
  <si>
    <t>Proyecto 3467</t>
  </si>
  <si>
    <t>Proyecto 3468</t>
  </si>
  <si>
    <t>Proyecto 3469</t>
  </si>
  <si>
    <t>Proyecto 3470</t>
  </si>
  <si>
    <t>Proyecto 3471</t>
  </si>
  <si>
    <t>Proyecto 3472</t>
  </si>
  <si>
    <t>Proyecto 3473</t>
  </si>
  <si>
    <t>Proyecto 3474</t>
  </si>
  <si>
    <t>Proyecto 3475</t>
  </si>
  <si>
    <t>Proyecto 3476</t>
  </si>
  <si>
    <t>Proyecto 3477</t>
  </si>
  <si>
    <t>Proyecto 3478</t>
  </si>
  <si>
    <t>Proyecto 3479</t>
  </si>
  <si>
    <t>Proyecto 3480</t>
  </si>
  <si>
    <t>Proyecto 3481</t>
  </si>
  <si>
    <t>Proyecto 3482</t>
  </si>
  <si>
    <t>Proyecto 3483</t>
  </si>
  <si>
    <t>Proyecto 3484</t>
  </si>
  <si>
    <t>Proyecto 3485</t>
  </si>
  <si>
    <t>Proyecto 3486</t>
  </si>
  <si>
    <t>Proyecto 3487</t>
  </si>
  <si>
    <t>Proyecto 3488</t>
  </si>
  <si>
    <t>Proyecto 3489</t>
  </si>
  <si>
    <t>Proyecto 3490</t>
  </si>
  <si>
    <t>Proyecto 3491</t>
  </si>
  <si>
    <t>Proyecto 3492</t>
  </si>
  <si>
    <t>Proyecto 3493</t>
  </si>
  <si>
    <t>Proyecto 3494</t>
  </si>
  <si>
    <t>Proyecto 3495</t>
  </si>
  <si>
    <t>Proyecto 3496</t>
  </si>
  <si>
    <t>Proyecto 3497</t>
  </si>
  <si>
    <t>Proyecto 3498</t>
  </si>
  <si>
    <t>Proyecto 3499</t>
  </si>
  <si>
    <t>Proyecto 3500</t>
  </si>
  <si>
    <t>Proyecto 3501</t>
  </si>
  <si>
    <t>Proyecto 3502</t>
  </si>
  <si>
    <t>Proyecto 3503</t>
  </si>
  <si>
    <t>Proyecto 3504</t>
  </si>
  <si>
    <t>Proyecto 3505</t>
  </si>
  <si>
    <t>Proyecto 3506</t>
  </si>
  <si>
    <t>Proyecto 3507</t>
  </si>
  <si>
    <t>Proyecto 3508</t>
  </si>
  <si>
    <t>Proyecto 3509</t>
  </si>
  <si>
    <t>Proyecto 3510</t>
  </si>
  <si>
    <t>Proyecto 3511</t>
  </si>
  <si>
    <t>Proyecto 3512</t>
  </si>
  <si>
    <t>Proyecto 3513</t>
  </si>
  <si>
    <t>Proyecto 3514</t>
  </si>
  <si>
    <t>Proyecto 3515</t>
  </si>
  <si>
    <t>Proyecto 3516</t>
  </si>
  <si>
    <t>Proyecto 3517</t>
  </si>
  <si>
    <t>Proyecto 3518</t>
  </si>
  <si>
    <t>Proyecto 3519</t>
  </si>
  <si>
    <t>Proyecto 3520</t>
  </si>
  <si>
    <t>Proyecto 3521</t>
  </si>
  <si>
    <t>Proyecto 3522</t>
  </si>
  <si>
    <t>Proyecto 3523</t>
  </si>
  <si>
    <t>Proyecto 3524</t>
  </si>
  <si>
    <t>Proyecto 3525</t>
  </si>
  <si>
    <t>Proyecto 3526</t>
  </si>
  <si>
    <t>Proyecto 3527</t>
  </si>
  <si>
    <t>Proyecto 3528</t>
  </si>
  <si>
    <t>Proyecto 3529</t>
  </si>
  <si>
    <t>Proyecto 3530</t>
  </si>
  <si>
    <t>Proyecto 3531</t>
  </si>
  <si>
    <t>Proyecto 3532</t>
  </si>
  <si>
    <t>Proyecto 3533</t>
  </si>
  <si>
    <t>Proyecto 3534</t>
  </si>
  <si>
    <t>Proyecto 3535</t>
  </si>
  <si>
    <t>Proyecto 3536</t>
  </si>
  <si>
    <t>Proyecto 3537</t>
  </si>
  <si>
    <t>Proyecto 3538</t>
  </si>
  <si>
    <t>Proyecto 3539</t>
  </si>
  <si>
    <t>Proyecto 3540</t>
  </si>
  <si>
    <t>Proyecto 3541</t>
  </si>
  <si>
    <t>Proyecto 3542</t>
  </si>
  <si>
    <t>Proyecto 3543</t>
  </si>
  <si>
    <t>Proyecto 3544</t>
  </si>
  <si>
    <t>Proyecto 3545</t>
  </si>
  <si>
    <t>Proyecto 3546</t>
  </si>
  <si>
    <t>Proyecto 3547</t>
  </si>
  <si>
    <t>Proyecto 3548</t>
  </si>
  <si>
    <t>Proyecto 3549</t>
  </si>
  <si>
    <t>Proyecto 3550</t>
  </si>
  <si>
    <t>Proyecto 3551</t>
  </si>
  <si>
    <t>Proyecto 3552</t>
  </si>
  <si>
    <t>Proyecto 3553</t>
  </si>
  <si>
    <t>Proyecto 3554</t>
  </si>
  <si>
    <t>Proyecto 3555</t>
  </si>
  <si>
    <t>Proyecto 3556</t>
  </si>
  <si>
    <t>Proyecto 3557</t>
  </si>
  <si>
    <t>Proyecto 3558</t>
  </si>
  <si>
    <t>Proyecto 3559</t>
  </si>
  <si>
    <t>Proyecto 3560</t>
  </si>
  <si>
    <t>Proyecto 3561</t>
  </si>
  <si>
    <t>Proyecto 3562</t>
  </si>
  <si>
    <t>Proyecto 3563</t>
  </si>
  <si>
    <t>Proyecto 3564</t>
  </si>
  <si>
    <t>Proyecto 3565</t>
  </si>
  <si>
    <t>Proyecto 3566</t>
  </si>
  <si>
    <t>Proyecto 3567</t>
  </si>
  <si>
    <t>Proyecto 3568</t>
  </si>
  <si>
    <t>Proyecto 3569</t>
  </si>
  <si>
    <t>Proyecto 3570</t>
  </si>
  <si>
    <t>Proyecto 3571</t>
  </si>
  <si>
    <t>Proyecto 3572</t>
  </si>
  <si>
    <t>Proyecto 3573</t>
  </si>
  <si>
    <t>Proyecto 3574</t>
  </si>
  <si>
    <t>Proyecto 3575</t>
  </si>
  <si>
    <t>Proyecto 3576</t>
  </si>
  <si>
    <t>Proyecto 3577</t>
  </si>
  <si>
    <t>Proyecto 3578</t>
  </si>
  <si>
    <t>Proyecto 3579</t>
  </si>
  <si>
    <t>Proyecto 3580</t>
  </si>
  <si>
    <t>Proyecto 3581</t>
  </si>
  <si>
    <t>Proyecto 3582</t>
  </si>
  <si>
    <t>Proyecto 3583</t>
  </si>
  <si>
    <t>Proyecto 3584</t>
  </si>
  <si>
    <t>Proyecto 3585</t>
  </si>
  <si>
    <t>Proyecto 3586</t>
  </si>
  <si>
    <t>Proyecto 3587</t>
  </si>
  <si>
    <t>Proyecto 3588</t>
  </si>
  <si>
    <t>Proyecto 3589</t>
  </si>
  <si>
    <t>Proyecto 3590</t>
  </si>
  <si>
    <t>Proyecto 3591</t>
  </si>
  <si>
    <t>Proyecto 3592</t>
  </si>
  <si>
    <t>Proyecto 3593</t>
  </si>
  <si>
    <t>Proyecto 3594</t>
  </si>
  <si>
    <t>Proyecto 3595</t>
  </si>
  <si>
    <t>Proyecto 3596</t>
  </si>
  <si>
    <t>Proyecto 3597</t>
  </si>
  <si>
    <t>Proyecto 3598</t>
  </si>
  <si>
    <t>Proyecto 3599</t>
  </si>
  <si>
    <t>Proyecto 3600</t>
  </si>
  <si>
    <t>Proyecto 3601</t>
  </si>
  <si>
    <t>Proyecto 3602</t>
  </si>
  <si>
    <t>Proyecto 3603</t>
  </si>
  <si>
    <t>Proyecto 3604</t>
  </si>
  <si>
    <t>Proyecto 3605</t>
  </si>
  <si>
    <t>Proyecto 3606</t>
  </si>
  <si>
    <t>Proyecto 3607</t>
  </si>
  <si>
    <t>Proyecto 3608</t>
  </si>
  <si>
    <t>Proyecto 3609</t>
  </si>
  <si>
    <t>Proyecto 3610</t>
  </si>
  <si>
    <t>Proyecto 3611</t>
  </si>
  <si>
    <t>Proyecto 3612</t>
  </si>
  <si>
    <t>Proyecto 3613</t>
  </si>
  <si>
    <t>Proyecto 3614</t>
  </si>
  <si>
    <t>Proyecto 3615</t>
  </si>
  <si>
    <t>Proyecto 3616</t>
  </si>
  <si>
    <t>Proyecto 3617</t>
  </si>
  <si>
    <t>Proyecto 3618</t>
  </si>
  <si>
    <t>Proyecto 3619</t>
  </si>
  <si>
    <t>Proyecto 3620</t>
  </si>
  <si>
    <t>Proyecto 3621</t>
  </si>
  <si>
    <t>Proyecto 3622</t>
  </si>
  <si>
    <t>Proyecto 3623</t>
  </si>
  <si>
    <t>Proyecto 3624</t>
  </si>
  <si>
    <t>Proyecto 3625</t>
  </si>
  <si>
    <t>Proyecto 3626</t>
  </si>
  <si>
    <t>Proyecto 3627</t>
  </si>
  <si>
    <t>Proyecto 3628</t>
  </si>
  <si>
    <t>Proyecto 3629</t>
  </si>
  <si>
    <t>Proyecto 3630</t>
  </si>
  <si>
    <t>Proyecto 3631</t>
  </si>
  <si>
    <t>Proyecto 3632</t>
  </si>
  <si>
    <t>Proyecto 3633</t>
  </si>
  <si>
    <t>Proyecto 3634</t>
  </si>
  <si>
    <t>Proyecto 3635</t>
  </si>
  <si>
    <t>Proyecto 3636</t>
  </si>
  <si>
    <t>Proyecto 3637</t>
  </si>
  <si>
    <t>Proyecto 3638</t>
  </si>
  <si>
    <t>Proyecto 3639</t>
  </si>
  <si>
    <t>Proyecto 3640</t>
  </si>
  <si>
    <t>Proyecto 3641</t>
  </si>
  <si>
    <t>Proyecto 3642</t>
  </si>
  <si>
    <t>Proyecto 3643</t>
  </si>
  <si>
    <t>Proyecto 3644</t>
  </si>
  <si>
    <t>Proyecto 3645</t>
  </si>
  <si>
    <t>Proyecto 3646</t>
  </si>
  <si>
    <t>Proyecto 3647</t>
  </si>
  <si>
    <t>Proyecto 3648</t>
  </si>
  <si>
    <t>Proyecto 3649</t>
  </si>
  <si>
    <t>Proyecto 3650</t>
  </si>
  <si>
    <t>Proyecto 3651</t>
  </si>
  <si>
    <t>Proyecto 3652</t>
  </si>
  <si>
    <t>Proyecto 3653</t>
  </si>
  <si>
    <t>Proyecto 3654</t>
  </si>
  <si>
    <t>Proyecto 3655</t>
  </si>
  <si>
    <t>Proyecto 3656</t>
  </si>
  <si>
    <t>Proyecto 3657</t>
  </si>
  <si>
    <t>Proyecto 3658</t>
  </si>
  <si>
    <t>Proyecto 3659</t>
  </si>
  <si>
    <t>Proyecto 3660</t>
  </si>
  <si>
    <t>Proyecto 3661</t>
  </si>
  <si>
    <t>Proyecto 3662</t>
  </si>
  <si>
    <t>Proyecto 3663</t>
  </si>
  <si>
    <t>Proyecto 3664</t>
  </si>
  <si>
    <t>Proyecto 3665</t>
  </si>
  <si>
    <t>Proyecto 3666</t>
  </si>
  <si>
    <t>Proyecto 3667</t>
  </si>
  <si>
    <t>Proyecto 3668</t>
  </si>
  <si>
    <t>Proyecto 3669</t>
  </si>
  <si>
    <t>Proyecto 3670</t>
  </si>
  <si>
    <t>Proyecto 3671</t>
  </si>
  <si>
    <t>Proyecto 3672</t>
  </si>
  <si>
    <t>Proyecto 3673</t>
  </si>
  <si>
    <t>Proyecto 3674</t>
  </si>
  <si>
    <t>Proyecto 3675</t>
  </si>
  <si>
    <t>Proyecto 3676</t>
  </si>
  <si>
    <t>Proyecto 3677</t>
  </si>
  <si>
    <t>Proyecto 3678</t>
  </si>
  <si>
    <t>Proyecto 3679</t>
  </si>
  <si>
    <t>Proyecto 3680</t>
  </si>
  <si>
    <t>Proyecto 3681</t>
  </si>
  <si>
    <t>Proyecto 3682</t>
  </si>
  <si>
    <t>Proyecto 3683</t>
  </si>
  <si>
    <t>Proyecto 3684</t>
  </si>
  <si>
    <t>Proyecto 3685</t>
  </si>
  <si>
    <t>Proyecto 3686</t>
  </si>
  <si>
    <t>Proyecto 3687</t>
  </si>
  <si>
    <t>Proyecto 3688</t>
  </si>
  <si>
    <t>Proyecto 3689</t>
  </si>
  <si>
    <t>Proyecto 3690</t>
  </si>
  <si>
    <t>Proyecto 3691</t>
  </si>
  <si>
    <t>Proyecto 3692</t>
  </si>
  <si>
    <t>Proyecto 3693</t>
  </si>
  <si>
    <t>Proyecto 3694</t>
  </si>
  <si>
    <t>Proyecto 3695</t>
  </si>
  <si>
    <t>Proyecto 3696</t>
  </si>
  <si>
    <t>Proyecto 3697</t>
  </si>
  <si>
    <t>Proyecto 3698</t>
  </si>
  <si>
    <t>Proyecto 3699</t>
  </si>
  <si>
    <t>Proyecto 3700</t>
  </si>
  <si>
    <t>Proyecto 3701</t>
  </si>
  <si>
    <t>Proyecto 3702</t>
  </si>
  <si>
    <t>Proyecto 3703</t>
  </si>
  <si>
    <t>Proyecto 3704</t>
  </si>
  <si>
    <t>Proyecto 3705</t>
  </si>
  <si>
    <t>Proyecto 3706</t>
  </si>
  <si>
    <t>Proyecto 3707</t>
  </si>
  <si>
    <t>Proyecto 3708</t>
  </si>
  <si>
    <t>Proyecto 3709</t>
  </si>
  <si>
    <t>Proyecto 3710</t>
  </si>
  <si>
    <t>Proyecto 3711</t>
  </si>
  <si>
    <t>Proyecto 3712</t>
  </si>
  <si>
    <t>Proyecto 3713</t>
  </si>
  <si>
    <t>Proyecto 3714</t>
  </si>
  <si>
    <t>Proyecto 3715</t>
  </si>
  <si>
    <t>Proyecto 3716</t>
  </si>
  <si>
    <t>Proyecto 3717</t>
  </si>
  <si>
    <t>Proyecto 3718</t>
  </si>
  <si>
    <t>Proyecto 3719</t>
  </si>
  <si>
    <t>Proyecto 3720</t>
  </si>
  <si>
    <t>Proyecto 3721</t>
  </si>
  <si>
    <t>Proyecto 3722</t>
  </si>
  <si>
    <t>Proyecto 3723</t>
  </si>
  <si>
    <t>Proyecto 3724</t>
  </si>
  <si>
    <t>Proyecto 3725</t>
  </si>
  <si>
    <t>Proyecto 3726</t>
  </si>
  <si>
    <t>Proyecto 3727</t>
  </si>
  <si>
    <t>Proyecto 3728</t>
  </si>
  <si>
    <t>Proyecto 3729</t>
  </si>
  <si>
    <t>Proyecto 3730</t>
  </si>
  <si>
    <t>Proyecto 3731</t>
  </si>
  <si>
    <t>Proyecto 3732</t>
  </si>
  <si>
    <t>Proyecto 3733</t>
  </si>
  <si>
    <t>Proyecto 3734</t>
  </si>
  <si>
    <t>Proyecto 3735</t>
  </si>
  <si>
    <t>Proyecto 3736</t>
  </si>
  <si>
    <t>Proyecto 3737</t>
  </si>
  <si>
    <t>Proyecto 3738</t>
  </si>
  <si>
    <t>Proyecto 3739</t>
  </si>
  <si>
    <t>Proyecto 3740</t>
  </si>
  <si>
    <t>Proyecto 3741</t>
  </si>
  <si>
    <t>Proyecto 3742</t>
  </si>
  <si>
    <t>Proyecto 3743</t>
  </si>
  <si>
    <t>Proyecto 3744</t>
  </si>
  <si>
    <t>Proyecto 3745</t>
  </si>
  <si>
    <t>Proyecto 3746</t>
  </si>
  <si>
    <t>Proyecto 3747</t>
  </si>
  <si>
    <t>Proyecto 3748</t>
  </si>
  <si>
    <t>Proyecto 3749</t>
  </si>
  <si>
    <t>Proyecto 3750</t>
  </si>
  <si>
    <t>Proyecto 3751</t>
  </si>
  <si>
    <t>Proyecto 3752</t>
  </si>
  <si>
    <t>Proyecto 3753</t>
  </si>
  <si>
    <t>Proyecto 3754</t>
  </si>
  <si>
    <t>Proyecto 3755</t>
  </si>
  <si>
    <t>Proyecto 3756</t>
  </si>
  <si>
    <t>Proyecto 3757</t>
  </si>
  <si>
    <t>Proyecto 3758</t>
  </si>
  <si>
    <t>Proyecto 3759</t>
  </si>
  <si>
    <t>Proyecto 3760</t>
  </si>
  <si>
    <t>Proyecto 3761</t>
  </si>
  <si>
    <t>Proyecto 3762</t>
  </si>
  <si>
    <t>Proyecto 3763</t>
  </si>
  <si>
    <t>Proyecto 3764</t>
  </si>
  <si>
    <t>Proyecto 3765</t>
  </si>
  <si>
    <t>Proyecto 3766</t>
  </si>
  <si>
    <t>Proyecto 3767</t>
  </si>
  <si>
    <t>Proyecto 3768</t>
  </si>
  <si>
    <t>Proyecto 3769</t>
  </si>
  <si>
    <t>Proyecto 3770</t>
  </si>
  <si>
    <t>Proyecto 3771</t>
  </si>
  <si>
    <t>Proyecto 3772</t>
  </si>
  <si>
    <t>Proyecto 3773</t>
  </si>
  <si>
    <t>Proyecto 3774</t>
  </si>
  <si>
    <t>Proyecto 3775</t>
  </si>
  <si>
    <t>Proyecto 3776</t>
  </si>
  <si>
    <t>Proyecto 3777</t>
  </si>
  <si>
    <t>Proyecto 3778</t>
  </si>
  <si>
    <t>Proyecto 3779</t>
  </si>
  <si>
    <t>Proyecto 3780</t>
  </si>
  <si>
    <t>Proyecto 3781</t>
  </si>
  <si>
    <t>Proyecto 3782</t>
  </si>
  <si>
    <t>Proyecto 3783</t>
  </si>
  <si>
    <t>Proyecto 3784</t>
  </si>
  <si>
    <t>Proyecto 3785</t>
  </si>
  <si>
    <t>Proyecto 3786</t>
  </si>
  <si>
    <t>Proyecto 3787</t>
  </si>
  <si>
    <t>Proyecto 3788</t>
  </si>
  <si>
    <t>Proyecto 3789</t>
  </si>
  <si>
    <t>Proyecto 3790</t>
  </si>
  <si>
    <t>Proyecto 3791</t>
  </si>
  <si>
    <t>Proyecto 3792</t>
  </si>
  <si>
    <t>Proyecto 3793</t>
  </si>
  <si>
    <t>Proyecto 3794</t>
  </si>
  <si>
    <t>Proyecto 3795</t>
  </si>
  <si>
    <t>Proyecto 3796</t>
  </si>
  <si>
    <t>Proyecto 3797</t>
  </si>
  <si>
    <t>Proyecto 3798</t>
  </si>
  <si>
    <t>Proyecto 3799</t>
  </si>
  <si>
    <t>Proyecto 3800</t>
  </si>
  <si>
    <t>Proyecto 3801</t>
  </si>
  <si>
    <t>Proyecto 3802</t>
  </si>
  <si>
    <t>Proyecto 3803</t>
  </si>
  <si>
    <t>Proyecto 3804</t>
  </si>
  <si>
    <t>Proyecto 3805</t>
  </si>
  <si>
    <t>Proyecto 3806</t>
  </si>
  <si>
    <t>Proyecto 3807</t>
  </si>
  <si>
    <t>Proyecto 3808</t>
  </si>
  <si>
    <t>Proyecto 3809</t>
  </si>
  <si>
    <t>Proyecto 3810</t>
  </si>
  <si>
    <t>Proyecto 3811</t>
  </si>
  <si>
    <t>Proyecto 3812</t>
  </si>
  <si>
    <t>Proyecto 3813</t>
  </si>
  <si>
    <t>Proyecto 3814</t>
  </si>
  <si>
    <t>Proyecto 3815</t>
  </si>
  <si>
    <t>Proyecto 3816</t>
  </si>
  <si>
    <t>Proyecto 3817</t>
  </si>
  <si>
    <t>Proyecto 3818</t>
  </si>
  <si>
    <t>Proyecto 3819</t>
  </si>
  <si>
    <t>Proyecto 3820</t>
  </si>
  <si>
    <t>Proyecto 3821</t>
  </si>
  <si>
    <t>Proyecto 3822</t>
  </si>
  <si>
    <t>Proyecto 3823</t>
  </si>
  <si>
    <t>Proyecto 3824</t>
  </si>
  <si>
    <t>Proyecto 3825</t>
  </si>
  <si>
    <t>Proyecto 3826</t>
  </si>
  <si>
    <t>Proyecto 3827</t>
  </si>
  <si>
    <t>Proyecto 3828</t>
  </si>
  <si>
    <t>Proyecto 3829</t>
  </si>
  <si>
    <t>Proyecto 3830</t>
  </si>
  <si>
    <t>Proyecto 3831</t>
  </si>
  <si>
    <t>Proyecto 3832</t>
  </si>
  <si>
    <t>Proyecto 3833</t>
  </si>
  <si>
    <t>Proyecto 3834</t>
  </si>
  <si>
    <t>Proyecto 3835</t>
  </si>
  <si>
    <t>Proyecto 3836</t>
  </si>
  <si>
    <t>Proyecto 3837</t>
  </si>
  <si>
    <t>Proyecto 3838</t>
  </si>
  <si>
    <t>Proyecto 3839</t>
  </si>
  <si>
    <t>Proyecto 3840</t>
  </si>
  <si>
    <t>Proyecto 3841</t>
  </si>
  <si>
    <t>Proyecto 3842</t>
  </si>
  <si>
    <t>Proyecto 3843</t>
  </si>
  <si>
    <t>Proyecto 3844</t>
  </si>
  <si>
    <t>Proyecto 3845</t>
  </si>
  <si>
    <t>Proyecto 3846</t>
  </si>
  <si>
    <t>Proyecto 3847</t>
  </si>
  <si>
    <t>Proyecto 3848</t>
  </si>
  <si>
    <t>Proyecto 3849</t>
  </si>
  <si>
    <t>Proyecto 3850</t>
  </si>
  <si>
    <t>Proyecto 3851</t>
  </si>
  <si>
    <t>Proyecto 3852</t>
  </si>
  <si>
    <t>Proyecto 3853</t>
  </si>
  <si>
    <t>Proyecto 3854</t>
  </si>
  <si>
    <t>Proyecto 3855</t>
  </si>
  <si>
    <t>Proyecto 3856</t>
  </si>
  <si>
    <t>Proyecto 3857</t>
  </si>
  <si>
    <t>Proyecto 3858</t>
  </si>
  <si>
    <t>Proyecto 3859</t>
  </si>
  <si>
    <t>Proyecto 3860</t>
  </si>
  <si>
    <t>Proyecto 3861</t>
  </si>
  <si>
    <t>Proyecto 3862</t>
  </si>
  <si>
    <t>Proyecto 3863</t>
  </si>
  <si>
    <t>Proyecto 3864</t>
  </si>
  <si>
    <t>Proyecto 3865</t>
  </si>
  <si>
    <t>Proyecto 3866</t>
  </si>
  <si>
    <t>Proyecto 3867</t>
  </si>
  <si>
    <t>Proyecto 3868</t>
  </si>
  <si>
    <t>Proyecto 3869</t>
  </si>
  <si>
    <t>Proyecto 3870</t>
  </si>
  <si>
    <t>Proyecto 3871</t>
  </si>
  <si>
    <t>Proyecto 3872</t>
  </si>
  <si>
    <t>Proyecto 3873</t>
  </si>
  <si>
    <t>Proyecto 3874</t>
  </si>
  <si>
    <t>Proyecto 3875</t>
  </si>
  <si>
    <t>Proyecto 3876</t>
  </si>
  <si>
    <t>Proyecto 3877</t>
  </si>
  <si>
    <t>Proyecto 3878</t>
  </si>
  <si>
    <t>Proyecto 3879</t>
  </si>
  <si>
    <t>Proyecto 3880</t>
  </si>
  <si>
    <t>Proyecto 3881</t>
  </si>
  <si>
    <t>Proyecto 3882</t>
  </si>
  <si>
    <t>Proyecto 3883</t>
  </si>
  <si>
    <t>Proyecto 3884</t>
  </si>
  <si>
    <t>Proyecto 3885</t>
  </si>
  <si>
    <t>Proyecto 3886</t>
  </si>
  <si>
    <t>Proyecto 3887</t>
  </si>
  <si>
    <t>Proyecto 3888</t>
  </si>
  <si>
    <t>Proyecto 3889</t>
  </si>
  <si>
    <t>Proyecto 3890</t>
  </si>
  <si>
    <t>Proyecto 3891</t>
  </si>
  <si>
    <t>Proyecto 3892</t>
  </si>
  <si>
    <t>Proyecto 3893</t>
  </si>
  <si>
    <t>Proyecto 3894</t>
  </si>
  <si>
    <t>Proyecto 3895</t>
  </si>
  <si>
    <t>Proyecto 3896</t>
  </si>
  <si>
    <t>Proyecto 3897</t>
  </si>
  <si>
    <t>Proyecto 3898</t>
  </si>
  <si>
    <t>Proyecto 3899</t>
  </si>
  <si>
    <t>Proyecto 3900</t>
  </si>
  <si>
    <t>Proyecto 3901</t>
  </si>
  <si>
    <t>Proyecto 3902</t>
  </si>
  <si>
    <t>Proyecto 3903</t>
  </si>
  <si>
    <t>Proyecto 3904</t>
  </si>
  <si>
    <t>Proyecto 3905</t>
  </si>
  <si>
    <t>Proyecto 3906</t>
  </si>
  <si>
    <t>Proyecto 3907</t>
  </si>
  <si>
    <t>Proyecto 3908</t>
  </si>
  <si>
    <t>Proyecto 3909</t>
  </si>
  <si>
    <t>Proyecto 3910</t>
  </si>
  <si>
    <t>Proyecto 3911</t>
  </si>
  <si>
    <t>Proyecto 3912</t>
  </si>
  <si>
    <t>Proyecto 3913</t>
  </si>
  <si>
    <t>Proyecto 3914</t>
  </si>
  <si>
    <t>Proyecto 3915</t>
  </si>
  <si>
    <t>Proyecto 3916</t>
  </si>
  <si>
    <t>Proyecto 3917</t>
  </si>
  <si>
    <t>Proyecto 3918</t>
  </si>
  <si>
    <t>Proyecto 3919</t>
  </si>
  <si>
    <t>Proyecto 3920</t>
  </si>
  <si>
    <t>Proyecto 3921</t>
  </si>
  <si>
    <t>Proyecto 3922</t>
  </si>
  <si>
    <t>Proyecto 3923</t>
  </si>
  <si>
    <t>Proyecto 3924</t>
  </si>
  <si>
    <t>Proyecto 3925</t>
  </si>
  <si>
    <t>Proyecto 3926</t>
  </si>
  <si>
    <t>Proyecto 3927</t>
  </si>
  <si>
    <t>Proyecto 3928</t>
  </si>
  <si>
    <t>Proyecto 3929</t>
  </si>
  <si>
    <t>Proyecto 3930</t>
  </si>
  <si>
    <t>Proyecto 3931</t>
  </si>
  <si>
    <t>Proyecto 3932</t>
  </si>
  <si>
    <t>Proyecto 3933</t>
  </si>
  <si>
    <t>Proyecto 3934</t>
  </si>
  <si>
    <t>Proyecto 3935</t>
  </si>
  <si>
    <t>Proyecto 3936</t>
  </si>
  <si>
    <t>Proyecto 3937</t>
  </si>
  <si>
    <t>Proyecto 3938</t>
  </si>
  <si>
    <t>Proyecto 3939</t>
  </si>
  <si>
    <t>Proyecto 3940</t>
  </si>
  <si>
    <t>Proyecto 3941</t>
  </si>
  <si>
    <t>Proyecto 3942</t>
  </si>
  <si>
    <t>Proyecto 3943</t>
  </si>
  <si>
    <t>Proyecto 3944</t>
  </si>
  <si>
    <t>Proyecto 3945</t>
  </si>
  <si>
    <t>Proyecto 3946</t>
  </si>
  <si>
    <t>Proyecto 3947</t>
  </si>
  <si>
    <t>Proyecto 3948</t>
  </si>
  <si>
    <t>Proyecto 3949</t>
  </si>
  <si>
    <t>Proyecto 3950</t>
  </si>
  <si>
    <t>Proyecto 3951</t>
  </si>
  <si>
    <t>Proyecto 3952</t>
  </si>
  <si>
    <t>Proyecto 3953</t>
  </si>
  <si>
    <t>Proyecto 3954</t>
  </si>
  <si>
    <t>Proyecto 3955</t>
  </si>
  <si>
    <t>Proyecto 3956</t>
  </si>
  <si>
    <t>Proyecto 3957</t>
  </si>
  <si>
    <t>Proyecto 3958</t>
  </si>
  <si>
    <t>Proyecto 3959</t>
  </si>
  <si>
    <t>Proyecto 3960</t>
  </si>
  <si>
    <t>Proyecto 3961</t>
  </si>
  <si>
    <t>Proyecto 3962</t>
  </si>
  <si>
    <t>Proyecto 3963</t>
  </si>
  <si>
    <t>Proyecto 3964</t>
  </si>
  <si>
    <t>Proyecto 3965</t>
  </si>
  <si>
    <t>Proyecto 3966</t>
  </si>
  <si>
    <t>Proyecto 3967</t>
  </si>
  <si>
    <t>Proyecto 3968</t>
  </si>
  <si>
    <t>Proyecto 3969</t>
  </si>
  <si>
    <t>Proyecto 3970</t>
  </si>
  <si>
    <t>Proyecto 3971</t>
  </si>
  <si>
    <t>Proyecto 3972</t>
  </si>
  <si>
    <t>Proyecto 3973</t>
  </si>
  <si>
    <t>Proyecto 3974</t>
  </si>
  <si>
    <t>Proyecto 3975</t>
  </si>
  <si>
    <t>Proyecto 3976</t>
  </si>
  <si>
    <t>Proyecto 3977</t>
  </si>
  <si>
    <t>Proyecto 3978</t>
  </si>
  <si>
    <t>Proyecto 3979</t>
  </si>
  <si>
    <t>Proyecto 3980</t>
  </si>
  <si>
    <t>Proyecto 3981</t>
  </si>
  <si>
    <t>Proyecto 3982</t>
  </si>
  <si>
    <t>Proyecto 3983</t>
  </si>
  <si>
    <t>Proyecto 3984</t>
  </si>
  <si>
    <t>Proyecto 3985</t>
  </si>
  <si>
    <t>Proyecto 3986</t>
  </si>
  <si>
    <t>Proyecto 3987</t>
  </si>
  <si>
    <t>Proyecto 3988</t>
  </si>
  <si>
    <t>Proyecto 3989</t>
  </si>
  <si>
    <t>Proyecto 3990</t>
  </si>
  <si>
    <t>Proyecto 3991</t>
  </si>
  <si>
    <t>Proyecto 3992</t>
  </si>
  <si>
    <t>Proyecto 3993</t>
  </si>
  <si>
    <t>Proyecto 3994</t>
  </si>
  <si>
    <t>Proyecto 3995</t>
  </si>
  <si>
    <t>Proyecto 3996</t>
  </si>
  <si>
    <t>Proyecto 3997</t>
  </si>
  <si>
    <t>Proyecto 3998</t>
  </si>
  <si>
    <t>Proyecto 3999</t>
  </si>
  <si>
    <t>Proyecto 4000</t>
  </si>
  <si>
    <t>Proyecto 4001</t>
  </si>
  <si>
    <t>Proyecto 4002</t>
  </si>
  <si>
    <t>Proyecto 4003</t>
  </si>
  <si>
    <t>Proyecto 4004</t>
  </si>
  <si>
    <t>Proyecto 4005</t>
  </si>
  <si>
    <t>Proyecto 4006</t>
  </si>
  <si>
    <t>Proyecto 4007</t>
  </si>
  <si>
    <t>Proyecto 4008</t>
  </si>
  <si>
    <t>Proyecto 4009</t>
  </si>
  <si>
    <t>Proyecto 4010</t>
  </si>
  <si>
    <t>Proyecto 4011</t>
  </si>
  <si>
    <t>Proyecto 4012</t>
  </si>
  <si>
    <t>Proyecto 4013</t>
  </si>
  <si>
    <t>Proyecto 4014</t>
  </si>
  <si>
    <t>Proyecto 4015</t>
  </si>
  <si>
    <t>Proyecto 4016</t>
  </si>
  <si>
    <t>Proyecto 4017</t>
  </si>
  <si>
    <t>Proyecto 4018</t>
  </si>
  <si>
    <t>Proyecto 4019</t>
  </si>
  <si>
    <t>Proyecto 4020</t>
  </si>
  <si>
    <t>Proyecto 4021</t>
  </si>
  <si>
    <t>Proyecto 4022</t>
  </si>
  <si>
    <t>Proyecto 4023</t>
  </si>
  <si>
    <t>Proyecto 4024</t>
  </si>
  <si>
    <t>Proyecto 4025</t>
  </si>
  <si>
    <t>Proyecto 4026</t>
  </si>
  <si>
    <t>Proyecto 4027</t>
  </si>
  <si>
    <t>Proyecto 4028</t>
  </si>
  <si>
    <t>Proyecto 4029</t>
  </si>
  <si>
    <t>Proyecto 4030</t>
  </si>
  <si>
    <t>Proyecto 4031</t>
  </si>
  <si>
    <t>Proyecto 4032</t>
  </si>
  <si>
    <t>Proyecto 4033</t>
  </si>
  <si>
    <t>Proyecto 4034</t>
  </si>
  <si>
    <t>Proyecto 4035</t>
  </si>
  <si>
    <t>Proyecto 4036</t>
  </si>
  <si>
    <t>Proyecto 4037</t>
  </si>
  <si>
    <t>Proyecto 4038</t>
  </si>
  <si>
    <t>Proyecto 4039</t>
  </si>
  <si>
    <t>Proyecto 4040</t>
  </si>
  <si>
    <t>Proyecto 4041</t>
  </si>
  <si>
    <t>Proyecto 4042</t>
  </si>
  <si>
    <t>Proyecto 4043</t>
  </si>
  <si>
    <t>Proyecto 4044</t>
  </si>
  <si>
    <t>Proyecto 4045</t>
  </si>
  <si>
    <t>Proyecto 4046</t>
  </si>
  <si>
    <t>Proyecto 4047</t>
  </si>
  <si>
    <t>Proyecto 4048</t>
  </si>
  <si>
    <t>Proyecto 4049</t>
  </si>
  <si>
    <t>Proyecto 4050</t>
  </si>
  <si>
    <t>Proyecto 4051</t>
  </si>
  <si>
    <t>Proyecto 4052</t>
  </si>
  <si>
    <t>Proyecto 4053</t>
  </si>
  <si>
    <t>Proyecto 4054</t>
  </si>
  <si>
    <t>Proyecto 4055</t>
  </si>
  <si>
    <t>Proyecto 4056</t>
  </si>
  <si>
    <t>Proyecto 4057</t>
  </si>
  <si>
    <t>Proyecto 4058</t>
  </si>
  <si>
    <t>Proyecto 4059</t>
  </si>
  <si>
    <t>Proyecto 4060</t>
  </si>
  <si>
    <t>Proyecto 4061</t>
  </si>
  <si>
    <t>Proyecto 4062</t>
  </si>
  <si>
    <t>Proyecto 4063</t>
  </si>
  <si>
    <t>Proyecto 4064</t>
  </si>
  <si>
    <t>Proyecto 4065</t>
  </si>
  <si>
    <t>Proyecto 4066</t>
  </si>
  <si>
    <t>Proyecto 4067</t>
  </si>
  <si>
    <t>Proyecto 4068</t>
  </si>
  <si>
    <t>Proyecto 4069</t>
  </si>
  <si>
    <t>Proyecto 4070</t>
  </si>
  <si>
    <t>Proyecto 4071</t>
  </si>
  <si>
    <t>Proyecto 4072</t>
  </si>
  <si>
    <t>Proyecto 4073</t>
  </si>
  <si>
    <t>Proyecto 4074</t>
  </si>
  <si>
    <t>Proyecto 4075</t>
  </si>
  <si>
    <t>Proyecto 4076</t>
  </si>
  <si>
    <t>Proyecto 4077</t>
  </si>
  <si>
    <t>Proyecto 4078</t>
  </si>
  <si>
    <t>Proyecto 4079</t>
  </si>
  <si>
    <t>Proyecto 4080</t>
  </si>
  <si>
    <t>Proyecto 4081</t>
  </si>
  <si>
    <t>Proyecto 4082</t>
  </si>
  <si>
    <t>Proyecto 4083</t>
  </si>
  <si>
    <t>Proyecto 4084</t>
  </si>
  <si>
    <t>Proyecto 4085</t>
  </si>
  <si>
    <t>Proyecto 4086</t>
  </si>
  <si>
    <t>Proyecto 4087</t>
  </si>
  <si>
    <t>Proyecto 4088</t>
  </si>
  <si>
    <t>Proyecto 4089</t>
  </si>
  <si>
    <t>Proyecto 4090</t>
  </si>
  <si>
    <t>Proyecto 4091</t>
  </si>
  <si>
    <t>Proyecto 4092</t>
  </si>
  <si>
    <t>Proyecto 4093</t>
  </si>
  <si>
    <t>Proyecto 4094</t>
  </si>
  <si>
    <t>Proyecto 4095</t>
  </si>
  <si>
    <t>Proyecto 4096</t>
  </si>
  <si>
    <t>Proyecto 4097</t>
  </si>
  <si>
    <t>Proyecto 4098</t>
  </si>
  <si>
    <t>Proyecto 4099</t>
  </si>
  <si>
    <t>Proyecto 4100</t>
  </si>
  <si>
    <t>Proyecto 4101</t>
  </si>
  <si>
    <t>Proyecto 4102</t>
  </si>
  <si>
    <t>Proyecto 4103</t>
  </si>
  <si>
    <t>Proyecto 4104</t>
  </si>
  <si>
    <t>Proyecto 4105</t>
  </si>
  <si>
    <t>Proyecto 4106</t>
  </si>
  <si>
    <t>Proyecto 4107</t>
  </si>
  <si>
    <t>Proyecto 4108</t>
  </si>
  <si>
    <t>Proyecto 4109</t>
  </si>
  <si>
    <t>Proyecto 4110</t>
  </si>
  <si>
    <t>Proyecto 4111</t>
  </si>
  <si>
    <t>Proyecto 4112</t>
  </si>
  <si>
    <t>Proyecto 4113</t>
  </si>
  <si>
    <t>Proyecto 4114</t>
  </si>
  <si>
    <t>Proyecto 4115</t>
  </si>
  <si>
    <t>Proyecto 4116</t>
  </si>
  <si>
    <t>Proyecto 4117</t>
  </si>
  <si>
    <t>Proyecto 4118</t>
  </si>
  <si>
    <t>Proyecto 4119</t>
  </si>
  <si>
    <t>Proyecto 4120</t>
  </si>
  <si>
    <t>Proyecto 4121</t>
  </si>
  <si>
    <t>Proyecto 4122</t>
  </si>
  <si>
    <t>Proyecto 4123</t>
  </si>
  <si>
    <t>Proyecto 4124</t>
  </si>
  <si>
    <t>Proyecto 4125</t>
  </si>
  <si>
    <t>Proyecto 4126</t>
  </si>
  <si>
    <t>Proyecto 4127</t>
  </si>
  <si>
    <t>Proyecto 4128</t>
  </si>
  <si>
    <t>Proyecto 4129</t>
  </si>
  <si>
    <t>Proyecto 4130</t>
  </si>
  <si>
    <t>Proyecto 4131</t>
  </si>
  <si>
    <t>Proyecto 4132</t>
  </si>
  <si>
    <t>Proyecto 4133</t>
  </si>
  <si>
    <t>Proyecto 4134</t>
  </si>
  <si>
    <t>Proyecto 4135</t>
  </si>
  <si>
    <t>Proyecto 4136</t>
  </si>
  <si>
    <t>Proyecto 4137</t>
  </si>
  <si>
    <t>Proyecto 4138</t>
  </si>
  <si>
    <t>Proyecto 4139</t>
  </si>
  <si>
    <t>Proyecto 4140</t>
  </si>
  <si>
    <t>Proyecto 4141</t>
  </si>
  <si>
    <t>Proyecto 4142</t>
  </si>
  <si>
    <t>Proyecto 4143</t>
  </si>
  <si>
    <t>Proyecto 4144</t>
  </si>
  <si>
    <t>Proyecto 4145</t>
  </si>
  <si>
    <t>Proyecto 4146</t>
  </si>
  <si>
    <t>Proyecto 4147</t>
  </si>
  <si>
    <t>Proyecto 4148</t>
  </si>
  <si>
    <t>Proyecto 4149</t>
  </si>
  <si>
    <t>Proyecto 4150</t>
  </si>
  <si>
    <t>Proyecto 4151</t>
  </si>
  <si>
    <t>Proyecto 4152</t>
  </si>
  <si>
    <t>Proyecto 4153</t>
  </si>
  <si>
    <t>Proyecto 4154</t>
  </si>
  <si>
    <t>Proyecto 4155</t>
  </si>
  <si>
    <t>Proyecto 4156</t>
  </si>
  <si>
    <t>Proyecto 4157</t>
  </si>
  <si>
    <t>Proyecto 4158</t>
  </si>
  <si>
    <t>Proyecto 4159</t>
  </si>
  <si>
    <t>Proyecto 4160</t>
  </si>
  <si>
    <t>Proyecto 4161</t>
  </si>
  <si>
    <t>Proyecto 4162</t>
  </si>
  <si>
    <t>Proyecto 4163</t>
  </si>
  <si>
    <t>Proyecto 4164</t>
  </si>
  <si>
    <t>Proyecto 4165</t>
  </si>
  <si>
    <t>Proyecto 4166</t>
  </si>
  <si>
    <t>Proyecto 4167</t>
  </si>
  <si>
    <t>Proyecto 4168</t>
  </si>
  <si>
    <t>Proyecto 4169</t>
  </si>
  <si>
    <t>Proyecto 4170</t>
  </si>
  <si>
    <t>Proyecto 4171</t>
  </si>
  <si>
    <t>Proyecto 4172</t>
  </si>
  <si>
    <t>Proyecto 4173</t>
  </si>
  <si>
    <t>Proyecto 4174</t>
  </si>
  <si>
    <t>Proyecto 4175</t>
  </si>
  <si>
    <t>Proyecto 4176</t>
  </si>
  <si>
    <t>Proyecto 4177</t>
  </si>
  <si>
    <t>Proyecto 4178</t>
  </si>
  <si>
    <t>Proyecto 4179</t>
  </si>
  <si>
    <t>Proyecto 4180</t>
  </si>
  <si>
    <t>Proyecto 4181</t>
  </si>
  <si>
    <t>Proyecto 4182</t>
  </si>
  <si>
    <t>Proyecto 4183</t>
  </si>
  <si>
    <t>Proyecto 4184</t>
  </si>
  <si>
    <t>Proyecto 4185</t>
  </si>
  <si>
    <t>Proyecto 4186</t>
  </si>
  <si>
    <t>Proyecto 4187</t>
  </si>
  <si>
    <t>Proyecto 4188</t>
  </si>
  <si>
    <t>Proyecto 4189</t>
  </si>
  <si>
    <t>Proyecto 4190</t>
  </si>
  <si>
    <t>Proyecto 4191</t>
  </si>
  <si>
    <t>Proyecto 4192</t>
  </si>
  <si>
    <t>Proyecto 4193</t>
  </si>
  <si>
    <t>Proyecto 4194</t>
  </si>
  <si>
    <t>Proyecto 4195</t>
  </si>
  <si>
    <t>Proyecto 4196</t>
  </si>
  <si>
    <t>Proyecto 4197</t>
  </si>
  <si>
    <t>Proyecto 4198</t>
  </si>
  <si>
    <t>Proyecto 4199</t>
  </si>
  <si>
    <t>Proyecto 4200</t>
  </si>
  <si>
    <t>Proyecto 4201</t>
  </si>
  <si>
    <t>Proyecto 4202</t>
  </si>
  <si>
    <t>Proyecto 4203</t>
  </si>
  <si>
    <t>Proyecto 4204</t>
  </si>
  <si>
    <t>Proyecto 4205</t>
  </si>
  <si>
    <t>Proyecto 4206</t>
  </si>
  <si>
    <t>Proyecto 4207</t>
  </si>
  <si>
    <t>Proyecto 4208</t>
  </si>
  <si>
    <t>Proyecto 4209</t>
  </si>
  <si>
    <t>Proyecto 4210</t>
  </si>
  <si>
    <t>Proyecto 4211</t>
  </si>
  <si>
    <t>Proyecto 4212</t>
  </si>
  <si>
    <t>Proyecto 4213</t>
  </si>
  <si>
    <t>Proyecto 4214</t>
  </si>
  <si>
    <t>Proyecto 4215</t>
  </si>
  <si>
    <t>Proyecto 4216</t>
  </si>
  <si>
    <t>Proyecto 4217</t>
  </si>
  <si>
    <t>Proyecto 4218</t>
  </si>
  <si>
    <t>Proyecto 4219</t>
  </si>
  <si>
    <t>Proyecto 4220</t>
  </si>
  <si>
    <t>Proyecto 4221</t>
  </si>
  <si>
    <t>Proyecto 4222</t>
  </si>
  <si>
    <t>Proyecto 4223</t>
  </si>
  <si>
    <t>Proyecto 4224</t>
  </si>
  <si>
    <t>Proyecto 4225</t>
  </si>
  <si>
    <t>Proyecto 4226</t>
  </si>
  <si>
    <t>Proyecto 4227</t>
  </si>
  <si>
    <t>Proyecto 4228</t>
  </si>
  <si>
    <t>Proyecto 4229</t>
  </si>
  <si>
    <t>Proyecto 4230</t>
  </si>
  <si>
    <t>Proyecto 4231</t>
  </si>
  <si>
    <t>Proyecto 4232</t>
  </si>
  <si>
    <t>Proyecto 4233</t>
  </si>
  <si>
    <t>Proyecto 4234</t>
  </si>
  <si>
    <t>Proyecto 4235</t>
  </si>
  <si>
    <t>Proyecto 4236</t>
  </si>
  <si>
    <t>Proyecto 4237</t>
  </si>
  <si>
    <t>Proyecto 4238</t>
  </si>
  <si>
    <t>Proyecto 4239</t>
  </si>
  <si>
    <t>Proyecto 4240</t>
  </si>
  <si>
    <t>Proyecto 4241</t>
  </si>
  <si>
    <t>Proyecto 4242</t>
  </si>
  <si>
    <t>Proyecto 4243</t>
  </si>
  <si>
    <t>Proyecto 4244</t>
  </si>
  <si>
    <t>Proyecto 4245</t>
  </si>
  <si>
    <t>Proyecto 4246</t>
  </si>
  <si>
    <t>Proyecto 4247</t>
  </si>
  <si>
    <t>Proyecto 4248</t>
  </si>
  <si>
    <t>Proyecto 4249</t>
  </si>
  <si>
    <t>Proyecto 4250</t>
  </si>
  <si>
    <t>Proyecto 4251</t>
  </si>
  <si>
    <t>Proyecto 4252</t>
  </si>
  <si>
    <t>Proyecto 4253</t>
  </si>
  <si>
    <t>Proyecto 4254</t>
  </si>
  <si>
    <t>Proyecto 4255</t>
  </si>
  <si>
    <t>Proyecto 4256</t>
  </si>
  <si>
    <t>Proyecto 4257</t>
  </si>
  <si>
    <t>Proyecto 4258</t>
  </si>
  <si>
    <t>Proyecto 4259</t>
  </si>
  <si>
    <t>Proyecto 4260</t>
  </si>
  <si>
    <t>Proyecto 4261</t>
  </si>
  <si>
    <t>Proyecto 4262</t>
  </si>
  <si>
    <t>Proyecto 4263</t>
  </si>
  <si>
    <t>Proyecto 4264</t>
  </si>
  <si>
    <t>Proyecto 4265</t>
  </si>
  <si>
    <t>Proyecto 4266</t>
  </si>
  <si>
    <t>Proyecto 4267</t>
  </si>
  <si>
    <t>Proyecto 4268</t>
  </si>
  <si>
    <t>Proyecto 4269</t>
  </si>
  <si>
    <t>Proyecto 4270</t>
  </si>
  <si>
    <t>Proyecto 4271</t>
  </si>
  <si>
    <t>Proyecto 4272</t>
  </si>
  <si>
    <t>Proyecto 4273</t>
  </si>
  <si>
    <t>Proyecto 4274</t>
  </si>
  <si>
    <t>Proyecto 4275</t>
  </si>
  <si>
    <t>Proyecto 4276</t>
  </si>
  <si>
    <t>Proyecto 4277</t>
  </si>
  <si>
    <t>Proyecto 4278</t>
  </si>
  <si>
    <t>Proyecto 4279</t>
  </si>
  <si>
    <t>Proyecto 4280</t>
  </si>
  <si>
    <t>Proyecto 4281</t>
  </si>
  <si>
    <t>Proyecto 4282</t>
  </si>
  <si>
    <t>Proyecto 4283</t>
  </si>
  <si>
    <t>Proyecto 4284</t>
  </si>
  <si>
    <t>Proyecto 4285</t>
  </si>
  <si>
    <t>Proyecto 4286</t>
  </si>
  <si>
    <t>Proyecto 4287</t>
  </si>
  <si>
    <t>Proyecto 4288</t>
  </si>
  <si>
    <t>Proyecto 4289</t>
  </si>
  <si>
    <t>Proyecto 4290</t>
  </si>
  <si>
    <t>Proyecto 4291</t>
  </si>
  <si>
    <t>Proyecto 4292</t>
  </si>
  <si>
    <t>Proyecto 4293</t>
  </si>
  <si>
    <t>Proyecto 4294</t>
  </si>
  <si>
    <t>Proyecto 4295</t>
  </si>
  <si>
    <t>Proyecto 4296</t>
  </si>
  <si>
    <t>Proyecto 4297</t>
  </si>
  <si>
    <t>Proyecto 4298</t>
  </si>
  <si>
    <t>Proyecto 4299</t>
  </si>
  <si>
    <t>Proyecto 4300</t>
  </si>
  <si>
    <t>Proyecto 4301</t>
  </si>
  <si>
    <t>Proyecto 4302</t>
  </si>
  <si>
    <t>Proyecto 4303</t>
  </si>
  <si>
    <t>Proyecto 4304</t>
  </si>
  <si>
    <t>Proyecto 4305</t>
  </si>
  <si>
    <t>Proyecto 4306</t>
  </si>
  <si>
    <t>Proyecto 4307</t>
  </si>
  <si>
    <t>Proyecto 4308</t>
  </si>
  <si>
    <t>Proyecto 4309</t>
  </si>
  <si>
    <t>Proyecto 4310</t>
  </si>
  <si>
    <t>Proyecto 4311</t>
  </si>
  <si>
    <t>Proyecto 4312</t>
  </si>
  <si>
    <t>Proyecto 4313</t>
  </si>
  <si>
    <t>Proyecto 4314</t>
  </si>
  <si>
    <t>Proyecto 4315</t>
  </si>
  <si>
    <t>Proyecto 4316</t>
  </si>
  <si>
    <t>Proyecto 4317</t>
  </si>
  <si>
    <t>Proyecto 4318</t>
  </si>
  <si>
    <t>Proyecto 4319</t>
  </si>
  <si>
    <t>Proyecto 4320</t>
  </si>
  <si>
    <t>Proyecto 4321</t>
  </si>
  <si>
    <t>Proyecto 4322</t>
  </si>
  <si>
    <t>Proyecto 4323</t>
  </si>
  <si>
    <t>Proyecto 4324</t>
  </si>
  <si>
    <t>Proyecto 4325</t>
  </si>
  <si>
    <t>Proyecto 4326</t>
  </si>
  <si>
    <t>Proyecto 4327</t>
  </si>
  <si>
    <t>Proyecto 4328</t>
  </si>
  <si>
    <t>Proyecto 4329</t>
  </si>
  <si>
    <t>Proyecto 4330</t>
  </si>
  <si>
    <t>Proyecto 4331</t>
  </si>
  <si>
    <t>Proyecto 4332</t>
  </si>
  <si>
    <t>Proyecto 4333</t>
  </si>
  <si>
    <t>Proyecto 4334</t>
  </si>
  <si>
    <t>Proyecto 4335</t>
  </si>
  <si>
    <t>Proyecto 4336</t>
  </si>
  <si>
    <t>Proyecto 4337</t>
  </si>
  <si>
    <t>Proyecto 4338</t>
  </si>
  <si>
    <t>Proyecto 4339</t>
  </si>
  <si>
    <t>Proyecto 4340</t>
  </si>
  <si>
    <t>Proyecto 4341</t>
  </si>
  <si>
    <t>Proyecto 4342</t>
  </si>
  <si>
    <t>Proyecto 4343</t>
  </si>
  <si>
    <t>Proyecto 4345</t>
  </si>
  <si>
    <t>Proyecto 4346</t>
  </si>
  <si>
    <t>Proyecto 4348</t>
  </si>
  <si>
    <t>Proyecto 4351</t>
  </si>
  <si>
    <t>Proyecto 4352</t>
  </si>
  <si>
    <t>Proyecto 4354</t>
  </si>
  <si>
    <t>Proyecto 4356</t>
  </si>
  <si>
    <t>Proyecto 4357</t>
  </si>
  <si>
    <t>Proyecto 4360</t>
  </si>
  <si>
    <t>Proyecto 4361</t>
  </si>
  <si>
    <t>Proyecto 4363</t>
  </si>
  <si>
    <t>CodUbicacion</t>
  </si>
  <si>
    <t>CodVendedor</t>
  </si>
  <si>
    <t>CodCliente</t>
  </si>
  <si>
    <t>CodCanal</t>
  </si>
  <si>
    <t>CodFactura</t>
  </si>
  <si>
    <t>CodOficina</t>
  </si>
  <si>
    <t>LAURA ALONSO</t>
  </si>
  <si>
    <t>CARLOS GUTIÉRREZ</t>
  </si>
  <si>
    <t>NICOLÁS MANGIA</t>
  </si>
  <si>
    <t>MATIAS POZO</t>
  </si>
  <si>
    <t>SEBASTIÁN SÁNCHEZ</t>
  </si>
  <si>
    <t>GUILLERMINA GONZÁLEZ</t>
  </si>
  <si>
    <t>GASTÓN GARCÍA</t>
  </si>
  <si>
    <t>JOSEFINA PÉREZ</t>
  </si>
  <si>
    <t>NORMA DOMÍNGUEZ</t>
  </si>
  <si>
    <t>JULIO ZAPATERO</t>
  </si>
  <si>
    <t>ARMANDO SUÁREZ</t>
  </si>
  <si>
    <t>ADRIANA BOSSIO</t>
  </si>
  <si>
    <t>OFICINA BUENOS AIRES</t>
  </si>
  <si>
    <t>OFICINA MADRID</t>
  </si>
  <si>
    <t>OFICINA MÉXICO</t>
  </si>
  <si>
    <t>OFICINA CHILE</t>
  </si>
  <si>
    <t>ROBERTS, ALEXANDRA</t>
  </si>
  <si>
    <t>ROBINSON, ANNA</t>
  </si>
  <si>
    <t>ROBINSON, KAITLYN</t>
  </si>
  <si>
    <t>RODOLFO, CHAVEZ</t>
  </si>
  <si>
    <t>ROSS, JAMES</t>
  </si>
  <si>
    <t>SCOTT, WYATT</t>
  </si>
  <si>
    <t>SEMILLAS SANTO MONGO</t>
  </si>
  <si>
    <t>SIMMONS, MARCUS</t>
  </si>
  <si>
    <t>STEWART, ALEXANDRA</t>
  </si>
  <si>
    <t>TAYLOR, DESTINY</t>
  </si>
  <si>
    <t>THOMAS, DANIEL</t>
  </si>
  <si>
    <t>TORRES, COLE</t>
  </si>
  <si>
    <t>TRENTON CNIA</t>
  </si>
  <si>
    <t>YANG, CHRISTIAN</t>
  </si>
  <si>
    <t>ADAMS, FERNANDO</t>
  </si>
  <si>
    <t>ANDERSON, NICHOLAS</t>
  </si>
  <si>
    <t>BARNES, NATALIE</t>
  </si>
  <si>
    <t>BENNETT, MIGUEL</t>
  </si>
  <si>
    <t>BROWN, WYATT</t>
  </si>
  <si>
    <t>DIAZ, GABRIEL</t>
  </si>
  <si>
    <t>FLORES, CAMERON</t>
  </si>
  <si>
    <t>GARCIA, HANNAH</t>
  </si>
  <si>
    <t>GARCIA, JAMES</t>
  </si>
  <si>
    <t>GRAY, STEVEN</t>
  </si>
  <si>
    <t>GRUPO 3 ESTUDIO DE ABOGADOS</t>
  </si>
  <si>
    <t>HUGHES, TAYLOR</t>
  </si>
  <si>
    <t>JONES, EMMA</t>
  </si>
  <si>
    <t>KIELA CNIA</t>
  </si>
  <si>
    <t>LONG, JEREMIAH</t>
  </si>
  <si>
    <t>LONGVIEW CNIA</t>
  </si>
  <si>
    <t>MADRIDIA CNIA</t>
  </si>
  <si>
    <t>MOORE, HANNAH</t>
  </si>
  <si>
    <t>PARKER, ANGEL</t>
  </si>
  <si>
    <t>PATTERSON, JAMES</t>
  </si>
  <si>
    <t>PEREZ, NANCY</t>
  </si>
  <si>
    <t>POWELL, EDWARD</t>
  </si>
  <si>
    <t>REED, RICHARD</t>
  </si>
  <si>
    <t>RICHARDSON, ALEXANDRIA</t>
  </si>
  <si>
    <t>RICHARDSON, JUAN</t>
  </si>
  <si>
    <t>RICHARDSON, KIMBERLY</t>
  </si>
  <si>
    <t>ROSS, JEREMIAH</t>
  </si>
  <si>
    <t>SERRANO, LANCE</t>
  </si>
  <si>
    <t>SERRANO, NAOMI</t>
  </si>
  <si>
    <t>SHARMA, NATHAN</t>
  </si>
  <si>
    <t>WARD, JEREMY</t>
  </si>
  <si>
    <t>WASHINGTON, STEPHANIE</t>
  </si>
  <si>
    <t>WHITE, JEREMY</t>
  </si>
  <si>
    <t>WRIGHT, SARA</t>
  </si>
  <si>
    <t>XIE, GREGORY</t>
  </si>
  <si>
    <t>ALONSO, JULIO</t>
  </si>
  <si>
    <t>BAILEY, ANGEL</t>
  </si>
  <si>
    <t>BAILEY, EMMA</t>
  </si>
  <si>
    <t>BROOKS, GARRETT</t>
  </si>
  <si>
    <t>CAMPBELL, JULIA</t>
  </si>
  <si>
    <t>CANOGA PARQUE</t>
  </si>
  <si>
    <t>COLEMAN, ALEXANDRA</t>
  </si>
  <si>
    <t>COLEMAN, ISABELLE</t>
  </si>
  <si>
    <t>COX, ADRIAN</t>
  </si>
  <si>
    <t>DIAZ, ANTONIO</t>
  </si>
  <si>
    <t>EDWARDS, CINDY</t>
  </si>
  <si>
    <t>EDWARDS, NATHAN</t>
  </si>
  <si>
    <t>FOSTER, ALEXANDRA</t>
  </si>
  <si>
    <t>GARCIA, MICHAEL</t>
  </si>
  <si>
    <t>GOLD COAST ACCESORIOS</t>
  </si>
  <si>
    <t>GOMEZ, EDDIE</t>
  </si>
  <si>
    <t>GONZALEZ, MACKENZIE</t>
  </si>
  <si>
    <t>GREEN, JAMES</t>
  </si>
  <si>
    <t>GREENVILLE CNIA</t>
  </si>
  <si>
    <t>GRIFFIN, ZACHARY</t>
  </si>
  <si>
    <t>GUO, CURTIS</t>
  </si>
  <si>
    <t>HALL, SETH</t>
  </si>
  <si>
    <t>HENDERSON, JESSICA</t>
  </si>
  <si>
    <t>HILL, LUCAS</t>
  </si>
  <si>
    <t>HOLYOKE PRODUCCIONES</t>
  </si>
  <si>
    <t>JACKSON, DALTON</t>
  </si>
  <si>
    <t>JACKSON, NOAH</t>
  </si>
  <si>
    <t>JENKINS, DESTINY</t>
  </si>
  <si>
    <t>KELLY, CHASE</t>
  </si>
  <si>
    <t>KING, GABRIELLA</t>
  </si>
  <si>
    <t>KOLKATA CNIA</t>
  </si>
  <si>
    <t>LEO SEGUROS</t>
  </si>
  <si>
    <t>MORGAN, PATRICK</t>
  </si>
  <si>
    <t>MORRIS, DEVIN</t>
  </si>
  <si>
    <t>OLEAGI AGROPECUARIA</t>
  </si>
  <si>
    <t>POWELL, ROBERT</t>
  </si>
  <si>
    <t>PRICE, FERNANDO</t>
  </si>
  <si>
    <t>REED, JUAN</t>
  </si>
  <si>
    <t>RICHARDSON, SEAN</t>
  </si>
  <si>
    <t>RODRIGUEZ, THOMAS</t>
  </si>
  <si>
    <t>ROSS, CHRISTIAN</t>
  </si>
  <si>
    <t>SHARMA, ADAM</t>
  </si>
  <si>
    <t>SMITH, JULIO</t>
  </si>
  <si>
    <t>STEWART, EDUARDO</t>
  </si>
  <si>
    <t>SUNBURY CNIA</t>
  </si>
  <si>
    <t>THOMAS, JONATHAN</t>
  </si>
  <si>
    <t>TORRES, ISAIAH</t>
  </si>
  <si>
    <t>WARD, GRACE</t>
  </si>
  <si>
    <t>WASHINGTON, JACK</t>
  </si>
  <si>
    <t>WASHINGTON, KEVIN</t>
  </si>
  <si>
    <t>YANG, ROBERT</t>
  </si>
  <si>
    <t>ZENG, OMAR</t>
  </si>
  <si>
    <t>ALEXANDER, EMILY</t>
  </si>
  <si>
    <t>BAILEY, TIMOTHY</t>
  </si>
  <si>
    <t>BARNES, MARIA</t>
  </si>
  <si>
    <t>BROOKS, BRIANNA</t>
  </si>
  <si>
    <t>CAMPBELL, KYLE</t>
  </si>
  <si>
    <t>COX, SHELBY</t>
  </si>
  <si>
    <t>EDWARDS, JAMES</t>
  </si>
  <si>
    <t>EVANS, JACK</t>
  </si>
  <si>
    <t>EVANS, NOAH</t>
  </si>
  <si>
    <t>FIORILO TRANSPORTES Y CORREO</t>
  </si>
  <si>
    <t>GAO, RONNIE</t>
  </si>
  <si>
    <t>GONZALES, CALEB</t>
  </si>
  <si>
    <t>HALL, CARLOS</t>
  </si>
  <si>
    <t>JOHNSON, EMILY</t>
  </si>
  <si>
    <t>KUMAR, KEVIN</t>
  </si>
  <si>
    <t>KUMAR, LEONARD</t>
  </si>
  <si>
    <t>LOPEZ, SYDNEY</t>
  </si>
  <si>
    <t>MITCHELL, JESSE</t>
  </si>
  <si>
    <t>MOORE, GRACE</t>
  </si>
  <si>
    <t>MORGAN, KATELYN</t>
  </si>
  <si>
    <t>MORRIS, TIMOTHY</t>
  </si>
  <si>
    <t>PATTERSON, SPENCER</t>
  </si>
  <si>
    <t>PEREZ, AARON</t>
  </si>
  <si>
    <t>PERRY, WYATT</t>
  </si>
  <si>
    <t>PETERSON, RICHARD</t>
  </si>
  <si>
    <t>RIVERA, ADRIAN</t>
  </si>
  <si>
    <t>ROGERS, BRIAN</t>
  </si>
  <si>
    <t>RUSSELL, SYDNEY</t>
  </si>
  <si>
    <t>SANDERS, KAITLYN</t>
  </si>
  <si>
    <t>SANDERS, MORGAN</t>
  </si>
  <si>
    <t>SIMMONS, BRANDON</t>
  </si>
  <si>
    <t>SIMMONS, RYAN</t>
  </si>
  <si>
    <t>SUBRAM, ERICK</t>
  </si>
  <si>
    <t>SUN, RANDY</t>
  </si>
  <si>
    <t>WALKER, RACHEL</t>
  </si>
  <si>
    <t>WASHINGTON, MELISSA</t>
  </si>
  <si>
    <t>WU, ALEJANDRO</t>
  </si>
  <si>
    <t>YOUNG, JONATHAN</t>
  </si>
  <si>
    <t>ANA, MARIA</t>
  </si>
  <si>
    <t>ARTHUR, JERMAINE</t>
  </si>
  <si>
    <t>BAKER, KATELYN</t>
  </si>
  <si>
    <t>BAKER, MARCUS</t>
  </si>
  <si>
    <t>BAKER, MORGAN</t>
  </si>
  <si>
    <t>BARNES, JENNIFER</t>
  </si>
  <si>
    <t>BRYANT, JASMINE</t>
  </si>
  <si>
    <t>BUTLER, MARIAH</t>
  </si>
  <si>
    <t>CAI, BARBARA</t>
  </si>
  <si>
    <t>CHARLESTON CNIA</t>
  </si>
  <si>
    <t>CLARK, ISABELLA</t>
  </si>
  <si>
    <t>COFFS HARBOUR CNIA</t>
  </si>
  <si>
    <t>COOPER, ADRIAN</t>
  </si>
  <si>
    <t>COX, VICTORIA</t>
  </si>
  <si>
    <t>DALLAS PRODUCCIONES</t>
  </si>
  <si>
    <t>DAVIS, JOHN</t>
  </si>
  <si>
    <t>EVANS, DEVIN</t>
  </si>
  <si>
    <t>FALMOUTH CNIA</t>
  </si>
  <si>
    <t>FOSTER, DEVIN</t>
  </si>
  <si>
    <t>GRUPO ASES</t>
  </si>
  <si>
    <t>HALL, TIMOTHY</t>
  </si>
  <si>
    <t>HERNANDEZ, MICHEAL</t>
  </si>
  <si>
    <t>HOWARD, GABRIELLA</t>
  </si>
  <si>
    <t>HUGHES, GRACE</t>
  </si>
  <si>
    <t>KUMAR, ANDRES</t>
  </si>
  <si>
    <t>KUMAR, BENJAMIN</t>
  </si>
  <si>
    <t>LAKE OSWEGO CNIA</t>
  </si>
  <si>
    <t>LONG, OSCAR</t>
  </si>
  <si>
    <t>LOPEZ, BLAKE</t>
  </si>
  <si>
    <t>MILLER, MEGAN</t>
  </si>
  <si>
    <t>PEREZ, JEREMY</t>
  </si>
  <si>
    <t>PERRY, HALEY</t>
  </si>
  <si>
    <t>PRICE, ANA</t>
  </si>
  <si>
    <t>PRICE, JULIA</t>
  </si>
  <si>
    <t>REED, OLIVIA</t>
  </si>
  <si>
    <t>RICHARDSON, CARLOS</t>
  </si>
  <si>
    <t>ROBERTS, SAMUEL</t>
  </si>
  <si>
    <t>RODRIGUEZ, CHLOE</t>
  </si>
  <si>
    <t>ROGERS, CHLOE</t>
  </si>
  <si>
    <t>ROSS, TAYLOR</t>
  </si>
  <si>
    <t>VIGA INGENIEROS</t>
  </si>
  <si>
    <t>WASHINGTON, JOSE</t>
  </si>
  <si>
    <t>WATSON, LAUREN</t>
  </si>
  <si>
    <t>BAILEY, COLE</t>
  </si>
  <si>
    <t>BURBANK CNIA</t>
  </si>
  <si>
    <t>BUTLER, RYAN</t>
  </si>
  <si>
    <t>CHEN, DYLAN</t>
  </si>
  <si>
    <t>CONGO MONGO ESTUDIO</t>
  </si>
  <si>
    <t>COX, MARCUS</t>
  </si>
  <si>
    <t>GARCIA, DESTINY</t>
  </si>
  <si>
    <t>GEELONG CNIA</t>
  </si>
  <si>
    <t>GONZALEZ, XAVIER</t>
  </si>
  <si>
    <t>GRAY, ANDREA</t>
  </si>
  <si>
    <t>HERNANDEZ, MIGUEL</t>
  </si>
  <si>
    <t>HILL, ANDREA</t>
  </si>
  <si>
    <t>HUGHES, HALEY</t>
  </si>
  <si>
    <t>JACKSON, NICHOLAS</t>
  </si>
  <si>
    <t>JOHNSON, ANNA</t>
  </si>
  <si>
    <t>JOHNSON, RYAN</t>
  </si>
  <si>
    <t>LONG, KYLE</t>
  </si>
  <si>
    <t>MA, RAMON</t>
  </si>
  <si>
    <t>MARTINEZ, MARCO</t>
  </si>
  <si>
    <t>MITCHELL, MARCUS</t>
  </si>
  <si>
    <t>PARKER, MIGUEL</t>
  </si>
  <si>
    <t>RAMIREZ, EVAN</t>
  </si>
  <si>
    <t>RAMIREZ, MICHELLE</t>
  </si>
  <si>
    <t>ROUND VENTURES</t>
  </si>
  <si>
    <t>SARA, LYDIA</t>
  </si>
  <si>
    <t>SCOTT, CAROL</t>
  </si>
  <si>
    <t>SIMMONS, ARIANNA</t>
  </si>
  <si>
    <t>SMITH, JONATHAN</t>
  </si>
  <si>
    <t>SMITH, SYDNEY</t>
  </si>
  <si>
    <t>THOMAS, HANNAH</t>
  </si>
  <si>
    <t>TORRES, GABRIELLE</t>
  </si>
  <si>
    <t>VICTORIA CNIA</t>
  </si>
  <si>
    <t>WASHINGTON, DAVID</t>
  </si>
  <si>
    <t>WASHINGTON, OLIVIA</t>
  </si>
  <si>
    <t>WATSON, KATHERINE</t>
  </si>
  <si>
    <t>WHITE, ALEXIS</t>
  </si>
  <si>
    <t>WHITE, JOSE</t>
  </si>
  <si>
    <t>WILLIAMS, CHLOE</t>
  </si>
  <si>
    <t>WILLIAMS, HANNAH</t>
  </si>
  <si>
    <t>ALLEN, CHARLES</t>
  </si>
  <si>
    <t>BAILEYA, ANGELA</t>
  </si>
  <si>
    <t>BEBBINGTON, MARK</t>
  </si>
  <si>
    <t>CORDA EMPRESA DE CORREOS</t>
  </si>
  <si>
    <t>DIAZ, BYRON</t>
  </si>
  <si>
    <t>EVANS, SETH</t>
  </si>
  <si>
    <t>GONZALEZ, ADAM</t>
  </si>
  <si>
    <t>GREEN, ISAIAH</t>
  </si>
  <si>
    <t>GUTIERREZ, ERIK</t>
  </si>
  <si>
    <t>HARRIS, NICOLE</t>
  </si>
  <si>
    <t>HUGHES, ALEXANDRA</t>
  </si>
  <si>
    <t>JENKINS, LUCAS</t>
  </si>
  <si>
    <t>JOHNSON, BENJAMIN</t>
  </si>
  <si>
    <t>JONES, BRANDON</t>
  </si>
  <si>
    <t>LEWIS, CHARLES</t>
  </si>
  <si>
    <t>LONG, TREVOR</t>
  </si>
  <si>
    <t>MADAN, PAMELA</t>
  </si>
  <si>
    <t>MURPHY, JACQUELINE</t>
  </si>
  <si>
    <t>OREGON CNIA</t>
  </si>
  <si>
    <t>ORLANDO CNIA</t>
  </si>
  <si>
    <t>PARIS CNIA</t>
  </si>
  <si>
    <t>RAJE, JON</t>
  </si>
  <si>
    <t>RAMOS, DWAYNE</t>
  </si>
  <si>
    <t>REED, DALTON</t>
  </si>
  <si>
    <t>ROBINSON, ALEXIS</t>
  </si>
  <si>
    <t>SANCHEZ, EDUARDO</t>
  </si>
  <si>
    <t>SANCHEZ, IAN</t>
  </si>
  <si>
    <t>SHAN, HUNTER</t>
  </si>
  <si>
    <t>SHARMA, ETHAN</t>
  </si>
  <si>
    <t>SOUTH PORTLAND CNIA</t>
  </si>
  <si>
    <t>STEWART, DALTON</t>
  </si>
  <si>
    <t>TRANSPORTES PAMPA</t>
  </si>
  <si>
    <t>VAN, CAROLYN</t>
  </si>
  <si>
    <t>WASHINGTON, MARISSA</t>
  </si>
  <si>
    <t>WASHINGTON, SAMUEL</t>
  </si>
  <si>
    <t>YANG, MICAH</t>
  </si>
  <si>
    <t>ANDERSON, BRIANNA</t>
  </si>
  <si>
    <t>BAKER, NATALIE</t>
  </si>
  <si>
    <t>BARNES, ANNA</t>
  </si>
  <si>
    <t>BOULDER CNIA</t>
  </si>
  <si>
    <t>BROOKS, BROOKE</t>
  </si>
  <si>
    <t>BRYANT, SETH</t>
  </si>
  <si>
    <t>CARTER, NOAH</t>
  </si>
  <si>
    <t>CHARLES CNIA</t>
  </si>
  <si>
    <t>COLEMAN, JACKSON</t>
  </si>
  <si>
    <t>COLEMAN, JAMES</t>
  </si>
  <si>
    <t>DIAZ, EDWARD</t>
  </si>
  <si>
    <t>ENGLEWOOD CNIA</t>
  </si>
  <si>
    <t>GOEL, JENNY</t>
  </si>
  <si>
    <t>GRAY, ISAIAH</t>
  </si>
  <si>
    <t>GRIFFIN, ANGELICA</t>
  </si>
  <si>
    <t>HUGHES, RACHEL</t>
  </si>
  <si>
    <t>JENKINS, ALEXIS</t>
  </si>
  <si>
    <t>JENKINS, SYDNEY</t>
  </si>
  <si>
    <t>JOHNSON, DALTON</t>
  </si>
  <si>
    <t>JOTA CNIA</t>
  </si>
  <si>
    <t>LIU, LOUIS</t>
  </si>
  <si>
    <t>MORGAN, SETH</t>
  </si>
  <si>
    <t>NICHOLLS, STEPHANIE</t>
  </si>
  <si>
    <t>OLIVER, BRAD</t>
  </si>
  <si>
    <t>ORTEGA, MARVIN</t>
  </si>
  <si>
    <t>PATTERSON, NATHAN</t>
  </si>
  <si>
    <t>POWELL, LUKE</t>
  </si>
  <si>
    <t>ROCHESTER CNIA</t>
  </si>
  <si>
    <t>SANCHEZ, DALTON</t>
  </si>
  <si>
    <t>SANDERS, MARIA</t>
  </si>
  <si>
    <t>TURNER, RICHARD</t>
  </si>
  <si>
    <t>WAPATO CNIA</t>
  </si>
  <si>
    <t>WASHINGTON, NICOLE</t>
  </si>
  <si>
    <t>WATSON, EDUARDO</t>
  </si>
  <si>
    <t>WHITE, DEVIN</t>
  </si>
  <si>
    <t>WILLIAMS, SAMUEL</t>
  </si>
  <si>
    <t>WRIGHT, ALEX</t>
  </si>
  <si>
    <t>ADAMS, WYATT</t>
  </si>
  <si>
    <t>ALVAREZ, ALBERTO</t>
  </si>
  <si>
    <t>ALVAREZ, SHEILA</t>
  </si>
  <si>
    <t>BAKER, EDWARD</t>
  </si>
  <si>
    <t>BROWN, ANDREW</t>
  </si>
  <si>
    <t>BRYANT, GRACE</t>
  </si>
  <si>
    <t>BUFFALO CNIA</t>
  </si>
  <si>
    <t>COX, CHLOE</t>
  </si>
  <si>
    <t>DAVIS, JOSHUA</t>
  </si>
  <si>
    <t>FOSTER, JONATHAN</t>
  </si>
  <si>
    <t>FOSTER, XAVIER</t>
  </si>
  <si>
    <t>GONZALEZ, ROBERT</t>
  </si>
  <si>
    <t>GREEN, THOMAS</t>
  </si>
  <si>
    <t>GRIFFIN, KYLE</t>
  </si>
  <si>
    <t>HALL, KATHERINE</t>
  </si>
  <si>
    <t>HUGHES, ANGELICA</t>
  </si>
  <si>
    <t>HUGHES, DALTON</t>
  </si>
  <si>
    <t>JOHNSON, AUSTIN</t>
  </si>
  <si>
    <t>LANCASTER VESTIMENTA</t>
  </si>
  <si>
    <t>MILLER, SETH</t>
  </si>
  <si>
    <t>MITCHELL, CONNOR</t>
  </si>
  <si>
    <t>MORGAN, BRIAN</t>
  </si>
  <si>
    <t>PAL, RICARDO</t>
  </si>
  <si>
    <t>PERRY, JOCELYN</t>
  </si>
  <si>
    <t>PERRY, KYLE</t>
  </si>
  <si>
    <t>RIVERA, CODY</t>
  </si>
  <si>
    <t>Año</t>
  </si>
  <si>
    <t>MontoAntImp</t>
  </si>
  <si>
    <t>media</t>
  </si>
  <si>
    <t>Total general</t>
  </si>
  <si>
    <t>Suma de MontoAntImp</t>
  </si>
  <si>
    <r>
      <rPr>
        <b/>
        <sz val="11"/>
        <color rgb="FFFF0000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.</t>
    </r>
    <r>
      <rPr>
        <b/>
        <sz val="7"/>
        <color theme="1"/>
        <rFont val="Times New Roman"/>
        <family val="1"/>
      </rPr>
      <t xml:space="preserve"> </t>
    </r>
    <r>
      <rPr>
        <b/>
        <sz val="11"/>
        <color theme="1"/>
        <rFont val="Calibri"/>
        <family val="2"/>
        <scheme val="minor"/>
      </rPr>
      <t>Informe de ventas  x cada  vendedor</t>
    </r>
  </si>
  <si>
    <t>Cod</t>
  </si>
  <si>
    <r>
      <rPr>
        <b/>
        <sz val="11"/>
        <color rgb="FFFF0000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. Listado de oficinas  que  más clientes tienen</t>
    </r>
  </si>
  <si>
    <t>Total BARNES, NATALIE</t>
  </si>
  <si>
    <t>Total BEBBINGTON, MARK</t>
  </si>
  <si>
    <t>Total BENNETT, MIGUEL</t>
  </si>
  <si>
    <t>Total BOULDER CNIA</t>
  </si>
  <si>
    <t>Total BROOKS, BRIANNA</t>
  </si>
  <si>
    <t>Total BROOKS, BROOKE</t>
  </si>
  <si>
    <t>Total BROOKS, GARRETT</t>
  </si>
  <si>
    <t>Total BROWN, ANDREW</t>
  </si>
  <si>
    <t>Total BROWN, WYATT</t>
  </si>
  <si>
    <t>Total BRYANT, GRACE</t>
  </si>
  <si>
    <t>Total BRYANT, JASMINE</t>
  </si>
  <si>
    <t>Total BRYANT, SETH</t>
  </si>
  <si>
    <t>Total BUFFALO CNIA</t>
  </si>
  <si>
    <t>Total BURBANK CNIA</t>
  </si>
  <si>
    <t>Total BUTLER, MARIAH</t>
  </si>
  <si>
    <t>Total BUTLER, RYAN</t>
  </si>
  <si>
    <t>Total CAI, BARBARA</t>
  </si>
  <si>
    <t>Total CAMPBELL, JULIA</t>
  </si>
  <si>
    <t>Total CAMPBELL, KYLE</t>
  </si>
  <si>
    <t>Total CANOGA PARQUE</t>
  </si>
  <si>
    <t>Total CARTER, NOAH</t>
  </si>
  <si>
    <t>Total CHARLES CNIA</t>
  </si>
  <si>
    <t>Total CHARLESTON CNIA</t>
  </si>
  <si>
    <t>Total CHEN, DYLAN</t>
  </si>
  <si>
    <t>Total CLARK, ISABELLA</t>
  </si>
  <si>
    <t>Total COFFS HARBOUR CNIA</t>
  </si>
  <si>
    <t>Total COLEMAN, ALEXANDRA</t>
  </si>
  <si>
    <t>Total COLEMAN, ISABELLE</t>
  </si>
  <si>
    <t>Total COLEMAN, JACKSON</t>
  </si>
  <si>
    <t>Total COLEMAN, JAMES</t>
  </si>
  <si>
    <t>Total CONGO MONGO ESTUDIO</t>
  </si>
  <si>
    <t>Total COOPER, ADRIAN</t>
  </si>
  <si>
    <t>Total CORDA EMPRESA DE CORREOS</t>
  </si>
  <si>
    <t>Total COX, ADRIAN</t>
  </si>
  <si>
    <t>Total COX, CHLOE</t>
  </si>
  <si>
    <t>Total COX, MARCUS</t>
  </si>
  <si>
    <t>Total COX, SHELBY</t>
  </si>
  <si>
    <t>Total COX, VICTORIA</t>
  </si>
  <si>
    <t>Total DALLAS PRODUCCIONES</t>
  </si>
  <si>
    <t>Total DAVIS, JOHN</t>
  </si>
  <si>
    <t>Total DAVIS, JOSHUA</t>
  </si>
  <si>
    <t>Total DIAZ, ANTONIO</t>
  </si>
  <si>
    <t>Total DIAZ, BYRON</t>
  </si>
  <si>
    <t>Total DIAZ, EDWARD</t>
  </si>
  <si>
    <t>Total DIAZ, GABRIEL</t>
  </si>
  <si>
    <t>Total EDWARDS, CINDY</t>
  </si>
  <si>
    <t>Total EDWARDS, JAMES</t>
  </si>
  <si>
    <t>Total EDWARDS, NATHAN</t>
  </si>
  <si>
    <t>Total ENGLEWOOD CNIA</t>
  </si>
  <si>
    <t>Total EVANS, DEVIN</t>
  </si>
  <si>
    <t>Total EVANS, JACK</t>
  </si>
  <si>
    <t>Total EVANS, NOAH</t>
  </si>
  <si>
    <t>Total EVANS, SETH</t>
  </si>
  <si>
    <t>Total FALMOUTH CNIA</t>
  </si>
  <si>
    <t>Total FIORILO TRANSPORTES Y CORREO</t>
  </si>
  <si>
    <t>Total FLORES, CAMERON</t>
  </si>
  <si>
    <t>Total FOSTER, ALEXANDRA</t>
  </si>
  <si>
    <t>Total FOSTER, DEVIN</t>
  </si>
  <si>
    <t>Total FOSTER, JONATHAN</t>
  </si>
  <si>
    <t>Total FOSTER, XAVIER</t>
  </si>
  <si>
    <t>Total GAO, RONNIE</t>
  </si>
  <si>
    <t>Total GARCIA, DESTINY</t>
  </si>
  <si>
    <t>Total GARCIA, HANNAH</t>
  </si>
  <si>
    <t>Total GARCIA, JAMES</t>
  </si>
  <si>
    <t>Total GARCIA, MICHAEL</t>
  </si>
  <si>
    <t>Total GEELONG CNIA</t>
  </si>
  <si>
    <t>Total GOEL, JENNY</t>
  </si>
  <si>
    <t>Total GOLD COAST ACCESORIOS</t>
  </si>
  <si>
    <t>Total GOMEZ, EDDIE</t>
  </si>
  <si>
    <t>Total GONZALES, CALEB</t>
  </si>
  <si>
    <t>Total GONZALEZ, ADAM</t>
  </si>
  <si>
    <t>Total GONZALEZ, MACKENZIE</t>
  </si>
  <si>
    <t>Total GONZALEZ, ROBERT</t>
  </si>
  <si>
    <t>Total GONZALEZ, XAVIER</t>
  </si>
  <si>
    <t>Total GRAY, ANDREA</t>
  </si>
  <si>
    <t>Total GRAY, ISAIAH</t>
  </si>
  <si>
    <t>Total GRAY, STEVEN</t>
  </si>
  <si>
    <t>Total GREEN, ISAIAH</t>
  </si>
  <si>
    <t>Total GREEN, JAMES</t>
  </si>
  <si>
    <t>Total GREEN, THOMAS</t>
  </si>
  <si>
    <t>Total GREENVILLE CNIA</t>
  </si>
  <si>
    <t>Total GRIFFIN, ANGELICA</t>
  </si>
  <si>
    <t>Total GRIFFIN, KYLE</t>
  </si>
  <si>
    <t>Total GRIFFIN, ZACHARY</t>
  </si>
  <si>
    <t>Total GRUPO 3 ESTUDIO DE ABOGADOS</t>
  </si>
  <si>
    <t>Total GRUPO ASES</t>
  </si>
  <si>
    <t>Total GUO, CURTIS</t>
  </si>
  <si>
    <t>Total GUTIERREZ, ERIK</t>
  </si>
  <si>
    <t>Total HALL, CARLOS</t>
  </si>
  <si>
    <t>Total HALL, KATHERINE</t>
  </si>
  <si>
    <t>Total HALL, SETH</t>
  </si>
  <si>
    <t>Total HALL, TIMOTHY</t>
  </si>
  <si>
    <t>Total HARRIS, NICOLE</t>
  </si>
  <si>
    <t>Total HENDERSON, JESSICA</t>
  </si>
  <si>
    <t>Total HERNANDEZ, MICHEAL</t>
  </si>
  <si>
    <t>Total HERNANDEZ, MIGUEL</t>
  </si>
  <si>
    <t>Total HILL, ANDREA</t>
  </si>
  <si>
    <t>Total HILL, LUCAS</t>
  </si>
  <si>
    <t>Total HOLYOKE PRODUCCIONES</t>
  </si>
  <si>
    <t>Total HOWARD, GABRIELLA</t>
  </si>
  <si>
    <t>Total HUGHES, ALEXANDRA</t>
  </si>
  <si>
    <t>Total HUGHES, ANGELICA</t>
  </si>
  <si>
    <t>Total HUGHES, DALTON</t>
  </si>
  <si>
    <t>Total HUGHES, GRACE</t>
  </si>
  <si>
    <t>Total HUGHES, HALEY</t>
  </si>
  <si>
    <t>Total HUGHES, RACHEL</t>
  </si>
  <si>
    <t>Total HUGHES, TAYLOR</t>
  </si>
  <si>
    <t>Total JACKSON, DALTON</t>
  </si>
  <si>
    <t>Total JACKSON, NICHOLAS</t>
  </si>
  <si>
    <t>Total JACKSON, NOAH</t>
  </si>
  <si>
    <t>Total JENKINS, ALEXIS</t>
  </si>
  <si>
    <t>Total JENKINS, DESTINY</t>
  </si>
  <si>
    <t>Total JENKINS, LUCAS</t>
  </si>
  <si>
    <t>Total JENKINS, SYDNEY</t>
  </si>
  <si>
    <t>Total JOHNSON, ANNA</t>
  </si>
  <si>
    <t>Total JOHNSON, AUSTIN</t>
  </si>
  <si>
    <t>Total JOHNSON, BENJAMIN</t>
  </si>
  <si>
    <t>Total JOHNSON, DALTON</t>
  </si>
  <si>
    <t>Total JOHNSON, EMILY</t>
  </si>
  <si>
    <t>Total JOHNSON, RYAN</t>
  </si>
  <si>
    <t>Total JONES, BRANDON</t>
  </si>
  <si>
    <t>Total JONES, EMMA</t>
  </si>
  <si>
    <t>Total JOTA CNIA</t>
  </si>
  <si>
    <t>Total KELLY, CHASE</t>
  </si>
  <si>
    <t>Total KIELA CNIA</t>
  </si>
  <si>
    <t>Total KING, GABRIELLA</t>
  </si>
  <si>
    <t>Total KOLKATA CNIA</t>
  </si>
  <si>
    <t>Total KUMAR, ANDRES</t>
  </si>
  <si>
    <t>Total KUMAR, BENJAMIN</t>
  </si>
  <si>
    <t>Total KUMAR, KEVIN</t>
  </si>
  <si>
    <t>Total KUMAR, LEONARD</t>
  </si>
  <si>
    <t>Total LAKE OSWEGO CNIA</t>
  </si>
  <si>
    <t>Total LANCASTER VESTIMENTA</t>
  </si>
  <si>
    <t>Total LEO SEGUROS</t>
  </si>
  <si>
    <t>Total LEWIS, CHARLES</t>
  </si>
  <si>
    <t>Total LIU, LOUIS</t>
  </si>
  <si>
    <t>Total LONG, JEREMIAH</t>
  </si>
  <si>
    <t>Total LONG, KYLE</t>
  </si>
  <si>
    <t>Total LONG, OSCAR</t>
  </si>
  <si>
    <t>Total LONG, TREVOR</t>
  </si>
  <si>
    <t>Total LONGVIEW CNIA</t>
  </si>
  <si>
    <t>Total LOPEZ, BLAKE</t>
  </si>
  <si>
    <t>Total LOPEZ, SYDNEY</t>
  </si>
  <si>
    <t>Total MA, RAMON</t>
  </si>
  <si>
    <t>Total MADAN, PAMELA</t>
  </si>
  <si>
    <t>Total MADRIDIA CNIA</t>
  </si>
  <si>
    <t>Total MARTINEZ, MARCO</t>
  </si>
  <si>
    <t>Total MILLER, MEGAN</t>
  </si>
  <si>
    <t>Total MILLER, SETH</t>
  </si>
  <si>
    <t>Total MITCHELL, CONNOR</t>
  </si>
  <si>
    <t>Total MITCHELL, JESSE</t>
  </si>
  <si>
    <t>Total MITCHELL, MARCUS</t>
  </si>
  <si>
    <t>Total MOORE, GRACE</t>
  </si>
  <si>
    <t>Total MOORE, HANNAH</t>
  </si>
  <si>
    <t>Total MORGAN, BRIAN</t>
  </si>
  <si>
    <t>Total MORGAN, KATELYN</t>
  </si>
  <si>
    <t>Total MORGAN, PATRICK</t>
  </si>
  <si>
    <t>Total MORGAN, SETH</t>
  </si>
  <si>
    <t>Total MORRIS, DEVIN</t>
  </si>
  <si>
    <t>Total MORRIS, TIMOTHY</t>
  </si>
  <si>
    <t>Total MURPHY, JACQUELINE</t>
  </si>
  <si>
    <t>Total NICHOLLS, STEPHANIE</t>
  </si>
  <si>
    <t>Total OLEAGI AGROPECUARIA</t>
  </si>
  <si>
    <t>Total OLIVER, BRAD</t>
  </si>
  <si>
    <t>Total OREGON CNIA</t>
  </si>
  <si>
    <t>Total ORLANDO CNIA</t>
  </si>
  <si>
    <t>Total ORTEGA, MARVIN</t>
  </si>
  <si>
    <t>Total PAL, RICARDO</t>
  </si>
  <si>
    <t>Total PARIS CNIA</t>
  </si>
  <si>
    <t>Total PARKER, ANGEL</t>
  </si>
  <si>
    <t>Total PARKER, MIGUEL</t>
  </si>
  <si>
    <t>Total PATTERSON, JAMES</t>
  </si>
  <si>
    <t>Total PATTERSON, NATHAN</t>
  </si>
  <si>
    <t>Total PATTERSON, SPENCER</t>
  </si>
  <si>
    <t>Total PEREZ, AARON</t>
  </si>
  <si>
    <t>Total PEREZ, JEREMY</t>
  </si>
  <si>
    <t>Total PEREZ, NANCY</t>
  </si>
  <si>
    <t>Total PERRY, HALEY</t>
  </si>
  <si>
    <t>Total PERRY, JOCELYN</t>
  </si>
  <si>
    <t>Total PERRY, KYLE</t>
  </si>
  <si>
    <t>Total PERRY, WYATT</t>
  </si>
  <si>
    <t>Total PETERSON, RICHARD</t>
  </si>
  <si>
    <t>Total POWELL, EDWARD</t>
  </si>
  <si>
    <t>Total POWELL, LUKE</t>
  </si>
  <si>
    <t>Total POWELL, ROBERT</t>
  </si>
  <si>
    <t>Total PRICE, ANA</t>
  </si>
  <si>
    <t>Total PRICE, FERNANDO</t>
  </si>
  <si>
    <t>Total PRICE, JULIA</t>
  </si>
  <si>
    <t>Total RAJE, JON</t>
  </si>
  <si>
    <t>Total RAMIREZ, EVAN</t>
  </si>
  <si>
    <t>Total RAMIREZ, MICHELLE</t>
  </si>
  <si>
    <t>Total RAMOS, DWAYNE</t>
  </si>
  <si>
    <t>Total REED, DALTON</t>
  </si>
  <si>
    <t>Total REED, JUAN</t>
  </si>
  <si>
    <t>Total REED, OLIVIA</t>
  </si>
  <si>
    <t>Total REED, RICHARD</t>
  </si>
  <si>
    <t>Total RICHARDSON, ALEXANDRIA</t>
  </si>
  <si>
    <t>Total RICHARDSON, CARLOS</t>
  </si>
  <si>
    <t>Total RICHARDSON, JUAN</t>
  </si>
  <si>
    <t>Total RICHARDSON, KIMBERLY</t>
  </si>
  <si>
    <t>Total RICHARDSON, SEAN</t>
  </si>
  <si>
    <t>Total RIVERA, ADRIAN</t>
  </si>
  <si>
    <t>Total RIVERA, CODY</t>
  </si>
  <si>
    <t>Total ROBERTS, ALEXANDRA</t>
  </si>
  <si>
    <t>Total ROBERTS, SAMUEL</t>
  </si>
  <si>
    <t>Total ROBINSON, ALEXIS</t>
  </si>
  <si>
    <t>Total ROBINSON, ANNA</t>
  </si>
  <si>
    <t>Total ROBINSON, KAITLYN</t>
  </si>
  <si>
    <t>Total ROCHESTER CNIA</t>
  </si>
  <si>
    <t>Total RODOLFO, CHAVEZ</t>
  </si>
  <si>
    <t>Total RODRIGUEZ, CHLOE</t>
  </si>
  <si>
    <t>Total RODRIGUEZ, THOMAS</t>
  </si>
  <si>
    <t>Total ROGERS, BRIAN</t>
  </si>
  <si>
    <t>Total ROGERS, CHLOE</t>
  </si>
  <si>
    <t>Total ROSS, CHRISTIAN</t>
  </si>
  <si>
    <t>Total ROSS, JAMES</t>
  </si>
  <si>
    <t>Total ROSS, JEREMIAH</t>
  </si>
  <si>
    <t>Total ROSS, TAYLOR</t>
  </si>
  <si>
    <t>Total ROUND VENTURES</t>
  </si>
  <si>
    <t>Total RUSSELL, SYDNEY</t>
  </si>
  <si>
    <t>Total SANCHEZ, DALTON</t>
  </si>
  <si>
    <t>Total SANCHEZ, EDUARDO</t>
  </si>
  <si>
    <t>Total SANCHEZ, IAN</t>
  </si>
  <si>
    <t>Total SANDERS, KAITLYN</t>
  </si>
  <si>
    <t>Total SANDERS, MARIA</t>
  </si>
  <si>
    <t>Total SANDERS, MORGAN</t>
  </si>
  <si>
    <t>Total SARA, LYDIA</t>
  </si>
  <si>
    <t>Total SCOTT, CAROL</t>
  </si>
  <si>
    <t>Total SCOTT, WYATT</t>
  </si>
  <si>
    <t>Total SEMILLAS SANTO MONGO</t>
  </si>
  <si>
    <t>Total SERRANO, LANCE</t>
  </si>
  <si>
    <t>Total SERRANO, NAOMI</t>
  </si>
  <si>
    <t>Total SHAN, HUNTER</t>
  </si>
  <si>
    <t>Total SHARMA, ADAM</t>
  </si>
  <si>
    <t>Total SHARMA, ETHAN</t>
  </si>
  <si>
    <t>Total SHARMA, NATHAN</t>
  </si>
  <si>
    <t>Total SIMMONS, ARIANNA</t>
  </si>
  <si>
    <t>Total SIMMONS, BRANDON</t>
  </si>
  <si>
    <t>Total SIMMONS, MARCUS</t>
  </si>
  <si>
    <t>Total SIMMONS, RYAN</t>
  </si>
  <si>
    <t>Total SMITH, JONATHAN</t>
  </si>
  <si>
    <t>Total SMITH, JULIO</t>
  </si>
  <si>
    <t>Total SMITH, SYDNEY</t>
  </si>
  <si>
    <t>Total SOUTH PORTLAND CNIA</t>
  </si>
  <si>
    <t>Total STEWART, ALEXANDRA</t>
  </si>
  <si>
    <t>Total STEWART, DALTON</t>
  </si>
  <si>
    <t>Total STEWART, EDUARDO</t>
  </si>
  <si>
    <t>Total SUBRAM, ERICK</t>
  </si>
  <si>
    <t>Total SUN, RANDY</t>
  </si>
  <si>
    <t>Total SUNBURY CNIA</t>
  </si>
  <si>
    <t>Total TAYLOR, DESTINY</t>
  </si>
  <si>
    <t>Total THOMAS, DANIEL</t>
  </si>
  <si>
    <t>Total THOMAS, HANNAH</t>
  </si>
  <si>
    <t>Total THOMAS, JONATHAN</t>
  </si>
  <si>
    <t>Total TORRES, COLE</t>
  </si>
  <si>
    <t>Total TORRES, GABRIELLE</t>
  </si>
  <si>
    <t>Total TORRES, ISAIAH</t>
  </si>
  <si>
    <t>Total TRANSPORTES PAMPA</t>
  </si>
  <si>
    <t>Total TRENTON CNIA</t>
  </si>
  <si>
    <t>Total TURNER, RICHARD</t>
  </si>
  <si>
    <t>Total VAN, CAROLYN</t>
  </si>
  <si>
    <t>Total VICTORIA CNIA</t>
  </si>
  <si>
    <t>Total VIGA INGENIEROS</t>
  </si>
  <si>
    <t>Total WALKER, RACHEL</t>
  </si>
  <si>
    <t>Total WAPATO CNIA</t>
  </si>
  <si>
    <t>Total WARD, GRACE</t>
  </si>
  <si>
    <t>Total WARD, JEREMY</t>
  </si>
  <si>
    <t>Total WASHINGTON, DAVID</t>
  </si>
  <si>
    <t>Total WASHINGTON, JACK</t>
  </si>
  <si>
    <t>Total WASHINGTON, JOSE</t>
  </si>
  <si>
    <t>Total WASHINGTON, KEVIN</t>
  </si>
  <si>
    <t>Total WASHINGTON, MARISSA</t>
  </si>
  <si>
    <t>Total WASHINGTON, MELISSA</t>
  </si>
  <si>
    <t>Total WASHINGTON, NICOLE</t>
  </si>
  <si>
    <t>Total WASHINGTON, OLIVIA</t>
  </si>
  <si>
    <t>Total WASHINGTON, SAMUEL</t>
  </si>
  <si>
    <t>Total WASHINGTON, STEPHANIE</t>
  </si>
  <si>
    <t>Total WATSON, EDUARDO</t>
  </si>
  <si>
    <t>Total WATSON, KATHERINE</t>
  </si>
  <si>
    <t>Total WATSON, LAUREN</t>
  </si>
  <si>
    <t>Total WHITE, ALEXIS</t>
  </si>
  <si>
    <t>Total WHITE, DEVIN</t>
  </si>
  <si>
    <t>Total WHITE, JEREMY</t>
  </si>
  <si>
    <t>Total WHITE, JOSE</t>
  </si>
  <si>
    <t>Total WILLIAMS, CHLOE</t>
  </si>
  <si>
    <t>Total WILLIAMS, HANNAH</t>
  </si>
  <si>
    <t>Total WILLIAMS, SAMUEL</t>
  </si>
  <si>
    <t>Total WRIGHT, ALEX</t>
  </si>
  <si>
    <t>Total WRIGHT, SARA</t>
  </si>
  <si>
    <t>Total WU, ALEJANDRO</t>
  </si>
  <si>
    <t>Total XIE, GREGORY</t>
  </si>
  <si>
    <t>Total YANG, CHRISTIAN</t>
  </si>
  <si>
    <t>Total YANG, MICAH</t>
  </si>
  <si>
    <t>Total YANG, ROBERT</t>
  </si>
  <si>
    <t>Total YOUNG, JONATHAN</t>
  </si>
  <si>
    <t>Total ZENG, OMAR</t>
  </si>
  <si>
    <t>Cantidad Proyectos</t>
  </si>
  <si>
    <r>
      <rPr>
        <b/>
        <sz val="11"/>
        <color rgb="FFFF0000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.</t>
    </r>
    <r>
      <rPr>
        <b/>
        <sz val="7"/>
        <color theme="1"/>
        <rFont val="Times New Roman"/>
        <family val="1"/>
      </rPr>
      <t> </t>
    </r>
    <r>
      <rPr>
        <b/>
        <sz val="11"/>
        <color theme="1"/>
        <rFont val="Calibri"/>
        <family val="2"/>
        <scheme val="minor"/>
      </rPr>
      <t xml:space="preserve">Listado  de clientes  x proyectos </t>
    </r>
  </si>
  <si>
    <t>Recuento de Proyecto</t>
  </si>
  <si>
    <t>Cod_Oficina</t>
  </si>
  <si>
    <t>Integrantes</t>
  </si>
  <si>
    <t>Jose Arley Leon</t>
  </si>
  <si>
    <t>Adriana Lucia Gonzalez</t>
  </si>
  <si>
    <t>Carlos Alberlo Robayo</t>
  </si>
  <si>
    <t>Anthoni Lexandre Hernandez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</si>
</sst>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2" formatCode="_-&quot;$&quot;\ * #,##0_-;\-&quot;$&quot;\ * #,##0_-;_-&quot;$&quot;\ * &quot;-&quot;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00000#"/>
    <numFmt numFmtId="168" formatCode="000000000#"/>
    <numFmt numFmtId="169" formatCode="_(* #,##0.0_);_(* \(#,##0.0\);_(* &quot;-&quot;??_);_(@_)"/>
    <numFmt numFmtId="170" formatCode="yyyy/mm/dd"/>
    <numFmt numFmtId="171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Arial"/>
    </font>
    <font>
      <sz val="9"/>
      <color rgb="FF00000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7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2" fillId="0" borderId="0" xfId="0" applyFont="1" applyAlignment="1">
      <alignment horizontal="left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66" fontId="2" fillId="0" borderId="0" xfId="0" applyNumberFormat="1" applyFont="1" applyAlignment="1">
      <alignment vertical="center"/>
    </xf>
    <xf numFmtId="166" fontId="2" fillId="0" borderId="0" xfId="1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2" fontId="2" fillId="0" borderId="0" xfId="1" applyNumberFormat="1" applyFont="1" applyAlignment="1">
      <alignment vertical="center"/>
    </xf>
    <xf numFmtId="2" fontId="3" fillId="0" borderId="0" xfId="0" applyNumberFormat="1" applyFont="1" applyAlignment="1">
      <alignment vertical="center"/>
    </xf>
    <xf numFmtId="167" fontId="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168" fontId="2" fillId="0" borderId="0" xfId="0" applyNumberFormat="1" applyFont="1" applyAlignment="1">
      <alignment vertical="center"/>
    </xf>
    <xf numFmtId="167" fontId="2" fillId="0" borderId="0" xfId="0" applyNumberFormat="1" applyFont="1" applyAlignment="1">
      <alignment horizontal="left" vertical="center"/>
    </xf>
    <xf numFmtId="1" fontId="2" fillId="0" borderId="0" xfId="2" applyNumberFormat="1" applyFont="1" applyAlignment="1">
      <alignment vertical="center"/>
    </xf>
    <xf numFmtId="169" fontId="2" fillId="0" borderId="0" xfId="3" applyNumberFormat="1" applyFont="1" applyAlignment="1">
      <alignment vertical="center"/>
    </xf>
    <xf numFmtId="167" fontId="3" fillId="0" borderId="0" xfId="0" applyNumberFormat="1" applyFont="1" applyAlignment="1">
      <alignment vertical="center"/>
    </xf>
    <xf numFmtId="170" fontId="2" fillId="0" borderId="0" xfId="0" applyNumberFormat="1" applyFont="1" applyAlignment="1">
      <alignment vertical="center"/>
    </xf>
    <xf numFmtId="170" fontId="3" fillId="0" borderId="0" xfId="0" applyNumberFormat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71" fontId="0" fillId="0" borderId="0" xfId="1" applyNumberFormat="1" applyFont="1"/>
    <xf numFmtId="0" fontId="6" fillId="0" borderId="0" xfId="0" applyFont="1" applyAlignment="1">
      <alignment horizontal="left" vertical="center" indent="5"/>
    </xf>
    <xf numFmtId="0" fontId="6" fillId="0" borderId="0" xfId="0" applyFont="1" applyAlignment="1">
      <alignment vertical="center"/>
    </xf>
  </cellXfs>
  <cellStyles count="4">
    <cellStyle name="Millares" xfId="3" builtinId="3"/>
    <cellStyle name="Moneda" xfId="1" builtinId="4"/>
    <cellStyle name="Moneda [0]" xfId="2" builtinId="7"/>
    <cellStyle name="Normal" xfId="0" builtinId="0"/>
  </cellStyles>
  <dxfs count="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7" formatCode="00000#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70" formatCode="yyyy/mm/dd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70" formatCode="yyyy/mm/dd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0" formatCode="yyyy/mm/dd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00000#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7" formatCode="00000#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9" formatCode="_(* #,##0.0_);_(* \(#,##0.0\);_(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9" formatCode="_(* #,##0.0_);_(* \(#,##0.0\);_(* &quot;-&quot;??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0.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7" formatCode="00000#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2" formatCode="m/d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8" formatCode="000000000#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numFmt numFmtId="172" formatCode="m/d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7" formatCode="00000#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69"/>
      <tableStyleElement type="headerRow" dxfId="68"/>
    </tableStyle>
  </tableStyles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externalLink" Target="externalLinks/externalLink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[VENTASYCOBRANZAS (11-13-2024).xlsx]INFORME!TablaDinámica3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Ventas x Vendedor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5B9BD5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INFORME!$D$9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5B9BD5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INFORME!$B$10:$C$22</c:f>
              <c:multiLvlStrCache>
                <c:ptCount val="12"/>
                <c:lvl>
                  <c:pt idx="0">
                    <c:v>LAURA ALONSO</c:v>
                  </c:pt>
                  <c:pt idx="1">
                    <c:v>CARLOS GUTIÉRREZ</c:v>
                  </c:pt>
                  <c:pt idx="2">
                    <c:v>NICOLÁS MANGIA</c:v>
                  </c:pt>
                  <c:pt idx="3">
                    <c:v>MATIAS POZO</c:v>
                  </c:pt>
                  <c:pt idx="4">
                    <c:v>SEBASTIÁN SÁNCHEZ</c:v>
                  </c:pt>
                  <c:pt idx="5">
                    <c:v>GUILLERMINA GONZÁLEZ</c:v>
                  </c:pt>
                  <c:pt idx="6">
                    <c:v>GASTÓN GARCÍA</c:v>
                  </c:pt>
                  <c:pt idx="7">
                    <c:v>JOSEFINA PÉREZ</c:v>
                  </c:pt>
                  <c:pt idx="8">
                    <c:v>NORMA DOMÍNGUEZ</c:v>
                  </c:pt>
                  <c:pt idx="9">
                    <c:v>JULIO ZAPATERO</c:v>
                  </c:pt>
                  <c:pt idx="10">
                    <c:v>ARMANDO SUÁREZ</c:v>
                  </c:pt>
                  <c:pt idx="11">
                    <c:v>ADRIANA BOSSIO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INFORME!$D$10:$D$22</c:f>
              <c:numCache>
                <c:formatCode>_("$"* #,##0_);_("$"* \(#,##0\);_("$"* "-"??_);_(@_)</c:formatCode>
                <c:ptCount val="12"/>
                <c:pt idx="0">
                  <c:v>192500.15372727244</c:v>
                </c:pt>
                <c:pt idx="1">
                  <c:v>191447.56977272709</c:v>
                </c:pt>
                <c:pt idx="2">
                  <c:v>185542.2537272725</c:v>
                </c:pt>
                <c:pt idx="3">
                  <c:v>196364.50958636336</c:v>
                </c:pt>
                <c:pt idx="4">
                  <c:v>192182.98033181793</c:v>
                </c:pt>
                <c:pt idx="5">
                  <c:v>206098.95391363592</c:v>
                </c:pt>
                <c:pt idx="6">
                  <c:v>189894.26995909074</c:v>
                </c:pt>
                <c:pt idx="7">
                  <c:v>174881.64921363641</c:v>
                </c:pt>
                <c:pt idx="8">
                  <c:v>202950.20958636337</c:v>
                </c:pt>
                <c:pt idx="9">
                  <c:v>183463.00298181811</c:v>
                </c:pt>
                <c:pt idx="10">
                  <c:v>184982.18335454524</c:v>
                </c:pt>
                <c:pt idx="11">
                  <c:v>187160.83995909084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D-4F05-B652-02369289005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117661248"/>
        <c:axId val="1117661728"/>
      </c:barChart>
      <c:catAx>
        <c:axId val="111766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7661728"/>
        <c:crosses val="autoZero"/>
        <c:auto val="1"/>
        <c:lblAlgn val="ctr"/>
        <c:lblOffset val="100"/>
        <c:noMultiLvlLbl val="0"/>
      </c:catAx>
      <c:valAx>
        <c:axId val="1117661728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766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203198</xdr:colOff>
      <xdr:row>6</xdr:row>
      <xdr:rowOff>16933</xdr:rowOff>
    </xdr:from>
    <xdr:to>
      <xdr:col>15</xdr:col>
      <xdr:colOff>304799</xdr:colOff>
      <xdr:row>22</xdr:row>
      <xdr:rowOff>135466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D7E40F-E576-16BF-E400-3B83F6257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ENTASYCOBRANZA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NTASYCOBRANZAS (1)"/>
    </sheetNames>
    <definedNames>
      <definedName name="Facturas"/>
      <definedName name="Oficinas"/>
      <definedName name="Ubicaciones"/>
      <definedName name="Vendedores"/>
    </defined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or" refreshedDate="45609.852144907411" backgroundQuery="1" createdVersion="8" refreshedVersion="8" minRefreshableVersion="3" recordCount="0" supportSubquery="1" supportAdvancedDrill="1" xr:uid="{4092C359-0609-4607-BD3A-8BEBE8CEBC72}">
  <cacheSource type="external" connectionId="1"/>
  <cacheFields count="3">
    <cacheField name="[Measures].[Suma de MontoAntImp]" caption="Suma de MontoAntImp" numFmtId="0" hierarchy="45" level="32767"/>
    <cacheField name="[Facturas 1].[CodVendedor].[CodVendedor]" caption="CodVendedor" numFmtId="0" hierarchy="17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acturas 1].[CodVendedor].&amp;[1]"/>
            <x15:cachedUniqueName index="1" name="[Facturas 1].[CodVendedor].&amp;[2]"/>
            <x15:cachedUniqueName index="2" name="[Facturas 1].[CodVendedor].&amp;[3]"/>
            <x15:cachedUniqueName index="3" name="[Facturas 1].[CodVendedor].&amp;[4]"/>
            <x15:cachedUniqueName index="4" name="[Facturas 1].[CodVendedor].&amp;[5]"/>
            <x15:cachedUniqueName index="5" name="[Facturas 1].[CodVendedor].&amp;[6]"/>
            <x15:cachedUniqueName index="6" name="[Facturas 1].[CodVendedor].&amp;[7]"/>
            <x15:cachedUniqueName index="7" name="[Facturas 1].[CodVendedor].&amp;[8]"/>
            <x15:cachedUniqueName index="8" name="[Facturas 1].[CodVendedor].&amp;[9]"/>
            <x15:cachedUniqueName index="9" name="[Facturas 1].[CodVendedor].&amp;[10]"/>
            <x15:cachedUniqueName index="10" name="[Facturas 1].[CodVendedor].&amp;[11]"/>
            <x15:cachedUniqueName index="11" name="[Facturas 1].[CodVendedor].&amp;[12]"/>
          </x15:cachedUniqueNames>
        </ext>
      </extLst>
    </cacheField>
    <cacheField name="[Vendedores].[Vendedor].[Vendedor]" caption="Vendedor" numFmtId="0" hierarchy="36" level="1">
      <sharedItems count="12">
        <s v="LAURA ALONSO"/>
        <s v="CARLOS GUTIÉRREZ"/>
        <s v="NICOLÁS MANGIA"/>
        <s v="MATIAS POZO"/>
        <s v="SEBASTIÁN SÁNCHEZ"/>
        <s v="GUILLERMINA GONZÁLEZ"/>
        <s v="GASTÓN GARCÍA"/>
        <s v="JOSEFINA PÉREZ"/>
        <s v="NORMA DOMÍNGUEZ"/>
        <s v="JULIO ZAPATERO"/>
        <s v="ARMANDO SUÁREZ"/>
        <s v="ADRIANA BOSSIO"/>
      </sharedItems>
    </cacheField>
  </cacheFields>
  <cacheHierarchies count="52">
    <cacheHierarchy uniqueName="[Clientes].[IDCliente]" caption="IDCliente" attribute="1" defaultMemberUniqueName="[Clientes].[IDCliente].[All]" allUniqueName="[Clientes].[IDCliente].[All]" dimensionUniqueName="[Clientes]" displayFolder="" count="0" memberValueDatatype="20" unbalanced="0"/>
    <cacheHierarchy uniqueName="[Clientes].[Cliente]" caption="Cliente" attribute="1" defaultMemberUniqueName="[Clientes].[Cliente].[All]" allUniqueName="[Clientes].[Cliente].[All]" dimensionUniqueName="[Clientes]" displayFolder="" count="0" memberValueDatatype="130" unbalanced="0"/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Teléfono]" caption="Teléfono" attribute="1" defaultMemberUniqueName="[Clientes].[Teléfono].[All]" allUniqueName="[Clientes].[Teléfono].[All]" dimensionUniqueName="[Clientes]" displayFolder="" count="0" memberValueDatatype="20" unbalanced="0"/>
    <cacheHierarchy uniqueName="[Clientes].[CodUbicacion]" caption="CodUbicacion" attribute="1" defaultMemberUniqueName="[Clientes].[CodUbicacion].[All]" allUniqueName="[Clientes].[CodUbicacion].[All]" dimensionUniqueName="[Clientes]" displayFolder="" count="0" memberValueDatatype="20" unbalanced="0"/>
    <cacheHierarchy uniqueName="[Facturas].[IDFactura]" caption="IDFactura" attribute="1" defaultMemberUniqueName="[Facturas].[IDFactura].[All]" allUniqueName="[Facturas].[IDFactura].[All]" dimensionUniqueName="[Facturas]" displayFolder="" count="0" memberValueDatatype="20" unbalanced="0"/>
    <cacheHierarchy uniqueName="[Facturas].[FechaFactura]" caption="FechaFactura" attribute="1" time="1" defaultMemberUniqueName="[Facturas].[FechaFactura].[All]" allUniqueName="[Facturas].[FechaFactura].[All]" dimensionUniqueName="[Facturas]" displayFolder="" count="0" memberValueDatatype="7" unbalanced="0"/>
    <cacheHierarchy uniqueName="[Facturas].[CodCliente]" caption="CodCliente" attribute="1" defaultMemberUniqueName="[Facturas].[CodCliente].[All]" allUniqueName="[Facturas].[CodCliente].[All]" dimensionUniqueName="[Facturas]" displayFolder="" count="0" memberValueDatatype="20" unbalanced="0"/>
    <cacheHierarchy uniqueName="[Facturas].[CodVendedor]" caption="CodVendedor" attribute="1" defaultMemberUniqueName="[Facturas].[CodVendedor].[All]" allUniqueName="[Facturas].[CodVendedor].[All]" dimensionUniqueName="[Facturas]" displayFolder="" count="0" memberValueDatatype="20" unbalanced="0"/>
    <cacheHierarchy uniqueName="[Facturas].[CodCanal]" caption="CodCanal" attribute="1" defaultMemberUniqueName="[Facturas].[CodCanal].[All]" allUniqueName="[Facturas].[CodCanal].[All]" dimensionUniqueName="[Facturas]" displayFolder="" count="0" memberValueDatatype="20" unbalanced="0"/>
    <cacheHierarchy uniqueName="[Facturas].[MontoSinImp]" caption="MontoSinImp" attribute="1" defaultMemberUniqueName="[Facturas].[MontoSinImp].[All]" allUniqueName="[Facturas].[MontoSinImp].[All]" dimensionUniqueName="[Facturas]" displayFolder="" count="0" memberValueDatatype="5" unbalanced="0"/>
    <cacheHierarchy uniqueName="[Facturas].[Año]" caption="Año" attribute="1" defaultMemberUniqueName="[Facturas].[Año].[All]" allUniqueName="[Facturas].[Año].[All]" dimensionUniqueName="[Facturas]" displayFolder="" count="0" memberValueDatatype="20" unbalanced="0"/>
    <cacheHierarchy uniqueName="[Facturas].[MontoAntImp]" caption="MontoAntImp" attribute="1" defaultMemberUniqueName="[Facturas].[MontoAntImp].[All]" allUniqueName="[Facturas].[MontoAntImp].[All]" dimensionUniqueName="[Facturas]" displayFolder="" count="0" memberValueDatatype="5" unbalanced="0"/>
    <cacheHierarchy uniqueName="[Facturas].[media]" caption="media" attribute="1" defaultMemberUniqueName="[Facturas].[media].[All]" allUniqueName="[Facturas].[media].[All]" dimensionUniqueName="[Facturas]" displayFolder="" count="0" memberValueDatatype="5" unbalanced="0"/>
    <cacheHierarchy uniqueName="[Facturas 1].[IDFactura]" caption="IDFactura" attribute="1" defaultMemberUniqueName="[Facturas 1].[IDFactura].[All]" allUniqueName="[Facturas 1].[IDFactura].[All]" dimensionUniqueName="[Facturas 1]" displayFolder="" count="0" memberValueDatatype="20" unbalanced="0"/>
    <cacheHierarchy uniqueName="[Facturas 1].[FechaFactura]" caption="FechaFactura" attribute="1" time="1" defaultMemberUniqueName="[Facturas 1].[FechaFactura].[All]" allUniqueName="[Facturas 1].[FechaFactura].[All]" dimensionUniqueName="[Facturas 1]" displayFolder="" count="0" memberValueDatatype="7" unbalanced="0"/>
    <cacheHierarchy uniqueName="[Facturas 1].[CodCliente]" caption="CodCliente" attribute="1" defaultMemberUniqueName="[Facturas 1].[CodCliente].[All]" allUniqueName="[Facturas 1].[CodCliente].[All]" dimensionUniqueName="[Facturas 1]" displayFolder="" count="0" memberValueDatatype="20" unbalanced="0"/>
    <cacheHierarchy uniqueName="[Facturas 1].[CodVendedor]" caption="CodVendedor" attribute="1" defaultMemberUniqueName="[Facturas 1].[CodVendedor].[All]" allUniqueName="[Facturas 1].[CodVendedor].[All]" dimensionUniqueName="[Facturas 1]" displayFolder="" count="2" memberValueDatatype="20" unbalanced="0">
      <fieldsUsage count="2">
        <fieldUsage x="-1"/>
        <fieldUsage x="1"/>
      </fieldsUsage>
    </cacheHierarchy>
    <cacheHierarchy uniqueName="[Facturas 1].[CodCanal]" caption="CodCanal" attribute="1" defaultMemberUniqueName="[Facturas 1].[CodCanal].[All]" allUniqueName="[Facturas 1].[CodCanal].[All]" dimensionUniqueName="[Facturas 1]" displayFolder="" count="0" memberValueDatatype="20" unbalanced="0"/>
    <cacheHierarchy uniqueName="[Facturas 1].[MontoSinImp]" caption="MontoSinImp" attribute="1" defaultMemberUniqueName="[Facturas 1].[MontoSinImp].[All]" allUniqueName="[Facturas 1].[MontoSinImp].[All]" dimensionUniqueName="[Facturas 1]" displayFolder="" count="0" memberValueDatatype="5" unbalanced="0"/>
    <cacheHierarchy uniqueName="[Facturas 1].[Año]" caption="Año" attribute="1" defaultMemberUniqueName="[Facturas 1].[Año].[All]" allUniqueName="[Facturas 1].[Año].[All]" dimensionUniqueName="[Facturas 1]" displayFolder="" count="0" memberValueDatatype="20" unbalanced="0"/>
    <cacheHierarchy uniqueName="[Facturas 1].[MontoAntImp]" caption="MontoAntImp" attribute="1" defaultMemberUniqueName="[Facturas 1].[MontoAntImp].[All]" allUniqueName="[Facturas 1].[MontoAntImp].[All]" dimensionUniqueName="[Facturas 1]" displayFolder="" count="0" memberValueDatatype="5" unbalanced="0"/>
    <cacheHierarchy uniqueName="[Facturas 1].[media]" caption="media" attribute="1" defaultMemberUniqueName="[Facturas 1].[media].[All]" allUniqueName="[Facturas 1].[media].[All]" dimensionUniqueName="[Facturas 1]" displayFolder="" count="0" memberValueDatatype="5" unbalanced="0"/>
    <cacheHierarchy uniqueName="[Oficinas].[IDOficina]" caption="IDOficina" attribute="1" defaultMemberUniqueName="[Oficinas].[IDOficina].[All]" allUniqueName="[Oficinas].[IDOficina].[All]" dimensionUniqueName="[Oficinas]" displayFolder="" count="0" memberValueDatatype="20" unbalanced="0"/>
    <cacheHierarchy uniqueName="[Oficinas].[Oficina]" caption="Oficina" attribute="1" defaultMemberUniqueName="[Oficinas].[Oficina].[All]" allUniqueName="[Oficinas].[Oficina].[All]" dimensionUniqueName="[Oficinas]" displayFolder="" count="0" memberValueDatatype="130" unbalanced="0"/>
    <cacheHierarchy uniqueName="[Proyectos].[IDProyecto]" caption="IDProyecto" attribute="1" defaultMemberUniqueName="[Proyectos].[IDProyecto].[All]" allUniqueName="[Proyectos].[IDProyecto].[All]" dimensionUniqueName="[Proyectos]" displayFolder="" count="0" memberValueDatatype="20" unbalanced="0"/>
    <cacheHierarchy uniqueName="[Proyectos].[Proyecto]" caption="Proyecto" attribute="1" defaultMemberUniqueName="[Proyectos].[Proyecto].[All]" allUniqueName="[Proyectos].[Proyecto].[All]" dimensionUniqueName="[Proyectos]" displayFolder="" count="0" memberValueDatatype="130" unbalanced="0"/>
    <cacheHierarchy uniqueName="[Proyectos].[FechaInicioProyecto]" caption="FechaInicioProyecto" attribute="1" time="1" defaultMemberUniqueName="[Proyectos].[FechaInicioProyecto].[All]" allUniqueName="[Proyectos].[FechaInicioProyecto].[All]" dimensionUniqueName="[Proyectos]" displayFolder="" count="0" memberValueDatatype="7" unbalanced="0"/>
    <cacheHierarchy uniqueName="[Proyectos].[FechaFinProyecto]" caption="FechaFinProyecto" attribute="1" time="1" defaultMemberUniqueName="[Proyectos].[FechaFinProyecto].[All]" allUniqueName="[Proyectos].[FechaFinProyecto].[All]" dimensionUniqueName="[Proyectos]" displayFolder="" count="0" memberValueDatatype="7" unbalanced="0"/>
    <cacheHierarchy uniqueName="[Proyectos].[CodCliente]" caption="CodCliente" attribute="1" defaultMemberUniqueName="[Proyectos].[CodCliente].[All]" allUniqueName="[Proyectos].[CodCliente].[All]" dimensionUniqueName="[Proyectos]" displayFolder="" count="0" memberValueDatatype="20" unbalanced="0"/>
    <cacheHierarchy uniqueName="[Proyectos].[CodOficina]" caption="CodOficina" attribute="1" defaultMemberUniqueName="[Proyectos].[CodOficina].[All]" allUniqueName="[Proyectos].[CodOficina].[All]" dimensionUniqueName="[Proyectos]" displayFolder="" count="0" memberValueDatatype="20" unbalanced="0"/>
    <cacheHierarchy uniqueName="[Proyectos].[CostoProyecto]" caption="CostoProyecto" attribute="1" defaultMemberUniqueName="[Proyectos].[CostoProyecto].[All]" allUniqueName="[Proyectos].[CostoProyecto].[All]" dimensionUniqueName="[Proyectos]" displayFolder="" count="0" memberValueDatatype="5" unbalanced="0"/>
    <cacheHierarchy uniqueName="[Ubicaciones].[IDUbicacion]" caption="IDUbicacion" attribute="1" defaultMemberUniqueName="[Ubicaciones].[IDUbicacion].[All]" allUniqueName="[Ubicaciones].[IDUbicacion].[All]" dimensionUniqueName="[Ubicaciones]" displayFolder="" count="0" memberValueDatatype="20" unbalanced="0"/>
    <cacheHierarchy uniqueName="[Ubicaciones].[Ciudad]" caption="Ciudad" attribute="1" defaultMemberUniqueName="[Ubicaciones].[Ciudad].[All]" allUniqueName="[Ubicaciones].[Ciudad].[All]" dimensionUniqueName="[Ubicaciones]" displayFolder="" count="0" memberValueDatatype="130" unbalanced="0"/>
    <cacheHierarchy uniqueName="[Ubicaciones].[País]" caption="País" attribute="1" defaultMemberUniqueName="[Ubicaciones].[País].[All]" allUniqueName="[Ubicaciones].[País].[All]" dimensionUniqueName="[Ubicaciones]" displayFolder="" count="0" memberValueDatatype="130" unbalanced="0"/>
    <cacheHierarchy uniqueName="[Vendedores].[IDVendedor]" caption="IDVendedor" attribute="1" defaultMemberUniqueName="[Vendedores].[IDVendedor].[All]" allUniqueName="[Vendedores].[IDVendedor].[All]" dimensionUniqueName="[Vendedores]" displayFolder="" count="0" memberValueDatatype="2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>
      <fieldsUsage count="2">
        <fieldUsage x="-1"/>
        <fieldUsage x="2"/>
      </fieldsUsage>
    </cacheHierarchy>
    <cacheHierarchy uniqueName="[Measures].[__XL_Count Vendedores]" caption="__XL_Count Vendedores" measure="1" displayFolder="" measureGroup="Vendedores" count="0" hidden="1"/>
    <cacheHierarchy uniqueName="[Measures].[__XL_Count Facturas]" caption="__XL_Count Facturas" measure="1" displayFolder="" measureGroup="Facturas" count="0" hidden="1"/>
    <cacheHierarchy uniqueName="[Measures].[__XL_Count Facturas 1]" caption="__XL_Count Facturas 1" measure="1" displayFolder="" measureGroup="Facturas 1" count="0" hidden="1"/>
    <cacheHierarchy uniqueName="[Measures].[__XL_Count Clientes]" caption="__XL_Count Clientes" measure="1" displayFolder="" measureGroup="Clientes" count="0" hidden="1"/>
    <cacheHierarchy uniqueName="[Measures].[__XL_Count Ubicaciones]" caption="__XL_Count Ubicaciones" measure="1" displayFolder="" measureGroup="Ubicaciones" count="0" hidden="1"/>
    <cacheHierarchy uniqueName="[Measures].[__XL_Count Proyectos]" caption="__XL_Count Proyectos" measure="1" displayFolder="" measureGroup="Proyectos" count="0" hidden="1"/>
    <cacheHierarchy uniqueName="[Measures].[__XL_Count Oficinas]" caption="__XL_Count Oficinas" measure="1" displayFolder="" measureGroup="Oficinas" count="0" hidden="1"/>
    <cacheHierarchy uniqueName="[Measures].[__No measures defined]" caption="__No measures defined" measure="1" displayFolder="" count="0" hidden="1"/>
    <cacheHierarchy uniqueName="[Measures].[Suma de MontoAntImp]" caption="Suma de MontoAntImp" measure="1" displayFolder="" measureGroup="Facturas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IDCliente]" caption="Recuento de IDCliente" measure="1" displayFolder="" measureGroup="Client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liente]" caption="Recuento de Cliente" measure="1" displayFolder="" measureGroup="Client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IDCliente]" caption="Suma de IDCliente" measure="1" displayFolder="" measureGroup="Client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IDProyecto]" caption="Suma de IDProyecto" measure="1" displayFolder="" measureGroup="Proye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IDProyecto]" caption="Recuento de IDProyecto" measure="1" displayFolder="" measureGroup="Proye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Proyecto]" caption="Recuento de Proyecto" measure="1" displayFolder="" measureGroup="Proyecto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lientes" uniqueName="[Clientes]" caption="Clientes"/>
    <dimension name="Facturas" uniqueName="[Facturas]" caption="Facturas"/>
    <dimension name="Facturas 1" uniqueName="[Facturas 1]" caption="Facturas 1"/>
    <dimension measure="1" name="Measures" uniqueName="[Measures]" caption="Measures"/>
    <dimension name="Oficinas" uniqueName="[Oficinas]" caption="Oficinas"/>
    <dimension name="Proyectos" uniqueName="[Proyectos]" caption="Proyectos"/>
    <dimension name="Ubicaciones" uniqueName="[Ubicaciones]" caption="Ubicaciones"/>
    <dimension name="Vendedores" uniqueName="[Vendedores]" caption="Vendedores"/>
  </dimensions>
  <measureGroups count="7">
    <measureGroup name="Clientes" caption="Clientes"/>
    <measureGroup name="Facturas" caption="Facturas"/>
    <measureGroup name="Facturas 1" caption="Facturas 1"/>
    <measureGroup name="Oficinas" caption="Oficinas"/>
    <measureGroup name="Proyectos" caption="Proyectos"/>
    <measureGroup name="Ubicaciones" caption="Ubicaciones"/>
    <measureGroup name="Vendedores" caption="Vendedores"/>
  </measureGroups>
  <maps count="14">
    <map measureGroup="0" dimension="0"/>
    <map measureGroup="0" dimension="6"/>
    <map measureGroup="1" dimension="1"/>
    <map measureGroup="1" dimension="7"/>
    <map measureGroup="2" dimension="1"/>
    <map measureGroup="2" dimension="2"/>
    <map measureGroup="2" dimension="7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or" refreshedDate="45609.887459722224" backgroundQuery="1" createdVersion="8" refreshedVersion="8" minRefreshableVersion="3" recordCount="0" supportSubquery="1" supportAdvancedDrill="1" xr:uid="{16AE078A-CC62-4104-983A-D8C953F953F2}">
  <cacheSource type="external" connectionId="1"/>
  <cacheFields count="3">
    <cacheField name="[Measures].[Recuento de Proyecto]" caption="Recuento de Proyecto" numFmtId="0" hierarchy="51" level="32767"/>
    <cacheField name="[Proyectos].[CodOficina].[CodOficina]" caption="CodOficina" numFmtId="0" hierarchy="30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Proyectos].[CodOficina].&amp;[1]"/>
            <x15:cachedUniqueName index="1" name="[Proyectos].[CodOficina].&amp;[2]"/>
            <x15:cachedUniqueName index="2" name="[Proyectos].[CodOficina].&amp;[3]"/>
            <x15:cachedUniqueName index="3" name="[Proyectos].[CodOficina].&amp;[4]"/>
          </x15:cachedUniqueNames>
        </ext>
      </extLst>
    </cacheField>
    <cacheField name="[Oficinas].[Oficina].[Oficina]" caption="Oficina" numFmtId="0" hierarchy="24" level="1">
      <sharedItems count="4">
        <s v="OFICINA BUENOS AIRES"/>
        <s v="OFICINA MADRID"/>
        <s v="OFICINA MÉXICO"/>
        <s v="OFICINA CHILE"/>
      </sharedItems>
    </cacheField>
  </cacheFields>
  <cacheHierarchies count="52">
    <cacheHierarchy uniqueName="[Clientes].[IDCliente]" caption="IDCliente" attribute="1" defaultMemberUniqueName="[Clientes].[IDCliente].[All]" allUniqueName="[Clientes].[IDCliente].[All]" dimensionUniqueName="[Clientes]" displayFolder="" count="0" memberValueDatatype="20" unbalanced="0"/>
    <cacheHierarchy uniqueName="[Clientes].[Cliente]" caption="Cliente" attribute="1" defaultMemberUniqueName="[Clientes].[Cliente].[All]" allUniqueName="[Clientes].[Cliente].[All]" dimensionUniqueName="[Clientes]" displayFolder="" count="0" memberValueDatatype="130" unbalanced="0"/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Teléfono]" caption="Teléfono" attribute="1" defaultMemberUniqueName="[Clientes].[Teléfono].[All]" allUniqueName="[Clientes].[Teléfono].[All]" dimensionUniqueName="[Clientes]" displayFolder="" count="0" memberValueDatatype="20" unbalanced="0"/>
    <cacheHierarchy uniqueName="[Clientes].[CodUbicacion]" caption="CodUbicacion" attribute="1" defaultMemberUniqueName="[Clientes].[CodUbicacion].[All]" allUniqueName="[Clientes].[CodUbicacion].[All]" dimensionUniqueName="[Clientes]" displayFolder="" count="0" memberValueDatatype="20" unbalanced="0"/>
    <cacheHierarchy uniqueName="[Facturas].[IDFactura]" caption="IDFactura" attribute="1" defaultMemberUniqueName="[Facturas].[IDFactura].[All]" allUniqueName="[Facturas].[IDFactura].[All]" dimensionUniqueName="[Facturas]" displayFolder="" count="0" memberValueDatatype="20" unbalanced="0"/>
    <cacheHierarchy uniqueName="[Facturas].[FechaFactura]" caption="FechaFactura" attribute="1" time="1" defaultMemberUniqueName="[Facturas].[FechaFactura].[All]" allUniqueName="[Facturas].[FechaFactura].[All]" dimensionUniqueName="[Facturas]" displayFolder="" count="0" memberValueDatatype="7" unbalanced="0"/>
    <cacheHierarchy uniqueName="[Facturas].[CodCliente]" caption="CodCliente" attribute="1" defaultMemberUniqueName="[Facturas].[CodCliente].[All]" allUniqueName="[Facturas].[CodCliente].[All]" dimensionUniqueName="[Facturas]" displayFolder="" count="0" memberValueDatatype="20" unbalanced="0"/>
    <cacheHierarchy uniqueName="[Facturas].[CodVendedor]" caption="CodVendedor" attribute="1" defaultMemberUniqueName="[Facturas].[CodVendedor].[All]" allUniqueName="[Facturas].[CodVendedor].[All]" dimensionUniqueName="[Facturas]" displayFolder="" count="0" memberValueDatatype="20" unbalanced="0"/>
    <cacheHierarchy uniqueName="[Facturas].[CodCanal]" caption="CodCanal" attribute="1" defaultMemberUniqueName="[Facturas].[CodCanal].[All]" allUniqueName="[Facturas].[CodCanal].[All]" dimensionUniqueName="[Facturas]" displayFolder="" count="0" memberValueDatatype="20" unbalanced="0"/>
    <cacheHierarchy uniqueName="[Facturas].[MontoSinImp]" caption="MontoSinImp" attribute="1" defaultMemberUniqueName="[Facturas].[MontoSinImp].[All]" allUniqueName="[Facturas].[MontoSinImp].[All]" dimensionUniqueName="[Facturas]" displayFolder="" count="0" memberValueDatatype="5" unbalanced="0"/>
    <cacheHierarchy uniqueName="[Facturas].[Año]" caption="Año" attribute="1" defaultMemberUniqueName="[Facturas].[Año].[All]" allUniqueName="[Facturas].[Año].[All]" dimensionUniqueName="[Facturas]" displayFolder="" count="0" memberValueDatatype="20" unbalanced="0"/>
    <cacheHierarchy uniqueName="[Facturas].[MontoAntImp]" caption="MontoAntImp" attribute="1" defaultMemberUniqueName="[Facturas].[MontoAntImp].[All]" allUniqueName="[Facturas].[MontoAntImp].[All]" dimensionUniqueName="[Facturas]" displayFolder="" count="0" memberValueDatatype="5" unbalanced="0"/>
    <cacheHierarchy uniqueName="[Facturas].[media]" caption="media" attribute="1" defaultMemberUniqueName="[Facturas].[media].[All]" allUniqueName="[Facturas].[media].[All]" dimensionUniqueName="[Facturas]" displayFolder="" count="0" memberValueDatatype="5" unbalanced="0"/>
    <cacheHierarchy uniqueName="[Facturas 1].[IDFactura]" caption="IDFactura" attribute="1" defaultMemberUniqueName="[Facturas 1].[IDFactura].[All]" allUniqueName="[Facturas 1].[IDFactura].[All]" dimensionUniqueName="[Facturas 1]" displayFolder="" count="0" memberValueDatatype="20" unbalanced="0"/>
    <cacheHierarchy uniqueName="[Facturas 1].[FechaFactura]" caption="FechaFactura" attribute="1" time="1" defaultMemberUniqueName="[Facturas 1].[FechaFactura].[All]" allUniqueName="[Facturas 1].[FechaFactura].[All]" dimensionUniqueName="[Facturas 1]" displayFolder="" count="0" memberValueDatatype="7" unbalanced="0"/>
    <cacheHierarchy uniqueName="[Facturas 1].[CodCliente]" caption="CodCliente" attribute="1" defaultMemberUniqueName="[Facturas 1].[CodCliente].[All]" allUniqueName="[Facturas 1].[CodCliente].[All]" dimensionUniqueName="[Facturas 1]" displayFolder="" count="0" memberValueDatatype="20" unbalanced="0"/>
    <cacheHierarchy uniqueName="[Facturas 1].[CodVendedor]" caption="CodVendedor" attribute="1" defaultMemberUniqueName="[Facturas 1].[CodVendedor].[All]" allUniqueName="[Facturas 1].[CodVendedor].[All]" dimensionUniqueName="[Facturas 1]" displayFolder="" count="0" memberValueDatatype="20" unbalanced="0"/>
    <cacheHierarchy uniqueName="[Facturas 1].[CodCanal]" caption="CodCanal" attribute="1" defaultMemberUniqueName="[Facturas 1].[CodCanal].[All]" allUniqueName="[Facturas 1].[CodCanal].[All]" dimensionUniqueName="[Facturas 1]" displayFolder="" count="0" memberValueDatatype="20" unbalanced="0"/>
    <cacheHierarchy uniqueName="[Facturas 1].[MontoSinImp]" caption="MontoSinImp" attribute="1" defaultMemberUniqueName="[Facturas 1].[MontoSinImp].[All]" allUniqueName="[Facturas 1].[MontoSinImp].[All]" dimensionUniqueName="[Facturas 1]" displayFolder="" count="0" memberValueDatatype="5" unbalanced="0"/>
    <cacheHierarchy uniqueName="[Facturas 1].[Año]" caption="Año" attribute="1" defaultMemberUniqueName="[Facturas 1].[Año].[All]" allUniqueName="[Facturas 1].[Año].[All]" dimensionUniqueName="[Facturas 1]" displayFolder="" count="0" memberValueDatatype="20" unbalanced="0"/>
    <cacheHierarchy uniqueName="[Facturas 1].[MontoAntImp]" caption="MontoAntImp" attribute="1" defaultMemberUniqueName="[Facturas 1].[MontoAntImp].[All]" allUniqueName="[Facturas 1].[MontoAntImp].[All]" dimensionUniqueName="[Facturas 1]" displayFolder="" count="0" memberValueDatatype="5" unbalanced="0"/>
    <cacheHierarchy uniqueName="[Facturas 1].[media]" caption="media" attribute="1" defaultMemberUniqueName="[Facturas 1].[media].[All]" allUniqueName="[Facturas 1].[media].[All]" dimensionUniqueName="[Facturas 1]" displayFolder="" count="0" memberValueDatatype="5" unbalanced="0"/>
    <cacheHierarchy uniqueName="[Oficinas].[IDOficina]" caption="IDOficina" attribute="1" defaultMemberUniqueName="[Oficinas].[IDOficina].[All]" allUniqueName="[Oficinas].[IDOficina].[All]" dimensionUniqueName="[Oficinas]" displayFolder="" count="0" memberValueDatatype="20" unbalanced="0"/>
    <cacheHierarchy uniqueName="[Oficinas].[Oficina]" caption="Oficina" attribute="1" defaultMemberUniqueName="[Oficinas].[Oficina].[All]" allUniqueName="[Oficinas].[Oficina].[All]" dimensionUniqueName="[Oficinas]" displayFolder="" count="2" memberValueDatatype="130" unbalanced="0">
      <fieldsUsage count="2">
        <fieldUsage x="-1"/>
        <fieldUsage x="2"/>
      </fieldsUsage>
    </cacheHierarchy>
    <cacheHierarchy uniqueName="[Proyectos].[IDProyecto]" caption="IDProyecto" attribute="1" defaultMemberUniqueName="[Proyectos].[IDProyecto].[All]" allUniqueName="[Proyectos].[IDProyecto].[All]" dimensionUniqueName="[Proyectos]" displayFolder="" count="0" memberValueDatatype="20" unbalanced="0"/>
    <cacheHierarchy uniqueName="[Proyectos].[Proyecto]" caption="Proyecto" attribute="1" defaultMemberUniqueName="[Proyectos].[Proyecto].[All]" allUniqueName="[Proyectos].[Proyecto].[All]" dimensionUniqueName="[Proyectos]" displayFolder="" count="0" memberValueDatatype="130" unbalanced="0"/>
    <cacheHierarchy uniqueName="[Proyectos].[FechaInicioProyecto]" caption="FechaInicioProyecto" attribute="1" time="1" defaultMemberUniqueName="[Proyectos].[FechaInicioProyecto].[All]" allUniqueName="[Proyectos].[FechaInicioProyecto].[All]" dimensionUniqueName="[Proyectos]" displayFolder="" count="0" memberValueDatatype="7" unbalanced="0"/>
    <cacheHierarchy uniqueName="[Proyectos].[FechaFinProyecto]" caption="FechaFinProyecto" attribute="1" time="1" defaultMemberUniqueName="[Proyectos].[FechaFinProyecto].[All]" allUniqueName="[Proyectos].[FechaFinProyecto].[All]" dimensionUniqueName="[Proyectos]" displayFolder="" count="0" memberValueDatatype="7" unbalanced="0"/>
    <cacheHierarchy uniqueName="[Proyectos].[CodCliente]" caption="CodCliente" attribute="1" defaultMemberUniqueName="[Proyectos].[CodCliente].[All]" allUniqueName="[Proyectos].[CodCliente].[All]" dimensionUniqueName="[Proyectos]" displayFolder="" count="0" memberValueDatatype="20" unbalanced="0"/>
    <cacheHierarchy uniqueName="[Proyectos].[CodOficina]" caption="CodOficina" attribute="1" defaultMemberUniqueName="[Proyectos].[CodOficina].[All]" allUniqueName="[Proyectos].[CodOficina].[All]" dimensionUniqueName="[Proyectos]" displayFolder="" count="2" memberValueDatatype="20" unbalanced="0">
      <fieldsUsage count="2">
        <fieldUsage x="-1"/>
        <fieldUsage x="1"/>
      </fieldsUsage>
    </cacheHierarchy>
    <cacheHierarchy uniqueName="[Proyectos].[CostoProyecto]" caption="CostoProyecto" attribute="1" defaultMemberUniqueName="[Proyectos].[CostoProyecto].[All]" allUniqueName="[Proyectos].[CostoProyecto].[All]" dimensionUniqueName="[Proyectos]" displayFolder="" count="0" memberValueDatatype="5" unbalanced="0"/>
    <cacheHierarchy uniqueName="[Ubicaciones].[IDUbicacion]" caption="IDUbicacion" attribute="1" defaultMemberUniqueName="[Ubicaciones].[IDUbicacion].[All]" allUniqueName="[Ubicaciones].[IDUbicacion].[All]" dimensionUniqueName="[Ubicaciones]" displayFolder="" count="0" memberValueDatatype="20" unbalanced="0"/>
    <cacheHierarchy uniqueName="[Ubicaciones].[Ciudad]" caption="Ciudad" attribute="1" defaultMemberUniqueName="[Ubicaciones].[Ciudad].[All]" allUniqueName="[Ubicaciones].[Ciudad].[All]" dimensionUniqueName="[Ubicaciones]" displayFolder="" count="0" memberValueDatatype="130" unbalanced="0"/>
    <cacheHierarchy uniqueName="[Ubicaciones].[País]" caption="País" attribute="1" defaultMemberUniqueName="[Ubicaciones].[País].[All]" allUniqueName="[Ubicaciones].[País].[All]" dimensionUniqueName="[Ubicaciones]" displayFolder="" count="0" memberValueDatatype="130" unbalanced="0"/>
    <cacheHierarchy uniqueName="[Vendedores].[IDVendedor]" caption="IDVendedor" attribute="1" defaultMemberUniqueName="[Vendedores].[IDVendedor].[All]" allUniqueName="[Vendedores].[IDVendedor].[All]" dimensionUniqueName="[Vendedores]" displayFolder="" count="0" memberValueDatatype="20" unbalanced="0"/>
    <cacheHierarchy uniqueName="[Vendedores].[Vendedor]" caption="Vendedor" attribute="1" defaultMemberUniqueName="[Vendedores].[Vendedor].[All]" allUniqueName="[Vendedores].[Vendedor].[All]" dimensionUniqueName="[Vendedores]" displayFolder="" count="0" memberValueDatatype="130" unbalanced="0"/>
    <cacheHierarchy uniqueName="[Measures].[__XL_Count Vendedores]" caption="__XL_Count Vendedores" measure="1" displayFolder="" measureGroup="Vendedores" count="0" hidden="1"/>
    <cacheHierarchy uniqueName="[Measures].[__XL_Count Facturas]" caption="__XL_Count Facturas" measure="1" displayFolder="" measureGroup="Facturas" count="0" hidden="1"/>
    <cacheHierarchy uniqueName="[Measures].[__XL_Count Facturas 1]" caption="__XL_Count Facturas 1" measure="1" displayFolder="" measureGroup="Facturas 1" count="0" hidden="1"/>
    <cacheHierarchy uniqueName="[Measures].[__XL_Count Clientes]" caption="__XL_Count Clientes" measure="1" displayFolder="" measureGroup="Clientes" count="0" hidden="1"/>
    <cacheHierarchy uniqueName="[Measures].[__XL_Count Ubicaciones]" caption="__XL_Count Ubicaciones" measure="1" displayFolder="" measureGroup="Ubicaciones" count="0" hidden="1"/>
    <cacheHierarchy uniqueName="[Measures].[__XL_Count Proyectos]" caption="__XL_Count Proyectos" measure="1" displayFolder="" measureGroup="Proyectos" count="0" hidden="1"/>
    <cacheHierarchy uniqueName="[Measures].[__XL_Count Oficinas]" caption="__XL_Count Oficinas" measure="1" displayFolder="" measureGroup="Oficinas" count="0" hidden="1"/>
    <cacheHierarchy uniqueName="[Measures].[__No measures defined]" caption="__No measures defined" measure="1" displayFolder="" count="0" hidden="1"/>
    <cacheHierarchy uniqueName="[Measures].[Suma de MontoAntImp]" caption="Suma de MontoAntImp" measure="1" displayFolder="" measureGroup="Facturas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IDCliente]" caption="Recuento de IDCliente" measure="1" displayFolder="" measureGroup="Client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liente]" caption="Recuento de Cliente" measure="1" displayFolder="" measureGroup="Client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IDCliente]" caption="Suma de IDCliente" measure="1" displayFolder="" measureGroup="Client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IDProyecto]" caption="Suma de IDProyecto" measure="1" displayFolder="" measureGroup="Proye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IDProyecto]" caption="Recuento de IDProyecto" measure="1" displayFolder="" measureGroup="Proye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Proyecto]" caption="Recuento de Proyecto" measure="1" displayFolder="" measureGroup="Proyec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lientes" uniqueName="[Clientes]" caption="Clientes"/>
    <dimension name="Facturas" uniqueName="[Facturas]" caption="Facturas"/>
    <dimension name="Facturas 1" uniqueName="[Facturas 1]" caption="Facturas 1"/>
    <dimension measure="1" name="Measures" uniqueName="[Measures]" caption="Measures"/>
    <dimension name="Oficinas" uniqueName="[Oficinas]" caption="Oficinas"/>
    <dimension name="Proyectos" uniqueName="[Proyectos]" caption="Proyectos"/>
    <dimension name="Ubicaciones" uniqueName="[Ubicaciones]" caption="Ubicaciones"/>
    <dimension name="Vendedores" uniqueName="[Vendedores]" caption="Vendedores"/>
  </dimensions>
  <measureGroups count="7">
    <measureGroup name="Clientes" caption="Clientes"/>
    <measureGroup name="Facturas" caption="Facturas"/>
    <measureGroup name="Facturas 1" caption="Facturas 1"/>
    <measureGroup name="Oficinas" caption="Oficinas"/>
    <measureGroup name="Proyectos" caption="Proyectos"/>
    <measureGroup name="Ubicaciones" caption="Ubicaciones"/>
    <measureGroup name="Vendedores" caption="Vendedores"/>
  </measureGroups>
  <maps count="14">
    <map measureGroup="0" dimension="0"/>
    <map measureGroup="0" dimension="6"/>
    <map measureGroup="1" dimension="1"/>
    <map measureGroup="1" dimension="7"/>
    <map measureGroup="2" dimension="1"/>
    <map measureGroup="2" dimension="2"/>
    <map measureGroup="2" dimension="7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or" refreshedDate="45609.888327430555" backgroundQuery="1" createdVersion="8" refreshedVersion="8" minRefreshableVersion="3" recordCount="0" supportSubquery="1" supportAdvancedDrill="1" xr:uid="{0A75A012-49C0-4AA8-96D3-FB3DB4F3AC61}">
  <cacheSource type="external" connectionId="1"/>
  <cacheFields count="3">
    <cacheField name="[Proyectos].[Proyecto].[Proyecto]" caption="Proyecto" numFmtId="0" hierarchy="26" level="1">
      <sharedItems count="4035">
        <s v="Proyecto 1423"/>
        <s v="Proyecto 1462"/>
        <s v="Proyecto 1968"/>
        <s v="Proyecto 3152"/>
        <s v="Proyecto 3840"/>
        <s v="Proyecto 3915"/>
        <s v="Proyecto 3928"/>
        <s v="Proyecto 973"/>
        <s v="Proyecto 1368"/>
        <s v="Proyecto 1603"/>
        <s v="Proyecto 2029"/>
        <s v="Proyecto 2056"/>
        <s v="Proyecto 2067"/>
        <s v="Proyecto 2160"/>
        <s v="Proyecto 2545"/>
        <s v="Proyecto 2604"/>
        <s v="Proyecto 2837"/>
        <s v="Proyecto 2879"/>
        <s v="Proyecto 2907"/>
        <s v="Proyecto 3010"/>
        <s v="Proyecto 312"/>
        <s v="Proyecto 3647"/>
        <s v="Proyecto 3754"/>
        <s v="Proyecto 4013"/>
        <s v="Proyecto 4248"/>
        <s v="Proyecto 451"/>
        <s v="Proyecto 892"/>
        <s v="Proyecto 1003"/>
        <s v="Proyecto 1775"/>
        <s v="Proyecto 1947"/>
        <s v="Proyecto 2115"/>
        <s v="Proyecto 216"/>
        <s v="Proyecto 2767"/>
        <s v="Proyecto 2932"/>
        <s v="Proyecto 2966"/>
        <s v="Proyecto 3337"/>
        <s v="Proyecto 3738"/>
        <s v="Proyecto 3838"/>
        <s v="Proyecto 3940"/>
        <s v="Proyecto 3966"/>
        <s v="Proyecto 3970"/>
        <s v="Proyecto 4058"/>
        <s v="Proyecto 4356"/>
        <s v="Proyecto 569"/>
        <s v="Proyecto 804"/>
        <s v="Proyecto 1855"/>
        <s v="Proyecto 1932"/>
        <s v="Proyecto 2378"/>
        <s v="Proyecto 2470"/>
        <s v="Proyecto 2532"/>
        <s v="Proyecto 2547"/>
        <s v="Proyecto 2952"/>
        <s v="Proyecto 3113"/>
        <s v="Proyecto 313"/>
        <s v="Proyecto 316"/>
        <s v="Proyecto 488"/>
        <s v="Proyecto 885"/>
        <s v="Proyecto 1029"/>
        <s v="Proyecto 1034"/>
        <s v="Proyecto 1321"/>
        <s v="Proyecto 1540"/>
        <s v="Proyecto 2265"/>
        <s v="Proyecto 2824"/>
        <s v="Proyecto 2862"/>
        <s v="Proyecto 2933"/>
        <s v="Proyecto 3032"/>
        <s v="Proyecto 3598"/>
        <s v="Proyecto 4357"/>
        <s v="Proyecto 875"/>
        <s v="Proyecto 1170"/>
        <s v="Proyecto 1331"/>
        <s v="Proyecto 144"/>
        <s v="Proyecto 1852"/>
        <s v="Proyecto 2090"/>
        <s v="Proyecto 2258"/>
        <s v="Proyecto 2357"/>
        <s v="Proyecto 3136"/>
        <s v="Proyecto 3421"/>
        <s v="Proyecto 3765"/>
        <s v="Proyecto 4089"/>
        <s v="Proyecto 492"/>
        <s v="Proyecto 497"/>
        <s v="Proyecto 555"/>
        <s v="Proyecto 642"/>
        <s v="Proyecto 650"/>
        <s v="Proyecto 926"/>
        <s v="Proyecto 1216"/>
        <s v="Proyecto 1255"/>
        <s v="Proyecto 1649"/>
        <s v="Proyecto 1863"/>
        <s v="Proyecto 2295"/>
        <s v="Proyecto 2891"/>
        <s v="Proyecto 3275"/>
        <s v="Proyecto 334"/>
        <s v="Proyecto 3398"/>
        <s v="Proyecto 3566"/>
        <s v="Proyecto 4016"/>
        <s v="Proyecto 4079"/>
        <s v="Proyecto 4210"/>
        <s v="Proyecto 933"/>
        <s v="Proyecto 108"/>
        <s v="Proyecto 1169"/>
        <s v="Proyecto 119"/>
        <s v="Proyecto 1234"/>
        <s v="Proyecto 1578"/>
        <s v="Proyecto 1972"/>
        <s v="Proyecto 2043"/>
        <s v="Proyecto 2631"/>
        <s v="Proyecto 3603"/>
        <s v="Proyecto 3958"/>
        <s v="Proyecto 1132"/>
        <s v="Proyecto 1317"/>
        <s v="Proyecto 196"/>
        <s v="Proyecto 1967"/>
        <s v="Proyecto 1974"/>
        <s v="Proyecto 2156"/>
        <s v="Proyecto 221"/>
        <s v="Proyecto 278"/>
        <s v="Proyecto 3072"/>
        <s v="Proyecto 3659"/>
        <s v="Proyecto 3863"/>
        <s v="Proyecto 472"/>
        <s v="Proyecto 96"/>
        <s v="Proyecto 1063"/>
        <s v="Proyecto 1524"/>
        <s v="Proyecto 159"/>
        <s v="Proyecto 2027"/>
        <s v="Proyecto 2164"/>
        <s v="Proyecto 2244"/>
        <s v="Proyecto 3130"/>
        <s v="Proyecto 3292"/>
        <s v="Proyecto 3328"/>
        <s v="Proyecto 4182"/>
        <s v="Proyecto 4192"/>
        <s v="Proyecto 564"/>
        <s v="Proyecto 631"/>
        <s v="Proyecto 914"/>
        <s v="Proyecto 1487"/>
        <s v="Proyecto 1609"/>
        <s v="Proyecto 2126"/>
        <s v="Proyecto 2457"/>
        <s v="Proyecto 273"/>
        <s v="Proyecto 2819"/>
        <s v="Proyecto 2977"/>
        <s v="Proyecto 333"/>
        <s v="Proyecto 3610"/>
        <s v="Proyecto 3932"/>
        <s v="Proyecto 501"/>
        <s v="Proyecto 669"/>
        <s v="Proyecto 781"/>
        <s v="Proyecto 786"/>
        <s v="Proyecto 91"/>
        <s v="Proyecto 1072"/>
        <s v="Proyecto 1105"/>
        <s v="Proyecto 1497"/>
        <s v="Proyecto 1544"/>
        <s v="Proyecto 2626"/>
        <s v="Proyecto 2634"/>
        <s v="Proyecto 2642"/>
        <s v="Proyecto 2662"/>
        <s v="Proyecto 2772"/>
        <s v="Proyecto 2822"/>
        <s v="Proyecto 3005"/>
        <s v="Proyecto 3006"/>
        <s v="Proyecto 327"/>
        <s v="Proyecto 3907"/>
        <s v="Proyecto 426"/>
        <s v="Proyecto 4308"/>
        <s v="Proyecto 601"/>
        <s v="Proyecto 800"/>
        <s v="Proyecto 1357"/>
        <s v="Proyecto 2253"/>
        <s v="Proyecto 233"/>
        <s v="Proyecto 2517"/>
        <s v="Proyecto 2706"/>
        <s v="Proyecto 3547"/>
        <s v="Proyecto 3589"/>
        <s v="Proyecto 3796"/>
        <s v="Proyecto 3869"/>
        <s v="Proyecto 4048"/>
        <s v="Proyecto 458"/>
        <s v="Proyecto 640"/>
        <s v="Proyecto 794"/>
        <s v="Proyecto 930"/>
        <s v="Proyecto 1347"/>
        <s v="Proyecto 1480"/>
        <s v="Proyecto 1685"/>
        <s v="Proyecto 1748"/>
        <s v="Proyecto 1836"/>
        <s v="Proyecto 1963"/>
        <s v="Proyecto 2639"/>
        <s v="Proyecto 274"/>
        <s v="Proyecto 3220"/>
        <s v="Proyecto 4198"/>
        <s v="Proyecto 801"/>
        <s v="Proyecto 815"/>
        <s v="Proyecto 1905"/>
        <s v="Proyecto 2536"/>
        <s v="Proyecto 2707"/>
        <s v="Proyecto 2757"/>
        <s v="Proyecto 3222"/>
        <s v="Proyecto 3461"/>
        <s v="Proyecto 3562"/>
        <s v="Proyecto 3587"/>
        <s v="Proyecto 3622"/>
        <s v="Proyecto 3908"/>
        <s v="Proyecto 4097"/>
        <s v="Proyecto 4242"/>
        <s v="Proyecto 1035"/>
        <s v="Proyecto 1091"/>
        <s v="Proyecto 1171"/>
        <s v="Proyecto 1198"/>
        <s v="Proyecto 1220"/>
        <s v="Proyecto 1432"/>
        <s v="Proyecto 267"/>
        <s v="Proyecto 3124"/>
        <s v="Proyecto 3200"/>
        <s v="Proyecto 3229"/>
        <s v="Proyecto 3340"/>
        <s v="Proyecto 3414"/>
        <s v="Proyecto 3520"/>
        <s v="Proyecto 3735"/>
        <s v="Proyecto 3873"/>
        <s v="Proyecto 3881"/>
        <s v="Proyecto 4121"/>
        <s v="Proyecto 4133"/>
        <s v="Proyecto 4218"/>
        <s v="Proyecto 4318"/>
        <s v="Proyecto 1343"/>
        <s v="Proyecto 1454"/>
        <s v="Proyecto 1459"/>
        <s v="Proyecto 2232"/>
        <s v="Proyecto 2600"/>
        <s v="Proyecto 2917"/>
        <s v="Proyecto 3291"/>
        <s v="Proyecto 3423"/>
        <s v="Proyecto 3590"/>
        <s v="Proyecto 3947"/>
        <s v="Proyecto 4087"/>
        <s v="Proyecto 92"/>
        <s v="Proyecto 152"/>
        <s v="Proyecto 1522"/>
        <s v="Proyecto 1716"/>
        <s v="Proyecto 1920"/>
        <s v="Proyecto 3776"/>
        <s v="Proyecto 3987"/>
        <s v="Proyecto 727"/>
        <s v="Proyecto 904"/>
        <s v="Proyecto 1023"/>
        <s v="Proyecto 1084"/>
        <s v="Proyecto 1596"/>
        <s v="Proyecto 167"/>
        <s v="Proyecto 19"/>
        <s v="Proyecto 227"/>
        <s v="Proyecto 2601"/>
        <s v="Proyecto 2854"/>
        <s v="Proyecto 2877"/>
        <s v="Proyecto 3133"/>
        <s v="Proyecto 3184"/>
        <s v="Proyecto 351"/>
        <s v="Proyecto 3842"/>
        <s v="Proyecto 3933"/>
        <s v="Proyecto 456"/>
        <s v="Proyecto 526"/>
        <s v="Proyecto 585"/>
        <s v="Proyecto 1206"/>
        <s v="Proyecto 1514"/>
        <s v="Proyecto 1516"/>
        <s v="Proyecto 1722"/>
        <s v="Proyecto 1798"/>
        <s v="Proyecto 2023"/>
        <s v="Proyecto 2113"/>
        <s v="Proyecto 2181"/>
        <s v="Proyecto 2306"/>
        <s v="Proyecto 2637"/>
        <s v="Proyecto 2775"/>
        <s v="Proyecto 3382"/>
        <s v="Proyecto 444"/>
        <s v="Proyecto 51"/>
        <s v="Proyecto 765"/>
        <s v="Proyecto 1043"/>
        <s v="Proyecto 1119"/>
        <s v="Proyecto 148"/>
        <s v="Proyecto 1520"/>
        <s v="Proyecto 1570"/>
        <s v="Proyecto 2169"/>
        <s v="Proyecto 2290"/>
        <s v="Proyecto 2298"/>
        <s v="Proyecto 2785"/>
        <s v="Proyecto 3239"/>
        <s v="Proyecto 3469"/>
        <s v="Proyecto 3538"/>
        <s v="Proyecto 3931"/>
        <s v="Proyecto 4176"/>
        <s v="Proyecto 4207"/>
        <s v="Proyecto 528"/>
        <s v="Proyecto 747"/>
        <s v="Proyecto 938"/>
        <s v="Proyecto 1134"/>
        <s v="Proyecto 114"/>
        <s v="Proyecto 1481"/>
        <s v="Proyecto 184"/>
        <s v="Proyecto 2278"/>
        <s v="Proyecto 2420"/>
        <s v="Proyecto 2520"/>
        <s v="Proyecto 2557"/>
        <s v="Proyecto 2738"/>
        <s v="Proyecto 3156"/>
        <s v="Proyecto 3831"/>
        <s v="Proyecto 3925"/>
        <s v="Proyecto 3976"/>
        <s v="Proyecto 901"/>
        <s v="Proyecto 1286"/>
        <s v="Proyecto 1324"/>
        <s v="Proyecto 1446"/>
        <s v="Proyecto 1634"/>
        <s v="Proyecto 1984"/>
        <s v="Proyecto 2235"/>
        <s v="Proyecto 23"/>
        <s v="Proyecto 2582"/>
        <s v="Proyecto 2834"/>
        <s v="Proyecto 3053"/>
        <s v="Proyecto 318"/>
        <s v="Proyecto 3219"/>
        <s v="Proyecto 3261"/>
        <s v="Proyecto 3319"/>
        <s v="Proyecto 3397"/>
        <s v="Proyecto 3577"/>
        <s v="Proyecto 3815"/>
        <s v="Proyecto 3950"/>
        <s v="Proyecto 4246"/>
        <s v="Proyecto 4279"/>
        <s v="Proyecto 688"/>
        <s v="Proyecto 2167"/>
        <s v="Proyecto 2805"/>
        <s v="Proyecto 2895"/>
        <s v="Proyecto 4"/>
        <s v="Proyecto 745"/>
        <s v="Proyecto 1699"/>
        <s v="Proyecto 2717"/>
        <s v="Proyecto 3393"/>
        <s v="Proyecto 3440"/>
        <s v="Proyecto 3564"/>
        <s v="Proyecto 3580"/>
        <s v="Proyecto 4215"/>
        <s v="Proyecto 4334"/>
        <s v="Proyecto 447"/>
        <s v="Proyecto 627"/>
        <s v="Proyecto 97"/>
        <s v="Proyecto 1176"/>
        <s v="Proyecto 1523"/>
        <s v="Proyecto 1555"/>
        <s v="Proyecto 1824"/>
        <s v="Proyecto 21"/>
        <s v="Proyecto 2176"/>
        <s v="Proyecto 263"/>
        <s v="Proyecto 2761"/>
        <s v="Proyecto 2864"/>
        <s v="Proyecto 3731"/>
        <s v="Proyecto 4015"/>
        <s v="Proyecto 4038"/>
        <s v="Proyecto 4175"/>
        <s v="Proyecto 4203"/>
        <s v="Proyecto 663"/>
        <s v="Proyecto 837"/>
        <s v="Proyecto 873"/>
        <s v="Proyecto 1360"/>
        <s v="Proyecto 1654"/>
        <s v="Proyecto 1791"/>
        <s v="Proyecto 2163"/>
        <s v="Proyecto 2175"/>
        <s v="Proyecto 2736"/>
        <s v="Proyecto 2918"/>
        <s v="Proyecto 3106"/>
        <s v="Proyecto 3199"/>
        <s v="Proyecto 4050"/>
        <s v="Proyecto 553"/>
        <s v="Proyecto 740"/>
        <s v="Proyecto 789"/>
        <s v="Proyecto 1352"/>
        <s v="Proyecto 1417"/>
        <s v="Proyecto 1461"/>
        <s v="Proyecto 2561"/>
        <s v="Proyecto 2720"/>
        <s v="Proyecto 3110"/>
        <s v="Proyecto 319"/>
        <s v="Proyecto 3411"/>
        <s v="Proyecto 3502"/>
        <s v="Proyecto 3559"/>
        <s v="Proyecto 3578"/>
        <s v="Proyecto 3671"/>
        <s v="Proyecto 3816"/>
        <s v="Proyecto 4033"/>
        <s v="Proyecto 4040"/>
        <s v="Proyecto 4117"/>
        <s v="Proyecto 69"/>
        <s v="Proyecto 763"/>
        <s v="Proyecto 1049"/>
        <s v="Proyecto 1164"/>
        <s v="Proyecto 1257"/>
        <s v="Proyecto 1412"/>
        <s v="Proyecto 143"/>
        <s v="Proyecto 1808"/>
        <s v="Proyecto 1890"/>
        <s v="Proyecto 1992"/>
        <s v="Proyecto 2074"/>
        <s v="Proyecto 2602"/>
        <s v="Proyecto 2963"/>
        <s v="Proyecto 3084"/>
        <s v="Proyecto 3339"/>
        <s v="Proyecto 3425"/>
        <s v="Proyecto 3763"/>
        <s v="Proyecto 4002"/>
        <s v="Proyecto 705"/>
        <s v="Proyecto 1450"/>
        <s v="Proyecto 1465"/>
        <s v="Proyecto 1616"/>
        <s v="Proyecto 2218"/>
        <s v="Proyecto 2335"/>
        <s v="Proyecto 2354"/>
        <s v="Proyecto 2362"/>
        <s v="Proyecto 2549"/>
        <s v="Proyecto 2773"/>
        <s v="Proyecto 2789"/>
        <s v="Proyecto 3196"/>
        <s v="Proyecto 3592"/>
        <s v="Proyecto 3793"/>
        <s v="Proyecto 4260"/>
        <s v="Proyecto 1165"/>
        <s v="Proyecto 177"/>
        <s v="Proyecto 2020"/>
        <s v="Proyecto 2377"/>
        <s v="Proyecto 2614"/>
        <s v="Proyecto 2844"/>
        <s v="Proyecto 325"/>
        <s v="Proyecto 3759"/>
        <s v="Proyecto 3968"/>
        <s v="Proyecto 4111"/>
        <s v="Proyecto 419"/>
        <s v="Proyecto 507"/>
        <s v="Proyecto 602"/>
        <s v="Proyecto 1148"/>
        <s v="Proyecto 1241"/>
        <s v="Proyecto 1345"/>
        <s v="Proyecto 1385"/>
        <s v="Proyecto 1391"/>
        <s v="Proyecto 1445"/>
        <s v="Proyecto 1499"/>
        <s v="Proyecto 1930"/>
        <s v="Proyecto 2256"/>
        <s v="Proyecto 2264"/>
        <s v="Proyecto 2418"/>
        <s v="Proyecto 2459"/>
        <s v="Proyecto 3008"/>
        <s v="Proyecto 3254"/>
        <s v="Proyecto 3576"/>
        <s v="Proyecto 3697"/>
        <s v="Proyecto 409"/>
        <s v="Proyecto 4163"/>
        <s v="Proyecto 4298"/>
        <s v="Proyecto 4300"/>
        <s v="Proyecto 618"/>
        <s v="Proyecto 869"/>
        <s v="Proyecto 127"/>
        <s v="Proyecto 2355"/>
        <s v="Proyecto 2467"/>
        <s v="Proyecto 2737"/>
        <s v="Proyecto 3323"/>
        <s v="Proyecto 3405"/>
        <s v="Proyecto 3690"/>
        <s v="Proyecto 4136"/>
        <s v="Proyecto 4327"/>
        <s v="Proyecto 93"/>
        <s v="Proyecto 1592"/>
        <s v="Proyecto 173"/>
        <s v="Proyecto 1773"/>
        <s v="Proyecto 2127"/>
        <s v="Proyecto 2192"/>
        <s v="Proyecto 2331"/>
        <s v="Proyecto 2945"/>
        <s v="Proyecto 3625"/>
        <s v="Proyecto 679"/>
        <s v="Proyecto 736"/>
        <s v="Proyecto 791"/>
        <s v="Proyecto 820"/>
        <s v="Proyecto 833"/>
        <s v="Proyecto 894"/>
        <s v="Proyecto 1320"/>
        <s v="Proyecto 1794"/>
        <s v="Proyecto 201"/>
        <s v="Proyecto 2399"/>
        <s v="Proyecto 2510"/>
        <s v="Proyecto 2912"/>
        <s v="Proyecto 3327"/>
        <s v="Proyecto 3332"/>
        <s v="Proyecto 3407"/>
        <s v="Proyecto 3430"/>
        <s v="Proyecto 396"/>
        <s v="Proyecto 4086"/>
        <s v="Proyecto 4316"/>
        <s v="Proyecto 590"/>
        <s v="Proyecto 1017"/>
        <s v="Proyecto 1189"/>
        <s v="Proyecto 1965"/>
        <s v="Proyecto 2270"/>
        <s v="Proyecto 2959"/>
        <s v="Proyecto 3155"/>
        <s v="Proyecto 3569"/>
        <s v="Proyecto 3572"/>
        <s v="Proyecto 3636"/>
        <s v="Proyecto 4021"/>
        <s v="Proyecto 4307"/>
        <s v="Proyecto 825"/>
        <s v="Proyecto 1252"/>
        <s v="Proyecto 2082"/>
        <s v="Proyecto 2484"/>
        <s v="Proyecto 2740"/>
        <s v="Proyecto 3439"/>
        <s v="Proyecto 3714"/>
        <s v="Proyecto 3749"/>
        <s v="Proyecto 40"/>
        <s v="Proyecto 4187"/>
        <s v="Proyecto 1353"/>
        <s v="Proyecto 1366"/>
        <s v="Proyecto 1527"/>
        <s v="Proyecto 1759"/>
        <s v="Proyecto 208"/>
        <s v="Proyecto 2904"/>
        <s v="Proyecto 2997"/>
        <s v="Proyecto 3602"/>
        <s v="Proyecto 3847"/>
        <s v="Proyecto 47"/>
        <s v="Proyecto 993"/>
        <s v="Proyecto 1074"/>
        <s v="Proyecto 1094"/>
        <s v="Proyecto 2004"/>
        <s v="Proyecto 2136"/>
        <s v="Proyecto 2593"/>
        <s v="Proyecto 2709"/>
        <s v="Proyecto 2910"/>
        <s v="Proyecto 3464"/>
        <s v="Proyecto 3876"/>
        <s v="Proyecto 4342"/>
        <s v="Proyecto 643"/>
        <s v="Proyecto 1384"/>
        <s v="Proyecto 1739"/>
        <s v="Proyecto 1926"/>
        <s v="Proyecto 2122"/>
        <s v="Proyecto 2230"/>
        <s v="Proyecto 2392"/>
        <s v="Proyecto 2530"/>
        <s v="Proyecto 2714"/>
        <s v="Proyecto 2846"/>
        <s v="Proyecto 2913"/>
        <s v="Proyecto 392"/>
        <s v="Proyecto 420"/>
        <s v="Proyecto 455"/>
        <s v="Proyecto 483"/>
        <s v="Proyecto 76"/>
        <s v="Proyecto 866"/>
        <s v="Proyecto 1367"/>
        <s v="Proyecto 1541"/>
        <s v="Proyecto 2048"/>
        <s v="Proyecto 2477"/>
        <s v="Proyecto 2512"/>
        <s v="Proyecto 2964"/>
        <s v="Proyecto 3142"/>
        <s v="Proyecto 3143"/>
        <s v="Proyecto 3273"/>
        <s v="Proyecto 3484"/>
        <s v="Proyecto 377"/>
        <s v="Proyecto 3872"/>
        <s v="Proyecto 1279"/>
        <s v="Proyecto 1315"/>
        <s v="Proyecto 1444"/>
        <s v="Proyecto 151"/>
        <s v="Proyecto 2079"/>
        <s v="Proyecto 2314"/>
        <s v="Proyecto 2390"/>
        <s v="Proyecto 2397"/>
        <s v="Proyecto 2576"/>
        <s v="Proyecto 29"/>
        <s v="Proyecto 3560"/>
        <s v="Proyecto 376"/>
        <s v="Proyecto 3795"/>
        <s v="Proyecto 389"/>
        <s v="Proyecto 395"/>
        <s v="Proyecto 4336"/>
        <s v="Proyecto 1000"/>
        <s v="Proyecto 1013"/>
        <s v="Proyecto 1258"/>
        <s v="Proyecto 1271"/>
        <s v="Proyecto 2125"/>
        <s v="Proyecto 2216"/>
        <s v="Proyecto 2364"/>
        <s v="Proyecto 2458"/>
        <s v="Proyecto 2464"/>
        <s v="Proyecto 2499"/>
        <s v="Proyecto 295"/>
        <s v="Proyecto 3089"/>
        <s v="Proyecto 3217"/>
        <s v="Proyecto 3579"/>
        <s v="Proyecto 3634"/>
        <s v="Proyecto 3823"/>
        <s v="Proyecto 4031"/>
        <s v="Proyecto 845"/>
        <s v="Proyecto 903"/>
        <s v="Proyecto 1037"/>
        <s v="Proyecto 1648"/>
        <s v="Proyecto 1667"/>
        <s v="Proyecto 1683"/>
        <s v="Proyecto 1797"/>
        <s v="Proyecto 1876"/>
        <s v="Proyecto 1894"/>
        <s v="Proyecto 2010"/>
        <s v="Proyecto 2236"/>
        <s v="Proyecto 2581"/>
        <s v="Proyecto 285"/>
        <s v="Proyecto 3326"/>
        <s v="Proyecto 3727"/>
        <s v="Proyecto 3752"/>
        <s v="Proyecto 3921"/>
        <s v="Proyecto 4223"/>
        <s v="Proyecto 733"/>
        <s v="Proyecto 1122"/>
        <s v="Proyecto 1386"/>
        <s v="Proyecto 1829"/>
        <s v="Proyecto 1854"/>
        <s v="Proyecto 189"/>
        <s v="Proyecto 1981"/>
        <s v="Proyecto 2028"/>
        <s v="Proyecto 2134"/>
        <s v="Proyecto 2670"/>
        <s v="Proyecto 2680"/>
        <s v="Proyecto 2866"/>
        <s v="Proyecto 3161"/>
        <s v="Proyecto 3309"/>
        <s v="Proyecto 421"/>
        <s v="Proyecto 586"/>
        <s v="Proyecto 770"/>
        <s v="Proyecto 949"/>
        <s v="Proyecto 1113"/>
        <s v="Proyecto 1138"/>
        <s v="Proyecto 1333"/>
        <s v="Proyecto 1440"/>
        <s v="Proyecto 2534"/>
        <s v="Proyecto 2615"/>
        <s v="Proyecto 2723"/>
        <s v="Proyecto 2849"/>
        <s v="Proyecto 2881"/>
        <s v="Proyecto 2882"/>
        <s v="Proyecto 3093"/>
        <s v="Proyecto 3570"/>
        <s v="Proyecto 3601"/>
        <s v="Proyecto 3604"/>
        <s v="Proyecto 3631"/>
        <s v="Proyecto 3661"/>
        <s v="Proyecto 3867"/>
        <s v="Proyecto 4181"/>
        <s v="Proyecto 928"/>
        <s v="Proyecto 1566"/>
        <s v="Proyecto 1600"/>
        <s v="Proyecto 1999"/>
        <s v="Proyecto 2285"/>
        <s v="Proyecto 2567"/>
        <s v="Proyecto 2741"/>
        <s v="Proyecto 2833"/>
        <s v="Proyecto 2847"/>
        <s v="Proyecto 2998"/>
        <s v="Proyecto 3834"/>
        <s v="Proyecto 517"/>
        <s v="Proyecto 536"/>
        <s v="Proyecto 628"/>
        <s v="Proyecto 1178"/>
        <s v="Proyecto 1746"/>
        <s v="Proyecto 1936"/>
        <s v="Proyecto 2227"/>
        <s v="Proyecto 228"/>
        <s v="Proyecto 2513"/>
        <s v="Proyecto 2570"/>
        <s v="Proyecto 2579"/>
        <s v="Proyecto 3001"/>
        <s v="Proyecto 3191"/>
        <s v="Proyecto 3362"/>
        <s v="Proyecto 3651"/>
        <s v="Proyecto 508"/>
        <s v="Proyecto 575"/>
        <s v="Proyecto 135"/>
        <s v="Proyecto 1468"/>
        <s v="Proyecto 1959"/>
        <s v="Proyecto 207"/>
        <s v="Proyecto 244"/>
        <s v="Proyecto 2643"/>
        <s v="Proyecto 2803"/>
        <s v="Proyecto 2876"/>
        <s v="Proyecto 305"/>
        <s v="Proyecto 3231"/>
        <s v="Proyecto 3528"/>
        <s v="Proyecto 4173"/>
        <s v="Proyecto 503"/>
        <s v="Proyecto 828"/>
        <s v="Proyecto 981"/>
        <s v="Proyecto 991"/>
        <s v="Proyecto 1326"/>
        <s v="Proyecto 1375"/>
        <s v="Proyecto 1633"/>
        <s v="Proyecto 1671"/>
        <s v="Proyecto 1958"/>
        <s v="Proyecto 2105"/>
        <s v="Proyecto 2462"/>
        <s v="Proyecto 2553"/>
        <s v="Proyecto 2903"/>
        <s v="Proyecto 3018"/>
        <s v="Proyecto 3070"/>
        <s v="Proyecto 3117"/>
        <s v="Proyecto 3479"/>
        <s v="Proyecto 4017"/>
        <s v="Proyecto 432"/>
        <s v="Proyecto 554"/>
        <s v="Proyecto 651"/>
        <s v="Proyecto 722"/>
        <s v="Proyecto 737"/>
        <s v="Proyecto 125"/>
        <s v="Proyecto 1318"/>
        <s v="Proyecto 1571"/>
        <s v="Proyecto 1815"/>
        <s v="Proyecto 1994"/>
        <s v="Proyecto 2000"/>
        <s v="Proyecto 2327"/>
        <s v="Proyecto 2616"/>
        <s v="Proyecto 3600"/>
        <s v="Proyecto 3662"/>
        <s v="Proyecto 3713"/>
        <s v="Proyecto 3790"/>
        <s v="Proyecto 3841"/>
        <s v="Proyecto 400"/>
        <s v="Proyecto 634"/>
        <s v="Proyecto 734"/>
        <s v="Proyecto 999"/>
        <s v="Proyecto 1212"/>
        <s v="Proyecto 1770"/>
        <s v="Proyecto 180"/>
        <s v="Proyecto 1935"/>
        <s v="Proyecto 2416"/>
        <s v="Proyecto 3615"/>
        <s v="Proyecto 3649"/>
        <s v="Proyecto 3794"/>
        <s v="Proyecto 3948"/>
        <s v="Proyecto 4315"/>
        <s v="Proyecto 969"/>
        <s v="Proyecto 1182"/>
        <s v="Proyecto 1312"/>
        <s v="Proyecto 153"/>
        <s v="Proyecto 1657"/>
        <s v="Proyecto 3007"/>
        <s v="Proyecto 3945"/>
        <s v="Proyecto 4115"/>
        <s v="Proyecto 4189"/>
        <s v="Proyecto 513"/>
        <s v="Proyecto 583"/>
        <s v="Proyecto 984"/>
        <s v="Proyecto 1219"/>
        <s v="Proyecto 2093"/>
        <s v="Proyecto 2863"/>
        <s v="Proyecto 3176"/>
        <s v="Proyecto 3293"/>
        <s v="Proyecto 3986"/>
        <s v="Proyecto 4346"/>
        <s v="Proyecto 775"/>
        <s v="Proyecto 161"/>
        <s v="Proyecto 1826"/>
        <s v="Proyecto 2054"/>
        <s v="Proyecto 2791"/>
        <s v="Proyecto 394"/>
        <s v="Proyecto 4213"/>
        <s v="Proyecto 4219"/>
        <s v="Proyecto 605"/>
        <s v="Proyecto 1715"/>
        <s v="Proyecto 2129"/>
        <s v="Proyecto 2807"/>
        <s v="Proyecto 3308"/>
        <s v="Proyecto 3618"/>
        <s v="Proyecto 3760"/>
        <s v="Proyecto 3808"/>
        <s v="Proyecto 4200"/>
        <s v="Proyecto 4294"/>
        <s v="Proyecto 673"/>
        <s v="Proyecto 730"/>
        <s v="Proyecto 1192"/>
        <s v="Proyecto 1401"/>
        <s v="Proyecto 1581"/>
        <s v="Proyecto 1786"/>
        <s v="Proyecto 3555"/>
        <s v="Proyecto 3774"/>
        <s v="Proyecto 3927"/>
        <s v="Proyecto 4103"/>
        <s v="Proyecto 4241"/>
        <s v="Proyecto 702"/>
        <s v="Proyecto 1750"/>
        <s v="Proyecto 2003"/>
        <s v="Proyecto 2341"/>
        <s v="Proyecto 2878"/>
        <s v="Proyecto 2994"/>
        <s v="Proyecto 3248"/>
        <s v="Proyecto 3354"/>
        <s v="Proyecto 4044"/>
        <s v="Proyecto 443"/>
        <s v="Proyecto 53"/>
        <s v="Proyecto 877"/>
        <s v="Proyecto 1135"/>
        <s v="Proyecto 1351"/>
        <s v="Proyecto 1731"/>
        <s v="Proyecto 1869"/>
        <s v="Proyecto 1925"/>
        <s v="Proyecto 2049"/>
        <s v="Proyecto 230"/>
        <s v="Proyecto 2691"/>
        <s v="Proyecto 2937"/>
        <s v="Proyecto 3253"/>
        <s v="Proyecto 3381"/>
        <s v="Proyecto 340"/>
        <s v="Proyecto 349"/>
        <s v="Proyecto 3919"/>
        <s v="Proyecto 4127"/>
        <s v="Proyecto 718"/>
        <s v="Proyecto 838"/>
        <s v="Proyecto 1266"/>
        <s v="Proyecto 1845"/>
        <s v="Proyecto 2970"/>
        <s v="Proyecto 3002"/>
        <s v="Proyecto 3299"/>
        <s v="Proyecto 3541"/>
        <s v="Proyecto 4124"/>
        <s v="Proyecto 542"/>
        <s v="Proyecto 672"/>
        <s v="Proyecto 917"/>
        <s v="Proyecto 1426"/>
        <s v="Proyecto 1710"/>
        <s v="Proyecto 2673"/>
        <s v="Proyecto 2777"/>
        <s v="Proyecto 2792"/>
        <s v="Proyecto 2923"/>
        <s v="Proyecto 3079"/>
        <s v="Proyecto 373"/>
        <s v="Proyecto 3753"/>
        <s v="Proyecto 1588"/>
        <s v="Proyecto 1980"/>
        <s v="Proyecto 310"/>
        <s v="Proyecto 3252"/>
        <s v="Proyecto 3355"/>
        <s v="Proyecto 3537"/>
        <s v="Proyecto 3771"/>
        <s v="Proyecto 3993"/>
        <s v="Proyecto 4208"/>
        <s v="Proyecto 450"/>
        <s v="Proyecto 813"/>
        <s v="Proyecto 1535"/>
        <s v="Proyecto 1640"/>
        <s v="Proyecto 1673"/>
        <s v="Proyecto 1788"/>
        <s v="Proyecto 2075"/>
        <s v="Proyecto 2196"/>
        <s v="Proyecto 2204"/>
        <s v="Proyecto 2965"/>
        <s v="Proyecto 3050"/>
        <s v="Proyecto 3344"/>
        <s v="Proyecto 3985"/>
        <s v="Proyecto 4264"/>
        <s v="Proyecto 49"/>
        <s v="Proyecto 1011"/>
        <s v="Proyecto 1195"/>
        <s v="Proyecto 1196"/>
        <s v="Proyecto 136"/>
        <s v="Proyecto 1370"/>
        <s v="Proyecto 1404"/>
        <s v="Proyecto 1625"/>
        <s v="Proyecto 2051"/>
        <s v="Proyecto 2065"/>
        <s v="Proyecto 2069"/>
        <s v="Proyecto 2328"/>
        <s v="Proyecto 260"/>
        <s v="Proyecto 2872"/>
        <s v="Proyecto 2899"/>
        <s v="Proyecto 3067"/>
        <s v="Proyecto 3179"/>
        <s v="Proyecto 3315"/>
        <s v="Proyecto 355"/>
        <s v="Proyecto 4305"/>
        <s v="Proyecto 557"/>
        <s v="Proyecto 620"/>
        <s v="Proyecto 1379"/>
        <s v="Proyecto 138"/>
        <s v="Proyecto 2158"/>
        <s v="Proyecto 2654"/>
        <s v="Proyecto 2780"/>
        <s v="Proyecto 3"/>
        <s v="Proyecto 3409"/>
        <s v="Proyecto 3621"/>
        <s v="Proyecto 3660"/>
        <s v="Proyecto 3689"/>
        <s v="Proyecto 387"/>
        <s v="Proyecto 3899"/>
        <s v="Proyecto 4011"/>
        <s v="Proyecto 4149"/>
        <s v="Proyecto 45"/>
        <s v="Proyecto 545"/>
        <s v="Proyecto 1864"/>
        <s v="Proyecto 2135"/>
        <s v="Proyecto 2161"/>
        <s v="Proyecto 252"/>
        <s v="Proyecto 2975"/>
        <s v="Proyecto 648"/>
        <s v="Proyecto 754"/>
        <s v="Proyecto 1020"/>
        <s v="Proyecto 1085"/>
        <s v="Proyecto 1130"/>
        <s v="Proyecto 1242"/>
        <s v="Proyecto 1475"/>
        <s v="Proyecto 2358"/>
        <s v="Proyecto 2806"/>
        <s v="Proyecto 3058"/>
        <s v="Proyecto 3076"/>
        <s v="Proyecto 3530"/>
        <s v="Proyecto 3617"/>
        <s v="Proyecto 4004"/>
        <s v="Proyecto 519"/>
        <s v="Proyecto 77"/>
        <s v="Proyecto 1402"/>
        <s v="Proyecto 1971"/>
        <s v="Proyecto 2229"/>
        <s v="Proyecto 226"/>
        <s v="Proyecto 2471"/>
        <s v="Proyecto 2474"/>
        <s v="Proyecto 3692"/>
        <s v="Proyecto 3709"/>
        <s v="Proyecto 4158"/>
        <s v="Proyecto 4183"/>
        <s v="Proyecto 4320"/>
        <s v="Proyecto 4321"/>
        <s v="Proyecto 612"/>
        <s v="Proyecto 704"/>
        <s v="Proyecto 1336"/>
        <s v="Proyecto 2119"/>
        <s v="Proyecto 2277"/>
        <s v="Proyecto 2380"/>
        <s v="Proyecto 2540"/>
        <s v="Proyecto 2555"/>
        <s v="Proyecto 299"/>
        <s v="Proyecto 3019"/>
        <s v="Proyecto 3228"/>
        <s v="Proyecto 3554"/>
        <s v="Proyecto 3961"/>
        <s v="Proyecto 4008"/>
        <s v="Proyecto 4147"/>
        <s v="Proyecto 4188"/>
        <s v="Proyecto 4254"/>
        <s v="Proyecto 603"/>
        <s v="Proyecto 889"/>
        <s v="Proyecto 1143"/>
        <s v="Proyecto 1387"/>
        <s v="Proyecto 1757"/>
        <s v="Proyecto 1802"/>
        <s v="Proyecto 2456"/>
        <s v="Proyecto 2835"/>
        <s v="Proyecto 3666"/>
        <s v="Proyecto 3733"/>
        <s v="Proyecto 3800"/>
        <s v="Proyecto 3803"/>
        <s v="Proyecto 4290"/>
        <s v="Proyecto 757"/>
        <s v="Proyecto 764"/>
        <s v="Proyecto 1078"/>
        <s v="Proyecto 1479"/>
        <s v="Proyecto 164"/>
        <s v="Proyecto 1761"/>
        <s v="Proyecto 2262"/>
        <s v="Proyecto 2342"/>
        <s v="Proyecto 2550"/>
        <s v="Proyecto 2678"/>
        <s v="Proyecto 3174"/>
        <s v="Proyecto 3454"/>
        <s v="Proyecto 3613"/>
        <s v="Proyecto 371"/>
        <s v="Proyecto 3741"/>
        <s v="Proyecto 385"/>
        <s v="Proyecto 4091"/>
        <s v="Proyecto 79"/>
        <s v="Proyecto 997"/>
        <s v="Proyecto 1232"/>
        <s v="Proyecto 1615"/>
        <s v="Proyecto 190"/>
        <s v="Proyecto 2011"/>
        <s v="Proyecto 2108"/>
        <s v="Proyecto 2386"/>
        <s v="Proyecto 2422"/>
        <s v="Proyecto 2528"/>
        <s v="Proyecto 3169"/>
        <s v="Proyecto 3234"/>
        <s v="Proyecto 469"/>
        <s v="Proyecto 857"/>
        <s v="Proyecto 1639"/>
        <s v="Proyecto 1768"/>
        <s v="Proyecto 1912"/>
        <s v="Proyecto 2150"/>
        <s v="Proyecto 2428"/>
        <s v="Proyecto 2526"/>
        <s v="Proyecto 3673"/>
        <s v="Proyecto 3751"/>
        <s v="Proyecto 3886"/>
        <s v="Proyecto 4039"/>
        <s v="Proyecto 4112"/>
        <s v="Proyecto 4312"/>
        <s v="Proyecto 102"/>
        <s v="Proyecto 1120"/>
        <s v="Proyecto 1549"/>
        <s v="Proyecto 2044"/>
        <s v="Proyecto 2251"/>
        <s v="Proyecto 2627"/>
        <s v="Proyecto 328"/>
        <s v="Proyecto 3668"/>
        <s v="Proyecto 4037"/>
        <s v="Proyecto 4081"/>
        <s v="Proyecto 4171"/>
        <s v="Proyecto 1330"/>
        <s v="Proyecto 1519"/>
        <s v="Proyecto 1556"/>
        <s v="Proyecto 1687"/>
        <s v="Proyecto 1899"/>
        <s v="Proyecto 2168"/>
        <s v="Proyecto 2356"/>
        <s v="Proyecto 2578"/>
        <s v="Proyecto 3102"/>
        <s v="Proyecto 3288"/>
        <s v="Proyecto 3350"/>
        <s v="Proyecto 3551"/>
        <s v="Proyecto 3848"/>
        <s v="Proyecto 4083"/>
        <s v="Proyecto 4317"/>
        <s v="Proyecto 646"/>
        <s v="Proyecto 818"/>
        <s v="Proyecto 1576"/>
        <s v="Proyecto 1682"/>
        <s v="Proyecto 2097"/>
        <s v="Proyecto 2128"/>
        <s v="Proyecto 2575"/>
        <s v="Proyecto 2911"/>
        <s v="Proyecto 3147"/>
        <s v="Proyecto 3787"/>
        <s v="Proyecto 3889"/>
        <s v="Proyecto 46"/>
        <s v="Proyecto 654"/>
        <s v="Proyecto 689"/>
        <s v="Proyecto 71"/>
        <s v="Proyecto 809"/>
        <s v="Proyecto 826"/>
        <s v="Proyecto 2289"/>
        <s v="Proyecto 2665"/>
        <s v="Proyecto 3003"/>
        <s v="Proyecto 3427"/>
        <s v="Proyecto 10"/>
        <s v="Proyecto 1024"/>
        <s v="Proyecto 1175"/>
        <s v="Proyecto 1472"/>
        <s v="Proyecto 2053"/>
        <s v="Proyecto 2144"/>
        <s v="Proyecto 2852"/>
        <s v="Proyecto 3268"/>
        <s v="Proyecto 3455"/>
        <s v="Proyecto 4095"/>
        <s v="Proyecto 4143"/>
        <s v="Proyecto 1711"/>
        <s v="Proyecto 2147"/>
        <s v="Proyecto 2480"/>
        <s v="Proyecto 3160"/>
        <s v="Proyecto 3374"/>
        <s v="Proyecto 3654"/>
        <s v="Proyecto 3865"/>
        <s v="Proyecto 3972"/>
        <s v="Proyecto 482"/>
        <s v="Proyecto 630"/>
        <s v="Proyecto 636"/>
        <s v="Proyecto 86"/>
        <s v="Proyecto 990"/>
        <s v="Proyecto 1065"/>
        <s v="Proyecto 1484"/>
        <s v="Proyecto 1631"/>
        <s v="Proyecto 1870"/>
        <s v="Proyecto 1970"/>
        <s v="Proyecto 2159"/>
        <s v="Proyecto 2347"/>
        <s v="Proyecto 2656"/>
        <s v="Proyecto 2711"/>
        <s v="Proyecto 3055"/>
        <s v="Proyecto 3105"/>
        <s v="Proyecto 3223"/>
        <s v="Proyecto 3644"/>
        <s v="Proyecto 3903"/>
        <s v="Proyecto 543"/>
        <s v="Proyecto 1012"/>
        <s v="Proyecto 1018"/>
        <s v="Proyecto 110"/>
        <s v="Proyecto 1121"/>
        <s v="Proyecto 1152"/>
        <s v="Proyecto 2221"/>
        <s v="Proyecto 2404"/>
        <s v="Proyecto 2636"/>
        <s v="Proyecto 2726"/>
        <s v="Proyecto 2838"/>
        <s v="Proyecto 2894"/>
        <s v="Proyecto 2900"/>
        <s v="Proyecto 2930"/>
        <s v="Proyecto 2946"/>
        <s v="Proyecto 3109"/>
        <s v="Proyecto 3195"/>
        <s v="Proyecto 3447"/>
        <s v="Proyecto 3531"/>
        <s v="Proyecto 3910"/>
        <s v="Proyecto 3995"/>
        <s v="Proyecto 4273"/>
        <s v="Proyecto 738"/>
        <s v="Proyecto 874"/>
        <s v="Proyecto 986"/>
        <s v="Proyecto 104"/>
        <s v="Proyecto 1127"/>
        <s v="Proyecto 1151"/>
        <s v="Proyecto 1583"/>
        <s v="Proyecto 1858"/>
        <s v="Proyecto 2186"/>
        <s v="Proyecto 2195"/>
        <s v="Proyecto 2438"/>
        <s v="Proyecto 2640"/>
        <s v="Proyecto 2681"/>
        <s v="Proyecto 2802"/>
        <s v="Proyecto 2921"/>
        <s v="Proyecto 3467"/>
        <s v="Proyecto 4104"/>
        <s v="Proyecto 413"/>
        <s v="Proyecto 4168"/>
        <s v="Proyecto 829"/>
        <s v="Proyecto 846"/>
        <s v="Proyecto 923"/>
        <s v="Proyecto 1584"/>
        <s v="Proyecto 1610"/>
        <s v="Proyecto 2088"/>
        <s v="Proyecto 2409"/>
        <s v="Proyecto 275"/>
        <s v="Proyecto 2823"/>
        <s v="Proyecto 302"/>
        <s v="Proyecto 320"/>
        <s v="Proyecto 342"/>
        <s v="Proyecto 3433"/>
        <s v="Proyecto 3463"/>
        <s v="Proyecto 3515"/>
        <s v="Proyecto 3895"/>
        <s v="Proyecto 415"/>
        <s v="Proyecto 58"/>
        <s v="Proyecto 834"/>
        <s v="Proyecto 89"/>
        <s v="Proyecto 932"/>
        <s v="Proyecto 1194"/>
        <s v="Proyecto 1341"/>
        <s v="Proyecto 1629"/>
        <s v="Proyecto 169"/>
        <s v="Proyecto 20"/>
        <s v="Proyecto 2667"/>
        <s v="Proyecto 2718"/>
        <s v="Proyecto 2810"/>
        <s v="Proyecto 3014"/>
        <s v="Proyecto 3051"/>
        <s v="Proyecto 3256"/>
        <s v="Proyecto 3267"/>
        <s v="Proyecto 4075"/>
        <s v="Proyecto 4190"/>
        <s v="Proyecto 790"/>
        <s v="Proyecto 1025"/>
        <s v="Proyecto 1124"/>
        <s v="Proyecto 1806"/>
        <s v="Proyecto 2317"/>
        <s v="Proyecto 2768"/>
        <s v="Proyecto 2956"/>
        <s v="Proyecto 3163"/>
        <s v="Proyecto 3542"/>
        <s v="Proyecto 3824"/>
        <s v="Proyecto 3941"/>
        <s v="Proyecto 505"/>
        <s v="Proyecto 541"/>
        <s v="Proyecto 797"/>
        <s v="Proyecto 1281"/>
        <s v="Proyecto 1413"/>
        <s v="Proyecto 1753"/>
        <s v="Proyecto 1880"/>
        <s v="Proyecto 1956"/>
        <s v="Proyecto 2754"/>
        <s v="Proyecto 4085"/>
        <s v="Proyecto 4161"/>
        <s v="Proyecto 4177"/>
        <s v="Proyecto 576"/>
        <s v="Proyecto 779"/>
        <s v="Proyecto 802"/>
        <s v="Proyecto 946"/>
        <s v="Proyecto 1140"/>
        <s v="Proyecto 1147"/>
        <s v="Proyecto 124"/>
        <s v="Proyecto 1469"/>
        <s v="Proyecto 1613"/>
        <s v="Proyecto 1660"/>
        <s v="Proyecto 2072"/>
        <s v="Proyecto 2370"/>
        <s v="Proyecto 3065"/>
        <s v="Proyecto 3167"/>
        <s v="Proyecto 3544"/>
        <s v="Proyecto 3862"/>
        <s v="Proyecto 4326"/>
        <s v="Proyecto 504"/>
        <s v="Proyecto 817"/>
        <s v="Proyecto 890"/>
        <s v="Proyecto 1032"/>
        <s v="Proyecto 1236"/>
        <s v="Proyecto 1289"/>
        <s v="Proyecto 1363"/>
        <s v="Proyecto 171"/>
        <s v="Proyecto 1720"/>
        <s v="Proyecto 2131"/>
        <s v="Proyecto 2729"/>
        <s v="Proyecto 3012"/>
        <s v="Proyecto 425"/>
        <s v="Proyecto 4361"/>
        <s v="Proyecto 493"/>
        <s v="Proyecto 522"/>
        <s v="Proyecto 595"/>
        <s v="Proyecto 698"/>
        <s v="Proyecto 798"/>
        <s v="Proyecto 799"/>
        <s v="Proyecto 951"/>
        <s v="Proyecto 989"/>
        <s v="Proyecto 117"/>
        <s v="Proyecto 1924"/>
        <s v="Proyecto 2038"/>
        <s v="Proyecto 2145"/>
        <s v="Proyecto 2684"/>
        <s v="Proyecto 2875"/>
        <s v="Proyecto 3648"/>
        <s v="Proyecto 4224"/>
        <s v="Proyecto 4291"/>
        <s v="Proyecto 694"/>
        <s v="Proyecto 992"/>
        <s v="Proyecto 166"/>
        <s v="Proyecto 1672"/>
        <s v="Proyecto 1676"/>
        <s v="Proyecto 2263"/>
        <s v="Proyecto 2701"/>
        <s v="Proyecto 2989"/>
        <s v="Proyecto 3111"/>
        <s v="Proyecto 3182"/>
        <s v="Proyecto 3477"/>
        <s v="Proyecto 3486"/>
        <s v="Proyecto 3540"/>
        <s v="Proyecto 3982"/>
        <s v="Proyecto 624"/>
        <s v="Proyecto 856"/>
        <s v="Proyecto 1048"/>
        <s v="Proyecto 113"/>
        <s v="Proyecto 122"/>
        <s v="Proyecto 1428"/>
        <s v="Proyecto 209"/>
        <s v="Proyecto 2307"/>
        <s v="Proyecto 3329"/>
        <s v="Proyecto 1246"/>
        <s v="Proyecto 1256"/>
        <s v="Proyecto 1296"/>
        <s v="Proyecto 1299"/>
        <s v="Proyecto 1574"/>
        <s v="Proyecto 1619"/>
        <s v="Proyecto 1638"/>
        <s v="Proyecto 1789"/>
        <s v="Proyecto 1948"/>
        <s v="Proyecto 2692"/>
        <s v="Proyecto 288"/>
        <s v="Proyecto 3307"/>
        <s v="Proyecto 347"/>
        <s v="Proyecto 365"/>
        <s v="Proyecto 3892"/>
        <s v="Proyecto 3912"/>
        <s v="Proyecto 4150"/>
        <s v="Proyecto 761"/>
        <s v="Proyecto 1031"/>
        <s v="Proyecto 1235"/>
        <s v="Proyecto 1298"/>
        <s v="Proyecto 1434"/>
        <s v="Proyecto 1684"/>
        <s v="Proyecto 2207"/>
        <s v="Proyecto 2346"/>
        <s v="Proyecto 2491"/>
        <s v="Proyecto 2857"/>
        <s v="Proyecto 2942"/>
        <s v="Proyecto 2987"/>
        <s v="Proyecto 3024"/>
        <s v="Proyecto 3321"/>
        <s v="Proyecto 3349"/>
        <s v="Proyecto 3459"/>
        <s v="Proyecto 3524"/>
        <s v="Proyecto 3998"/>
        <s v="Proyecto 4262"/>
        <s v="Proyecto 4276"/>
        <s v="Proyecto 4348"/>
        <s v="Proyecto 5"/>
        <s v="Proyecto 561"/>
        <s v="Proyecto 787"/>
        <s v="Proyecto 1679"/>
        <s v="Proyecto 215"/>
        <s v="Proyecto 2237"/>
        <s v="Proyecto 271"/>
        <s v="Proyecto 3101"/>
        <s v="Proyecto 3301"/>
        <s v="Proyecto 3406"/>
        <s v="Proyecto 3581"/>
        <s v="Proyecto 3809"/>
        <s v="Proyecto 3901"/>
        <s v="Proyecto 4018"/>
        <s v="Proyecto 4205"/>
        <s v="Proyecto 84"/>
        <s v="Proyecto 1931"/>
        <s v="Proyecto 1933"/>
        <s v="Proyecto 2071"/>
        <s v="Proyecto 2279"/>
        <s v="Proyecto 276"/>
        <s v="Proyecto 2815"/>
        <s v="Proyecto 3137"/>
        <s v="Proyecto 3672"/>
        <s v="Proyecto 3983"/>
        <s v="Proyecto 558"/>
        <s v="Proyecto 1057"/>
        <s v="Proyecto 1187"/>
        <s v="Proyecto 1355"/>
        <s v="Proyecto 1369"/>
        <s v="Proyecto 1990"/>
        <s v="Proyecto 2330"/>
        <s v="Proyecto 2500"/>
        <s v="Proyecto 2558"/>
        <s v="Proyecto 2829"/>
        <s v="Proyecto 306"/>
        <s v="Proyecto 3154"/>
        <s v="Proyecto 3243"/>
        <s v="Proyecto 3343"/>
        <s v="Proyecto 336"/>
        <s v="Proyecto 3391"/>
        <s v="Proyecto 3420"/>
        <s v="Proyecto 3701"/>
        <s v="Proyecto 3837"/>
        <s v="Proyecto 544"/>
        <s v="Proyecto 2064"/>
        <s v="Proyecto 2511"/>
        <s v="Proyecto 2620"/>
        <s v="Proyecto 2661"/>
        <s v="Proyecto 2663"/>
        <s v="Proyecto 2799"/>
        <s v="Proyecto 3016"/>
        <s v="Proyecto 3216"/>
        <s v="Proyecto 3314"/>
        <s v="Proyecto 3585"/>
        <s v="Proyecto 3627"/>
        <s v="Proyecto 3957"/>
        <s v="Proyecto 600"/>
        <s v="Proyecto 948"/>
        <s v="Proyecto 1245"/>
        <s v="Proyecto 1856"/>
        <s v="Proyecto 1911"/>
        <s v="Proyecto 193"/>
        <s v="Proyecto 249"/>
        <s v="Proyecto 2552"/>
        <s v="Proyecto 3000"/>
        <s v="Proyecto 3011"/>
        <s v="Proyecto 3347"/>
        <s v="Proyecto 3718"/>
        <s v="Proyecto 3730"/>
        <s v="Proyecto 3868"/>
        <s v="Proyecto 609"/>
        <s v="Proyecto 667"/>
        <s v="Proyecto 735"/>
        <s v="Proyecto 983"/>
        <s v="Proyecto 103"/>
        <s v="Proyecto 1800"/>
        <s v="Proyecto 2831"/>
        <s v="Proyecto 287"/>
        <s v="Proyecto 3097"/>
        <s v="Proyecto 3126"/>
        <s v="Proyecto 3128"/>
        <s v="Proyecto 3141"/>
        <s v="Proyecto 3553"/>
        <s v="Proyecto 78"/>
        <s v="Proyecto 1001"/>
        <s v="Proyecto 3075"/>
        <s v="Proyecto 3611"/>
        <s v="Proyecto 3891"/>
        <s v="Proyecto 4281"/>
        <s v="Proyecto 891"/>
        <s v="Proyecto 1100"/>
        <s v="Proyecto 1408"/>
        <s v="Proyecto 1698"/>
        <s v="Proyecto 1982"/>
        <s v="Proyecto 2012"/>
        <s v="Proyecto 2893"/>
        <s v="Proyecto 3073"/>
        <s v="Proyecto 3295"/>
        <s v="Proyecto 3729"/>
        <s v="Proyecto 4100"/>
        <s v="Proyecto 566"/>
        <s v="Proyecto 805"/>
        <s v="Proyecto 816"/>
        <s v="Proyecto 1663"/>
        <s v="Proyecto 2077"/>
        <s v="Proyecto 2166"/>
        <s v="Proyecto 2228"/>
        <s v="Proyecto 2320"/>
        <s v="Proyecto 2674"/>
        <s v="Proyecto 2778"/>
        <s v="Proyecto 2800"/>
        <s v="Proyecto 2830"/>
        <s v="Proyecto 2940"/>
        <s v="Proyecto 2983"/>
        <s v="Proyecto 3013"/>
        <s v="Proyecto 3121"/>
        <s v="Proyecto 3134"/>
        <s v="Proyecto 3963"/>
        <s v="Proyecto 4232"/>
        <s v="Proyecto 1464"/>
        <s v="Proyecto 168"/>
        <s v="Proyecto 1701"/>
        <s v="Proyecto 220"/>
        <s v="Proyecto 2427"/>
        <s v="Proyecto 2750"/>
        <s v="Proyecto 3281"/>
        <s v="Proyecto 3364"/>
        <s v="Proyecto 368"/>
        <s v="Proyecto 3706"/>
        <s v="Proyecto 3810"/>
        <s v="Proyecto 4302"/>
        <s v="Proyecto 95"/>
        <s v="Proyecto 100"/>
        <s v="Proyecto 1740"/>
        <s v="Proyecto 2288"/>
        <s v="Proyecto 2322"/>
        <s v="Proyecto 2478"/>
        <s v="Proyecto 3750"/>
        <s v="Proyecto 3853"/>
        <s v="Proyecto 4122"/>
        <s v="Proyecto 896"/>
        <s v="Proyecto 910"/>
        <s v="Proyecto 1080"/>
        <s v="Proyecto 1096"/>
        <s v="Proyecto 1221"/>
        <s v="Proyecto 1240"/>
        <s v="Proyecto 1436"/>
        <s v="Proyecto 1539"/>
        <s v="Proyecto 1867"/>
        <s v="Proyecto 2157"/>
        <s v="Proyecto 2191"/>
        <s v="Proyecto 2594"/>
        <s v="Proyecto 3042"/>
        <s v="Proyecto 309"/>
        <s v="Proyecto 3526"/>
        <s v="Proyecto 3762"/>
        <s v="Proyecto 4339"/>
        <s v="Proyecto 596"/>
        <s v="Proyecto 1210"/>
        <s v="Proyecto 1606"/>
        <s v="Proyecto 1820"/>
        <s v="Proyecto 1866"/>
        <s v="Proyecto 1868"/>
        <s v="Proyecto 3033"/>
        <s v="Proyecto 3470"/>
        <s v="Proyecto 3716"/>
        <s v="Proyecto 3740"/>
        <s v="Proyecto 3882"/>
        <s v="Proyecto 619"/>
        <s v="Proyecto 767"/>
        <s v="Proyecto 1390"/>
        <s v="Proyecto 3348"/>
        <s v="Proyecto 3436"/>
        <s v="Proyecto 3902"/>
        <s v="Proyecto 518"/>
        <s v="Proyecto 686"/>
        <s v="Proyecto 867"/>
        <s v="Proyecto 902"/>
        <s v="Proyecto 1190"/>
        <s v="Proyecto 1405"/>
        <s v="Proyecto 1795"/>
        <s v="Proyecto 2369"/>
        <s v="Proyecto 2503"/>
        <s v="Proyecto 257"/>
        <s v="Proyecto 26"/>
        <s v="Proyecto 4160"/>
        <s v="Proyecto 4282"/>
        <s v="Proyecto 807"/>
        <s v="Proyecto 1707"/>
        <s v="Proyecto 1814"/>
        <s v="Proyecto 2271"/>
        <s v="Proyecto 2747"/>
        <s v="Proyecto 307"/>
        <s v="Proyecto 3140"/>
        <s v="Proyecto 4186"/>
        <s v="Proyecto 639"/>
        <s v="Proyecto 659"/>
        <s v="Proyecto 1092"/>
        <s v="Proyecto 1278"/>
        <s v="Proyecto 1562"/>
        <s v="Proyecto 1882"/>
        <s v="Proyecto 1918"/>
        <s v="Proyecto 2733"/>
        <s v="Proyecto 2825"/>
        <s v="Proyecto 3088"/>
        <s v="Proyecto 3255"/>
        <s v="Proyecto 3769"/>
        <s v="Proyecto 3814"/>
        <s v="Proyecto 3884"/>
        <s v="Proyecto 3939"/>
        <s v="Proyecto 4292"/>
        <s v="Proyecto 4340"/>
        <s v="Proyecto 1239"/>
        <s v="Proyecto 1477"/>
        <s v="Proyecto 1495"/>
        <s v="Proyecto 1752"/>
        <s v="Proyecto 2103"/>
        <s v="Proyecto 2583"/>
        <s v="Proyecto 2851"/>
        <s v="Proyecto 3078"/>
        <s v="Proyecto 3198"/>
        <s v="Proyecto 3240"/>
        <s v="Proyecto 3734"/>
        <s v="Proyecto 3952"/>
        <s v="Proyecto 4293"/>
        <s v="Proyecto 717"/>
        <s v="Proyecto 739"/>
        <s v="Proyecto 824"/>
        <s v="Proyecto 1185"/>
        <s v="Proyecto 128"/>
        <s v="Proyecto 1307"/>
        <s v="Proyecto 139"/>
        <s v="Proyecto 1563"/>
        <s v="Proyecto 2758"/>
        <s v="Proyecto 2794"/>
        <s v="Proyecto 31"/>
        <s v="Proyecto 3247"/>
        <s v="Proyecto 3443"/>
        <s v="Proyecto 366"/>
        <s v="Proyecto 3806"/>
        <s v="Proyecto 3936"/>
        <s v="Proyecto 3996"/>
        <s v="Proyecto 491"/>
        <s v="Proyecto 950"/>
        <s v="Proyecto 1248"/>
        <s v="Proyecto 1503"/>
        <s v="Proyecto 1626"/>
        <s v="Proyecto 3052"/>
        <s v="Proyecto 3153"/>
        <s v="Proyecto 3208"/>
        <s v="Proyecto 3519"/>
        <s v="Proyecto 3981"/>
        <s v="Proyecto 604"/>
        <s v="Proyecto 638"/>
        <s v="Proyecto 118"/>
        <s v="Proyecto 2318"/>
        <s v="Proyecto 2495"/>
        <s v="Proyecto 250"/>
        <s v="Proyecto 2764"/>
        <s v="Proyecto 3284"/>
        <s v="Proyecto 3375"/>
        <s v="Proyecto 3878"/>
        <s v="Proyecto 3959"/>
        <s v="Proyecto 4035"/>
        <s v="Proyecto 577"/>
        <s v="Proyecto 1173"/>
        <s v="Proyecto 1474"/>
        <s v="Proyecto 1751"/>
        <s v="Proyecto 2294"/>
        <s v="Proyecto 2305"/>
        <s v="Proyecto 2368"/>
        <s v="Proyecto 2617"/>
        <s v="Proyecto 2745"/>
        <s v="Proyecto 2914"/>
        <s v="Proyecto 3245"/>
        <s v="Proyecto 3534"/>
        <s v="Proyecto 3715"/>
        <s v="Proyecto 4243"/>
        <s v="Proyecto 937"/>
        <s v="Proyecto 961"/>
        <s v="Proyecto 1055"/>
        <s v="Proyecto 1089"/>
        <s v="Proyecto 157"/>
        <s v="Proyecto 1891"/>
        <s v="Proyecto 2146"/>
        <s v="Proyecto 2995"/>
        <s v="Proyecto 304"/>
        <s v="Proyecto 3157"/>
        <s v="Proyecto 3204"/>
        <s v="Proyecto 3813"/>
        <s v="Proyecto 3854"/>
        <s v="Proyecto 4054"/>
        <s v="Proyecto 4142"/>
        <s v="Proyecto 4303"/>
        <s v="Proyecto 1053"/>
        <s v="Proyecto 1265"/>
        <s v="Proyecto 1553"/>
        <s v="Proyecto 1847"/>
        <s v="Proyecto 2292"/>
        <s v="Proyecto 2299"/>
        <s v="Proyecto 2961"/>
        <s v="Proyecto 3238"/>
        <s v="Proyecto 3885"/>
        <s v="Proyecto 4193"/>
        <s v="Proyecto 4297"/>
        <s v="Proyecto 52"/>
        <s v="Proyecto 556"/>
        <s v="Proyecto 660"/>
        <s v="Proyecto 959"/>
        <s v="Proyecto 106"/>
        <s v="Proyecto 1202"/>
        <s v="Proyecto 158"/>
        <s v="Proyecto 1896"/>
        <s v="Proyecto 192"/>
        <s v="Proyecto 2281"/>
        <s v="Proyecto 2611"/>
        <s v="Proyecto 280"/>
        <s v="Proyecto 2922"/>
        <s v="Proyecto 2950"/>
        <s v="Proyecto 2988"/>
        <s v="Proyecto 3888"/>
        <s v="Proyecto 4131"/>
        <s v="Proyecto 416"/>
        <s v="Proyecto 711"/>
        <s v="Proyecto 760"/>
        <s v="Proyecto 905"/>
        <s v="Proyecto 1767"/>
        <s v="Proyecto 1837"/>
        <s v="Proyecto 1843"/>
        <s v="Proyecto 195"/>
        <s v="Proyecto 2177"/>
        <s v="Proyecto 2252"/>
        <s v="Proyecto 2286"/>
        <s v="Proyecto 2319"/>
        <s v="Proyecto 2586"/>
        <s v="Proyecto 3211"/>
        <s v="Proyecto 3388"/>
        <s v="Proyecto 4134"/>
        <s v="Proyecto 1260"/>
        <s v="Proyecto 1565"/>
        <s v="Proyecto 1580"/>
        <s v="Proyecto 2060"/>
        <s v="Proyecto 2482"/>
        <s v="Proyecto 3336"/>
        <s v="Proyecto 3744"/>
        <s v="Proyecto 448"/>
        <s v="Proyecto 1172"/>
        <s v="Proyecto 1294"/>
        <s v="Proyecto 1513"/>
        <s v="Proyecto 1645"/>
        <s v="Proyecto 172"/>
        <s v="Proyecto 2033"/>
        <s v="Proyecto 2087"/>
        <s v="Proyecto 2387"/>
        <s v="Proyecto 3338"/>
        <s v="Proyecto 3498"/>
        <s v="Proyecto 388"/>
        <s v="Proyecto 4155"/>
        <s v="Proyecto 4322"/>
        <s v="Proyecto 632"/>
        <s v="Proyecto 882"/>
        <s v="Proyecto 1410"/>
        <s v="Proyecto 1467"/>
        <s v="Proyecto 1564"/>
        <s v="Proyecto 1675"/>
        <s v="Proyecto 2031"/>
        <s v="Proyecto 242"/>
        <s v="Proyecto 2437"/>
        <s v="Proyecto 2734"/>
        <s v="Proyecto 2869"/>
        <s v="Proyecto 2887"/>
        <s v="Proyecto 3369"/>
        <s v="Proyecto 3726"/>
        <s v="Proyecto 3894"/>
        <s v="Proyecto 4250"/>
        <s v="Proyecto 785"/>
        <s v="Proyecto 1007"/>
        <s v="Proyecto 1284"/>
        <s v="Proyecto 1950"/>
        <s v="Proyecto 2019"/>
        <s v="Proyecto 2535"/>
        <s v="Proyecto 2979"/>
        <s v="Proyecto 2982"/>
        <s v="Proyecto 3201"/>
        <s v="Proyecto 4061"/>
        <s v="Proyecto 4078"/>
        <s v="Proyecto 842"/>
        <s v="Proyecto 1439"/>
        <s v="Proyecto 1485"/>
        <s v="Proyecto 1865"/>
        <s v="Proyecto 1952"/>
        <s v="Proyecto 1966"/>
        <s v="Proyecto 3457"/>
        <s v="Proyecto 3798"/>
        <s v="Proyecto 565"/>
        <s v="Proyecto 1016"/>
        <s v="Proyecto 1109"/>
        <s v="Proyecto 1346"/>
        <s v="Proyecto 1945"/>
        <s v="Proyecto 2431"/>
        <s v="Proyecto 2450"/>
        <s v="Proyecto 2603"/>
        <s v="Proyecto 2668"/>
        <s v="Proyecto 2765"/>
        <s v="Proyecto 2813"/>
        <s v="Proyecto 2896"/>
        <s v="Proyecto 3046"/>
        <s v="Proyecto 3192"/>
        <s v="Proyecto 3482"/>
        <s v="Proyecto 3788"/>
        <s v="Proyecto 4274"/>
        <s v="Proyecto 562"/>
        <s v="Proyecto 1268"/>
        <s v="Proyecto 160"/>
        <s v="Proyecto 1902"/>
        <s v="Proyecto 2742"/>
        <s v="Proyecto 3023"/>
        <s v="Proyecto 3413"/>
        <s v="Proyecto 4295"/>
        <s v="Proyecto 729"/>
        <s v="Proyecto 854"/>
        <s v="Proyecto 897"/>
        <s v="Proyecto 1200"/>
        <s v="Proyecto 1747"/>
        <s v="Proyecto 1973"/>
        <s v="Proyecto 1989"/>
        <s v="Proyecto 217"/>
        <s v="Proyecto 2675"/>
        <s v="Proyecto 292"/>
        <s v="Proyecto 30"/>
        <s v="Proyecto 3270"/>
        <s v="Proyecto 350"/>
        <s v="Proyecto 529"/>
        <s v="Proyecto 675"/>
        <s v="Proyecto 1041"/>
        <s v="Proyecto 1099"/>
        <s v="Proyecto 1224"/>
        <s v="Proyecto 1642"/>
        <s v="Proyecto 2311"/>
        <s v="Proyecto 2597"/>
        <s v="Proyecto 289"/>
        <s v="Proyecto 2908"/>
        <s v="Proyecto 3311"/>
        <s v="Proyecto 3408"/>
        <s v="Proyecto 3657"/>
        <s v="Proyecto 4221"/>
        <s v="Proyecto 844"/>
        <s v="Proyecto 953"/>
        <s v="Proyecto 956"/>
        <s v="Proyecto 1104"/>
        <s v="Proyecto 1262"/>
        <s v="Proyecto 1781"/>
        <s v="Proyecto 1813"/>
        <s v="Proyecto 2022"/>
        <s v="Proyecto 2050"/>
        <s v="Proyecto 2238"/>
        <s v="Proyecto 25"/>
        <s v="Proyecto 2703"/>
        <s v="Proyecto 2731"/>
        <s v="Proyecto 2771"/>
        <s v="Proyecto 3004"/>
        <s v="Proyecto 3056"/>
        <s v="Proyecto 3175"/>
        <s v="Proyecto 4024"/>
        <s v="Proyecto 4059"/>
        <s v="Proyecto 4084"/>
        <s v="Proyecto 4174"/>
        <s v="Proyecto 4184"/>
        <s v="Proyecto 4335"/>
        <s v="Proyecto 460"/>
        <s v="Proyecto 849"/>
        <s v="Proyecto 861"/>
        <s v="Proyecto 1598"/>
        <s v="Proyecto 1793"/>
        <s v="Proyecto 1969"/>
        <s v="Proyecto 2302"/>
        <s v="Proyecto 2343"/>
        <s v="Proyecto 2781"/>
        <s v="Proyecto 2812"/>
        <s v="Proyecto 2949"/>
        <s v="Proyecto 3746"/>
        <s v="Proyecto 723"/>
        <s v="Proyecto 115"/>
        <s v="Proyecto 1373"/>
        <s v="Proyecto 1601"/>
        <s v="Proyecto 2433"/>
        <s v="Proyecto 2546"/>
        <s v="Proyecto 2972"/>
        <s v="Proyecto 3034"/>
        <s v="Proyecto 3164"/>
        <s v="Proyecto 615"/>
        <s v="Proyecto 2179"/>
        <s v="Proyecto 2449"/>
        <s v="Proyecto 272"/>
        <s v="Proyecto 3158"/>
        <s v="Proyecto 3403"/>
        <s v="Proyecto 3512"/>
        <s v="Proyecto 3782"/>
        <s v="Proyecto 3967"/>
        <s v="Proyecto 753"/>
        <s v="Proyecto 777"/>
        <s v="Proyecto 1354"/>
        <s v="Proyecto 1910"/>
        <s v="Proyecto 2496"/>
        <s v="Proyecto 2563"/>
        <s v="Proyecto 2973"/>
        <s v="Proyecto 3063"/>
        <s v="Proyecto 3558"/>
        <s v="Proyecto 4045"/>
        <s v="Proyecto 4098"/>
        <s v="Proyecto 1276"/>
        <s v="Proyecto 1622"/>
        <s v="Proyecto 2009"/>
        <s v="Proyecto 2149"/>
        <s v="Proyecto 2323"/>
        <s v="Proyecto 2379"/>
        <s v="Proyecto 239"/>
        <s v="Proyecto 2461"/>
        <s v="Proyecto 2479"/>
        <s v="Proyecto 2556"/>
        <s v="Proyecto 2871"/>
        <s v="Proyecto 3066"/>
        <s v="Proyecto 3074"/>
        <s v="Proyecto 3242"/>
        <s v="Proyecto 326"/>
        <s v="Proyecto 3441"/>
        <s v="Proyecto 374"/>
        <s v="Proyecto 4172"/>
        <s v="Proyecto 4206"/>
        <s v="Proyecto 974"/>
        <s v="Proyecto 1038"/>
        <s v="Proyecto 1046"/>
        <s v="Proyecto 1103"/>
        <s v="Proyecto 1128"/>
        <s v="Proyecto 1166"/>
        <s v="Proyecto 1388"/>
        <s v="Proyecto 1879"/>
        <s v="Proyecto 2841"/>
        <s v="Proyecto 2845"/>
        <s v="Proyecto 3395"/>
        <s v="Proyecto 3707"/>
        <s v="Proyecto 3871"/>
        <s v="Proyecto 4000"/>
        <s v="Proyecto 685"/>
        <s v="Proyecto 895"/>
        <s v="Proyecto 940"/>
        <s v="Proyecto 1042"/>
        <s v="Proyecto 1137"/>
        <s v="Proyecto 2006"/>
        <s v="Proyecto 2261"/>
        <s v="Proyecto 2494"/>
        <s v="Proyecto 2811"/>
        <s v="Proyecto 2817"/>
        <s v="Proyecto 329"/>
        <s v="Proyecto 3677"/>
        <s v="Proyecto 3973"/>
        <s v="Proyecto 467"/>
        <s v="Proyecto 521"/>
        <s v="Proyecto 968"/>
        <s v="Proyecto 1136"/>
        <s v="Proyecto 1144"/>
        <s v="Proyecto 1732"/>
        <s v="Proyecto 2769"/>
        <s v="Proyecto 2856"/>
        <s v="Proyecto 3460"/>
        <s v="Proyecto 3675"/>
        <s v="Proyecto 3859"/>
        <s v="Proyecto 4069"/>
        <s v="Proyecto 48"/>
        <s v="Proyecto 481"/>
        <s v="Proyecto 59"/>
        <s v="Proyecto 63"/>
        <s v="Proyecto 701"/>
        <s v="Proyecto 942"/>
        <s v="Proyecto 995"/>
        <s v="Proyecto 1208"/>
        <s v="Proyecto 1359"/>
        <s v="Proyecto 14"/>
        <s v="Proyecto 2214"/>
        <s v="Proyecto 2219"/>
        <s v="Proyecto 2291"/>
        <s v="Proyecto 2622"/>
        <s v="Proyecto 2660"/>
        <s v="Proyecto 2796"/>
        <s v="Proyecto 2974"/>
        <s v="Proyecto 3138"/>
        <s v="Proyecto 3272"/>
        <s v="Proyecto 3377"/>
        <s v="Proyecto 4072"/>
        <s v="Proyecto 42"/>
        <s v="Proyecto 4214"/>
        <s v="Proyecto 422"/>
        <s v="Proyecto 593"/>
        <s v="Proyecto 830"/>
        <s v="Proyecto 1142"/>
        <s v="Proyecto 1301"/>
        <s v="Proyecto 1302"/>
        <s v="Proyecto 1507"/>
        <s v="Proyecto 1738"/>
        <s v="Proyecto 1745"/>
        <s v="Proyecto 1796"/>
        <s v="Proyecto 2213"/>
        <s v="Proyecto 2382"/>
        <s v="Proyecto 2840"/>
        <s v="Proyecto 2870"/>
        <s v="Proyecto 3187"/>
        <s v="Proyecto 3277"/>
        <s v="Proyecto 341"/>
        <s v="Proyecto 3584"/>
        <s v="Proyecto 4138"/>
        <s v="Proyecto 4151"/>
        <s v="Proyecto 4253"/>
        <s v="Proyecto 477"/>
        <s v="Proyecto 533"/>
        <s v="Proyecto 957"/>
        <s v="Proyecto 1589"/>
        <s v="Proyecto 2628"/>
        <s v="Proyecto 3370"/>
        <s v="Proyecto 3565"/>
        <s v="Proyecto 56"/>
        <s v="Proyecto 909"/>
        <s v="Proyecto 1010"/>
        <s v="Proyecto 1227"/>
        <s v="Proyecto 1442"/>
        <s v="Proyecto 2155"/>
        <s v="Proyecto 238"/>
        <s v="Proyecto 2492"/>
        <s v="Proyecto 2941"/>
        <s v="Proyecto 2981"/>
        <s v="Proyecto 3304"/>
        <s v="Proyecto 3316"/>
        <s v="Proyecto 379"/>
        <s v="Proyecto 3866"/>
        <s v="Proyecto 404"/>
        <s v="Proyecto 4261"/>
        <s v="Proyecto 433"/>
        <s v="Proyecto 98"/>
        <s v="Proyecto 1934"/>
        <s v="Proyecto 2373"/>
        <s v="Proyecto 255"/>
        <s v="Proyecto 3112"/>
        <s v="Proyecto 3387"/>
        <s v="Proyecto 3811"/>
        <s v="Proyecto 4354"/>
        <s v="Proyecto 1383"/>
        <s v="Proyecto 1641"/>
        <s v="Proyecto 1940"/>
        <s v="Proyecto 2280"/>
        <s v="Proyecto 2374"/>
        <s v="Proyecto 2592"/>
        <s v="Proyecto 3193"/>
        <s v="Proyecto 3437"/>
        <s v="Proyecto 3665"/>
        <s v="Proyecto 3930"/>
        <s v="Proyecto 621"/>
        <s v="Proyecto 90"/>
        <s v="Proyecto 1546"/>
        <s v="Proyecto 1680"/>
        <s v="Proyecto 1704"/>
        <s v="Proyecto 1717"/>
        <s v="Proyecto 1828"/>
        <s v="Proyecto 2344"/>
        <s v="Proyecto 243"/>
        <s v="Proyecto 3197"/>
        <s v="Proyecto 3620"/>
        <s v="Proyecto 3639"/>
        <s v="Proyecto 3663"/>
        <s v="Proyecto 3922"/>
        <s v="Proyecto 498"/>
        <s v="Proyecto 82"/>
        <s v="Proyecto 988"/>
        <s v="Proyecto 1274"/>
        <s v="Proyecto 1611"/>
        <s v="Proyecto 1678"/>
        <s v="Proyecto 1749"/>
        <s v="Proyecto 2199"/>
        <s v="Proyecto 2735"/>
        <s v="Proyecto 2776"/>
        <s v="Proyecto 3026"/>
        <s v="Proyecto 3251"/>
        <s v="Proyecto 3353"/>
        <s v="Proyecto 3428"/>
        <s v="Proyecto 3438"/>
        <s v="Proyecto 4006"/>
        <s v="Proyecto 572"/>
        <s v="Proyecto 915"/>
        <s v="Proyecto 958"/>
        <s v="Proyecto 1217"/>
        <s v="Proyecto 132"/>
        <s v="Proyecto 1403"/>
        <s v="Proyecto 1612"/>
        <s v="Proyecto 1623"/>
        <s v="Proyecto 1960"/>
        <s v="Proyecto 2580"/>
        <s v="Proyecto 28"/>
        <s v="Proyecto 2944"/>
        <s v="Proyecto 3265"/>
        <s v="Proyecto 3704"/>
        <s v="Proyecto 3905"/>
        <s v="Proyecto 4073"/>
        <s v="Proyecto 440"/>
        <s v="Proyecto 860"/>
        <s v="Proyecto 1528"/>
        <s v="Proyecto 1614"/>
        <s v="Proyecto 1853"/>
        <s v="Proyecto 222"/>
        <s v="Proyecto 2598"/>
        <s v="Proyecto 264"/>
        <s v="Proyecto 2787"/>
        <s v="Proyecto 2924"/>
        <s v="Proyecto 3017"/>
        <s v="Proyecto 3289"/>
        <s v="Proyecto 3453"/>
        <s v="Proyecto 3575"/>
        <s v="Proyecto 4070"/>
        <s v="Proyecto 4283"/>
        <s v="Proyecto 4333"/>
        <s v="Proyecto 670"/>
        <s v="Proyecto 751"/>
        <s v="Proyecto 851"/>
        <s v="Proyecto 971"/>
        <s v="Proyecto 1118"/>
        <s v="Proyecto 1300"/>
        <s v="Proyecto 1733"/>
        <s v="Proyecto 1993"/>
        <s v="Proyecto 204"/>
        <s v="Proyecto 2121"/>
        <s v="Proyecto 2381"/>
        <s v="Proyecto 3038"/>
        <s v="Proyecto 3501"/>
        <s v="Proyecto 3784"/>
        <s v="Proyecto 4238"/>
        <s v="Proyecto 1191"/>
        <s v="Proyecto 1582"/>
        <s v="Proyecto 1647"/>
        <s v="Proyecto 1817"/>
        <s v="Proyecto 1955"/>
        <s v="Proyecto 2047"/>
        <s v="Proyecto 2648"/>
        <s v="Proyecto 2818"/>
        <s v="Proyecto 3720"/>
        <s v="Proyecto 3935"/>
        <s v="Proyecto 3937"/>
        <s v="Proyecto 4309"/>
        <s v="Proyecto 1429"/>
        <s v="Proyecto 2282"/>
        <s v="Proyecto 2568"/>
        <s v="Proyecto 2585"/>
        <s v="Proyecto 3041"/>
        <s v="Proyecto 3062"/>
        <s v="Proyecto 3244"/>
        <s v="Proyecto 3394"/>
        <s v="Proyecto 3571"/>
        <s v="Proyecto 3685"/>
        <s v="Proyecto 3812"/>
        <s v="Proyecto 3990"/>
        <s v="Proyecto 808"/>
        <s v="Proyecto 1280"/>
        <s v="Proyecto 1646"/>
        <s v="Proyecto 2107"/>
        <s v="Proyecto 2599"/>
        <s v="Proyecto 290"/>
        <s v="Proyecto 3373"/>
        <s v="Proyecto 3724"/>
        <s v="Proyecto 3747"/>
        <s v="Proyecto 4229"/>
        <s v="Proyecto 4231"/>
        <s v="Proyecto 4325"/>
        <s v="Proyecto 980"/>
        <s v="Proyecto 2353"/>
        <s v="Proyecto 2426"/>
        <s v="Proyecto 2440"/>
        <s v="Proyecto 2515"/>
        <s v="Proyecto 2595"/>
        <s v="Proyecto 2671"/>
        <s v="Proyecto 3215"/>
        <s v="Proyecto 3386"/>
        <s v="Proyecto 367"/>
        <s v="Proyecto 3835"/>
        <s v="Proyecto 43"/>
        <s v="Proyecto 4352"/>
        <s v="Proyecto 888"/>
        <s v="Proyecto 126"/>
        <s v="Proyecto 2061"/>
        <s v="Proyecto 2630"/>
        <s v="Proyecto 3071"/>
        <s v="Proyecto 3445"/>
        <s v="Proyecto 4319"/>
        <s v="Proyecto 67"/>
        <s v="Proyecto 1047"/>
        <s v="Proyecto 1776"/>
        <s v="Proyecto 2632"/>
        <s v="Proyecto 2816"/>
        <s v="Proyecto 3064"/>
        <s v="Proyecto 356"/>
        <s v="Proyecto 1313"/>
        <s v="Proyecto 1728"/>
        <s v="Proyecto 2275"/>
        <s v="Proyecto 2339"/>
        <s v="Proyecto 2559"/>
        <s v="Proyecto 2790"/>
        <s v="Proyecto 2916"/>
        <s v="Proyecto 303"/>
        <s v="Proyecto 3911"/>
        <s v="Proyecto 3934"/>
        <s v="Proyecto 4077"/>
        <s v="Proyecto 4284"/>
        <s v="Proyecto 435"/>
        <s v="Proyecto 836"/>
        <s v="Proyecto 977"/>
        <s v="Proyecto 1233"/>
        <s v="Proyecto 1319"/>
        <s v="Proyecto 1573"/>
        <s v="Proyecto 1850"/>
        <s v="Proyecto 2250"/>
        <s v="Proyecto 2486"/>
        <s v="Proyecto 2695"/>
        <s v="Proyecto 2739"/>
        <s v="Proyecto 3342"/>
        <s v="Proyecto 3431"/>
        <s v="Proyecto 3687"/>
        <s v="Proyecto 3949"/>
        <s v="Proyecto 402"/>
        <s v="Proyecto 626"/>
        <s v="Proyecto 1451"/>
        <s v="Proyecto 1664"/>
        <s v="Proyecto 175"/>
        <s v="Proyecto 188"/>
        <s v="Proyecto 2100"/>
        <s v="Proyecto 2361"/>
        <s v="Proyecto 2436"/>
        <s v="Proyecto 2909"/>
        <s v="Proyecto 2947"/>
        <s v="Proyecto 3036"/>
        <s v="Proyecto 3139"/>
        <s v="Proyecto 3145"/>
        <s v="Proyecto 3385"/>
        <s v="Proyecto 3843"/>
        <s v="Proyecto 4065"/>
        <s v="Proyecto 438"/>
        <s v="Proyecto 446"/>
        <s v="Proyecto 714"/>
        <s v="Proyecto 1158"/>
        <s v="Proyecto 1211"/>
        <s v="Proyecto 1264"/>
        <s v="Proyecto 1389"/>
        <s v="Proyecto 162"/>
        <s v="Proyecto 1838"/>
        <s v="Proyecto 2024"/>
        <s v="Proyecto 2152"/>
        <s v="Proyecto 2162"/>
        <s v="Proyecto 218"/>
        <s v="Proyecto 2303"/>
        <s v="Proyecto 2391"/>
        <s v="Proyecto 2560"/>
        <s v="Proyecto 2591"/>
        <s v="Proyecto 2685"/>
        <s v="Proyecto 2938"/>
        <s v="Proyecto 3213"/>
        <s v="Proyecto 3612"/>
        <s v="Proyecto 4338"/>
        <s v="Proyecto 1322"/>
        <s v="Proyecto 1400"/>
        <s v="Proyecto 1525"/>
        <s v="Proyecto 1545"/>
        <s v="Proyecto 1743"/>
        <s v="Proyecto 2267"/>
        <s v="Proyecto 2413"/>
        <s v="Proyecto 3489"/>
        <s v="Proyecto 3646"/>
        <s v="Proyecto 4001"/>
        <s v="Proyecto 4080"/>
        <s v="Proyecto 570"/>
        <s v="Proyecto 1244"/>
        <s v="Proyecto 1304"/>
        <s v="Proyecto 1692"/>
        <s v="Proyecto 1783"/>
        <s v="Proyecto 1827"/>
        <s v="Proyecto 2133"/>
        <s v="Proyecto 2752"/>
        <s v="Proyecto 3057"/>
        <s v="Proyecto 3357"/>
        <s v="Proyecto 3473"/>
        <s v="Proyecto 35"/>
        <s v="Proyecto 3527"/>
        <s v="Proyecto 1509"/>
        <s v="Proyecto 2489"/>
        <s v="Proyecto 2828"/>
        <s v="Proyecto 3700"/>
        <s v="Proyecto 3766"/>
        <s v="Proyecto 3918"/>
        <s v="Proyecto 4120"/>
        <s v="Proyecto 680"/>
        <s v="Proyecto 8"/>
        <s v="Proyecto 862"/>
        <s v="Proyecto 868"/>
        <s v="Proyecto 954"/>
        <s v="Proyecto 1492"/>
        <s v="Proyecto 2350"/>
        <s v="Proyecto 2375"/>
        <s v="Proyecto 2485"/>
        <s v="Proyecto 3325"/>
        <s v="Proyecto 3696"/>
        <s v="Proyecto 3710"/>
        <s v="Proyecto 3943"/>
        <s v="Proyecto 4245"/>
        <s v="Proyecto 840"/>
        <s v="Proyecto 1068"/>
        <s v="Proyecto 129"/>
        <s v="Proyecto 1552"/>
        <s v="Proyecto 1914"/>
        <s v="Proyecto 1996"/>
        <s v="Proyecto 22"/>
        <s v="Proyecto 2645"/>
        <s v="Proyecto 2716"/>
        <s v="Proyecto 3047"/>
        <s v="Proyecto 3162"/>
        <s v="Proyecto 3792"/>
        <s v="Proyecto 64"/>
        <s v="Proyecto 755"/>
        <s v="Proyecto 116"/>
        <s v="Proyecto 1893"/>
        <s v="Proyecto 1917"/>
        <s v="Proyecto 2052"/>
        <s v="Proyecto 2240"/>
        <s v="Proyecto 2919"/>
        <s v="Proyecto 3150"/>
        <s v="Proyecto 3264"/>
        <s v="Proyecto 3509"/>
        <s v="Proyecto 3830"/>
        <s v="Proyecto 3832"/>
        <s v="Proyecto 3896"/>
        <s v="Proyecto 4256"/>
        <s v="Proyecto 4299"/>
        <s v="Proyecto 431"/>
        <s v="Proyecto 4310"/>
        <s v="Proyecto 662"/>
        <s v="Proyecto 1201"/>
        <s v="Proyecto 1420"/>
        <s v="Proyecto 200"/>
        <s v="Proyecto 2432"/>
        <s v="Proyecto 2481"/>
        <s v="Proyecto 3068"/>
        <s v="Proyecto 3396"/>
        <s v="Proyecto 3410"/>
        <s v="Proyecto 3529"/>
        <s v="Proyecto 652"/>
        <s v="Proyecto 887"/>
        <s v="Proyecto 962"/>
        <s v="Proyecto 1254"/>
        <s v="Proyecto 1371"/>
        <s v="Proyecto 1666"/>
        <s v="Proyecto 1735"/>
        <s v="Proyecto 3224"/>
        <s v="Proyecto 3725"/>
        <s v="Proyecto 3805"/>
        <s v="Proyecto 3825"/>
        <s v="Proyecto 4244"/>
        <s v="Proyecto 4328"/>
        <s v="Proyecto 822"/>
        <s v="Proyecto 880"/>
        <s v="Proyecto 884"/>
        <s v="Proyecto 899"/>
        <s v="Proyecto 1229"/>
        <s v="Proyecto 1303"/>
        <s v="Proyecto 1427"/>
        <s v="Proyecto 1903"/>
        <s v="Proyecto 2472"/>
        <s v="Proyecto 296"/>
        <s v="Proyecto 3043"/>
        <s v="Proyecto 3260"/>
        <s v="Proyecto 3723"/>
        <s v="Proyecto 3978"/>
        <s v="Proyecto 3999"/>
        <s v="Proyecto 514"/>
        <s v="Proyecto 772"/>
        <s v="Proyecto 1014"/>
        <s v="Proyecto 1754"/>
        <s v="Proyecto 1886"/>
        <s v="Proyecto 2040"/>
        <s v="Proyecto 2110"/>
        <s v="Proyecto 2180"/>
        <s v="Proyecto 2435"/>
        <s v="Proyecto 2672"/>
        <s v="Proyecto 3048"/>
        <s v="Proyecto 4204"/>
        <s v="Proyecto 606"/>
        <s v="Proyecto 1107"/>
        <s v="Proyecto 149"/>
        <s v="Proyecto 1705"/>
        <s v="Proyecto 18"/>
        <s v="Proyecto 1848"/>
        <s v="Proyecto 2348"/>
        <s v="Proyecto 2652"/>
        <s v="Proyecto 2783"/>
        <s v="Proyecto 2934"/>
        <s v="Proyecto 294"/>
        <s v="Proyecto 3031"/>
        <s v="Proyecto 3168"/>
        <s v="Proyecto 3297"/>
        <s v="Proyecto 3399"/>
        <s v="Proyecto 3481"/>
        <s v="Proyecto 3582"/>
        <s v="Proyecto 3942"/>
        <s v="Proyecto 4030"/>
        <s v="Proyecto 4108"/>
        <s v="Proyecto 61"/>
        <s v="Proyecto 726"/>
        <s v="Proyecto 1083"/>
        <s v="Proyecto 1443"/>
        <s v="Proyecto 1832"/>
        <s v="Proyecto 2062"/>
        <s v="Proyecto 2184"/>
        <s v="Proyecto 2360"/>
        <s v="Proyecto 2501"/>
        <s v="Proyecto 2727"/>
        <s v="Proyecto 2843"/>
        <s v="Proyecto 3115"/>
        <s v="Proyecto 3517"/>
        <s v="Proyecto 3951"/>
        <s v="Proyecto 81"/>
        <s v="Proyecto 831"/>
        <s v="Proyecto 2068"/>
        <s v="Proyecto 2266"/>
        <s v="Proyecto 24"/>
        <s v="Proyecto 2405"/>
        <s v="Proyecto 251"/>
        <s v="Proyecto 3379"/>
        <s v="Proyecto 3997"/>
        <s v="Proyecto 4057"/>
        <s v="Proyecto 515"/>
        <s v="Proyecto 537"/>
        <s v="Proyecto 559"/>
        <s v="Proyecto 796"/>
        <s v="Proyecto 821"/>
        <s v="Proyecto 1297"/>
        <s v="Proyecto 1377"/>
        <s v="Proyecto 170"/>
        <s v="Proyecto 187"/>
        <s v="Proyecto 2217"/>
        <s v="Proyecto 2225"/>
        <s v="Proyecto 2475"/>
        <s v="Proyecto 2507"/>
        <s v="Proyecto 2756"/>
        <s v="Proyecto 2861"/>
        <s v="Proyecto 311"/>
        <s v="Proyecto 3380"/>
        <s v="Proyecto 3833"/>
        <s v="Proyecto 4034"/>
        <s v="Proyecto 50"/>
        <s v="Proyecto 878"/>
        <s v="Proyecto 1180"/>
        <s v="Proyecto 1602"/>
        <s v="Proyecto 2442"/>
        <s v="Proyecto 2687"/>
        <s v="Proyecto 3500"/>
        <s v="Proyecto 38"/>
        <s v="Proyecto 3913"/>
        <s v="Proyecto 4263"/>
        <s v="Proyecto 1348"/>
        <s v="Proyecto 140"/>
        <s v="Proyecto 1453"/>
        <s v="Proyecto 1483"/>
        <s v="Proyecto 183"/>
        <s v="Proyecto 2239"/>
        <s v="Proyecto 2393"/>
        <s v="Proyecto 284"/>
        <s v="Proyecto 3419"/>
        <s v="Proyecto 4088"/>
        <s v="Proyecto 4270"/>
        <s v="Proyecto 635"/>
        <s v="Proyecto 872"/>
        <s v="Proyecto 2326"/>
        <s v="Proyecto 2883"/>
        <s v="Proyecto 3039"/>
        <s v="Proyecto 3276"/>
        <s v="Proyecto 3372"/>
        <s v="Proyecto 343"/>
        <s v="Proyecto 3448"/>
        <s v="Proyecto 3458"/>
        <s v="Proyecto 4123"/>
        <s v="Proyecto 525"/>
        <s v="Proyecto 1223"/>
        <s v="Proyecto 2313"/>
        <s v="Proyecto 2430"/>
        <s v="Proyecto 2453"/>
        <s v="Proyecto 2991"/>
        <s v="Proyecto 33"/>
        <s v="Proyecto 3599"/>
        <s v="Proyecto 3605"/>
        <s v="Proyecto 3756"/>
        <s v="Proyecto 489"/>
        <s v="Proyecto 573"/>
        <s v="Proyecto 616"/>
        <s v="Proyecto 1177"/>
        <s v="Proyecto 1209"/>
        <s v="Proyecto 1518"/>
        <s v="Proyecto 1536"/>
        <s v="Proyecto 1548"/>
        <s v="Proyecto 1702"/>
        <s v="Proyecto 2066"/>
        <s v="Proyecto 2231"/>
        <s v="Proyecto 2359"/>
        <s v="Proyecto 2372"/>
        <s v="Proyecto 2651"/>
        <s v="Proyecto 3785"/>
        <s v="Proyecto 3836"/>
        <s v="Proyecto 3852"/>
        <s v="Proyecto 4129"/>
        <s v="Proyecto 4265"/>
        <s v="Proyecto 4330"/>
        <s v="Proyecto 907"/>
        <s v="Proyecto 952"/>
        <s v="Proyecto 1361"/>
        <s v="Proyecto 1819"/>
        <s v="Proyecto 237"/>
        <s v="Proyecto 2519"/>
        <s v="Proyecto 2539"/>
        <s v="Proyecto 2544"/>
        <s v="Proyecto 3218"/>
        <s v="Proyecto 3365"/>
        <s v="Proyecto 3507"/>
        <s v="Proyecto 3655"/>
        <s v="Proyecto 412"/>
        <s v="Proyecto 4197"/>
        <s v="Proyecto 653"/>
        <s v="Proyecto 94"/>
        <s v="Proyecto 1056"/>
        <s v="Proyecto 1250"/>
        <s v="Proyecto 1395"/>
        <s v="Proyecto 2081"/>
        <s v="Proyecto 2315"/>
        <s v="Proyecto 2411"/>
        <s v="Proyecto 2441"/>
        <s v="Proyecto 253"/>
        <s v="Proyecto 3177"/>
        <s v="Proyecto 3257"/>
        <s v="Proyecto 3804"/>
        <s v="Proyecto 4003"/>
        <s v="Proyecto 408"/>
        <s v="Proyecto 681"/>
        <s v="Proyecto 724"/>
        <s v="Proyecto 1125"/>
        <s v="Proyecto 1153"/>
        <s v="Proyecto 133"/>
        <s v="Proyecto 1489"/>
        <s v="Proyecto 1501"/>
        <s v="Proyecto 1712"/>
        <s v="Proyecto 2208"/>
        <s v="Proyecto 2304"/>
        <s v="Proyecto 2455"/>
        <s v="Proyecto 3178"/>
        <s v="Proyecto 3278"/>
        <s v="Proyecto 3356"/>
        <s v="Proyecto 3503"/>
        <s v="Proyecto 3711"/>
        <s v="Proyecto 4047"/>
        <s v="Proyecto 4096"/>
        <s v="Proyecto 459"/>
        <s v="Proyecto 484"/>
        <s v="Proyecto 778"/>
        <s v="Proyecto 1102"/>
        <s v="Proyecto 1466"/>
        <s v="Proyecto 1476"/>
        <s v="Proyecto 1694"/>
        <s v="Proyecto 2143"/>
        <s v="Proyecto 3249"/>
        <s v="Proyecto 3434"/>
        <s v="Proyecto 3909"/>
        <s v="Proyecto 99"/>
        <s v="Proyecto 1009"/>
        <s v="Proyecto 1167"/>
        <s v="Proyecto 1238"/>
        <s v="Proyecto 1295"/>
        <s v="Proyecto 1777"/>
        <s v="Proyecto 1921"/>
        <s v="Proyecto 203"/>
        <s v="Proyecto 2284"/>
        <s v="Proyecto 2296"/>
        <s v="Proyecto 3090"/>
        <s v="Proyecto 3206"/>
        <s v="Proyecto 3236"/>
        <s v="Proyecto 331"/>
        <s v="Proyecto 3330"/>
        <s v="Proyecto 3351"/>
        <s v="Proyecto 3404"/>
        <s v="Proyecto 3432"/>
        <s v="Proyecto 3955"/>
        <s v="Proyecto 614"/>
        <s v="Proyecto 696"/>
        <s v="Proyecto 776"/>
        <s v="Proyecto 1061"/>
        <s v="Proyecto 1463"/>
        <s v="Proyecto 1585"/>
        <s v="Proyecto 1653"/>
        <s v="Proyecto 2245"/>
        <s v="Proyecto 2533"/>
        <s v="Proyecto 3159"/>
        <s v="Proyecto 3732"/>
        <s v="Proyecto 414"/>
        <s v="Proyecto 549"/>
        <s v="Proyecto 1670"/>
        <s v="Proyecto 1756"/>
        <s v="Proyecto 1889"/>
        <s v="Proyecto 1988"/>
        <s v="Proyecto 2522"/>
        <s v="Proyecto 2732"/>
        <s v="Proyecto 3092"/>
        <s v="Proyecto 3525"/>
        <s v="Proyecto 3705"/>
        <s v="Proyecto 3975"/>
        <s v="Proyecto 4020"/>
        <s v="Proyecto 571"/>
        <s v="Proyecto 712"/>
        <s v="Proyecto 1117"/>
        <s v="Proyecto 1350"/>
        <s v="Proyecto 1742"/>
        <s v="Proyecto 1857"/>
        <s v="Proyecto 1878"/>
        <s v="Proyecto 2212"/>
        <s v="Proyecto 2704"/>
        <s v="Proyecto 2906"/>
        <s v="Proyecto 4139"/>
        <s v="Proyecto 4167"/>
        <s v="Proyecto 4212"/>
        <s v="Proyecto 490"/>
        <s v="Proyecto 921"/>
        <s v="Proyecto 979"/>
        <s v="Proyecto 1213"/>
        <s v="Proyecto 1496"/>
        <s v="Proyecto 1624"/>
        <s v="Proyecto 1643"/>
        <s v="Proyecto 165"/>
        <s v="Proyecto 1846"/>
        <s v="Proyecto 2008"/>
        <s v="Proyecto 2246"/>
        <s v="Proyecto 2394"/>
        <s v="Proyecto 259"/>
        <s v="Proyecto 3094"/>
        <s v="Proyecto 540"/>
        <s v="Proyecto 684"/>
        <s v="Proyecto 744"/>
        <s v="Proyecto 746"/>
        <s v="Proyecto 15"/>
        <s v="Proyecto 225"/>
        <s v="Proyecto 2565"/>
        <s v="Proyecto 2697"/>
        <s v="Proyecto 2962"/>
        <s v="Proyecto 308"/>
        <s v="Proyecto 3235"/>
        <s v="Proyecto 3401"/>
        <s v="Proyecto 3449"/>
        <s v="Proyecto 358"/>
        <s v="Proyecto 683"/>
        <s v="Proyecto 766"/>
        <s v="Proyecto 88"/>
        <s v="Proyecto 1022"/>
        <s v="Proyecto 1290"/>
        <s v="Proyecto 2248"/>
        <s v="Proyecto 2338"/>
        <s v="Proyecto 234"/>
        <s v="Proyecto 2402"/>
        <s v="Proyecto 2476"/>
        <s v="Proyecto 2493"/>
        <s v="Proyecto 2905"/>
        <s v="Proyecto 3283"/>
        <s v="Proyecto 411"/>
        <s v="Proyecto 4230"/>
        <s v="Proyecto 716"/>
        <s v="Proyecto 855"/>
        <s v="Proyecto 1027"/>
        <s v="Proyecto 105"/>
        <s v="Proyecto 1073"/>
        <s v="Proyecto 1218"/>
        <s v="Proyecto 1455"/>
        <s v="Proyecto 1493"/>
        <s v="Proyecto 1860"/>
        <s v="Proyecto 2415"/>
        <s v="Proyecto 2573"/>
        <s v="Proyecto 2730"/>
        <s v="Proyecto 3096"/>
        <s v="Proyecto 3688"/>
        <s v="Proyecto 4170"/>
        <s v="Proyecto 1283"/>
        <s v="Proyecto 1511"/>
        <s v="Proyecto 1782"/>
        <s v="Proyecto 2076"/>
        <s v="Proyecto 2423"/>
        <s v="Proyecto 2610"/>
        <s v="Proyecto 2992"/>
        <s v="Proyecto 3080"/>
        <s v="Proyecto 3087"/>
        <s v="Proyecto 3593"/>
        <s v="Proyecto 362"/>
        <s v="Proyecto 375"/>
        <s v="Proyecto 3770"/>
        <s v="Proyecto 3964"/>
        <s v="Proyecto 4306"/>
        <s v="Proyecto 563"/>
        <s v="Proyecto 57"/>
        <s v="Proyecto 594"/>
        <s v="Proyecto 1517"/>
        <s v="Proyecto 1534"/>
        <s v="Proyecto 1608"/>
        <s v="Proyecto 2407"/>
        <s v="Proyecto 2608"/>
        <s v="Proyecto 2848"/>
        <s v="Proyecto 3135"/>
        <s v="Proyecto 3149"/>
        <s v="Proyecto 3280"/>
        <s v="Proyecto 512"/>
        <s v="Proyecto 1247"/>
        <s v="Proyecto 1398"/>
        <s v="Proyecto 1490"/>
        <s v="Proyecto 2309"/>
        <s v="Proyecto 256"/>
        <s v="Proyecto 2753"/>
        <s v="Proyecto 3851"/>
        <s v="Proyecto 4166"/>
        <s v="Proyecto 1141"/>
        <s v="Proyecto 1421"/>
        <s v="Proyecto 1512"/>
        <s v="Proyecto 155"/>
        <s v="Proyecto 1887"/>
        <s v="Proyecto 1954"/>
        <s v="Proyecto 2897"/>
        <s v="Proyecto 3799"/>
        <s v="Proyecto 462"/>
        <s v="Proyecto 1112"/>
        <s v="Proyecto 1659"/>
        <s v="Proyecto 1874"/>
        <s v="Proyecto 1904"/>
        <s v="Proyecto 2201"/>
        <s v="Proyecto 2388"/>
        <s v="Proyecto 2525"/>
        <s v="Proyecto 2760"/>
        <s v="Proyecto 2958"/>
        <s v="Proyecto 3652"/>
        <s v="Proyecto 3737"/>
        <s v="Proyecto 4052"/>
        <s v="Proyecto 4202"/>
        <s v="Proyecto 656"/>
        <s v="Proyecto 708"/>
        <s v="Proyecto 1004"/>
        <s v="Proyecto 1231"/>
        <s v="Proyecto 1688"/>
        <s v="Proyecto 1883"/>
        <s v="Proyecto 2821"/>
        <s v="Proyecto 4233"/>
        <s v="Proyecto 471"/>
        <s v="Proyecto 633"/>
        <s v="Proyecto 1093"/>
        <s v="Proyecto 1939"/>
        <s v="Proyecto 2094"/>
        <s v="Proyecto 2172"/>
        <s v="Proyecto 2193"/>
        <s v="Proyecto 232"/>
        <s v="Proyecto 2469"/>
        <s v="Proyecto 2722"/>
        <s v="Proyecto 339"/>
        <s v="Proyecto 3494"/>
        <s v="Proyecto 4007"/>
        <s v="Proyecto 4009"/>
        <s v="Proyecto 944"/>
        <s v="Proyecto 1414"/>
        <s v="Proyecto 2096"/>
        <s v="Proyecto 223"/>
        <s v="Proyecto 2385"/>
        <s v="Proyecto 2542"/>
        <s v="Proyecto 261"/>
        <s v="Proyecto 2928"/>
        <s v="Proyecto 3237"/>
        <s v="Proyecto 3667"/>
        <s v="Proyecto 454"/>
        <s v="Proyecto 75"/>
        <s v="Proyecto 771"/>
        <s v="Proyecto 900"/>
        <s v="Proyecto 978"/>
        <s v="Proyecto 1174"/>
        <s v="Proyecto 1327"/>
        <s v="Proyecto 1372"/>
        <s v="Proyecto 1447"/>
        <s v="Proyecto 1681"/>
        <s v="Proyecto 1765"/>
        <s v="Proyecto 1908"/>
        <s v="Proyecto 2154"/>
        <s v="Proyecto 2383"/>
        <s v="Proyecto 2504"/>
        <s v="Proyecto 2523"/>
        <s v="Proyecto 3446"/>
        <s v="Proyecto 3475"/>
        <s v="Proyecto 3518"/>
        <s v="Proyecto 410"/>
        <s v="Proyecto 811"/>
        <s v="Proyecto 819"/>
        <s v="Proyecto 1071"/>
        <s v="Proyecto 1097"/>
        <s v="Proyecto 112"/>
        <s v="Proyecto 1554"/>
        <s v="Proyecto 1568"/>
        <s v="Proyecto 2349"/>
        <s v="Proyecto 2658"/>
        <s v="Proyecto 2885"/>
        <s v="Proyecto 330"/>
        <s v="Proyecto 3514"/>
        <s v="Proyecto 3683"/>
        <s v="Proyecto 4082"/>
        <s v="Proyecto 4099"/>
        <s v="Proyecto 4249"/>
        <s v="Proyecto 4343"/>
        <s v="Proyecto 863"/>
        <s v="Proyecto 1129"/>
        <s v="Proyecto 1494"/>
        <s v="Proyecto 1953"/>
        <s v="Proyecto 2198"/>
        <s v="Proyecto 2874"/>
        <s v="Proyecto 2996"/>
        <s v="Proyecto 3190"/>
        <s v="Proyecto 3226"/>
        <s v="Proyecto 357"/>
        <s v="Proyecto 3757"/>
        <s v="Proyecto 4296"/>
        <s v="Proyecto 534"/>
        <s v="Proyecto 584"/>
        <s v="Proyecto 665"/>
        <s v="Proyecto 1161"/>
        <s v="Proyecto 1207"/>
        <s v="Proyecto 1287"/>
        <s v="Proyecto 1378"/>
        <s v="Proyecto 1669"/>
        <s v="Proyecto 1780"/>
        <s v="Proyecto 2337"/>
        <s v="Proyecto 2839"/>
        <s v="Proyecto 2993"/>
        <s v="Proyecto 3021"/>
        <s v="Proyecto 3060"/>
        <s v="Proyecto 3550"/>
        <s v="Proyecto 3629"/>
        <s v="Proyecto 3926"/>
        <s v="Proyecto 4114"/>
        <s v="Proyecto 506"/>
        <s v="Proyecto 1458"/>
        <s v="Proyecto 1892"/>
        <s v="Proyecto 1943"/>
        <s v="Proyecto 1998"/>
        <s v="Proyecto 2046"/>
        <s v="Proyecto 205"/>
        <s v="Proyecto 2197"/>
        <s v="Proyecto 2529"/>
        <s v="Proyecto 3173"/>
        <s v="Proyecto 3686"/>
        <s v="Proyecto 3712"/>
        <s v="Proyecto 7"/>
        <s v="Proyecto 1691"/>
        <s v="Proyecto 2015"/>
        <s v="Proyecto 2137"/>
        <s v="Proyecto 2653"/>
        <s v="Proyecto 332"/>
        <s v="Proyecto 3422"/>
        <s v="Proyecto 3545"/>
        <s v="Proyecto 361"/>
        <s v="Proyecto 4185"/>
        <s v="Proyecto 1081"/>
        <s v="Proyecto 1237"/>
        <s v="Proyecto 1381"/>
        <s v="Proyecto 2451"/>
        <s v="Proyecto 2589"/>
        <s v="Proyecto 2657"/>
        <s v="Proyecto 3170"/>
        <s v="Proyecto 3480"/>
        <s v="Proyecto 3535"/>
        <s v="Proyecto 55"/>
        <s v="Proyecto 692"/>
        <s v="Proyecto 1045"/>
        <s v="Proyecto 1146"/>
        <s v="Proyecto 1561"/>
        <s v="Proyecto 1764"/>
        <s v="Proyecto 2939"/>
        <s v="Proyecto 3471"/>
        <s v="Proyecto 424"/>
        <s v="Proyecto 475"/>
        <s v="Proyecto 610"/>
        <s v="Proyecto 617"/>
        <s v="Proyecto 812"/>
        <s v="Proyecto 1456"/>
        <s v="Proyecto 1689"/>
        <s v="Proyecto 2112"/>
        <s v="Proyecto 236"/>
        <s v="Proyecto 3180"/>
        <s v="Proyecto 3313"/>
        <s v="Proyecto 391"/>
        <s v="Proyecto 399"/>
        <s v="Proyecto 4332"/>
        <s v="Proyecto 476"/>
        <s v="Proyecto 676"/>
        <s v="Proyecto 101"/>
        <s v="Proyecto 1594"/>
        <s v="Proyecto 2650"/>
        <s v="Proyecto 2801"/>
        <s v="Proyecto 3533"/>
        <s v="Proyecto 3728"/>
        <s v="Proyecto 3989"/>
        <s v="Proyecto 4199"/>
        <s v="Proyecto 480"/>
        <s v="Proyecto 1070"/>
        <s v="Proyecto 1155"/>
        <s v="Proyecto 1473"/>
        <s v="Proyecto 1662"/>
        <s v="Proyecto 1983"/>
        <s v="Proyecto 2621"/>
        <s v="Proyecto 3144"/>
        <s v="Proyecto 3476"/>
        <s v="Proyecto 3778"/>
        <s v="Proyecto 3924"/>
        <s v="Proyecto 3977"/>
        <s v="Proyecto 4026"/>
        <s v="Proyecto 486"/>
        <s v="Proyecto 532"/>
        <s v="Proyecto 73"/>
        <s v="Proyecto 1620"/>
        <s v="Proyecto 1693"/>
        <s v="Proyecto 1737"/>
        <s v="Proyecto 1915"/>
        <s v="Proyecto 2124"/>
        <s v="Proyecto 2759"/>
        <s v="Proyecto 3104"/>
        <s v="Proyecto 3478"/>
        <s v="Proyecto 3563"/>
        <s v="Proyecto 3745"/>
        <s v="Proyecto 3817"/>
        <s v="Proyecto 4028"/>
        <s v="Proyecto 4029"/>
        <s v="Proyecto 452"/>
        <s v="Proyecto 591"/>
        <s v="Proyecto 661"/>
        <s v="Proyecto 750"/>
        <s v="Proyecto 963"/>
        <s v="Proyecto 1226"/>
        <s v="Proyecto 2039"/>
        <s v="Proyecto 2173"/>
        <s v="Proyecto 2242"/>
        <s v="Proyecto 2487"/>
        <s v="Proyecto 2694"/>
        <s v="Proyecto 3035"/>
        <s v="Proyecto 4258"/>
        <s v="Proyecto 502"/>
        <s v="Proyecto 527"/>
        <s v="Proyecto 598"/>
        <s v="Proyecto 608"/>
        <s v="Proyecto 839"/>
        <s v="Proyecto 1225"/>
        <s v="Proyecto 1916"/>
        <s v="Proyecto 1997"/>
        <s v="Proyecto 2419"/>
        <s v="Proyecto 2439"/>
        <s v="Proyecto 277"/>
        <s v="Proyecto 3183"/>
        <s v="Proyecto 3345"/>
        <s v="Proyecto 3368"/>
        <s v="Proyecto 3860"/>
        <s v="Proyecto 530"/>
        <s v="Proyecto 85"/>
        <s v="Proyecto 1106"/>
        <s v="Proyecto 1441"/>
        <s v="Proyecto 1530"/>
        <s v="Proyecto 1577"/>
        <s v="Proyecto 1900"/>
        <s v="Proyecto 1906"/>
        <s v="Proyecto 2249"/>
        <s v="Proyecto 2664"/>
        <s v="Proyecto 2725"/>
        <s v="Proyecto 407"/>
        <s v="Proyecto 4074"/>
        <s v="Proyecto 592"/>
        <s v="Proyecto 931"/>
        <s v="Proyecto 1123"/>
        <s v="Proyecto 1686"/>
        <s v="Proyecto 2014"/>
        <s v="Proyecto 2059"/>
        <s v="Proyecto 3151"/>
        <s v="Proyecto 3390"/>
        <s v="Proyecto 4227"/>
        <s v="Proyecto 430"/>
        <s v="Proyecto 1181"/>
        <s v="Proyecto 134"/>
        <s v="Proyecto 145"/>
        <s v="Proyecto 1542"/>
        <s v="Proyecto 1723"/>
        <s v="Proyecto 1975"/>
        <s v="Proyecto 2623"/>
        <s v="Proyecto 32"/>
        <s v="Proyecto 3552"/>
        <s v="Proyecto 3827"/>
        <s v="Proyecto 390"/>
        <s v="Proyecto 4109"/>
        <s v="Proyecto 1157"/>
        <s v="Proyecto 1308"/>
        <s v="Proyecto 2396"/>
        <s v="Proyecto 2537"/>
        <s v="Proyecto 254"/>
        <s v="Proyecto 2793"/>
        <s v="Proyecto 2886"/>
        <s v="Proyecto 3040"/>
        <s v="Proyecto 3210"/>
        <s v="Proyecto 324"/>
        <s v="Proyecto 3474"/>
        <s v="Proyecto 582"/>
        <s v="Proyecto 1058"/>
        <s v="Proyecto 1419"/>
        <s v="Proyecto 2035"/>
        <s v="Proyecto 2189"/>
        <s v="Proyecto 2312"/>
        <s v="Proyecto 3320"/>
        <s v="Proyecto 4222"/>
        <s v="Proyecto 445"/>
        <s v="Proyecto 1277"/>
        <s v="Proyecto 1862"/>
        <s v="Proyecto 240"/>
        <s v="Proyecto 2425"/>
        <s v="Proyecto 2551"/>
        <s v="Proyecto 2827"/>
        <s v="Proyecto 3250"/>
        <s v="Proyecto 3768"/>
        <s v="Proyecto 417"/>
        <s v="Proyecto 996"/>
        <s v="Proyecto 1"/>
        <s v="Proyecto 1488"/>
        <s v="Proyecto 1949"/>
        <s v="Proyecto 2444"/>
        <s v="Proyecto 27"/>
        <s v="Proyecto 2892"/>
        <s v="Proyecto 3020"/>
        <s v="Proyecto 3384"/>
        <s v="Proyecto 3820"/>
        <s v="Proyecto 3904"/>
        <s v="Proyecto 3929"/>
        <s v="Proyecto 4145"/>
        <s v="Proyecto 4287"/>
        <s v="Proyecto 4314"/>
        <s v="Proyecto 560"/>
        <s v="Proyecto 853"/>
        <s v="Proyecto 870"/>
        <s v="Proyecto 142"/>
        <s v="Proyecto 1590"/>
        <s v="Proyecto 2590"/>
        <s v="Proyecto 2700"/>
        <s v="Proyecto 2710"/>
        <s v="Proyecto 3095"/>
        <s v="Proyecto 3363"/>
        <s v="Proyecto 3642"/>
        <s v="Proyecto 3691"/>
        <s v="Proyecto 3920"/>
        <s v="Proyecto 3974"/>
        <s v="Proyecto 4064"/>
        <s v="Proyecto 674"/>
        <s v="Proyecto 1160"/>
        <s v="Proyecto 1987"/>
        <s v="Proyecto 212"/>
        <s v="Proyecto 2316"/>
        <s v="Proyecto 2516"/>
        <s v="Proyecto 3146"/>
        <s v="Proyecto 3302"/>
        <s v="Proyecto 3412"/>
        <s v="Proyecto 3493"/>
        <s v="Proyecto 3546"/>
        <s v="Proyecto 4146"/>
        <s v="Proyecto 695"/>
        <s v="Proyecto 864"/>
        <s v="Proyecto 174"/>
        <s v="Proyecto 2063"/>
        <s v="Proyecto 2211"/>
        <s v="Proyecto 2243"/>
        <s v="Proyecto 2421"/>
        <s v="Proyecto 2509"/>
        <s v="Proyecto 2978"/>
        <s v="Proyecto 3118"/>
        <s v="Proyecto 315"/>
        <s v="Proyecto 3171"/>
        <s v="Proyecto 3310"/>
        <s v="Proyecto 3378"/>
        <s v="Proyecto 3451"/>
        <s v="Proyecto 3916"/>
        <s v="Proyecto 4156"/>
        <s v="Proyecto 682"/>
        <s v="Proyecto 1337"/>
        <s v="Proyecto 1338"/>
        <s v="Proyecto 1841"/>
        <s v="Proyecto 1872"/>
        <s v="Proyecto 1909"/>
        <s v="Proyecto 2078"/>
        <s v="Proyecto 2132"/>
        <s v="Proyecto 2465"/>
        <s v="Proyecto 2505"/>
        <s v="Proyecto 2795"/>
        <s v="Proyecto 3214"/>
        <s v="Proyecto 1064"/>
        <s v="Proyecto 1139"/>
        <s v="Proyecto 1193"/>
        <s v="Proyecto 1411"/>
        <s v="Proyecto 1569"/>
        <s v="Proyecto 2073"/>
        <s v="Proyecto 2300"/>
        <s v="Proyecto 2401"/>
        <s v="Proyecto 2408"/>
        <s v="Proyecto 2605"/>
        <s v="Proyecto 262"/>
        <s v="Proyecto 2641"/>
        <s v="Proyecto 3025"/>
        <s v="Proyecto 4278"/>
        <s v="Proyecto 546"/>
        <s v="Proyecto 62"/>
        <s v="Proyecto 80"/>
        <s v="Proyecto 1008"/>
        <s v="Proyecto 1203"/>
        <s v="Proyecto 1498"/>
        <s v="Proyecto 178"/>
        <s v="Proyecto 1898"/>
        <s v="Proyecto 2138"/>
        <s v="Proyecto 2566"/>
        <s v="Proyecto 2708"/>
        <s v="Proyecto 2719"/>
        <s v="Proyecto 3331"/>
        <s v="Proyecto 3462"/>
        <s v="Proyecto 3680"/>
        <s v="Proyecto 987"/>
        <s v="Proyecto 1259"/>
        <s v="Proyecto 1696"/>
        <s v="Proyecto 1721"/>
        <s v="Proyecto 1823"/>
        <s v="Proyecto 2034"/>
        <s v="Proyecto 2042"/>
        <s v="Proyecto 2224"/>
        <s v="Proyecto 2460"/>
        <s v="Proyecto 2607"/>
        <s v="Proyecto 2689"/>
        <s v="Proyecto 3045"/>
        <s v="Proyecto 3061"/>
        <s v="Proyecto 3367"/>
        <s v="Proyecto 337"/>
        <s v="Proyecto 3400"/>
        <s v="Proyecto 1019"/>
        <s v="Proyecto 1587"/>
        <s v="Proyecto 1730"/>
        <s v="Proyecto 1734"/>
        <s v="Proyecto 2117"/>
        <s v="Proyecto 2384"/>
        <s v="Proyecto 2880"/>
        <s v="Proyecto 2984"/>
        <s v="Proyecto 300"/>
        <s v="Proyecto 3099"/>
        <s v="Proyecto 3290"/>
        <s v="Proyecto 3736"/>
        <s v="Proyecto 3956"/>
        <s v="Proyecto 4137"/>
        <s v="Proyecto 975"/>
        <s v="Proyecto 1052"/>
        <s v="Proyecto 1293"/>
        <s v="Proyecto 1976"/>
        <s v="Proyecto 2367"/>
        <s v="Proyecto 2712"/>
        <s v="Proyecto 2774"/>
        <s v="Proyecto 2808"/>
        <s v="Proyecto 3027"/>
        <s v="Proyecto 3185"/>
        <s v="Proyecto 3743"/>
        <s v="Proyecto 4005"/>
        <s v="Proyecto 4152"/>
        <s v="Proyecto 4341"/>
        <s v="Proyecto 731"/>
        <s v="Proyecto 898"/>
        <s v="Proyecto 13"/>
        <s v="Proyecto 1655"/>
        <s v="Proyecto 1771"/>
        <s v="Proyecto 1835"/>
        <s v="Proyecto 2366"/>
        <s v="Proyecto 3129"/>
        <s v="Proyecto 3383"/>
        <s v="Proyecto 384"/>
        <s v="Proyecto 4101"/>
        <s v="Proyecto 441"/>
        <s v="Proyecto 741"/>
        <s v="Proyecto 922"/>
        <s v="Proyecto 976"/>
        <s v="Proyecto 1036"/>
        <s v="Proyecto 1062"/>
        <s v="Proyecto 1154"/>
        <s v="Proyecto 1325"/>
        <s v="Proyecto 1335"/>
        <s v="Proyecto 1605"/>
        <s v="Proyecto 1840"/>
        <s v="Proyecto 2948"/>
        <s v="Proyecto 2953"/>
        <s v="Proyecto 3346"/>
        <s v="Proyecto 3549"/>
        <s v="Proyecto 3682"/>
        <s v="Proyecto 3748"/>
        <s v="Proyecto 3898"/>
        <s v="Proyecto 4022"/>
        <s v="Proyecto 4159"/>
        <s v="Proyecto 578"/>
        <s v="Proyecto 611"/>
        <s v="Proyecto 1243"/>
        <s v="Proyecto 1288"/>
        <s v="Proyecto 1449"/>
        <s v="Proyecto 1674"/>
        <s v="Proyecto 2018"/>
        <s v="Proyecto 2241"/>
        <s v="Proyecto 3698"/>
        <s v="Proyecto 579"/>
        <s v="Proyecto 913"/>
        <s v="Proyecto 1285"/>
        <s v="Proyecto 1376"/>
        <s v="Proyecto 1471"/>
        <s v="Proyecto 1504"/>
        <s v="Proyecto 1658"/>
        <s v="Proyecto 1697"/>
        <s v="Proyecto 2174"/>
        <s v="Proyecto 2340"/>
        <s v="Proyecto 2398"/>
        <s v="Proyecto 2686"/>
        <s v="Proyecto 2898"/>
        <s v="Proyecto 2954"/>
        <s v="Proyecto 3286"/>
        <s v="Proyecto 3483"/>
        <s v="Proyecto 3521"/>
        <s v="Proyecto 3596"/>
        <s v="Proyecto 3633"/>
        <s v="Proyecto 364"/>
        <s v="Proyecto 3880"/>
        <s v="Proyecto 39"/>
        <s v="Proyecto 645"/>
        <s v="Proyecto 1159"/>
        <s v="Proyecto 1309"/>
        <s v="Proyecto 1478"/>
        <s v="Proyecto 1632"/>
        <s v="Proyecto 1651"/>
        <s v="Proyecto 1923"/>
        <s v="Proyecto 2860"/>
        <s v="Proyecto 3225"/>
        <s v="Proyecto 3285"/>
        <s v="Proyecto 345"/>
        <s v="Proyecto 3802"/>
        <s v="Proyecto 500"/>
        <s v="Proyecto 1725"/>
        <s v="Proyecto 1991"/>
        <s v="Proyecto 2721"/>
        <s v="Proyecto 3205"/>
        <s v="Proyecto 494"/>
        <s v="Proyecto 759"/>
        <s v="Proyecto 966"/>
        <s v="Proyecto 1559"/>
        <s v="Proyecto 1567"/>
        <s v="Proyecto 1636"/>
        <s v="Proyecto 1637"/>
        <s v="Proyecto 1706"/>
        <s v="Proyecto 1726"/>
        <s v="Proyecto 1762"/>
        <s v="Proyecto 224"/>
        <s v="Proyecto 2434"/>
        <s v="Proyecto 269"/>
        <s v="Proyecto 3207"/>
        <s v="Proyecto 3359"/>
        <s v="Proyecto 3772"/>
        <s v="Proyecto 3839"/>
        <s v="Proyecto 3849"/>
        <s v="Proyecto 4252"/>
        <s v="Proyecto 581"/>
        <s v="Proyecto 599"/>
        <s v="Proyecto 637"/>
        <s v="Proyecto 782"/>
        <s v="Proyecto 982"/>
        <s v="Proyecto 994"/>
        <s v="Proyecto 1150"/>
        <s v="Proyecto 1273"/>
        <s v="Proyecto 1380"/>
        <s v="Proyecto 1772"/>
        <s v="Proyecto 2007"/>
        <s v="Proyecto 2446"/>
        <s v="Proyecto 2548"/>
        <s v="Proyecto 3086"/>
        <s v="Proyecto 344"/>
        <s v="Proyecto 3923"/>
        <s v="Proyecto 4060"/>
        <s v="Proyecto 453"/>
        <s v="Proyecto 773"/>
        <s v="Proyecto 792"/>
        <s v="Proyecto 1005"/>
        <s v="Proyecto 1026"/>
        <s v="Proyecto 1090"/>
        <s v="Proyecto 1263"/>
        <s v="Proyecto 1851"/>
        <s v="Proyecto 1922"/>
        <s v="Proyecto 2746"/>
        <s v="Proyecto 2826"/>
        <s v="Proyecto 3077"/>
        <s v="Proyecto 3202"/>
        <s v="Proyecto 3258"/>
        <s v="Proyecto 3274"/>
        <s v="Proyecto 3632"/>
        <s v="Proyecto 436"/>
        <s v="Proyecto 743"/>
        <s v="Proyecto 1358"/>
        <s v="Proyecto 1431"/>
        <s v="Proyecto 266"/>
        <s v="Proyecto 2762"/>
        <s v="Proyecto 2951"/>
        <s v="Proyecto 3172"/>
        <s v="Proyecto 3402"/>
        <s v="Proyecto 3472"/>
        <s v="Proyecto 3619"/>
        <s v="Proyecto 3875"/>
        <s v="Proyecto 4066"/>
        <s v="Proyecto 4076"/>
        <s v="Proyecto 4267"/>
        <s v="Proyecto 429"/>
        <s v="Proyecto 531"/>
        <s v="Proyecto 625"/>
        <s v="Proyecto 658"/>
        <s v="Proyecto 918"/>
        <s v="Proyecto 1054"/>
        <s v="Proyecto 1409"/>
        <s v="Proyecto 1718"/>
        <s v="Proyecto 2165"/>
        <s v="Proyecto 2222"/>
        <s v="Proyecto 3721"/>
        <s v="Proyecto 3822"/>
        <s v="Proyecto 4023"/>
        <s v="Proyecto 4042"/>
        <s v="Proyecto 4237"/>
        <s v="Proyecto 666"/>
        <s v="Proyecto 1618"/>
        <s v="Proyecto 2200"/>
        <s v="Proyecto 247"/>
        <s v="Proyecto 2804"/>
        <s v="Proyecto 291"/>
        <s v="Proyecto 3029"/>
        <s v="Proyecto 3165"/>
        <s v="Proyecto 3417"/>
        <s v="Proyecto 3856"/>
        <s v="Proyecto 401"/>
        <s v="Proyecto 4043"/>
        <s v="Proyecto 4046"/>
        <s v="Proyecto 4285"/>
        <s v="Proyecto 841"/>
        <s v="Proyecto 847"/>
        <s v="Proyecto 934"/>
        <s v="Proyecto 1126"/>
        <s v="Proyecto 1311"/>
        <s v="Proyecto 17"/>
        <s v="Proyecto 1763"/>
        <s v="Proyecto 1804"/>
        <s v="Proyecto 210"/>
        <s v="Proyecto 2334"/>
        <s v="Proyecto 2676"/>
        <s v="Proyecto 3341"/>
        <s v="Proyecto 3664"/>
        <s v="Proyecto 4234"/>
        <s v="Proyecto 756"/>
        <s v="Proyecto 780"/>
        <s v="Proyecto 1282"/>
        <s v="Proyecto 1323"/>
        <s v="Proyecto 1362"/>
        <s v="Proyecto 213"/>
        <s v="Proyecto 2324"/>
        <s v="Proyecto 2901"/>
        <s v="Proyecto 369"/>
        <s v="Proyecto 3719"/>
        <s v="Proyecto 539"/>
        <s v="Proyecto 886"/>
        <s v="Proyecto 943"/>
        <s v="Proyecto 176"/>
        <s v="Proyecto 1784"/>
        <s v="Proyecto 2283"/>
        <s v="Proyecto 2713"/>
        <s v="Proyecto 2867"/>
        <s v="Proyecto 3054"/>
        <s v="Proyecto 3335"/>
        <s v="Proyecto 3717"/>
        <s v="Proyecto 1162"/>
        <s v="Proyecto 1425"/>
        <s v="Proyecto 1438"/>
        <s v="Proyecto 179"/>
        <s v="Proyecto 2016"/>
        <s v="Proyecto 2091"/>
        <s v="Proyecto 2109"/>
        <s v="Proyecto 2257"/>
        <s v="Proyecto 2980"/>
        <s v="Proyecto 3241"/>
        <s v="Proyecto 3773"/>
        <s v="Proyecto 3883"/>
        <s v="Proyecto 4067"/>
        <s v="Proyecto 4135"/>
        <s v="Proyecto 4247"/>
        <s v="Proyecto 832"/>
        <s v="Proyecto 1579"/>
        <s v="Proyecto 1875"/>
        <s v="Proyecto 206"/>
        <s v="Proyecto 3511"/>
        <s v="Proyecto 3626"/>
        <s v="Proyecto 3758"/>
        <s v="Proyecto 3779"/>
        <s v="Proyecto 4132"/>
        <s v="Proyecto 4154"/>
        <s v="Proyecto 629"/>
        <s v="Proyecto 1399"/>
        <s v="Proyecto 1816"/>
        <s v="Proyecto 1821"/>
        <s v="Proyecto 1951"/>
        <s v="Proyecto 2005"/>
        <s v="Proyecto 2142"/>
        <s v="Proyecto 2646"/>
        <s v="Proyecto 2985"/>
        <s v="Proyecto 3103"/>
        <s v="Proyecto 3488"/>
        <s v="Proyecto 3491"/>
        <s v="Proyecto 3693"/>
        <s v="Proyecto 4329"/>
        <s v="Proyecto 510"/>
        <s v="Proyecto 697"/>
        <s v="Proyecto 929"/>
        <s v="Proyecto 1407"/>
        <s v="Proyecto 1593"/>
        <s v="Proyecto 1621"/>
        <s v="Proyecto 1961"/>
        <s v="Proyecto 1986"/>
        <s v="Proyecto 3829"/>
        <s v="Proyecto 3980"/>
        <s v="Proyecto 4157"/>
        <s v="Proyecto 4217"/>
        <s v="Proyecto 468"/>
        <s v="Proyecto 814"/>
        <s v="Proyecto 1044"/>
        <s v="Proyecto 2083"/>
        <s v="Proyecto 2187"/>
        <s v="Proyecto 281"/>
        <s v="Proyecto 2873"/>
        <s v="Proyecto 3679"/>
        <s v="Proyecto 3797"/>
        <s v="Proyecto 3864"/>
        <s v="Proyecto 418"/>
        <s v="Proyecto 4220"/>
        <s v="Proyecto 4235"/>
        <s v="Proyecto 967"/>
        <s v="Proyecto 1114"/>
        <s v="Proyecto 1310"/>
        <s v="Proyecto 1418"/>
        <s v="Proyecto 1515"/>
        <s v="Proyecto 1560"/>
        <s v="Proyecto 1758"/>
        <s v="Proyecto 1881"/>
        <s v="Proyecto 2021"/>
        <s v="Proyecto 2151"/>
        <s v="Proyecto 2538"/>
        <s v="Proyecto 268"/>
        <s v="Proyecto 2888"/>
        <s v="Proyecto 3232"/>
        <s v="Proyecto 3371"/>
        <s v="Proyecto 3442"/>
        <s v="Proyecto 3568"/>
        <s v="Proyecto 3694"/>
        <s v="Proyecto 4140"/>
        <s v="Proyecto 499"/>
        <s v="Proyecto 706"/>
        <s v="Proyecto 719"/>
        <s v="Proyecto 1033"/>
        <s v="Proyecto 1251"/>
        <s v="Proyecto 1272"/>
        <s v="Proyecto 1491"/>
        <s v="Proyecto 2032"/>
        <s v="Proyecto 2055"/>
        <s v="Proyecto 2743"/>
        <s v="Proyecto 2855"/>
        <s v="Proyecto 354"/>
        <s v="Proyecto 363"/>
        <s v="Proyecto 3650"/>
        <s v="Proyecto 4195"/>
        <s v="Proyecto 4226"/>
        <s v="Proyecto 4301"/>
        <s v="Proyecto 699"/>
        <s v="Proyecto 936"/>
        <s v="Proyecto 945"/>
        <s v="Proyecto 1028"/>
        <s v="Proyecto 1040"/>
        <s v="Proyecto 1214"/>
        <s v="Proyecto 1253"/>
        <s v="Proyecto 1457"/>
        <s v="Proyecto 1809"/>
        <s v="Proyecto 2057"/>
        <s v="Proyecto 2080"/>
        <s v="Proyecto 2255"/>
        <s v="Proyecto 245"/>
        <s v="Proyecto 3456"/>
        <s v="Proyecto 3522"/>
        <s v="Proyecto 3643"/>
        <s v="Proyecto 41"/>
        <s v="Proyecto 4286"/>
        <s v="Proyecto 65"/>
        <s v="Proyecto 858"/>
        <s v="Proyecto 919"/>
        <s v="Proyecto 1066"/>
        <s v="Proyecto 1677"/>
        <s v="Proyecto 3466"/>
        <s v="Proyecto 3508"/>
        <s v="Proyecto 3786"/>
        <s v="Proyecto 4165"/>
        <s v="Proyecto 4275"/>
        <s v="Proyecto 4360"/>
        <s v="Proyecto 68"/>
        <s v="Proyecto 1088"/>
        <s v="Proyecto 2832"/>
        <s v="Proyecto 2915"/>
        <s v="Proyecto 2971"/>
        <s v="Proyecto 3083"/>
        <s v="Proyecto 3294"/>
        <s v="Proyecto 3298"/>
        <s v="Proyecto 3588"/>
        <s v="Proyecto 3764"/>
        <s v="Proyecto 4118"/>
        <s v="Proyecto 4191"/>
        <s v="Proyecto 465"/>
        <s v="Proyecto 574"/>
        <s v="Proyecto 835"/>
        <s v="Proyecto 1807"/>
        <s v="Proyecto 1859"/>
        <s v="Proyecto 2345"/>
        <s v="Proyecto 279"/>
        <s v="Proyecto 3059"/>
        <s v="Proyecto 3108"/>
        <s v="Proyecto 3670"/>
        <s v="Proyecto 3879"/>
        <s v="Proyecto 4331"/>
        <s v="Proyecto 538"/>
        <s v="Proyecto 1448"/>
        <s v="Proyecto 150"/>
        <s v="Proyecto 1877"/>
        <s v="Proyecto 2095"/>
        <s v="Proyecto 2148"/>
        <s v="Proyecto 2920"/>
        <s v="Proyecto 2999"/>
        <s v="Proyecto 3081"/>
        <s v="Proyecto 3303"/>
        <s v="Proyecto 3991"/>
        <s v="Proyecto 876"/>
        <s v="Proyecto 927"/>
        <s v="Proyecto 1340"/>
        <s v="Proyecto 1374"/>
        <s v="Proyecto 1394"/>
        <s v="Proyecto 1430"/>
        <s v="Proyecto 1650"/>
        <s v="Proyecto 1799"/>
        <s v="Proyecto 1818"/>
        <s v="Proyecto 1897"/>
        <s v="Proyecto 4106"/>
        <s v="Proyecto 793"/>
        <s v="Proyecto 1021"/>
        <s v="Proyecto 1110"/>
        <s v="Proyecto 1205"/>
        <s v="Proyecto 1222"/>
        <s v="Proyecto 1595"/>
        <s v="Proyecto 1700"/>
        <s v="Proyecto 2120"/>
        <s v="Proyecto 2273"/>
        <s v="Proyecto 2287"/>
        <s v="Proyecto 2376"/>
        <s v="Proyecto 2564"/>
        <s v="Proyecto 2925"/>
        <s v="Proyecto 2935"/>
        <s v="Proyecto 3100"/>
        <s v="Proyecto 3656"/>
        <s v="Proyecto 398"/>
        <s v="Proyecto 4225"/>
        <s v="Proyecto 427"/>
        <s v="Proyecto 671"/>
        <s v="Proyecto 752"/>
        <s v="Proyecto 762"/>
        <s v="Proyecto 795"/>
        <s v="Proyecto 2092"/>
        <s v="Proyecto 3699"/>
        <s v="Proyecto 4337"/>
        <s v="Proyecto 442"/>
        <s v="Proyecto 470"/>
        <s v="Proyecto 1082"/>
        <s v="Proyecto 1305"/>
        <s v="Proyecto 147"/>
        <s v="Proyecto 1551"/>
        <s v="Proyecto 1617"/>
        <s v="Proyecto 181"/>
        <s v="Proyecto 2185"/>
        <s v="Proyecto 2254"/>
        <s v="Proyecto 2429"/>
        <s v="Proyecto 298"/>
        <s v="Proyecto 3282"/>
        <s v="Proyecto 3857"/>
        <s v="Proyecto 3858"/>
        <s v="Proyecto 4119"/>
        <s v="Proyecto 66"/>
        <s v="Proyecto 111"/>
        <s v="Proyecto 1267"/>
        <s v="Proyecto 1452"/>
        <s v="Proyecto 1486"/>
        <s v="Proyecto 1724"/>
        <s v="Proyecto 1805"/>
        <s v="Proyecto 2102"/>
        <s v="Proyecto 2943"/>
        <s v="Proyecto 3009"/>
        <s v="Proyecto 3120"/>
        <s v="Proyecto 3333"/>
        <s v="Proyecto 338"/>
        <s v="Proyecto 3392"/>
        <s v="Proyecto 4280"/>
        <s v="Proyecto 434"/>
        <s v="Proyecto 1291"/>
        <s v="Proyecto 1665"/>
        <s v="Proyecto 1714"/>
        <s v="Proyecto 2089"/>
        <s v="Proyecto 2123"/>
        <s v="Proyecto 2371"/>
        <s v="Proyecto 2473"/>
        <s v="Proyecto 3022"/>
        <s v="Proyecto 3069"/>
        <s v="Proyecto 3287"/>
        <s v="Proyecto 3510"/>
        <s v="Proyecto 4179"/>
        <s v="Proyecto 1186"/>
        <s v="Proyecto 1630"/>
        <s v="Proyecto 1803"/>
        <s v="Proyecto 2325"/>
        <s v="Proyecto 2531"/>
        <s v="Proyecto 2784"/>
        <s v="Proyecto 2927"/>
        <s v="Proyecto 3497"/>
        <s v="Proyecto 3638"/>
        <s v="Proyecto 3874"/>
        <s v="Proyecto 998"/>
        <s v="Proyecto 1145"/>
        <s v="Proyecto 1531"/>
        <s v="Proyecto 1978"/>
        <s v="Proyecto 2026"/>
        <s v="Proyecto 2086"/>
        <s v="Proyecto 2104"/>
        <s v="Proyecto 2206"/>
        <s v="Proyecto 2365"/>
        <s v="Proyecto 2715"/>
        <s v="Proyecto 3049"/>
        <s v="Proyecto 3775"/>
        <s v="Proyecto 393"/>
        <s v="Proyecto 567"/>
        <s v="Proyecto 911"/>
        <s v="Proyecto 121"/>
        <s v="Proyecto 1215"/>
        <s v="Proyecto 130"/>
        <s v="Proyecto 2111"/>
        <s v="Proyecto 2406"/>
        <s v="Proyecto 2596"/>
        <s v="Proyecto 265"/>
        <s v="Proyecto 3246"/>
        <s v="Proyecto 3262"/>
        <s v="Proyecto 3496"/>
        <s v="Proyecto 3499"/>
        <s v="Proyecto 406"/>
        <s v="Proyecto 4110"/>
        <s v="Proyecto 677"/>
        <s v="Proyecto 709"/>
        <s v="Proyecto 725"/>
        <s v="Proyecto 109"/>
        <s v="Proyecto 1435"/>
        <s v="Proyecto 1460"/>
        <s v="Proyecto 1652"/>
        <s v="Proyecto 1727"/>
        <s v="Proyecto 1942"/>
        <s v="Proyecto 2017"/>
        <s v="Proyecto 2445"/>
        <s v="Proyecto 248"/>
        <s v="Proyecto 2853"/>
        <s v="Proyecto 3114"/>
        <s v="Proyecto 3186"/>
        <s v="Proyecto 3645"/>
        <s v="Proyecto 3845"/>
        <s v="Proyecto 4090"/>
        <s v="Proyecto 4251"/>
        <s v="Proyecto 463"/>
        <s v="Proyecto 1365"/>
        <s v="Proyecto 1834"/>
        <s v="Proyecto 1962"/>
        <s v="Proyecto 2058"/>
        <s v="Proyecto 2182"/>
        <s v="Proyecto 2209"/>
        <s v="Proyecto 2389"/>
        <s v="Proyecto 2518"/>
        <s v="Proyecto 2524"/>
        <s v="Proyecto 2699"/>
        <s v="Proyecto 2889"/>
        <s v="Proyecto 2957"/>
        <s v="Proyecto 3492"/>
        <s v="Proyecto 4014"/>
        <s v="Proyecto 4228"/>
        <s v="Proyecto 473"/>
        <s v="Proyecto 2779"/>
        <s v="Proyecto 2850"/>
        <s v="Proyecto 3030"/>
        <s v="Proyecto 3181"/>
        <s v="Proyecto 4102"/>
        <s v="Proyecto 4116"/>
        <s v="Proyecto 511"/>
        <s v="Proyecto 54"/>
        <s v="Proyecto 72"/>
        <s v="Proyecto 1069"/>
        <s v="Proyecto 1510"/>
        <s v="Proyecto 2045"/>
        <s v="Proyecto 2084"/>
        <s v="Proyecto 2521"/>
        <s v="Proyecto 3230"/>
        <s v="Proyecto 3259"/>
        <s v="Proyecto 3695"/>
        <s v="Proyecto 3850"/>
        <s v="Proyecto 1703"/>
        <s v="Proyecto 1787"/>
        <s v="Proyecto 3227"/>
        <s v="Proyecto 3994"/>
        <s v="Proyecto 4148"/>
        <s v="Proyecto 4180"/>
        <s v="Proyecto 4277"/>
        <s v="Proyecto 1079"/>
        <s v="Proyecto 1937"/>
        <s v="Proyecto 235"/>
        <s v="Proyecto 2976"/>
        <s v="Proyecto 3132"/>
        <s v="Proyecto 323"/>
        <s v="Proyecto 3495"/>
        <s v="Proyecto 3676"/>
        <s v="Proyecto 397"/>
        <s v="Proyecto 4178"/>
        <s v="Proyecto 4239"/>
        <s v="Proyecto 703"/>
        <s v="Proyecto 2226"/>
        <s v="Proyecto 2569"/>
        <s v="Proyecto 2705"/>
        <s v="Proyecto 2809"/>
        <s v="Proyecto 2902"/>
        <s v="Proyecto 3516"/>
        <s v="Proyecto 352"/>
        <s v="Proyecto 3801"/>
        <s v="Proyecto 3988"/>
        <s v="Proyecto 4062"/>
        <s v="Proyecto 4209"/>
        <s v="Proyecto 4271"/>
        <s v="Proyecto 551"/>
        <s v="Proyecto 1249"/>
        <s v="Proyecto 1713"/>
        <s v="Proyecto 1831"/>
        <s v="Proyecto 1927"/>
        <s v="Proyecto 2272"/>
        <s v="Proyecto 2508"/>
        <s v="Proyecto 258"/>
        <s v="Proyecto 2842"/>
        <s v="Proyecto 3424"/>
        <s v="Proyecto 3608"/>
        <s v="Proyecto 383"/>
        <s v="Proyecto 4019"/>
        <s v="Proyecto 4063"/>
        <s v="Proyecto 4289"/>
        <s v="Proyecto 848"/>
        <s v="Proyecto 852"/>
        <s v="Proyecto 1270"/>
        <s v="Proyecto 1306"/>
        <s v="Proyecto 1415"/>
        <s v="Proyecto 1422"/>
        <s v="Proyecto 154"/>
        <s v="Proyecto 1849"/>
        <s v="Proyecto 1888"/>
        <s v="Proyecto 2101"/>
        <s v="Proyecto 2749"/>
        <s v="Proyecto 3085"/>
        <s v="Proyecto 3324"/>
        <s v="Proyecto 335"/>
        <s v="Proyecto 3944"/>
        <s v="Proyecto 1163"/>
        <s v="Proyecto 1396"/>
        <s v="Proyecto 1572"/>
        <s v="Proyecto 1719"/>
        <s v="Proyecto 1741"/>
        <s v="Proyecto 2140"/>
        <s v="Proyecto 2412"/>
        <s v="Proyecto 2820"/>
        <s v="Proyecto 3361"/>
        <s v="Proyecto 3574"/>
        <s v="Proyecto 3630"/>
        <s v="Proyecto 3846"/>
        <s v="Proyecto 3897"/>
        <s v="Proyecto 3992"/>
        <s v="Proyecto 4053"/>
        <s v="Proyecto 4093"/>
        <s v="Proyecto 947"/>
        <s v="Proyecto 1095"/>
        <s v="Proyecto 1329"/>
        <s v="Proyecto 1586"/>
        <s v="Proyecto 2098"/>
        <s v="Proyecto 2329"/>
        <s v="Proyecto 2332"/>
        <s v="Proyecto 2488"/>
        <s v="Proyecto 2609"/>
        <s v="Proyecto 2638"/>
        <s v="Proyecto 2744"/>
        <s v="Proyecto 321"/>
        <s v="Proyecto 3452"/>
        <s v="Proyecto 348"/>
        <s v="Proyecto 360"/>
        <s v="Proyecto 3739"/>
        <s v="Proyecto 378"/>
        <s v="Proyecto 4094"/>
        <s v="Proyecto 44"/>
        <s v="Proyecto 883"/>
        <s v="Proyecto 1424"/>
        <s v="Proyecto 1433"/>
        <s v="Proyecto 1482"/>
        <s v="Proyecto 16"/>
        <s v="Proyecto 1627"/>
        <s v="Proyecto 2118"/>
        <s v="Proyecto 2679"/>
        <s v="Proyecto 2690"/>
        <s v="Proyecto 3015"/>
        <s v="Proyecto 3221"/>
        <s v="Proyecto 3490"/>
        <s v="Proyecto 3506"/>
        <s v="Proyecto 3789"/>
        <s v="Proyecto 3971"/>
        <s v="Proyecto 4032"/>
        <s v="Proyecto 4323"/>
        <s v="Proyecto 523"/>
        <s v="Proyecto 552"/>
        <s v="Proyecto 908"/>
        <s v="Proyecto 1269"/>
        <s v="Proyecto 1661"/>
        <s v="Proyecto 1760"/>
        <s v="Proyecto 1769"/>
        <s v="Proyecto 1885"/>
        <s v="Proyecto 2352"/>
        <s v="Proyecto 2466"/>
        <s v="Proyecto 2606"/>
        <s v="Proyecto 314"/>
        <s v="Proyecto 3465"/>
        <s v="Proyecto 3761"/>
        <s v="Proyecto 4105"/>
        <s v="Proyecto 4141"/>
        <s v="Proyecto 428"/>
        <s v="Proyecto 748"/>
        <s v="Proyecto 1938"/>
        <s v="Proyecto 214"/>
        <s v="Proyecto 2141"/>
        <s v="Proyecto 2153"/>
        <s v="Proyecto 2210"/>
        <s v="Proyecto 2629"/>
        <s v="Proyecto 3426"/>
        <s v="Proyecto 3557"/>
        <s v="Proyecto 4071"/>
        <s v="Proyecto 120"/>
        <s v="Proyecto 1558"/>
        <s v="Proyecto 1597"/>
        <s v="Proyecto 2203"/>
        <s v="Proyecto 3504"/>
        <s v="Proyecto 3722"/>
        <s v="Proyecto 3791"/>
        <s v="Proyecto 3914"/>
        <s v="Proyecto 4162"/>
        <s v="Proyecto 4169"/>
        <s v="Proyecto 516"/>
        <s v="Proyecto 690"/>
        <s v="Proyecto 769"/>
        <s v="Proyecto 871"/>
        <s v="Proyecto 955"/>
        <s v="Proyecto 960"/>
        <s v="Proyecto 1067"/>
        <s v="Proyecto 1342"/>
        <s v="Proyecto 1644"/>
        <s v="Proyecto 1785"/>
        <s v="Proyecto 199"/>
        <s v="Proyecto 2702"/>
        <s v="Proyecto 2788"/>
        <s v="Proyecto 3091"/>
        <s v="Proyecto 3597"/>
        <s v="Proyecto 4153"/>
        <s v="Proyecto 4266"/>
        <s v="Proyecto 4351"/>
        <s v="Proyecto 457"/>
        <s v="Proyecto 487"/>
        <s v="Proyecto 6"/>
        <s v="Proyecto 803"/>
        <s v="Proyecto 1075"/>
        <s v="Proyecto 1116"/>
        <s v="Proyecto 1695"/>
        <s v="Proyecto 3082"/>
        <s v="Proyecto 3429"/>
        <s v="Proyecto 3548"/>
        <s v="Proyecto 3742"/>
        <s v="Proyecto 4196"/>
        <s v="Proyecto 668"/>
        <s v="Proyecto 970"/>
        <s v="Proyecto 1115"/>
        <s v="Proyecto 1508"/>
        <s v="Proyecto 1656"/>
        <s v="Proyecto 1811"/>
        <s v="Proyecto 2106"/>
        <s v="Proyecto 2247"/>
        <s v="Proyecto 2403"/>
        <s v="Proyecto 2514"/>
        <s v="Proyecto 359"/>
        <s v="Proyecto 3653"/>
        <s v="Proyecto 3946"/>
        <s v="Proyecto 137"/>
        <s v="Proyecto 2178"/>
        <s v="Proyecto 2452"/>
        <s v="Proyecto 2572"/>
        <s v="Proyecto 2751"/>
        <s v="Proyecto 2859"/>
        <s v="Proyecto 2955"/>
        <s v="Proyecto 301"/>
        <s v="Proyecto 3708"/>
        <s v="Proyecto 3819"/>
        <s v="Proyecto 3906"/>
        <s v="Proyecto 4027"/>
        <s v="Proyecto 4324"/>
        <s v="Proyecto 568"/>
        <s v="Proyecto 865"/>
        <s v="Proyecto 9"/>
        <s v="Proyecto 1328"/>
        <s v="Proyecto 1635"/>
        <s v="Proyecto 2025"/>
        <s v="Proyecto 2085"/>
        <s v="Proyecto 2363"/>
        <s v="Proyecto 2463"/>
        <s v="Proyecto 2506"/>
        <s v="Proyecto 2543"/>
        <s v="Proyecto 3127"/>
        <s v="Proyecto 3269"/>
        <s v="Proyecto 3539"/>
        <s v="Proyecto 37"/>
        <s v="Proyecto 3969"/>
        <s v="Proyecto 550"/>
        <s v="Proyecto 644"/>
        <s v="Proyecto 758"/>
        <s v="Proyecto 1884"/>
        <s v="Proyecto 1928"/>
        <s v="Proyecto 194"/>
        <s v="Proyecto 3044"/>
        <s v="Proyecto 3209"/>
        <s v="Proyecto 3536"/>
        <s v="Proyecto 3821"/>
        <s v="Proyecto 3870"/>
        <s v="Proyecto 3917"/>
        <s v="Proyecto 4049"/>
        <s v="Proyecto 587"/>
        <s v="Proyecto 1086"/>
        <s v="Proyecto 1184"/>
        <s v="Proyecto 1334"/>
        <s v="Proyecto 1825"/>
        <s v="Proyecto 1985"/>
        <s v="Proyecto 2116"/>
        <s v="Proyecto 2655"/>
        <s v="Proyecto 3203"/>
        <s v="Proyecto 3300"/>
        <s v="Proyecto 3678"/>
        <s v="Proyecto 3702"/>
        <s v="Proyecto 3877"/>
        <s v="Proyecto 4201"/>
        <s v="Proyecto 4211"/>
        <s v="Proyecto 4216"/>
        <s v="Proyecto 495"/>
        <s v="Proyecto 83"/>
        <s v="Proyecto 1133"/>
        <s v="Proyecto 1397"/>
        <s v="Proyecto 1505"/>
        <s v="Proyecto 1766"/>
        <s v="Proyecto 2276"/>
        <s v="Proyecto 2659"/>
        <s v="Proyecto 2693"/>
        <s v="Proyecto 2884"/>
        <s v="Proyecto 2929"/>
        <s v="Proyecto 3352"/>
        <s v="Proyecto 3591"/>
        <s v="Proyecto 3609"/>
        <s v="Proyecto 3674"/>
        <s v="Proyecto 386"/>
        <s v="Proyecto 613"/>
        <s v="Proyecto 728"/>
        <s v="Proyecto 768"/>
        <s v="Proyecto 823"/>
        <s v="Proyecto 916"/>
        <s v="Proyecto 1077"/>
        <s v="Proyecto 1108"/>
        <s v="Proyecto 12"/>
        <s v="Proyecto 1314"/>
        <s v="Proyecto 2036"/>
        <s v="Proyecto 2577"/>
        <s v="Proyecto 2683"/>
        <s v="Proyecto 3418"/>
        <s v="Proyecto 3561"/>
        <s v="Proyecto 3684"/>
        <s v="Proyecto 423"/>
        <s v="Proyecto 509"/>
        <s v="Proyecto 707"/>
        <s v="Proyecto 783"/>
        <s v="Proyecto 965"/>
        <s v="Proyecto 1204"/>
        <s v="Proyecto 1392"/>
        <s v="Proyecto 1533"/>
        <s v="Proyecto 1946"/>
        <s v="Proyecto 2041"/>
        <s v="Proyecto 2170"/>
        <s v="Proyecto 2215"/>
        <s v="Proyecto 2443"/>
        <s v="Proyecto 2728"/>
        <s v="Proyecto 293"/>
        <s v="Proyecto 2960"/>
        <s v="Proyecto 2967"/>
        <s v="Proyecto 3317"/>
        <s v="Proyecto 3900"/>
        <s v="Proyecto 403"/>
        <s v="Proyecto 547"/>
        <s v="Proyecto 649"/>
        <s v="Proyecto 678"/>
        <s v="Proyecto 715"/>
        <s v="Proyecto 941"/>
        <s v="Proyecto 1179"/>
        <s v="Proyecto 1199"/>
        <s v="Proyecto 1382"/>
        <s v="Proyecto 1964"/>
        <s v="Proyecto 2114"/>
        <s v="Proyecto 2234"/>
        <s v="Proyecto 2797"/>
        <s v="Proyecto 3037"/>
        <s v="Proyecto 3573"/>
        <s v="Proyecto 3614"/>
        <s v="Proyecto 3755"/>
        <s v="Proyecto 380"/>
        <s v="Proyecto 4269"/>
        <s v="Proyecto 1437"/>
        <s v="Proyecto 1628"/>
        <s v="Proyecto 1995"/>
        <s v="Proyecto 2030"/>
        <s v="Proyecto 2099"/>
        <s v="Proyecto 2130"/>
        <s v="Proyecto 2497"/>
        <s v="Proyecto 2562"/>
        <s v="Proyecto 2698"/>
        <s v="Proyecto 3567"/>
        <s v="Proyecto 4092"/>
        <s v="Proyecto 4288"/>
        <s v="Proyecto 4345"/>
        <s v="Proyecto 664"/>
        <s v="Proyecto 687"/>
        <s v="Proyecto 774"/>
        <s v="Proyecto 3212"/>
        <s v="Proyecto 34"/>
        <s v="Proyecto 3607"/>
        <s v="Proyecto 3669"/>
        <s v="Proyecto 3828"/>
        <s v="Proyecto 4012"/>
        <s v="Proyecto 4056"/>
        <s v="Proyecto 4126"/>
        <s v="Proyecto 713"/>
        <s v="Proyecto 912"/>
        <s v="Proyecto 1015"/>
        <s v="Proyecto 1604"/>
        <s v="Proyecto 2223"/>
        <s v="Proyecto 241"/>
        <s v="Proyecto 2696"/>
        <s v="Proyecto 3028"/>
        <s v="Proyecto 3296"/>
        <s v="Proyecto 3360"/>
        <s v="Proyecto 4128"/>
        <s v="Proyecto 464"/>
        <s v="Proyecto 843"/>
        <s v="Proyecto 11"/>
        <s v="Proyecto 1275"/>
        <s v="Proyecto 1332"/>
        <s v="Proyecto 1538"/>
        <s v="Proyecto 1801"/>
        <s v="Proyecto 1901"/>
        <s v="Proyecto 2649"/>
        <s v="Proyecto 2931"/>
        <s v="Proyecto 3125"/>
        <s v="Proyecto 3556"/>
        <s v="Proyecto 693"/>
        <s v="Proyecto 74"/>
        <s v="Proyecto 964"/>
        <s v="Proyecto 1051"/>
        <s v="Proyecto 197"/>
        <s v="Proyecto 2269"/>
        <s v="Proyecto 2333"/>
        <s v="Proyecto 2483"/>
        <s v="Proyecto 2574"/>
        <s v="Proyecto 2766"/>
        <s v="Proyecto 2865"/>
        <s v="Proyecto 2868"/>
        <s v="Proyecto 3468"/>
        <s v="Proyecto 3780"/>
        <s v="Proyecto 580"/>
        <s v="Proyecto 588"/>
        <s v="Proyecto 1039"/>
        <s v="Proyecto 1087"/>
        <s v="Proyecto 1506"/>
        <s v="Proyecto 1557"/>
        <s v="Proyecto 191"/>
        <s v="Proyecto 1957"/>
        <s v="Proyecto 198"/>
        <s v="Proyecto 2259"/>
        <s v="Proyecto 2448"/>
        <s v="Proyecto 2584"/>
        <s v="Proyecto 2669"/>
        <s v="Proyecto 2724"/>
        <s v="Proyecto 2748"/>
        <s v="Proyecto 2798"/>
        <s v="Proyecto 3271"/>
        <s v="Proyecto 3444"/>
        <s v="Proyecto 3543"/>
        <s v="Proyecto 3703"/>
        <s v="Proyecto 3962"/>
        <s v="Proyecto 3984"/>
        <s v="Proyecto 496"/>
        <s v="Proyecto 655"/>
        <s v="Proyecto 1913"/>
        <s v="Proyecto 1944"/>
        <s v="Proyecto 2274"/>
        <s v="Proyecto 282"/>
        <s v="Proyecto 2969"/>
        <s v="Proyecto 322"/>
        <s v="Proyecto 3263"/>
        <s v="Proyecto 3855"/>
        <s v="Proyecto 3893"/>
      </sharedItems>
    </cacheField>
    <cacheField name="[Clientes].[Cliente].[Cliente]" caption="Cliente" numFmtId="0" hierarchy="1" level="1">
      <sharedItems count="320">
        <s v="ADAMS, FERNANDO"/>
        <s v="ADAMS, WYATT"/>
        <s v="ALEXANDER, EMILY"/>
        <s v="ALLEN, CHARLES"/>
        <s v="ALONSO, JULIO"/>
        <s v="ALVAREZ, ALBERTO"/>
        <s v="ALVAREZ, SHEILA"/>
        <s v="ANA, MARIA"/>
        <s v="ANDERSON, BRIANNA"/>
        <s v="ANDERSON, NICHOLAS"/>
        <s v="ARTHUR, JERMAINE"/>
        <s v="BAILEY, ANGEL"/>
        <s v="BAILEY, COLE"/>
        <s v="BAILEY, EMMA"/>
        <s v="BAILEY, TIMOTHY"/>
        <s v="BAILEYA, ANGELA"/>
        <s v="BAKER, EDWARD"/>
        <s v="BAKER, KATELYN"/>
        <s v="BAKER, MARCUS"/>
        <s v="BAKER, MORGAN"/>
        <s v="BAKER, NATALIE"/>
        <s v="BARNES, ANNA"/>
        <s v="BARNES, JENNIFER"/>
        <s v="BARNES, MARIA"/>
        <s v="BARNES, NATALIE"/>
        <s v="BEBBINGTON, MARK"/>
        <s v="BENNETT, MIGUEL"/>
        <s v="BOULDER CNIA"/>
        <s v="BROOKS, BRIANNA"/>
        <s v="BROOKS, BROOKE"/>
        <s v="BROOKS, GARRETT"/>
        <s v="BROWN, ANDREW"/>
        <s v="BROWN, WYATT"/>
        <s v="BRYANT, GRACE"/>
        <s v="BRYANT, JASMINE"/>
        <s v="BRYANT, SETH"/>
        <s v="BUFFALO CNIA"/>
        <s v="BURBANK CNIA"/>
        <s v="BUTLER, MARIAH"/>
        <s v="BUTLER, RYAN"/>
        <s v="CAI, BARBARA"/>
        <s v="CAMPBELL, JULIA"/>
        <s v="CAMPBELL, KYLE"/>
        <s v="CANOGA PARQUE"/>
        <s v="CARTER, NOAH"/>
        <s v="CHARLES CNIA"/>
        <s v="CHARLESTON CNIA"/>
        <s v="CHEN, DYLAN"/>
        <s v="CLARK, ISABELLA"/>
        <s v="COFFS HARBOUR CNIA"/>
        <s v="COLEMAN, ALEXANDRA"/>
        <s v="COLEMAN, ISABELLE"/>
        <s v="COLEMAN, JACKSON"/>
        <s v="COLEMAN, JAMES"/>
        <s v="CONGO MONGO ESTUDIO"/>
        <s v="COOPER, ADRIAN"/>
        <s v="CORDA EMPRESA DE CORREOS"/>
        <s v="COX, ADRIAN"/>
        <s v="COX, CHLOE"/>
        <s v="COX, MARCUS"/>
        <s v="COX, SHELBY"/>
        <s v="COX, VICTORIA"/>
        <s v="DALLAS PRODUCCIONES"/>
        <s v="DAVIS, JOHN"/>
        <s v="DAVIS, JOSHUA"/>
        <s v="DIAZ, ANTONIO"/>
        <s v="DIAZ, BYRON"/>
        <s v="DIAZ, EDWARD"/>
        <s v="DIAZ, GABRIEL"/>
        <s v="EDWARDS, CINDY"/>
        <s v="EDWARDS, JAMES"/>
        <s v="EDWARDS, NATHAN"/>
        <s v="ENGLEWOOD CNIA"/>
        <s v="EVANS, DEVIN"/>
        <s v="EVANS, JACK"/>
        <s v="EVANS, NOAH"/>
        <s v="EVANS, SETH"/>
        <s v="FALMOUTH CNIA"/>
        <s v="FIORILO TRANSPORTES Y CORREO"/>
        <s v="FLORES, CAMERON"/>
        <s v="FOSTER, ALEXANDRA"/>
        <s v="FOSTER, DEVIN"/>
        <s v="FOSTER, JONATHAN"/>
        <s v="FOSTER, XAVIER"/>
        <s v="GAO, RONNIE"/>
        <s v="GARCIA, DESTINY"/>
        <s v="GARCIA, HANNAH"/>
        <s v="GARCIA, JAMES"/>
        <s v="GARCIA, MICHAEL"/>
        <s v="GEELONG CNIA"/>
        <s v="GOEL, JENNY"/>
        <s v="GOLD COAST ACCESORIOS"/>
        <s v="GOMEZ, EDDIE"/>
        <s v="GONZALES, CALEB"/>
        <s v="GONZALEZ, ADAM"/>
        <s v="GONZALEZ, MACKENZIE"/>
        <s v="GONZALEZ, ROBERT"/>
        <s v="GONZALEZ, XAVIER"/>
        <s v="GRAY, ANDREA"/>
        <s v="GRAY, ISAIAH"/>
        <s v="GRAY, STEVEN"/>
        <s v="GREEN, ISAIAH"/>
        <s v="GREEN, JAMES"/>
        <s v="GREEN, THOMAS"/>
        <s v="GREENVILLE CNIA"/>
        <s v="GRIFFIN, ANGELICA"/>
        <s v="GRIFFIN, KYLE"/>
        <s v="GRIFFIN, ZACHARY"/>
        <s v="GRUPO 3 ESTUDIO DE ABOGADOS"/>
        <s v="GRUPO ASES"/>
        <s v="GUO, CURTIS"/>
        <s v="GUTIERREZ, ERIK"/>
        <s v="HALL, CARLOS"/>
        <s v="HALL, KATHERINE"/>
        <s v="HALL, SETH"/>
        <s v="HALL, TIMOTHY"/>
        <s v="HARRIS, NICOLE"/>
        <s v="HENDERSON, JESSICA"/>
        <s v="HERNANDEZ, MICHEAL"/>
        <s v="HERNANDEZ, MIGUEL"/>
        <s v="HILL, ANDREA"/>
        <s v="HILL, LUCAS"/>
        <s v="HOLYOKE PRODUCCIONES"/>
        <s v="HOWARD, GABRIELLA"/>
        <s v="HUGHES, ALEXANDRA"/>
        <s v="HUGHES, ANGELICA"/>
        <s v="HUGHES, DALTON"/>
        <s v="HUGHES, GRACE"/>
        <s v="HUGHES, HALEY"/>
        <s v="HUGHES, RACHEL"/>
        <s v="HUGHES, TAYLOR"/>
        <s v="JACKSON, DALTON"/>
        <s v="JACKSON, NICHOLAS"/>
        <s v="JACKSON, NOAH"/>
        <s v="JENKINS, ALEXIS"/>
        <s v="JENKINS, DESTINY"/>
        <s v="JENKINS, LUCAS"/>
        <s v="JENKINS, SYDNEY"/>
        <s v="JOHNSON, ANNA"/>
        <s v="JOHNSON, AUSTIN"/>
        <s v="JOHNSON, BENJAMIN"/>
        <s v="JOHNSON, DALTON"/>
        <s v="JOHNSON, EMILY"/>
        <s v="JOHNSON, RYAN"/>
        <s v="JONES, BRANDON"/>
        <s v="JONES, EMMA"/>
        <s v="JOTA CNIA"/>
        <s v="KELLY, CHASE"/>
        <s v="KIELA CNIA"/>
        <s v="KING, GABRIELLA"/>
        <s v="KOLKATA CNIA"/>
        <s v="KUMAR, ANDRES"/>
        <s v="KUMAR, BENJAMIN"/>
        <s v="KUMAR, KEVIN"/>
        <s v="KUMAR, LEONARD"/>
        <s v="LAKE OSWEGO CNIA"/>
        <s v="LANCASTER VESTIMENTA"/>
        <s v="LEO SEGUROS"/>
        <s v="LEWIS, CHARLES"/>
        <s v="LIU, LOUIS"/>
        <s v="LONG, JEREMIAH"/>
        <s v="LONG, KYLE"/>
        <s v="LONG, OSCAR"/>
        <s v="LONG, TREVOR"/>
        <s v="LONGVIEW CNIA"/>
        <s v="LOPEZ, BLAKE"/>
        <s v="LOPEZ, SYDNEY"/>
        <s v="MA, RAMON"/>
        <s v="MADAN, PAMELA"/>
        <s v="MADRIDIA CNIA"/>
        <s v="MARTINEZ, MARCO"/>
        <s v="MILLER, MEGAN"/>
        <s v="MILLER, SETH"/>
        <s v="MITCHELL, CONNOR"/>
        <s v="MITCHELL, JESSE"/>
        <s v="MITCHELL, MARCUS"/>
        <s v="MOORE, GRACE"/>
        <s v="MOORE, HANNAH"/>
        <s v="MORGAN, BRIAN"/>
        <s v="MORGAN, KATELYN"/>
        <s v="MORGAN, PATRICK"/>
        <s v="MORGAN, SETH"/>
        <s v="MORRIS, DEVIN"/>
        <s v="MORRIS, TIMOTHY"/>
        <s v="MURPHY, JACQUELINE"/>
        <s v="NICHOLLS, STEPHANIE"/>
        <s v="OLEAGI AGROPECUARIA"/>
        <s v="OLIVER, BRAD"/>
        <s v="OREGON CNIA"/>
        <s v="ORLANDO CNIA"/>
        <s v="ORTEGA, MARVIN"/>
        <s v="PAL, RICARDO"/>
        <s v="PARIS CNIA"/>
        <s v="PARKER, ANGEL"/>
        <s v="PARKER, MIGUEL"/>
        <s v="PATTERSON, JAMES"/>
        <s v="PATTERSON, NATHAN"/>
        <s v="PATTERSON, SPENCER"/>
        <s v="PEREZ, AARON"/>
        <s v="PEREZ, JEREMY"/>
        <s v="PEREZ, NANCY"/>
        <s v="PERRY, HALEY"/>
        <s v="PERRY, JOCELYN"/>
        <s v="PERRY, KYLE"/>
        <s v="PERRY, WYATT"/>
        <s v="PETERSON, RICHARD"/>
        <s v="POWELL, EDWARD"/>
        <s v="POWELL, LUKE"/>
        <s v="POWELL, ROBERT"/>
        <s v="PRICE, ANA"/>
        <s v="PRICE, FERNANDO"/>
        <s v="PRICE, JULIA"/>
        <s v="RAJE, JON"/>
        <s v="RAMIREZ, EVAN"/>
        <s v="RAMIREZ, MICHELLE"/>
        <s v="RAMOS, DWAYNE"/>
        <s v="REED, DALTON"/>
        <s v="REED, JUAN"/>
        <s v="REED, OLIVIA"/>
        <s v="REED, RICHARD"/>
        <s v="RICHARDSON, ALEXANDRIA"/>
        <s v="RICHARDSON, CARLOS"/>
        <s v="RICHARDSON, JUAN"/>
        <s v="RICHARDSON, KIMBERLY"/>
        <s v="RICHARDSON, SEAN"/>
        <s v="RIVERA, ADRIAN"/>
        <s v="RIVERA, CODY"/>
        <s v="ROBERTS, ALEXANDRA"/>
        <s v="ROBERTS, SAMUEL"/>
        <s v="ROBINSON, ALEXIS"/>
        <s v="ROBINSON, ANNA"/>
        <s v="ROBINSON, KAITLYN"/>
        <s v="ROCHESTER CNIA"/>
        <s v="RODOLFO, CHAVEZ"/>
        <s v="RODRIGUEZ, CHLOE"/>
        <s v="RODRIGUEZ, THOMAS"/>
        <s v="ROGERS, BRIAN"/>
        <s v="ROGERS, CHLOE"/>
        <s v="ROSS, CHRISTIAN"/>
        <s v="ROSS, JAMES"/>
        <s v="ROSS, JEREMIAH"/>
        <s v="ROSS, TAYLOR"/>
        <s v="ROUND VENTURES"/>
        <s v="RUSSELL, SYDNEY"/>
        <s v="SANCHEZ, DALTON"/>
        <s v="SANCHEZ, EDUARDO"/>
        <s v="SANCHEZ, IAN"/>
        <s v="SANDERS, KAITLYN"/>
        <s v="SANDERS, MARIA"/>
        <s v="SANDERS, MORGAN"/>
        <s v="SARA, LYDIA"/>
        <s v="SCOTT, CAROL"/>
        <s v="SCOTT, WYATT"/>
        <s v="SEMILLAS SANTO MONGO"/>
        <s v="SERRANO, LANCE"/>
        <s v="SERRANO, NAOMI"/>
        <s v="SHAN, HUNTER"/>
        <s v="SHARMA, ADAM"/>
        <s v="SHARMA, ETHAN"/>
        <s v="SHARMA, NATHAN"/>
        <s v="SIMMONS, ARIANNA"/>
        <s v="SIMMONS, BRANDON"/>
        <s v="SIMMONS, MARCUS"/>
        <s v="SIMMONS, RYAN"/>
        <s v="SMITH, JONATHAN"/>
        <s v="SMITH, JULIO"/>
        <s v="SMITH, SYDNEY"/>
        <s v="SOUTH PORTLAND CNIA"/>
        <s v="STEWART, ALEXANDRA"/>
        <s v="STEWART, DALTON"/>
        <s v="STEWART, EDUARDO"/>
        <s v="SUBRAM, ERICK"/>
        <s v="SUN, RANDY"/>
        <s v="SUNBURY CNIA"/>
        <s v="TAYLOR, DESTINY"/>
        <s v="THOMAS, DANIEL"/>
        <s v="THOMAS, HANNAH"/>
        <s v="THOMAS, JONATHAN"/>
        <s v="TORRES, COLE"/>
        <s v="TORRES, GABRIELLE"/>
        <s v="TORRES, ISAIAH"/>
        <s v="TRANSPORTES PAMPA"/>
        <s v="TRENTON CNIA"/>
        <s v="TURNER, RICHARD"/>
        <s v="VAN, CAROLYN"/>
        <s v="VICTORIA CNIA"/>
        <s v="VIGA INGENIEROS"/>
        <s v="WALKER, RACHEL"/>
        <s v="WAPATO CNIA"/>
        <s v="WARD, GRACE"/>
        <s v="WARD, JEREMY"/>
        <s v="WASHINGTON, DAVID"/>
        <s v="WASHINGTON, JACK"/>
        <s v="WASHINGTON, JOSE"/>
        <s v="WASHINGTON, KEVIN"/>
        <s v="WASHINGTON, MARISSA"/>
        <s v="WASHINGTON, MELISSA"/>
        <s v="WASHINGTON, NICOLE"/>
        <s v="WASHINGTON, OLIVIA"/>
        <s v="WASHINGTON, SAMUEL"/>
        <s v="WASHINGTON, STEPHANIE"/>
        <s v="WATSON, EDUARDO"/>
        <s v="WATSON, KATHERINE"/>
        <s v="WATSON, LAUREN"/>
        <s v="WHITE, ALEXIS"/>
        <s v="WHITE, DEVIN"/>
        <s v="WHITE, JEREMY"/>
        <s v="WHITE, JOSE"/>
        <s v="WILLIAMS, CHLOE"/>
        <s v="WILLIAMS, HANNAH"/>
        <s v="WILLIAMS, SAMUEL"/>
        <s v="WRIGHT, ALEX"/>
        <s v="WRIGHT, SARA"/>
        <s v="WU, ALEJANDRO"/>
        <s v="XIE, GREGORY"/>
        <s v="YANG, CHRISTIAN"/>
        <s v="YANG, MICAH"/>
        <s v="YANG, ROBERT"/>
        <s v="YOUNG, JONATHAN"/>
        <s v="ZENG, OMAR"/>
      </sharedItems>
    </cacheField>
    <cacheField name="[Measures].[Recuento de IDProyecto]" caption="Recuento de IDProyecto" numFmtId="0" hierarchy="50" level="32767"/>
  </cacheFields>
  <cacheHierarchies count="52">
    <cacheHierarchy uniqueName="[Clientes].[IDCliente]" caption="IDCliente" attribute="1" defaultMemberUniqueName="[Clientes].[IDCliente].[All]" allUniqueName="[Clientes].[IDCliente].[All]" dimensionUniqueName="[Clientes]" displayFolder="" count="0" memberValueDatatype="2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1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Teléfono]" caption="Teléfono" attribute="1" defaultMemberUniqueName="[Clientes].[Teléfono].[All]" allUniqueName="[Clientes].[Teléfono].[All]" dimensionUniqueName="[Clientes]" displayFolder="" count="0" memberValueDatatype="20" unbalanced="0"/>
    <cacheHierarchy uniqueName="[Clientes].[CodUbicacion]" caption="CodUbicacion" attribute="1" defaultMemberUniqueName="[Clientes].[CodUbicacion].[All]" allUniqueName="[Clientes].[CodUbicacion].[All]" dimensionUniqueName="[Clientes]" displayFolder="" count="0" memberValueDatatype="20" unbalanced="0"/>
    <cacheHierarchy uniqueName="[Facturas].[IDFactura]" caption="IDFactura" attribute="1" defaultMemberUniqueName="[Facturas].[IDFactura].[All]" allUniqueName="[Facturas].[IDFactura].[All]" dimensionUniqueName="[Facturas]" displayFolder="" count="0" memberValueDatatype="20" unbalanced="0"/>
    <cacheHierarchy uniqueName="[Facturas].[FechaFactura]" caption="FechaFactura" attribute="1" time="1" defaultMemberUniqueName="[Facturas].[FechaFactura].[All]" allUniqueName="[Facturas].[FechaFactura].[All]" dimensionUniqueName="[Facturas]" displayFolder="" count="0" memberValueDatatype="7" unbalanced="0"/>
    <cacheHierarchy uniqueName="[Facturas].[CodCliente]" caption="CodCliente" attribute="1" defaultMemberUniqueName="[Facturas].[CodCliente].[All]" allUniqueName="[Facturas].[CodCliente].[All]" dimensionUniqueName="[Facturas]" displayFolder="" count="0" memberValueDatatype="20" unbalanced="0"/>
    <cacheHierarchy uniqueName="[Facturas].[CodVendedor]" caption="CodVendedor" attribute="1" defaultMemberUniqueName="[Facturas].[CodVendedor].[All]" allUniqueName="[Facturas].[CodVendedor].[All]" dimensionUniqueName="[Facturas]" displayFolder="" count="0" memberValueDatatype="20" unbalanced="0"/>
    <cacheHierarchy uniqueName="[Facturas].[CodCanal]" caption="CodCanal" attribute="1" defaultMemberUniqueName="[Facturas].[CodCanal].[All]" allUniqueName="[Facturas].[CodCanal].[All]" dimensionUniqueName="[Facturas]" displayFolder="" count="0" memberValueDatatype="20" unbalanced="0"/>
    <cacheHierarchy uniqueName="[Facturas].[MontoSinImp]" caption="MontoSinImp" attribute="1" defaultMemberUniqueName="[Facturas].[MontoSinImp].[All]" allUniqueName="[Facturas].[MontoSinImp].[All]" dimensionUniqueName="[Facturas]" displayFolder="" count="0" memberValueDatatype="5" unbalanced="0"/>
    <cacheHierarchy uniqueName="[Facturas].[Año]" caption="Año" attribute="1" defaultMemberUniqueName="[Facturas].[Año].[All]" allUniqueName="[Facturas].[Año].[All]" dimensionUniqueName="[Facturas]" displayFolder="" count="0" memberValueDatatype="20" unbalanced="0"/>
    <cacheHierarchy uniqueName="[Facturas].[MontoAntImp]" caption="MontoAntImp" attribute="1" defaultMemberUniqueName="[Facturas].[MontoAntImp].[All]" allUniqueName="[Facturas].[MontoAntImp].[All]" dimensionUniqueName="[Facturas]" displayFolder="" count="0" memberValueDatatype="5" unbalanced="0"/>
    <cacheHierarchy uniqueName="[Facturas].[media]" caption="media" attribute="1" defaultMemberUniqueName="[Facturas].[media].[All]" allUniqueName="[Facturas].[media].[All]" dimensionUniqueName="[Facturas]" displayFolder="" count="0" memberValueDatatype="5" unbalanced="0"/>
    <cacheHierarchy uniqueName="[Facturas 1].[IDFactura]" caption="IDFactura" attribute="1" defaultMemberUniqueName="[Facturas 1].[IDFactura].[All]" allUniqueName="[Facturas 1].[IDFactura].[All]" dimensionUniqueName="[Facturas 1]" displayFolder="" count="0" memberValueDatatype="20" unbalanced="0"/>
    <cacheHierarchy uniqueName="[Facturas 1].[FechaFactura]" caption="FechaFactura" attribute="1" time="1" defaultMemberUniqueName="[Facturas 1].[FechaFactura].[All]" allUniqueName="[Facturas 1].[FechaFactura].[All]" dimensionUniqueName="[Facturas 1]" displayFolder="" count="0" memberValueDatatype="7" unbalanced="0"/>
    <cacheHierarchy uniqueName="[Facturas 1].[CodCliente]" caption="CodCliente" attribute="1" defaultMemberUniqueName="[Facturas 1].[CodCliente].[All]" allUniqueName="[Facturas 1].[CodCliente].[All]" dimensionUniqueName="[Facturas 1]" displayFolder="" count="0" memberValueDatatype="20" unbalanced="0"/>
    <cacheHierarchy uniqueName="[Facturas 1].[CodVendedor]" caption="CodVendedor" attribute="1" defaultMemberUniqueName="[Facturas 1].[CodVendedor].[All]" allUniqueName="[Facturas 1].[CodVendedor].[All]" dimensionUniqueName="[Facturas 1]" displayFolder="" count="0" memberValueDatatype="20" unbalanced="0"/>
    <cacheHierarchy uniqueName="[Facturas 1].[CodCanal]" caption="CodCanal" attribute="1" defaultMemberUniqueName="[Facturas 1].[CodCanal].[All]" allUniqueName="[Facturas 1].[CodCanal].[All]" dimensionUniqueName="[Facturas 1]" displayFolder="" count="0" memberValueDatatype="20" unbalanced="0"/>
    <cacheHierarchy uniqueName="[Facturas 1].[MontoSinImp]" caption="MontoSinImp" attribute="1" defaultMemberUniqueName="[Facturas 1].[MontoSinImp].[All]" allUniqueName="[Facturas 1].[MontoSinImp].[All]" dimensionUniqueName="[Facturas 1]" displayFolder="" count="0" memberValueDatatype="5" unbalanced="0"/>
    <cacheHierarchy uniqueName="[Facturas 1].[Año]" caption="Año" attribute="1" defaultMemberUniqueName="[Facturas 1].[Año].[All]" allUniqueName="[Facturas 1].[Año].[All]" dimensionUniqueName="[Facturas 1]" displayFolder="" count="0" memberValueDatatype="20" unbalanced="0"/>
    <cacheHierarchy uniqueName="[Facturas 1].[MontoAntImp]" caption="MontoAntImp" attribute="1" defaultMemberUniqueName="[Facturas 1].[MontoAntImp].[All]" allUniqueName="[Facturas 1].[MontoAntImp].[All]" dimensionUniqueName="[Facturas 1]" displayFolder="" count="0" memberValueDatatype="5" unbalanced="0"/>
    <cacheHierarchy uniqueName="[Facturas 1].[media]" caption="media" attribute="1" defaultMemberUniqueName="[Facturas 1].[media].[All]" allUniqueName="[Facturas 1].[media].[All]" dimensionUniqueName="[Facturas 1]" displayFolder="" count="0" memberValueDatatype="5" unbalanced="0"/>
    <cacheHierarchy uniqueName="[Oficinas].[IDOficina]" caption="IDOficina" attribute="1" defaultMemberUniqueName="[Oficinas].[IDOficina].[All]" allUniqueName="[Oficinas].[IDOficina].[All]" dimensionUniqueName="[Oficinas]" displayFolder="" count="0" memberValueDatatype="20" unbalanced="0"/>
    <cacheHierarchy uniqueName="[Oficinas].[Oficina]" caption="Oficina" attribute="1" defaultMemberUniqueName="[Oficinas].[Oficina].[All]" allUniqueName="[Oficinas].[Oficina].[All]" dimensionUniqueName="[Oficinas]" displayFolder="" count="0" memberValueDatatype="130" unbalanced="0"/>
    <cacheHierarchy uniqueName="[Proyectos].[IDProyecto]" caption="IDProyecto" attribute="1" defaultMemberUniqueName="[Proyectos].[IDProyecto].[All]" allUniqueName="[Proyectos].[IDProyecto].[All]" dimensionUniqueName="[Proyectos]" displayFolder="" count="0" memberValueDatatype="20" unbalanced="0"/>
    <cacheHierarchy uniqueName="[Proyectos].[Proyecto]" caption="Proyecto" attribute="1" defaultMemberUniqueName="[Proyectos].[Proyecto].[All]" allUniqueName="[Proyectos].[Proyecto].[All]" dimensionUniqueName="[Proyectos]" displayFolder="" count="2" memberValueDatatype="130" unbalanced="0">
      <fieldsUsage count="2">
        <fieldUsage x="-1"/>
        <fieldUsage x="0"/>
      </fieldsUsage>
    </cacheHierarchy>
    <cacheHierarchy uniqueName="[Proyectos].[FechaInicioProyecto]" caption="FechaInicioProyecto" attribute="1" time="1" defaultMemberUniqueName="[Proyectos].[FechaInicioProyecto].[All]" allUniqueName="[Proyectos].[FechaInicioProyecto].[All]" dimensionUniqueName="[Proyectos]" displayFolder="" count="0" memberValueDatatype="7" unbalanced="0"/>
    <cacheHierarchy uniqueName="[Proyectos].[FechaFinProyecto]" caption="FechaFinProyecto" attribute="1" time="1" defaultMemberUniqueName="[Proyectos].[FechaFinProyecto].[All]" allUniqueName="[Proyectos].[FechaFinProyecto].[All]" dimensionUniqueName="[Proyectos]" displayFolder="" count="0" memberValueDatatype="7" unbalanced="0"/>
    <cacheHierarchy uniqueName="[Proyectos].[CodCliente]" caption="CodCliente" attribute="1" defaultMemberUniqueName="[Proyectos].[CodCliente].[All]" allUniqueName="[Proyectos].[CodCliente].[All]" dimensionUniqueName="[Proyectos]" displayFolder="" count="0" memberValueDatatype="20" unbalanced="0"/>
    <cacheHierarchy uniqueName="[Proyectos].[CodOficina]" caption="CodOficina" attribute="1" defaultMemberUniqueName="[Proyectos].[CodOficina].[All]" allUniqueName="[Proyectos].[CodOficina].[All]" dimensionUniqueName="[Proyectos]" displayFolder="" count="0" memberValueDatatype="20" unbalanced="0"/>
    <cacheHierarchy uniqueName="[Proyectos].[CostoProyecto]" caption="CostoProyecto" attribute="1" defaultMemberUniqueName="[Proyectos].[CostoProyecto].[All]" allUniqueName="[Proyectos].[CostoProyecto].[All]" dimensionUniqueName="[Proyectos]" displayFolder="" count="0" memberValueDatatype="5" unbalanced="0"/>
    <cacheHierarchy uniqueName="[Ubicaciones].[IDUbicacion]" caption="IDUbicacion" attribute="1" defaultMemberUniqueName="[Ubicaciones].[IDUbicacion].[All]" allUniqueName="[Ubicaciones].[IDUbicacion].[All]" dimensionUniqueName="[Ubicaciones]" displayFolder="" count="0" memberValueDatatype="20" unbalanced="0"/>
    <cacheHierarchy uniqueName="[Ubicaciones].[Ciudad]" caption="Ciudad" attribute="1" defaultMemberUniqueName="[Ubicaciones].[Ciudad].[All]" allUniqueName="[Ubicaciones].[Ciudad].[All]" dimensionUniqueName="[Ubicaciones]" displayFolder="" count="0" memberValueDatatype="130" unbalanced="0"/>
    <cacheHierarchy uniqueName="[Ubicaciones].[País]" caption="País" attribute="1" defaultMemberUniqueName="[Ubicaciones].[País].[All]" allUniqueName="[Ubicaciones].[País].[All]" dimensionUniqueName="[Ubicaciones]" displayFolder="" count="0" memberValueDatatype="130" unbalanced="0"/>
    <cacheHierarchy uniqueName="[Vendedores].[IDVendedor]" caption="IDVendedor" attribute="1" defaultMemberUniqueName="[Vendedores].[IDVendedor].[All]" allUniqueName="[Vendedores].[IDVendedor].[All]" dimensionUniqueName="[Vendedores]" displayFolder="" count="0" memberValueDatatype="20" unbalanced="0"/>
    <cacheHierarchy uniqueName="[Vendedores].[Vendedor]" caption="Vendedor" attribute="1" defaultMemberUniqueName="[Vendedores].[Vendedor].[All]" allUniqueName="[Vendedores].[Vendedor].[All]" dimensionUniqueName="[Vendedores]" displayFolder="" count="0" memberValueDatatype="130" unbalanced="0"/>
    <cacheHierarchy uniqueName="[Measures].[__XL_Count Vendedores]" caption="__XL_Count Vendedores" measure="1" displayFolder="" measureGroup="Vendedores" count="0" hidden="1"/>
    <cacheHierarchy uniqueName="[Measures].[__XL_Count Facturas]" caption="__XL_Count Facturas" measure="1" displayFolder="" measureGroup="Facturas" count="0" hidden="1"/>
    <cacheHierarchy uniqueName="[Measures].[__XL_Count Facturas 1]" caption="__XL_Count Facturas 1" measure="1" displayFolder="" measureGroup="Facturas 1" count="0" hidden="1"/>
    <cacheHierarchy uniqueName="[Measures].[__XL_Count Clientes]" caption="__XL_Count Clientes" measure="1" displayFolder="" measureGroup="Clientes" count="0" hidden="1"/>
    <cacheHierarchy uniqueName="[Measures].[__XL_Count Ubicaciones]" caption="__XL_Count Ubicaciones" measure="1" displayFolder="" measureGroup="Ubicaciones" count="0" hidden="1"/>
    <cacheHierarchy uniqueName="[Measures].[__XL_Count Proyectos]" caption="__XL_Count Proyectos" measure="1" displayFolder="" measureGroup="Proyectos" count="0" hidden="1"/>
    <cacheHierarchy uniqueName="[Measures].[__XL_Count Oficinas]" caption="__XL_Count Oficinas" measure="1" displayFolder="" measureGroup="Oficinas" count="0" hidden="1"/>
    <cacheHierarchy uniqueName="[Measures].[__No measures defined]" caption="__No measures defined" measure="1" displayFolder="" count="0" hidden="1"/>
    <cacheHierarchy uniqueName="[Measures].[Suma de MontoAntImp]" caption="Suma de MontoAntImp" measure="1" displayFolder="" measureGroup="Facturas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IDCliente]" caption="Recuento de IDCliente" measure="1" displayFolder="" measureGroup="Client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Cliente]" caption="Recuento de Cliente" measure="1" displayFolder="" measureGroup="Client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IDCliente]" caption="Suma de IDCliente" measure="1" displayFolder="" measureGroup="Client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IDProyecto]" caption="Suma de IDProyecto" measure="1" displayFolder="" measureGroup="Proye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IDProyecto]" caption="Recuento de IDProyecto" measure="1" displayFolder="" measureGroup="Proyecto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Proyecto]" caption="Recuento de Proyecto" measure="1" displayFolder="" measureGroup="Proyecto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lientes" uniqueName="[Clientes]" caption="Clientes"/>
    <dimension name="Facturas" uniqueName="[Facturas]" caption="Facturas"/>
    <dimension name="Facturas 1" uniqueName="[Facturas 1]" caption="Facturas 1"/>
    <dimension measure="1" name="Measures" uniqueName="[Measures]" caption="Measures"/>
    <dimension name="Oficinas" uniqueName="[Oficinas]" caption="Oficinas"/>
    <dimension name="Proyectos" uniqueName="[Proyectos]" caption="Proyectos"/>
    <dimension name="Ubicaciones" uniqueName="[Ubicaciones]" caption="Ubicaciones"/>
    <dimension name="Vendedores" uniqueName="[Vendedores]" caption="Vendedores"/>
  </dimensions>
  <measureGroups count="7">
    <measureGroup name="Clientes" caption="Clientes"/>
    <measureGroup name="Facturas" caption="Facturas"/>
    <measureGroup name="Facturas 1" caption="Facturas 1"/>
    <measureGroup name="Oficinas" caption="Oficinas"/>
    <measureGroup name="Proyectos" caption="Proyectos"/>
    <measureGroup name="Ubicaciones" caption="Ubicaciones"/>
    <measureGroup name="Vendedores" caption="Vendedores"/>
  </measureGroups>
  <maps count="14">
    <map measureGroup="0" dimension="0"/>
    <map measureGroup="0" dimension="6"/>
    <map measureGroup="1" dimension="1"/>
    <map measureGroup="1" dimension="7"/>
    <map measureGroup="2" dimension="1"/>
    <map measureGroup="2" dimension="2"/>
    <map measureGroup="2" dimension="7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8A096-BEB0-47FE-B50A-D48E352A6B8A}" name="TablaDinámica1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d_Oficina">
  <location ref="B28:D33" firstHeaderRow="1" firstDataRow="1" firstDataCol="2"/>
  <pivotFields count="3">
    <pivotField dataField="1" subtotalTop="0" showAll="0" defaultSubtotal="0"/>
    <pivotField axis="axisRow" allDrilled="1" outline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1"/>
    <field x="2"/>
  </rowFields>
  <rowItems count="5">
    <i>
      <x/>
      <x/>
    </i>
    <i>
      <x v="1"/>
      <x v="1"/>
    </i>
    <i>
      <x v="2"/>
      <x v="2"/>
    </i>
    <i>
      <x v="3"/>
      <x v="3"/>
    </i>
    <i t="grand">
      <x/>
    </i>
  </rowItems>
  <colItems count="1">
    <i/>
  </colItems>
  <dataFields count="1">
    <dataField name="Recuento de Proyecto" fld="0" subtotal="count" baseField="0" baseItem="0"/>
  </dataField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yectos]"/>
        <x15:activeTabTopLevelEntity name="[Oficin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5F013-038B-425F-94FD-17EEF86A99AA}" name="TablaDinámica12" cacheId="2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rowHeaderCaption="Cliente">
  <location ref="J27:K4679" firstHeaderRow="1" firstDataRow="1" firstDataCol="1"/>
  <pivotFields count="3">
    <pivotField axis="axisRow" allDrilled="1" showAll="0" sortType="ascending" dataSourceSort="1">
      <items count="4036">
        <item x="2931" e="0"/>
        <item x="1059" e="0"/>
        <item x="1438" e="0"/>
        <item x="588" e="0"/>
        <item x="1390" e="0"/>
        <item x="27" e="0"/>
        <item x="2649" e="0"/>
        <item x="3192" e="0"/>
        <item x="1682" e="0"/>
        <item x="3018" e="0"/>
        <item x="2476" e="0"/>
        <item x="2801" e="0"/>
        <item x="1927" e="0"/>
        <item x="869" e="0"/>
        <item x="1098" e="0"/>
        <item x="589" e="0"/>
        <item x="2282" e="0"/>
        <item x="3967" e="0"/>
        <item x="1701" e="0"/>
        <item x="501" e="0"/>
        <item x="1099" e="0"/>
        <item x="3046" e="0"/>
        <item x="1012" e="0"/>
        <item x="913" e="0"/>
        <item x="3460" e="0"/>
        <item x="2562" e="0"/>
        <item x="248" e="0"/>
        <item x="1060" e="0"/>
        <item x="1174" e="0"/>
        <item x="3193" e="0"/>
        <item x="2576" e="0"/>
        <item x="3387" e="0"/>
        <item x="57" e="0"/>
        <item x="1380" e="0"/>
        <item x="1285" e="0"/>
        <item x="1216" e="0"/>
        <item x="3370" e="0"/>
        <item x="58" e="0"/>
        <item x="208" e="0"/>
        <item x="3089" e="0"/>
        <item x="607" e="0"/>
        <item x="1836" e="0"/>
        <item x="4004" e="0"/>
        <item x="1122" e="0"/>
        <item x="3388" e="0"/>
        <item x="1740" e="0"/>
        <item x="1852" e="0"/>
        <item x="280" e="0"/>
        <item x="3337" e="0"/>
        <item x="2779" e="0"/>
        <item x="1837" e="0"/>
        <item x="2095" e="0"/>
        <item x="1260" e="0"/>
        <item x="397" e="0"/>
        <item x="2577" e="0"/>
        <item x="3991" e="0"/>
        <item x="3061" e="0"/>
        <item x="1600" e="0"/>
        <item x="3225" e="0"/>
        <item x="1586" e="0"/>
        <item x="2433" e="0"/>
        <item x="1331" e="0"/>
        <item x="2913" e="0"/>
        <item x="1615" e="0"/>
        <item x="2497" e="0"/>
        <item x="3090" e="0"/>
        <item x="123" e="0"/>
        <item x="3001" e="0"/>
        <item x="1083" e="0"/>
        <item x="3405" e="0"/>
        <item x="3777" e="0"/>
        <item x="2213" e="0"/>
        <item x="3612" e="0"/>
        <item x="2810" e="0"/>
        <item x="2701" e="0"/>
        <item x="152" e="0"/>
        <item x="2578" e="0"/>
        <item x="533" e="0"/>
        <item x="3793" e="0"/>
        <item x="3893" e="0"/>
        <item x="971" e="0"/>
        <item x="3628" e="0"/>
        <item x="100" e="0"/>
        <item x="1448" e="0"/>
        <item x="2768" e="0"/>
        <item x="3487" e="0"/>
        <item x="2314" e="0"/>
        <item x="249" e="0"/>
        <item x="914" e="0"/>
        <item x="3857" e="0"/>
        <item x="4005" e="0"/>
        <item x="3414" e="0"/>
        <item x="1587" e="0"/>
        <item x="3570" e="0"/>
        <item x="3194" e="0"/>
        <item x="209" e="0"/>
        <item x="1503" e="0"/>
        <item x="2657" e="0"/>
        <item x="534" e="0"/>
        <item x="3699" e="0"/>
        <item x="1449" e="0"/>
        <item x="2702" e="0"/>
        <item x="1741" e="0"/>
        <item x="3978" e="0"/>
        <item x="1100" e="0"/>
        <item x="1396" e="0"/>
        <item x="2467" e="0"/>
        <item x="1838" e="0"/>
        <item x="1755" e="0"/>
        <item x="153" e="0"/>
        <item x="2868" e="0"/>
        <item x="2293" e="0"/>
        <item x="3894" e="0"/>
        <item x="1702" e="0"/>
        <item x="3502" e="0"/>
        <item x="3461" e="0"/>
        <item x="2634" e="0"/>
        <item x="641" e="0"/>
        <item x="3349" e="0"/>
        <item x="3803" e="0"/>
        <item x="3794" e="0"/>
        <item x="2520" e="0"/>
        <item x="2027" e="0"/>
        <item x="281" e="0"/>
        <item x="2703" e="0"/>
        <item x="1013" e="0"/>
        <item x="1101" e="0"/>
        <item x="624" e="0"/>
        <item x="2881" e="0"/>
        <item x="1175" e="0"/>
        <item x="2448" e="0"/>
        <item x="3252" e="0"/>
        <item x="1123" e="0"/>
        <item x="1839" e="0"/>
        <item x="2717" e="0"/>
        <item x="1261" e="0"/>
        <item x="915" e="0"/>
        <item x="110" e="0"/>
        <item x="3874" e="0"/>
        <item x="298" e="0"/>
        <item x="809" e="0"/>
        <item x="1865" e="0"/>
        <item x="1853" e="0"/>
        <item x="642" e="0"/>
        <item x="3002" e="0"/>
        <item x="299" e="0"/>
        <item x="1200" e="0"/>
        <item x="2625" e="0"/>
        <item x="1900" e="0"/>
        <item x="958" e="0"/>
        <item x="1866" e="0"/>
        <item x="3540" e="0"/>
        <item x="2780" e="0"/>
        <item x="1201" e="0"/>
        <item x="441" e="0"/>
        <item x="1788" e="0"/>
        <item x="3178" e="0"/>
        <item x="1124" e="0"/>
        <item x="1102" e="0"/>
        <item x="2449" e="0"/>
        <item x="3091" e="0"/>
        <item x="2811" e="0"/>
        <item x="2901" e="0"/>
        <item x="2148" e="0"/>
        <item x="3137" e="0"/>
        <item x="2226" e="0"/>
        <item x="2961" e="0"/>
        <item x="2731" e="0"/>
        <item x="3284" e="0"/>
        <item x="3682" e="0"/>
        <item x="398" e="0"/>
        <item x="428" e="0"/>
        <item x="1840" e="0"/>
        <item x="2477" e="0"/>
        <item x="101" e="0"/>
        <item x="1235" e="0"/>
        <item x="69" e="0"/>
        <item x="210" e="0"/>
        <item x="1652" e="0"/>
        <item x="1571" e="0"/>
        <item x="2684" e="0"/>
        <item x="1061" e="0"/>
        <item x="349" e="0"/>
        <item x="2400" e="0"/>
        <item x="673" e="0"/>
        <item x="3928" e="0"/>
        <item x="1560" e="0"/>
        <item x="2357" e="0"/>
        <item x="2889" e="0"/>
        <item x="750" e="0"/>
        <item x="3858" e="0"/>
        <item x="1534" e="0"/>
        <item x="3529" e="0"/>
        <item x="1332" e="0"/>
        <item x="502" e="0"/>
        <item x="102" e="0"/>
        <item x="1484" e="0"/>
        <item x="2038" e="0"/>
        <item x="788" e="0"/>
        <item x="3003" e="0"/>
        <item x="1159" e="0"/>
        <item x="870" e="0"/>
        <item x="871" e="0"/>
        <item x="211" e="0"/>
        <item x="3929" e="0"/>
        <item x="3895" e="0"/>
        <item x="3761" e="0"/>
        <item x="1728" e="0"/>
        <item x="2243" e="0"/>
        <item x="1616" e="0"/>
        <item x="3019" e="0"/>
        <item x="3908" e="0"/>
        <item x="3462" e="0"/>
        <item x="265" e="0"/>
        <item x="2732" e="0"/>
        <item x="1881" e="0"/>
        <item x="2401" e="0"/>
        <item x="3554" e="0"/>
        <item x="1464" e="0"/>
        <item x="2149" e="0"/>
        <item x="739" e="0"/>
        <item x="2534" e="0"/>
        <item x="3389" e="0"/>
        <item x="3555" e="0"/>
        <item x="86" e="0"/>
        <item x="1993" e="0"/>
        <item x="2579" e="0"/>
        <item x="761" e="0"/>
        <item x="1262" e="0"/>
        <item x="212" e="0"/>
        <item x="1450" e="0"/>
        <item x="3463" e="0"/>
        <item x="2388" e="0"/>
        <item x="1742" e="0"/>
        <item x="2856" e="0"/>
        <item x="2843" e="0"/>
        <item x="1928" e="0"/>
        <item x="2269" e="0"/>
        <item x="2650" e="0"/>
        <item x="988" e="0"/>
        <item x="2116" e="0"/>
        <item x="103" e="0"/>
        <item x="1286" e="0"/>
        <item x="1217" e="0"/>
        <item x="2769" e="0"/>
        <item x="2478" e="0"/>
        <item x="1518" e="0"/>
        <item x="1202" e="0"/>
        <item x="1451" e="0"/>
        <item x="442" e="0"/>
        <item x="916" e="0"/>
        <item x="3107" e="0"/>
        <item x="2179" e="0"/>
        <item x="1364" e="0"/>
        <item x="1267" e="0"/>
        <item x="2617" e="0"/>
        <item x="1550" e="0"/>
        <item x="3653" e="0"/>
        <item x="722" e="0"/>
        <item x="2434" e="0"/>
        <item x="3371" e="0"/>
        <item x="513" e="0"/>
        <item x="3390" e="0"/>
        <item x="2255" e="0"/>
        <item x="87" e="0"/>
        <item x="1268" e="0"/>
        <item x="399" e="0"/>
        <item x="590" e="0"/>
        <item x="3031" e="0"/>
        <item x="2088" e="0"/>
        <item x="1644" e="0"/>
        <item x="1756" e="0"/>
        <item x="3195" e="0"/>
        <item x="2150" e="0"/>
        <item x="1601" e="0"/>
        <item x="826" e="0"/>
        <item x="3503" e="0"/>
        <item x="1718" e="0"/>
        <item x="3737" e="0"/>
        <item x="463" e="0"/>
        <item x="3669" e="0"/>
        <item x="591" e="0"/>
        <item x="3372" e="0"/>
        <item x="3179" e="0"/>
        <item x="1977" e="0"/>
        <item x="3979" e="0"/>
        <item x="1816" e="0"/>
        <item x="2921" e="0"/>
        <item x="1504" e="0"/>
        <item x="572" e="0"/>
        <item x="1535" e="0"/>
        <item x="2063" e="0"/>
        <item x="1187" e="0"/>
        <item x="3265" e="0"/>
        <item x="2589" e="0"/>
        <item x="1683" e="0"/>
        <item x="3116" e="0"/>
        <item x="312" e="0"/>
        <item x="2733" e="0"/>
        <item x="3108" e="0"/>
        <item x="1218" e="0"/>
        <item x="2214" e="0"/>
        <item x="2563" e="0"/>
        <item x="3517" e="0"/>
        <item x="3062" e="0"/>
        <item x="1653" e="0"/>
        <item x="2479" e="0"/>
        <item x="1269" e="0"/>
        <item x="2341" e="0"/>
        <item x="1287" e="0"/>
        <item x="1270" e="0"/>
        <item x="3076" e="0"/>
        <item x="3556" e="0"/>
        <item x="2028" e="0"/>
        <item x="1901" e="0"/>
        <item x="1902" e="0"/>
        <item x="2270" e="0"/>
        <item x="2180" e="0"/>
        <item x="3488" e="0"/>
        <item x="3670" e="0"/>
        <item x="1536" e="0"/>
        <item x="2902" e="0"/>
        <item x="3138" e="0"/>
        <item x="3350" e="0"/>
        <item x="3253" e="0"/>
        <item x="751" e="0"/>
        <item x="2101" e="0"/>
        <item x="3896" e="0"/>
        <item x="573" e="0"/>
        <item x="111" e="0"/>
        <item x="723" e="0"/>
        <item x="2117" e="0"/>
        <item x="1994" e="0"/>
        <item x="487" e="0"/>
        <item x="59" e="0"/>
        <item x="2167" e="0"/>
        <item x="3266" e="0"/>
        <item x="313" e="0"/>
        <item x="3092" e="0"/>
        <item x="703" e="0"/>
        <item x="2685" e="0"/>
        <item x="3830" e="0"/>
        <item x="3700" e="0"/>
        <item x="2450" e="0"/>
        <item x="1023" e="0"/>
        <item x="70" e="0"/>
        <item x="3980" e="0"/>
        <item x="643" e="0"/>
        <item x="3859" e="0"/>
        <item x="3093" e="0"/>
        <item x="941" e="0"/>
        <item x="2990" e="0"/>
        <item x="2991" e="0"/>
        <item x="2890" e="0"/>
        <item x="3450" e="0"/>
        <item x="1160" e="0"/>
        <item x="3778" e="0"/>
        <item x="228" e="0"/>
        <item x="443" e="0"/>
        <item x="1703" e="0"/>
        <item x="184" e="0"/>
        <item x="2365" e="0"/>
        <item x="687" e="0"/>
        <item x="2521" e="0"/>
        <item x="810" e="0"/>
        <item x="379" e="0"/>
        <item x="522" e="0"/>
        <item x="1807" e="0"/>
        <item x="1333" e="0"/>
        <item x="170" e="0"/>
        <item x="3207" e="0"/>
        <item x="1882" e="0"/>
        <item x="872" e="0"/>
        <item x="366" e="0"/>
        <item x="2419" e="0"/>
        <item x="3267" e="0"/>
        <item x="1219" e="0"/>
        <item x="3587" e="0"/>
        <item x="523" e="0"/>
        <item x="560" e="0"/>
        <item x="8" e="0"/>
        <item x="1334" e="0"/>
        <item x="3814" e="0"/>
        <item x="873" e="0"/>
        <item x="2256" e="0"/>
        <item x="2686" e="0"/>
        <item x="1789" e="0"/>
        <item x="3451" e="0"/>
        <item x="704" e="0"/>
        <item x="3117" e="0"/>
        <item x="2342" e="0"/>
        <item x="2734" e="0"/>
        <item x="890" e="0"/>
        <item x="891" e="0"/>
        <item x="3180" e="0"/>
        <item x="2770" e="0"/>
        <item x="3930" e="0"/>
        <item x="1950" e="0"/>
        <item x="544" e="0"/>
        <item x="444" e="0"/>
        <item x="625" e="0"/>
        <item x="959" e="0"/>
        <item x="1841" e="0"/>
        <item x="2151" e="0"/>
        <item x="1537" e="0"/>
        <item x="1476" e="0"/>
        <item x="445" e="0"/>
        <item x="3909" e="0"/>
        <item x="3452" e="0"/>
        <item x="2435" e="0"/>
        <item x="3683" e="0"/>
        <item x="3875" e="0"/>
        <item x="2618" e="0"/>
        <item x="3310" e="0"/>
        <item x="1883" e="0"/>
        <item x="2366" e="0"/>
        <item x="2168" e="0"/>
        <item x="789" e="0"/>
        <item x="927" e="0"/>
        <item x="1995" e="0"/>
        <item x="874" e="0"/>
        <item x="1485" e="0"/>
        <item x="3326" e="0"/>
        <item x="1397" e="0"/>
        <item x="3226" e="0"/>
        <item x="1667" e="0"/>
        <item x="3004" e="0"/>
        <item x="400" e="0"/>
        <item x="1188" e="0"/>
        <item x="2670" e="0"/>
        <item x="3671" e="0"/>
        <item x="380" e="0"/>
        <item x="3351" e="0"/>
        <item x="2914" e="0"/>
        <item x="2948" e="0"/>
        <item x="2244" e="0"/>
        <item x="2626" e="0"/>
        <item x="3672" e="0"/>
        <item x="0" e="0"/>
        <item x="3718" e="0"/>
        <item x="3285" e="0"/>
        <item x="836" e="0"/>
        <item x="2271" e="0"/>
        <item x="1263" e="0"/>
        <item x="2050" e="0"/>
        <item x="401" e="0"/>
        <item x="3453" e="0"/>
        <item x="3208" e="0"/>
        <item x="213" e="0"/>
        <item x="3719" e="0"/>
        <item x="1288" e="0"/>
        <item x="3571" e="0"/>
        <item x="1452" e="0"/>
        <item x="3941" e="0"/>
        <item x="3286" e="0"/>
        <item x="1693" e="0"/>
        <item x="71" e="0"/>
        <item x="644" e="0"/>
        <item x="2869" e="0"/>
        <item x="1929" e="0"/>
        <item x="2315" e="0"/>
        <item x="574" e="0"/>
        <item x="446" e="0"/>
        <item x="314" e="0"/>
        <item x="2687" e="0"/>
        <item x="3438" e="0"/>
        <item x="3109" e="0"/>
        <item x="2891" e="0"/>
        <item x="414" e="0"/>
        <item x="2130" e="0"/>
        <item x="3504" e="0"/>
        <item x="2367" e="0"/>
        <item x="229" e="0"/>
        <item x="2580" e="0"/>
        <item x="2790" e="0"/>
        <item x="3391" e="0"/>
        <item x="2747" e="0"/>
        <item x="230" e="0"/>
        <item x="3572" e="0"/>
        <item x="381" e="0"/>
        <item x="1" e="0"/>
        <item x="2498" e="0"/>
        <item x="1425" e="0"/>
        <item x="415" e="0"/>
        <item x="2468" e="0"/>
        <item x="1668" e="0"/>
        <item x="688" e="0"/>
        <item x="1203" e="0"/>
        <item x="3489" e="0"/>
        <item x="3118" e="0"/>
        <item x="1062" e="0"/>
        <item x="2812" e="0"/>
        <item x="1572" e="0"/>
        <item x="917" e="0"/>
        <item x="2469" e="0"/>
        <item x="1519" e="0"/>
        <item x="3139" e="0"/>
        <item x="972" e="0"/>
        <item x="282" e="0"/>
        <item x="185" e="0"/>
        <item x="300" e="0"/>
        <item x="3720" e="0"/>
        <item x="2368" e="0"/>
        <item x="1084" e="0"/>
        <item x="1694" e="0"/>
        <item x="3505" e="0"/>
        <item x="137" e="0"/>
        <item x="2932" e="0"/>
        <item x="2451" e="0"/>
        <item x="2294" e="0"/>
        <item x="2619" e="0"/>
        <item x="3373" e="0"/>
        <item x="2203" e="0"/>
        <item x="2581" e="0"/>
        <item x="2718" e="0"/>
        <item x="1520" e="0"/>
        <item x="2535" e="0"/>
        <item x="154" e="0"/>
        <item x="3020" e="0"/>
        <item x="447" e="0"/>
        <item x="2549" e="0"/>
        <item x="3439" e="0"/>
        <item x="2452" e="0"/>
        <item x="1551" e="0"/>
        <item x="3119" e="0"/>
        <item x="3876" e="0"/>
        <item x="4006" e="0"/>
        <item x="1903" e="0"/>
        <item x="3804" e="0"/>
        <item x="2191" e="0"/>
        <item x="575" e="0"/>
        <item x="3613" e="0"/>
        <item x="2590" e="0"/>
        <item x="2627" e="0"/>
        <item x="1654" e="0"/>
        <item x="266" e="0"/>
        <item x="3352" e="0"/>
        <item x="267" e="0"/>
        <item x="2607" e="0"/>
        <item x="2402" e="0"/>
        <item x="1024" e="0"/>
        <item x="240" e="0"/>
        <item x="283" e="0"/>
        <item x="241" e="0"/>
        <item x="350" e="0"/>
        <item x="124" e="0"/>
        <item x="2169" e="0"/>
        <item x="524" e="0"/>
        <item x="2008" e="0"/>
        <item x="752" e="0"/>
        <item x="2870" e="0"/>
        <item x="3541" e="0"/>
        <item x="3910" e="0"/>
        <item x="2608" e="0"/>
        <item x="856" e="0"/>
        <item x="2403" e="0"/>
        <item x="3981" e="0"/>
        <item x="1453" e="0"/>
        <item x="3673" e="0"/>
        <item x="60" e="0"/>
        <item x="561" e="0"/>
        <item x="2892" e="0"/>
        <item x="155" e="0"/>
        <item x="2170" e="0"/>
        <item x="1962" e="0"/>
        <item x="2404" e="0"/>
        <item x="1014" e="0"/>
        <item x="2628" e="0"/>
        <item x="3490" e="0"/>
        <item x="2215" e="0"/>
        <item x="1602" e="0"/>
        <item x="2704" e="0"/>
        <item x="351" e="0"/>
        <item x="1025" e="0"/>
        <item x="4007" e="0"/>
        <item x="3762" e="0"/>
        <item x="3156" e="0"/>
        <item x="3353" e="0"/>
        <item x="2781" e="0"/>
        <item x="1505" e="0"/>
        <item x="1538" e="0"/>
        <item x="1669" e="0"/>
        <item x="1645" e="0"/>
        <item x="660" e="0"/>
        <item x="3157" e="0"/>
        <item x="2705" e="0"/>
        <item x="3005" e="0"/>
        <item x="1588" e="0"/>
        <item x="284" e="0"/>
        <item x="724" e="0"/>
        <item x="3684" e="0"/>
        <item x="2118" e="0"/>
        <item x="1271" e="0"/>
        <item x="1040" e="0"/>
        <item x="2871" e="0"/>
        <item x="104" e="0"/>
        <item x="3300" e="0"/>
        <item x="1617" e="0"/>
        <item x="1646" e="0"/>
        <item x="790" e="0"/>
        <item x="2039" e="0"/>
        <item x="1125" e="0"/>
        <item x="1141" e="0"/>
        <item x="2499" e="0"/>
        <item x="3701" e="0"/>
        <item x="3047" e="0"/>
        <item x="845" e="0"/>
        <item x="1921" e="0"/>
        <item x="125" e="0"/>
        <item x="2949" e="0"/>
        <item x="473" e="0"/>
        <item x="3327" e="0"/>
        <item x="2802" e="0"/>
        <item x="3464" e="0"/>
        <item x="250" e="0"/>
        <item x="3763" e="0"/>
        <item x="1778" e="0"/>
        <item x="3721" e="0"/>
        <item x="1719" e="0"/>
        <item x="661" e="0"/>
        <item x="1790" e="0"/>
        <item x="2358" e="0"/>
        <item x="9" e="0"/>
        <item x="3968" e="0"/>
        <item x="3094" e="0"/>
        <item x="1465" e="0"/>
        <item x="2609" e="0"/>
        <item x="138" e="0"/>
        <item x="769" e="0"/>
        <item x="1142" e="0"/>
        <item x="1978" e="0"/>
        <item x="1996" e="0"/>
        <item x="1204" e="0"/>
        <item x="2009" e="0"/>
        <item x="989" e="0"/>
        <item x="416" e="0"/>
        <item x="3491" e="0"/>
        <item x="3236" e="0"/>
        <item x="1272" e="0"/>
        <item x="2152" e="0"/>
        <item x="2825" e="0"/>
        <item x="3328" e="0"/>
        <item x="1817" e="0"/>
        <item x="1997" e="0"/>
        <item x="2536" e="0"/>
        <item x="875" e="0"/>
        <item x="1552" e="0"/>
        <item x="3722" e="0"/>
        <item x="3942" e="0"/>
        <item x="1161" e="0"/>
        <item x="3530" e="0"/>
        <item x="1085" e="0"/>
        <item x="3140" e="0"/>
        <item x="705" e="0"/>
        <item x="315" e="0"/>
        <item x="3831" e="0"/>
        <item x="3158" e="0"/>
        <item x="3159" e="0"/>
        <item x="1273" e="0"/>
        <item x="1000" e="0"/>
        <item x="973" e="0"/>
        <item x="857" e="0"/>
        <item x="1951" e="0"/>
        <item x="1743" e="0"/>
        <item x="2537" e="0"/>
        <item x="3779" e="0"/>
        <item x="1655" e="0"/>
        <item x="2064" e="0"/>
        <item x="2040" e="0"/>
        <item x="608" e="0"/>
        <item x="88" e="0"/>
        <item x="2538" e="0"/>
        <item x="3454" e="0"/>
        <item x="3141" e="0"/>
        <item x="3573" e="0"/>
        <item x="2500" e="0"/>
        <item x="367" e="0"/>
        <item x="3077" e="0"/>
        <item x="3805" e="0"/>
        <item x="753" e="0"/>
        <item x="3120" e="0"/>
        <item x="2635" e="0"/>
        <item x="1246" e="0"/>
        <item x="1205" e="0"/>
        <item x="3738" e="0"/>
        <item x="2813" e="0"/>
        <item x="1409" e="0"/>
        <item x="2131" e="0"/>
        <item x="3518" e="0"/>
        <item x="2257" e="0"/>
        <item x="609" e="0"/>
        <item x="2735" e="0"/>
        <item x="251" e="0"/>
        <item x="2507" e="0"/>
        <item x="706" e="0"/>
        <item x="1247" e="0"/>
        <item x="858" e="0"/>
        <item x="3110" e="0"/>
        <item x="1670" e="0"/>
        <item x="1248" e="0"/>
        <item x="3406" e="0"/>
        <item x="1979" e="0"/>
        <item x="1308" e="0"/>
        <item x="1426" e="0"/>
        <item x="1963" e="0"/>
        <item x="2688" e="0"/>
        <item x="1041" e="0"/>
        <item x="610" e="0"/>
        <item x="1289" e="0"/>
        <item x="186" e="0"/>
        <item x="2882" e="0"/>
        <item x="1026" e="0"/>
        <item x="2651" e="0"/>
        <item x="2791" e="0"/>
        <item x="1162" e="0"/>
        <item x="2759" e="0"/>
        <item x="2181" e="0"/>
        <item x="2826" e="0"/>
        <item x="2470" e="0"/>
        <item x="3795" e="0"/>
        <item x="3032" e="0"/>
        <item x="3121" e="0"/>
        <item x="1398" e="0"/>
        <item x="338" e="0"/>
        <item x="3254" e="0"/>
        <item x="2343" e="0"/>
        <item x="3465" e="0"/>
        <item x="1427" e="0"/>
        <item x="2405" e="0"/>
        <item x="3621" e="0"/>
        <item x="1964" e="0"/>
        <item x="2295" e="0"/>
        <item x="3160" e="0"/>
        <item x="1494" e="0"/>
        <item x="1220" e="0"/>
        <item x="837" e="0"/>
        <item x="1070" e="0"/>
        <item x="2453" e="0"/>
        <item x="3654" e="0"/>
        <item x="3519" e="0"/>
        <item x="777" e="0"/>
        <item x="242" e="0"/>
        <item x="1965" e="0"/>
        <item x="3227" e="0"/>
        <item x="3685" e="0"/>
        <item x="1656" e="0"/>
        <item x="1221" e="0"/>
        <item x="3033" e="0"/>
        <item x="268" e="0"/>
        <item x="2893" e="0"/>
        <item x="3506" e="0"/>
        <item x="3149" e="0"/>
        <item x="3161" e="0"/>
        <item x="3574" e="0"/>
        <item x="2102" e="0"/>
        <item x="474" e="0"/>
        <item x="3048" e="0"/>
        <item x="811" e="0"/>
        <item x="1867" e="0"/>
        <item x="2029" e="0"/>
        <item x="3049" e="0"/>
        <item x="2258" e="0"/>
        <item x="2827" e="0"/>
        <item x="1904" e="0"/>
        <item x="545" e="0"/>
        <item x="2974" e="0"/>
        <item x="1439" e="0"/>
        <item x="3686" e="0"/>
        <item x="2522" e="0"/>
        <item x="2171" e="0"/>
        <item x="1905" e="0"/>
        <item x="674" e="0"/>
        <item x="1729" e="0"/>
        <item x="187" e="0"/>
        <item x="1980" e="0"/>
        <item x="2132" e="0"/>
        <item x="798" e="0"/>
        <item x="1573" e="0"/>
        <item x="1521" e="0"/>
        <item x="1189" e="0"/>
        <item x="2283" e="0"/>
        <item x="2508" e="0"/>
        <item x="960" e="0"/>
        <item x="3354" e="0"/>
        <item x="525" e="0"/>
        <item x="3276" e="0"/>
        <item x="3739" e="0"/>
        <item x="974" e="0"/>
        <item x="3162" e="0"/>
        <item x="3255" e="0"/>
        <item x="2782" e="0"/>
        <item x="2689" e="0"/>
        <item x="3877" e="0"/>
        <item x="1632" e="0"/>
        <item x="1001" e="0"/>
        <item x="3740" e="0"/>
        <item x="429" e="0"/>
        <item x="740" e="0"/>
        <item x="3078" e="0"/>
        <item x="3181" e="0"/>
        <item x="475" e="0"/>
        <item x="28" e="0"/>
        <item x="2096" e="0"/>
        <item x="2480" e="0"/>
        <item x="3021" e="0"/>
        <item x="2736" e="0"/>
        <item x="1757" e="0"/>
        <item x="2591" e="0"/>
        <item x="2182" e="0"/>
        <item x="3277" e="0"/>
        <item x="3780" e="0"/>
        <item x="791" e="0"/>
        <item x="3622" e="0"/>
        <item x="859" e="0"/>
        <item x="1274" e="0"/>
        <item x="3287" e="0"/>
        <item x="368" e="0"/>
        <item x="1779" e="0"/>
        <item x="488" e="0"/>
        <item x="1486" e="0"/>
        <item x="1906" e="0"/>
        <item x="611" e="0"/>
        <item x="269" e="0"/>
        <item x="3455" e="0"/>
        <item x="2296" e="0"/>
        <item x="741" e="0"/>
        <item x="1381" e="0"/>
        <item x="3982" e="0"/>
        <item x="961" e="0"/>
        <item x="3531" e="0"/>
        <item x="3256" e="0"/>
        <item x="3507" e="0"/>
        <item x="1176" e="0"/>
        <item x="3428" e="0"/>
        <item x="402" e="0"/>
        <item x="3392" e="0"/>
        <item x="3492" e="0"/>
        <item x="3806" e="0"/>
        <item x="1758" e="0"/>
        <item x="1495" e="0"/>
        <item x="725" e="0"/>
        <item x="3311" e="0"/>
        <item x="2041" e="0"/>
        <item x="3456" e="0"/>
        <item x="2420" e="0"/>
        <item x="1466" e="0"/>
        <item x="3312" e="0"/>
        <item x="3034" e="0"/>
        <item x="352" e="0"/>
        <item x="3860" e="0"/>
        <item x="770" e="0"/>
        <item x="2183" e="0"/>
        <item x="1966" e="0"/>
        <item x="626" e="0"/>
        <item x="2369" e="0"/>
        <item x="3655" e="0"/>
        <item x="2316" e="0"/>
        <item x="3588" e="0"/>
        <item x="3079" e="0"/>
        <item x="188" e="0"/>
        <item x="1633" e="0"/>
        <item x="2153" e="0"/>
        <item x="301" e="0"/>
        <item x="3095" e="0"/>
        <item x="2992" e="0"/>
        <item x="1634" e="0"/>
        <item x="827" e="0"/>
        <item x="2539" e="0"/>
        <item x="1603" e="0"/>
        <item x="2297" e="0"/>
        <item x="3674" e="0"/>
        <item x="2119" e="0"/>
        <item x="3196" e="0"/>
        <item x="72" e="0"/>
        <item x="2010" e="0"/>
        <item x="627" e="0"/>
        <item x="45" e="0"/>
        <item x="1365" e="0"/>
        <item x="2523" e="0"/>
        <item x="1126" e="0"/>
        <item x="3429" e="0"/>
        <item x="2582" e="0"/>
        <item x="2922" e="0"/>
        <item x="89" e="0"/>
        <item x="906" e="0"/>
        <item x="1695" e="0"/>
        <item x="1467" e="0"/>
        <item x="1454" e="0"/>
        <item x="1468" e="0"/>
        <item x="812" e="0"/>
        <item x="2344" e="0"/>
        <item x="1086" e="0"/>
        <item x="2993" e="0"/>
        <item x="2636" e="0"/>
        <item x="3301" e="0"/>
        <item x="612" e="0"/>
        <item x="3440" e="0"/>
        <item x="2524" e="0"/>
        <item x="1842" e="0"/>
        <item x="2133" e="0"/>
        <item x="1190" e="0"/>
        <item x="3355" e="0"/>
        <item x="1506" e="0"/>
        <item x="2652" e="0"/>
        <item x="3846" e="0"/>
        <item x="3741" e="0"/>
        <item x="2284" e="0"/>
        <item x="2629" e="0"/>
        <item x="3675" e="0"/>
        <item x="2509" e="0"/>
        <item x="628" e="0"/>
        <item x="403" e="0"/>
        <item x="1589" e="0"/>
        <item x="2748" e="0"/>
        <item x="2227" e="0"/>
        <item x="613" e="0"/>
        <item x="1618" e="0"/>
        <item x="3457" e="0"/>
        <item x="3022" e="0"/>
        <item x="1027" e="0"/>
        <item x="252" e="0"/>
        <item x="990" e="0"/>
        <item x="2872" e="0"/>
        <item x="3983" e="0"/>
        <item x="1720" e="0"/>
        <item x="2272" e="0"/>
        <item x="2637" e="0"/>
        <item x="196" e="0"/>
        <item x="2873" e="0"/>
        <item x="2690" e="0"/>
        <item x="2994" e="0"/>
        <item x="4008" e="0"/>
        <item x="1808" e="0"/>
        <item x="1366" e="0"/>
        <item x="1002" e="0"/>
        <item x="4026" e="0"/>
        <item x="2216" e="0"/>
        <item x="2828" e="0"/>
        <item x="2857" e="0"/>
        <item x="2228" e="0"/>
        <item x="1507" e="0"/>
        <item x="1619" e="0"/>
        <item x="243" e="0"/>
        <item x="2481" e="0"/>
        <item x="3197" e="0"/>
        <item x="3142" e="0"/>
        <item x="1236" e="0"/>
        <item x="813" e="0"/>
        <item x="546" e="0"/>
        <item x="3656" e="0"/>
        <item x="3847" e="0"/>
        <item x="1367" e="0"/>
        <item x="448" e="0"/>
        <item x="1321" e="0"/>
        <item x="46" e="0"/>
        <item x="1322" e="0"/>
        <item x="1943" e="0"/>
        <item x="742" e="0"/>
        <item x="675" e="0"/>
        <item x="3629" e="0"/>
        <item x="3752" e="0"/>
        <item x="2658" e="0"/>
        <item x="3848" e="0"/>
        <item x="1952" e="0"/>
        <item x="3575" e="0"/>
        <item x="2749" e="0"/>
        <item x="4027" e="0"/>
        <item x="1704" e="0"/>
        <item x="3911" e="0"/>
        <item x="29" e="0"/>
        <item x="1275" e="0"/>
        <item x="2933" e="0"/>
        <item x="1635" e="0"/>
        <item x="1684" e="0"/>
        <item x="3313" e="0"/>
        <item x="1696" e="0"/>
        <item x="2719" e="0"/>
        <item x="2630" e="0"/>
        <item x="2042" e="0"/>
        <item x="1191" e="0"/>
        <item x="4009" e="0"/>
        <item x="707" e="0"/>
        <item x="689" e="0"/>
        <item x="112" e="0"/>
        <item x="1998" e="0"/>
        <item x="3329" e="0"/>
        <item x="3589" e="0"/>
        <item x="189" e="0"/>
        <item x="3931" e="0"/>
        <item x="503" e="0"/>
        <item x="1697" e="0"/>
        <item x="113" e="0"/>
        <item x="2" e="0"/>
        <item x="1780" e="0"/>
        <item x="3992" e="0"/>
        <item x="1087" e="0"/>
        <item x="928" e="0"/>
        <item x="105" e="0"/>
        <item x="1730" e="0"/>
        <item x="114" e="0"/>
        <item x="2894" e="0"/>
        <item x="3063" e="0"/>
        <item x="3542" e="0"/>
        <item x="4010" e="0"/>
        <item x="846" e="0"/>
        <item x="629" e="0"/>
        <item x="1399" e="0"/>
        <item x="2814" e="0"/>
        <item x="316" e="0"/>
        <item x="3861" e="0"/>
        <item x="3330" e="0"/>
        <item x="2962" e="0"/>
        <item x="2510" e="0"/>
        <item x="1731" e="0"/>
        <item x="3781" e="0"/>
        <item x="1335" e="0"/>
        <item x="3150" e="0"/>
        <item x="404" e="0"/>
        <item x="2030" e="0"/>
        <item x="726" e="0"/>
        <item x="3943" e="0"/>
        <item x="2217" e="0"/>
        <item x="2858" e="0"/>
        <item x="2750" e="0"/>
        <item x="662" e="0"/>
        <item x="1163" e="0"/>
        <item x="2245" e="0"/>
        <item x="727" e="0"/>
        <item x="799" e="0"/>
        <item x="535" e="0"/>
        <item x="3314" e="0"/>
        <item x="1854" e="0"/>
        <item x="3182" e="0"/>
        <item x="2540" e="0"/>
        <item x="1818" e="0"/>
        <item x="489" e="0"/>
        <item x="614" e="0"/>
        <item x="991" e="0"/>
        <item x="1400" e="0"/>
        <item x="2883" e="0"/>
        <item x="2760" e="0"/>
        <item x="3288" e="0"/>
        <item x="3576" e="0"/>
        <item x="3111" e="0"/>
        <item x="1685" e="0"/>
        <item x="430" e="0"/>
        <item x="3356" e="0"/>
        <item x="1759" e="0"/>
        <item x="270" e="0"/>
        <item x="2154" e="0"/>
        <item x="3832" e="0"/>
        <item x="3543" e="0"/>
        <item x="126" e="0"/>
        <item x="630" e="0"/>
        <item x="10" e="0"/>
        <item x="2482" e="0"/>
        <item x="3944" e="0"/>
        <item x="1671" e="0"/>
        <item x="3374" e="0"/>
        <item x="1657" e="0"/>
        <item x="3035" e="0"/>
        <item x="2915" e="0"/>
        <item x="3897" e="0"/>
        <item x="1237" e="0"/>
        <item x="2844" e="0"/>
        <item x="2031" e="0"/>
        <item x="2285" e="0"/>
        <item x="3912" e="0"/>
        <item x="3036" e="0"/>
        <item x="106" e="0"/>
        <item x="1015" e="0"/>
        <item x="3614" e="0"/>
        <item x="2751" e="0"/>
        <item x="2043" e="0"/>
        <item x="562" e="0"/>
        <item x="814" e="0"/>
        <item x="2752" e="0"/>
        <item x="1760" e="0"/>
        <item x="876" e="0"/>
        <item x="2229" e="0"/>
        <item x="1063" e="0"/>
        <item x="771" e="0"/>
        <item x="3375" e="0"/>
        <item x="11" e="0"/>
        <item x="3393" e="0"/>
        <item x="3590" e="0"/>
        <item x="2884" e="0"/>
        <item x="3302" e="0"/>
        <item x="1647" e="0"/>
        <item x="2089" e="0"/>
        <item x="2317" e="0"/>
        <item x="2975" e="0"/>
        <item x="1350" e="0"/>
        <item x="877" e="0"/>
        <item x="2406" e="0"/>
        <item x="12" e="0"/>
        <item x="2328" e="0"/>
        <item x="878" e="0"/>
        <item x="690" e="0"/>
        <item x="1323" e="0"/>
        <item x="1206" e="0"/>
        <item x="3006" e="0"/>
        <item x="405" e="0"/>
        <item x="860" e="0"/>
        <item x="2592" e="0"/>
        <item x="1410" e="0"/>
        <item x="2995" e="0"/>
        <item x="576" e="0"/>
        <item x="526" e="0"/>
        <item x="3394" e="0"/>
        <item x="2436" e="0"/>
        <item x="514" e="0"/>
        <item x="3338" e="0"/>
        <item x="3615" e="0"/>
        <item x="3833" e="0"/>
        <item x="3544" e="0"/>
        <item x="1658" e="0"/>
        <item x="1143" e="0"/>
        <item x="3520" e="0"/>
        <item x="1264" e="0"/>
        <item x="73" e="0"/>
        <item x="3289" e="0"/>
        <item x="3482" e="0"/>
        <item x="762" e="0"/>
        <item x="2659" e="0"/>
        <item x="3441" e="0"/>
        <item x="2671" e="0"/>
        <item x="1042" e="0"/>
        <item x="3702" e="0"/>
        <item x="3945" e="0"/>
        <item x="353" e="0"/>
        <item x="3257" e="0"/>
        <item x="2134" e="0"/>
        <item x="3676" e="0"/>
        <item x="3508" e="0"/>
        <item x="1522" e="0"/>
        <item x="3545" e="0"/>
        <item x="708" e="0"/>
        <item x="3807" e="0"/>
        <item x="2065" e="0"/>
        <item x="992" e="0"/>
        <item x="3290" e="0"/>
        <item x="2286" e="0"/>
        <item x="3557" e="0"/>
        <item x="2792" e="0"/>
        <item x="271" e="0"/>
        <item x="3932" e="0"/>
        <item x="30" e="0"/>
        <item x="3862" e="0"/>
        <item x="3050" e="0"/>
        <item x="3723" e="0"/>
        <item x="942" e="0"/>
        <item x="2963" e="0"/>
        <item x="3466" e="0"/>
        <item x="2032" e="0"/>
        <item x="547" e="0"/>
        <item x="3521" e="0"/>
        <item x="2829" e="0"/>
        <item x="592" e="0"/>
        <item x="139" e="0"/>
        <item x="476" e="0"/>
        <item x="1043" e="0"/>
        <item x="778" e="0"/>
        <item x="3268" e="0"/>
        <item x="3946" e="0"/>
        <item x="1222" e="0"/>
        <item x="2996" e="0"/>
        <item x="2184" e="0"/>
        <item x="631" e="0"/>
        <item x="907" e="0"/>
        <item x="536" e="0"/>
        <item x="2761" e="0"/>
        <item x="3023" e="0"/>
        <item x="3753" e="0"/>
        <item x="3687" e="0"/>
        <item x="3754" e="0"/>
        <item x="3315" e="0"/>
        <item x="2471" e="0"/>
        <item x="1064" e="0"/>
        <item x="1238" e="0"/>
        <item x="1590" e="0"/>
        <item x="1071" e="0"/>
        <item x="3442" e="0"/>
        <item x="1819" e="0"/>
        <item x="1309" e="0"/>
        <item x="1003" e="0"/>
        <item x="3357" e="0"/>
        <item x="2155" e="0"/>
        <item x="3755" e="0"/>
        <item x="2691" e="0"/>
        <item x="1930" e="0"/>
        <item x="115" e="0"/>
        <item x="1455" e="0"/>
        <item x="892" e="0"/>
        <item x="1088" e="0"/>
        <item x="31" e="0"/>
        <item x="13" e="0"/>
        <item x="908" e="0"/>
        <item x="2156" e="0"/>
        <item x="369" e="0"/>
        <item x="127" e="0"/>
        <item x="3228" e="0"/>
        <item x="1411" e="0"/>
        <item x="333" e="0"/>
        <item x="1028" e="0"/>
        <item x="285" e="0"/>
        <item x="1732" e="0"/>
        <item x="3913" e="0"/>
        <item x="2660" e="0"/>
        <item x="2845" e="0"/>
        <item x="3122" e="0"/>
        <item x="370" e="0"/>
        <item x="354" e="0"/>
        <item x="1636" e="0"/>
        <item x="3815" e="0"/>
        <item x="1797" e="0"/>
        <item x="2157" e="0"/>
        <item x="2287" e="0"/>
        <item x="272" e="0"/>
        <item x="3591" e="0"/>
        <item x="2318" e="0"/>
        <item x="3493" e="0"/>
        <item x="1127" e="0"/>
        <item x="3339" e="0"/>
        <item x="2916" e="0"/>
        <item x="1456" e="0"/>
        <item x="477" e="0"/>
        <item x="2661" e="0"/>
        <item x="1128" e="0"/>
        <item x="861" e="0"/>
        <item x="2753" e="0"/>
        <item x="2720" e="0"/>
        <item x="1981" e="0"/>
        <item x="2218" e="0"/>
        <item x="1428" e="0"/>
        <item x="3237" e="0"/>
        <item x="2638" e="0"/>
        <item x="3764" e="0"/>
        <item x="862" e="0"/>
        <item x="3546" e="0"/>
        <item x="1290" e="0"/>
        <item x="2454" e="0"/>
        <item x="3592" e="0"/>
        <item x="116" e="0"/>
        <item x="3756" e="0"/>
        <item x="2976" e="0"/>
        <item x="2525" e="0"/>
        <item x="1907" e="0"/>
        <item x="1884" e="0"/>
        <item x="3914" e="0"/>
        <item x="593" e="0"/>
        <item x="2345" e="0"/>
        <item x="417" e="0"/>
        <item x="1885" e="0"/>
        <item x="2011" e="0"/>
        <item x="1103" e="0"/>
        <item x="3229" e="0"/>
        <item x="3969" e="0"/>
        <item x="3037" e="0"/>
        <item x="2346" e="0"/>
        <item x="3640" e="0"/>
        <item x="676" e="0"/>
        <item x="1412" e="0"/>
        <item x="929" e="0"/>
        <item x="2672" e="0"/>
        <item x="548" e="0"/>
        <item x="2407" e="0"/>
        <item x="231" e="0"/>
        <item x="3933" e="0"/>
        <item x="317" e="0"/>
        <item x="615" e="0"/>
        <item x="1310" e="0"/>
        <item x="1761" e="0"/>
        <item x="2370" e="0"/>
        <item x="3163" e="0"/>
        <item x="2230" e="0"/>
        <item x="3112" e="0"/>
        <item x="2846" e="0"/>
        <item x="2977" e="0"/>
        <item x="128" e="0"/>
        <item x="2501" e="0"/>
        <item x="2541" e="0"/>
        <item x="3808" e="0"/>
        <item x="2564" e="0"/>
        <item x="2874" e="0"/>
        <item x="2550" e="0"/>
        <item x="2120" e="0"/>
        <item x="1016" e="0"/>
        <item x="1637" e="0"/>
        <item x="171" e="0"/>
        <item x="3494" e="0"/>
        <item x="3395" e="0"/>
        <item x="449" e="0"/>
        <item x="3291" e="0"/>
        <item x="74" e="0"/>
        <item x="4011" e="0"/>
        <item x="930" e="0"/>
        <item x="1855" e="0"/>
        <item x="975" e="0"/>
        <item x="1249" e="0"/>
        <item x="450" e="0"/>
        <item x="61" e="0"/>
        <item x="2329" e="0"/>
        <item x="2172" e="0"/>
        <item x="3993" e="0"/>
        <item x="253" e="0"/>
        <item x="504" e="0"/>
        <item x="1496" e="0"/>
        <item x="3657" e="0"/>
        <item x="3467" e="0"/>
        <item x="4028" e="0"/>
        <item x="2103" e="0"/>
        <item x="3878" e="0"/>
        <item x="943" e="0"/>
        <item x="302" e="0"/>
        <item x="1324" e="0"/>
        <item x="677" e="0"/>
        <item x="1953" e="0"/>
        <item x="1620" e="0"/>
        <item x="2051" e="0"/>
        <item x="3278" e="0"/>
        <item x="2483" e="0"/>
        <item x="663" e="0"/>
        <item x="1638" e="0"/>
        <item x="3468" e="0"/>
        <item x="1440" e="0"/>
        <item x="1055" e="0"/>
        <item x="286" e="0"/>
        <item x="1886" e="0"/>
        <item x="1604" e="0"/>
        <item x="1574" e="0"/>
        <item x="90" e="0"/>
        <item x="2484" e="0"/>
        <item x="287" e="0"/>
        <item x="1605" e="0"/>
        <item x="318" e="0"/>
        <item x="815" e="0"/>
        <item x="3007" e="0"/>
        <item x="1781" e="0"/>
        <item x="2158" e="0"/>
        <item x="2455" e="0"/>
        <item x="1575" e="0"/>
        <item x="273" e="0"/>
        <item x="1265" e="0"/>
        <item x="2620" e="0"/>
        <item x="1744" e="0"/>
        <item x="2917" e="0"/>
        <item x="2389" e="0"/>
        <item x="577" e="0"/>
        <item x="2437" e="0"/>
        <item x="2964" e="0"/>
        <item x="1177" e="0"/>
        <item x="1561" e="0"/>
        <item x="1639" e="0"/>
        <item x="2662" e="0"/>
        <item x="1413" e="0"/>
        <item x="1441" e="0"/>
        <item x="1820" e="0"/>
        <item x="3269" e="0"/>
        <item x="3532" e="0"/>
        <item x="2378" e="0"/>
        <item x="728" e="0"/>
        <item x="879" e="0"/>
        <item x="3703" e="0"/>
        <item x="172" e="0"/>
        <item x="1336" e="0"/>
        <item x="478" e="0"/>
        <item x="3704" e="0"/>
        <item x="3994" e="0"/>
        <item x="3258" e="0"/>
        <item x="418" e="0"/>
        <item x="2737" e="0"/>
        <item x="2565" e="0"/>
        <item x="2104" e="0"/>
        <item x="2566" e="0"/>
        <item x="3123" e="0"/>
        <item x="800" e="0"/>
        <item x="976" e="0"/>
        <item x="1782" e="0"/>
        <item x="1967" e="0"/>
        <item x="3430" e="0"/>
        <item x="1291" e="0"/>
        <item x="1089" e="0"/>
        <item x="2298" e="0"/>
        <item x="2706" e="0"/>
        <item x="3630" e="0"/>
        <item x="2204" e="0"/>
        <item x="3742" e="0"/>
        <item x="2075" e="0"/>
        <item x="419" e="0"/>
        <item x="464" e="0"/>
        <item x="1029" e="0"/>
        <item x="75" e="0"/>
        <item x="918" e="0"/>
        <item x="2408" e="0"/>
        <item x="2793" e="0"/>
        <item x="2319" e="0"/>
        <item x="2135" e="0"/>
        <item x="420" e="0"/>
        <item x="3834" e="0"/>
        <item x="594" e="0"/>
        <item x="3547" e="0"/>
        <item x="3080" e="0"/>
        <item x="3064" e="0"/>
        <item x="1576" e="0"/>
        <item x="1487" e="0"/>
        <item x="2421" e="0"/>
        <item x="1207" e="0"/>
        <item x="3522" e="0"/>
        <item x="2409" e="0"/>
        <item x="1944" e="0"/>
        <item x="1954" e="0"/>
        <item x="2205" e="0"/>
        <item x="3469" e="0"/>
        <item x="431" e="0"/>
        <item x="47" e="0"/>
        <item x="1821" e="0"/>
        <item x="1931" e="0"/>
        <item x="944" e="0"/>
        <item x="2033" e="0"/>
        <item x="1908" e="0"/>
        <item x="2692" e="0"/>
        <item x="3051" e="0"/>
        <item x="2673" e="0"/>
        <item x="993" e="0"/>
        <item x="1659" e="0"/>
        <item x="2639" e="0"/>
        <item x="3593" e="0"/>
        <item x="1822" e="0"/>
        <item x="578" e="0"/>
        <item x="2159" e="0"/>
        <item x="549" e="0"/>
        <item x="2371" e="0"/>
        <item x="2542" e="0"/>
        <item x="2903" e="0"/>
        <item x="579" e="0"/>
        <item x="3124" e="0"/>
        <item x="490" e="0"/>
        <item x="2330" e="0"/>
        <item x="2923" e="0"/>
        <item x="3008" e="0"/>
        <item x="2567" e="0"/>
        <item x="3809" e="0"/>
        <item x="1104" e="0"/>
        <item x="2331" e="0"/>
        <item x="3558" e="0"/>
        <item x="2610" e="0"/>
        <item x="3009" e="0"/>
        <item x="1144" e="0"/>
        <item x="3970" e="0"/>
        <item x="2438" e="0"/>
        <item x="3688" e="0"/>
        <item x="2173" e="0"/>
        <item x="2583" e="0"/>
        <item x="743" e="0"/>
        <item x="451" e="0"/>
        <item x="2859" e="0"/>
        <item x="1672" e="0"/>
        <item x="303" e="0"/>
        <item x="2978" e="0"/>
        <item x="994" e="0"/>
        <item x="2593" e="0"/>
        <item x="2924" e="0"/>
        <item x="2076" e="0"/>
        <item x="1429" e="0"/>
        <item x="1004" e="0"/>
        <item x="3495" e="0"/>
        <item x="1968" e="0"/>
        <item x="2390" e="0"/>
        <item x="1705" e="0"/>
        <item x="2246" e="0"/>
        <item x="1791" e="0"/>
        <item x="3164" e="0"/>
        <item x="2288" e="0"/>
        <item x="2136" e="0"/>
        <item x="1673" e="0"/>
        <item x="1129" e="0"/>
        <item x="2860" e="0"/>
        <item x="691" e="0"/>
        <item x="2077" e="0"/>
        <item x="2439" e="0"/>
        <item x="2359" e="0"/>
        <item x="3915" e="0"/>
        <item x="2934" e="0"/>
        <item x="3577" e="0"/>
        <item x="3183" e="0"/>
        <item x="4012" e="0"/>
        <item x="1798" e="0"/>
        <item x="3396" e="0"/>
        <item x="1706" e="0"/>
        <item x="2771" e="0"/>
        <item x="3816" e="0"/>
        <item x="2391" e="0"/>
        <item x="2456" e="0"/>
        <item x="962" e="0"/>
        <item x="140" e="0"/>
        <item x="595" e="0"/>
        <item x="452" e="0"/>
        <item x="3038" e="0"/>
        <item x="1823" e="0"/>
        <item x="709" e="0"/>
        <item x="3835" e="0"/>
        <item x="596" e="0"/>
        <item x="2997" e="0"/>
        <item x="3743" e="0"/>
        <item x="465" e="0"/>
        <item x="2663" e="0"/>
        <item x="3238" e="0"/>
        <item x="48" e="0"/>
        <item x="931" e="0"/>
        <item x="2273" e="0"/>
        <item x="3523" e="0"/>
        <item x="932" e="0"/>
        <item x="2347" e="0"/>
        <item x="2568" e="0"/>
        <item x="563" e="0"/>
        <item x="1442" e="0"/>
        <item x="1824" e="0"/>
        <item x="3578" e="0"/>
        <item x="1072" e="0"/>
        <item x="2247" e="0"/>
        <item x="1648" e="0"/>
        <item x="3995" e="0"/>
        <item x="515" e="0"/>
        <item x="2206" e="0"/>
        <item x="2121" e="0"/>
        <item x="2847" e="0"/>
        <item x="3705" e="0"/>
        <item x="2192" e="0"/>
        <item x="1368" e="0"/>
        <item x="1292" e="0"/>
        <item x="1932" e="0"/>
        <item x="2569" e="0"/>
        <item x="1856" e="0"/>
        <item x="1562" e="0"/>
        <item x="1809" e="0"/>
        <item x="3947" e="0"/>
        <item x="597" e="0"/>
        <item x="1762" e="0"/>
        <item x="1563" e="0"/>
        <item x="1337" e="0"/>
        <item x="2320" e="0"/>
        <item x="1488" e="0"/>
        <item x="2693" e="0"/>
        <item x="2998" e="0"/>
        <item x="3836" e="0"/>
        <item x="2348" e="0"/>
        <item x="3658" e="0"/>
        <item x="2979" e="0"/>
        <item x="2332" e="0"/>
        <item x="491" e="0"/>
        <item x="1351" e="0"/>
        <item x="564" e="0"/>
        <item x="678" e="0"/>
        <item x="3810" e="0"/>
        <item x="2078" e="0"/>
        <item x="2965" e="0"/>
        <item x="173" e="0"/>
        <item x="3594" e="0"/>
        <item x="2422" e="0"/>
        <item x="909" e="0"/>
        <item x="304" e="0"/>
        <item x="3616" e="0"/>
        <item x="2511" e="0"/>
        <item x="2694" e="0"/>
        <item x="3595" e="0"/>
        <item x="2640" e="0"/>
        <item x="1005" e="0"/>
        <item x="995" e="0"/>
        <item x="2754" e="0"/>
        <item x="2440" e="0"/>
        <item x="550" e="0"/>
        <item x="3533" e="0"/>
        <item x="49" e="0"/>
        <item x="2502" e="0"/>
        <item x="645" e="0"/>
        <item x="1686" e="0"/>
        <item x="197" e="0"/>
        <item x="2904" e="0"/>
        <item x="3358" e="0"/>
        <item x="2423" e="0"/>
        <item x="2905" e="0"/>
        <item x="945" e="0"/>
        <item x="2674" e="0"/>
        <item x="3837" e="0"/>
        <item x="2424" e="0"/>
        <item x="14" e="0"/>
        <item x="1792" e="0"/>
        <item x="50" e="0"/>
        <item x="3184" e="0"/>
        <item x="421" e="0"/>
        <item x="1945" e="0"/>
        <item x="977" e="0"/>
        <item x="2925" e="0"/>
        <item x="1369" e="0"/>
        <item x="710" e="0"/>
        <item x="946" e="0"/>
        <item x="1825" e="0"/>
        <item x="305" e="0"/>
        <item x="1338" e="0"/>
        <item x="2105" e="0"/>
        <item x="2621" e="0"/>
        <item x="2160" e="0"/>
        <item x="382" e="0"/>
        <item x="3948" e="0"/>
        <item x="1810" e="0"/>
        <item x="3470" e="0"/>
        <item x="2551" e="0"/>
        <item x="3024" e="0"/>
        <item x="664" e="0"/>
        <item x="2052" e="0"/>
        <item x="3641" e="0"/>
        <item x="1489" e="0"/>
        <item x="679" e="0"/>
        <item x="3817" e="0"/>
        <item x="2584" e="0"/>
        <item x="3996" e="0"/>
        <item x="1044" e="0"/>
        <item x="580" e="0"/>
        <item x="3898" e="0"/>
        <item x="1030" e="0"/>
        <item x="680" e="0"/>
        <item x="3659" e="0"/>
        <item x="1999" e="0"/>
        <item x="616" e="0"/>
        <item x="319" e="0"/>
        <item x="1523" e="0"/>
        <item x="4013" e="0"/>
        <item x="2053" e="0"/>
        <item x="1640" e="0"/>
        <item x="2772" e="0"/>
        <item x="2543" e="0"/>
        <item x="2950" e="0"/>
        <item x="2161" e="0"/>
        <item x="1955" e="0"/>
        <item x="537" e="0"/>
        <item x="1457" e="0"/>
        <item x="2079" e="0"/>
        <item x="3559" e="0"/>
        <item x="1745" e="0"/>
        <item x="2012" e="0"/>
        <item x="2066" e="0"/>
        <item x="1490" e="0"/>
        <item x="880" e="0"/>
        <item x="232" e="0"/>
        <item x="254" e="0"/>
        <item x="406" e="0"/>
        <item x="1707" e="0"/>
        <item x="15" e="0"/>
        <item x="3010" e="0"/>
        <item x="3744" e="0"/>
        <item x="3039" e="0"/>
        <item x="2611" e="0"/>
        <item x="3706" e="0"/>
        <item x="2675" e="0"/>
        <item x="2594" e="0"/>
        <item x="1621" e="0"/>
        <item x="432" e="0"/>
        <item x="646" e="0"/>
        <item x="729" e="0"/>
        <item x="1577" e="0"/>
        <item x="3011" e="0"/>
        <item x="1352" e="0"/>
        <item x="2815" e="0"/>
        <item x="1887" e="0"/>
        <item x="2895" e="0"/>
        <item x="156" e="0"/>
        <item x="1017" e="0"/>
        <item x="1922" e="0"/>
        <item x="3757" e="0"/>
        <item x="355" e="0"/>
        <item x="2090" e="0"/>
        <item x="107" e="0"/>
        <item x="2097" e="0"/>
        <item x="157" e="0"/>
        <item x="1105" e="0"/>
        <item x="274" e="0"/>
        <item x="3707" e="0"/>
        <item x="190" e="0"/>
        <item x="2013" e="0"/>
        <item x="1130" e="0"/>
        <item x="3012" e="0"/>
        <item x="158" e="0"/>
        <item x="692" e="0"/>
        <item x="2219" e="0"/>
        <item x="3316" e="0"/>
        <item x="2044" e="0"/>
        <item x="3984" e="0"/>
        <item x="3560" e="0"/>
        <item x="2803" e="0"/>
        <item x="2410" e="0"/>
        <item x="2299" e="0"/>
        <item x="2762" e="0"/>
        <item x="893" e="0"/>
        <item x="3863" e="0"/>
        <item x="1090" e="0"/>
        <item x="2773" e="0"/>
        <item x="2707" e="0"/>
        <item x="3879" e="0"/>
        <item x="3209" e="0"/>
        <item x="1888" e="0"/>
        <item x="1353" e="0"/>
        <item x="159" e="0"/>
        <item x="1354" e="0"/>
        <item x="2875" e="0"/>
        <item x="1056" e="0"/>
        <item x="1164" e="0"/>
        <item x="1708" e="0"/>
        <item x="4014" e="0"/>
        <item x="214" e="0"/>
        <item x="632" e="0"/>
        <item x="2080" e="0"/>
        <item x="2289" e="0"/>
        <item x="838" e="0"/>
        <item x="1414" e="0"/>
        <item x="1733" e="0"/>
        <item x="3259" e="0"/>
        <item x="978" e="0"/>
        <item x="3724" e="0"/>
        <item x="3359" e="0"/>
        <item x="633" e="0"/>
        <item x="1131" e="0"/>
        <item x="3899" e="0"/>
        <item x="1239" e="0"/>
        <item x="2162" e="0"/>
        <item x="3125" e="0"/>
        <item x="2360" e="0"/>
        <item x="3040" e="0"/>
        <item x="3165" e="0"/>
        <item x="3725" e="0"/>
        <item x="816" e="0"/>
        <item x="1276" e="0"/>
        <item x="3880" e="0"/>
        <item x="2848" e="0"/>
        <item x="2122" e="0"/>
        <item x="3971" e="0"/>
        <item x="2552" e="0"/>
        <item x="3949" e="0"/>
        <item x="3596" e="0"/>
        <item x="2935" e="0"/>
        <item x="2951" e="0"/>
        <item x="1250" e="0"/>
        <item x="3782" e="0"/>
        <item x="1763" e="0"/>
        <item x="2526" e="0"/>
        <item x="3642" e="0"/>
        <item x="174" e="0"/>
        <item x="198" e="0"/>
        <item x="3025" e="0"/>
        <item x="538" e="0"/>
        <item x="1311" e="0"/>
        <item x="2952" e="0"/>
        <item x="1091" e="0"/>
        <item x="3065" e="0"/>
        <item x="3279" e="0"/>
        <item x="551" e="0"/>
        <item x="3548" e="0"/>
        <item x="2220" e="0"/>
        <item x="339" e="0"/>
        <item x="1165" e="0"/>
        <item x="3026" e="0"/>
        <item x="1799" e="0"/>
        <item x="383" e="0"/>
        <item x="3151" e="0"/>
        <item x="2664" e="0"/>
        <item x="647" e="0"/>
        <item x="4015" e="0"/>
        <item x="2876" e="0"/>
        <item x="1106" e="0"/>
        <item x="2321" e="0"/>
        <item x="3916" e="0"/>
        <item x="1223" e="0"/>
        <item x="141" e="0"/>
        <item x="2585" e="0"/>
        <item x="1764" e="0"/>
        <item x="2512" e="0"/>
        <item x="1508" e="0"/>
        <item x="1674" e="0"/>
        <item x="1982" e="0"/>
        <item x="371" e="0"/>
        <item x="466" e="0"/>
        <item x="306" e="0"/>
        <item x="2123" e="0"/>
        <item x="191" e="0"/>
        <item x="516" e="0"/>
        <item x="665" e="0"/>
        <item x="1721" e="0"/>
        <item x="3376" e="0"/>
        <item x="3708" e="0"/>
        <item x="1578" e="0"/>
        <item x="3198" e="0"/>
        <item x="1497" e="0"/>
        <item x="4016" e="0"/>
        <item x="3677" e="0"/>
        <item x="1145" e="0"/>
        <item x="1430" e="0"/>
        <item x="3818" e="0"/>
        <item x="2185" e="0"/>
        <item x="2622" e="0"/>
        <item x="1192" e="0"/>
        <item x="2349" e="0"/>
        <item x="199" e="0"/>
        <item x="1539" e="0"/>
        <item x="2830" e="0"/>
        <item x="1325" e="0"/>
        <item x="2641" e="0"/>
        <item x="356" e="0"/>
        <item x="3210" e="0"/>
        <item x="1564" e="0"/>
        <item x="1709" e="0"/>
        <item x="3997" e="0"/>
        <item x="32" e="0"/>
        <item x="1178" e="0"/>
        <item x="1868" e="0"/>
        <item x="2861" e="0"/>
        <item x="1765" e="0"/>
        <item x="160" e="0"/>
        <item x="422" e="0"/>
        <item x="3066" e="0"/>
        <item x="275" e="0"/>
        <item x="1983" e="0"/>
        <item x="839" e="0"/>
        <item x="1415" e="0"/>
        <item x="3603" e="0"/>
        <item x="117" e="0"/>
        <item x="894" e="0"/>
        <item x="1783" e="0"/>
        <item x="2300" e="0"/>
        <item x="3534" e="0"/>
        <item x="288" e="0"/>
        <item x="2014" e="0"/>
        <item x="3783" e="0"/>
        <item x="423" e="0"/>
        <item x="3431" e="0"/>
        <item x="2106" e="0"/>
        <item x="772" e="0"/>
        <item x="840" e="0"/>
        <item x="2906" e="0"/>
        <item x="1540" e="0"/>
        <item x="2999" e="0"/>
        <item x="1889" e="0"/>
        <item x="3934" e="0"/>
        <item x="4017" e="0"/>
        <item x="1355" e="0"/>
        <item x="2000" e="0"/>
        <item x="1622" e="0"/>
        <item x="1416" e="0"/>
        <item x="2804" e="0"/>
        <item x="1132" e="0"/>
        <item x="693" e="0"/>
        <item x="3239" e="0"/>
        <item x="334" e="0"/>
        <item x="919" e="0"/>
        <item x="779" e="0"/>
        <item x="3067" e="0"/>
        <item x="3643" e="0"/>
        <item x="3340" e="0"/>
        <item x="1166" e="0"/>
        <item x="1857" e="0"/>
        <item x="1784" e="0"/>
        <item x="1710" e="0"/>
        <item x="1326" e="0"/>
        <item x="2098" e="0"/>
        <item x="1858" e="0"/>
        <item x="2045" e="0"/>
        <item x="142" e="0"/>
        <item x="4029" e="0"/>
        <item x="3689" e="0"/>
        <item x="2653" e="0"/>
        <item x="161" e="0"/>
        <item x="1146" e="0"/>
        <item x="62" e="0"/>
        <item x="1509" e="0"/>
        <item x="3199" e="0"/>
        <item x="2926" e="0"/>
        <item x="2193" e="0"/>
        <item x="1339" e="0"/>
        <item x="1417" e="0"/>
        <item x="1382" e="0"/>
        <item x="3415" e="0"/>
        <item x="666" e="0"/>
        <item x="320" e="0"/>
        <item x="963" e="0"/>
        <item x="16" e="0"/>
        <item x="1107" e="0"/>
        <item x="2738" e="0"/>
        <item x="2372" e="0"/>
        <item x="1909" e="0"/>
        <item x="1843" e="0"/>
        <item x="3660" e="0"/>
        <item x="2322" e="0"/>
        <item x="433" e="0"/>
        <item x="1844" e="0"/>
        <item x="552" e="0"/>
        <item x="667" e="0"/>
        <item x="2612" e="0"/>
        <item x="648" e="0"/>
        <item x="617" e="0"/>
        <item x="3604" e="0"/>
        <item x="1524" e="0"/>
        <item x="1065" e="0"/>
        <item x="3579" e="0"/>
        <item x="255" e="0"/>
        <item x="3377" e="0"/>
        <item x="1869" e="0"/>
        <item x="1293" e="0"/>
        <item x="3819" e="0"/>
        <item x="3143" e="0"/>
        <item x="2350" e="0"/>
        <item x="63" e="0"/>
        <item x="763" e="0"/>
        <item x="357" e="0"/>
        <item x="3998" e="0"/>
        <item x="634" e="0"/>
        <item x="3280" e="0"/>
        <item x="3999" e="0"/>
        <item x="1675" e="0"/>
        <item x="1383" e="0"/>
        <item x="1910" e="0"/>
        <item x="1826" e="0"/>
        <item x="881" e="0"/>
        <item x="3341" e="0"/>
        <item x="2721" e="0"/>
        <item x="1240" e="0"/>
        <item x="694" e="0"/>
        <item x="256" e="0"/>
        <item x="801" e="0"/>
        <item x="17" e="0"/>
        <item x="1277" e="0"/>
        <item x="3052" e="0"/>
        <item x="649" e="0"/>
        <item x="650" e="0"/>
        <item x="2379" e="0"/>
        <item x="3881" e="0"/>
        <item x="2708" e="0"/>
        <item x="2907" e="0"/>
        <item x="1676" e="0"/>
        <item x="3360" e="0"/>
        <item x="3597" e="0"/>
        <item x="1746" e="0"/>
        <item x="91" e="0"/>
        <item x="2936" e="0"/>
        <item x="1401" e="0"/>
        <item x="1108" e="0"/>
        <item x="335" e="0"/>
        <item x="1711" e="0"/>
        <item x="2631" e="0"/>
        <item x="3126" e="0"/>
        <item x="882" e="0"/>
        <item x="581" e="0"/>
        <item x="2067" e="0"/>
        <item x="1109" e="0"/>
        <item x="3270" e="0"/>
        <item x="3644" e="0"/>
        <item x="711" e="0"/>
        <item x="527" e="0"/>
        <item x="2570" e="0"/>
        <item x="2527" e="0"/>
        <item x="18" e="0"/>
        <item x="1747" e="0"/>
        <item x="2137" e="0"/>
        <item x="3240" e="0"/>
        <item x="539" e="0"/>
        <item x="1045" e="0"/>
        <item x="492" e="0"/>
        <item x="553" e="0"/>
        <item x="1579" e="0"/>
        <item x="3416" e="0"/>
        <item x="2107" e="0"/>
        <item x="233" e="0"/>
        <item x="372" e="0"/>
        <item x="2231" e="0"/>
        <item x="1734" e="0"/>
        <item x="3443" e="0"/>
        <item x="1133" e="0"/>
        <item x="1623" e="0"/>
        <item x="841" e="0"/>
        <item x="2015" e="0"/>
        <item x="3471" e="0"/>
        <item x="3535" e="0"/>
        <item x="2676" e="0"/>
        <item x="3882" e="0"/>
        <item x="3917" e="0"/>
        <item x="1110" e="0"/>
        <item x="3985" e="0"/>
        <item x="33" e="0"/>
        <item x="64" e="0"/>
        <item x="2301" e="0"/>
        <item x="3472" e="0"/>
        <item x="817" e="0"/>
        <item x="2163" e="0"/>
        <item x="2783" e="0"/>
        <item x="2302" e="0"/>
        <item x="1418" e="0"/>
        <item x="1933" e="0"/>
        <item x="1294" e="0"/>
        <item x="3509" e="0"/>
        <item x="2001" e="0"/>
        <item x="479" e="0"/>
        <item x="1111" e="0"/>
        <item x="2138" e="0"/>
        <item x="3096" e="0"/>
        <item x="1785" e="0"/>
        <item x="598" e="0"/>
        <item x="1624" e="0"/>
        <item x="3211" e="0"/>
        <item x="51" e="0"/>
        <item x="3097" e="0"/>
        <item x="3127" e="0"/>
        <item x="3820" e="0"/>
        <item x="1179" e="0"/>
        <item x="3598" e="0"/>
        <item x="2642" e="0"/>
        <item x="505" e="0"/>
        <item x="2274" e="0"/>
        <item x="3918" e="0"/>
        <item x="1606" e="0"/>
        <item x="2553" e="0"/>
        <item x="407" e="0"/>
        <item x="565" e="0"/>
        <item x="863" e="0"/>
        <item x="34" e="0"/>
        <item x="3919" e="0"/>
        <item x="4030" e="0"/>
        <item x="828" e="0"/>
        <item x="3417" e="0"/>
        <item x="1793" e="0"/>
        <item x="1811" e="0"/>
        <item x="1890" e="0"/>
        <item x="910" e="0"/>
        <item x="3631" e="0"/>
        <item x="143" e="0"/>
        <item x="2980" e="0"/>
        <item x="1687" e="0"/>
        <item x="3496" e="0"/>
        <item x="3292" e="0"/>
        <item x="1934" e="0"/>
        <item x="1688" e="0"/>
        <item x="1419" e="0"/>
        <item x="3053" e="0"/>
        <item x="3317" e="0"/>
        <item x="1295" e="0"/>
        <item x="1625" e="0"/>
        <item x="1251" e="0"/>
        <item x="947" e="0"/>
        <item x="2392" e="0"/>
        <item x="2595" e="0"/>
        <item x="2739" e="0"/>
        <item x="802" e="0"/>
        <item x="1591" e="0"/>
        <item x="2722" e="0"/>
        <item x="528" e="0"/>
        <item x="668" e="0"/>
        <item x="3444" e="0"/>
        <item x="895" e="0"/>
        <item x="1735" e="0"/>
        <item x="3054" e="0"/>
        <item x="1370" e="0"/>
        <item x="681" e="0"/>
        <item x="829" e="0"/>
        <item x="1057" e="0"/>
        <item x="1766" e="0"/>
        <item x="162" e="0"/>
        <item x="163" e="0"/>
        <item x="754" e="0"/>
        <item x="453" e="0"/>
        <item x="3510" e="0"/>
        <item x="3821" e="0"/>
        <item x="19" e="0"/>
        <item x="1371" e="0"/>
        <item x="1224" e="0"/>
        <item x="1420" e="0"/>
        <item x="1167" e="0"/>
        <item x="3726" e="0"/>
        <item x="1356" e="0"/>
        <item x="2016" e="0"/>
        <item x="712" e="0"/>
        <item x="948" e="0"/>
        <item x="1147" e="0"/>
        <item x="2937" e="0"/>
        <item x="2740" e="0"/>
        <item x="3524" e="0"/>
        <item x="1722" e="0"/>
        <item x="1296" e="0"/>
        <item x="3013" e="0"/>
        <item x="1984" e="0"/>
        <item x="3068" e="0"/>
        <item x="3972" e="0"/>
        <item x="3241" e="0"/>
        <item x="2108" e="0"/>
        <item x="3605" e="0"/>
        <item x="2303" e="0"/>
        <item x="65" e="0"/>
        <item x="1469" e="0"/>
        <item x="1794" e="0"/>
        <item x="2849" e="0"/>
        <item x="2139" e="0"/>
        <item x="3935" e="0"/>
        <item x="2034" e="0"/>
        <item x="2380" e="0"/>
        <item x="1592" e="0"/>
        <item x="2908" e="0"/>
        <item x="2054" e="0"/>
        <item x="1458" e="0"/>
        <item x="2275" e="0"/>
        <item x="3849" e="0"/>
        <item x="3041" e="0"/>
        <item x="1712" e="0"/>
        <item x="2221" e="0"/>
        <item x="2290" e="0"/>
        <item x="3549" e="0"/>
        <item x="695" e="0"/>
        <item x="864" e="0"/>
        <item x="1168" e="0"/>
        <item x="1553" e="0"/>
        <item x="321" e="0"/>
        <item x="3281" e="0"/>
        <item x="1092" e="0"/>
        <item x="1767" e="0"/>
        <item x="2186" e="0"/>
        <item x="920" e="0"/>
        <item x="3432" e="0"/>
        <item x="1340" e="0"/>
        <item x="2741" e="0"/>
        <item x="3042" e="0"/>
        <item x="2055" e="0"/>
        <item x="1812" e="0"/>
        <item x="2099" e="0"/>
        <item x="1208" e="0"/>
        <item x="1827" e="0"/>
        <item x="883" e="0"/>
        <item x="2248" e="0"/>
        <item x="3525" e="0"/>
        <item x="1498" e="0"/>
        <item x="713" e="0"/>
        <item x="2091" e="0"/>
        <item x="118" e="0"/>
        <item x="1402" e="0"/>
        <item x="1828" e="0"/>
        <item x="1391" e="0"/>
        <item x="921" e="0"/>
        <item x="3200" e="0"/>
        <item x="1525" e="0"/>
        <item x="842" e="0"/>
        <item x="2554" e="0"/>
        <item x="2596" e="0"/>
        <item x="3445" e="0"/>
        <item x="3796" e="0"/>
        <item x="3418" e="0"/>
        <item x="408" e="0"/>
        <item x="3678" e="0"/>
        <item x="3185" e="0"/>
        <item x="2597" e="0"/>
        <item x="1510" e="0"/>
        <item x="599" e="0"/>
        <item x="1459" e="0"/>
        <item x="2485" e="0"/>
        <item x="3784" e="0"/>
        <item x="2513" e="0"/>
        <item x="651" e="0"/>
        <item x="2544" e="0"/>
        <item x="2953" e="0"/>
        <item x="2586" e="0"/>
        <item x="1384" e="0"/>
        <item x="3055" e="0"/>
        <item x="1541" e="0"/>
        <item x="847" e="0"/>
        <item x="3473" e="0"/>
        <item x="1312" e="0"/>
        <item x="1031" e="0"/>
        <item x="3318" e="0"/>
        <item x="2831" e="0"/>
        <item x="1093" e="0"/>
        <item x="373" e="0"/>
        <item x="3433" e="0"/>
        <item x="1112" e="0"/>
        <item x="2351" e="0"/>
        <item x="384" e="0"/>
        <item x="1252" e="0"/>
        <item x="1946" e="0"/>
        <item x="52" e="0"/>
        <item x="3580" e="0"/>
        <item x="2323" e="0"/>
        <item x="714" e="0"/>
        <item x="2981" e="0"/>
        <item x="20" e="0"/>
        <item x="3511" e="0"/>
        <item x="1421" e="0"/>
        <item x="215" e="0"/>
        <item x="3986" e="0"/>
        <item x="1385" e="0"/>
        <item x="3838" e="0"/>
        <item x="1386" e="0"/>
        <item x="3081" e="0"/>
        <item x="53" e="0"/>
        <item x="129" e="0"/>
        <item x="3632" e="0"/>
        <item x="257" e="0"/>
        <item x="1422" e="0"/>
        <item x="2613" e="0"/>
        <item x="76" e="0"/>
        <item x="1327" e="0"/>
        <item x="1891" e="0"/>
        <item x="2140" e="0"/>
        <item x="3745" e="0"/>
        <item x="1499" e="0"/>
        <item x="1387" e="0"/>
        <item x="566" e="0"/>
        <item x="567" e="0"/>
        <item x="2816" e="0"/>
        <item x="2141" e="0"/>
        <item x="2966" e="0"/>
        <item x="1046" e="0"/>
        <item x="2614" e="0"/>
        <item x="2982" e="0"/>
        <item x="2232" e="0"/>
        <item x="2885" e="0"/>
        <item x="3" e="0"/>
        <item x="1554" e="0"/>
        <item x="1341" e="0"/>
        <item x="506" e="0"/>
        <item x="307" e="0"/>
        <item x="1593" e="0"/>
        <item x="1800" e="0"/>
        <item x="2503" e="0"/>
        <item x="54" e="0"/>
        <item x="1073" e="0"/>
        <item x="635" e="0"/>
        <item x="2222" e="0"/>
        <item x="1180" e="0"/>
        <item x="1795" e="0"/>
        <item x="3242" e="0"/>
        <item x="1209" e="0"/>
        <item x="2304" e="0"/>
        <item x="996" e="0"/>
        <item x="2774" e="0"/>
        <item x="2983" e="0"/>
        <item x="3212" e="0"/>
        <item x="2755" e="0"/>
        <item x="979" e="0"/>
        <item x="1768" e="0"/>
        <item x="764" e="0"/>
        <item x="2441" e="0"/>
        <item x="2457" e="0"/>
        <item x="884" e="0"/>
        <item x="322" e="0"/>
        <item x="2794" e="0"/>
        <item x="3606" e="0"/>
        <item x="1253" e="0"/>
        <item x="2862" e="0"/>
        <item x="258" e="0"/>
        <item x="3069" e="0"/>
        <item x="3581" e="0"/>
        <item x="1911" e="0"/>
        <item x="385" e="0"/>
        <item x="2723" e="0"/>
        <item x="682" e="0"/>
        <item x="1713" e="0"/>
        <item x="1956" e="0"/>
        <item x="1113" e="0"/>
        <item x="424" e="0"/>
        <item x="1969" e="0"/>
        <item x="1526" e="0"/>
        <item x="374" e="0"/>
        <item x="2896" e="0"/>
        <item x="1148" e="0"/>
        <item x="216" e="0"/>
        <item x="1689" e="0"/>
        <item x="3201" e="0"/>
        <item x="3864" e="0"/>
        <item x="1594" e="0"/>
        <item x="3152" e="0"/>
        <item x="2486" e="0"/>
        <item x="3166" e="0"/>
        <item x="1555" e="0"/>
        <item x="3850" e="0"/>
        <item x="3709" e="0"/>
        <item x="2909" e="0"/>
        <item x="1641" e="0"/>
        <item x="3957" e="0"/>
        <item x="2164" e="0"/>
        <item x="3000" e="0"/>
        <item x="2081" e="0"/>
        <item x="1357" e="0"/>
        <item x="600" e="0"/>
        <item x="2425" e="0"/>
        <item x="323" e="0"/>
        <item x="4031" e="0"/>
        <item x="192" e="0"/>
        <item x="3727" e="0"/>
        <item x="200" e="0"/>
        <item x="1094" e="0"/>
        <item x="2259" e="0"/>
        <item x="3144" e="0"/>
        <item x="2724" e="0"/>
        <item x="3623" e="0"/>
        <item x="949" e="0"/>
        <item x="217" e="0"/>
        <item x="3633" e="0"/>
        <item x="3617" e="0"/>
        <item x="696" e="0"/>
        <item x="3361" e="0"/>
        <item x="997" e="0"/>
        <item x="2555" e="0"/>
        <item x="2487" e="0"/>
        <item x="2677" e="0"/>
        <item x="1607" e="0"/>
        <item x="289" e="0"/>
        <item x="2910" e="0"/>
        <item x="1527" e="0"/>
        <item x="3293" e="0"/>
        <item x="1829" e="0"/>
        <item x="1342" e="0"/>
        <item x="2056" e="0"/>
        <item x="1580" e="0"/>
        <item x="3561" e="0"/>
        <item x="1542" e="0"/>
        <item x="803" e="0"/>
        <item x="2472" e="0"/>
        <item x="434" e="0"/>
        <item x="2927" e="0"/>
        <item x="1985" e="0"/>
        <item x="848" e="0"/>
        <item x="818" e="0"/>
        <item x="454" e="0"/>
        <item x="1511" e="0"/>
        <item x="1169" e="0"/>
        <item x="2442" e="0"/>
        <item x="3202" e="0"/>
        <item x="3618" e="0"/>
        <item x="1830" e="0"/>
        <item x="2276" e="0"/>
        <item x="324" e="0"/>
        <item x="3562" e="0"/>
        <item x="4032" e="0"/>
        <item x="2233" e="0"/>
        <item x="2002" e="0"/>
        <item x="1170" e="0"/>
        <item x="1066" e="0"/>
        <item x="3839" e="0"/>
        <item x="164" e="0"/>
        <item x="1736" e="0"/>
        <item x="4018" e="0"/>
        <item x="1892" e="0"/>
        <item x="568" e="0"/>
        <item x="3203" e="0"/>
        <item x="92" e="0"/>
        <item x="2381" e="0"/>
        <item x="1912" e="0"/>
        <item x="2458" e="0"/>
        <item x="1018" e="0"/>
        <item x="2615" e="0"/>
        <item x="1431" e="0"/>
        <item x="3497" e="0"/>
        <item x="2571" e="0"/>
        <item x="1565" e="0"/>
        <item x="3145" e="0"/>
        <item x="3128" e="0"/>
        <item x="3526" e="0"/>
        <item x="1032" e="0"/>
        <item x="2017" e="0"/>
        <item x="1859" e="0"/>
        <item x="3056" e="0"/>
        <item x="234" e="0"/>
        <item x="130" e="0"/>
        <item x="765" e="0"/>
        <item x="3419" e="0"/>
        <item x="1403" e="0"/>
        <item x="3973" e="0"/>
        <item x="2305" e="0"/>
        <item x="3420" e="0"/>
        <item x="830" e="0"/>
        <item x="2393" e="0"/>
        <item x="2709" e="0"/>
        <item x="3865" e="0"/>
        <item x="1313" e="0"/>
        <item x="2967" e="0"/>
        <item x="3446" e="0"/>
        <item x="1935" e="0"/>
        <item x="1278" e="0"/>
        <item x="780" e="0"/>
        <item x="636" e="0"/>
        <item x="2488" e="0"/>
        <item x="2984" e="0"/>
        <item x="1748" e="0"/>
        <item x="2795" e="0"/>
        <item x="1358" e="0"/>
        <item x="885" e="0"/>
        <item x="1936" e="0"/>
        <item x="3920" e="0"/>
        <item x="325" e="0"/>
        <item x="2763" e="0"/>
        <item x="2918" e="0"/>
        <item x="1297" e="0"/>
        <item x="467" e="0"/>
        <item x="3679" e="0"/>
        <item x="2207" e="0"/>
        <item x="618" e="0"/>
        <item x="493" e="0"/>
        <item x="131" e="0"/>
        <item x="1266" e="0"/>
        <item x="144" e="0"/>
        <item x="2489" e="0"/>
        <item x="3027" e="0"/>
        <item x="494" e="0"/>
        <item x="3512" e="0"/>
        <item x="3282" e="0"/>
        <item x="1649" e="0"/>
        <item x="35" e="0"/>
        <item x="1660" e="0"/>
        <item x="409" e="0"/>
        <item x="93" e="0"/>
        <item x="218" e="0"/>
        <item x="3260" e="0"/>
        <item x="2124" e="0"/>
        <item x="1343" e="0"/>
        <item x="865" e="0"/>
        <item x="2863" e="0"/>
        <item x="3098" e="0"/>
        <item x="1372" e="0"/>
        <item x="1477" e="0"/>
        <item x="1298" e="0"/>
        <item x="3680" e="0"/>
        <item x="1033" e="0"/>
        <item x="2490" e="0"/>
        <item x="3883" e="0"/>
        <item x="1986" e="0"/>
        <item x="804" e="0"/>
        <item x="849" e="0"/>
        <item x="2459" e="0"/>
        <item x="2187" e="0"/>
        <item x="3167" e="0"/>
        <item x="1344" e="0"/>
        <item x="3974" e="0"/>
        <item x="3690" e="0"/>
        <item x="683" e="0"/>
        <item x="2954" e="0"/>
        <item x="1432" e="0"/>
        <item x="2426" e="0"/>
        <item x="3043" e="0"/>
        <item x="2864" e="0"/>
        <item x="1677" e="0"/>
        <item x="3044" e="0"/>
        <item x="1923" e="0"/>
        <item x="3362" e="0"/>
        <item x="2382" e="0"/>
        <item x="2068" e="0"/>
        <item x="1074" e="0"/>
        <item x="1566" e="0"/>
        <item x="1893" e="0"/>
        <item x="2985" e="0"/>
        <item x="2333" e="0"/>
        <item x="3513" e="0"/>
        <item x="2352" e="0"/>
        <item x="819" e="0"/>
        <item x="276" e="0"/>
        <item x="3082" e="0"/>
        <item x="2938" e="0"/>
        <item x="2142" e="0"/>
        <item x="2082" e="0"/>
        <item x="1947" e="0"/>
        <item x="1642" e="0"/>
        <item x="2665" e="0"/>
        <item x="2886" e="0"/>
        <item x="1345" e="0"/>
        <item x="3514" e="0"/>
        <item x="340" e="0"/>
        <item x="2057" e="0"/>
        <item x="1845" e="0"/>
        <item x="2249" e="0"/>
        <item x="326" e="0"/>
        <item x="94" e="0"/>
        <item x="2306" e="0"/>
        <item x="3958" e="0"/>
        <item x="820" e="0"/>
        <item x="3045" e="0"/>
        <item x="2556" e="0"/>
        <item x="3213" e="0"/>
        <item x="1801" e="0"/>
        <item x="2491" e="0"/>
        <item x="468" e="0"/>
        <item x="1314" e="0"/>
        <item x="495" e="0"/>
        <item x="1749" e="0"/>
        <item x="896" e="0"/>
        <item x="1913" e="0"/>
        <item x="2250" e="0"/>
        <item x="386" e="0"/>
        <item x="2968" e="0"/>
        <item x="1723" e="0"/>
        <item x="219" e="0"/>
        <item x="3243" e="0"/>
        <item x="3900" e="0"/>
        <item x="2373" e="0"/>
        <item x="1149" e="0"/>
        <item x="1346" e="0"/>
        <item x="77" e="0"/>
        <item x="2764" e="0"/>
        <item x="235" e="0"/>
        <item x="3661" e="0"/>
        <item x="410" e="0"/>
        <item x="3758" e="0"/>
        <item x="1058" e="0"/>
        <item x="1987" e="0"/>
        <item x="3797" e="0"/>
        <item x="2383" e="0"/>
        <item x="496" e="0"/>
        <item x="2125" e="0"/>
        <item x="2492" e="0"/>
        <item x="1150" e="0"/>
        <item x="2473" e="0"/>
        <item x="1478" e="0"/>
        <item x="1957" e="0"/>
        <item x="1988" e="0"/>
        <item x="517" e="0"/>
        <item x="3186" e="0"/>
        <item x="341" e="0"/>
        <item x="1831" e="0"/>
        <item x="3363" e="0"/>
        <item x="1543" e="0"/>
        <item x="4019" e="0"/>
        <item x="2092" e="0"/>
        <item x="2695" e="0"/>
        <item x="1114" e="0"/>
        <item x="2384" e="0"/>
        <item x="2557" e="0"/>
        <item x="3146" e="0"/>
        <item x="2986" e="0"/>
        <item x="3710" e="0"/>
        <item x="2018" e="0"/>
        <item x="980" e="0"/>
        <item x="1067" e="0"/>
        <item x="3397" e="0"/>
        <item x="1698" e="0"/>
        <item x="2385" e="0"/>
        <item x="1299" e="0"/>
        <item x="1870" e="0"/>
        <item x="201" e="0"/>
        <item x="3028" e="0"/>
        <item x="1151" e="0"/>
        <item x="540" e="0"/>
        <item x="3746" e="0"/>
        <item x="3407" e="0"/>
        <item x="1134" e="0"/>
        <item x="4000" e="0"/>
        <item x="290" e="0"/>
        <item x="1279" e="0"/>
        <item x="1470" e="0"/>
        <item x="2784" e="0"/>
        <item x="3214" e="0"/>
        <item x="2188" e="0"/>
        <item x="2911" e="0"/>
        <item x="2696" e="0"/>
        <item x="2817" e="0"/>
        <item x="1254" e="0"/>
        <item x="2832" e="0"/>
        <item x="715" e="0"/>
        <item x="3711" e="0"/>
        <item x="2775" e="0"/>
        <item x="2307" e="0"/>
        <item x="1714" e="0"/>
        <item x="3129" e="0"/>
        <item x="569" e="0"/>
        <item x="1255" e="0"/>
        <item x="3319" e="0"/>
        <item x="2174" e="0"/>
        <item x="821" e="0"/>
        <item x="3728" e="0"/>
        <item x="3320" e="0"/>
        <item x="3599" e="0"/>
        <item x="2969" e="0"/>
        <item x="2666" e="0"/>
        <item x="3634" e="0"/>
        <item x="3563" e="0"/>
        <item x="3536" e="0"/>
        <item x="1661" e="0"/>
        <item x="3564" e="0"/>
        <item x="2189" e="0"/>
        <item x="1737" e="0"/>
        <item x="2361" e="0"/>
        <item x="2035" e="0"/>
        <item x="387" e="0"/>
        <item x="2460" e="0"/>
        <item x="3765" e="0"/>
        <item x="3729" e="0"/>
        <item x="2427" e="0"/>
        <item x="3408" e="0"/>
        <item x="2234" e="0"/>
        <item x="259" e="0"/>
        <item x="3527" e="0"/>
        <item x="3303" e="0"/>
        <item x="1802" e="0"/>
        <item x="2710" e="0"/>
        <item x="1152" e="0"/>
        <item x="3645" e="0"/>
        <item x="2324" e="0"/>
        <item x="2697" e="0"/>
        <item x="1556" e="0"/>
        <item x="3646" e="0"/>
        <item x="220" e="0"/>
        <item x="3130" e="0"/>
        <item x="3398" e="0"/>
        <item x="1300" e="0"/>
        <item x="2514" e="0"/>
        <item x="1460" e="0"/>
        <item x="2190" e="0"/>
        <item x="697" e="0"/>
        <item x="2251" e="0"/>
        <item x="922" e="0"/>
        <item x="1115" e="0"/>
        <item x="2805" e="0"/>
        <item x="1581" e="0"/>
        <item x="2776" e="0"/>
        <item x="3851" e="0"/>
        <item x="850" e="0"/>
        <item x="291" e="0"/>
        <item x="3840" e="0"/>
        <item x="3378" e="0"/>
        <item x="1256" e="0"/>
        <item x="831" e="0"/>
        <item x="1181" e="0"/>
        <item x="4020" e="0"/>
        <item x="1210" e="0"/>
        <item x="2765" e="0"/>
        <item x="2970" e="0"/>
        <item x="175" e="0"/>
        <item x="3798" e="0"/>
        <item x="3099" e="0"/>
        <item x="886" e="0"/>
        <item x="2742" e="0"/>
        <item x="1034" e="0"/>
        <item x="2897" e="0"/>
        <item x="1388" e="0"/>
        <item x="950" e="0"/>
        <item x="792" e="0"/>
        <item x="3987" e="0"/>
        <item x="3759" e="0"/>
        <item x="1813" e="0"/>
        <item x="388" e="0"/>
        <item x="2100" e="0"/>
        <item x="582" e="0"/>
        <item x="3901" e="0"/>
        <item x="202" e="0"/>
        <item x="2833" e="0"/>
        <item x="342" e="0"/>
        <item x="1924" e="0"/>
        <item x="95" e="0"/>
        <item x="3950" e="0"/>
        <item x="3364" e="0"/>
        <item x="507" e="0"/>
        <item x="2725" e="0"/>
        <item x="652" e="0"/>
        <item x="2058" e="0"/>
        <item x="508" e="0"/>
        <item x="3936" e="0"/>
        <item x="3691" e="0"/>
        <item x="2019" e="0"/>
        <item x="455" e="0"/>
        <item x="327" e="0"/>
        <item x="389" e="0"/>
        <item x="601" e="0"/>
        <item x="2558" e="0"/>
        <item x="343" e="0"/>
        <item x="1315" e="0"/>
        <item x="2308" e="0"/>
        <item x="1914" e="0"/>
        <item x="1359" e="0"/>
        <item x="203" e="0"/>
        <item x="3421" e="0"/>
        <item x="176" e="0"/>
        <item x="3811" e="0"/>
        <item x="236" e="0"/>
        <item x="3884" e="0"/>
        <item x="425" e="0"/>
        <item x="2598" e="0"/>
        <item x="3131" e="0"/>
        <item x="3785" e="0"/>
        <item x="66" e="0"/>
        <item x="2394" e="0"/>
        <item x="3712" e="0"/>
        <item x="730" e="0"/>
        <item x="653" e="0"/>
        <item x="529" e="0"/>
        <item x="108" e="0"/>
        <item x="654" e="0"/>
        <item x="2395" e="0"/>
        <item x="3959" e="0"/>
        <item x="3662" e="0"/>
        <item x="3885" e="0"/>
        <item x="2766" e="0"/>
        <item x="145" e="0"/>
        <item x="1392" e="0"/>
        <item x="2165" e="0"/>
        <item x="981" e="0"/>
        <item x="3937" e="0"/>
        <item x="744" e="0"/>
        <item x="923" e="0"/>
        <item x="781" e="0"/>
        <item x="3215" e="0"/>
        <item x="2599" e="0"/>
        <item x="1970" e="0"/>
        <item x="897" e="0"/>
        <item x="204" e="0"/>
        <item x="480" e="0"/>
        <item x="3304" e="0"/>
        <item x="1360" e="0"/>
        <item x="2743" e="0"/>
        <item x="3379" e="0"/>
        <item x="3692" e="0"/>
        <item x="655" e="0"/>
        <item x="3204" e="0"/>
        <item x="3132" e="0"/>
        <item x="602" e="0"/>
        <item x="509" e="0"/>
        <item x="3537" e="0"/>
        <item x="1971" e="0"/>
        <item x="3133" e="0"/>
        <item x="2955" e="0"/>
        <item x="3399" e="0"/>
        <item x="1095" e="0"/>
        <item x="3582" e="0"/>
        <item x="2175" e="0"/>
        <item x="21" e="0"/>
        <item x="1241" e="0"/>
        <item x="745" e="0"/>
        <item x="1280" e="0"/>
        <item x="3380" e="0"/>
        <item x="684" e="0"/>
        <item x="2643" e="0"/>
        <item x="3812" e="0"/>
        <item x="1075" e="0"/>
        <item x="2428" e="0"/>
        <item x="3474" e="0"/>
        <item x="1750" e="0"/>
        <item x="119" e="0"/>
        <item x="1544" e="0"/>
        <item x="898" e="0"/>
        <item x="656" e="0"/>
        <item x="731" e="0"/>
        <item x="1972" e="0"/>
        <item x="3261" e="0"/>
        <item x="1958" e="0"/>
        <item x="964" e="0"/>
        <item x="2678" e="0"/>
        <item x="1019" e="0"/>
        <item x="3960" e="0"/>
        <item x="2083" e="0"/>
        <item x="3434" e="0"/>
        <item x="390" e="0"/>
        <item x="1328" e="0"/>
        <item x="1006" e="0"/>
        <item x="3886" e="0"/>
        <item x="1871" e="0"/>
        <item x="3635" e="0"/>
        <item x="1860" e="0"/>
        <item x="3866" e="0"/>
        <item x="3342" e="0"/>
        <item x="1433" e="0"/>
        <item x="3029" e="0"/>
        <item x="3100" e="0"/>
        <item x="2711" e="0"/>
        <item x="3902" e="0"/>
        <item x="2059" e="0"/>
        <item x="2756" e="0"/>
        <item x="2126" e="0"/>
        <item x="2587" e="0"/>
        <item x="899" e="0"/>
        <item x="3271" e="0"/>
        <item x="469" e="0"/>
        <item x="2956" e="0"/>
        <item x="933" e="0"/>
        <item x="3321" e="0"/>
        <item x="3365" e="0"/>
        <item x="3619" e="0"/>
        <item x="2208" e="0"/>
        <item x="456" e="0"/>
        <item x="3113" e="0"/>
        <item x="3483" e="0"/>
        <item x="3841" e="0"/>
        <item x="2194" e="0"/>
        <item x="1347" e="0"/>
        <item x="3867" e="0"/>
        <item x="4021" e="0"/>
        <item x="2003" e="0"/>
        <item x="2515" e="0"/>
        <item x="1434" e="0"/>
        <item x="1846" e="0"/>
        <item x="3822" e="0"/>
        <item x="934" e="0"/>
        <item x="982" e="0"/>
        <item x="2209" e="0"/>
        <item x="2461" e="0"/>
        <item x="2757" e="0"/>
        <item x="732" e="0"/>
        <item x="518" e="0"/>
        <item x="1582" e="0"/>
        <item x="1471" e="0"/>
        <item x="3283" e="0"/>
        <item x="1373" e="0"/>
        <item x="3272" e="0"/>
        <item x="2046" e="0"/>
        <item x="3230" e="0"/>
        <item x="3766" e="0"/>
        <item x="2277" e="0"/>
        <item x="2069" e="0"/>
        <item x="2260" e="0"/>
        <item x="1678" e="0"/>
        <item x="619" e="0"/>
        <item x="2806" e="0"/>
        <item x="1404" e="0"/>
        <item x="843" e="0"/>
        <item x="1374" e="0"/>
        <item x="358" e="0"/>
        <item x="2504" e="0"/>
        <item x="965" e="0"/>
        <item x="1528" e="0"/>
        <item x="221" e="0"/>
        <item x="3057" e="0"/>
        <item x="2644" e="0"/>
        <item x="36" e="0"/>
        <item x="3713" e="0"/>
        <item x="1832" e="0"/>
        <item x="1472" e="0"/>
        <item x="983" e="0"/>
        <item x="3799" e="0"/>
        <item x="3070" e="0"/>
        <item x="1650" e="0"/>
        <item x="2834" e="0"/>
        <item x="1786" e="0"/>
        <item x="2070" e="0"/>
        <item x="3101" e="0"/>
        <item x="519" e="0"/>
        <item x="2600" e="0"/>
        <item x="1443" e="0"/>
        <item x="1007" e="0"/>
        <item x="620" e="0"/>
        <item x="844" e="0"/>
        <item x="22" e="0"/>
        <item x="3938" e="0"/>
        <item x="2396" e="0"/>
        <item x="2726" e="0"/>
        <item x="3305" e="0"/>
        <item x="435" e="0"/>
        <item x="583" e="0"/>
        <item x="782" e="0"/>
        <item x="3747" e="0"/>
        <item x="1461" e="0"/>
        <item x="411" e="0"/>
        <item x="3422" e="0"/>
        <item x="78" e="0"/>
        <item x="2195" e="0"/>
        <item x="2928" e="0"/>
        <item x="1512" e="0"/>
        <item x="570" e="0"/>
        <item x="2601" e="0"/>
        <item x="851" e="0"/>
        <item x="3168" e="0"/>
        <item x="3294" e="0"/>
        <item x="793" e="0"/>
        <item x="3550" e="0"/>
        <item x="244" e="0"/>
        <item x="2818" e="0"/>
        <item x="3306" e="0"/>
        <item x="3714" e="0"/>
        <item x="4001" e="0"/>
        <item x="1803" e="0"/>
        <item x="2036" e="0"/>
        <item x="2411" e="0"/>
        <item x="3409" e="0"/>
        <item x="1047" e="0"/>
        <item x="1715" e="0"/>
        <item x="3730" e="0"/>
        <item x="1937" e="0"/>
        <item x="733" e="0"/>
        <item x="3767" e="0"/>
        <item x="2223" e="0"/>
        <item x="426" e="0"/>
        <item x="746" e="0"/>
        <item x="584" e="0"/>
        <item x="177" e="0"/>
        <item x="3343" e="0"/>
        <item x="1699" e="0"/>
        <item x="2632" e="0"/>
        <item x="2362" e="0"/>
        <item x="3939" e="0"/>
        <item x="966" e="0"/>
        <item x="3647" e="0"/>
        <item x="3147" e="0"/>
        <item x="967" e="0"/>
        <item x="2443" e="0"/>
        <item x="2261" e="0"/>
        <item x="1545" e="0"/>
        <item x="783" e="0"/>
        <item x="1316" e="0"/>
        <item x="1435" e="0"/>
        <item x="1948" e="0"/>
        <item x="2060" e="0"/>
        <item x="1595" e="0"/>
        <item x="1513" e="0"/>
        <item x="328" e="0"/>
        <item x="391" e="0"/>
        <item x="2835" e="0"/>
        <item x="3823" e="0"/>
        <item x="2939" e="0"/>
        <item x="3852" e="0"/>
        <item x="3231" e="0"/>
        <item x="603" e="0"/>
        <item x="1182" e="0"/>
        <item x="2262" e="0"/>
        <item x="2898" e="0"/>
        <item x="3961" e="0"/>
        <item x="3331" e="0"/>
        <item x="3663" e="0"/>
        <item x="2235" e="0"/>
        <item x="308" e="0"/>
        <item x="2236" e="0"/>
        <item x="2353" e="0"/>
        <item x="669" e="0"/>
        <item x="2084" e="0"/>
        <item x="2412" e="0"/>
        <item x="1348" e="0"/>
        <item x="37" e="0"/>
        <item x="3169" e="0"/>
        <item x="3083" e="0"/>
        <item x="4" e="0"/>
        <item x="734" e="0"/>
        <item x="260" e="0"/>
        <item x="2143" e="0"/>
        <item x="3583" e="0"/>
        <item x="3693" e="0"/>
        <item x="530" e="0"/>
        <item x="1035" e="0"/>
        <item x="3170" e="0"/>
        <item x="984" e="0"/>
        <item x="3620" e="0"/>
        <item x="2623" e="0"/>
        <item x="2413" e="0"/>
        <item x="1444" e="0"/>
        <item x="1596" e="0"/>
        <item x="4033" e="0"/>
        <item x="3244" e="0"/>
        <item x="3498" e="0"/>
        <item x="3499" e="0"/>
        <item x="1872" e="0"/>
        <item x="3887" e="0"/>
        <item x="2865" e="0"/>
        <item x="1211" e="0"/>
        <item x="120" e="0"/>
        <item x="3344" e="0"/>
        <item x="1076" e="0"/>
        <item x="1938" e="0"/>
        <item x="657" e="0"/>
        <item x="1375" e="0"/>
        <item x="178" e="0"/>
        <item x="900" e="0"/>
        <item x="3853" e="0"/>
        <item x="1847" e="0"/>
        <item x="571" e="0"/>
        <item x="222" e="0"/>
        <item x="3538" e="0"/>
        <item x="3216" e="0"/>
        <item x="541" e="0"/>
        <item x="3868" e="0"/>
        <item x="1567" e="0"/>
        <item x="3435" e="0"/>
        <item x="1662" e="0"/>
        <item x="3134" e="0"/>
        <item x="223" e="0"/>
        <item x="1473" e="0"/>
        <item x="3295" e="0"/>
        <item x="1514" e="0"/>
        <item x="1608" e="0"/>
        <item x="1008" e="0"/>
        <item x="1626" e="0"/>
        <item x="1048" e="0"/>
        <item x="585" e="0"/>
        <item x="1393" e="0"/>
        <item x="1281" e="0"/>
        <item x="4034" e="0"/>
        <item x="1679" e="0"/>
        <item x="1153" e="0"/>
        <item x="2237" e="0"/>
        <item x="3694" e="0"/>
        <item x="3102" e="0"/>
        <item x="901" e="0"/>
        <item x="3135" e="0"/>
        <item x="2899" e="0"/>
        <item x="3921" e="0"/>
        <item x="1317" e="0"/>
        <item x="1479" e="0"/>
        <item x="1096" e="0"/>
        <item x="2940" e="0"/>
        <item x="2004" e="0"/>
        <item x="3824" e="0"/>
        <item x="165" e="0"/>
        <item x="205" e="0"/>
        <item x="2474" e="0"/>
        <item x="2796" e="0"/>
        <item x="1116" e="0"/>
        <item x="2109" e="0"/>
        <item x="1282" e="0"/>
        <item x="2363" e="0"/>
        <item x="3768" e="0"/>
        <item x="5" e="0"/>
        <item x="2987" e="0"/>
        <item x="3854" e="0"/>
        <item x="2196" e="0"/>
        <item x="822" e="0"/>
        <item x="554" e="0"/>
        <item x="2957" e="0"/>
        <item x="621" e="0"/>
        <item x="1973" e="0"/>
        <item x="3187" e="0"/>
        <item x="2819" e="0"/>
        <item x="309" e="0"/>
        <item x="2744" e="0"/>
        <item x="794" e="0"/>
        <item x="6" e="0"/>
        <item x="2941" e="0"/>
        <item x="3551" e="0"/>
        <item x="1959" e="0"/>
        <item x="292" e="0"/>
        <item x="146" e="0"/>
        <item x="261" e="0"/>
        <item x="2110" e="0"/>
        <item x="2047" e="0"/>
        <item x="1546" e="0"/>
        <item x="2048" e="0"/>
        <item x="1515" e="0"/>
        <item x="773" e="0"/>
        <item x="38" e="0"/>
        <item x="1183" e="0"/>
        <item x="2309" e="0"/>
        <item x="2210" e="0"/>
        <item x="3681" e="0"/>
        <item x="755" e="0"/>
        <item x="3813" e="0"/>
        <item x="237" e="0"/>
        <item x="747" e="0"/>
        <item x="2127" e="0"/>
        <item x="586" e="0"/>
        <item x="329" e="0"/>
        <item x="2325" e="0"/>
        <item x="1529" e="0"/>
        <item x="2493" e="0"/>
        <item x="3058" e="0"/>
        <item x="1361" e="0"/>
        <item x="109" e="0"/>
        <item x="1568" e="0"/>
        <item x="497" e="0"/>
        <item x="951" e="0"/>
        <item x="4022" e="0"/>
        <item x="1423" e="0"/>
        <item x="2602" e="0"/>
        <item x="39" e="0"/>
        <item x="1804" e="0"/>
        <item x="436" e="0"/>
        <item x="3842" e="0"/>
        <item x="3636" e="0"/>
        <item x="40" e="0"/>
        <item x="3731" e="0"/>
        <item x="1077" e="0"/>
        <item x="1861" e="0"/>
        <item x="2958" e="0"/>
        <item x="2516" e="0"/>
        <item x="310" e="0"/>
        <item x="2820" e="0"/>
        <item x="2278" e="0"/>
        <item x="3475" e="0"/>
        <item x="3332" e="0"/>
        <item x="1557" e="0"/>
        <item x="1257" e="0"/>
        <item x="1329" e="0"/>
        <item x="4023" e="0"/>
        <item x="866" e="0"/>
        <item x="766" e="0"/>
        <item x="245" e="0"/>
        <item x="3648" e="0"/>
        <item x="2807" e="0"/>
        <item x="2797" e="0"/>
        <item x="2061" e="0"/>
        <item x="3447" e="0"/>
        <item x="3695" e="0"/>
        <item x="852" e="0"/>
        <item x="3624" e="0"/>
        <item x="1117" e="0"/>
        <item x="1547" e="0"/>
        <item x="2334" e="0"/>
        <item x="1301" e="0"/>
        <item x="2279" e="0"/>
        <item x="336" e="0"/>
        <item x="520" e="0"/>
        <item x="735" e="0"/>
        <item x="1848" e="0"/>
        <item x="2176" e="0"/>
        <item x="412" e="0"/>
        <item x="2444" e="0"/>
        <item x="924" e="0"/>
        <item x="3071" e="0"/>
        <item x="1989" e="0"/>
        <item x="2667" e="0"/>
        <item x="952" e="0"/>
        <item x="2668" e="0"/>
        <item x="3245" e="0"/>
        <item x="902" e="0"/>
        <item x="3962" e="0"/>
        <item x="23" e="0"/>
        <item x="3600" e="0"/>
        <item x="359" e="0"/>
        <item x="96" e="0"/>
        <item x="716" e="0"/>
        <item x="1318" e="0"/>
        <item x="3664" e="0"/>
        <item x="2128" e="0"/>
        <item x="2517" e="0"/>
        <item x="510" e="0"/>
        <item x="3103" e="0"/>
        <item x="3232" e="0"/>
        <item x="1769" e="0"/>
        <item x="2821" e="0"/>
        <item x="3825" e="0"/>
        <item x="2836" e="0"/>
        <item x="2837" e="0"/>
        <item x="3922" e="0"/>
        <item x="2310" e="0"/>
        <item x="604" e="0"/>
        <item x="3732" e="0"/>
        <item x="392" e="0"/>
        <item x="2354" e="0"/>
        <item x="1569" e="0"/>
        <item x="1020" e="0"/>
        <item x="360" e="0"/>
        <item x="1009" e="0"/>
        <item x="1939" e="0"/>
        <item x="393" e="0"/>
        <item x="3233" e="0"/>
        <item x="3246" e="0"/>
        <item x="805" e="0"/>
        <item x="1814" e="0"/>
        <item x="3247" e="0"/>
        <item x="2462" e="0"/>
        <item x="179" e="0"/>
        <item x="3855" e="0"/>
        <item x="375" e="0"/>
        <item x="2645" e="0"/>
        <item x="3696" e="0"/>
        <item x="1597" e="0"/>
        <item x="3963" e="0"/>
        <item x="2335" e="0"/>
        <item x="41" e="0"/>
        <item x="1770" e="0"/>
        <item x="3565" e="0"/>
        <item x="3188" e="0"/>
        <item x="1690" e="0"/>
        <item x="3649" e="0"/>
        <item x="3665" e="0"/>
        <item x="2959" e="0"/>
        <item x="2144" e="0"/>
        <item x="3217" e="0"/>
        <item x="3296" e="0"/>
        <item x="1873" e="0"/>
        <item x="2877" e="0"/>
        <item x="2020" e="0"/>
        <item x="3760" e="0"/>
        <item x="1894" e="0"/>
        <item x="2005" e="0"/>
        <item x="2878" e="0"/>
        <item x="1171" e="0"/>
        <item x="3218" e="0"/>
        <item x="2111" e="0"/>
        <item x="1691" e="0"/>
        <item x="97" e="0"/>
        <item x="2445" e="0"/>
        <item x="2177" e="0"/>
        <item x="1021" e="0"/>
        <item x="2712" e="0"/>
        <item x="1036" e="0"/>
        <item x="1771" e="0"/>
        <item x="1193" e="0"/>
        <item x="498" e="0"/>
        <item x="238" e="0"/>
        <item x="2374" e="0"/>
        <item x="79" e="0"/>
        <item x="457" e="0"/>
        <item x="3584" e="0"/>
        <item x="985" e="0"/>
        <item x="3951" e="0"/>
        <item x="3697" e="0"/>
        <item x="3715" e="0"/>
        <item x="1068" e="0"/>
        <item x="2463" e="0"/>
        <item x="206" e="0"/>
        <item x="1815" e="0"/>
        <item x="2713" e="0"/>
        <item x="3400" e="0"/>
        <item x="2698" e="0"/>
        <item x="1405" e="0"/>
        <item x="3084" e="0"/>
        <item x="3607" e="0"/>
        <item x="795" e="0"/>
        <item x="1135" e="0"/>
        <item x="3748" e="0"/>
        <item x="3458" e="0"/>
        <item x="2311" e="0"/>
        <item x="2900" e="0"/>
        <item x="2572" e="0"/>
        <item x="3566" e="0"/>
        <item x="437" e="0"/>
        <item x="1010" e="0"/>
        <item x="2745" e="0"/>
        <item x="756" e="0"/>
        <item x="3608" e="0"/>
        <item x="394" e="0"/>
        <item x="3423" e="0"/>
        <item x="3500" e="0"/>
        <item x="2429" e="0"/>
        <item x="2197" e="0"/>
        <item x="224" e="0"/>
        <item x="1445" e="0"/>
        <item x="2386" e="0"/>
        <item x="832" e="0"/>
        <item x="3964" e="0"/>
        <item x="823" e="0"/>
        <item x="3975" e="0"/>
        <item x="2414" e="0"/>
        <item x="1136" e="0"/>
        <item x="1627" e="0"/>
        <item x="3307" e="0"/>
        <item x="225" e="0"/>
        <item x="1643" e="0"/>
        <item x="3297" e="0"/>
        <item x="470" e="0"/>
        <item x="3059" e="0"/>
        <item x="1915" e="0"/>
        <item x="2528" e="0"/>
        <item x="2505" e="0"/>
        <item x="3366" e="0"/>
        <item x="3749" e="0"/>
        <item x="1598" e="0"/>
        <item x="1069" e="0"/>
        <item x="2942" e="0"/>
        <item x="2971" e="0"/>
        <item x="953" e="0"/>
        <item x="3625" e="0"/>
        <item x="903" e="0"/>
        <item x="1154" e="0"/>
        <item x="1283" e="0"/>
        <item x="1916" e="0"/>
        <item x="3072" e="0"/>
        <item x="3786" e="0"/>
        <item x="3308" e="0"/>
        <item x="1663" e="0"/>
        <item x="2988" e="0"/>
        <item x="3333" e="0"/>
        <item x="935" e="0"/>
        <item x="3104" e="0"/>
        <item x="1628" e="0"/>
        <item x="1491" e="0"/>
        <item x="1194" e="0"/>
        <item x="3769" e="0"/>
        <item x="458" e="0"/>
        <item x="3410" e="0"/>
        <item x="2624" e="0"/>
        <item x="2529" e="0"/>
        <item x="1137" e="0"/>
        <item x="3770" e="0"/>
        <item x="2929" e="0"/>
        <item x="2588" e="0"/>
        <item x="1022" e="0"/>
        <item x="1833" e="0"/>
        <item x="698" e="0"/>
        <item x="1772" e="0"/>
        <item x="361" e="0"/>
        <item x="293" e="0"/>
        <item x="1195" e="0"/>
        <item x="3637" e="0"/>
        <item x="3528" e="0"/>
        <item x="3345" e="0"/>
        <item x="3626" e="0"/>
        <item x="658" e="0"/>
        <item x="132" e="0"/>
        <item x="936" e="0"/>
        <item x="1773" e="0"/>
        <item x="2767" e="0"/>
        <item x="1500" e="0"/>
        <item x="521" e="0"/>
        <item x="954" e="0"/>
        <item x="757" e="0"/>
        <item x="438" e="0"/>
        <item x="1172" e="0"/>
        <item x="3424" e="0"/>
        <item x="133" e="0"/>
        <item x="1609" e="0"/>
        <item x="3381" e="0"/>
        <item x="3800" e="0"/>
        <item x="2430" e="0"/>
        <item x="193" e="0"/>
        <item x="2808" e="0"/>
        <item x="1895" e="0"/>
        <item x="555" e="0"/>
        <item x="784" e="0"/>
        <item x="3869" e="0"/>
        <item x="2646" e="0"/>
        <item x="362" e="0"/>
        <item x="2291" e="0"/>
        <item x="1319" e="0"/>
        <item x="1834" e="0"/>
        <item x="294" e="0"/>
        <item x="853" e="0"/>
        <item x="3650" e="0"/>
        <item x="637" e="0"/>
        <item x="98" e="0"/>
        <item x="3870" e="0"/>
        <item x="2530" e="0"/>
        <item x="774" e="0"/>
        <item x="1896" e="0"/>
        <item x="344" e="0"/>
        <item x="3871" e="0"/>
        <item x="3334" e="0"/>
        <item x="226" e="0"/>
        <item x="775" e="0"/>
        <item x="1897" e="0"/>
        <item x="3346" e="0"/>
        <item x="1751" e="0"/>
        <item x="2919" e="0"/>
        <item x="622" e="0"/>
        <item x="1242" e="0"/>
        <item x="3476" e="0"/>
        <item x="3382" e="0"/>
        <item x="2887" e="0"/>
        <item x="3601" e="0"/>
        <item x="2071" e="0"/>
        <item x="3903" e="0"/>
        <item x="2573" e="0"/>
        <item x="2072" e="0"/>
        <item x="1424" e="0"/>
        <item x="2654" e="0"/>
        <item x="3262" e="0"/>
        <item x="3347" e="0"/>
        <item x="3234" e="0"/>
        <item x="2037" e="0"/>
        <item x="3638" e="0"/>
        <item x="2785" e="0"/>
        <item x="796" e="0"/>
        <item x="207" e="0"/>
        <item x="1583" e="0"/>
        <item x="2263" e="0"/>
        <item x="2211" e="0"/>
        <item x="330" e="0"/>
        <item x="3298" e="0"/>
        <item x="24" e="0"/>
        <item x="2714" e="0"/>
        <item x="1225" e="0"/>
        <item x="1680" e="0"/>
        <item x="3585" e="0"/>
        <item x="3171" e="0"/>
        <item x="1917" e="0"/>
        <item x="955" e="0"/>
        <item x="2238" e="0"/>
        <item x="2850" e="0"/>
        <item x="166" e="0"/>
        <item x="427" e="0"/>
        <item x="1940" e="0"/>
        <item x="1302" e="0"/>
        <item x="2364" e="0"/>
        <item x="867" e="0"/>
        <item x="2415" e="0"/>
        <item x="3787" e="0"/>
        <item x="3219" e="0"/>
        <item x="3940" e="0"/>
        <item x="3477" e="0"/>
        <item x="2375" e="0"/>
        <item x="3651" e="0"/>
        <item x="1118" e="0"/>
        <item x="1716" e="0"/>
        <item x="3411" e="0"/>
        <item x="1303" e="0"/>
        <item x="3627" e="0"/>
        <item x="3014" e="0"/>
        <item x="331" e="0"/>
        <item x="3750" e="0"/>
        <item x="3515" e="0"/>
        <item x="1394" e="0"/>
        <item x="1492" e="0"/>
        <item x="2021" e="0"/>
        <item x="2112" e="0"/>
        <item x="3248" e="0"/>
        <item x="3401" e="0"/>
        <item x="2943" e="0"/>
        <item x="3952" e="0"/>
        <item x="3666" e="0"/>
        <item x="3220" e="0"/>
        <item x="968" e="0"/>
        <item x="1243" e="0"/>
        <item x="1516" e="0"/>
        <item x="1530" e="0"/>
        <item x="785" e="0"/>
        <item x="1724" e="0"/>
        <item x="2727" e="0"/>
        <item x="1610" e="0"/>
        <item x="459" e="0"/>
        <item x="2239" e="0"/>
        <item x="2085" e="0"/>
        <item x="2888" e="0"/>
        <item x="460" e="0"/>
        <item x="3383" e="0"/>
        <item x="1436" e="0"/>
        <item x="1599" e="0"/>
        <item x="887" e="0"/>
        <item x="2603" e="0"/>
        <item x="511" e="0"/>
        <item x="167" e="0"/>
        <item x="2049" e="0"/>
        <item x="2240" e="0"/>
        <item x="2241" e="0"/>
        <item x="1011" e="0"/>
        <item x="2944" e="0"/>
        <item x="748" e="0"/>
        <item x="499" e="0"/>
        <item x="1037" e="0"/>
        <item x="227" e="0"/>
        <item x="2093" e="0"/>
        <item x="717" e="0"/>
        <item x="937" e="0"/>
        <item x="938" e="0"/>
        <item x="1664" e="0"/>
        <item x="3733" e="0"/>
        <item x="3826" e="0"/>
        <item x="2073" e="0"/>
        <item x="1212" e="0"/>
        <item x="471" e="0"/>
        <item x="2264" e="0"/>
        <item x="3322" e="0"/>
        <item x="1941" e="0"/>
        <item x="2416" e="0"/>
        <item x="3436" e="0"/>
        <item x="2798" e="0"/>
        <item x="2022" e="0"/>
        <item x="345" e="0"/>
        <item x="1774" e="0"/>
        <item x="587" e="0"/>
        <item x="3484" e="0"/>
        <item x="2166" e="0"/>
        <item x="1462" e="0"/>
        <item x="3516" e="0"/>
        <item x="1517" e="0"/>
        <item x="3073" e="0"/>
        <item x="542" e="0"/>
        <item x="2715" e="0"/>
        <item x="3953" e="0"/>
        <item x="767" e="0"/>
        <item x="1304" e="0"/>
        <item x="2113" e="0"/>
        <item x="3788" e="0"/>
        <item x="2086" e="0"/>
        <item x="1949" e="0"/>
        <item x="42" e="0"/>
        <item x="67" e="0"/>
        <item x="3205" e="0"/>
        <item x="3412" e="0"/>
        <item x="1226" e="0"/>
        <item x="2145" e="0"/>
        <item x="3716" e="0"/>
        <item x="2006" e="0"/>
        <item x="3085" e="0"/>
        <item x="3485" e="0"/>
        <item x="806" e="0"/>
        <item x="277" e="0"/>
        <item x="2920" e="0"/>
        <item x="2146" e="0"/>
        <item x="346" e="0"/>
        <item x="1651" e="0"/>
        <item x="904" e="0"/>
        <item x="854" e="0"/>
        <item x="25" e="0"/>
        <item x="2838" e="0"/>
        <item x="3189" e="0"/>
        <item x="2679" e="0"/>
        <item x="556" e="0"/>
        <item x="262" e="0"/>
        <item x="3789" e="0"/>
        <item x="180" e="0"/>
        <item x="2464" e="0"/>
        <item x="1049" e="0"/>
        <item x="1775" e="0"/>
        <item x="2633" e="0"/>
        <item x="3586" e="0"/>
        <item x="3976" e="0"/>
        <item x="3425" e="0"/>
        <item x="1862" e="0"/>
        <item x="3335" e="0"/>
        <item x="998" e="0"/>
        <item x="531" e="0"/>
        <item x="3486" e="0"/>
        <item x="2655" e="0"/>
        <item x="121" e="0"/>
        <item x="3602" e="0"/>
        <item x="2786" e="0"/>
        <item x="2799" e="0"/>
        <item x="1918" e="0"/>
        <item x="1874" e="0"/>
        <item x="2809" e="0"/>
        <item x="1875" e="0"/>
        <item x="1078" e="0"/>
        <item x="557" e="0"/>
        <item x="2465" e="0"/>
        <item x="2822" e="0"/>
        <item x="3790" e="0"/>
        <item x="55" e="0"/>
        <item x="2397" e="0"/>
        <item x="868" e="0"/>
        <item x="2531" e="0"/>
        <item x="1548" e="0"/>
        <item x="80" e="0"/>
        <item x="1227" e="0"/>
        <item x="3153" e="0"/>
        <item x="3872" e="0"/>
        <item x="4024" e="0"/>
        <item x="81" e="0"/>
        <item x="1974" e="0"/>
        <item x="3367" e="0"/>
        <item x="1305" e="0"/>
        <item x="2355" e="0"/>
        <item x="3148" e="0"/>
        <item x="147" e="0"/>
        <item x="2851" e="0"/>
        <item x="699" e="0"/>
        <item x="1213" e="0"/>
        <item x="1184" e="0"/>
        <item x="2746" e="0"/>
        <item x="439" e="0"/>
        <item x="685" e="0"/>
        <item x="3904" e="0"/>
        <item x="278" e="0"/>
        <item x="3323" e="0"/>
        <item x="3609" e="0"/>
        <item x="2616" e="0"/>
        <item x="758" e="0"/>
        <item x="2280" e="0"/>
        <item x="2336" e="0"/>
        <item x="3771" e="0"/>
        <item x="670" e="0"/>
        <item x="1480" e="0"/>
        <item x="925" e="0"/>
        <item x="1611" e="0"/>
        <item x="1863" e="0"/>
        <item x="1228" e="0"/>
        <item x="3734" e="0"/>
        <item x="2387" e="0"/>
        <item x="263" e="0"/>
        <item x="2852" e="0"/>
        <item x="295" e="0"/>
        <item x="1738" e="0"/>
        <item x="807" e="0"/>
        <item x="2866" e="0"/>
        <item x="3221" e="0"/>
        <item x="2823" e="0"/>
        <item x="1919" e="0"/>
        <item x="2728" e="0"/>
        <item x="671" e="0"/>
        <item x="2337" e="0"/>
        <item x="3437" e="0"/>
        <item x="3273" e="0"/>
        <item x="3610" e="0"/>
        <item x="2545" e="0"/>
        <item x="1185" e="0"/>
        <item x="833" e="0"/>
        <item x="1097" e="0"/>
        <item x="1349" e="0"/>
        <item x="905" e="0"/>
        <item x="3015" e="0"/>
        <item x="3923" e="0"/>
        <item x="2506" e="0"/>
        <item x="2777" e="0"/>
        <item x="3843" e="0"/>
        <item x="3652" e="0"/>
        <item x="3735" e="0"/>
        <item x="376" e="0"/>
        <item x="718" e="0"/>
        <item x="82" e="0"/>
        <item x="1612" e="0"/>
        <item x="888" e="0"/>
        <item x="1330" e="0"/>
        <item x="2338" e="0"/>
        <item x="1925" e="0"/>
        <item x="2945" e="0"/>
        <item x="1306" e="0"/>
        <item x="1717" e="0"/>
        <item x="2604" e="0"/>
        <item x="134" e="0"/>
        <item x="1700" e="0"/>
        <item x="1406" e="0"/>
        <item x="3552" e="0"/>
        <item x="3827" e="0"/>
        <item x="43" e="0"/>
        <item x="2605" e="0"/>
        <item x="2178" e="0"/>
        <item x="2518" e="0"/>
        <item x="1990" e="0"/>
        <item x="2398" e="0"/>
        <item x="3426" e="0"/>
        <item x="686" e="0"/>
        <item x="1196" e="0"/>
        <item x="1570" e="0"/>
        <item x="3105" e="0"/>
        <item x="3114" e="0"/>
        <item x="1155" e="0"/>
        <item x="4002" e="0"/>
        <item x="3172" e="0"/>
        <item x="2912" e="0"/>
        <item x="759" e="0"/>
        <item x="2729" e="0"/>
        <item x="264" e="0"/>
        <item x="638" e="0"/>
        <item x="3856" e="0"/>
        <item x="4003" e="0"/>
        <item x="1876" e="0"/>
        <item x="500" e="0"/>
        <item x="2839" e="0"/>
        <item x="2879" e="0"/>
        <item x="1898" e="0"/>
        <item x="2606" e="0"/>
        <item x="1229" e="0"/>
        <item x="1463" e="0"/>
        <item x="2853" e="0"/>
        <item x="3173" e="0"/>
        <item x="3791" e="0"/>
        <item x="1362" e="0"/>
        <item x="168" e="0"/>
        <item x="440" e="0"/>
        <item x="956" e="0"/>
        <item x="1558" e="0"/>
        <item x="776" e="0"/>
        <item x="2292" e="0"/>
        <item x="2854" e="0"/>
        <item x="1376" e="0"/>
        <item x="2312" e="0"/>
        <item x="2787" e="0"/>
        <item x="3106" e="0"/>
        <item x="939" e="0"/>
        <item x="3888" e="0"/>
        <item x="2494" e="0"/>
        <item x="1796" e="0"/>
        <item x="2399" e="0"/>
        <item x="2788" e="0"/>
        <item x="461" e="0"/>
        <item x="1474" e="0"/>
        <item x="3016" e="0"/>
        <item x="889" e="0"/>
        <item x="1960" e="0"/>
        <item x="1258" e="0"/>
        <item x="3222" e="0"/>
        <item x="2129" e="0"/>
        <item x="347" e="0"/>
        <item x="672" e="0"/>
        <item x="3309" e="0"/>
        <item x="1877" e="0"/>
        <item x="1079" e="0"/>
        <item x="135" e="0"/>
        <item x="1665" e="0"/>
        <item x="2656" e="0"/>
        <item x="736" e="0"/>
        <item x="2376" e="0"/>
        <item x="1080" e="0"/>
        <item x="3174" e="0"/>
        <item x="1559" e="0"/>
        <item x="1501" e="0"/>
        <item x="2224" e="0"/>
        <item x="181" e="0"/>
        <item x="83" e="0"/>
        <item x="543" e="0"/>
        <item x="3844" e="0"/>
        <item x="3136" e="0"/>
        <item x="1038" e="0"/>
        <item x="911" e="0"/>
        <item x="3924" e="0"/>
        <item x="3402" e="0"/>
        <item x="84" e="0"/>
        <item x="719" e="0"/>
        <item x="2252" e="0"/>
        <item x="2431" e="0"/>
        <item x="1050" e="0"/>
        <item x="4025" e="0"/>
        <item x="2647" e="0"/>
        <item x="3223" e="0"/>
        <item x="1502" e="0"/>
        <item x="3501" e="0"/>
        <item x="1613" e="0"/>
        <item x="2840" e="0"/>
        <item x="2242" e="0"/>
        <item x="363" e="0"/>
        <item x="3954" e="0"/>
        <item x="2730" e="0"/>
        <item x="3235" e="0"/>
        <item x="1377" e="0"/>
        <item x="3801" e="0"/>
        <item x="148" e="0"/>
        <item x="2094" e="0"/>
        <item x="2023" e="0"/>
        <item x="3478" e="0"/>
        <item x="834" e="0"/>
        <item x="786" e="0"/>
        <item x="2960" e="0"/>
        <item x="1739" e="0"/>
        <item x="2800" e="0"/>
        <item x="3567" e="0"/>
        <item x="3925" e="0"/>
        <item x="481" e="0"/>
        <item x="3413" e="0"/>
        <item x="2198" e="0"/>
        <item x="2446" e="0"/>
        <item x="2989" e="0"/>
        <item x="2559" e="0"/>
        <item x="2546" e="0"/>
        <item x="1849" e="0"/>
        <item x="1481" e="0"/>
        <item x="3955" e="0"/>
        <item x="332" e="0"/>
        <item x="1051" e="0"/>
        <item x="395" e="0"/>
        <item x="3772" e="0"/>
        <item x="2778" e="0"/>
        <item x="3988" e="0"/>
        <item x="1244" e="0"/>
        <item x="2972" e="0"/>
        <item x="2495" e="0"/>
        <item x="3324" e="0"/>
        <item x="1230" e="0"/>
        <item x="3384" e="0"/>
        <item x="2758" e="0"/>
        <item x="1878" e="0"/>
        <item x="797" e="0"/>
        <item x="3639" e="0"/>
        <item x="940" e="0"/>
        <item x="413" e="0"/>
        <item x="3368" e="0"/>
        <item x="3905" e="0"/>
        <item x="2648" e="0"/>
        <item x="3568" e="0"/>
        <item x="1052" e="0"/>
        <item x="1629" e="0"/>
        <item x="2519" e="0"/>
        <item x="3965" e="0"/>
        <item x="2147" e="0"/>
        <item x="3926" e="0"/>
        <item x="2574" e="0"/>
        <item x="1531" e="0"/>
        <item x="824" e="0"/>
        <item x="3369" e="0"/>
        <item x="3611" e="0"/>
        <item x="720" e="0"/>
        <item x="1787" e="0"/>
        <item x="2447" e="0"/>
        <item x="3569" e="0"/>
        <item x="2313" e="0"/>
        <item x="246" e="0"/>
        <item x="3889" e="0"/>
        <item x="1725" e="0"/>
        <item x="2824" e="0"/>
        <item x="787" e="0"/>
        <item x="3074" e="0"/>
        <item x="623" e="0"/>
        <item x="737" e="0"/>
        <item x="1378" e="0"/>
        <item x="482" e="0"/>
        <item x="721" e="0"/>
        <item x="1119" e="0"/>
        <item x="1532" e="0"/>
        <item x="3989" e="0"/>
        <item x="377" e="0"/>
        <item x="3086" e="0"/>
        <item x="3206" e="0"/>
        <item x="2547" e="0"/>
        <item x="337" e="0"/>
        <item x="2548" e="0"/>
        <item x="296" e="0"/>
        <item x="3751" e="0"/>
        <item x="2680" e="0"/>
        <item x="2841" e="0"/>
        <item x="2024" e="0"/>
        <item x="3479" e="0"/>
        <item x="1805" e="0"/>
        <item x="912" e="0"/>
        <item x="2225" e="0"/>
        <item x="3263" e="0"/>
        <item x="969" e="0"/>
        <item x="3845" e="0"/>
        <item x="3154" e="0"/>
        <item x="558" e="0"/>
        <item x="1630" e="0"/>
        <item x="1284" e="0"/>
        <item x="3480" e="0"/>
        <item x="396" e="0"/>
        <item x="970" e="0"/>
        <item x="279" e="0"/>
        <item x="2560" e="0"/>
        <item x="1475" e="0"/>
        <item x="3890" e="0"/>
        <item x="3773" e="0"/>
        <item x="926" e="0"/>
        <item x="639" e="0"/>
        <item x="2681" e="0"/>
        <item x="2281" e="0"/>
        <item x="3190" e="0"/>
        <item x="3956" e="0"/>
        <item x="768" e="0"/>
        <item x="2496" e="0"/>
        <item x="1806" e="0"/>
        <item x="2466" e="0"/>
        <item x="1197" e="0"/>
        <item x="1389" e="0"/>
        <item x="3264" e="0"/>
        <item x="149" e="0"/>
        <item x="3175" e="0"/>
        <item x="3906" e="0"/>
        <item x="1681" e="0"/>
        <item x="150" e="0"/>
        <item x="1307" e="0"/>
        <item x="378" e="0"/>
        <item x="986" e="0"/>
        <item x="1173" e="0"/>
        <item x="483" e="0"/>
        <item x="3191" e="0"/>
        <item x="3459" e="0"/>
        <item x="182" e="0"/>
        <item x="3481" e="0"/>
        <item x="2339" e="0"/>
        <item x="1186" e="0"/>
        <item x="1231" e="0"/>
        <item x="1232" e="0"/>
        <item x="2199" e="0"/>
        <item x="3017" e="0"/>
        <item x="169" e="0"/>
        <item x="194" e="0"/>
        <item x="1198" e="0"/>
        <item x="3792" e="0"/>
        <item x="44" e="0"/>
        <item x="1407" e="0"/>
        <item x="1493" e="0"/>
        <item x="2062" e="0"/>
        <item x="1053" e="0"/>
        <item x="2326" e="0"/>
        <item x="2699" e="0"/>
        <item x="2789" e="0"/>
        <item x="855" e="0"/>
        <item x="3336" e="0"/>
        <item x="195" e="0"/>
        <item x="1408" e="0"/>
        <item x="1214" e="0"/>
        <item x="1039" e="0"/>
        <item x="2700" e="0"/>
        <item x="1975" e="0"/>
        <item x="484" e="0"/>
        <item x="2340" e="0"/>
        <item x="2265" e="0"/>
        <item x="3891" e="0"/>
        <item x="1533" e="0"/>
        <item x="512" e="0"/>
        <item x="1054" e="0"/>
        <item x="700" e="0"/>
        <item x="1138" e="0"/>
        <item x="3873" e="0"/>
        <item x="1899" e="0"/>
        <item x="2327" e="0"/>
        <item x="3299" e="0"/>
        <item x="485" e="0"/>
        <item x="1156" e="0"/>
        <item x="3427" e="0"/>
        <item x="2114" e="0"/>
        <item x="364" e="0"/>
        <item x="825" e="0"/>
        <item x="2855" e="0"/>
        <item x="1320" e="0"/>
        <item x="2212" e="0"/>
        <item x="3249" e="0"/>
        <item x="1692" e="0"/>
        <item x="3977" e="0"/>
        <item x="1752" e="0"/>
        <item x="605" e="0"/>
        <item x="1139" e="0"/>
        <item x="3250" e="0"/>
        <item x="3667" e="0"/>
        <item x="1776" e="0"/>
        <item x="2867" e="0"/>
        <item x="2025" e="0"/>
        <item x="3668" e="0"/>
        <item x="2946" e="0"/>
        <item x="1726" e="0"/>
        <item x="2575" e="0"/>
        <item x="1259" e="0"/>
        <item x="999" e="0"/>
        <item x="3403" e="0"/>
        <item x="1081" e="0"/>
        <item x="2007" e="0"/>
        <item x="1777" e="0"/>
        <item x="2200" e="0"/>
        <item x="2716" e="0"/>
        <item x="2973" e="0"/>
        <item x="3828" e="0"/>
        <item x="559" e="0"/>
        <item x="1482" e="0"/>
        <item x="2201" e="0"/>
        <item x="462" e="0"/>
        <item x="2947" e="0"/>
        <item x="3774" e="0"/>
        <item x="2377" e="0"/>
        <item x="365" e="0"/>
        <item x="1120" e="0"/>
        <item x="68" e="0"/>
        <item x="3448" e="0"/>
        <item x="808" e="0"/>
        <item x="2356" e="0"/>
        <item x="2561" e="0"/>
        <item x="2266" e="0"/>
        <item x="1666" e="0"/>
        <item x="3717" e="0"/>
        <item x="2267" e="0"/>
        <item x="56" e="0"/>
        <item x="3274" e="0"/>
        <item x="2253" e="0"/>
        <item x="2087" e="0"/>
        <item x="957" e="0"/>
        <item x="1157" e="0"/>
        <item x="1215" e="0"/>
        <item x="1395" e="0"/>
        <item x="26" e="0"/>
        <item x="486" e="0"/>
        <item x="1850" e="0"/>
        <item x="1446" e="0"/>
        <item x="1727" e="0"/>
        <item x="3075" e="0"/>
        <item x="2268" e="0"/>
        <item x="3829" e="0"/>
        <item x="1961" e="0"/>
        <item x="2682" e="0"/>
        <item x="311" e="0"/>
        <item x="1483" e="0"/>
        <item x="606" e="0"/>
        <item x="247" e="0"/>
        <item x="1631" e="0"/>
        <item x="2417" e="0"/>
        <item x="3736" e="0"/>
        <item x="1926" e="0"/>
        <item x="151" e="0"/>
        <item x="1447" e="0"/>
        <item x="3553" e="0"/>
        <item x="3966" e="0"/>
        <item x="3115" e="0"/>
        <item x="136" e="0"/>
        <item x="1991" e="0"/>
        <item x="3892" e="0"/>
        <item x="835" e="0"/>
        <item x="3224" e="0"/>
        <item x="3404" e="0"/>
        <item x="239" e="0"/>
        <item x="2532" e="0"/>
        <item x="3087" e="0"/>
        <item x="1140" e="0"/>
        <item x="85" e="0"/>
        <item x="3449" e="0"/>
        <item x="659" e="0"/>
        <item x="3325" e="0"/>
        <item x="472" e="0"/>
        <item x="183" e="0"/>
        <item x="2880" e="0"/>
        <item x="1158" e="0"/>
        <item x="99" e="0"/>
        <item x="3251" e="0"/>
        <item x="3385" e="0"/>
        <item x="1584" e="0"/>
        <item x="297" e="0"/>
        <item x="2432" e="0"/>
        <item x="1851" e="0"/>
        <item x="3927" e="0"/>
        <item x="1879" e="0"/>
        <item x="3275" e="0"/>
        <item x="2669" e="0"/>
        <item x="3386" e="0"/>
        <item x="1199" e="0"/>
        <item x="3698" e="0"/>
        <item x="1363" e="0"/>
        <item x="640" e="0"/>
        <item x="1437" e="0"/>
        <item x="1549" e="0"/>
        <item x="1233" e="0"/>
        <item x="2418" e="0"/>
        <item x="1753" e="0"/>
        <item x="2202" e="0"/>
        <item x="3775" e="0"/>
        <item x="1754" e="0"/>
        <item x="1920" e="0"/>
        <item x="1992" e="0"/>
        <item x="1614" e="0"/>
        <item x="122" e="0"/>
        <item x="3776" e="0"/>
        <item x="1585" e="0"/>
        <item x="2254" e="0"/>
        <item x="2842" e="0"/>
        <item x="3990" e="0"/>
        <item x="3907" e="0"/>
        <item x="3155" e="0"/>
        <item x="3348" e="0"/>
        <item x="1864" e="0"/>
        <item x="749" e="0"/>
        <item x="348" e="0"/>
        <item x="3802" e="0"/>
        <item x="2026" e="0"/>
        <item x="7" e="0"/>
        <item x="1835" e="0"/>
        <item x="3060" e="0"/>
        <item x="3088" e="0"/>
        <item x="2115" e="0"/>
        <item x="2683" e="0"/>
        <item x="2533" e="0"/>
        <item x="1942" e="0"/>
        <item x="2074" e="0"/>
        <item x="701" e="0"/>
        <item x="3176" e="0"/>
        <item x="1379" e="0"/>
        <item x="760" e="0"/>
        <item x="1121" e="0"/>
        <item x="3030" e="0"/>
        <item x="1976" e="0"/>
        <item x="1234" e="0"/>
        <item x="2475" e="0"/>
        <item x="1082" e="0"/>
        <item x="702" e="0"/>
        <item x="1245" e="0"/>
        <item x="532" e="0"/>
        <item x="3177" e="0"/>
        <item x="1880" e="0"/>
        <item x="2930" e="0"/>
        <item x="987" e="0"/>
        <item x="3539" e="0"/>
        <item x="738" e="0"/>
        <item t="default"/>
      </items>
    </pivotField>
    <pivotField axis="axisRow" allDrilled="1" subtotalTop="0" showAll="0" dataSourceSort="1" defaultAttributeDrillState="1">
      <items count="321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dataField="1" subtotalTop="0" showAll="0" defaultSubtotal="0"/>
  </pivotFields>
  <rowFields count="2">
    <field x="1"/>
    <field x="0"/>
  </rowFields>
  <rowItems count="46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r="1">
      <x v="438"/>
    </i>
    <i r="1">
      <x v="480"/>
    </i>
    <i r="1">
      <x v="992"/>
    </i>
    <i r="1">
      <x v="2217"/>
    </i>
    <i r="1">
      <x v="2924"/>
    </i>
    <i r="1">
      <x v="3003"/>
    </i>
    <i r="1">
      <x v="3017"/>
    </i>
    <i r="1">
      <x v="4007"/>
    </i>
    <i t="default">
      <x v="24"/>
    </i>
    <i>
      <x v="25"/>
    </i>
    <i r="1">
      <x v="380"/>
    </i>
    <i r="1">
      <x v="622"/>
    </i>
    <i r="1">
      <x v="1054"/>
    </i>
    <i r="1">
      <x v="1083"/>
    </i>
    <i r="1">
      <x v="1095"/>
    </i>
    <i r="1">
      <x v="1196"/>
    </i>
    <i r="1">
      <x v="1586"/>
    </i>
    <i r="1">
      <x v="1648"/>
    </i>
    <i r="1">
      <x v="1883"/>
    </i>
    <i r="1">
      <x v="1927"/>
    </i>
    <i r="1">
      <x v="1958"/>
    </i>
    <i r="1">
      <x v="2068"/>
    </i>
    <i r="1">
      <x v="2185"/>
    </i>
    <i r="1">
      <x v="2722"/>
    </i>
    <i r="1">
      <x v="2837"/>
    </i>
    <i r="1">
      <x v="3106"/>
    </i>
    <i r="1">
      <x v="3350"/>
    </i>
    <i r="1">
      <x v="3474"/>
    </i>
    <i r="1">
      <x v="3925"/>
    </i>
    <i t="default">
      <x v="25"/>
    </i>
    <i>
      <x v="26"/>
    </i>
    <i r="1">
      <x v="5"/>
    </i>
    <i r="1">
      <x v="801"/>
    </i>
    <i r="1">
      <x v="969"/>
    </i>
    <i r="1">
      <x v="1147"/>
    </i>
    <i r="1">
      <x v="1195"/>
    </i>
    <i r="1">
      <x v="1811"/>
    </i>
    <i r="1">
      <x v="1985"/>
    </i>
    <i r="1">
      <x v="2021"/>
    </i>
    <i r="1">
      <x v="2408"/>
    </i>
    <i r="1">
      <x v="2819"/>
    </i>
    <i r="1">
      <x v="2921"/>
    </i>
    <i r="1">
      <x v="3030"/>
    </i>
    <i r="1">
      <x v="3054"/>
    </i>
    <i r="1">
      <x v="3059"/>
    </i>
    <i r="1">
      <x v="3149"/>
    </i>
    <i r="1">
      <x v="3456"/>
    </i>
    <i r="1">
      <x v="3594"/>
    </i>
    <i r="1">
      <x v="3836"/>
    </i>
    <i t="default">
      <x v="26"/>
    </i>
    <i>
      <x v="27"/>
    </i>
    <i r="1">
      <x v="876"/>
    </i>
    <i r="1">
      <x v="954"/>
    </i>
    <i r="1">
      <x v="1415"/>
    </i>
    <i r="1">
      <x v="1508"/>
    </i>
    <i r="1">
      <x v="1573"/>
    </i>
    <i r="1">
      <x v="1588"/>
    </i>
    <i r="1">
      <x v="2006"/>
    </i>
    <i r="1">
      <x v="2180"/>
    </i>
    <i r="1">
      <x v="2194"/>
    </i>
    <i r="1">
      <x v="2225"/>
    </i>
    <i r="1">
      <x v="3508"/>
    </i>
    <i r="1">
      <x v="3917"/>
    </i>
    <i t="default">
      <x v="27"/>
    </i>
    <i>
      <x v="28"/>
    </i>
    <i r="1">
      <x v="32"/>
    </i>
    <i r="1">
      <x v="37"/>
    </i>
    <i r="1">
      <x v="334"/>
    </i>
    <i r="1">
      <x v="559"/>
    </i>
    <i r="1">
      <x v="1301"/>
    </i>
    <i r="1">
      <x v="1871"/>
    </i>
    <i r="1">
      <x v="1909"/>
    </i>
    <i r="1">
      <x v="1986"/>
    </i>
    <i r="1">
      <x v="2092"/>
    </i>
    <i r="1">
      <x v="2677"/>
    </i>
    <i r="1">
      <x v="3457"/>
    </i>
    <i r="1">
      <x v="3908"/>
    </i>
    <i t="default">
      <x v="28"/>
    </i>
    <i>
      <x v="29"/>
    </i>
    <i r="1">
      <x v="176"/>
    </i>
    <i r="1">
      <x v="345"/>
    </i>
    <i r="1">
      <x v="456"/>
    </i>
    <i r="1">
      <x v="873"/>
    </i>
    <i r="1">
      <x v="1120"/>
    </i>
    <i r="1">
      <x v="1294"/>
    </i>
    <i r="1">
      <x v="1392"/>
    </i>
    <i r="1">
      <x v="2200"/>
    </i>
    <i r="1">
      <x v="2496"/>
    </i>
    <i r="1">
      <x v="2849"/>
    </i>
    <i r="1">
      <x v="3182"/>
    </i>
    <i r="1">
      <x v="3513"/>
    </i>
    <i r="1">
      <x v="3518"/>
    </i>
    <i r="1">
      <x v="3579"/>
    </i>
    <i r="1">
      <x v="3669"/>
    </i>
    <i r="1">
      <x v="3677"/>
    </i>
    <i r="1">
      <x v="3958"/>
    </i>
    <i t="default">
      <x v="29"/>
    </i>
    <i>
      <x v="30"/>
    </i>
    <i r="1">
      <x v="224"/>
    </i>
    <i r="1">
      <x v="264"/>
    </i>
    <i r="1">
      <x v="670"/>
    </i>
    <i r="1">
      <x v="883"/>
    </i>
    <i r="1">
      <x v="1331"/>
    </i>
    <i r="1">
      <x v="1940"/>
    </i>
    <i r="1">
      <x v="2346"/>
    </i>
    <i r="1">
      <x v="2411"/>
    </i>
    <i r="1">
      <x v="2471"/>
    </i>
    <i r="1">
      <x v="2646"/>
    </i>
    <i r="1">
      <x v="3109"/>
    </i>
    <i r="1">
      <x v="3171"/>
    </i>
    <i r="1">
      <x v="3311"/>
    </i>
    <i r="1">
      <x v="3966"/>
    </i>
    <i t="default">
      <x v="30"/>
    </i>
    <i>
      <x v="31"/>
    </i>
    <i r="1">
      <x v="82"/>
    </i>
    <i r="1">
      <x v="174"/>
    </i>
    <i r="1">
      <x v="195"/>
    </i>
    <i r="1">
      <x v="241"/>
    </i>
    <i r="1">
      <x v="595"/>
    </i>
    <i r="1">
      <x v="997"/>
    </i>
    <i r="1">
      <x v="1069"/>
    </i>
    <i r="1">
      <x v="1672"/>
    </i>
    <i r="1">
      <x v="2683"/>
    </i>
    <i r="1">
      <x v="3047"/>
    </i>
    <i t="default">
      <x v="31"/>
    </i>
    <i>
      <x v="32"/>
    </i>
    <i r="1">
      <x v="137"/>
    </i>
    <i r="1">
      <x v="329"/>
    </i>
    <i r="1">
      <x v="983"/>
    </i>
    <i r="1">
      <x v="991"/>
    </i>
    <i r="1">
      <x v="999"/>
    </i>
    <i r="1">
      <x v="1191"/>
    </i>
    <i r="1">
      <x v="1243"/>
    </i>
    <i r="1">
      <x v="1824"/>
    </i>
    <i r="1">
      <x v="2136"/>
    </i>
    <i r="1">
      <x v="2734"/>
    </i>
    <i r="1">
      <x v="2947"/>
    </i>
    <i r="1">
      <x v="3495"/>
    </i>
    <i r="1">
      <x v="3993"/>
    </i>
    <i t="default">
      <x v="32"/>
    </i>
    <i>
      <x v="33"/>
    </i>
    <i r="1">
      <x v="66"/>
    </i>
    <i r="1">
      <x v="545"/>
    </i>
    <i r="1">
      <x v="608"/>
    </i>
    <i r="1">
      <x v="1052"/>
    </i>
    <i r="1">
      <x v="1200"/>
    </i>
    <i r="1">
      <x v="1279"/>
    </i>
    <i r="1">
      <x v="2195"/>
    </i>
    <i r="1">
      <x v="2364"/>
    </i>
    <i r="1">
      <x v="2399"/>
    </i>
    <i r="1">
      <x v="3280"/>
    </i>
    <i r="1">
      <x v="3291"/>
    </i>
    <i r="1">
      <x v="3589"/>
    </i>
    <i r="1">
      <x v="3658"/>
    </i>
    <i r="1">
      <x v="3948"/>
    </i>
    <i t="default">
      <x v="33"/>
    </i>
    <i>
      <x v="34"/>
    </i>
    <i r="1">
      <x v="506"/>
    </i>
    <i r="1">
      <x v="627"/>
    </i>
    <i r="1">
      <x v="1159"/>
    </i>
    <i r="1">
      <x v="1495"/>
    </i>
    <i r="1">
      <x v="1772"/>
    </i>
    <i r="1">
      <x v="1865"/>
    </i>
    <i r="1">
      <x v="2031"/>
    </i>
    <i r="1">
      <x v="2401"/>
    </i>
    <i r="1">
      <x v="2690"/>
    </i>
    <i r="1">
      <x v="3022"/>
    </i>
    <i r="1">
      <x v="3524"/>
    </i>
    <i r="1">
      <x v="3696"/>
    </i>
    <i r="1">
      <x v="3812"/>
    </i>
    <i r="1">
      <x v="3816"/>
    </i>
    <i r="1">
      <x v="3943"/>
    </i>
    <i t="default">
      <x v="34"/>
    </i>
    <i>
      <x v="35"/>
    </i>
    <i r="1">
      <x v="75"/>
    </i>
    <i r="1">
      <x v="109"/>
    </i>
    <i r="1">
      <x v="517"/>
    </i>
    <i r="1">
      <x v="562"/>
    </i>
    <i r="1">
      <x v="1666"/>
    </i>
    <i r="1">
      <x v="1674"/>
    </i>
    <i r="1">
      <x v="1682"/>
    </i>
    <i r="1">
      <x v="1702"/>
    </i>
    <i r="1">
      <x v="1816"/>
    </i>
    <i r="1">
      <x v="1869"/>
    </i>
    <i r="1">
      <x v="2062"/>
    </i>
    <i r="1">
      <x v="2063"/>
    </i>
    <i r="1">
      <x v="2340"/>
    </i>
    <i r="1">
      <x v="2994"/>
    </i>
    <i r="1">
      <x v="3360"/>
    </i>
    <i r="1">
      <x v="3411"/>
    </i>
    <i r="1">
      <x v="3628"/>
    </i>
    <i r="1">
      <x v="3832"/>
    </i>
    <i t="default">
      <x v="35"/>
    </i>
    <i>
      <x v="36"/>
    </i>
    <i r="1">
      <x v="369"/>
    </i>
    <i r="1">
      <x v="1289"/>
    </i>
    <i r="1">
      <x v="1364"/>
    </i>
    <i r="1">
      <x v="1557"/>
    </i>
    <i r="1">
      <x v="1746"/>
    </i>
    <i r="1">
      <x v="2625"/>
    </i>
    <i r="1">
      <x v="2669"/>
    </i>
    <i r="1">
      <x v="2879"/>
    </i>
    <i r="1">
      <x v="2953"/>
    </i>
    <i r="1">
      <x v="3141"/>
    </i>
    <i r="1">
      <x v="3481"/>
    </i>
    <i r="1">
      <x v="3668"/>
    </i>
    <i r="1">
      <x v="3824"/>
    </i>
    <i r="1">
      <x v="3963"/>
    </i>
    <i t="default">
      <x v="36"/>
    </i>
    <i>
      <x v="37"/>
    </i>
    <i r="1">
      <x v="360"/>
    </i>
    <i r="1">
      <x v="499"/>
    </i>
    <i r="1">
      <x v="709"/>
    </i>
    <i r="1">
      <x v="773"/>
    </i>
    <i r="1">
      <x v="859"/>
    </i>
    <i r="1">
      <x v="987"/>
    </i>
    <i r="1">
      <x v="1678"/>
    </i>
    <i r="1">
      <x v="1783"/>
    </i>
    <i r="1">
      <x v="2288"/>
    </i>
    <i r="1">
      <x v="3296"/>
    </i>
    <i r="1">
      <x v="3833"/>
    </i>
    <i r="1">
      <x v="3846"/>
    </i>
    <i t="default">
      <x v="37"/>
    </i>
    <i>
      <x v="38"/>
    </i>
    <i r="1">
      <x v="927"/>
    </i>
    <i r="1">
      <x v="1577"/>
    </i>
    <i r="1">
      <x v="1747"/>
    </i>
    <i r="1">
      <x v="1801"/>
    </i>
    <i r="1">
      <x v="2290"/>
    </i>
    <i r="1">
      <x v="2537"/>
    </i>
    <i r="1">
      <x v="2642"/>
    </i>
    <i r="1">
      <x v="2667"/>
    </i>
    <i r="1">
      <x v="2702"/>
    </i>
    <i r="1">
      <x v="2995"/>
    </i>
    <i r="1">
      <x v="3191"/>
    </i>
    <i r="1">
      <x v="3344"/>
    </i>
    <i t="default">
      <x v="38"/>
    </i>
    <i>
      <x v="39"/>
    </i>
    <i r="1">
      <x v="38"/>
    </i>
    <i r="1">
      <x v="95"/>
    </i>
    <i r="1">
      <x v="177"/>
    </i>
    <i r="1">
      <x v="203"/>
    </i>
    <i r="1">
      <x v="229"/>
    </i>
    <i r="1">
      <x v="448"/>
    </i>
    <i r="1">
      <x v="1709"/>
    </i>
    <i r="1">
      <x v="2188"/>
    </i>
    <i r="1">
      <x v="2266"/>
    </i>
    <i r="1">
      <x v="2297"/>
    </i>
    <i r="1">
      <x v="2412"/>
    </i>
    <i r="1">
      <x v="2490"/>
    </i>
    <i r="1">
      <x v="2599"/>
    </i>
    <i r="1">
      <x v="2816"/>
    </i>
    <i r="1">
      <x v="2958"/>
    </i>
    <i r="1">
      <x v="2967"/>
    </i>
    <i r="1">
      <x v="3217"/>
    </i>
    <i r="1">
      <x v="3228"/>
    </i>
    <i r="1">
      <x v="3319"/>
    </i>
    <i r="1">
      <x v="3420"/>
    </i>
    <i t="default">
      <x v="39"/>
    </i>
    <i>
      <x v="40"/>
    </i>
    <i r="1">
      <x v="357"/>
    </i>
    <i r="1">
      <x v="472"/>
    </i>
    <i r="1">
      <x v="477"/>
    </i>
    <i r="1">
      <x v="1267"/>
    </i>
    <i r="1">
      <x v="1644"/>
    </i>
    <i r="1">
      <x v="1969"/>
    </i>
    <i r="1">
      <x v="2363"/>
    </i>
    <i r="1">
      <x v="2498"/>
    </i>
    <i r="1">
      <x v="2671"/>
    </i>
    <i r="1">
      <x v="3037"/>
    </i>
    <i r="1">
      <x v="3180"/>
    </i>
    <i r="1">
      <x v="3954"/>
    </i>
    <i t="default">
      <x v="40"/>
    </i>
    <i>
      <x v="41"/>
    </i>
    <i r="1">
      <x v="541"/>
    </i>
    <i r="1">
      <x v="543"/>
    </i>
    <i r="1">
      <x v="741"/>
    </i>
    <i r="1">
      <x v="942"/>
    </i>
    <i r="1">
      <x v="2860"/>
    </i>
    <i r="1">
      <x v="3076"/>
    </i>
    <i r="1">
      <x v="3755"/>
    </i>
    <i r="1">
      <x v="3938"/>
    </i>
    <i t="default">
      <x v="41"/>
    </i>
    <i>
      <x v="42"/>
    </i>
    <i r="1">
      <x v="26"/>
    </i>
    <i r="1">
      <x v="87"/>
    </i>
    <i r="1">
      <x v="614"/>
    </i>
    <i r="1">
      <x v="692"/>
    </i>
    <i r="1">
      <x v="920"/>
    </i>
    <i r="1">
      <x v="1305"/>
    </i>
    <i r="1">
      <x v="1645"/>
    </i>
    <i r="1">
      <x v="1902"/>
    </i>
    <i r="1">
      <x v="1925"/>
    </i>
    <i r="1">
      <x v="2197"/>
    </i>
    <i r="1">
      <x v="2250"/>
    </i>
    <i r="1">
      <x v="2588"/>
    </i>
    <i r="1">
      <x v="2926"/>
    </i>
    <i r="1">
      <x v="3023"/>
    </i>
    <i r="1">
      <x v="3479"/>
    </i>
    <i r="1">
      <x v="3549"/>
    </i>
    <i r="1">
      <x v="3612"/>
    </i>
    <i t="default">
      <x v="42"/>
    </i>
    <i>
      <x v="43"/>
    </i>
    <i r="1">
      <x v="213"/>
    </i>
    <i r="1">
      <x v="535"/>
    </i>
    <i r="1">
      <x v="537"/>
    </i>
    <i r="1">
      <x v="748"/>
    </i>
    <i r="1">
      <x v="822"/>
    </i>
    <i r="1">
      <x v="1048"/>
    </i>
    <i r="1">
      <x v="1145"/>
    </i>
    <i r="1">
      <x v="1218"/>
    </i>
    <i r="1">
      <x v="1342"/>
    </i>
    <i r="1">
      <x v="1676"/>
    </i>
    <i r="1">
      <x v="1819"/>
    </i>
    <i r="1">
      <x v="2455"/>
    </i>
    <i r="1">
      <x v="3467"/>
    </i>
    <i r="1">
      <x v="3533"/>
    </i>
    <i r="1">
      <x v="3794"/>
    </i>
    <i t="default">
      <x v="43"/>
    </i>
    <i>
      <x v="44"/>
    </i>
    <i r="1">
      <x v="47"/>
    </i>
    <i r="1">
      <x v="123"/>
    </i>
    <i r="1">
      <x v="498"/>
    </i>
    <i r="1">
      <x v="542"/>
    </i>
    <i r="1">
      <x v="588"/>
    </i>
    <i r="1">
      <x v="1205"/>
    </i>
    <i r="1">
      <x v="1327"/>
    </i>
    <i r="1">
      <x v="1333"/>
    </i>
    <i r="1">
      <x v="1829"/>
    </i>
    <i r="1">
      <x v="2307"/>
    </i>
    <i r="1">
      <x v="2545"/>
    </i>
    <i r="1">
      <x v="2615"/>
    </i>
    <i r="1">
      <x v="3021"/>
    </i>
    <i r="1">
      <x v="3273"/>
    </i>
    <i r="1">
      <x v="3307"/>
    </i>
    <i r="1">
      <x v="3551"/>
    </i>
    <i r="1">
      <x v="3775"/>
    </i>
    <i r="1">
      <x v="3970"/>
    </i>
    <i t="default">
      <x v="44"/>
    </i>
    <i>
      <x v="45"/>
    </i>
    <i r="1">
      <x v="139"/>
    </i>
    <i r="1">
      <x v="145"/>
    </i>
    <i r="1">
      <x v="500"/>
    </i>
    <i r="1">
      <x v="862"/>
    </i>
    <i r="1">
      <x v="1314"/>
    </i>
    <i r="1">
      <x v="1458"/>
    </i>
    <i r="1">
      <x v="1561"/>
    </i>
    <i r="1">
      <x v="1598"/>
    </i>
    <i r="1">
      <x v="1781"/>
    </i>
    <i r="1">
      <x v="2221"/>
    </i>
    <i r="1">
      <x v="2914"/>
    </i>
    <i r="1">
      <x v="3014"/>
    </i>
    <i r="1">
      <x v="3065"/>
    </i>
    <i r="1">
      <x v="3935"/>
    </i>
    <i t="default">
      <x v="45"/>
    </i>
    <i>
      <x v="46"/>
    </i>
    <i r="1">
      <x v="297"/>
    </i>
    <i r="1">
      <x v="337"/>
    </i>
    <i r="1">
      <x v="463"/>
    </i>
    <i r="1">
      <x v="654"/>
    </i>
    <i r="1">
      <x v="1008"/>
    </i>
    <i r="1">
      <x v="1269"/>
    </i>
    <i r="1">
      <x v="1335"/>
    </i>
    <i r="1">
      <x v="1625"/>
    </i>
    <i r="1">
      <x v="1881"/>
    </i>
    <i r="1">
      <x v="2115"/>
    </i>
    <i r="1">
      <x v="2245"/>
    </i>
    <i r="1">
      <x v="2286"/>
    </i>
    <i r="1">
      <x v="2332"/>
    </i>
    <i r="1">
      <x v="2390"/>
    </i>
    <i r="1">
      <x v="2470"/>
    </i>
    <i r="1">
      <x v="2658"/>
    </i>
    <i r="1">
      <x v="2899"/>
    </i>
    <i r="1">
      <x v="3041"/>
    </i>
    <i r="1">
      <x v="3348"/>
    </i>
    <i r="1">
      <x v="3379"/>
    </i>
    <i r="1">
      <x v="3717"/>
    </i>
    <i t="default">
      <x v="46"/>
    </i>
    <i>
      <x v="47"/>
    </i>
    <i r="1">
      <x v="1203"/>
    </i>
    <i r="1">
      <x v="1851"/>
    </i>
    <i r="1">
      <x v="1944"/>
    </i>
    <i r="1">
      <x v="3090"/>
    </i>
    <i r="1">
      <x v="3773"/>
    </i>
    <i t="default">
      <x v="47"/>
    </i>
    <i>
      <x v="48"/>
    </i>
    <i r="1">
      <x v="723"/>
    </i>
    <i r="1">
      <x v="1758"/>
    </i>
    <i r="1">
      <x v="2466"/>
    </i>
    <i r="1">
      <x v="2516"/>
    </i>
    <i r="1">
      <x v="2644"/>
    </i>
    <i r="1">
      <x v="2662"/>
    </i>
    <i r="1">
      <x v="3316"/>
    </i>
    <i r="1">
      <x v="3438"/>
    </i>
    <i r="1">
      <x v="3470"/>
    </i>
    <i r="1">
      <x v="3653"/>
    </i>
    <i r="1">
      <x v="4004"/>
    </i>
    <i t="default">
      <x v="48"/>
    </i>
    <i>
      <x v="49"/>
    </i>
    <i r="1">
      <x v="182"/>
    </i>
    <i r="1">
      <x v="544"/>
    </i>
    <i r="1">
      <x v="572"/>
    </i>
    <i r="1">
      <x v="848"/>
    </i>
    <i r="1">
      <x v="1130"/>
    </i>
    <i r="1">
      <x v="1212"/>
    </i>
    <i r="1">
      <x v="1670"/>
    </i>
    <i r="1">
      <x v="1806"/>
    </i>
    <i r="1">
      <x v="1911"/>
    </i>
    <i r="1">
      <x v="2812"/>
    </i>
    <i r="1">
      <x v="3108"/>
    </i>
    <i r="1">
      <x v="3131"/>
    </i>
    <i r="1">
      <x v="3272"/>
    </i>
    <i r="1">
      <x v="3303"/>
    </i>
    <i r="1">
      <x v="3690"/>
    </i>
    <i r="1">
      <x v="3869"/>
    </i>
    <i r="1">
      <x v="3906"/>
    </i>
    <i t="default">
      <x v="49"/>
    </i>
    <i>
      <x v="50"/>
    </i>
    <i r="1">
      <x v="373"/>
    </i>
    <i r="1">
      <x v="676"/>
    </i>
    <i r="1">
      <x v="816"/>
    </i>
    <i r="1">
      <x v="1199"/>
    </i>
    <i r="1">
      <x v="1211"/>
    </i>
    <i r="1">
      <x v="1779"/>
    </i>
    <i r="1">
      <x v="1970"/>
    </i>
    <i r="1">
      <x v="2173"/>
    </i>
    <i r="1">
      <x v="2263"/>
    </i>
    <i r="1">
      <x v="3143"/>
    </i>
    <i r="1">
      <x v="3577"/>
    </i>
    <i r="1">
      <x v="3769"/>
    </i>
    <i r="1">
      <x v="3818"/>
    </i>
    <i t="default">
      <x v="50"/>
    </i>
    <i>
      <x v="51"/>
    </i>
    <i r="1">
      <x v="365"/>
    </i>
    <i r="1">
      <x v="431"/>
    </i>
    <i r="1">
      <x v="479"/>
    </i>
    <i r="1">
      <x v="1603"/>
    </i>
    <i r="1">
      <x v="1762"/>
    </i>
    <i r="1">
      <x v="2177"/>
    </i>
    <i r="1">
      <x v="2254"/>
    </i>
    <i r="1">
      <x v="2487"/>
    </i>
    <i r="1">
      <x v="2581"/>
    </i>
    <i r="1">
      <x v="2638"/>
    </i>
    <i r="1">
      <x v="2659"/>
    </i>
    <i r="1">
      <x v="2748"/>
    </i>
    <i r="1">
      <x v="2900"/>
    </i>
    <i r="1">
      <x v="3127"/>
    </i>
    <i r="1">
      <x v="3134"/>
    </i>
    <i r="1">
      <x v="3212"/>
    </i>
    <i r="1">
      <x v="3719"/>
    </i>
    <i r="1">
      <x v="3792"/>
    </i>
    <i t="default">
      <x v="51"/>
    </i>
    <i>
      <x v="52"/>
    </i>
    <i r="1">
      <x v="53"/>
    </i>
    <i r="1">
      <x v="170"/>
    </i>
    <i r="1">
      <x v="266"/>
    </i>
    <i r="1">
      <x v="427"/>
    </i>
    <i r="1">
      <x v="445"/>
    </i>
    <i r="1">
      <x v="834"/>
    </i>
    <i r="1">
      <x v="911"/>
    </i>
    <i r="1">
      <x v="1017"/>
    </i>
    <i r="1">
      <x v="1102"/>
    </i>
    <i r="1">
      <x v="1646"/>
    </i>
    <i r="1">
      <x v="2018"/>
    </i>
    <i r="1">
      <x v="2149"/>
    </i>
    <i r="1">
      <x v="2410"/>
    </i>
    <i r="1">
      <x v="2500"/>
    </i>
    <i r="1">
      <x v="2847"/>
    </i>
    <i r="1">
      <x v="3095"/>
    </i>
    <i r="1">
      <x v="3734"/>
    </i>
    <i t="default">
      <x v="52"/>
    </i>
    <i>
      <x v="53"/>
    </i>
    <i r="1">
      <x v="468"/>
    </i>
    <i r="1">
      <x v="483"/>
    </i>
    <i r="1">
      <x v="635"/>
    </i>
    <i r="1">
      <x v="1252"/>
    </i>
    <i r="1">
      <x v="1370"/>
    </i>
    <i r="1">
      <x v="1389"/>
    </i>
    <i r="1">
      <x v="1398"/>
    </i>
    <i r="1">
      <x v="1590"/>
    </i>
    <i r="1">
      <x v="1817"/>
    </i>
    <i r="1">
      <x v="1832"/>
    </i>
    <i r="1">
      <x v="2260"/>
    </i>
    <i r="1">
      <x v="2673"/>
    </i>
    <i r="1">
      <x v="2876"/>
    </i>
    <i r="1">
      <x v="3361"/>
    </i>
    <i t="default">
      <x v="53"/>
    </i>
    <i>
      <x v="54"/>
    </i>
    <i r="1">
      <x v="171"/>
    </i>
    <i r="1">
      <x v="796"/>
    </i>
    <i r="1">
      <x v="1045"/>
    </i>
    <i r="1">
      <x v="1414"/>
    </i>
    <i r="1">
      <x v="1657"/>
    </i>
    <i r="1">
      <x v="1891"/>
    </i>
    <i r="1">
      <x v="2319"/>
    </i>
    <i r="1">
      <x v="2842"/>
    </i>
    <i r="1">
      <x v="3056"/>
    </i>
    <i r="1">
      <x v="3207"/>
    </i>
    <i r="1">
      <x v="3288"/>
    </i>
    <i r="1">
      <x v="3530"/>
    </i>
    <i r="1">
      <x v="3629"/>
    </i>
    <i t="default">
      <x v="54"/>
    </i>
    <i>
      <x v="55"/>
    </i>
    <i r="1">
      <x v="154"/>
    </i>
    <i r="1">
      <x v="249"/>
    </i>
    <i r="1">
      <x v="358"/>
    </i>
    <i r="1">
      <x v="399"/>
    </i>
    <i r="1">
      <x v="406"/>
    </i>
    <i r="1">
      <x v="462"/>
    </i>
    <i r="1">
      <x v="519"/>
    </i>
    <i r="1">
      <x v="952"/>
    </i>
    <i r="1">
      <x v="1292"/>
    </i>
    <i r="1">
      <x v="1300"/>
    </i>
    <i r="1">
      <x v="1455"/>
    </i>
    <i r="1">
      <x v="1497"/>
    </i>
    <i r="1">
      <x v="2065"/>
    </i>
    <i r="1">
      <x v="2324"/>
    </i>
    <i r="1">
      <x v="2657"/>
    </i>
    <i r="1">
      <x v="2775"/>
    </i>
    <i r="1">
      <x v="3183"/>
    </i>
    <i r="1">
      <x v="3260"/>
    </i>
    <i r="1">
      <x v="3400"/>
    </i>
    <i r="1">
      <x v="3404"/>
    </i>
    <i r="1">
      <x v="3645"/>
    </i>
    <i r="1">
      <x v="3902"/>
    </i>
    <i t="default">
      <x v="55"/>
    </i>
    <i>
      <x v="56"/>
    </i>
    <i r="1">
      <x v="279"/>
    </i>
    <i r="1">
      <x v="1390"/>
    </i>
    <i r="1">
      <x v="1505"/>
    </i>
    <i r="1">
      <x v="1780"/>
    </i>
    <i r="1">
      <x v="2394"/>
    </i>
    <i r="1">
      <x v="2480"/>
    </i>
    <i r="1">
      <x v="2768"/>
    </i>
    <i r="1">
      <x v="3231"/>
    </i>
    <i r="1">
      <x v="3430"/>
    </i>
    <i r="1">
      <x v="3962"/>
    </i>
    <i t="default">
      <x v="56"/>
    </i>
    <i>
      <x v="57"/>
    </i>
    <i r="1">
      <x v="610"/>
    </i>
    <i r="1">
      <x v="755"/>
    </i>
    <i r="1">
      <x v="800"/>
    </i>
    <i r="1">
      <x v="1160"/>
    </i>
    <i r="1">
      <x v="1226"/>
    </i>
    <i r="1">
      <x v="1366"/>
    </i>
    <i r="1">
      <x v="1998"/>
    </i>
    <i r="1">
      <x v="2703"/>
    </i>
    <i r="1">
      <x v="3707"/>
    </i>
    <i r="1">
      <x v="3764"/>
    </i>
    <i r="1">
      <x v="3821"/>
    </i>
    <i r="1">
      <x v="3852"/>
    </i>
    <i r="1">
      <x v="3865"/>
    </i>
    <i r="1">
      <x v="3926"/>
    </i>
    <i t="default">
      <x v="57"/>
    </i>
    <i>
      <x v="58"/>
    </i>
    <i r="1">
      <x v="333"/>
    </i>
    <i r="1">
      <x v="818"/>
    </i>
    <i r="1">
      <x v="1035"/>
    </i>
    <i r="1">
      <x v="1437"/>
    </i>
    <i r="1">
      <x v="1550"/>
    </i>
    <i r="1">
      <x v="1964"/>
    </i>
    <i r="1">
      <x v="2398"/>
    </i>
    <i r="1">
      <x v="2404"/>
    </i>
    <i r="1">
      <x v="2482"/>
    </i>
    <i r="1">
      <x v="2506"/>
    </i>
    <i r="1">
      <x v="3049"/>
    </i>
    <i r="1">
      <x v="3179"/>
    </i>
    <i r="1">
      <x v="3418"/>
    </i>
    <i r="1">
      <x v="3617"/>
    </i>
    <i t="default">
      <x v="58"/>
    </i>
    <i>
      <x v="59"/>
    </i>
    <i r="1">
      <x v="19"/>
    </i>
    <i r="1">
      <x v="194"/>
    </i>
    <i r="1">
      <x v="989"/>
    </i>
    <i r="1">
      <x v="1306"/>
    </i>
    <i r="1">
      <x v="2013"/>
    </i>
    <i r="1">
      <x v="2220"/>
    </i>
    <i r="1">
      <x v="2649"/>
    </i>
    <i r="1">
      <x v="2653"/>
    </i>
    <i r="1">
      <x v="2713"/>
    </i>
    <i r="1">
      <x v="3115"/>
    </i>
    <i r="1">
      <x v="3410"/>
    </i>
    <i r="1">
      <x v="3857"/>
    </i>
    <i t="default">
      <x v="59"/>
    </i>
    <i>
      <x v="60"/>
    </i>
    <i r="1">
      <x v="261"/>
    </i>
    <i r="1">
      <x v="1111"/>
    </i>
    <i r="1">
      <x v="1523"/>
    </i>
    <i r="1">
      <x v="1784"/>
    </i>
    <i r="1">
      <x v="2514"/>
    </i>
    <i r="1">
      <x v="2794"/>
    </i>
    <i r="1">
      <x v="2831"/>
    </i>
    <i r="1">
      <x v="3091"/>
    </i>
    <i r="1">
      <x v="3285"/>
    </i>
    <i t="default">
      <x v="60"/>
    </i>
    <i>
      <x v="61"/>
    </i>
    <i r="1">
      <x v="366"/>
    </i>
    <i r="1">
      <x v="378"/>
    </i>
    <i r="1">
      <x v="547"/>
    </i>
    <i r="1">
      <x v="784"/>
    </i>
    <i r="1">
      <x v="1108"/>
    </i>
    <i r="1">
      <x v="1955"/>
    </i>
    <i r="1">
      <x v="2051"/>
    </i>
    <i r="1">
      <x v="2682"/>
    </i>
    <i r="1">
      <x v="2930"/>
    </i>
    <i r="1">
      <x v="3492"/>
    </i>
    <i r="1">
      <x v="4028"/>
    </i>
    <i t="default">
      <x v="61"/>
    </i>
    <i>
      <x v="62"/>
    </i>
    <i r="1">
      <x v="77"/>
    </i>
    <i r="1">
      <x v="98"/>
    </i>
    <i r="1">
      <x v="1029"/>
    </i>
    <i r="1">
      <x v="1170"/>
    </i>
    <i r="1">
      <x v="1635"/>
    </i>
    <i r="1">
      <x v="1749"/>
    </i>
    <i r="1">
      <x v="1962"/>
    </i>
    <i r="1">
      <x v="2540"/>
    </i>
    <i r="1">
      <x v="2961"/>
    </i>
    <i r="1">
      <x v="3447"/>
    </i>
    <i r="1">
      <x v="3670"/>
    </i>
    <i t="default">
      <x v="62"/>
    </i>
    <i>
      <x v="63"/>
    </i>
    <i r="1">
      <x v="398"/>
    </i>
    <i r="1">
      <x v="764"/>
    </i>
    <i r="1">
      <x v="948"/>
    </i>
    <i r="1">
      <x v="1155"/>
    </i>
    <i r="1">
      <x v="1265"/>
    </i>
    <i r="1">
      <x v="1431"/>
    </i>
    <i r="1">
      <x v="1571"/>
    </i>
    <i r="1">
      <x v="1755"/>
    </i>
    <i r="1">
      <x v="1893"/>
    </i>
    <i r="1">
      <x v="1965"/>
    </i>
    <i r="1">
      <x v="3008"/>
    </i>
    <i r="1">
      <x v="3299"/>
    </i>
    <i r="1">
      <x v="3478"/>
    </i>
    <i r="1">
      <x v="3504"/>
    </i>
    <i r="1">
      <x v="3788"/>
    </i>
    <i r="1">
      <x v="3899"/>
    </i>
    <i t="default">
      <x v="63"/>
    </i>
    <i>
      <x v="64"/>
    </i>
    <i r="1">
      <x v="379"/>
    </i>
    <i r="1">
      <x v="560"/>
    </i>
    <i r="1">
      <x v="1074"/>
    </i>
    <i r="1">
      <x v="1515"/>
    </i>
    <i r="1">
      <x v="1552"/>
    </i>
    <i r="1">
      <x v="2019"/>
    </i>
    <i r="1">
      <x v="2207"/>
    </i>
    <i r="1">
      <x v="2208"/>
    </i>
    <i r="1">
      <x v="2344"/>
    </i>
    <i r="1">
      <x v="2562"/>
    </i>
    <i r="1">
      <x v="2853"/>
    </i>
    <i r="1">
      <x v="2957"/>
    </i>
    <i t="default">
      <x v="64"/>
    </i>
    <i>
      <x v="65"/>
    </i>
    <i r="1">
      <x v="289"/>
    </i>
    <i r="1">
      <x v="328"/>
    </i>
    <i r="1">
      <x v="461"/>
    </i>
    <i r="1">
      <x v="530"/>
    </i>
    <i r="1">
      <x v="1107"/>
    </i>
    <i r="1">
      <x v="1348"/>
    </i>
    <i r="1">
      <x v="1429"/>
    </i>
    <i r="1">
      <x v="1435"/>
    </i>
    <i r="1">
      <x v="1618"/>
    </i>
    <i r="1">
      <x v="1949"/>
    </i>
    <i r="1">
      <x v="2640"/>
    </i>
    <i r="1">
      <x v="2843"/>
    </i>
    <i r="1">
      <x v="2878"/>
    </i>
    <i r="1">
      <x v="2975"/>
    </i>
    <i r="1">
      <x v="3040"/>
    </i>
    <i r="1">
      <x v="3440"/>
    </i>
    <i t="default">
      <x v="65"/>
    </i>
    <i>
      <x v="66"/>
    </i>
    <i r="1">
      <x v="3"/>
    </i>
    <i r="1">
      <x v="15"/>
    </i>
    <i r="1">
      <x v="267"/>
    </i>
    <i r="1">
      <x v="281"/>
    </i>
    <i r="1">
      <x v="1158"/>
    </i>
    <i r="1">
      <x v="1250"/>
    </i>
    <i r="1">
      <x v="1400"/>
    </i>
    <i r="1">
      <x v="1496"/>
    </i>
    <i r="1">
      <x v="1502"/>
    </i>
    <i r="1">
      <x v="1537"/>
    </i>
    <i r="1">
      <x v="2003"/>
    </i>
    <i r="1">
      <x v="2154"/>
    </i>
    <i r="1">
      <x v="2284"/>
    </i>
    <i r="1">
      <x v="2660"/>
    </i>
    <i r="1">
      <x v="2712"/>
    </i>
    <i r="1">
      <x v="2906"/>
    </i>
    <i r="1">
      <x v="3125"/>
    </i>
    <i r="1">
      <x v="3878"/>
    </i>
    <i r="1">
      <x v="3937"/>
    </i>
    <i t="default">
      <x v="66"/>
    </i>
    <i>
      <x v="67"/>
    </i>
    <i r="1">
      <x v="40"/>
    </i>
    <i r="1">
      <x v="669"/>
    </i>
    <i r="1">
      <x v="690"/>
    </i>
    <i r="1">
      <x v="707"/>
    </i>
    <i r="1">
      <x v="821"/>
    </i>
    <i r="1">
      <x v="895"/>
    </i>
    <i r="1">
      <x v="915"/>
    </i>
    <i r="1">
      <x v="1036"/>
    </i>
    <i r="1">
      <x v="1270"/>
    </i>
    <i r="1">
      <x v="1624"/>
    </i>
    <i r="1">
      <x v="1897"/>
    </i>
    <i r="1">
      <x v="2397"/>
    </i>
    <i r="1">
      <x v="2807"/>
    </i>
    <i r="1">
      <x v="2835"/>
    </i>
    <i r="1">
      <x v="3010"/>
    </i>
    <i r="1">
      <x v="3325"/>
    </i>
    <i r="1">
      <x v="3761"/>
    </i>
    <i t="default">
      <x v="67"/>
    </i>
    <i>
      <x v="68"/>
    </i>
    <i r="1">
      <x v="127"/>
    </i>
    <i r="1">
      <x v="400"/>
    </i>
    <i r="1">
      <x v="853"/>
    </i>
    <i r="1">
      <x v="875"/>
    </i>
    <i r="1">
      <x v="910"/>
    </i>
    <i r="1">
      <x v="1005"/>
    </i>
    <i r="1">
      <x v="1053"/>
    </i>
    <i r="1">
      <x v="1168"/>
    </i>
    <i r="1">
      <x v="1710"/>
    </i>
    <i r="1">
      <x v="1720"/>
    </i>
    <i r="1">
      <x v="1913"/>
    </i>
    <i r="1">
      <x v="2227"/>
    </i>
    <i r="1">
      <x v="2381"/>
    </i>
    <i r="1">
      <x v="3310"/>
    </i>
    <i r="1">
      <x v="3613"/>
    </i>
    <i r="1">
      <x v="3800"/>
    </i>
    <i r="1">
      <x v="3981"/>
    </i>
    <i t="default">
      <x v="68"/>
    </i>
    <i>
      <x v="69"/>
    </i>
    <i r="1">
      <x v="117"/>
    </i>
    <i r="1">
      <x v="143"/>
    </i>
    <i r="1">
      <x v="347"/>
    </i>
    <i r="1">
      <x v="457"/>
    </i>
    <i r="1">
      <x v="1575"/>
    </i>
    <i r="1">
      <x v="1658"/>
    </i>
    <i r="1">
      <x v="1765"/>
    </i>
    <i r="1">
      <x v="1896"/>
    </i>
    <i r="1">
      <x v="1930"/>
    </i>
    <i r="1">
      <x v="1931"/>
    </i>
    <i r="1">
      <x v="2159"/>
    </i>
    <i r="1">
      <x v="2651"/>
    </i>
    <i r="1">
      <x v="2681"/>
    </i>
    <i r="1">
      <x v="2684"/>
    </i>
    <i r="1">
      <x v="2709"/>
    </i>
    <i r="1">
      <x v="2737"/>
    </i>
    <i r="1">
      <x v="2951"/>
    </i>
    <i r="1">
      <x v="3279"/>
    </i>
    <i r="1">
      <x v="3960"/>
    </i>
    <i t="default">
      <x v="69"/>
    </i>
    <i>
      <x v="70"/>
    </i>
    <i r="1">
      <x v="583"/>
    </i>
    <i r="1">
      <x v="619"/>
    </i>
    <i r="1">
      <x v="1024"/>
    </i>
    <i r="1">
      <x v="1322"/>
    </i>
    <i r="1">
      <x v="1609"/>
    </i>
    <i r="1">
      <x v="1785"/>
    </i>
    <i r="1">
      <x v="1880"/>
    </i>
    <i r="1">
      <x v="1894"/>
    </i>
    <i r="1">
      <x v="2052"/>
    </i>
    <i r="1">
      <x v="2917"/>
    </i>
    <i r="1">
      <x v="3541"/>
    </i>
    <i r="1">
      <x v="3559"/>
    </i>
    <i r="1">
      <x v="3654"/>
    </i>
    <i t="default">
      <x v="70"/>
    </i>
    <i>
      <x v="71"/>
    </i>
    <i r="1">
      <x v="184"/>
    </i>
    <i r="1">
      <x v="771"/>
    </i>
    <i r="1">
      <x v="958"/>
    </i>
    <i r="1">
      <x v="1261"/>
    </i>
    <i r="1">
      <x v="1316"/>
    </i>
    <i r="1">
      <x v="1553"/>
    </i>
    <i r="1">
      <x v="1613"/>
    </i>
    <i r="1">
      <x v="1621"/>
    </i>
    <i r="1">
      <x v="2058"/>
    </i>
    <i r="1">
      <x v="2256"/>
    </i>
    <i r="1">
      <x v="2435"/>
    </i>
    <i r="1">
      <x v="2727"/>
    </i>
    <i r="1">
      <x v="3531"/>
    </i>
    <i r="1">
      <x v="3601"/>
    </i>
    <i t="default">
      <x v="71"/>
    </i>
    <i>
      <x v="72"/>
    </i>
    <i r="1">
      <x v="362"/>
    </i>
    <i r="1">
      <x v="486"/>
    </i>
    <i r="1">
      <x v="982"/>
    </i>
    <i r="1">
      <x v="1098"/>
    </i>
    <i r="1">
      <x v="1478"/>
    </i>
    <i r="1">
      <x v="1683"/>
    </i>
    <i r="1">
      <x v="1849"/>
    </i>
    <i r="1">
      <x v="1924"/>
    </i>
    <i r="1">
      <x v="2111"/>
    </i>
    <i r="1">
      <x v="2300"/>
    </i>
    <i r="1">
      <x v="2606"/>
    </i>
    <i r="1">
      <x v="3270"/>
    </i>
    <i r="1">
      <x v="3526"/>
    </i>
    <i r="1">
      <x v="3859"/>
    </i>
    <i r="1">
      <x v="4016"/>
    </i>
    <i r="1">
      <x v="4026"/>
    </i>
    <i t="default">
      <x v="72"/>
    </i>
    <i>
      <x v="73"/>
    </i>
    <i r="1">
      <x v="339"/>
    </i>
    <i r="1">
      <x v="388"/>
    </i>
    <i r="1">
      <x v="653"/>
    </i>
    <i r="1">
      <x v="694"/>
    </i>
    <i r="1">
      <x v="981"/>
    </i>
    <i r="1">
      <x v="1137"/>
    </i>
    <i r="1">
      <x v="1500"/>
    </i>
    <i r="1">
      <x v="1595"/>
    </i>
    <i r="1">
      <x v="1954"/>
    </i>
    <i r="1">
      <x v="2076"/>
    </i>
    <i r="1">
      <x v="2134"/>
    </i>
    <i r="1">
      <x v="2183"/>
    </i>
    <i r="1">
      <x v="2556"/>
    </i>
    <i r="1">
      <x v="3110"/>
    </i>
    <i r="1">
      <x v="3422"/>
    </i>
    <i r="1">
      <x v="3578"/>
    </i>
    <i r="1">
      <x v="3678"/>
    </i>
    <i r="1">
      <x v="3750"/>
    </i>
    <i r="1">
      <x v="3765"/>
    </i>
    <i t="default">
      <x v="73"/>
    </i>
    <i>
      <x v="74"/>
    </i>
    <i r="1">
      <x v="258"/>
    </i>
    <i r="1">
      <x v="330"/>
    </i>
    <i r="1">
      <x v="589"/>
    </i>
    <i r="1">
      <x v="840"/>
    </i>
    <i r="1">
      <x v="1019"/>
    </i>
    <i r="1">
      <x v="1027"/>
    </i>
    <i r="1">
      <x v="1361"/>
    </i>
    <i r="1">
      <x v="1659"/>
    </i>
    <i r="1">
      <x v="2680"/>
    </i>
    <i r="1">
      <x v="2738"/>
    </i>
    <i r="1">
      <x v="2793"/>
    </i>
    <i r="1">
      <x v="2873"/>
    </i>
    <i r="1">
      <x v="2925"/>
    </i>
    <i r="1">
      <x v="3092"/>
    </i>
    <i r="1">
      <x v="3661"/>
    </i>
    <i r="1">
      <x v="3762"/>
    </i>
    <i r="1">
      <x v="4034"/>
    </i>
    <i t="default">
      <x v="74"/>
    </i>
    <i>
      <x v="75"/>
    </i>
    <i r="1">
      <x v="220"/>
    </i>
    <i r="1">
      <x v="797"/>
    </i>
    <i r="1">
      <x v="825"/>
    </i>
    <i r="1">
      <x v="957"/>
    </i>
    <i r="1">
      <x v="1454"/>
    </i>
    <i r="1">
      <x v="2695"/>
    </i>
    <i r="1">
      <x v="2724"/>
    </i>
    <i r="1">
      <x v="2877"/>
    </i>
    <i r="1">
      <x v="3038"/>
    </i>
    <i r="1">
      <x v="3417"/>
    </i>
    <i r="1">
      <x v="4003"/>
    </i>
    <i t="default">
      <x v="75"/>
    </i>
    <i>
      <x v="76"/>
    </i>
    <i r="1">
      <x v="189"/>
    </i>
    <i r="1">
      <x v="325"/>
    </i>
    <i r="1">
      <x v="549"/>
    </i>
    <i r="1">
      <x v="679"/>
    </i>
    <i r="1">
      <x v="2064"/>
    </i>
    <i r="1">
      <x v="3035"/>
    </i>
    <i r="1">
      <x v="3210"/>
    </i>
    <i r="1">
      <x v="3287"/>
    </i>
    <i r="1">
      <x v="3537"/>
    </i>
    <i r="1">
      <x v="3610"/>
    </i>
    <i r="1">
      <x v="4019"/>
    </i>
    <i t="default">
      <x v="76"/>
    </i>
    <i>
      <x v="77"/>
    </i>
    <i r="1">
      <x v="227"/>
    </i>
    <i r="1">
      <x v="1123"/>
    </i>
    <i r="1">
      <x v="1910"/>
    </i>
    <i r="1">
      <x v="2241"/>
    </i>
    <i r="1">
      <x v="2365"/>
    </i>
    <i r="1">
      <x v="3075"/>
    </i>
    <i r="1">
      <x v="3450"/>
    </i>
    <i r="1">
      <x v="3805"/>
    </i>
    <i t="default">
      <x v="77"/>
    </i>
    <i>
      <x v="78"/>
    </i>
    <i r="1">
      <x v="628"/>
    </i>
    <i r="1">
      <x v="850"/>
    </i>
    <i r="1">
      <x v="1081"/>
    </i>
    <i r="1">
      <x v="1835"/>
    </i>
    <i r="1">
      <x v="3029"/>
    </i>
    <i r="1">
      <x v="3314"/>
    </i>
    <i r="1">
      <x v="3320"/>
    </i>
    <i r="1">
      <x v="3632"/>
    </i>
    <i t="default">
      <x v="78"/>
    </i>
    <i>
      <x v="79"/>
    </i>
    <i r="1">
      <x v="740"/>
    </i>
    <i r="1">
      <x v="1162"/>
    </i>
    <i r="1">
      <x v="1853"/>
    </i>
    <i r="1">
      <x v="2380"/>
    </i>
    <i r="1">
      <x v="2697"/>
    </i>
    <i r="1">
      <x v="2844"/>
    </i>
    <i r="1">
      <x v="2892"/>
    </i>
    <i r="1">
      <x v="3300"/>
    </i>
    <i r="1">
      <x v="3396"/>
    </i>
    <i r="1">
      <x v="3701"/>
    </i>
    <i r="1">
      <x v="3759"/>
    </i>
    <i t="default">
      <x v="79"/>
    </i>
    <i>
      <x v="80"/>
    </i>
    <i r="1">
      <x v="198"/>
    </i>
    <i r="1">
      <x v="417"/>
    </i>
    <i r="1">
      <x v="599"/>
    </i>
    <i r="1">
      <x v="811"/>
    </i>
    <i r="1">
      <x v="2634"/>
    </i>
    <i r="1">
      <x v="2858"/>
    </i>
    <i r="1">
      <x v="3016"/>
    </i>
    <i r="1">
      <x v="3199"/>
    </i>
    <i r="1">
      <x v="3343"/>
    </i>
    <i r="1">
      <x v="3731"/>
    </i>
    <i t="default">
      <x v="80"/>
    </i>
    <i>
      <x v="81"/>
    </i>
    <i r="1">
      <x v="776"/>
    </i>
    <i r="1">
      <x v="1028"/>
    </i>
    <i r="1">
      <x v="1376"/>
    </i>
    <i r="1">
      <x v="1926"/>
    </i>
    <i r="1">
      <x v="2048"/>
    </i>
    <i r="1">
      <x v="2317"/>
    </i>
    <i r="1">
      <x v="2427"/>
    </i>
    <i r="1">
      <x v="3137"/>
    </i>
    <i r="1">
      <x v="3466"/>
    </i>
    <i r="1">
      <x v="3553"/>
    </i>
    <i r="1">
      <x v="3910"/>
    </i>
    <i t="default">
      <x v="81"/>
    </i>
    <i>
      <x v="82"/>
    </i>
    <i r="1">
      <x v="140"/>
    </i>
    <i r="1">
      <x v="364"/>
    </i>
    <i r="1">
      <x v="757"/>
    </i>
    <i r="1">
      <x v="889"/>
    </i>
    <i r="1">
      <x v="947"/>
    </i>
    <i r="1">
      <x v="1075"/>
    </i>
    <i r="1">
      <x v="1336"/>
    </i>
    <i r="1">
      <x v="1730"/>
    </i>
    <i r="1">
      <x v="1989"/>
    </i>
    <i r="1">
      <x v="2323"/>
    </i>
    <i r="1">
      <x v="2454"/>
    </i>
    <i r="1">
      <x v="2474"/>
    </i>
    <i r="1">
      <x v="2566"/>
    </i>
    <i r="1">
      <x v="3007"/>
    </i>
    <i r="1">
      <x v="3222"/>
    </i>
    <i r="1">
      <x v="3747"/>
    </i>
    <i r="1">
      <x v="3870"/>
    </i>
    <i t="default">
      <x v="82"/>
    </i>
    <i>
      <x v="83"/>
    </i>
    <i r="1">
      <x v="275"/>
    </i>
    <i r="1">
      <x v="866"/>
    </i>
    <i r="1">
      <x v="2024"/>
    </i>
    <i r="1">
      <x v="2059"/>
    </i>
    <i r="1">
      <x v="2371"/>
    </i>
    <i r="1">
      <x v="2619"/>
    </i>
    <i r="1">
      <x v="3220"/>
    </i>
    <i r="1">
      <x v="3566"/>
    </i>
    <i r="1">
      <x v="3700"/>
    </i>
    <i r="1">
      <x v="3951"/>
    </i>
    <i t="default">
      <x v="83"/>
    </i>
    <i>
      <x v="84"/>
    </i>
    <i r="1">
      <x v="441"/>
    </i>
    <i r="1">
      <x v="735"/>
    </i>
    <i r="1">
      <x v="1713"/>
    </i>
    <i r="1">
      <x v="1821"/>
    </i>
    <i r="1">
      <x v="1836"/>
    </i>
    <i r="1">
      <x v="1976"/>
    </i>
    <i r="1">
      <x v="2143"/>
    </i>
    <i r="1">
      <x v="2810"/>
    </i>
    <i r="1">
      <x v="2836"/>
    </i>
    <i t="default">
      <x v="84"/>
    </i>
    <i>
      <x v="85"/>
    </i>
    <i r="1">
      <x v="606"/>
    </i>
    <i r="1">
      <x v="1004"/>
    </i>
    <i r="1">
      <x v="2166"/>
    </i>
    <i r="1">
      <x v="2322"/>
    </i>
    <i r="1">
      <x v="2428"/>
    </i>
    <i r="1">
      <x v="2614"/>
    </i>
    <i r="1">
      <x v="2855"/>
    </i>
    <i r="1">
      <x v="3083"/>
    </i>
    <i r="1">
      <x v="3308"/>
    </i>
    <i r="1">
      <x v="3473"/>
    </i>
    <i r="1">
      <x v="3844"/>
    </i>
    <i t="default">
      <x v="85"/>
    </i>
    <i>
      <x v="86"/>
    </i>
    <i r="1">
      <x v="554"/>
    </i>
    <i r="1">
      <x v="661"/>
    </i>
    <i r="1">
      <x v="696"/>
    </i>
    <i r="1">
      <x v="813"/>
    </i>
    <i r="1">
      <x v="1103"/>
    </i>
    <i r="1">
      <x v="1229"/>
    </i>
    <i r="1">
      <x v="1238"/>
    </i>
    <i r="1">
      <x v="2020"/>
    </i>
    <i r="1">
      <x v="2112"/>
    </i>
    <i r="1">
      <x v="2416"/>
    </i>
    <i r="1">
      <x v="3074"/>
    </i>
    <i r="1">
      <x v="3365"/>
    </i>
    <i r="1">
      <x v="3510"/>
    </i>
    <i t="default">
      <x v="86"/>
    </i>
    <i>
      <x v="87"/>
    </i>
    <i r="1">
      <x v="13"/>
    </i>
    <i r="1">
      <x v="201"/>
    </i>
    <i r="1">
      <x v="202"/>
    </i>
    <i r="1">
      <x v="372"/>
    </i>
    <i r="1">
      <x v="383"/>
    </i>
    <i r="1">
      <x v="420"/>
    </i>
    <i r="1">
      <x v="645"/>
    </i>
    <i r="1">
      <x v="1078"/>
    </i>
    <i r="1">
      <x v="1093"/>
    </i>
    <i r="1">
      <x v="1097"/>
    </i>
    <i r="1">
      <x v="1362"/>
    </i>
    <i r="1">
      <x v="1643"/>
    </i>
    <i r="1">
      <x v="1920"/>
    </i>
    <i r="1">
      <x v="1948"/>
    </i>
    <i r="1">
      <x v="2130"/>
    </i>
    <i r="1">
      <x v="2244"/>
    </i>
    <i r="1">
      <x v="2387"/>
    </i>
    <i r="1">
      <x v="2628"/>
    </i>
    <i r="1">
      <x v="3408"/>
    </i>
    <i r="1">
      <x v="3581"/>
    </i>
    <i r="1">
      <x v="3648"/>
    </i>
    <i t="default">
      <x v="87"/>
    </i>
    <i>
      <x v="88"/>
    </i>
    <i r="1">
      <x v="392"/>
    </i>
    <i r="1">
      <x v="393"/>
    </i>
    <i r="1">
      <x v="1193"/>
    </i>
    <i r="1">
      <x v="1693"/>
    </i>
    <i r="1">
      <x v="1825"/>
    </i>
    <i r="1">
      <x v="2054"/>
    </i>
    <i r="1">
      <x v="2484"/>
    </i>
    <i r="1">
      <x v="2701"/>
    </i>
    <i r="1">
      <x v="2736"/>
    </i>
    <i r="1">
      <x v="2766"/>
    </i>
    <i r="1">
      <x v="2954"/>
    </i>
    <i r="1">
      <x v="2984"/>
    </i>
    <i r="1">
      <x v="3104"/>
    </i>
    <i r="1">
      <x v="3244"/>
    </i>
    <i r="1">
      <x v="3472"/>
    </i>
    <i r="1">
      <x v="3569"/>
    </i>
    <i t="default">
      <x v="88"/>
    </i>
    <i>
      <x v="89"/>
    </i>
    <i r="1">
      <x v="884"/>
    </i>
    <i r="1">
      <x v="1169"/>
    </i>
    <i r="1">
      <x v="1197"/>
    </i>
    <i r="1">
      <x v="1560"/>
    </i>
    <i r="1">
      <x v="2029"/>
    </i>
    <i r="1">
      <x v="3674"/>
    </i>
    <i r="1">
      <x v="3782"/>
    </i>
    <i t="default">
      <x v="89"/>
    </i>
    <i>
      <x v="90"/>
    </i>
    <i r="1">
      <x v="23"/>
    </i>
    <i r="1">
      <x v="88"/>
    </i>
    <i r="1">
      <x v="136"/>
    </i>
    <i r="1">
      <x v="250"/>
    </i>
    <i r="1">
      <x v="493"/>
    </i>
    <i r="1">
      <x v="1393"/>
    </i>
    <i r="1">
      <x v="1852"/>
    </i>
    <i r="1">
      <x v="2120"/>
    </i>
    <i r="1">
      <x v="2140"/>
    </i>
    <i r="1">
      <x v="2608"/>
    </i>
    <i r="1">
      <x v="2696"/>
    </i>
    <i r="1">
      <x v="3097"/>
    </i>
    <i r="1">
      <x v="3543"/>
    </i>
    <i r="1">
      <x v="3799"/>
    </i>
    <i t="default">
      <x v="90"/>
    </i>
    <i>
      <x v="91"/>
    </i>
    <i r="1">
      <x v="418"/>
    </i>
    <i r="1">
      <x v="996"/>
    </i>
    <i r="1">
      <x v="1263"/>
    </i>
    <i r="1">
      <x v="1296"/>
    </i>
    <i r="1">
      <x v="1509"/>
    </i>
    <i r="1">
      <x v="1512"/>
    </i>
    <i r="1">
      <x v="2770"/>
    </i>
    <i r="1">
      <x v="2788"/>
    </i>
    <i r="1">
      <x v="3254"/>
    </i>
    <i r="1">
      <x v="3281"/>
    </i>
    <i r="1">
      <x v="3423"/>
    </i>
    <i r="1">
      <x v="3424"/>
    </i>
    <i r="1">
      <x v="3639"/>
    </i>
    <i r="1">
      <x v="3733"/>
    </i>
    <i t="default">
      <x v="91"/>
    </i>
    <i>
      <x v="92"/>
    </i>
    <i r="1">
      <x v="350"/>
    </i>
    <i r="1">
      <x v="1151"/>
    </i>
    <i r="1">
      <x v="1313"/>
    </i>
    <i r="1">
      <x v="1418"/>
    </i>
    <i r="1">
      <x v="1582"/>
    </i>
    <i r="1">
      <x v="1596"/>
    </i>
    <i r="1">
      <x v="2044"/>
    </i>
    <i r="1">
      <x v="2077"/>
    </i>
    <i r="1">
      <x v="2296"/>
    </i>
    <i r="1">
      <x v="2633"/>
    </i>
    <i r="1">
      <x v="3050"/>
    </i>
    <i r="1">
      <x v="3101"/>
    </i>
    <i r="1">
      <x v="3242"/>
    </i>
    <i r="1">
      <x v="3286"/>
    </i>
    <i r="1">
      <x v="3357"/>
    </i>
    <i r="1">
      <x v="3630"/>
    </i>
    <i r="1">
      <x v="3921"/>
    </i>
    <i t="default">
      <x v="92"/>
    </i>
    <i>
      <x v="93"/>
    </i>
    <i r="1">
      <x v="149"/>
    </i>
    <i r="1">
      <x v="401"/>
    </i>
    <i r="1">
      <x v="782"/>
    </i>
    <i r="1">
      <x v="828"/>
    </i>
    <i r="1">
      <x v="1494"/>
    </i>
    <i r="1">
      <x v="1882"/>
    </i>
    <i r="1">
      <x v="2742"/>
    </i>
    <i r="1">
      <x v="2814"/>
    </i>
    <i r="1">
      <x v="2885"/>
    </i>
    <i r="1">
      <x v="2888"/>
    </i>
    <i r="1">
      <x v="3392"/>
    </i>
    <i r="1">
      <x v="3785"/>
    </i>
    <i r="1">
      <x v="3793"/>
    </i>
    <i t="default">
      <x v="93"/>
    </i>
    <i>
      <x v="94"/>
    </i>
    <i r="1">
      <x v="80"/>
    </i>
    <i r="1">
      <x v="497"/>
    </i>
    <i r="1">
      <x v="660"/>
    </i>
    <i r="1">
      <x v="787"/>
    </i>
    <i r="1">
      <x v="1298"/>
    </i>
    <i r="1">
      <x v="1377"/>
    </i>
    <i r="1">
      <x v="1592"/>
    </i>
    <i r="1">
      <x v="1717"/>
    </i>
    <i r="1">
      <x v="2239"/>
    </i>
    <i r="1">
      <x v="2530"/>
    </i>
    <i r="1">
      <x v="2693"/>
    </i>
    <i r="1">
      <x v="2789"/>
    </i>
    <i r="1">
      <x v="2823"/>
    </i>
    <i r="1">
      <x v="2933"/>
    </i>
    <i r="1">
      <x v="3185"/>
    </i>
    <i r="1">
      <x v="3819"/>
    </i>
    <i r="1">
      <x v="4032"/>
    </i>
    <i t="default">
      <x v="94"/>
    </i>
    <i>
      <x v="95"/>
    </i>
    <i r="1">
      <x v="239"/>
    </i>
    <i r="1">
      <x v="634"/>
    </i>
    <i r="1">
      <x v="921"/>
    </i>
    <i r="1">
      <x v="1037"/>
    </i>
    <i r="1">
      <x v="1140"/>
    </i>
    <i r="1">
      <x v="1424"/>
    </i>
    <i r="1">
      <x v="1460"/>
    </i>
    <i r="1">
      <x v="1568"/>
    </i>
    <i r="1">
      <x v="2234"/>
    </i>
    <i r="1">
      <x v="2302"/>
    </i>
    <i r="1">
      <x v="3491"/>
    </i>
    <i r="1">
      <x v="3890"/>
    </i>
    <i t="default">
      <x v="95"/>
    </i>
    <i>
      <x v="96"/>
    </i>
    <i r="1">
      <x v="659"/>
    </i>
    <i r="1">
      <x v="794"/>
    </i>
    <i r="1">
      <x v="934"/>
    </i>
    <i r="1">
      <x v="1185"/>
    </i>
    <i r="1">
      <x v="1465"/>
    </i>
    <i r="1">
      <x v="1567"/>
    </i>
    <i r="1">
      <x v="2750"/>
    </i>
    <i r="1">
      <x v="2834"/>
    </i>
    <i r="1">
      <x v="2972"/>
    </i>
    <i r="1">
      <x v="3132"/>
    </i>
    <i r="1">
      <x v="3208"/>
    </i>
    <i r="1">
      <x v="3415"/>
    </i>
    <i t="default">
      <x v="96"/>
    </i>
    <i>
      <x v="97"/>
    </i>
    <i r="1">
      <x v="22"/>
    </i>
    <i r="1">
      <x v="125"/>
    </i>
    <i r="1">
      <x v="566"/>
    </i>
    <i r="1">
      <x v="1070"/>
    </i>
    <i r="1">
      <x v="1287"/>
    </i>
    <i r="1">
      <x v="1667"/>
    </i>
    <i r="1">
      <x v="2350"/>
    </i>
    <i r="1">
      <x v="2744"/>
    </i>
    <i r="1">
      <x v="3130"/>
    </i>
    <i r="1">
      <x v="3174"/>
    </i>
    <i r="1">
      <x v="3268"/>
    </i>
    <i t="default">
      <x v="97"/>
    </i>
    <i>
      <x v="98"/>
    </i>
    <i r="1">
      <x v="344"/>
    </i>
    <i r="1">
      <x v="540"/>
    </i>
    <i r="1">
      <x v="573"/>
    </i>
    <i r="1">
      <x v="711"/>
    </i>
    <i r="1">
      <x v="919"/>
    </i>
    <i r="1">
      <x v="1204"/>
    </i>
    <i r="1">
      <x v="1391"/>
    </i>
    <i r="1">
      <x v="1620"/>
    </i>
    <i r="1">
      <x v="2169"/>
    </i>
    <i r="1">
      <x v="2359"/>
    </i>
    <i r="1">
      <x v="2423"/>
    </i>
    <i r="1">
      <x v="2630"/>
    </i>
    <i r="1">
      <x v="2931"/>
    </i>
    <i r="1">
      <x v="3176"/>
    </i>
    <i r="1">
      <x v="3419"/>
    </i>
    <i r="1">
      <x v="3673"/>
    </i>
    <i r="1">
      <x v="3849"/>
    </i>
    <i t="default">
      <x v="98"/>
    </i>
    <i>
      <x v="99"/>
    </i>
    <i r="1">
      <x v="593"/>
    </i>
    <i r="1">
      <x v="706"/>
    </i>
    <i r="1">
      <x v="1127"/>
    </i>
    <i r="1">
      <x v="1161"/>
    </i>
    <i r="1">
      <x v="1617"/>
    </i>
    <i r="1">
      <x v="1963"/>
    </i>
    <i r="1">
      <x v="2212"/>
    </i>
    <i r="1">
      <x v="2869"/>
    </i>
    <i r="1">
      <x v="2974"/>
    </i>
    <i r="1">
      <x v="3483"/>
    </i>
    <i r="1">
      <x v="3681"/>
    </i>
    <i r="1">
      <x v="3718"/>
    </i>
    <i r="1">
      <x v="3739"/>
    </i>
    <i r="1">
      <x v="3840"/>
    </i>
    <i r="1">
      <x v="3858"/>
    </i>
    <i t="default">
      <x v="99"/>
    </i>
    <i>
      <x v="100"/>
    </i>
    <i r="1">
      <x v="1326"/>
    </i>
    <i r="1">
      <x v="1705"/>
    </i>
    <i r="1">
      <x v="2060"/>
    </i>
    <i r="1">
      <x v="2502"/>
    </i>
    <i t="default">
      <x v="100"/>
    </i>
    <i>
      <x v="101"/>
    </i>
    <i r="1">
      <x v="1"/>
    </i>
    <i r="1">
      <x v="27"/>
    </i>
    <i r="1">
      <x v="181"/>
    </i>
    <i r="1">
      <x v="490"/>
    </i>
    <i r="1">
      <x v="1080"/>
    </i>
    <i r="1">
      <x v="1178"/>
    </i>
    <i r="1">
      <x v="1900"/>
    </i>
    <i r="1">
      <x v="2338"/>
    </i>
    <i r="1">
      <x v="2531"/>
    </i>
    <i r="1">
      <x v="3189"/>
    </i>
    <i r="1">
      <x v="3239"/>
    </i>
    <i t="default">
      <x v="101"/>
    </i>
    <i>
      <x v="102"/>
    </i>
    <i r="1">
      <x v="736"/>
    </i>
    <i r="1">
      <x v="1181"/>
    </i>
    <i r="1">
      <x v="1519"/>
    </i>
    <i r="1">
      <x v="2226"/>
    </i>
    <i r="1">
      <x v="2447"/>
    </i>
    <i r="1">
      <x v="2730"/>
    </i>
    <i r="1">
      <x v="2949"/>
    </i>
    <i r="1">
      <x v="3061"/>
    </i>
    <i r="1">
      <x v="3503"/>
    </i>
    <i r="1">
      <x v="3657"/>
    </i>
    <i r="1">
      <x v="3663"/>
    </i>
    <i r="1">
      <x v="3892"/>
    </i>
    <i r="1">
      <x v="4025"/>
    </i>
    <i t="default">
      <x v="102"/>
    </i>
    <i>
      <x v="103"/>
    </i>
    <i r="1">
      <x v="68"/>
    </i>
    <i r="1">
      <x v="503"/>
    </i>
    <i r="1">
      <x v="651"/>
    </i>
    <i r="1">
      <x v="891"/>
    </i>
    <i r="1">
      <x v="995"/>
    </i>
    <i r="1">
      <x v="1194"/>
    </i>
    <i r="1">
      <x v="1382"/>
    </i>
    <i r="1">
      <x v="1695"/>
    </i>
    <i r="1">
      <x v="1752"/>
    </i>
    <i r="1">
      <x v="2117"/>
    </i>
    <i r="1">
      <x v="2172"/>
    </i>
    <i r="1">
      <x v="2291"/>
    </i>
    <i r="1">
      <x v="2719"/>
    </i>
    <i r="1">
      <x v="2990"/>
    </i>
    <i r="1">
      <x v="3567"/>
    </i>
    <i t="default">
      <x v="103"/>
    </i>
    <i>
      <x v="104"/>
    </i>
    <i r="1">
      <x v="14"/>
    </i>
    <i r="1">
      <x v="20"/>
    </i>
    <i r="1">
      <x v="104"/>
    </i>
    <i r="1">
      <x v="126"/>
    </i>
    <i r="1">
      <x v="158"/>
    </i>
    <i r="1">
      <x v="1255"/>
    </i>
    <i r="1">
      <x v="1443"/>
    </i>
    <i r="1">
      <x v="1675"/>
    </i>
    <i r="1">
      <x v="1768"/>
    </i>
    <i r="1">
      <x v="1884"/>
    </i>
    <i r="1">
      <x v="1943"/>
    </i>
    <i r="1">
      <x v="1951"/>
    </i>
    <i r="1">
      <x v="1983"/>
    </i>
    <i r="1">
      <x v="1999"/>
    </i>
    <i r="1">
      <x v="2175"/>
    </i>
    <i r="1">
      <x v="2259"/>
    </i>
    <i r="1">
      <x v="2523"/>
    </i>
    <i r="1">
      <x v="2609"/>
    </i>
    <i r="1">
      <x v="2998"/>
    </i>
    <i r="1">
      <x v="3085"/>
    </i>
    <i r="1">
      <x v="3373"/>
    </i>
    <i r="1">
      <x v="3766"/>
    </i>
    <i r="1">
      <x v="3907"/>
    </i>
    <i r="1">
      <x v="4020"/>
    </i>
    <i t="default">
      <x v="104"/>
    </i>
    <i>
      <x v="105"/>
    </i>
    <i r="1">
      <x v="43"/>
    </i>
    <i r="1">
      <x v="132"/>
    </i>
    <i r="1">
      <x v="157"/>
    </i>
    <i r="1">
      <x v="601"/>
    </i>
    <i r="1">
      <x v="879"/>
    </i>
    <i r="1">
      <x v="1222"/>
    </i>
    <i r="1">
      <x v="1228"/>
    </i>
    <i r="1">
      <x v="1476"/>
    </i>
    <i r="1">
      <x v="1680"/>
    </i>
    <i r="1">
      <x v="1721"/>
    </i>
    <i r="1">
      <x v="1848"/>
    </i>
    <i r="1">
      <x v="1974"/>
    </i>
    <i r="1">
      <x v="2543"/>
    </i>
    <i r="1">
      <x v="3200"/>
    </i>
    <i r="1">
      <x v="3225"/>
    </i>
    <i r="1">
      <x v="3264"/>
    </i>
    <i r="1">
      <x v="3860"/>
    </i>
    <i r="1">
      <x v="3879"/>
    </i>
    <i r="1">
      <x v="3957"/>
    </i>
    <i t="default">
      <x v="105"/>
    </i>
    <i>
      <x v="106"/>
    </i>
    <i r="1">
      <x v="602"/>
    </i>
    <i r="1">
      <x v="629"/>
    </i>
    <i r="1">
      <x v="1117"/>
    </i>
    <i r="1">
      <x v="1448"/>
    </i>
    <i r="1">
      <x v="1794"/>
    </i>
    <i r="1">
      <x v="1870"/>
    </i>
    <i r="1">
      <x v="2078"/>
    </i>
    <i r="1">
      <x v="2265"/>
    </i>
    <i r="1">
      <x v="2494"/>
    </i>
    <i r="1">
      <x v="2509"/>
    </i>
    <i r="1">
      <x v="2539"/>
    </i>
    <i r="1">
      <x v="2593"/>
    </i>
    <i r="1">
      <x v="2980"/>
    </i>
    <i r="1">
      <x v="3245"/>
    </i>
    <i r="1">
      <x v="3606"/>
    </i>
    <i r="1">
      <x v="3866"/>
    </i>
    <i r="1">
      <x v="3922"/>
    </i>
    <i r="1">
      <x v="3965"/>
    </i>
    <i t="default">
      <x v="106"/>
    </i>
    <i>
      <x v="107"/>
    </i>
    <i r="1">
      <x v="200"/>
    </i>
    <i r="1">
      <x v="355"/>
    </i>
    <i r="1">
      <x v="649"/>
    </i>
    <i r="1">
      <x v="714"/>
    </i>
    <i r="1">
      <x v="1025"/>
    </i>
    <i r="1">
      <x v="1706"/>
    </i>
    <i r="1">
      <x v="1759"/>
    </i>
    <i r="1">
      <x v="1857"/>
    </i>
    <i r="1">
      <x v="2072"/>
    </i>
    <i r="1">
      <x v="2113"/>
    </i>
    <i r="1">
      <x v="2326"/>
    </i>
    <i r="1">
      <x v="2337"/>
    </i>
    <i r="1">
      <x v="3167"/>
    </i>
    <i r="1">
      <x v="3289"/>
    </i>
    <i r="1">
      <x v="3820"/>
    </i>
    <i t="default">
      <x v="107"/>
    </i>
    <i>
      <x v="108"/>
    </i>
    <i r="1">
      <x v="28"/>
    </i>
    <i r="1">
      <x v="129"/>
    </i>
    <i r="1">
      <x v="832"/>
    </i>
    <i r="1">
      <x v="1351"/>
    </i>
    <i r="1">
      <x v="1812"/>
    </i>
    <i r="1">
      <x v="2010"/>
    </i>
    <i r="1">
      <x v="2229"/>
    </i>
    <i r="1">
      <x v="2620"/>
    </i>
    <i r="1">
      <x v="2907"/>
    </i>
    <i r="1">
      <x v="3031"/>
    </i>
    <i r="1">
      <x v="3528"/>
    </i>
    <i r="1">
      <x v="3565"/>
    </i>
    <i r="1">
      <x v="3827"/>
    </i>
    <i t="default">
      <x v="108"/>
    </i>
    <i>
      <x v="109"/>
    </i>
    <i r="1">
      <x v="292"/>
    </i>
    <i r="1">
      <x v="428"/>
    </i>
    <i r="1">
      <x v="779"/>
    </i>
    <i r="1">
      <x v="900"/>
    </i>
    <i r="1">
      <x v="979"/>
    </i>
    <i r="1">
      <x v="1799"/>
    </i>
    <i r="1">
      <x v="3178"/>
    </i>
    <i r="1">
      <x v="3258"/>
    </i>
    <i r="1">
      <x v="3274"/>
    </i>
    <i r="1">
      <x v="3602"/>
    </i>
    <i r="1">
      <x v="3809"/>
    </i>
    <i r="1">
      <x v="3834"/>
    </i>
    <i r="1">
      <x v="3978"/>
    </i>
    <i t="default">
      <x v="109"/>
    </i>
    <i>
      <x v="110"/>
    </i>
    <i r="1">
      <x v="146"/>
    </i>
    <i r="1">
      <x v="153"/>
    </i>
    <i r="1">
      <x v="247"/>
    </i>
    <i r="1">
      <x v="487"/>
    </i>
    <i r="1">
      <x v="632"/>
    </i>
    <i r="1">
      <x v="683"/>
    </i>
    <i r="1">
      <x v="1100"/>
    </i>
    <i r="1">
      <x v="1407"/>
    </i>
    <i r="1">
      <x v="2128"/>
    </i>
    <i r="1">
      <x v="2232"/>
    </i>
    <i r="1">
      <x v="2622"/>
    </i>
    <i r="1">
      <x v="2946"/>
    </i>
    <i r="1">
      <x v="3429"/>
    </i>
    <i r="1">
      <x v="3527"/>
    </i>
    <i r="1">
      <x v="3848"/>
    </i>
    <i r="1">
      <x v="3923"/>
    </i>
    <i t="default">
      <x v="110"/>
    </i>
    <i>
      <x v="111"/>
    </i>
    <i r="1">
      <x v="35"/>
    </i>
    <i r="1">
      <x v="243"/>
    </i>
    <i r="1">
      <x v="300"/>
    </i>
    <i r="1">
      <x v="376"/>
    </i>
    <i r="1">
      <x v="734"/>
    </i>
    <i r="1">
      <x v="746"/>
    </i>
    <i r="1">
      <x v="1165"/>
    </i>
    <i r="1">
      <x v="1771"/>
    </i>
    <i r="1">
      <x v="2070"/>
    </i>
    <i r="1">
      <x v="3352"/>
    </i>
    <i r="1">
      <x v="3460"/>
    </i>
    <i r="1">
      <x v="3514"/>
    </i>
    <i r="1">
      <x v="3546"/>
    </i>
    <i r="1">
      <x v="3622"/>
    </i>
    <i r="1">
      <x v="3727"/>
    </i>
    <i r="1">
      <x v="3828"/>
    </i>
    <i r="1">
      <x v="3829"/>
    </i>
    <i r="1">
      <x v="3984"/>
    </i>
    <i r="1">
      <x v="4023"/>
    </i>
    <i t="default">
      <x v="111"/>
    </i>
    <i>
      <x v="112"/>
    </i>
    <i r="1">
      <x v="175"/>
    </i>
    <i r="1">
      <x v="946"/>
    </i>
    <i r="1">
      <x v="1063"/>
    </i>
    <i r="1">
      <x v="1179"/>
    </i>
    <i r="1">
      <x v="1723"/>
    </i>
    <i r="1">
      <x v="1923"/>
    </i>
    <i r="1">
      <x v="2723"/>
    </i>
    <i r="1">
      <x v="3326"/>
    </i>
    <i r="1">
      <x v="3393"/>
    </i>
    <i r="1">
      <x v="3723"/>
    </i>
    <i r="1">
      <x v="4027"/>
    </i>
    <i t="default">
      <x v="112"/>
    </i>
    <i>
      <x v="113"/>
    </i>
    <i r="1">
      <x v="682"/>
    </i>
    <i r="1">
      <x v="695"/>
    </i>
    <i r="1">
      <x v="699"/>
    </i>
    <i r="1">
      <x v="1299"/>
    </i>
    <i r="1">
      <x v="1741"/>
    </i>
    <i r="1">
      <x v="2043"/>
    </i>
    <i r="1">
      <x v="2178"/>
    </i>
    <i r="1">
      <x v="2248"/>
    </i>
    <i r="1">
      <x v="2554"/>
    </i>
    <i r="1">
      <x v="2563"/>
    </i>
    <i r="1">
      <x v="2618"/>
    </i>
    <i r="1">
      <x v="3071"/>
    </i>
    <i r="1">
      <x v="3650"/>
    </i>
    <i r="1">
      <x v="3889"/>
    </i>
    <i t="default">
      <x v="113"/>
    </i>
    <i>
      <x v="114"/>
    </i>
    <i r="1">
      <x v="52"/>
    </i>
    <i r="1">
      <x v="135"/>
    </i>
    <i r="1">
      <x v="228"/>
    </i>
    <i r="1">
      <x v="443"/>
    </i>
    <i r="1">
      <x v="1119"/>
    </i>
    <i r="1">
      <x v="1343"/>
    </i>
    <i r="1">
      <x v="2400"/>
    </i>
    <i t="default">
      <x v="114"/>
    </i>
    <i>
      <x v="115"/>
    </i>
    <i r="1">
      <x v="254"/>
    </i>
    <i r="1">
      <x v="265"/>
    </i>
    <i r="1">
      <x v="307"/>
    </i>
    <i r="1">
      <x v="310"/>
    </i>
    <i r="1">
      <x v="592"/>
    </i>
    <i r="1">
      <x v="638"/>
    </i>
    <i r="1">
      <x v="658"/>
    </i>
    <i r="1">
      <x v="814"/>
    </i>
    <i r="1">
      <x v="970"/>
    </i>
    <i r="1">
      <x v="1731"/>
    </i>
    <i r="1">
      <x v="1928"/>
    </i>
    <i r="1">
      <x v="2379"/>
    </i>
    <i r="1">
      <x v="2546"/>
    </i>
    <i r="1">
      <x v="2725"/>
    </i>
    <i r="1">
      <x v="2977"/>
    </i>
    <i r="1">
      <x v="3000"/>
    </i>
    <i r="1">
      <x v="3246"/>
    </i>
    <i r="1">
      <x v="3790"/>
    </i>
    <i t="default">
      <x v="115"/>
    </i>
    <i>
      <x v="116"/>
    </i>
    <i r="1">
      <x v="34"/>
    </i>
    <i r="1">
      <x v="242"/>
    </i>
    <i r="1">
      <x v="309"/>
    </i>
    <i r="1">
      <x v="450"/>
    </i>
    <i r="1">
      <x v="708"/>
    </i>
    <i r="1">
      <x v="1240"/>
    </i>
    <i r="1">
      <x v="1381"/>
    </i>
    <i r="1">
      <x v="1530"/>
    </i>
    <i r="1">
      <x v="1905"/>
    </i>
    <i r="1">
      <x v="1995"/>
    </i>
    <i r="1">
      <x v="2041"/>
    </i>
    <i r="1">
      <x v="2083"/>
    </i>
    <i r="1">
      <x v="2393"/>
    </i>
    <i r="1">
      <x v="2421"/>
    </i>
    <i r="1">
      <x v="2535"/>
    </i>
    <i r="1">
      <x v="2602"/>
    </i>
    <i r="1">
      <x v="3088"/>
    </i>
    <i r="1">
      <x v="3363"/>
    </i>
    <i r="1">
      <x v="3376"/>
    </i>
    <i r="1">
      <x v="3451"/>
    </i>
    <i r="1">
      <x v="3521"/>
    </i>
    <i r="1">
      <x v="3586"/>
    </i>
    <i r="1">
      <x v="3817"/>
    </i>
    <i t="default">
      <x v="116"/>
    </i>
    <i>
      <x v="117"/>
    </i>
    <i r="1">
      <x v="702"/>
    </i>
    <i r="1">
      <x v="1184"/>
    </i>
    <i r="1">
      <x v="1271"/>
    </i>
    <i r="1">
      <x v="1750"/>
    </i>
    <i r="1">
      <x v="2168"/>
    </i>
    <i r="1">
      <x v="2375"/>
    </i>
    <i r="1">
      <x v="2481"/>
    </i>
    <i r="1">
      <x v="2663"/>
    </i>
    <i r="1">
      <x v="2893"/>
    </i>
    <i r="1">
      <x v="2988"/>
    </i>
    <i r="1">
      <x v="3111"/>
    </i>
    <i r="1">
      <x v="3305"/>
    </i>
    <i r="1">
      <x v="3872"/>
    </i>
    <i t="default">
      <x v="117"/>
    </i>
    <i>
      <x v="118"/>
    </i>
    <i r="1">
      <x v="953"/>
    </i>
    <i r="1">
      <x v="955"/>
    </i>
    <i r="1">
      <x v="1099"/>
    </i>
    <i r="1">
      <x v="1315"/>
    </i>
    <i r="1">
      <x v="1804"/>
    </i>
    <i r="1">
      <x v="1861"/>
    </i>
    <i r="1">
      <x v="2201"/>
    </i>
    <i r="1">
      <x v="2749"/>
    </i>
    <i r="1">
      <x v="3072"/>
    </i>
    <i r="1">
      <x v="3582"/>
    </i>
    <i t="default">
      <x v="118"/>
    </i>
    <i>
      <x v="119"/>
    </i>
    <i r="1">
      <x v="61"/>
    </i>
    <i r="1">
      <x v="193"/>
    </i>
    <i r="1">
      <x v="368"/>
    </i>
    <i r="1">
      <x v="381"/>
    </i>
    <i r="1">
      <x v="1015"/>
    </i>
    <i r="1">
      <x v="1365"/>
    </i>
    <i r="1">
      <x v="1540"/>
    </i>
    <i r="1">
      <x v="1599"/>
    </i>
    <i r="1">
      <x v="1876"/>
    </i>
    <i r="1">
      <x v="2122"/>
    </i>
    <i r="1">
      <x v="2219"/>
    </i>
    <i r="1">
      <x v="2312"/>
    </i>
    <i r="1">
      <x v="2415"/>
    </i>
    <i r="1">
      <x v="2432"/>
    </i>
    <i r="1">
      <x v="2464"/>
    </i>
    <i r="1">
      <x v="2495"/>
    </i>
    <i r="1">
      <x v="2780"/>
    </i>
    <i r="1">
      <x v="2920"/>
    </i>
    <i r="1">
      <x v="3568"/>
    </i>
    <i t="default">
      <x v="119"/>
    </i>
    <i>
      <x v="120"/>
    </i>
    <i r="1">
      <x v="1092"/>
    </i>
    <i r="1">
      <x v="1551"/>
    </i>
    <i r="1">
      <x v="1662"/>
    </i>
    <i r="1">
      <x v="1701"/>
    </i>
    <i r="1">
      <x v="1703"/>
    </i>
    <i r="1">
      <x v="1843"/>
    </i>
    <i r="1">
      <x v="2074"/>
    </i>
    <i r="1">
      <x v="2283"/>
    </i>
    <i r="1">
      <x v="2386"/>
    </i>
    <i r="1">
      <x v="2666"/>
    </i>
    <i r="1">
      <x v="2705"/>
    </i>
    <i r="1">
      <x v="3046"/>
    </i>
    <i r="1">
      <x v="3627"/>
    </i>
    <i r="1">
      <x v="3980"/>
    </i>
    <i t="default">
      <x v="120"/>
    </i>
    <i>
      <x v="121"/>
    </i>
    <i r="1">
      <x v="253"/>
    </i>
    <i r="1">
      <x v="877"/>
    </i>
    <i r="1">
      <x v="933"/>
    </i>
    <i r="1">
      <x v="951"/>
    </i>
    <i r="1">
      <x v="1529"/>
    </i>
    <i r="1">
      <x v="1594"/>
    </i>
    <i r="1">
      <x v="2057"/>
    </i>
    <i r="1">
      <x v="2069"/>
    </i>
    <i r="1">
      <x v="2419"/>
    </i>
    <i r="1">
      <x v="2798"/>
    </i>
    <i r="1">
      <x v="2811"/>
    </i>
    <i r="1">
      <x v="2952"/>
    </i>
    <i r="1">
      <x v="3635"/>
    </i>
    <i r="1">
      <x v="3694"/>
    </i>
    <i r="1">
      <x v="3763"/>
    </i>
    <i r="1">
      <x v="4018"/>
    </i>
    <i t="default">
      <x v="121"/>
    </i>
    <i>
      <x v="122"/>
    </i>
    <i r="1">
      <x v="33"/>
    </i>
    <i r="1">
      <x v="826"/>
    </i>
    <i r="1">
      <x v="1878"/>
    </i>
    <i r="1">
      <x v="1917"/>
    </i>
    <i r="1">
      <x v="2163"/>
    </i>
    <i r="1">
      <x v="2190"/>
    </i>
    <i r="1">
      <x v="2192"/>
    </i>
    <i r="1">
      <x v="2206"/>
    </i>
    <i r="1">
      <x v="2632"/>
    </i>
    <i r="1">
      <x v="3810"/>
    </i>
    <i t="default">
      <x v="122"/>
    </i>
    <i>
      <x v="123"/>
    </i>
    <i r="1">
      <x v="4"/>
    </i>
    <i r="1">
      <x v="2139"/>
    </i>
    <i r="1">
      <x v="2691"/>
    </i>
    <i r="1">
      <x v="2976"/>
    </i>
    <i r="1">
      <x v="3382"/>
    </i>
    <i r="1">
      <x v="3924"/>
    </i>
    <i t="default">
      <x v="123"/>
    </i>
    <i>
      <x v="124"/>
    </i>
    <i r="1">
      <x v="105"/>
    </i>
    <i r="1">
      <x v="423"/>
    </i>
    <i r="1">
      <x v="722"/>
    </i>
    <i r="1">
      <x v="1006"/>
    </i>
    <i r="1">
      <x v="1038"/>
    </i>
    <i r="1">
      <x v="1942"/>
    </i>
    <i r="1">
      <x v="2137"/>
    </i>
    <i r="1">
      <x v="2367"/>
    </i>
    <i r="1">
      <x v="2809"/>
    </i>
    <i r="1">
      <x v="3196"/>
    </i>
    <i r="1">
      <x v="3591"/>
    </i>
    <i r="1">
      <x v="3837"/>
    </i>
    <i r="1">
      <x v="3847"/>
    </i>
    <i t="default">
      <x v="124"/>
    </i>
    <i>
      <x v="125"/>
    </i>
    <i r="1">
      <x v="686"/>
    </i>
    <i r="1">
      <x v="1105"/>
    </i>
    <i r="1">
      <x v="1202"/>
    </i>
    <i r="1">
      <x v="1262"/>
    </i>
    <i r="1">
      <x v="1355"/>
    </i>
    <i r="1">
      <x v="1714"/>
    </i>
    <i r="1">
      <x v="1822"/>
    </i>
    <i r="1">
      <x v="1846"/>
    </i>
    <i r="1">
      <x v="1877"/>
    </i>
    <i r="1">
      <x v="1993"/>
    </i>
    <i r="1">
      <x v="2038"/>
    </i>
    <i r="1">
      <x v="2071"/>
    </i>
    <i r="1">
      <x v="2187"/>
    </i>
    <i r="1">
      <x v="2198"/>
    </i>
    <i r="1">
      <x v="3052"/>
    </i>
    <i r="1">
      <x v="3335"/>
    </i>
    <i t="default">
      <x v="125"/>
    </i>
    <i>
      <x v="126"/>
    </i>
    <i r="1">
      <x v="482"/>
    </i>
    <i r="1">
      <x v="703"/>
    </i>
    <i r="1">
      <x v="727"/>
    </i>
    <i r="1">
      <x v="1234"/>
    </i>
    <i r="1">
      <x v="1464"/>
    </i>
    <i r="1">
      <x v="1795"/>
    </i>
    <i r="1">
      <x v="2352"/>
    </i>
    <i r="1">
      <x v="2437"/>
    </i>
    <i r="1">
      <x v="2757"/>
    </i>
    <i r="1">
      <x v="2785"/>
    </i>
    <i r="1">
      <x v="2894"/>
    </i>
    <i r="1">
      <x v="3406"/>
    </i>
    <i r="1">
      <x v="3982"/>
    </i>
    <i t="default">
      <x v="126"/>
    </i>
    <i>
      <x v="127"/>
    </i>
    <i r="1">
      <x v="2"/>
    </i>
    <i r="1">
      <x v="766"/>
    </i>
    <i r="1">
      <x v="1325"/>
    </i>
    <i r="1">
      <x v="1356"/>
    </i>
    <i r="1">
      <x v="1516"/>
    </i>
    <i r="1">
      <x v="2833"/>
    </i>
    <i r="1">
      <x v="2937"/>
    </i>
    <i r="1">
      <x v="3218"/>
    </i>
    <i r="1">
      <x v="3928"/>
    </i>
    <i r="1">
      <x v="3944"/>
    </i>
    <i t="default">
      <x v="127"/>
    </i>
    <i>
      <x v="128"/>
    </i>
    <i r="1">
      <x v="83"/>
    </i>
    <i r="1">
      <x v="100"/>
    </i>
    <i r="1">
      <x v="230"/>
    </i>
    <i r="1">
      <x v="248"/>
    </i>
    <i r="1">
      <x v="452"/>
    </i>
    <i r="1">
      <x v="557"/>
    </i>
    <i r="1">
      <x v="887"/>
    </i>
    <i r="1">
      <x v="1192"/>
    </i>
    <i r="1">
      <x v="1225"/>
    </i>
    <i r="1">
      <x v="1636"/>
    </i>
    <i r="1">
      <x v="2103"/>
    </i>
    <i r="1">
      <x v="2155"/>
    </i>
    <i r="1">
      <x v="2604"/>
    </i>
    <i r="1">
      <x v="2846"/>
    </i>
    <i r="1">
      <x v="3443"/>
    </i>
    <i r="1">
      <x v="3623"/>
    </i>
    <i t="default">
      <x v="128"/>
    </i>
    <i>
      <x v="129"/>
    </i>
    <i r="1">
      <x v="218"/>
    </i>
    <i r="1">
      <x v="625"/>
    </i>
    <i r="1">
      <x v="845"/>
    </i>
    <i r="1">
      <x v="886"/>
    </i>
    <i r="1">
      <x v="888"/>
    </i>
    <i r="1">
      <x v="2093"/>
    </i>
    <i r="1">
      <x v="2547"/>
    </i>
    <i r="1">
      <x v="2796"/>
    </i>
    <i r="1">
      <x v="2822"/>
    </i>
    <i r="1">
      <x v="2968"/>
    </i>
    <i r="1">
      <x v="3646"/>
    </i>
    <i r="1">
      <x v="3796"/>
    </i>
    <i t="default">
      <x v="129"/>
    </i>
    <i>
      <x v="130"/>
    </i>
    <i r="1">
      <x v="405"/>
    </i>
    <i r="1">
      <x v="2420"/>
    </i>
    <i r="1">
      <x v="2511"/>
    </i>
    <i r="1">
      <x v="2989"/>
    </i>
    <i r="1">
      <x v="3542"/>
    </i>
    <i r="1">
      <x v="3715"/>
    </i>
    <i r="1">
      <x v="3900"/>
    </i>
    <i r="1">
      <x v="3936"/>
    </i>
    <i t="default">
      <x v="130"/>
    </i>
    <i>
      <x v="131"/>
    </i>
    <i r="1">
      <x v="196"/>
    </i>
    <i r="1">
      <x v="421"/>
    </i>
    <i r="1">
      <x v="819"/>
    </i>
    <i r="1">
      <x v="1405"/>
    </i>
    <i r="1">
      <x v="1542"/>
    </i>
    <i r="1">
      <x v="1612"/>
    </i>
    <i r="1">
      <x v="1642"/>
    </i>
    <i r="1">
      <x v="3257"/>
    </i>
    <i r="1">
      <x v="3383"/>
    </i>
    <i r="1">
      <x v="3838"/>
    </i>
    <i t="default">
      <x v="131"/>
    </i>
    <i>
      <x v="132"/>
    </i>
    <i r="1">
      <x v="733"/>
    </i>
    <i r="1">
      <x v="839"/>
    </i>
    <i r="1">
      <x v="1307"/>
    </i>
    <i r="1">
      <x v="1791"/>
    </i>
    <i r="1">
      <x v="2133"/>
    </i>
    <i r="1">
      <x v="2205"/>
    </i>
    <i r="1">
      <x v="3284"/>
    </i>
    <i r="1">
      <x v="3666"/>
    </i>
    <i r="1">
      <x v="3685"/>
    </i>
    <i t="default">
      <x v="132"/>
    </i>
    <i>
      <x v="133"/>
    </i>
    <i r="1">
      <x v="96"/>
    </i>
    <i r="1">
      <x v="288"/>
    </i>
    <i r="1">
      <x v="579"/>
    </i>
    <i r="1">
      <x v="902"/>
    </i>
    <i r="1">
      <x v="940"/>
    </i>
    <i r="1">
      <x v="1776"/>
    </i>
    <i r="1">
      <x v="1872"/>
    </i>
    <i r="1">
      <x v="2153"/>
    </i>
    <i r="1">
      <x v="2325"/>
    </i>
    <i r="1">
      <x v="2852"/>
    </i>
    <i r="1">
      <x v="2898"/>
    </i>
    <i r="1">
      <x v="2970"/>
    </i>
    <i r="1">
      <x v="3028"/>
    </i>
    <i r="1">
      <x v="3394"/>
    </i>
    <i r="1">
      <x v="3445"/>
    </i>
    <i t="default">
      <x v="133"/>
    </i>
    <i>
      <x v="134"/>
    </i>
    <i r="1">
      <x v="246"/>
    </i>
    <i r="1">
      <x v="495"/>
    </i>
    <i r="1">
      <x v="515"/>
    </i>
    <i r="1">
      <x v="778"/>
    </i>
    <i r="1">
      <x v="1135"/>
    </i>
    <i r="1">
      <x v="1626"/>
    </i>
    <i r="1">
      <x v="1899"/>
    </i>
    <i r="1">
      <x v="2142"/>
    </i>
    <i r="1">
      <x v="2262"/>
    </i>
    <i r="1">
      <x v="2309"/>
    </i>
    <i r="1">
      <x v="2815"/>
    </i>
    <i r="1">
      <x v="3043"/>
    </i>
    <i r="1">
      <x v="3395"/>
    </i>
    <i r="1">
      <x v="3746"/>
    </i>
    <i r="1">
      <x v="3767"/>
    </i>
    <i r="1">
      <x v="3856"/>
    </i>
    <i t="default">
      <x v="134"/>
    </i>
    <i>
      <x v="135"/>
    </i>
    <i r="1">
      <x v="191"/>
    </i>
    <i r="1">
      <x v="290"/>
    </i>
    <i r="1">
      <x v="320"/>
    </i>
    <i r="1">
      <x v="404"/>
    </i>
    <i r="1">
      <x v="580"/>
    </i>
    <i r="1">
      <x v="1802"/>
    </i>
    <i r="1">
      <x v="1838"/>
    </i>
    <i r="1">
      <x v="2165"/>
    </i>
    <i r="1">
      <x v="2316"/>
    </i>
    <i r="1">
      <x v="2519"/>
    </i>
    <i r="1">
      <x v="2735"/>
    </i>
    <i r="1">
      <x v="2891"/>
    </i>
    <i r="1">
      <x v="3026"/>
    </i>
    <i r="1">
      <x v="3086"/>
    </i>
    <i r="1">
      <x v="3512"/>
    </i>
    <i r="1">
      <x v="3983"/>
    </i>
    <i t="default">
      <x v="135"/>
    </i>
    <i>
      <x v="136"/>
    </i>
    <i r="1">
      <x v="256"/>
    </i>
    <i r="1">
      <x v="523"/>
    </i>
    <i r="1">
      <x v="646"/>
    </i>
    <i r="1">
      <x v="2114"/>
    </i>
    <i r="1">
      <x v="2218"/>
    </i>
    <i r="1">
      <x v="2274"/>
    </i>
    <i r="1">
      <x v="2597"/>
    </i>
    <i r="1">
      <x v="3070"/>
    </i>
    <i r="1">
      <x v="3631"/>
    </i>
    <i r="1">
      <x v="3665"/>
    </i>
    <i t="default">
      <x v="136"/>
    </i>
    <i>
      <x v="137"/>
    </i>
    <i r="1">
      <x v="186"/>
    </i>
    <i r="1">
      <x v="1352"/>
    </i>
    <i r="1">
      <x v="1534"/>
    </i>
    <i r="1">
      <x v="1539"/>
    </i>
    <i r="1">
      <x v="1808"/>
    </i>
    <i r="1">
      <x v="2355"/>
    </i>
    <i r="1">
      <x v="2448"/>
    </i>
    <i r="1">
      <x v="2963"/>
    </i>
    <i r="1">
      <x v="3048"/>
    </i>
    <i r="1">
      <x v="3129"/>
    </i>
    <i r="1">
      <x v="3603"/>
    </i>
    <i t="default">
      <x v="137"/>
    </i>
    <i>
      <x v="138"/>
    </i>
    <i r="1">
      <x v="179"/>
    </i>
    <i r="1">
      <x v="492"/>
    </i>
    <i r="1">
      <x v="777"/>
    </i>
    <i r="1">
      <x v="1330"/>
    </i>
    <i r="1">
      <x v="1341"/>
    </i>
    <i r="1">
      <x v="1404"/>
    </i>
    <i r="1">
      <x v="1660"/>
    </i>
    <i r="1">
      <x v="1789"/>
    </i>
    <i r="1">
      <x v="1966"/>
    </i>
    <i r="1">
      <x v="2314"/>
    </i>
    <i r="1">
      <x v="2611"/>
    </i>
    <i r="1">
      <x v="2795"/>
    </i>
    <i r="1">
      <x v="3345"/>
    </i>
    <i r="1">
      <x v="3969"/>
    </i>
    <i r="1">
      <x v="3995"/>
    </i>
    <i t="default">
      <x v="138"/>
    </i>
    <i>
      <x v="139"/>
    </i>
    <i r="1">
      <x v="59"/>
    </i>
    <i r="1">
      <x v="92"/>
    </i>
    <i r="1">
      <x v="587"/>
    </i>
    <i r="1">
      <x v="912"/>
    </i>
    <i r="1">
      <x v="1180"/>
    </i>
    <i r="1">
      <x v="2049"/>
    </i>
    <i r="1">
      <x v="2100"/>
    </i>
    <i r="1">
      <x v="2222"/>
    </i>
    <i r="1">
      <x v="2270"/>
    </i>
    <i r="1">
      <x v="2897"/>
    </i>
    <i r="1">
      <x v="2938"/>
    </i>
    <i r="1">
      <x v="3146"/>
    </i>
    <i r="1">
      <x v="3238"/>
    </i>
    <i r="1">
      <x v="3407"/>
    </i>
    <i t="default">
      <x v="139"/>
    </i>
    <i>
      <x v="140"/>
    </i>
    <i r="1">
      <x v="57"/>
    </i>
    <i r="1">
      <x v="274"/>
    </i>
    <i r="1">
      <x v="570"/>
    </i>
    <i r="1">
      <x v="868"/>
    </i>
    <i r="1">
      <x v="1329"/>
    </i>
    <i r="1">
      <x v="1334"/>
    </i>
    <i r="1">
      <x v="2016"/>
    </i>
    <i r="1">
      <x v="2306"/>
    </i>
    <i r="1">
      <x v="2971"/>
    </i>
    <i r="1">
      <x v="3292"/>
    </i>
    <i r="1">
      <x v="3399"/>
    </i>
    <i r="1">
      <x v="3544"/>
    </i>
    <i r="1">
      <x v="3580"/>
    </i>
    <i r="1">
      <x v="3687"/>
    </i>
    <i r="1">
      <x v="3992"/>
    </i>
    <i t="default">
      <x v="140"/>
    </i>
    <i>
      <x v="141"/>
    </i>
    <i r="1">
      <x v="63"/>
    </i>
    <i r="1">
      <x v="209"/>
    </i>
    <i r="1">
      <x v="597"/>
    </i>
    <i r="1">
      <x v="916"/>
    </i>
    <i r="1">
      <x v="941"/>
    </i>
    <i r="1">
      <x v="1318"/>
    </i>
    <i r="1">
      <x v="1656"/>
    </i>
    <i r="1">
      <x v="1845"/>
    </i>
    <i r="1">
      <x v="1975"/>
    </i>
    <i r="1">
      <x v="2004"/>
    </i>
    <i r="1">
      <x v="2042"/>
    </i>
    <i r="1">
      <x v="2973"/>
    </i>
    <i r="1">
      <x v="3226"/>
    </i>
    <i r="1">
      <x v="3256"/>
    </i>
    <i r="1">
      <x v="3740"/>
    </i>
    <i r="1">
      <x v="3789"/>
    </i>
    <i r="1">
      <x v="3939"/>
    </i>
    <i t="default">
      <x v="141"/>
    </i>
    <i>
      <x v="142"/>
    </i>
    <i r="1">
      <x v="793"/>
    </i>
    <i r="1">
      <x v="860"/>
    </i>
    <i r="1">
      <x v="865"/>
    </i>
    <i r="1">
      <x v="972"/>
    </i>
    <i r="1">
      <x v="1213"/>
    </i>
    <i r="1">
      <x v="1288"/>
    </i>
    <i r="1">
      <x v="1323"/>
    </i>
    <i r="1">
      <x v="1353"/>
    </i>
    <i r="1">
      <x v="1629"/>
    </i>
    <i r="1">
      <x v="2278"/>
    </i>
    <i r="1">
      <x v="2461"/>
    </i>
    <i r="1">
      <x v="3229"/>
    </i>
    <i t="default">
      <x v="142"/>
    </i>
    <i>
      <x v="143"/>
    </i>
    <i r="1">
      <x v="270"/>
    </i>
    <i r="1">
      <x v="582"/>
    </i>
    <i r="1">
      <x v="598"/>
    </i>
    <i r="1">
      <x v="1088"/>
    </i>
    <i r="1">
      <x v="1521"/>
    </i>
    <i r="1">
      <x v="2407"/>
    </i>
    <i r="1">
      <x v="2826"/>
    </i>
    <i r="1">
      <x v="3471"/>
    </i>
    <i t="default">
      <x v="143"/>
    </i>
    <i>
      <x v="144"/>
    </i>
    <i r="1">
      <x v="178"/>
    </i>
    <i r="1">
      <x v="305"/>
    </i>
    <i r="1">
      <x v="534"/>
    </i>
    <i r="1">
      <x v="666"/>
    </i>
    <i r="1">
      <x v="745"/>
    </i>
    <i r="1">
      <x v="1059"/>
    </i>
    <i r="1">
      <x v="1116"/>
    </i>
    <i r="1">
      <x v="1425"/>
    </i>
    <i r="1">
      <x v="2409"/>
    </i>
    <i r="1">
      <x v="2575"/>
    </i>
    <i r="1">
      <x v="2965"/>
    </i>
    <i r="1">
      <x v="3251"/>
    </i>
    <i r="1">
      <x v="3425"/>
    </i>
    <i r="1">
      <x v="3659"/>
    </i>
    <i r="1">
      <x v="3914"/>
    </i>
    <i t="default">
      <x v="144"/>
    </i>
    <i>
      <x v="145"/>
    </i>
    <i r="1">
      <x v="425"/>
    </i>
    <i r="1">
      <x v="485"/>
    </i>
    <i r="1">
      <x v="581"/>
    </i>
    <i r="1">
      <x v="698"/>
    </i>
    <i r="1">
      <x v="1057"/>
    </i>
    <i r="1">
      <x v="1457"/>
    </i>
    <i r="1">
      <x v="1475"/>
    </i>
    <i r="1">
      <x v="1777"/>
    </i>
    <i r="1">
      <x v="1916"/>
    </i>
    <i r="1">
      <x v="1936"/>
    </i>
    <i r="1">
      <x v="2441"/>
    </i>
    <i r="1">
      <x v="2806"/>
    </i>
    <i r="1">
      <x v="2979"/>
    </i>
    <i r="1">
      <x v="3353"/>
    </i>
    <i r="1">
      <x v="3815"/>
    </i>
    <i t="default">
      <x v="145"/>
    </i>
    <i>
      <x v="146"/>
    </i>
    <i r="1">
      <x v="8"/>
    </i>
    <i r="1">
      <x v="295"/>
    </i>
    <i r="1">
      <x v="973"/>
    </i>
    <i r="1">
      <x v="1044"/>
    </i>
    <i r="1">
      <x v="1576"/>
    </i>
    <i r="1">
      <x v="2033"/>
    </i>
    <i r="1">
      <x v="2037"/>
    </i>
    <i r="1">
      <x v="2267"/>
    </i>
    <i r="1">
      <x v="3153"/>
    </i>
    <i r="1">
      <x v="3170"/>
    </i>
    <i r="1">
      <x v="3875"/>
    </i>
    <i t="default">
      <x v="146"/>
    </i>
    <i>
      <x v="147"/>
    </i>
    <i r="1">
      <x v="455"/>
    </i>
    <i r="1">
      <x v="504"/>
    </i>
    <i r="1">
      <x v="885"/>
    </i>
    <i r="1">
      <x v="975"/>
    </i>
    <i r="1">
      <x v="990"/>
    </i>
    <i r="1">
      <x v="2533"/>
    </i>
    <i r="1">
      <x v="2881"/>
    </i>
    <i r="1">
      <x v="3590"/>
    </i>
    <i t="default">
      <x v="147"/>
    </i>
    <i>
      <x v="148"/>
    </i>
    <i r="1">
      <x v="18"/>
    </i>
    <i r="1">
      <x v="113"/>
    </i>
    <i r="1">
      <x v="359"/>
    </i>
    <i r="1">
      <x v="967"/>
    </i>
    <i r="1">
      <x v="1469"/>
    </i>
    <i r="1">
      <x v="1489"/>
    </i>
    <i r="1">
      <x v="1647"/>
    </i>
    <i r="1">
      <x v="1707"/>
    </i>
    <i r="1">
      <x v="1809"/>
    </i>
    <i r="1">
      <x v="1860"/>
    </i>
    <i r="1">
      <x v="1945"/>
    </i>
    <i r="1">
      <x v="2107"/>
    </i>
    <i r="1">
      <x v="2257"/>
    </i>
    <i r="1">
      <x v="2560"/>
    </i>
    <i r="1">
      <x v="2870"/>
    </i>
    <i r="1">
      <x v="3374"/>
    </i>
    <i r="1">
      <x v="3587"/>
    </i>
    <i t="default">
      <x v="148"/>
    </i>
    <i>
      <x v="149"/>
    </i>
    <i r="1">
      <x v="277"/>
    </i>
    <i r="1">
      <x v="618"/>
    </i>
    <i r="1">
      <x v="924"/>
    </i>
    <i r="1">
      <x v="1786"/>
    </i>
    <i r="1">
      <x v="2082"/>
    </i>
    <i r="1">
      <x v="2489"/>
    </i>
    <i r="1">
      <x v="3397"/>
    </i>
    <i r="1">
      <x v="3757"/>
    </i>
    <i r="1">
      <x v="3887"/>
    </i>
    <i r="1">
      <x v="3929"/>
    </i>
    <i t="default">
      <x v="149"/>
    </i>
    <i>
      <x v="150"/>
    </i>
    <i r="1">
      <x v="207"/>
    </i>
    <i r="1">
      <x v="772"/>
    </i>
    <i r="1">
      <x v="998"/>
    </i>
    <i r="1">
      <x v="1013"/>
    </i>
    <i r="1">
      <x v="1206"/>
    </i>
    <i r="1">
      <x v="1715"/>
    </i>
    <i r="1">
      <x v="1972"/>
    </i>
    <i r="1">
      <x v="2055"/>
    </i>
    <i r="1">
      <x v="2341"/>
    </i>
    <i r="1">
      <x v="2578"/>
    </i>
    <i r="1">
      <x v="3552"/>
    </i>
    <i r="1">
      <x v="3703"/>
    </i>
    <i t="default">
      <x v="150"/>
    </i>
    <i>
      <x v="151"/>
    </i>
    <i r="1">
      <x v="45"/>
    </i>
    <i r="1">
      <x v="102"/>
    </i>
    <i r="1">
      <x v="233"/>
    </i>
    <i r="1">
      <x v="663"/>
    </i>
    <i r="1">
      <x v="1345"/>
    </i>
    <i r="1">
      <x v="1639"/>
    </i>
    <i r="1">
      <x v="1939"/>
    </i>
    <i r="1">
      <x v="1959"/>
    </i>
    <i r="1">
      <x v="2384"/>
    </i>
    <i r="1">
      <x v="2483"/>
    </i>
    <i r="1">
      <x v="2733"/>
    </i>
    <i r="1">
      <x v="3323"/>
    </i>
    <i r="1">
      <x v="3877"/>
    </i>
    <i r="1">
      <x v="3986"/>
    </i>
    <i r="1">
      <x v="3989"/>
    </i>
    <i t="default">
      <x v="151"/>
    </i>
    <i>
      <x v="152"/>
    </i>
    <i r="1">
      <x v="108"/>
    </i>
    <i r="1">
      <x v="271"/>
    </i>
    <i r="1">
      <x v="806"/>
    </i>
    <i r="1">
      <x v="838"/>
    </i>
    <i r="1">
      <x v="1047"/>
    </i>
    <i r="1">
      <x v="1077"/>
    </i>
    <i r="1">
      <x v="1272"/>
    </i>
    <i r="1">
      <x v="1538"/>
    </i>
    <i r="1">
      <x v="1743"/>
    </i>
    <i r="1">
      <x v="1774"/>
    </i>
    <i r="1">
      <x v="1815"/>
    </i>
    <i r="1">
      <x v="2061"/>
    </i>
    <i r="1">
      <x v="2118"/>
    </i>
    <i r="1">
      <x v="2240"/>
    </i>
    <i r="1">
      <x v="3118"/>
    </i>
    <i r="1">
      <x v="3150"/>
    </i>
    <i r="1">
      <x v="3177"/>
    </i>
    <i r="1">
      <x v="3271"/>
    </i>
    <i r="1">
      <x v="3282"/>
    </i>
    <i r="1">
      <x v="3439"/>
    </i>
    <i r="1">
      <x v="3484"/>
    </i>
    <i r="1">
      <x v="3882"/>
    </i>
    <i r="1">
      <x v="3894"/>
    </i>
    <i t="default">
      <x v="152"/>
    </i>
    <i>
      <x v="153"/>
    </i>
    <i r="1">
      <x v="616"/>
    </i>
    <i r="1">
      <x v="817"/>
    </i>
    <i r="1">
      <x v="993"/>
    </i>
    <i r="1">
      <x v="1338"/>
    </i>
    <i r="1">
      <x v="1378"/>
    </i>
    <i r="1">
      <x v="1826"/>
    </i>
    <i r="1">
      <x v="1859"/>
    </i>
    <i r="1">
      <x v="2002"/>
    </i>
    <i r="1">
      <x v="2828"/>
    </i>
    <i r="1">
      <x v="3751"/>
    </i>
    <i t="default">
      <x v="153"/>
    </i>
    <i>
      <x v="154"/>
    </i>
    <i r="1">
      <x v="155"/>
    </i>
    <i r="1">
      <x v="386"/>
    </i>
    <i r="1">
      <x v="620"/>
    </i>
    <i r="1">
      <x v="1471"/>
    </i>
    <i r="1">
      <x v="1587"/>
    </i>
    <i r="1">
      <x v="2026"/>
    </i>
    <i r="1">
      <x v="2094"/>
    </i>
    <i r="1">
      <x v="2230"/>
    </i>
    <i r="1">
      <x v="3642"/>
    </i>
    <i t="default">
      <x v="154"/>
    </i>
    <i>
      <x v="155"/>
    </i>
    <i r="1">
      <x v="1215"/>
    </i>
    <i r="1">
      <x v="1487"/>
    </i>
    <i r="1">
      <x v="1761"/>
    </i>
    <i r="1">
      <x v="2223"/>
    </i>
    <i r="1">
      <x v="2478"/>
    </i>
    <i r="1">
      <x v="2591"/>
    </i>
    <i r="1">
      <x v="2865"/>
    </i>
    <i r="1">
      <x v="3055"/>
    </i>
    <i r="1">
      <x v="3781"/>
    </i>
    <i r="1">
      <x v="3807"/>
    </i>
    <i t="default">
      <x v="155"/>
    </i>
    <i>
      <x v="156"/>
    </i>
    <i r="1">
      <x v="367"/>
    </i>
    <i r="1">
      <x v="932"/>
    </i>
    <i r="1">
      <x v="1535"/>
    </i>
    <i r="1">
      <x v="1605"/>
    </i>
    <i r="1">
      <x v="2027"/>
    </i>
    <i r="1">
      <x v="2126"/>
    </i>
    <i r="1">
      <x v="2637"/>
    </i>
    <i r="1">
      <x v="3138"/>
    </i>
    <i r="1">
      <x v="3192"/>
    </i>
    <i t="default">
      <x v="156"/>
    </i>
    <i>
      <x v="157"/>
    </i>
    <i r="1">
      <x v="286"/>
    </i>
    <i r="1">
      <x v="642"/>
    </i>
    <i r="1">
      <x v="1034"/>
    </i>
    <i r="1">
      <x v="1183"/>
    </i>
    <i r="1">
      <x v="1357"/>
    </i>
    <i r="1">
      <x v="1416"/>
    </i>
    <i r="1">
      <x v="1428"/>
    </i>
    <i r="1">
      <x v="1499"/>
    </i>
    <i r="1">
      <x v="1517"/>
    </i>
    <i r="1">
      <x v="1597"/>
    </i>
    <i r="1">
      <x v="1919"/>
    </i>
    <i r="1">
      <x v="2129"/>
    </i>
    <i r="1">
      <x v="2138"/>
    </i>
    <i r="1">
      <x v="2311"/>
    </i>
    <i r="1">
      <x v="2330"/>
    </i>
    <i r="1">
      <x v="2517"/>
    </i>
    <i r="1">
      <x v="2821"/>
    </i>
    <i r="1">
      <x v="3269"/>
    </i>
    <i r="1">
      <x v="3306"/>
    </i>
    <i r="1">
      <x v="4008"/>
    </i>
    <i t="default">
      <x v="157"/>
    </i>
    <i>
      <x v="158"/>
    </i>
    <i r="1">
      <x v="41"/>
    </i>
    <i r="1">
      <x v="50"/>
    </i>
    <i r="1">
      <x v="107"/>
    </i>
    <i r="1">
      <x v="133"/>
    </i>
    <i r="1">
      <x v="172"/>
    </i>
    <i r="1">
      <x v="402"/>
    </i>
    <i r="1">
      <x v="898"/>
    </i>
    <i r="1">
      <x v="1888"/>
    </i>
    <i r="1">
      <x v="1892"/>
    </i>
    <i r="1">
      <x v="2468"/>
    </i>
    <i r="1">
      <x v="2786"/>
    </i>
    <i r="1">
      <x v="2956"/>
    </i>
    <i r="1">
      <x v="3093"/>
    </i>
    <i r="1">
      <x v="3714"/>
    </i>
    <i r="1">
      <x v="3927"/>
    </i>
    <i r="1">
      <x v="3972"/>
    </i>
    <i t="default">
      <x v="158"/>
    </i>
    <i>
      <x v="159"/>
    </i>
    <i r="1">
      <x v="46"/>
    </i>
    <i r="1">
      <x v="142"/>
    </i>
    <i r="1">
      <x v="1031"/>
    </i>
    <i r="1">
      <x v="1297"/>
    </i>
    <i r="1">
      <x v="1533"/>
    </i>
    <i r="1">
      <x v="1858"/>
    </i>
    <i r="1">
      <x v="1863"/>
    </i>
    <i r="1">
      <x v="2361"/>
    </i>
    <i r="1">
      <x v="2754"/>
    </i>
    <i r="1">
      <x v="3062"/>
    </i>
    <i r="1">
      <x v="3489"/>
    </i>
    <i r="1">
      <x v="3545"/>
    </i>
    <i r="1">
      <x v="4002"/>
    </i>
    <i t="default">
      <x v="159"/>
    </i>
    <i>
      <x v="160"/>
    </i>
    <i r="1">
      <x v="141"/>
    </i>
    <i r="1">
      <x v="150"/>
    </i>
    <i r="1">
      <x v="758"/>
    </i>
    <i r="1">
      <x v="1813"/>
    </i>
    <i r="1">
      <x v="1904"/>
    </i>
    <i r="1">
      <x v="2536"/>
    </i>
    <i r="1">
      <x v="2752"/>
    </i>
    <i r="1">
      <x v="2943"/>
    </i>
    <i r="1">
      <x v="3160"/>
    </i>
    <i r="1">
      <x v="3500"/>
    </i>
    <i r="1">
      <x v="3502"/>
    </i>
    <i r="1">
      <x v="3616"/>
    </i>
    <i r="1">
      <x v="3656"/>
    </i>
    <i r="1">
      <x v="3730"/>
    </i>
    <i r="1">
      <x v="3974"/>
    </i>
    <i r="1">
      <x v="4030"/>
    </i>
    <i t="default">
      <x v="160"/>
    </i>
    <i>
      <x v="161"/>
    </i>
    <i r="1">
      <x v="215"/>
    </i>
    <i r="1">
      <x v="371"/>
    </i>
    <i r="1">
      <x v="414"/>
    </i>
    <i r="1">
      <x v="1248"/>
    </i>
    <i r="1">
      <x v="1253"/>
    </i>
    <i r="1">
      <x v="1328"/>
    </i>
    <i r="1">
      <x v="1664"/>
    </i>
    <i r="1">
      <x v="1700"/>
    </i>
    <i r="1">
      <x v="1840"/>
    </i>
    <i r="1">
      <x v="2028"/>
    </i>
    <i r="1">
      <x v="2202"/>
    </i>
    <i r="1">
      <x v="2343"/>
    </i>
    <i r="1">
      <x v="2449"/>
    </i>
    <i r="1">
      <x v="3164"/>
    </i>
    <i r="1">
      <x v="3298"/>
    </i>
    <i r="1">
      <x v="3315"/>
    </i>
    <i r="1">
      <x v="3321"/>
    </i>
    <i r="1">
      <x v="3620"/>
    </i>
    <i r="1">
      <x v="3862"/>
    </i>
    <i t="default">
      <x v="161"/>
    </i>
    <i>
      <x v="162"/>
    </i>
    <i r="1">
      <x v="148"/>
    </i>
    <i r="1">
      <x v="314"/>
    </i>
    <i r="1">
      <x v="315"/>
    </i>
    <i r="1">
      <x v="527"/>
    </i>
    <i r="1">
      <x v="763"/>
    </i>
    <i r="1">
      <x v="770"/>
    </i>
    <i r="1">
      <x v="820"/>
    </i>
    <i r="1">
      <x v="1247"/>
    </i>
    <i r="1">
      <x v="1420"/>
    </i>
    <i r="1">
      <x v="1887"/>
    </i>
    <i r="1">
      <x v="1918"/>
    </i>
    <i r="1">
      <x v="2253"/>
    </i>
    <i r="1">
      <x v="2348"/>
    </i>
    <i r="1">
      <x v="2485"/>
    </i>
    <i r="1">
      <x v="2665"/>
    </i>
    <i r="1">
      <x v="3233"/>
    </i>
    <i r="1">
      <x v="3247"/>
    </i>
    <i r="1">
      <x v="3356"/>
    </i>
    <i r="1">
      <x v="3499"/>
    </i>
    <i r="1">
      <x v="3557"/>
    </i>
    <i r="1">
      <x v="3990"/>
    </i>
    <i t="default">
      <x v="162"/>
    </i>
    <i>
      <x v="163"/>
    </i>
    <i r="1">
      <x v="607"/>
    </i>
    <i r="1">
      <x v="1668"/>
    </i>
    <i r="1">
      <x v="2443"/>
    </i>
    <i r="1">
      <x v="2645"/>
    </i>
    <i r="1">
      <x v="3584"/>
    </i>
    <i r="1">
      <x v="3942"/>
    </i>
    <i t="default">
      <x v="163"/>
    </i>
    <i>
      <x v="164"/>
    </i>
    <i r="1">
      <x v="12"/>
    </i>
    <i r="1">
      <x v="236"/>
    </i>
    <i r="1">
      <x v="459"/>
    </i>
    <i r="1">
      <x v="1190"/>
    </i>
    <i r="1">
      <x v="1417"/>
    </i>
    <i r="1">
      <x v="1531"/>
    </i>
    <i r="1">
      <x v="1994"/>
    </i>
    <i r="1">
      <x v="2036"/>
    </i>
    <i r="1">
      <x v="2378"/>
    </i>
    <i r="1">
      <x v="2388"/>
    </i>
    <i r="1">
      <x v="2872"/>
    </i>
    <i r="1">
      <x v="2950"/>
    </i>
    <i r="1">
      <x v="3133"/>
    </i>
    <i r="1">
      <x v="3362"/>
    </i>
    <i r="1">
      <x v="3433"/>
    </i>
    <i r="1">
      <x v="4014"/>
    </i>
    <i t="default">
      <x v="164"/>
    </i>
    <i>
      <x v="165"/>
    </i>
    <i r="1">
      <x v="956"/>
    </i>
    <i r="1">
      <x v="1410"/>
    </i>
    <i r="1">
      <x v="1591"/>
    </i>
    <i r="1">
      <x v="2179"/>
    </i>
    <i r="1">
      <x v="2460"/>
    </i>
    <i r="1">
      <x v="2895"/>
    </i>
    <i r="1">
      <x v="3455"/>
    </i>
    <i t="default">
      <x v="165"/>
    </i>
    <i>
      <x v="166"/>
    </i>
    <i r="1">
      <x v="397"/>
    </i>
    <i r="1">
      <x v="662"/>
    </i>
    <i r="1">
      <x v="963"/>
    </i>
    <i r="1">
      <x v="1317"/>
    </i>
    <i r="1">
      <x v="1411"/>
    </i>
    <i r="1">
      <x v="1634"/>
    </i>
    <i r="1">
      <x v="2258"/>
    </i>
    <i r="1">
      <x v="2512"/>
    </i>
    <i r="1">
      <x v="2741"/>
    </i>
    <i r="1">
      <x v="3020"/>
    </i>
    <i r="1">
      <x v="3649"/>
    </i>
    <i r="1">
      <x v="3933"/>
    </i>
    <i t="default">
      <x v="166"/>
    </i>
    <i>
      <x v="167"/>
    </i>
    <i r="1">
      <x v="564"/>
    </i>
    <i r="1">
      <x v="704"/>
    </i>
    <i r="1">
      <x v="730"/>
    </i>
    <i r="1">
      <x v="742"/>
    </i>
    <i r="1">
      <x v="852"/>
    </i>
    <i r="1">
      <x v="1379"/>
    </i>
    <i r="1">
      <x v="1467"/>
    </i>
    <i r="1">
      <x v="2261"/>
    </i>
    <i r="1">
      <x v="2700"/>
    </i>
    <i r="1">
      <x v="2715"/>
    </i>
    <i r="1">
      <x v="2739"/>
    </i>
    <i r="1">
      <x v="3011"/>
    </i>
    <i r="1">
      <x v="3519"/>
    </i>
    <i r="1">
      <x v="3851"/>
    </i>
    <i r="1">
      <x v="4022"/>
    </i>
    <i t="default">
      <x v="167"/>
    </i>
    <i>
      <x v="168"/>
    </i>
    <i r="1">
      <x v="284"/>
    </i>
    <i r="1">
      <x v="630"/>
    </i>
    <i r="1">
      <x v="701"/>
    </i>
    <i r="1">
      <x v="774"/>
    </i>
    <i r="1">
      <x v="1232"/>
    </i>
    <i r="1">
      <x v="1778"/>
    </i>
    <i r="1">
      <x v="1820"/>
    </i>
    <i r="1">
      <x v="2085"/>
    </i>
    <i r="1">
      <x v="2321"/>
    </i>
    <i r="1">
      <x v="2426"/>
    </i>
    <i r="1">
      <x v="2503"/>
    </i>
    <i r="1">
      <x v="2513"/>
    </i>
    <i r="1">
      <x v="3099"/>
    </i>
    <i r="1">
      <x v="3598"/>
    </i>
    <i r="1">
      <x v="3949"/>
    </i>
    <i r="1">
      <x v="3991"/>
    </i>
    <i t="default">
      <x v="168"/>
    </i>
    <i>
      <x v="169"/>
    </i>
    <i r="1">
      <x v="225"/>
    </i>
    <i r="1">
      <x v="332"/>
    </i>
    <i r="1">
      <x v="419"/>
    </i>
    <i r="1">
      <x v="631"/>
    </i>
    <i r="1">
      <x v="643"/>
    </i>
    <i r="1">
      <x v="984"/>
    </i>
    <i r="1">
      <x v="1623"/>
    </i>
    <i r="1">
      <x v="1844"/>
    </i>
    <i r="1">
      <x v="1997"/>
    </i>
    <i r="1">
      <x v="2336"/>
    </i>
    <i r="1">
      <x v="2783"/>
    </i>
    <i r="1">
      <x v="2992"/>
    </i>
    <i r="1">
      <x v="3165"/>
    </i>
    <i r="1">
      <x v="3463"/>
    </i>
    <i r="1">
      <x v="3893"/>
    </i>
    <i t="default">
      <x v="169"/>
    </i>
    <i>
      <x v="170"/>
    </i>
    <i r="1">
      <x v="548"/>
    </i>
    <i r="1">
      <x v="633"/>
    </i>
    <i r="1">
      <x v="874"/>
    </i>
    <i r="1">
      <x v="1254"/>
    </i>
    <i r="1">
      <x v="1640"/>
    </i>
    <i r="1">
      <x v="1679"/>
    </i>
    <i r="1">
      <x v="1830"/>
    </i>
    <i r="1">
      <x v="1977"/>
    </i>
    <i r="1">
      <x v="2075"/>
    </i>
    <i r="1">
      <x v="2360"/>
    </i>
    <i r="1">
      <x v="2529"/>
    </i>
    <i r="1">
      <x v="2656"/>
    </i>
    <i r="1">
      <x v="3162"/>
    </i>
    <i r="1">
      <x v="3384"/>
    </i>
    <i r="1">
      <x v="3437"/>
    </i>
    <i r="1">
      <x v="3698"/>
    </i>
    <i r="1">
      <x v="3779"/>
    </i>
    <i r="1">
      <x v="3884"/>
    </i>
    <i r="1">
      <x v="4006"/>
    </i>
    <i t="default">
      <x v="170"/>
    </i>
    <i>
      <x v="171"/>
    </i>
    <i r="1">
      <x v="122"/>
    </i>
    <i r="1">
      <x v="313"/>
    </i>
    <i r="1">
      <x v="759"/>
    </i>
    <i r="1">
      <x v="1018"/>
    </i>
    <i r="1">
      <x v="1065"/>
    </i>
    <i r="1">
      <x v="1154"/>
    </i>
    <i r="1">
      <x v="1419"/>
    </i>
    <i r="1">
      <x v="2098"/>
    </i>
    <i r="1">
      <x v="2580"/>
    </i>
    <i r="1">
      <x v="2866"/>
    </i>
    <i r="1">
      <x v="3340"/>
    </i>
    <i t="default">
      <x v="171"/>
    </i>
    <i>
      <x v="172"/>
    </i>
    <i r="1">
      <x v="197"/>
    </i>
    <i r="1">
      <x v="600"/>
    </i>
    <i r="1">
      <x v="668"/>
    </i>
    <i r="1">
      <x v="842"/>
    </i>
    <i r="1">
      <x v="978"/>
    </i>
    <i r="1">
      <x v="1073"/>
    </i>
    <i r="1">
      <x v="1686"/>
    </i>
    <i r="1">
      <x v="1864"/>
    </i>
    <i r="1">
      <x v="2800"/>
    </i>
    <i r="1">
      <x v="3025"/>
    </i>
    <i r="1">
      <x v="3027"/>
    </i>
    <i r="1">
      <x v="3412"/>
    </i>
    <i t="default">
      <x v="172"/>
    </i>
    <i>
      <x v="173"/>
    </i>
    <i r="1">
      <x v="444"/>
    </i>
    <i r="1">
      <x v="1319"/>
    </i>
    <i r="1">
      <x v="1610"/>
    </i>
    <i r="1">
      <x v="1628"/>
    </i>
    <i r="1">
      <x v="2102"/>
    </i>
    <i r="1">
      <x v="2125"/>
    </i>
    <i r="1">
      <x v="2313"/>
    </i>
    <i r="1">
      <x v="2467"/>
    </i>
    <i r="1">
      <x v="2652"/>
    </i>
    <i r="1">
      <x v="2762"/>
    </i>
    <i r="1">
      <x v="2896"/>
    </i>
    <i r="1">
      <x v="3080"/>
    </i>
    <i r="1">
      <x v="3839"/>
    </i>
    <i t="default">
      <x v="173"/>
    </i>
    <i>
      <x v="174"/>
    </i>
    <i r="1">
      <x v="291"/>
    </i>
    <i r="1">
      <x v="667"/>
    </i>
    <i r="1">
      <x v="1139"/>
    </i>
    <i r="1">
      <x v="1641"/>
    </i>
    <i r="1">
      <x v="1950"/>
    </i>
    <i r="1">
      <x v="2446"/>
    </i>
    <i r="1">
      <x v="2804"/>
    </i>
    <i r="1">
      <x v="2829"/>
    </i>
    <i r="1">
      <x v="3331"/>
    </i>
    <i r="1">
      <x v="3334"/>
    </i>
    <i r="1">
      <x v="3428"/>
    </i>
    <i r="1">
      <x v="4015"/>
    </i>
    <i t="default">
      <x v="174"/>
    </i>
    <i>
      <x v="175"/>
    </i>
    <i r="1">
      <x v="1388"/>
    </i>
    <i r="1">
      <x v="1463"/>
    </i>
    <i r="1">
      <x v="1479"/>
    </i>
    <i r="1">
      <x v="1555"/>
    </i>
    <i r="1">
      <x v="1637"/>
    </i>
    <i r="1">
      <x v="1711"/>
    </i>
    <i r="1">
      <x v="2282"/>
    </i>
    <i r="1">
      <x v="2459"/>
    </i>
    <i r="1">
      <x v="2746"/>
    </i>
    <i r="1">
      <x v="2918"/>
    </i>
    <i r="1">
      <x v="3402"/>
    </i>
    <i r="1">
      <x v="3454"/>
    </i>
    <i r="1">
      <x v="3920"/>
    </i>
    <i t="default">
      <x v="175"/>
    </i>
    <i>
      <x v="176"/>
    </i>
    <i r="1">
      <x v="269"/>
    </i>
    <i r="1">
      <x v="1089"/>
    </i>
    <i r="1">
      <x v="1671"/>
    </i>
    <i r="1">
      <x v="2135"/>
    </i>
    <i r="1">
      <x v="2521"/>
    </i>
    <i r="1">
      <x v="3421"/>
    </i>
    <i r="1">
      <x v="3697"/>
    </i>
    <i t="default">
      <x v="176"/>
    </i>
    <i>
      <x v="177"/>
    </i>
    <i r="1">
      <x v="51"/>
    </i>
    <i r="1">
      <x v="802"/>
    </i>
    <i r="1">
      <x v="1673"/>
    </i>
    <i r="1">
      <x v="1862"/>
    </i>
    <i r="1">
      <x v="2127"/>
    </i>
    <i r="1">
      <x v="2639"/>
    </i>
    <i t="default">
      <x v="177"/>
    </i>
    <i>
      <x v="178"/>
    </i>
    <i r="1">
      <x v="326"/>
    </i>
    <i r="1">
      <x v="754"/>
    </i>
    <i r="1">
      <x v="1311"/>
    </i>
    <i r="1">
      <x v="1373"/>
    </i>
    <i r="1">
      <x v="1600"/>
    </i>
    <i r="1">
      <x v="1834"/>
    </i>
    <i r="1">
      <x v="1968"/>
    </i>
    <i r="1">
      <x v="2089"/>
    </i>
    <i r="1">
      <x v="2999"/>
    </i>
    <i r="1">
      <x v="3024"/>
    </i>
    <i r="1">
      <x v="3169"/>
    </i>
    <i r="1">
      <x v="3385"/>
    </i>
    <i r="1">
      <x v="3452"/>
    </i>
    <i r="1">
      <x v="3868"/>
    </i>
    <i r="1">
      <x v="4011"/>
    </i>
    <i t="default">
      <x v="178"/>
    </i>
    <i>
      <x v="179"/>
    </i>
    <i r="1">
      <x v="240"/>
    </i>
    <i r="1">
      <x v="331"/>
    </i>
    <i r="1">
      <x v="591"/>
    </i>
    <i r="1">
      <x v="871"/>
    </i>
    <i r="1">
      <x v="1286"/>
    </i>
    <i r="1">
      <x v="1525"/>
    </i>
    <i r="1">
      <x v="1734"/>
    </i>
    <i r="1">
      <x v="1782"/>
    </i>
    <i r="1">
      <x v="2414"/>
    </i>
    <i r="1">
      <x v="2507"/>
    </i>
    <i r="1">
      <x v="2764"/>
    </i>
    <i r="1">
      <x v="3039"/>
    </i>
    <i r="1">
      <x v="3113"/>
    </i>
    <i r="1">
      <x v="3652"/>
    </i>
    <i t="default">
      <x v="179"/>
    </i>
    <i>
      <x v="180"/>
    </i>
    <i r="1">
      <x v="469"/>
    </i>
    <i r="1">
      <x v="687"/>
    </i>
    <i r="1">
      <x v="775"/>
    </i>
    <i r="1">
      <x v="899"/>
    </i>
    <i r="1">
      <x v="1132"/>
    </i>
    <i r="1">
      <x v="1397"/>
    </i>
    <i r="1">
      <x v="1474"/>
    </i>
    <i r="1">
      <x v="1960"/>
    </i>
    <i r="1">
      <x v="2000"/>
    </i>
    <i r="1">
      <x v="2096"/>
    </i>
    <i r="1">
      <x v="2203"/>
    </i>
    <i r="1">
      <x v="2210"/>
    </i>
    <i r="1">
      <x v="2458"/>
    </i>
    <i r="1">
      <x v="2927"/>
    </i>
    <i r="1">
      <x v="3157"/>
    </i>
    <i r="1">
      <x v="3461"/>
    </i>
    <i r="1">
      <x v="3469"/>
    </i>
    <i r="1">
      <x v="3743"/>
    </i>
    <i t="default">
      <x v="180"/>
    </i>
    <i>
      <x v="181"/>
    </i>
    <i r="1">
      <x v="163"/>
    </i>
    <i r="1">
      <x v="219"/>
    </i>
    <i r="1">
      <x v="273"/>
    </i>
    <i r="1">
      <x v="403"/>
    </i>
    <i r="1">
      <x v="639"/>
    </i>
    <i r="1">
      <x v="861"/>
    </i>
    <i r="1">
      <x v="1049"/>
    </i>
    <i r="1">
      <x v="1187"/>
    </i>
    <i r="1">
      <x v="1198"/>
    </i>
    <i r="1">
      <x v="1216"/>
    </i>
    <i r="1">
      <x v="1339"/>
    </i>
    <i r="1">
      <x v="1430"/>
    </i>
    <i r="1">
      <x v="1602"/>
    </i>
    <i r="1">
      <x v="1633"/>
    </i>
    <i r="1">
      <x v="1724"/>
    </i>
    <i r="1">
      <x v="1990"/>
    </i>
    <i r="1">
      <x v="2280"/>
    </i>
    <i r="1">
      <x v="2692"/>
    </i>
    <i r="1">
      <x v="3442"/>
    </i>
    <i t="default">
      <x v="181"/>
    </i>
    <i>
      <x v="182"/>
    </i>
    <i r="1">
      <x v="335"/>
    </i>
    <i r="1">
      <x v="416"/>
    </i>
    <i r="1">
      <x v="546"/>
    </i>
    <i r="1">
      <x v="563"/>
    </i>
    <i r="1">
      <x v="769"/>
    </i>
    <i r="1">
      <x v="1303"/>
    </i>
    <i r="1">
      <x v="1452"/>
    </i>
    <i r="1">
      <x v="2565"/>
    </i>
    <i r="1">
      <x v="2721"/>
    </i>
    <i r="1">
      <x v="3094"/>
    </i>
    <i r="1">
      <x v="3173"/>
    </i>
    <i r="1">
      <x v="3596"/>
    </i>
    <i t="default">
      <x v="182"/>
    </i>
    <i>
      <x v="183"/>
    </i>
    <i r="1">
      <x v="252"/>
    </i>
    <i r="1">
      <x v="317"/>
    </i>
    <i r="1">
      <x v="716"/>
    </i>
    <i r="1">
      <x v="808"/>
    </i>
    <i r="1">
      <x v="851"/>
    </i>
    <i r="1">
      <x v="1167"/>
    </i>
    <i r="1">
      <x v="1797"/>
    </i>
    <i r="1">
      <x v="2119"/>
    </i>
    <i r="1">
      <x v="2430"/>
    </i>
    <i r="1">
      <x v="2550"/>
    </i>
    <i r="1">
      <x v="2577"/>
    </i>
    <i r="1">
      <x v="2605"/>
    </i>
    <i t="default">
      <x v="183"/>
    </i>
    <i>
      <x v="184"/>
    </i>
    <i r="1">
      <x v="529"/>
    </i>
    <i r="1">
      <x v="1528"/>
    </i>
    <i r="1">
      <x v="1875"/>
    </i>
    <i r="1">
      <x v="2779"/>
    </i>
    <i r="1">
      <x v="2850"/>
    </i>
    <i r="1">
      <x v="3006"/>
    </i>
    <i r="1">
      <x v="3216"/>
    </i>
    <i r="1">
      <x v="3709"/>
    </i>
    <i r="1">
      <x v="3830"/>
    </i>
    <i r="1">
      <x v="3895"/>
    </i>
    <i r="1">
      <x v="3901"/>
    </i>
    <i r="1">
      <x v="3987"/>
    </i>
    <i t="default">
      <x v="184"/>
    </i>
    <i>
      <x v="185"/>
    </i>
    <i r="1">
      <x v="512"/>
    </i>
    <i r="1">
      <x v="1386"/>
    </i>
    <i r="1">
      <x v="1412"/>
    </i>
    <i r="1">
      <x v="1524"/>
    </i>
    <i r="1">
      <x v="2396"/>
    </i>
    <i r="1">
      <x v="2774"/>
    </i>
    <i r="1">
      <x v="2790"/>
    </i>
    <i r="1">
      <x v="3033"/>
    </i>
    <i r="1">
      <x v="3347"/>
    </i>
    <i r="1">
      <x v="3873"/>
    </i>
    <i t="default">
      <x v="185"/>
    </i>
    <i>
      <x v="186"/>
    </i>
    <i r="1">
      <x v="71"/>
    </i>
    <i r="1">
      <x v="301"/>
    </i>
    <i r="1">
      <x v="569"/>
    </i>
    <i r="1">
      <x v="936"/>
    </i>
    <i r="1">
      <x v="1021"/>
    </i>
    <i r="1">
      <x v="1233"/>
    </i>
    <i r="1">
      <x v="1684"/>
    </i>
    <i r="1">
      <x v="1757"/>
    </i>
    <i r="1">
      <x v="2108"/>
    </i>
    <i r="1">
      <x v="2228"/>
    </i>
    <i r="1">
      <x v="2875"/>
    </i>
    <i r="1">
      <x v="3667"/>
    </i>
    <i r="1">
      <x v="3783"/>
    </i>
    <i t="default">
      <x v="186"/>
    </i>
    <i>
      <x v="187"/>
    </i>
    <i r="1">
      <x v="165"/>
    </i>
    <i r="1">
      <x v="914"/>
    </i>
    <i r="1">
      <x v="939"/>
    </i>
    <i r="1">
      <x v="1079"/>
    </i>
    <i r="1">
      <x v="1275"/>
    </i>
    <i r="1">
      <x v="1971"/>
    </i>
    <i r="1">
      <x v="2215"/>
    </i>
    <i r="1">
      <x v="2335"/>
    </i>
    <i r="1">
      <x v="2587"/>
    </i>
    <i r="1">
      <x v="2913"/>
    </i>
    <i r="1">
      <x v="2915"/>
    </i>
    <i r="1">
      <x v="2981"/>
    </i>
    <i r="1">
      <x v="3358"/>
    </i>
    <i r="1">
      <x v="3401"/>
    </i>
    <i r="1">
      <x v="3413"/>
    </i>
    <i r="1">
      <x v="3414"/>
    </i>
    <i r="1">
      <x v="3689"/>
    </i>
    <i t="default">
      <x v="187"/>
    </i>
    <i>
      <x v="188"/>
    </i>
    <i r="1">
      <x v="208"/>
    </i>
    <i r="1">
      <x v="435"/>
    </i>
    <i r="1">
      <x v="1026"/>
    </i>
    <i r="1">
      <x v="1470"/>
    </i>
    <i r="1">
      <x v="1520"/>
    </i>
    <i r="1">
      <x v="2131"/>
    </i>
    <i r="1">
      <x v="2469"/>
    </i>
    <i r="1">
      <x v="2486"/>
    </i>
    <i r="1">
      <x v="2607"/>
    </i>
    <i r="1">
      <x v="3679"/>
    </i>
    <i r="1">
      <x v="3919"/>
    </i>
    <i r="1">
      <x v="3996"/>
    </i>
    <i t="default">
      <x v="188"/>
    </i>
    <i>
      <x v="189"/>
    </i>
    <i r="1">
      <x v="263"/>
    </i>
    <i r="1">
      <x v="384"/>
    </i>
    <i r="1">
      <x v="689"/>
    </i>
    <i r="1">
      <x v="761"/>
    </i>
    <i r="1">
      <x v="2292"/>
    </i>
    <i r="1">
      <x v="2805"/>
    </i>
    <i r="1">
      <x v="2890"/>
    </i>
    <i r="1">
      <x v="2908"/>
    </i>
    <i r="1">
      <x v="3346"/>
    </i>
    <i r="1">
      <x v="3431"/>
    </i>
    <i r="1">
      <x v="3854"/>
    </i>
    <i r="1">
      <x v="3913"/>
    </i>
    <i r="1">
      <x v="3916"/>
    </i>
    <i r="1">
      <x v="3931"/>
    </i>
    <i t="default">
      <x v="189"/>
    </i>
    <i>
      <x v="190"/>
    </i>
    <i r="1">
      <x v="237"/>
    </i>
    <i r="1">
      <x v="316"/>
    </i>
    <i r="1">
      <x v="442"/>
    </i>
    <i r="1">
      <x v="925"/>
    </i>
    <i r="1">
      <x v="1510"/>
    </i>
    <i r="1">
      <x v="2014"/>
    </i>
    <i r="1">
      <x v="2104"/>
    </i>
    <i r="1">
      <x v="2331"/>
    </i>
    <i r="1">
      <x v="2803"/>
    </i>
    <i r="1">
      <x v="3067"/>
    </i>
    <i r="1">
      <x v="3089"/>
    </i>
    <i r="1">
      <x v="3538"/>
    </i>
    <i r="1">
      <x v="3802"/>
    </i>
    <i t="default">
      <x v="190"/>
    </i>
    <i>
      <x v="191"/>
    </i>
    <i r="1">
      <x v="16"/>
    </i>
    <i r="1">
      <x v="780"/>
    </i>
    <i r="1">
      <x v="906"/>
    </i>
    <i r="1">
      <x v="1066"/>
    </i>
    <i r="1">
      <x v="1142"/>
    </i>
    <i r="1">
      <x v="1217"/>
    </i>
    <i r="1">
      <x v="1473"/>
    </i>
    <i r="1">
      <x v="1712"/>
    </i>
    <i r="1">
      <x v="2109"/>
    </i>
    <i r="1">
      <x v="3304"/>
    </i>
    <i r="1">
      <x v="3633"/>
    </i>
    <i t="default">
      <x v="191"/>
    </i>
    <i>
      <x v="192"/>
    </i>
    <i r="1">
      <x v="111"/>
    </i>
    <i r="1">
      <x v="509"/>
    </i>
    <i r="1">
      <x v="731"/>
    </i>
    <i r="1">
      <x v="824"/>
    </i>
    <i r="1">
      <x v="869"/>
    </i>
    <i r="1">
      <x v="1383"/>
    </i>
    <i r="1">
      <x v="1691"/>
    </i>
    <i r="1">
      <x v="1827"/>
    </i>
    <i r="1">
      <x v="1987"/>
    </i>
    <i r="1">
      <x v="1992"/>
    </i>
    <i r="1">
      <x v="2091"/>
    </i>
    <i r="1">
      <x v="2233"/>
    </i>
    <i r="1">
      <x v="2369"/>
    </i>
    <i r="1">
      <x v="2472"/>
    </i>
    <i r="1">
      <x v="2559"/>
    </i>
    <i r="1">
      <x v="2664"/>
    </i>
    <i r="1">
      <x v="3032"/>
    </i>
    <i r="1">
      <x v="3124"/>
    </i>
    <i r="1">
      <x v="3203"/>
    </i>
    <i r="1">
      <x v="3636"/>
    </i>
    <i r="1">
      <x v="3754"/>
    </i>
    <i t="default">
      <x v="192"/>
    </i>
    <i>
      <x v="193"/>
    </i>
    <i r="1">
      <x v="86"/>
    </i>
    <i r="1">
      <x v="460"/>
    </i>
    <i r="1">
      <x v="856"/>
    </i>
    <i r="1">
      <x v="1090"/>
    </i>
    <i r="1">
      <x v="1220"/>
    </i>
    <i r="1">
      <x v="1396"/>
    </i>
    <i r="1">
      <x v="1541"/>
    </i>
    <i r="1">
      <x v="1769"/>
    </i>
    <i r="1">
      <x v="1890"/>
    </i>
    <i r="1">
      <x v="2182"/>
    </i>
    <i r="1">
      <x v="2595"/>
    </i>
    <i r="1">
      <x v="3042"/>
    </i>
    <i r="1">
      <x v="3841"/>
    </i>
    <i r="1">
      <x v="3863"/>
    </i>
    <i t="default">
      <x v="193"/>
    </i>
    <i>
      <x v="194"/>
    </i>
    <i r="1">
      <x v="1096"/>
    </i>
    <i r="1">
      <x v="1302"/>
    </i>
    <i r="1">
      <x v="1438"/>
    </i>
    <i r="1">
      <x v="1444"/>
    </i>
    <i r="1">
      <x v="1549"/>
    </i>
    <i r="1">
      <x v="2451"/>
    </i>
    <i r="1">
      <x v="3087"/>
    </i>
    <i r="1">
      <x v="3148"/>
    </i>
    <i r="1">
      <x v="3539"/>
    </i>
    <i r="1">
      <x v="3560"/>
    </i>
    <i r="1">
      <x v="3583"/>
    </i>
    <i r="1">
      <x v="3826"/>
    </i>
    <i r="1">
      <x v="3853"/>
    </i>
    <i t="default">
      <x v="194"/>
    </i>
    <i>
      <x v="195"/>
    </i>
    <i r="1">
      <x v="308"/>
    </i>
    <i r="1">
      <x v="390"/>
    </i>
    <i r="1">
      <x v="725"/>
    </i>
    <i r="1">
      <x v="890"/>
    </i>
    <i r="1">
      <x v="1251"/>
    </i>
    <i r="1">
      <x v="1259"/>
    </i>
    <i r="1">
      <x v="1513"/>
    </i>
    <i r="1">
      <x v="1546"/>
    </i>
    <i r="1">
      <x v="1800"/>
    </i>
    <i r="1">
      <x v="1908"/>
    </i>
    <i r="1">
      <x v="2176"/>
    </i>
    <i r="1">
      <x v="2453"/>
    </i>
    <i r="1">
      <x v="2916"/>
    </i>
    <i r="1">
      <x v="3128"/>
    </i>
    <i r="1">
      <x v="3522"/>
    </i>
    <i r="1">
      <x v="3911"/>
    </i>
    <i t="default">
      <x v="195"/>
    </i>
    <i>
      <x v="196"/>
    </i>
    <i r="1">
      <x v="187"/>
    </i>
    <i r="1">
      <x v="621"/>
    </i>
    <i r="1">
      <x v="1481"/>
    </i>
    <i r="1">
      <x v="1726"/>
    </i>
    <i r="1">
      <x v="2579"/>
    </i>
    <i r="1">
      <x v="2883"/>
    </i>
    <i r="1">
      <x v="3001"/>
    </i>
    <i r="1">
      <x v="3364"/>
    </i>
    <i t="default">
      <x v="196"/>
    </i>
    <i>
      <x v="197"/>
    </i>
    <i r="1">
      <x v="361"/>
    </i>
    <i r="1">
      <x v="415"/>
    </i>
    <i r="1">
      <x v="471"/>
    </i>
    <i r="1">
      <x v="502"/>
    </i>
    <i r="1">
      <x v="854"/>
    </i>
    <i r="1">
      <x v="1273"/>
    </i>
    <i r="1">
      <x v="1432"/>
    </i>
    <i r="1">
      <x v="1886"/>
    </i>
    <i r="1">
      <x v="2493"/>
    </i>
    <i r="1">
      <x v="3181"/>
    </i>
    <i r="1">
      <x v="3371"/>
    </i>
    <i r="1">
      <x v="3662"/>
    </i>
    <i r="1">
      <x v="3905"/>
    </i>
    <i t="default">
      <x v="197"/>
    </i>
    <i>
      <x v="198"/>
    </i>
    <i r="1">
      <x v="1360"/>
    </i>
    <i r="1">
      <x v="1932"/>
    </i>
    <i r="1">
      <x v="2099"/>
    </i>
    <i r="1">
      <x v="2347"/>
    </i>
    <i r="1">
      <x v="2445"/>
    </i>
    <i r="1">
      <x v="2505"/>
    </i>
    <i r="1">
      <x v="2524"/>
    </i>
    <i r="1">
      <x v="2534"/>
    </i>
    <i r="1">
      <x v="3219"/>
    </i>
    <i r="1">
      <x v="3548"/>
    </i>
    <i t="default">
      <x v="198"/>
    </i>
    <i>
      <x v="199"/>
    </i>
    <i r="1">
      <x v="232"/>
    </i>
    <i r="1">
      <x v="1347"/>
    </i>
    <i r="1">
      <x v="1468"/>
    </i>
    <i r="1">
      <x v="1492"/>
    </i>
    <i r="1">
      <x v="2045"/>
    </i>
    <i r="1">
      <x v="2372"/>
    </i>
    <i r="1">
      <x v="2678"/>
    </i>
    <i r="1">
      <x v="2685"/>
    </i>
    <i r="1">
      <x v="2839"/>
    </i>
    <i r="1">
      <x v="3509"/>
    </i>
    <i r="1">
      <x v="3599"/>
    </i>
    <i r="1">
      <x v="3643"/>
    </i>
    <i t="default">
      <x v="199"/>
    </i>
    <i>
      <x v="200"/>
    </i>
    <i r="1">
      <x v="183"/>
    </i>
    <i r="1">
      <x v="216"/>
    </i>
    <i r="1">
      <x v="539"/>
    </i>
    <i r="1">
      <x v="555"/>
    </i>
    <i r="1">
      <x v="565"/>
    </i>
    <i r="1">
      <x v="728"/>
    </i>
    <i r="1">
      <x v="1094"/>
    </i>
    <i r="1">
      <x v="1266"/>
    </i>
    <i r="1">
      <x v="1394"/>
    </i>
    <i r="1">
      <x v="1409"/>
    </i>
    <i r="1">
      <x v="1690"/>
    </i>
    <i r="1">
      <x v="2867"/>
    </i>
    <i r="1">
      <x v="2919"/>
    </i>
    <i r="1">
      <x v="2936"/>
    </i>
    <i r="1">
      <x v="3224"/>
    </i>
    <i r="1">
      <x v="3366"/>
    </i>
    <i r="1">
      <x v="3434"/>
    </i>
    <i r="1">
      <x v="3940"/>
    </i>
    <i r="1">
      <x v="3985"/>
    </i>
    <i t="default">
      <x v="200"/>
    </i>
    <i>
      <x v="201"/>
    </i>
    <i r="1">
      <x v="374"/>
    </i>
    <i r="1">
      <x v="844"/>
    </i>
    <i r="1">
      <x v="1406"/>
    </i>
    <i r="1">
      <x v="1559"/>
    </i>
    <i r="1">
      <x v="1580"/>
    </i>
    <i r="1">
      <x v="1585"/>
    </i>
    <i r="1">
      <x v="2285"/>
    </i>
    <i r="1">
      <x v="2438"/>
    </i>
    <i r="1">
      <x v="2585"/>
    </i>
    <i r="1">
      <x v="2731"/>
    </i>
    <i r="1">
      <x v="3215"/>
    </i>
    <i r="1">
      <x v="3295"/>
    </i>
    <i r="1">
      <x v="3680"/>
    </i>
    <i r="1">
      <x v="3971"/>
    </i>
    <i t="default">
      <x v="201"/>
    </i>
    <i>
      <x v="202"/>
    </i>
    <i r="1">
      <x v="60"/>
    </i>
    <i r="1">
      <x v="259"/>
    </i>
    <i r="1">
      <x v="409"/>
    </i>
    <i r="1">
      <x v="1110"/>
    </i>
    <i r="1">
      <x v="1349"/>
    </i>
    <i r="1">
      <x v="1450"/>
    </i>
    <i r="1">
      <x v="1480"/>
    </i>
    <i r="1">
      <x v="1570"/>
    </i>
    <i r="1">
      <x v="2242"/>
    </i>
    <i r="1">
      <x v="2327"/>
    </i>
    <i r="1">
      <x v="2889"/>
    </i>
    <i r="1">
      <x v="3096"/>
    </i>
    <i r="1">
      <x v="3172"/>
    </i>
    <i r="1">
      <x v="3710"/>
    </i>
    <i r="1">
      <x v="3752"/>
    </i>
    <i t="default">
      <x v="202"/>
    </i>
    <i>
      <x v="203"/>
    </i>
    <i r="1">
      <x v="130"/>
    </i>
    <i r="1">
      <x v="159"/>
    </i>
    <i r="1">
      <x v="343"/>
    </i>
    <i r="1">
      <x v="508"/>
    </i>
    <i r="1">
      <x v="522"/>
    </i>
    <i r="1">
      <x v="737"/>
    </i>
    <i r="1">
      <x v="1241"/>
    </i>
    <i r="1">
      <x v="1340"/>
    </i>
    <i r="1">
      <x v="1493"/>
    </i>
    <i r="1">
      <x v="2243"/>
    </i>
    <i r="1">
      <x v="2349"/>
    </i>
    <i r="1">
      <x v="2429"/>
    </i>
    <i r="1">
      <x v="2582"/>
    </i>
    <i r="1">
      <x v="2791"/>
    </i>
    <i r="1">
      <x v="3140"/>
    </i>
    <i r="1">
      <x v="3190"/>
    </i>
    <i r="1">
      <x v="3482"/>
    </i>
    <i r="1">
      <x v="3505"/>
    </i>
    <i r="1">
      <x v="3808"/>
    </i>
    <i t="default">
      <x v="203"/>
    </i>
    <i>
      <x v="204"/>
    </i>
    <i r="1">
      <x v="106"/>
    </i>
    <i r="1">
      <x v="484"/>
    </i>
    <i r="1">
      <x v="494"/>
    </i>
    <i r="1">
      <x v="718"/>
    </i>
    <i r="1">
      <x v="1177"/>
    </i>
    <i r="1">
      <x v="2318"/>
    </i>
    <i r="1">
      <x v="2510"/>
    </i>
    <i r="1">
      <x v="2996"/>
    </i>
    <i r="1">
      <x v="4024"/>
    </i>
    <i t="default">
      <x v="204"/>
    </i>
    <i>
      <x v="205"/>
    </i>
    <i r="1">
      <x v="10"/>
    </i>
    <i r="1">
      <x v="173"/>
    </i>
    <i r="1">
      <x v="245"/>
    </i>
    <i r="1">
      <x v="306"/>
    </i>
    <i r="1">
      <x v="803"/>
    </i>
    <i r="1">
      <x v="943"/>
    </i>
    <i r="1">
      <x v="1055"/>
    </i>
    <i r="1">
      <x v="1321"/>
    </i>
    <i r="1">
      <x v="1332"/>
    </i>
    <i r="1">
      <x v="2156"/>
    </i>
    <i r="1">
      <x v="2272"/>
    </i>
    <i r="1">
      <x v="2304"/>
    </i>
    <i r="1">
      <x v="2382"/>
    </i>
    <i r="1">
      <x v="2402"/>
    </i>
    <i r="1">
      <x v="2424"/>
    </i>
    <i r="1">
      <x v="2479"/>
    </i>
    <i r="1">
      <x v="2508"/>
    </i>
    <i r="1">
      <x v="3044"/>
    </i>
    <i r="1">
      <x v="3641"/>
    </i>
    <i r="1">
      <x v="3725"/>
    </i>
    <i r="1">
      <x v="3806"/>
    </i>
    <i t="default">
      <x v="205"/>
    </i>
    <i>
      <x v="206"/>
    </i>
    <i r="1">
      <x v="64"/>
    </i>
    <i r="1">
      <x v="481"/>
    </i>
    <i r="1">
      <x v="603"/>
    </i>
    <i r="1">
      <x v="675"/>
    </i>
    <i r="1">
      <x v="1280"/>
    </i>
    <i r="1">
      <x v="1574"/>
    </i>
    <i r="1">
      <x v="2224"/>
    </i>
    <i r="1">
      <x v="2813"/>
    </i>
    <i r="1">
      <x v="3235"/>
    </i>
    <i r="1">
      <x v="3572"/>
    </i>
    <i t="default">
      <x v="206"/>
    </i>
    <i>
      <x v="207"/>
    </i>
    <i r="1">
      <x v="693"/>
    </i>
    <i r="1">
      <x v="781"/>
    </i>
    <i r="1">
      <x v="909"/>
    </i>
    <i r="1">
      <x v="1012"/>
    </i>
    <i r="1">
      <x v="1563"/>
    </i>
    <i r="1">
      <x v="1775"/>
    </i>
    <i r="1">
      <x v="2158"/>
    </i>
    <i r="1">
      <x v="2603"/>
    </i>
    <i r="1">
      <x v="2784"/>
    </i>
    <i r="1">
      <x v="3064"/>
    </i>
    <i r="1">
      <x v="3114"/>
    </i>
    <i r="1">
      <x v="3597"/>
    </i>
    <i r="1">
      <x v="3741"/>
    </i>
    <i t="default">
      <x v="207"/>
    </i>
    <i>
      <x v="208"/>
    </i>
    <i r="1">
      <x v="121"/>
    </i>
    <i r="1">
      <x v="363"/>
    </i>
    <i r="1">
      <x v="768"/>
    </i>
    <i r="1">
      <x v="878"/>
    </i>
    <i r="1">
      <x v="897"/>
    </i>
    <i r="1">
      <x v="1246"/>
    </i>
    <i r="1">
      <x v="1744"/>
    </i>
    <i r="1">
      <x v="1957"/>
    </i>
    <i r="1">
      <x v="3234"/>
    </i>
    <i r="1">
      <x v="3263"/>
    </i>
    <i r="1">
      <x v="3313"/>
    </i>
    <i r="1">
      <x v="3511"/>
    </i>
    <i r="1">
      <x v="3955"/>
    </i>
    <i r="1">
      <x v="4013"/>
    </i>
    <i t="default">
      <x v="208"/>
    </i>
    <i>
      <x v="209"/>
    </i>
    <i r="1">
      <x v="221"/>
    </i>
    <i r="1">
      <x v="516"/>
    </i>
    <i r="1">
      <x v="644"/>
    </i>
    <i r="1">
      <x v="664"/>
    </i>
    <i r="1">
      <x v="671"/>
    </i>
    <i r="1">
      <x v="867"/>
    </i>
    <i r="1">
      <x v="1033"/>
    </i>
    <i r="1">
      <x v="1281"/>
    </i>
    <i r="1">
      <x v="1433"/>
    </i>
    <i r="1">
      <x v="1631"/>
    </i>
    <i r="1">
      <x v="2160"/>
    </i>
    <i r="1">
      <x v="3564"/>
    </i>
    <i r="1">
      <x v="3713"/>
    </i>
    <i r="1">
      <x v="3772"/>
    </i>
    <i r="1">
      <x v="3774"/>
    </i>
    <i t="default">
      <x v="209"/>
    </i>
    <i>
      <x v="210"/>
    </i>
    <i r="1">
      <x v="520"/>
    </i>
    <i r="1">
      <x v="1285"/>
    </i>
    <i r="1">
      <x v="1607"/>
    </i>
    <i r="1">
      <x v="1736"/>
    </i>
    <i r="1">
      <x v="2017"/>
    </i>
    <i r="1">
      <x v="2144"/>
    </i>
    <i r="1">
      <x v="2303"/>
    </i>
    <i r="1">
      <x v="2476"/>
    </i>
    <i r="1">
      <x v="2525"/>
    </i>
    <i r="1">
      <x v="2661"/>
    </i>
    <i r="1">
      <x v="3712"/>
    </i>
    <i r="1">
      <x v="3795"/>
    </i>
    <i r="1">
      <x v="3912"/>
    </i>
    <i t="default">
      <x v="210"/>
    </i>
    <i>
      <x v="211"/>
    </i>
    <i r="1">
      <x v="25"/>
    </i>
    <i r="1">
      <x v="302"/>
    </i>
    <i r="1">
      <x v="1283"/>
    </i>
    <i r="1">
      <x v="1372"/>
    </i>
    <i r="1">
      <x v="1374"/>
    </i>
    <i r="1">
      <x v="1441"/>
    </i>
    <i r="1">
      <x v="1514"/>
    </i>
    <i r="1">
      <x v="1532"/>
    </i>
    <i r="1">
      <x v="1956"/>
    </i>
    <i r="1">
      <x v="2354"/>
    </i>
    <i r="1">
      <x v="3205"/>
    </i>
    <i r="1">
      <x v="3333"/>
    </i>
    <i r="1">
      <x v="3745"/>
    </i>
    <i r="1">
      <x v="3888"/>
    </i>
    <i t="default">
      <x v="211"/>
    </i>
    <i>
      <x v="212"/>
    </i>
    <i r="1">
      <x v="30"/>
    </i>
    <i r="1">
      <x v="54"/>
    </i>
    <i r="1">
      <x v="76"/>
    </i>
    <i r="1">
      <x v="226"/>
    </i>
    <i r="1">
      <x v="473"/>
    </i>
    <i r="1">
      <x v="513"/>
    </i>
    <i r="1">
      <x v="881"/>
    </i>
    <i r="1">
      <x v="1453"/>
    </i>
    <i r="1">
      <x v="1615"/>
    </i>
    <i r="1">
      <x v="1773"/>
    </i>
    <i r="1">
      <x v="2162"/>
    </i>
    <i r="1">
      <x v="2765"/>
    </i>
    <i r="1">
      <x v="3267"/>
    </i>
    <i t="default">
      <x v="212"/>
    </i>
    <i>
      <x v="213"/>
    </i>
    <i r="1">
      <x v="294"/>
    </i>
    <i r="1">
      <x v="532"/>
    </i>
    <i r="1">
      <x v="807"/>
    </i>
    <i r="1">
      <x v="1104"/>
    </i>
    <i r="1">
      <x v="1461"/>
    </i>
    <i r="1">
      <x v="1655"/>
    </i>
    <i r="1">
      <x v="2046"/>
    </i>
    <i r="1">
      <x v="2145"/>
    </i>
    <i r="1">
      <x v="2152"/>
    </i>
    <i r="1">
      <x v="2674"/>
    </i>
    <i r="1">
      <x v="2699"/>
    </i>
    <i r="1">
      <x v="2832"/>
    </i>
    <i r="1">
      <x v="2854"/>
    </i>
    <i r="1">
      <x v="3053"/>
    </i>
    <i r="1">
      <x v="3409"/>
    </i>
    <i r="1">
      <x v="3588"/>
    </i>
    <i r="1">
      <x v="3595"/>
    </i>
    <i r="1">
      <x v="3621"/>
    </i>
    <i t="default">
      <x v="213"/>
    </i>
    <i>
      <x v="214"/>
    </i>
    <i r="1">
      <x v="538"/>
    </i>
    <i r="1">
      <x v="553"/>
    </i>
    <i r="1">
      <x v="626"/>
    </i>
    <i r="1">
      <x v="1446"/>
    </i>
    <i r="1">
      <x v="1652"/>
    </i>
    <i r="1">
      <x v="1895"/>
    </i>
    <i r="1">
      <x v="2199"/>
    </i>
    <i r="1">
      <x v="2213"/>
    </i>
    <i r="1">
      <x v="2351"/>
    </i>
    <i r="1">
      <x v="3536"/>
    </i>
    <i t="default">
      <x v="214"/>
    </i>
    <i>
      <x v="215"/>
    </i>
    <i r="1">
      <x v="255"/>
    </i>
    <i r="1">
      <x v="412"/>
    </i>
    <i r="1">
      <x v="510"/>
    </i>
    <i r="1">
      <x v="1344"/>
    </i>
    <i r="1">
      <x v="1601"/>
    </i>
    <i r="1">
      <x v="1798"/>
    </i>
    <i r="1">
      <x v="2935"/>
    </i>
    <i r="1">
      <x v="3262"/>
    </i>
    <i t="default">
      <x v="215"/>
    </i>
    <i>
      <x v="216"/>
    </i>
    <i r="1">
      <x v="147"/>
    </i>
    <i r="1">
      <x v="436"/>
    </i>
    <i r="1">
      <x v="533"/>
    </i>
    <i r="1">
      <x v="567"/>
    </i>
    <i r="1">
      <x v="907"/>
    </i>
    <i r="1">
      <x v="977"/>
    </i>
    <i r="1">
      <x v="1946"/>
    </i>
    <i r="1">
      <x v="2882"/>
    </i>
    <i r="1">
      <x v="3485"/>
    </i>
    <i t="default">
      <x v="216"/>
    </i>
    <i>
      <x v="217"/>
    </i>
    <i r="1">
      <x v="116"/>
    </i>
    <i r="1">
      <x v="681"/>
    </i>
    <i r="1">
      <x v="893"/>
    </i>
    <i r="1">
      <x v="926"/>
    </i>
    <i r="1">
      <x v="1236"/>
    </i>
    <i r="1">
      <x v="1426"/>
    </i>
    <i r="1">
      <x v="1566"/>
    </i>
    <i r="1">
      <x v="1805"/>
    </i>
    <i r="1">
      <x v="2012"/>
    </i>
    <i r="1">
      <x v="2728"/>
    </i>
    <i r="1">
      <x v="2818"/>
    </i>
    <i r="1">
      <x v="3144"/>
    </i>
    <i r="1">
      <x v="3302"/>
    </i>
    <i r="1">
      <x v="3683"/>
    </i>
    <i r="1">
      <x v="3737"/>
    </i>
    <i t="default">
      <x v="217"/>
    </i>
    <i>
      <x v="218"/>
    </i>
    <i r="1">
      <x v="6"/>
    </i>
    <i r="1">
      <x v="238"/>
    </i>
    <i r="1">
      <x v="712"/>
    </i>
    <i r="1">
      <x v="903"/>
    </i>
    <i r="1">
      <x v="1868"/>
    </i>
    <i r="1">
      <x v="3336"/>
    </i>
    <i r="1">
      <x v="3494"/>
    </i>
    <i r="1">
      <x v="3660"/>
    </i>
    <i t="default">
      <x v="218"/>
    </i>
    <i>
      <x v="219"/>
    </i>
    <i r="1">
      <x v="97"/>
    </i>
    <i r="1">
      <x v="961"/>
    </i>
    <i r="1">
      <x v="1124"/>
    </i>
    <i r="1">
      <x v="1208"/>
    </i>
    <i r="1">
      <x v="1227"/>
    </i>
    <i r="1">
      <x v="1354"/>
    </i>
    <i r="1">
      <x v="1506"/>
    </i>
    <i r="1">
      <x v="1764"/>
    </i>
    <i r="1">
      <x v="2462"/>
    </i>
    <i r="1">
      <x v="2571"/>
    </i>
    <i r="1">
      <x v="3100"/>
    </i>
    <i r="1">
      <x v="3102"/>
    </i>
    <i r="1">
      <x v="3976"/>
    </i>
    <i t="default">
      <x v="219"/>
    </i>
    <i>
      <x v="220"/>
    </i>
    <i r="1">
      <x v="429"/>
    </i>
    <i r="1">
      <x v="1126"/>
    </i>
    <i r="1">
      <x v="1264"/>
    </i>
    <i r="1">
      <x v="1423"/>
    </i>
    <i r="1">
      <x v="1583"/>
    </i>
    <i r="1">
      <x v="1654"/>
    </i>
    <i r="1">
      <x v="1980"/>
    </i>
    <i r="1">
      <x v="2305"/>
    </i>
    <i r="1">
      <x v="2743"/>
    </i>
    <i r="1">
      <x v="3477"/>
    </i>
    <i r="1">
      <x v="3777"/>
    </i>
    <i r="1">
      <x v="3801"/>
    </i>
    <i r="1">
      <x v="3934"/>
    </i>
    <i r="1">
      <x v="4012"/>
    </i>
    <i t="default">
      <x v="220"/>
    </i>
    <i>
      <x v="221"/>
    </i>
    <i r="1">
      <x v="180"/>
    </i>
    <i r="1">
      <x v="340"/>
    </i>
    <i r="1">
      <x v="385"/>
    </i>
    <i r="1">
      <x v="464"/>
    </i>
    <i r="1">
      <x v="705"/>
    </i>
    <i r="1">
      <x v="791"/>
    </i>
    <i r="1">
      <x v="929"/>
    </i>
    <i r="1">
      <x v="1189"/>
    </i>
    <i r="1">
      <x v="1421"/>
    </i>
    <i r="1">
      <x v="1543"/>
    </i>
    <i r="1">
      <x v="1564"/>
    </i>
    <i r="1">
      <x v="2522"/>
    </i>
    <i r="1">
      <x v="2552"/>
    </i>
    <i r="1">
      <x v="2596"/>
    </i>
    <i r="1">
      <x v="3195"/>
    </i>
    <i r="1">
      <x v="3842"/>
    </i>
    <i r="1">
      <x v="3850"/>
    </i>
    <i t="default">
      <x v="221"/>
    </i>
    <i>
      <x v="222"/>
    </i>
    <i r="1">
      <x v="74"/>
    </i>
    <i r="1">
      <x v="101"/>
    </i>
    <i r="1">
      <x v="124"/>
    </i>
    <i r="1">
      <x v="571"/>
    </i>
    <i r="1">
      <x v="585"/>
    </i>
    <i r="1">
      <x v="1384"/>
    </i>
    <i r="1">
      <x v="1697"/>
    </i>
    <i r="1">
      <x v="1934"/>
    </i>
    <i r="1">
      <x v="2373"/>
    </i>
    <i r="1">
      <x v="2592"/>
    </i>
    <i r="1">
      <x v="2760"/>
    </i>
    <i r="1">
      <x v="3175"/>
    </i>
    <i r="1">
      <x v="3193"/>
    </i>
    <i r="1">
      <x v="3351"/>
    </i>
    <i r="1">
      <x v="3448"/>
    </i>
    <i r="1">
      <x v="3896"/>
    </i>
    <i t="default">
      <x v="222"/>
    </i>
    <i>
      <x v="223"/>
    </i>
    <i r="1">
      <x v="134"/>
    </i>
    <i r="1">
      <x v="514"/>
    </i>
    <i r="1">
      <x v="976"/>
    </i>
    <i r="1">
      <x v="1231"/>
    </i>
    <i r="1">
      <x v="1922"/>
    </i>
    <i r="1">
      <x v="2050"/>
    </i>
    <i r="1">
      <x v="2255"/>
    </i>
    <i r="1">
      <x v="2294"/>
    </i>
    <i r="1">
      <x v="2650"/>
    </i>
    <i r="1">
      <x v="2840"/>
    </i>
    <i r="1">
      <x v="3398"/>
    </i>
    <i r="1">
      <x v="3558"/>
    </i>
    <i r="1">
      <x v="3611"/>
    </i>
    <i r="1">
      <x v="3692"/>
    </i>
    <i t="default">
      <x v="223"/>
    </i>
    <i>
      <x v="224"/>
    </i>
    <i r="1">
      <x v="167"/>
    </i>
    <i r="1">
      <x v="214"/>
    </i>
    <i r="1">
      <x v="298"/>
    </i>
    <i r="1">
      <x v="391"/>
    </i>
    <i r="1">
      <x v="691"/>
    </i>
    <i r="1">
      <x v="805"/>
    </i>
    <i r="1">
      <x v="1371"/>
    </i>
    <i r="1">
      <x v="1885"/>
    </i>
    <i r="1">
      <x v="2047"/>
    </i>
    <i r="1">
      <x v="2080"/>
    </i>
    <i r="1">
      <x v="2123"/>
    </i>
    <i r="1">
      <x v="2629"/>
    </i>
    <i r="1">
      <x v="2706"/>
    </i>
    <i r="1">
      <x v="3015"/>
    </i>
    <i r="1">
      <x v="3209"/>
    </i>
    <i r="1">
      <x v="3529"/>
    </i>
    <i t="default">
      <x v="224"/>
    </i>
    <i>
      <x v="225"/>
    </i>
    <i r="1">
      <x v="476"/>
    </i>
    <i r="1">
      <x v="913"/>
    </i>
    <i r="1">
      <x v="965"/>
    </i>
    <i r="1">
      <x v="1023"/>
    </i>
    <i r="1">
      <x v="1072"/>
    </i>
    <i r="1">
      <x v="1076"/>
    </i>
    <i r="1">
      <x v="1230"/>
    </i>
    <i r="1">
      <x v="1569"/>
    </i>
    <i r="1">
      <x v="2238"/>
    </i>
    <i r="1">
      <x v="2763"/>
    </i>
    <i r="1">
      <x v="2792"/>
    </i>
    <i r="1">
      <x v="3729"/>
    </i>
    <i t="default">
      <x v="225"/>
    </i>
    <i>
      <x v="226"/>
    </i>
    <i r="1">
      <x v="715"/>
    </i>
    <i r="1">
      <x v="1040"/>
    </i>
    <i r="1">
      <x v="1171"/>
    </i>
    <i r="1">
      <x v="1692"/>
    </i>
    <i r="1">
      <x v="2391"/>
    </i>
    <i r="1">
      <x v="2497"/>
    </i>
    <i r="1">
      <x v="2623"/>
    </i>
    <i r="1">
      <x v="2689"/>
    </i>
    <i r="1">
      <x v="3283"/>
    </i>
    <i t="default">
      <x v="226"/>
    </i>
    <i>
      <x v="227"/>
    </i>
    <i r="1">
      <x v="84"/>
    </i>
    <i r="1">
      <x v="244"/>
    </i>
    <i r="1">
      <x v="395"/>
    </i>
    <i r="1">
      <x v="1490"/>
    </i>
    <i r="1">
      <x v="1630"/>
    </i>
    <i r="1">
      <x v="1696"/>
    </i>
    <i r="1">
      <x v="2235"/>
    </i>
    <i r="1">
      <x v="2558"/>
    </i>
    <i r="1">
      <x v="2612"/>
    </i>
    <i r="1">
      <x v="3573"/>
    </i>
    <i r="1">
      <x v="3721"/>
    </i>
    <i t="default">
      <x v="227"/>
    </i>
    <i>
      <x v="228"/>
    </i>
    <i r="1">
      <x v="49"/>
    </i>
    <i r="1">
      <x v="152"/>
    </i>
    <i r="1">
      <x v="578"/>
    </i>
    <i r="1">
      <x v="790"/>
    </i>
    <i r="1">
      <x v="1991"/>
    </i>
    <i r="1">
      <x v="2548"/>
    </i>
    <i r="1">
      <x v="3342"/>
    </i>
    <i r="1">
      <x v="3497"/>
    </i>
    <i r="1">
      <x v="3637"/>
    </i>
    <i r="1">
      <x v="3644"/>
    </i>
    <i r="1">
      <x v="3843"/>
    </i>
    <i t="default">
      <x v="228"/>
    </i>
    <i>
      <x v="229"/>
    </i>
    <i r="1">
      <x v="474"/>
    </i>
    <i r="1">
      <x v="713"/>
    </i>
    <i r="1">
      <x v="1144"/>
    </i>
    <i r="1">
      <x v="1395"/>
    </i>
    <i r="1">
      <x v="2246"/>
    </i>
    <i r="1">
      <x v="2385"/>
    </i>
    <i r="1">
      <x v="2997"/>
    </i>
    <i r="1">
      <x v="3079"/>
    </i>
    <i r="1">
      <x v="3436"/>
    </i>
    <i r="1">
      <x v="3498"/>
    </i>
    <i r="1">
      <x v="3704"/>
    </i>
    <i t="default">
      <x v="229"/>
    </i>
    <i>
      <x v="230"/>
    </i>
    <i r="1">
      <x v="11"/>
    </i>
    <i r="1">
      <x v="612"/>
    </i>
    <i r="1">
      <x v="1689"/>
    </i>
    <i r="1">
      <x v="1847"/>
    </i>
    <i r="1">
      <x v="2610"/>
    </i>
    <i r="1">
      <x v="2808"/>
    </i>
    <i r="1">
      <x v="3078"/>
    </i>
    <i r="1">
      <x v="3297"/>
    </i>
    <i r="1">
      <x v="3501"/>
    </i>
    <i t="default">
      <x v="230"/>
    </i>
    <i>
      <x v="231"/>
    </i>
    <i r="1">
      <x v="73"/>
    </i>
    <i r="1">
      <x v="161"/>
    </i>
    <i r="1">
      <x v="491"/>
    </i>
    <i r="1">
      <x v="685"/>
    </i>
    <i r="1">
      <x v="1007"/>
    </i>
    <i r="1">
      <x v="1663"/>
    </i>
    <i r="1">
      <x v="2209"/>
    </i>
    <i r="1">
      <x v="2553"/>
    </i>
    <i r="1">
      <x v="2861"/>
    </i>
    <i r="1">
      <x v="3013"/>
    </i>
    <i r="1">
      <x v="3066"/>
    </i>
    <i r="1">
      <x v="3119"/>
    </i>
    <i r="1">
      <x v="3506"/>
    </i>
    <i r="1">
      <x v="3556"/>
    </i>
    <i r="1">
      <x v="3758"/>
    </i>
    <i t="default">
      <x v="231"/>
    </i>
    <i>
      <x v="232"/>
    </i>
    <i r="1">
      <x v="640"/>
    </i>
    <i r="1">
      <x v="717"/>
    </i>
    <i r="1">
      <x v="762"/>
    </i>
    <i r="1">
      <x v="937"/>
    </i>
    <i r="1">
      <x v="1157"/>
    </i>
    <i r="1">
      <x v="1803"/>
    </i>
    <i r="1">
      <x v="2171"/>
    </i>
    <i r="1">
      <x v="2555"/>
    </i>
    <i r="1">
      <x v="2643"/>
    </i>
    <i r="1">
      <x v="2827"/>
    </i>
    <i r="1">
      <x v="2901"/>
    </i>
    <i r="1">
      <x v="3121"/>
    </i>
    <i r="1">
      <x v="3122"/>
    </i>
    <i r="1">
      <x v="3475"/>
    </i>
    <i r="1">
      <x v="3618"/>
    </i>
    <i r="1">
      <x v="3688"/>
    </i>
    <i r="1">
      <x v="3778"/>
    </i>
    <i r="1">
      <x v="3997"/>
    </i>
    <i t="default">
      <x v="232"/>
    </i>
    <i>
      <x v="233"/>
    </i>
    <i r="1">
      <x v="235"/>
    </i>
    <i r="1">
      <x v="1064"/>
    </i>
    <i r="1">
      <x v="1209"/>
    </i>
    <i r="1">
      <x v="1277"/>
    </i>
    <i r="1">
      <x v="1526"/>
    </i>
    <i r="1">
      <x v="1733"/>
    </i>
    <i r="1">
      <x v="2095"/>
    </i>
    <i r="1">
      <x v="3359"/>
    </i>
    <i r="1">
      <x v="3525"/>
    </i>
    <i r="1">
      <x v="3550"/>
    </i>
    <i r="1">
      <x v="3624"/>
    </i>
    <i r="1">
      <x v="3634"/>
    </i>
    <i r="1">
      <x v="3871"/>
    </i>
    <i t="default">
      <x v="233"/>
    </i>
    <i>
      <x v="234"/>
    </i>
    <i r="1">
      <x v="234"/>
    </i>
    <i r="1">
      <x v="938"/>
    </i>
    <i r="1">
      <x v="1022"/>
    </i>
    <i r="1">
      <x v="1456"/>
    </i>
    <i r="1">
      <x v="1477"/>
    </i>
    <i r="1">
      <x v="1814"/>
    </i>
    <i r="1">
      <x v="2249"/>
    </i>
    <i r="1">
      <x v="2417"/>
    </i>
    <i r="1">
      <x v="2440"/>
    </i>
    <i r="1">
      <x v="2945"/>
    </i>
    <i r="1">
      <x v="3554"/>
    </i>
    <i r="1">
      <x v="3883"/>
    </i>
    <i t="default">
      <x v="234"/>
    </i>
    <i>
      <x v="235"/>
    </i>
    <i r="1">
      <x v="110"/>
    </i>
    <i r="1">
      <x v="458"/>
    </i>
    <i r="1">
      <x v="550"/>
    </i>
    <i r="1">
      <x v="594"/>
    </i>
    <i r="1">
      <x v="922"/>
    </i>
    <i r="1">
      <x v="928"/>
    </i>
    <i r="1">
      <x v="1284"/>
    </i>
    <i r="1">
      <x v="1704"/>
    </i>
    <i r="1">
      <x v="1767"/>
    </i>
    <i r="1">
      <x v="3161"/>
    </i>
    <i r="1">
      <x v="3166"/>
    </i>
    <i r="1">
      <x v="3619"/>
    </i>
    <i r="1">
      <x v="3964"/>
    </i>
    <i t="default">
      <x v="235"/>
    </i>
    <i>
      <x v="236"/>
    </i>
    <i r="1">
      <x v="128"/>
    </i>
    <i r="1">
      <x v="710"/>
    </i>
    <i r="1">
      <x v="1039"/>
    </i>
    <i r="1">
      <x v="1086"/>
    </i>
    <i r="1">
      <x v="2216"/>
    </i>
    <i r="1">
      <x v="2463"/>
    </i>
    <i r="1">
      <x v="3329"/>
    </i>
    <i r="1">
      <x v="3403"/>
    </i>
    <i t="default">
      <x v="236"/>
    </i>
    <i>
      <x v="237"/>
    </i>
    <i r="1">
      <x v="188"/>
    </i>
    <i r="1">
      <x v="353"/>
    </i>
    <i r="1">
      <x v="467"/>
    </i>
    <i r="1">
      <x v="561"/>
    </i>
    <i r="1">
      <x v="749"/>
    </i>
    <i r="1">
      <x v="1000"/>
    </i>
    <i r="1">
      <x v="1665"/>
    </i>
    <i r="1">
      <x v="2264"/>
    </i>
    <i r="1">
      <x v="2631"/>
    </i>
    <i r="1">
      <x v="2909"/>
    </i>
    <i r="1">
      <x v="2986"/>
    </i>
    <i r="1">
      <x v="3204"/>
    </i>
    <i t="default">
      <x v="237"/>
    </i>
    <i>
      <x v="238"/>
    </i>
    <i r="1">
      <x v="162"/>
    </i>
    <i r="1">
      <x v="321"/>
    </i>
    <i r="1">
      <x v="1434"/>
    </i>
    <i r="1">
      <x v="1578"/>
    </i>
    <i r="1">
      <x v="1581"/>
    </i>
    <i r="1">
      <x v="1837"/>
    </i>
    <i r="1">
      <x v="1935"/>
    </i>
    <i r="1">
      <x v="2101"/>
    </i>
    <i r="1">
      <x v="2277"/>
    </i>
    <i r="1">
      <x v="2308"/>
    </i>
    <i r="1">
      <x v="2551"/>
    </i>
    <i r="1">
      <x v="3609"/>
    </i>
    <i t="default">
      <x v="238"/>
    </i>
    <i>
      <x v="239"/>
    </i>
    <i r="1">
      <x v="62"/>
    </i>
    <i r="1">
      <x v="433"/>
    </i>
    <i r="1">
      <x v="1061"/>
    </i>
    <i r="1">
      <x v="1224"/>
    </i>
    <i r="1">
      <x v="1346"/>
    </i>
    <i r="1">
      <x v="2392"/>
    </i>
    <i r="1">
      <x v="3324"/>
    </i>
    <i r="1">
      <x v="3468"/>
    </i>
    <i t="default">
      <x v="239"/>
    </i>
    <i>
      <x v="240"/>
    </i>
    <i r="1">
      <x v="287"/>
    </i>
    <i r="1">
      <x v="882"/>
    </i>
    <i r="1">
      <x v="1439"/>
    </i>
    <i r="1">
      <x v="1462"/>
    </i>
    <i r="1">
      <x v="1593"/>
    </i>
    <i r="1">
      <x v="1874"/>
    </i>
    <i r="1">
      <x v="2320"/>
    </i>
    <i r="1">
      <x v="2851"/>
    </i>
    <i r="1">
      <x v="3266"/>
    </i>
    <i r="1">
      <x v="4031"/>
    </i>
    <i t="default">
      <x v="240"/>
    </i>
    <i>
      <x v="241"/>
    </i>
    <i r="1">
      <x/>
    </i>
    <i r="1">
      <x v="507"/>
    </i>
    <i r="1">
      <x v="971"/>
    </i>
    <i r="1">
      <x v="1483"/>
    </i>
    <i r="1">
      <x v="1739"/>
    </i>
    <i r="1">
      <x v="1941"/>
    </i>
    <i r="1">
      <x v="2079"/>
    </i>
    <i r="1">
      <x v="2457"/>
    </i>
    <i r="1">
      <x v="2903"/>
    </i>
    <i r="1">
      <x v="2991"/>
    </i>
    <i r="1">
      <x v="3018"/>
    </i>
    <i r="1">
      <x v="3240"/>
    </i>
    <i r="1">
      <x v="3388"/>
    </i>
    <i r="1">
      <x v="3416"/>
    </i>
    <i r="1">
      <x v="3585"/>
    </i>
    <i r="1">
      <x v="3886"/>
    </i>
    <i r="1">
      <x v="3903"/>
    </i>
    <i t="default">
      <x v="241"/>
    </i>
    <i>
      <x v="242"/>
    </i>
    <i r="1">
      <x v="434"/>
    </i>
    <i r="1">
      <x v="609"/>
    </i>
    <i r="1">
      <x v="1632"/>
    </i>
    <i r="1">
      <x v="1740"/>
    </i>
    <i r="1">
      <x v="1751"/>
    </i>
    <i r="1">
      <x v="2161"/>
    </i>
    <i r="1">
      <x v="2436"/>
    </i>
    <i r="1">
      <x v="2717"/>
    </i>
    <i r="1">
      <x v="2769"/>
    </i>
    <i r="1">
      <x v="3009"/>
    </i>
    <i r="1">
      <x v="3063"/>
    </i>
    <i r="1">
      <x v="3156"/>
    </i>
    <i r="1">
      <x v="3702"/>
    </i>
    <i t="default">
      <x v="242"/>
    </i>
    <i>
      <x v="243"/>
    </i>
    <i r="1">
      <x v="166"/>
    </i>
    <i r="1">
      <x v="1011"/>
    </i>
    <i r="1">
      <x v="1152"/>
    </i>
    <i r="1">
      <x v="1350"/>
    </i>
    <i r="1">
      <x v="1556"/>
    </i>
    <i r="1">
      <x v="2211"/>
    </i>
    <i r="1">
      <x v="2376"/>
    </i>
    <i r="1">
      <x v="2488"/>
    </i>
    <i r="1">
      <x v="2570"/>
    </i>
    <i r="1">
      <x v="2624"/>
    </i>
    <i r="1">
      <x v="3241"/>
    </i>
    <i r="1">
      <x v="3724"/>
    </i>
    <i r="1">
      <x v="3897"/>
    </i>
    <i t="default">
      <x v="243"/>
    </i>
    <i>
      <x v="244"/>
    </i>
    <i r="1">
      <x v="765"/>
    </i>
    <i r="1">
      <x v="1091"/>
    </i>
    <i r="1">
      <x v="1245"/>
    </i>
    <i r="1">
      <x v="1278"/>
    </i>
    <i r="1">
      <x v="1459"/>
    </i>
    <i r="1">
      <x v="1548"/>
    </i>
    <i r="1">
      <x v="2032"/>
    </i>
    <i r="1">
      <x v="2184"/>
    </i>
    <i r="1">
      <x v="2214"/>
    </i>
    <i r="1">
      <x v="2236"/>
    </i>
    <i r="1">
      <x v="2383"/>
    </i>
    <i r="1">
      <x v="2450"/>
    </i>
    <i r="1">
      <x v="2527"/>
    </i>
    <i r="1">
      <x v="3004"/>
    </i>
    <i r="1">
      <x v="3252"/>
    </i>
    <i r="1">
      <x v="3711"/>
    </i>
    <i t="default">
      <x v="244"/>
    </i>
    <i>
      <x v="245"/>
    </i>
    <i r="1">
      <x v="351"/>
    </i>
    <i r="1">
      <x v="352"/>
    </i>
    <i r="1">
      <x v="864"/>
    </i>
    <i r="1">
      <x v="892"/>
    </i>
    <i r="1">
      <x v="930"/>
    </i>
    <i r="1">
      <x v="1106"/>
    </i>
    <i r="1">
      <x v="1166"/>
    </i>
    <i r="1">
      <x v="1503"/>
    </i>
    <i r="1">
      <x v="1544"/>
    </i>
    <i r="1">
      <x v="1839"/>
    </i>
    <i r="1">
      <x v="2281"/>
    </i>
    <i t="default">
      <x v="245"/>
    </i>
    <i>
      <x v="246"/>
    </i>
    <i r="1">
      <x v="67"/>
    </i>
    <i r="1">
      <x v="144"/>
    </i>
    <i r="1">
      <x v="199"/>
    </i>
    <i r="1">
      <x v="426"/>
    </i>
    <i r="1">
      <x v="586"/>
    </i>
    <i r="1">
      <x v="1101"/>
    </i>
    <i r="1">
      <x v="1337"/>
    </i>
    <i r="1">
      <x v="1440"/>
    </i>
    <i r="1">
      <x v="1447"/>
    </i>
    <i r="1">
      <x v="1649"/>
    </i>
    <i r="1">
      <x v="1661"/>
    </i>
    <i r="1">
      <x v="1681"/>
    </i>
    <i r="1">
      <x v="2084"/>
    </i>
    <i r="1">
      <x v="3378"/>
    </i>
    <i r="1">
      <x v="3570"/>
    </i>
    <i r="1">
      <x v="3647"/>
    </i>
    <i r="1">
      <x v="3831"/>
    </i>
    <i t="default">
      <x v="246"/>
    </i>
    <i>
      <x v="247"/>
    </i>
    <i r="1">
      <x v="9"/>
    </i>
    <i r="1">
      <x v="210"/>
    </i>
    <i r="1">
      <x v="518"/>
    </i>
    <i r="1">
      <x v="804"/>
    </i>
    <i r="1">
      <x v="918"/>
    </i>
    <i r="1">
      <x v="1172"/>
    </i>
    <i r="1">
      <x v="1608"/>
    </i>
    <i r="1">
      <x v="1748"/>
    </i>
    <i r="1">
      <x v="1760"/>
    </i>
    <i r="1">
      <x v="2403"/>
    </i>
    <i r="1">
      <x v="2538"/>
    </i>
    <i r="1">
      <x v="2758"/>
    </i>
    <i r="1">
      <x v="4021"/>
    </i>
    <i t="default">
      <x v="247"/>
    </i>
    <i>
      <x v="248"/>
    </i>
    <i r="1">
      <x v="268"/>
    </i>
    <i r="1">
      <x v="720"/>
    </i>
    <i r="1">
      <x v="747"/>
    </i>
    <i r="1">
      <x v="847"/>
    </i>
    <i r="1">
      <x v="1060"/>
    </i>
    <i r="1">
      <x v="1068"/>
    </i>
    <i r="1">
      <x v="1258"/>
    </i>
    <i r="1">
      <x v="1498"/>
    </i>
    <i r="1">
      <x v="1651"/>
    </i>
    <i r="1">
      <x v="1727"/>
    </i>
    <i r="1">
      <x v="2106"/>
    </i>
    <i r="1">
      <x v="2124"/>
    </i>
    <i r="1">
      <x v="2439"/>
    </i>
    <i r="1">
      <x v="2442"/>
    </i>
    <i r="1">
      <x v="2475"/>
    </i>
    <i t="default">
      <x v="248"/>
    </i>
    <i>
      <x v="249"/>
    </i>
    <i r="1">
      <x v="21"/>
    </i>
    <i r="1">
      <x v="605"/>
    </i>
    <i r="1">
      <x v="756"/>
    </i>
    <i r="1">
      <x v="760"/>
    </i>
    <i r="1">
      <x v="1149"/>
    </i>
    <i r="1">
      <x v="1422"/>
    </i>
    <i r="1">
      <x v="1929"/>
    </i>
    <i r="1">
      <x v="2039"/>
    </i>
    <i r="1">
      <x v="2056"/>
    </i>
    <i r="1">
      <x v="2164"/>
    </i>
    <i r="1">
      <x v="2362"/>
    </i>
    <i r="1">
      <x v="2817"/>
    </i>
    <i r="1">
      <x v="3045"/>
    </i>
    <i r="1">
      <x v="3232"/>
    </i>
    <i r="1">
      <x v="4009"/>
    </i>
    <i t="default">
      <x v="249"/>
    </i>
    <i>
      <x v="250"/>
    </i>
    <i r="1">
      <x v="56"/>
    </i>
    <i r="1">
      <x v="304"/>
    </i>
    <i r="1">
      <x v="1001"/>
    </i>
    <i r="1">
      <x v="1403"/>
    </i>
    <i r="1">
      <x v="1753"/>
    </i>
    <i r="1">
      <x v="1818"/>
    </i>
    <i r="1">
      <x v="1854"/>
    </i>
    <i r="1">
      <x v="2086"/>
    </i>
    <i r="1">
      <x v="2251"/>
    </i>
    <i r="1">
      <x v="2825"/>
    </i>
    <i r="1">
      <x v="3098"/>
    </i>
    <i r="1">
      <x v="3248"/>
    </i>
    <i r="1">
      <x v="3446"/>
    </i>
    <i r="1">
      <x v="3760"/>
    </i>
    <i r="1">
      <x v="3930"/>
    </i>
    <i t="default">
      <x v="250"/>
    </i>
    <i>
      <x v="251"/>
    </i>
    <i r="1">
      <x v="311"/>
    </i>
    <i r="1">
      <x v="677"/>
    </i>
    <i r="1">
      <x v="798"/>
    </i>
    <i r="1">
      <x v="858"/>
    </i>
    <i r="1">
      <x v="1402"/>
    </i>
    <i r="1">
      <x v="2193"/>
    </i>
    <i r="1">
      <x v="2456"/>
    </i>
    <i r="1">
      <x v="2923"/>
    </i>
    <i r="1">
      <x v="3197"/>
    </i>
    <i r="1">
      <x v="3464"/>
    </i>
    <i r="1">
      <x v="3770"/>
    </i>
    <i r="1">
      <x v="3956"/>
    </i>
    <i r="1">
      <x v="4010"/>
    </i>
    <i t="default">
      <x v="251"/>
    </i>
    <i>
      <x v="252"/>
    </i>
    <i r="1">
      <x v="39"/>
    </i>
    <i r="1">
      <x v="65"/>
    </i>
    <i r="1">
      <x v="160"/>
    </i>
    <i r="1">
      <x v="338"/>
    </i>
    <i r="1">
      <x v="349"/>
    </i>
    <i r="1">
      <x v="624"/>
    </i>
    <i r="1">
      <x v="863"/>
    </i>
    <i r="1">
      <x v="2001"/>
    </i>
    <i r="1">
      <x v="2007"/>
    </i>
    <i r="1">
      <x v="2418"/>
    </i>
    <i r="1">
      <x v="2627"/>
    </i>
    <i r="1">
      <x v="2759"/>
    </i>
    <i r="1">
      <x v="2830"/>
    </i>
    <i r="1">
      <x v="2983"/>
    </i>
    <i r="1">
      <x v="3116"/>
    </i>
    <i r="1">
      <x v="3255"/>
    </i>
    <i r="1">
      <x v="3604"/>
    </i>
    <i r="1">
      <x v="3638"/>
    </i>
    <i t="default">
      <x v="252"/>
    </i>
    <i>
      <x v="253"/>
    </i>
    <i r="1">
      <x v="251"/>
    </i>
    <i r="1">
      <x v="299"/>
    </i>
    <i r="1">
      <x v="466"/>
    </i>
    <i r="1">
      <x v="697"/>
    </i>
    <i r="1">
      <x v="1043"/>
    </i>
    <i r="1">
      <x v="1276"/>
    </i>
    <i r="1">
      <x v="2776"/>
    </i>
    <i r="1">
      <x v="3605"/>
    </i>
    <i r="1">
      <x v="3947"/>
    </i>
    <i t="default">
      <x v="253"/>
    </i>
    <i>
      <x v="254"/>
    </i>
    <i r="1">
      <x v="296"/>
    </i>
    <i r="1">
      <x v="389"/>
    </i>
    <i r="1">
      <x v="489"/>
    </i>
    <i r="1">
      <x v="524"/>
    </i>
    <i r="1">
      <x v="680"/>
    </i>
    <i r="1">
      <x v="721"/>
    </i>
    <i r="1">
      <x v="1210"/>
    </i>
    <i r="1">
      <x v="1375"/>
    </i>
    <i r="1">
      <x v="1436"/>
    </i>
    <i r="1">
      <x v="1725"/>
    </i>
    <i r="1">
      <x v="1947"/>
    </i>
    <i r="1">
      <x v="2008"/>
    </i>
    <i r="1">
      <x v="2357"/>
    </i>
    <i r="1">
      <x v="2561"/>
    </i>
    <i r="1">
      <x v="2600"/>
    </i>
    <i r="1">
      <x v="2675"/>
    </i>
    <i r="1">
      <x v="2711"/>
    </i>
    <i r="1">
      <x v="2716"/>
    </i>
    <i r="1">
      <x v="2966"/>
    </i>
    <i r="1">
      <x v="2985"/>
    </i>
    <i r="1">
      <x v="3672"/>
    </i>
    <i t="default">
      <x v="254"/>
    </i>
    <i>
      <x v="255"/>
    </i>
    <i r="1">
      <x v="164"/>
    </i>
    <i r="1">
      <x v="322"/>
    </i>
    <i r="1">
      <x v="496"/>
    </i>
    <i r="1">
      <x v="652"/>
    </i>
    <i r="1">
      <x v="673"/>
    </i>
    <i r="1">
      <x v="945"/>
    </i>
    <i r="1">
      <x v="1907"/>
    </i>
    <i r="1">
      <x v="2293"/>
    </i>
    <i r="1">
      <x v="2356"/>
    </i>
    <i r="1">
      <x v="2526"/>
    </i>
    <i r="1">
      <x v="2887"/>
    </i>
    <i r="1">
      <x v="3523"/>
    </i>
    <i t="default">
      <x v="255"/>
    </i>
    <i>
      <x v="256"/>
    </i>
    <i r="1">
      <x v="751"/>
    </i>
    <i r="1">
      <x v="1016"/>
    </i>
    <i r="1">
      <x v="1763"/>
    </i>
    <i r="1">
      <x v="2271"/>
    </i>
    <i r="1">
      <x v="3515"/>
    </i>
    <i r="1">
      <x v="3787"/>
    </i>
    <i r="1">
      <x v="4000"/>
    </i>
    <i t="default">
      <x v="256"/>
    </i>
    <i>
      <x v="257"/>
    </i>
    <i r="1">
      <x v="576"/>
    </i>
    <i r="1">
      <x v="584"/>
    </i>
    <i r="1">
      <x v="656"/>
    </i>
    <i r="1">
      <x v="657"/>
    </i>
    <i r="1">
      <x v="732"/>
    </i>
    <i r="1">
      <x v="752"/>
    </i>
    <i r="1">
      <x v="788"/>
    </i>
    <i r="1">
      <x v="1274"/>
    </i>
    <i r="1">
      <x v="1472"/>
    </i>
    <i r="1">
      <x v="1728"/>
    </i>
    <i r="1">
      <x v="2273"/>
    </i>
    <i r="1">
      <x v="2431"/>
    </i>
    <i r="1">
      <x v="2856"/>
    </i>
    <i r="1">
      <x v="2922"/>
    </i>
    <i r="1">
      <x v="2932"/>
    </i>
    <i r="1">
      <x v="3355"/>
    </i>
    <i r="1">
      <x v="3608"/>
    </i>
    <i r="1">
      <x v="3625"/>
    </i>
    <i r="1">
      <x v="3664"/>
    </i>
    <i r="1">
      <x v="3813"/>
    </i>
    <i r="1">
      <x v="4017"/>
    </i>
    <i r="1">
      <x v="4029"/>
    </i>
    <i t="default">
      <x v="257"/>
    </i>
    <i>
      <x v="258"/>
    </i>
    <i r="1">
      <x v="156"/>
    </i>
    <i r="1">
      <x v="283"/>
    </i>
    <i r="1">
      <x v="394"/>
    </i>
    <i r="1">
      <x v="799"/>
    </i>
    <i r="1">
      <x v="1032"/>
    </i>
    <i r="1">
      <x v="1485"/>
    </i>
    <i r="1">
      <x v="1589"/>
    </i>
    <i r="1">
      <x v="2151"/>
    </i>
    <i r="1">
      <x v="2515"/>
    </i>
    <i r="1">
      <x v="3012"/>
    </i>
    <i r="1">
      <x v="3152"/>
    </i>
    <i r="1">
      <x v="3476"/>
    </i>
    <i r="1">
      <x v="3803"/>
    </i>
    <i r="1">
      <x v="3822"/>
    </i>
    <i t="default">
      <x v="258"/>
    </i>
    <i>
      <x v="259"/>
    </i>
    <i r="1">
      <x v="7"/>
    </i>
    <i r="1">
      <x v="29"/>
    </i>
    <i r="1">
      <x v="94"/>
    </i>
    <i r="1">
      <x v="272"/>
    </i>
    <i r="1">
      <x v="872"/>
    </i>
    <i r="1">
      <x v="944"/>
    </i>
    <i r="1">
      <x v="1790"/>
    </i>
    <i r="1">
      <x v="1873"/>
    </i>
    <i r="1">
      <x v="2141"/>
    </i>
    <i r="1">
      <x v="2268"/>
    </i>
    <i r="1">
      <x v="2328"/>
    </i>
    <i r="1">
      <x v="2345"/>
    </i>
    <i r="1">
      <x v="2710"/>
    </i>
    <i r="1">
      <x v="3458"/>
    </i>
    <i r="1">
      <x v="3771"/>
    </i>
    <i t="default">
      <x v="259"/>
    </i>
    <i>
      <x v="260"/>
    </i>
    <i r="1">
      <x v="370"/>
    </i>
    <i r="1">
      <x v="447"/>
    </i>
    <i r="1">
      <x v="1699"/>
    </i>
    <i r="1">
      <x v="1807"/>
    </i>
    <i r="1">
      <x v="2005"/>
    </i>
    <i r="1">
      <x v="2237"/>
    </i>
    <i r="1">
      <x v="2477"/>
    </i>
    <i r="1">
      <x v="2549"/>
    </i>
    <i r="1">
      <x v="2698"/>
    </i>
    <i r="1">
      <x v="2960"/>
    </i>
    <i r="1">
      <x v="3158"/>
    </i>
    <i r="1">
      <x v="3168"/>
    </i>
    <i r="1">
      <x v="3368"/>
    </i>
    <i r="1">
      <x v="3391"/>
    </i>
    <i r="1">
      <x v="3555"/>
    </i>
    <i r="1">
      <x v="3651"/>
    </i>
    <i r="1">
      <x v="3684"/>
    </i>
    <i r="1">
      <x v="3952"/>
    </i>
    <i t="default">
      <x v="260"/>
    </i>
    <i>
      <x v="261"/>
    </i>
    <i r="1">
      <x v="58"/>
    </i>
    <i r="1">
      <x v="424"/>
    </i>
    <i r="1">
      <x v="743"/>
    </i>
    <i r="1">
      <x v="1201"/>
    </i>
    <i r="1">
      <x v="1256"/>
    </i>
    <i r="1">
      <x v="2801"/>
    </i>
    <i r="1">
      <x v="2905"/>
    </i>
    <i r="1">
      <x v="3117"/>
    </i>
    <i r="1">
      <x v="3135"/>
    </i>
    <i r="1">
      <x v="3339"/>
    </i>
    <i r="1">
      <x v="3693"/>
    </i>
    <i t="default">
      <x v="261"/>
    </i>
    <i>
      <x v="262"/>
    </i>
    <i r="1">
      <x v="637"/>
    </i>
    <i r="1">
      <x v="1235"/>
    </i>
    <i r="1">
      <x v="1507"/>
    </i>
    <i r="1">
      <x v="1850"/>
    </i>
    <i r="1">
      <x v="1961"/>
    </i>
    <i r="1">
      <x v="2088"/>
    </i>
    <i r="1">
      <x v="2231"/>
    </i>
    <i r="1">
      <x v="2491"/>
    </i>
    <i r="1">
      <x v="2940"/>
    </i>
    <i r="1">
      <x v="3103"/>
    </i>
    <i r="1">
      <x v="3136"/>
    </i>
    <i r="1">
      <x v="3139"/>
    </i>
    <i r="1">
      <x v="3386"/>
    </i>
    <i r="1">
      <x v="3874"/>
    </i>
    <i r="1">
      <x v="3880"/>
    </i>
    <i r="1">
      <x v="3967"/>
    </i>
    <i t="default">
      <x v="262"/>
    </i>
    <i>
      <x v="263"/>
    </i>
    <i r="1">
      <x v="131"/>
    </i>
    <i r="1">
      <x v="324"/>
    </i>
    <i r="1">
      <x v="724"/>
    </i>
    <i r="1">
      <x v="789"/>
    </i>
    <i r="1">
      <x v="830"/>
    </i>
    <i r="1">
      <x v="1131"/>
    </i>
    <i r="1">
      <x v="1369"/>
    </i>
    <i r="1">
      <x v="1716"/>
    </i>
    <i r="1">
      <x v="2413"/>
    </i>
    <i r="1">
      <x v="2740"/>
    </i>
    <i r="1">
      <x v="3337"/>
    </i>
    <i r="1">
      <x v="3784"/>
    </i>
    <i r="1">
      <x v="3811"/>
    </i>
    <i t="default">
      <x v="263"/>
    </i>
    <i>
      <x v="264"/>
    </i>
    <i r="1">
      <x v="293"/>
    </i>
    <i r="1">
      <x v="336"/>
    </i>
    <i r="1">
      <x v="375"/>
    </i>
    <i r="1">
      <x v="1163"/>
    </i>
    <i r="1">
      <x v="1358"/>
    </i>
    <i r="1">
      <x v="1952"/>
    </i>
    <i r="1">
      <x v="2767"/>
    </i>
    <i r="1">
      <x v="2799"/>
    </i>
    <i r="1">
      <x v="3562"/>
    </i>
    <i r="1">
      <x v="3918"/>
    </i>
    <i r="1">
      <x v="3975"/>
    </i>
    <i t="default">
      <x v="264"/>
    </i>
    <i>
      <x v="265"/>
    </i>
    <i r="1">
      <x v="785"/>
    </i>
    <i r="1">
      <x v="809"/>
    </i>
    <i r="1">
      <x v="1320"/>
    </i>
    <i r="1">
      <x v="1754"/>
    </i>
    <i r="1">
      <x v="1914"/>
    </i>
    <i r="1">
      <x v="2116"/>
    </i>
    <i r="1">
      <x v="2406"/>
    </i>
    <i r="1">
      <x v="2797"/>
    </i>
    <i t="default">
      <x v="265"/>
    </i>
    <i>
      <x v="266"/>
    </i>
    <i r="1">
      <x v="168"/>
    </i>
    <i r="1">
      <x v="440"/>
    </i>
    <i r="1">
      <x v="454"/>
    </i>
    <i r="1">
      <x v="815"/>
    </i>
    <i r="1">
      <x v="1041"/>
    </i>
    <i r="1">
      <x v="1121"/>
    </i>
    <i r="1">
      <x v="1141"/>
    </i>
    <i r="1">
      <x v="1293"/>
    </i>
    <i r="1">
      <x v="2035"/>
    </i>
    <i r="1">
      <x v="2310"/>
    </i>
    <i r="1">
      <x v="2857"/>
    </i>
    <i r="1">
      <x v="2969"/>
    </i>
    <i r="1">
      <x v="3159"/>
    </i>
    <i r="1">
      <x v="3230"/>
    </i>
    <i r="1">
      <x v="3349"/>
    </i>
    <i r="1">
      <x v="3864"/>
    </i>
    <i t="default">
      <x v="266"/>
    </i>
    <i>
      <x v="267"/>
    </i>
    <i r="1">
      <x v="596"/>
    </i>
    <i r="1">
      <x v="894"/>
    </i>
    <i r="1">
      <x v="1087"/>
    </i>
    <i r="1">
      <x v="2590"/>
    </i>
    <i r="1">
      <x v="2704"/>
    </i>
    <i r="1">
      <x v="2841"/>
    </i>
    <i r="1">
      <x v="2862"/>
    </i>
    <i r="1">
      <x v="3227"/>
    </i>
    <i r="1">
      <x v="3250"/>
    </i>
    <i r="1">
      <x v="3655"/>
    </i>
    <i t="default">
      <x v="267"/>
    </i>
    <i>
      <x v="268"/>
    </i>
    <i r="1">
      <x v="413"/>
    </i>
    <i r="1">
      <x v="841"/>
    </i>
    <i r="1">
      <x v="846"/>
    </i>
    <i r="1">
      <x v="974"/>
    </i>
    <i r="1">
      <x v="1030"/>
    </i>
    <i r="1">
      <x v="1176"/>
    </i>
    <i r="1">
      <x v="1685"/>
    </i>
    <i r="1">
      <x v="2040"/>
    </i>
    <i r="1">
      <x v="2170"/>
    </i>
    <i r="1">
      <x v="2564"/>
    </i>
    <i r="1">
      <x v="2568"/>
    </i>
    <i r="1">
      <x v="2771"/>
    </i>
    <i r="1">
      <x v="3432"/>
    </i>
    <i r="1">
      <x v="3534"/>
    </i>
    <i r="1">
      <x v="3726"/>
    </i>
    <i r="1">
      <x v="3961"/>
    </i>
    <i t="default">
      <x v="268"/>
    </i>
    <i>
      <x v="269"/>
    </i>
    <i r="1">
      <x v="422"/>
    </i>
    <i r="1">
      <x v="611"/>
    </i>
    <i r="1">
      <x v="641"/>
    </i>
    <i r="1">
      <x v="985"/>
    </i>
    <i r="1">
      <x v="1010"/>
    </i>
    <i r="1">
      <x v="2911"/>
    </i>
    <i r="1">
      <x v="3069"/>
    </i>
    <i r="1">
      <x v="3253"/>
    </i>
    <i r="1">
      <x v="3318"/>
    </i>
    <i r="1">
      <x v="3490"/>
    </i>
    <i r="1">
      <x v="3845"/>
    </i>
    <i t="default">
      <x v="269"/>
    </i>
    <i>
      <x v="270"/>
    </i>
    <i r="1">
      <x v="48"/>
    </i>
    <i r="1">
      <x v="1112"/>
    </i>
    <i r="1">
      <x v="1223"/>
    </i>
    <i r="1">
      <x v="1856"/>
    </i>
    <i r="1">
      <x v="1921"/>
    </i>
    <i r="1">
      <x v="2756"/>
    </i>
    <i r="1">
      <x v="2880"/>
    </i>
    <i r="1">
      <x v="2948"/>
    </i>
    <i r="1">
      <x v="3277"/>
    </i>
    <i r="1">
      <x v="3322"/>
    </i>
    <i r="1">
      <x v="3338"/>
    </i>
    <i r="1">
      <x v="4001"/>
    </i>
    <i t="default">
      <x v="270"/>
    </i>
    <i>
      <x v="271"/>
    </i>
    <i r="1">
      <x v="118"/>
    </i>
    <i r="1">
      <x v="323"/>
    </i>
    <i r="1">
      <x v="432"/>
    </i>
    <i r="1">
      <x v="536"/>
    </i>
    <i r="1">
      <x v="577"/>
    </i>
    <i r="1">
      <x v="783"/>
    </i>
    <i r="1">
      <x v="901"/>
    </i>
    <i r="1">
      <x v="1046"/>
    </i>
    <i r="1">
      <x v="1186"/>
    </i>
    <i r="1">
      <x v="1579"/>
    </i>
    <i r="1">
      <x v="1719"/>
    </i>
    <i r="1">
      <x v="1937"/>
    </i>
    <i r="1">
      <x v="2301"/>
    </i>
    <i r="1">
      <x v="2444"/>
    </i>
    <i r="1">
      <x v="2518"/>
    </i>
    <i r="1">
      <x v="2648"/>
    </i>
    <i r="1">
      <x v="2772"/>
    </i>
    <i r="1">
      <x v="3236"/>
    </i>
    <i r="1">
      <x v="3520"/>
    </i>
    <i r="1">
      <x v="3735"/>
    </i>
    <i r="1">
      <x v="3748"/>
    </i>
    <i t="default">
      <x v="271"/>
    </i>
    <i>
      <x v="272"/>
    </i>
    <i r="1">
      <x v="36"/>
    </i>
    <i r="1">
      <x v="260"/>
    </i>
    <i r="1">
      <x v="282"/>
    </i>
    <i r="1">
      <x v="511"/>
    </i>
    <i r="1">
      <x v="1058"/>
    </i>
    <i r="1">
      <x v="1082"/>
    </i>
    <i r="1">
      <x v="1787"/>
    </i>
    <i r="1">
      <x v="1903"/>
    </i>
    <i r="1">
      <x v="2617"/>
    </i>
    <i r="1">
      <x v="2707"/>
    </i>
    <i r="1">
      <x v="2726"/>
    </i>
    <i r="1">
      <x v="3293"/>
    </i>
    <i r="1">
      <x v="3328"/>
    </i>
    <i r="1">
      <x v="3405"/>
    </i>
    <i r="1">
      <x v="3728"/>
    </i>
    <i r="1">
      <x v="3968"/>
    </i>
    <i r="1">
      <x v="3977"/>
    </i>
    <i t="default">
      <x v="272"/>
    </i>
    <i>
      <x v="273"/>
    </i>
    <i r="1">
      <x v="31"/>
    </i>
    <i r="1">
      <x v="44"/>
    </i>
    <i r="1">
      <x v="222"/>
    </i>
    <i r="1">
      <x v="262"/>
    </i>
    <i r="1">
      <x v="475"/>
    </i>
    <i r="1">
      <x v="835"/>
    </i>
    <i r="1">
      <x v="1084"/>
    </i>
    <i r="1">
      <x v="1109"/>
    </i>
    <i r="1">
      <x v="1291"/>
    </i>
    <i r="1">
      <x v="1488"/>
    </i>
    <i r="1">
      <x v="2532"/>
    </i>
    <i r="1">
      <x v="2601"/>
    </i>
    <i r="1">
      <x v="2718"/>
    </i>
    <i r="1">
      <x v="3194"/>
    </i>
    <i r="1">
      <x v="3387"/>
    </i>
    <i r="1">
      <x v="3676"/>
    </i>
    <i r="1">
      <x v="3891"/>
    </i>
    <i r="1">
      <x v="3953"/>
    </i>
    <i t="default">
      <x v="273"/>
    </i>
    <i>
      <x v="274"/>
    </i>
    <i r="1">
      <x v="69"/>
    </i>
    <i r="1">
      <x v="700"/>
    </i>
    <i r="1">
      <x v="2542"/>
    </i>
    <i r="1">
      <x v="2586"/>
    </i>
    <i r="1">
      <x v="2868"/>
    </i>
    <i r="1">
      <x v="3261"/>
    </i>
    <i r="1">
      <x v="3375"/>
    </i>
    <i r="1">
      <x v="3459"/>
    </i>
    <i r="1">
      <x v="3708"/>
    </i>
    <i t="default">
      <x v="274"/>
    </i>
    <i>
      <x v="275"/>
    </i>
    <i r="1">
      <x v="91"/>
    </i>
    <i r="1">
      <x v="1879"/>
    </i>
    <i r="1">
      <x v="1967"/>
    </i>
    <i r="1">
      <x v="2025"/>
    </i>
    <i r="1">
      <x v="2148"/>
    </i>
    <i r="1">
      <x v="2366"/>
    </i>
    <i r="1">
      <x v="2370"/>
    </i>
    <i r="1">
      <x v="2668"/>
    </i>
    <i r="1">
      <x v="2848"/>
    </i>
    <i r="1">
      <x v="3213"/>
    </i>
    <i r="1">
      <x v="3290"/>
    </i>
    <i r="1">
      <x v="3488"/>
    </i>
    <i r="1">
      <x v="3600"/>
    </i>
    <i r="1">
      <x v="3867"/>
    </i>
    <i t="default">
      <x v="275"/>
    </i>
    <i>
      <x v="276"/>
    </i>
    <i r="1">
      <x v="833"/>
    </i>
    <i r="1">
      <x v="880"/>
    </i>
    <i r="1">
      <x v="1380"/>
    </i>
    <i r="1">
      <x v="1833"/>
    </i>
    <i r="1">
      <x v="2121"/>
    </i>
    <i r="1">
      <x v="2174"/>
    </i>
    <i r="1">
      <x v="2747"/>
    </i>
    <i r="1">
      <x v="2964"/>
    </i>
    <i r="1">
      <x v="3435"/>
    </i>
    <i r="1">
      <x v="3561"/>
    </i>
    <i t="default">
      <x v="276"/>
    </i>
    <i>
      <x v="277"/>
    </i>
    <i r="1">
      <x v="465"/>
    </i>
    <i r="1">
      <x v="521"/>
    </i>
    <i r="1">
      <x v="896"/>
    </i>
    <i r="1">
      <x v="1125"/>
    </i>
    <i r="1">
      <x v="1182"/>
    </i>
    <i r="1">
      <x v="1973"/>
    </i>
    <i r="1">
      <x v="2053"/>
    </i>
    <i r="1">
      <x v="2146"/>
    </i>
    <i r="1">
      <x v="2377"/>
    </i>
    <i r="1">
      <x v="3081"/>
    </i>
    <i r="1">
      <x v="3909"/>
    </i>
    <i r="1">
      <x v="3959"/>
    </i>
    <i t="default">
      <x v="277"/>
    </i>
    <i>
      <x v="278"/>
    </i>
    <i r="1">
      <x v="354"/>
    </i>
    <i r="1">
      <x v="387"/>
    </i>
    <i r="1">
      <x v="408"/>
    </i>
    <i r="1">
      <x v="446"/>
    </i>
    <i r="1">
      <x v="672"/>
    </i>
    <i r="1">
      <x v="823"/>
    </i>
    <i r="1">
      <x v="843"/>
    </i>
    <i r="1">
      <x v="917"/>
    </i>
    <i r="1">
      <x v="3202"/>
    </i>
    <i r="1">
      <x v="3823"/>
    </i>
    <i t="default">
      <x v="278"/>
    </i>
    <i>
      <x v="279"/>
    </i>
    <i r="1">
      <x v="24"/>
    </i>
    <i r="1">
      <x v="115"/>
    </i>
    <i r="1">
      <x v="212"/>
    </i>
    <i r="1">
      <x v="231"/>
    </i>
    <i r="1">
      <x v="613"/>
    </i>
    <i r="1">
      <x v="726"/>
    </i>
    <i r="1">
      <x v="1153"/>
    </i>
    <i r="1">
      <x v="1309"/>
    </i>
    <i r="1">
      <x v="1324"/>
    </i>
    <i r="1">
      <x v="1413"/>
    </i>
    <i r="1">
      <x v="1606"/>
    </i>
    <i r="1">
      <x v="1978"/>
    </i>
    <i r="1">
      <x v="1988"/>
    </i>
    <i r="1">
      <x v="2167"/>
    </i>
    <i r="1">
      <x v="2732"/>
    </i>
    <i r="1">
      <x v="3068"/>
    </i>
    <i r="1">
      <x v="3327"/>
    </i>
    <i r="1">
      <x v="3370"/>
    </i>
    <i r="1">
      <x v="3699"/>
    </i>
    <i r="1">
      <x v="3780"/>
    </i>
    <i r="1">
      <x v="3791"/>
    </i>
    <i r="1">
      <x v="3825"/>
    </i>
    <i t="default">
      <x v="279"/>
    </i>
    <i>
      <x v="280"/>
    </i>
    <i r="1">
      <x v="1122"/>
    </i>
    <i r="1">
      <x v="2777"/>
    </i>
    <i r="1">
      <x v="3441"/>
    </i>
    <i r="1">
      <x v="3465"/>
    </i>
    <i r="1">
      <x v="3493"/>
    </i>
    <i t="default">
      <x v="280"/>
    </i>
    <i>
      <x v="281"/>
    </i>
    <i r="1">
      <x v="85"/>
    </i>
    <i r="1">
      <x v="318"/>
    </i>
    <i r="1">
      <x v="488"/>
    </i>
    <i r="1">
      <x v="568"/>
    </i>
    <i r="1">
      <x v="636"/>
    </i>
    <i r="1">
      <x v="836"/>
    </i>
    <i r="1">
      <x v="1221"/>
    </i>
    <i r="1">
      <x v="1290"/>
    </i>
    <i r="1">
      <x v="1466"/>
    </i>
    <i r="1">
      <x v="2034"/>
    </i>
    <i r="1">
      <x v="2353"/>
    </i>
    <i r="1">
      <x v="2941"/>
    </i>
    <i r="1">
      <x v="2942"/>
    </i>
    <i r="1">
      <x v="3214"/>
    </i>
    <i r="1">
      <x v="3686"/>
    </i>
    <i t="default">
      <x v="281"/>
    </i>
    <i>
      <x v="282"/>
    </i>
    <i r="1">
      <x v="114"/>
    </i>
    <i r="1">
      <x v="276"/>
    </i>
    <i r="1">
      <x v="470"/>
    </i>
    <i r="1">
      <x v="505"/>
    </i>
    <i r="1">
      <x v="750"/>
    </i>
    <i r="1">
      <x v="831"/>
    </i>
    <i r="1">
      <x v="1134"/>
    </i>
    <i r="1">
      <x v="1996"/>
    </i>
    <i r="1">
      <x v="2066"/>
    </i>
    <i r="1">
      <x v="2186"/>
    </i>
    <i r="1">
      <x v="2405"/>
    </i>
    <i r="1">
      <x v="2452"/>
    </i>
    <i r="1">
      <x v="2465"/>
    </i>
    <i r="1">
      <x v="3381"/>
    </i>
    <i r="1">
      <x v="3444"/>
    </i>
    <i t="default">
      <x v="282"/>
    </i>
    <i>
      <x v="283"/>
    </i>
    <i r="1">
      <x v="303"/>
    </i>
    <i r="1">
      <x v="688"/>
    </i>
    <i r="1">
      <x v="739"/>
    </i>
    <i r="1">
      <x v="1118"/>
    </i>
    <i r="1">
      <x v="1156"/>
    </i>
    <i r="1">
      <x v="1408"/>
    </i>
    <i r="1">
      <x v="1511"/>
    </i>
    <i r="1">
      <x v="2081"/>
    </i>
    <i r="1">
      <x v="2132"/>
    </i>
    <i r="1">
      <x v="2358"/>
    </i>
    <i r="1">
      <x v="2589"/>
    </i>
    <i r="1">
      <x v="3276"/>
    </i>
    <i t="default">
      <x v="283"/>
    </i>
    <i>
      <x v="284"/>
    </i>
    <i r="1">
      <x v="192"/>
    </i>
    <i r="1">
      <x v="650"/>
    </i>
    <i r="1">
      <x v="829"/>
    </i>
    <i r="1">
      <x v="1359"/>
    </i>
    <i r="1">
      <x v="1572"/>
    </i>
    <i r="1">
      <x v="1828"/>
    </i>
    <i r="1">
      <x v="1979"/>
    </i>
    <i r="1">
      <x v="2574"/>
    </i>
    <i r="1">
      <x v="2714"/>
    </i>
    <i r="1">
      <x v="2959"/>
    </i>
    <i r="1">
      <x v="4033"/>
    </i>
    <i t="default">
      <x v="284"/>
    </i>
    <i>
      <x v="285"/>
    </i>
    <i r="1">
      <x v="151"/>
    </i>
    <i r="1">
      <x v="551"/>
    </i>
    <i r="1">
      <x v="1002"/>
    </i>
    <i r="1">
      <x v="1051"/>
    </i>
    <i r="1">
      <x v="1115"/>
    </i>
    <i r="1">
      <x v="1136"/>
    </i>
    <i r="1">
      <x v="1239"/>
    </i>
    <i r="1">
      <x v="1401"/>
    </i>
    <i r="1">
      <x v="1756"/>
    </i>
    <i r="1">
      <x v="2110"/>
    </i>
    <i r="1">
      <x v="2859"/>
    </i>
    <i r="1">
      <x v="3019"/>
    </i>
    <i r="1">
      <x v="3592"/>
    </i>
    <i r="1">
      <x v="3945"/>
    </i>
    <i t="default">
      <x v="285"/>
    </i>
    <i>
      <x v="286"/>
    </i>
    <i r="1">
      <x v="217"/>
    </i>
    <i r="1">
      <x v="223"/>
    </i>
    <i r="1">
      <x v="312"/>
    </i>
    <i r="1">
      <x v="1143"/>
    </i>
    <i r="1">
      <x v="1445"/>
    </i>
    <i r="1">
      <x v="1638"/>
    </i>
    <i r="1">
      <x v="1688"/>
    </i>
    <i r="1">
      <x v="2315"/>
    </i>
    <i r="1">
      <x v="2333"/>
    </i>
    <i r="1">
      <x v="2573"/>
    </i>
    <i r="1">
      <x v="2576"/>
    </i>
    <i r="1">
      <x v="3151"/>
    </i>
    <i r="1">
      <x v="3206"/>
    </i>
    <i r="1">
      <x v="3705"/>
    </i>
    <i r="1">
      <x v="3738"/>
    </i>
    <i r="1">
      <x v="3753"/>
    </i>
    <i t="default">
      <x v="286"/>
    </i>
    <i>
      <x v="287"/>
    </i>
    <i r="1">
      <x v="93"/>
    </i>
    <i r="1">
      <x v="451"/>
    </i>
    <i r="1">
      <x v="478"/>
    </i>
    <i r="1">
      <x v="674"/>
    </i>
    <i r="1">
      <x v="753"/>
    </i>
    <i r="1">
      <x v="964"/>
    </i>
    <i r="1">
      <x v="1042"/>
    </i>
    <i r="1">
      <x v="1484"/>
    </i>
    <i r="1">
      <x v="1518"/>
    </i>
    <i r="1">
      <x v="1901"/>
    </i>
    <i r="1">
      <x v="2181"/>
    </i>
    <i r="1">
      <x v="2252"/>
    </i>
    <i r="1">
      <x v="2720"/>
    </i>
    <i r="1">
      <x v="2928"/>
    </i>
    <i r="1">
      <x v="3184"/>
    </i>
    <i r="1">
      <x v="3354"/>
    </i>
    <i r="1">
      <x v="3486"/>
    </i>
    <i t="default">
      <x v="287"/>
    </i>
    <i>
      <x v="288"/>
    </i>
    <i r="1">
      <x v="377"/>
    </i>
    <i r="1">
      <x v="857"/>
    </i>
    <i r="1">
      <x v="986"/>
    </i>
    <i r="1">
      <x v="1085"/>
    </i>
    <i r="1">
      <x v="1219"/>
    </i>
    <i r="1">
      <x v="1242"/>
    </i>
    <i r="1">
      <x v="1427"/>
    </i>
    <i r="1">
      <x v="1558"/>
    </i>
    <i r="1">
      <x v="1565"/>
    </i>
    <i r="1">
      <x v="1738"/>
    </i>
    <i r="1">
      <x v="1938"/>
    </i>
    <i r="1">
      <x v="2011"/>
    </i>
    <i r="1">
      <x v="2569"/>
    </i>
    <i r="1">
      <x v="3107"/>
    </i>
    <i r="1">
      <x v="3330"/>
    </i>
    <i r="1">
      <x v="3496"/>
    </i>
    <i t="default">
      <x v="288"/>
    </i>
    <i>
      <x v="289"/>
    </i>
    <i r="1">
      <x v="1823"/>
    </i>
    <i r="1">
      <x v="1898"/>
    </i>
    <i r="1">
      <x v="2090"/>
    </i>
    <i r="1">
      <x v="2247"/>
    </i>
    <i r="1">
      <x v="3198"/>
    </i>
    <i r="1">
      <x v="3211"/>
    </i>
    <i r="1">
      <x v="3535"/>
    </i>
    <i r="1">
      <x v="3563"/>
    </i>
    <i r="1">
      <x v="3749"/>
    </i>
    <i t="default">
      <x v="289"/>
    </i>
    <i>
      <x v="290"/>
    </i>
    <i r="1">
      <x v="72"/>
    </i>
    <i r="1">
      <x v="531"/>
    </i>
    <i r="1">
      <x v="1071"/>
    </i>
    <i r="1">
      <x v="1113"/>
    </i>
    <i r="1">
      <x v="1562"/>
    </i>
    <i r="1">
      <x v="2299"/>
    </i>
    <i r="1">
      <x v="2329"/>
    </i>
    <i r="1">
      <x v="2773"/>
    </i>
    <i r="1">
      <x v="2934"/>
    </i>
    <i t="default">
      <x v="290"/>
    </i>
    <i>
      <x v="291"/>
    </i>
    <i r="1">
      <x v="729"/>
    </i>
    <i r="1">
      <x v="812"/>
    </i>
    <i r="1">
      <x v="2295"/>
    </i>
    <i r="1">
      <x v="3084"/>
    </i>
    <i r="1">
      <x v="3243"/>
    </i>
    <i r="1">
      <x v="3278"/>
    </i>
    <i r="1">
      <x v="3377"/>
    </i>
    <i t="default">
      <x v="291"/>
    </i>
    <i>
      <x v="292"/>
    </i>
    <i r="1">
      <x v="81"/>
    </i>
    <i r="1">
      <x v="959"/>
    </i>
    <i r="1">
      <x v="1385"/>
    </i>
    <i r="1">
      <x v="2030"/>
    </i>
    <i r="1">
      <x v="2196"/>
    </i>
    <i r="1">
      <x v="2298"/>
    </i>
    <i r="1">
      <x v="2572"/>
    </i>
    <i r="1">
      <x v="2753"/>
    </i>
    <i r="1">
      <x v="3058"/>
    </i>
    <i r="1">
      <x v="3275"/>
    </i>
    <i r="1">
      <x v="3341"/>
    </i>
    <i r="1">
      <x v="3732"/>
    </i>
    <i t="default">
      <x v="292"/>
    </i>
    <i>
      <x v="293"/>
    </i>
    <i r="1">
      <x v="1260"/>
    </i>
    <i r="1">
      <x v="1611"/>
    </i>
    <i r="1">
      <x v="1745"/>
    </i>
    <i r="1">
      <x v="1855"/>
    </i>
    <i r="1">
      <x v="1953"/>
    </i>
    <i r="1">
      <x v="2594"/>
    </i>
    <i r="1">
      <x v="2598"/>
    </i>
    <i r="1">
      <x v="2886"/>
    </i>
    <i r="1">
      <x v="3077"/>
    </i>
    <i r="1">
      <x v="3154"/>
    </i>
    <i r="1">
      <x v="3309"/>
    </i>
    <i r="1">
      <x v="3372"/>
    </i>
    <i r="1">
      <x v="3575"/>
    </i>
    <i t="default">
      <x v="293"/>
    </i>
    <i>
      <x v="294"/>
    </i>
    <i r="1">
      <x v="257"/>
    </i>
    <i r="1">
      <x v="738"/>
    </i>
    <i r="1">
      <x v="855"/>
    </i>
    <i r="1">
      <x v="949"/>
    </i>
    <i r="1">
      <x v="1308"/>
    </i>
    <i r="1">
      <x v="1547"/>
    </i>
    <i r="1">
      <x v="1622"/>
    </i>
    <i r="1">
      <x v="1889"/>
    </i>
    <i r="1">
      <x v="2499"/>
    </i>
    <i r="1">
      <x v="2687"/>
    </i>
    <i r="1">
      <x v="2912"/>
    </i>
    <i r="1">
      <x v="3112"/>
    </i>
    <i r="1">
      <x v="3155"/>
    </i>
    <i r="1">
      <x v="3390"/>
    </i>
    <i r="1">
      <x v="3881"/>
    </i>
    <i r="1">
      <x v="3885"/>
    </i>
    <i t="default">
      <x v="294"/>
    </i>
    <i>
      <x v="295"/>
    </i>
    <i r="1">
      <x v="280"/>
    </i>
    <i r="1">
      <x v="319"/>
    </i>
    <i r="1">
      <x v="430"/>
    </i>
    <i r="1">
      <x v="437"/>
    </i>
    <i r="1">
      <x v="558"/>
    </i>
    <i r="1">
      <x v="870"/>
    </i>
    <i r="1">
      <x v="908"/>
    </i>
    <i r="1">
      <x v="1133"/>
    </i>
    <i r="1">
      <x v="1793"/>
    </i>
    <i r="1">
      <x v="2150"/>
    </i>
    <i r="1">
      <x v="2395"/>
    </i>
    <i r="1">
      <x v="2422"/>
    </i>
    <i r="1">
      <x v="3034"/>
    </i>
    <i t="default">
      <x v="295"/>
    </i>
    <i>
      <x v="296"/>
    </i>
    <i r="1">
      <x v="169"/>
    </i>
    <i r="1">
      <x v="410"/>
    </i>
    <i r="1">
      <x v="590"/>
    </i>
    <i r="1">
      <x v="744"/>
    </i>
    <i r="1">
      <x v="767"/>
    </i>
    <i r="1">
      <x v="1174"/>
    </i>
    <i r="1">
      <x v="1451"/>
    </i>
    <i r="1">
      <x v="1867"/>
    </i>
    <i r="1">
      <x v="2434"/>
    </i>
    <i r="1">
      <x v="2655"/>
    </i>
    <i r="1">
      <x v="2708"/>
    </i>
    <i r="1">
      <x v="2929"/>
    </i>
    <i r="1">
      <x v="2982"/>
    </i>
    <i r="1">
      <x v="3082"/>
    </i>
    <i r="1">
      <x v="3145"/>
    </i>
    <i r="1">
      <x v="3187"/>
    </i>
    <i r="1">
      <x v="3979"/>
    </i>
    <i t="default">
      <x v="296"/>
    </i>
    <i>
      <x v="297"/>
    </i>
    <i r="1">
      <x v="99"/>
    </i>
    <i r="1">
      <x v="342"/>
    </i>
    <i r="1">
      <x v="604"/>
    </i>
    <i r="1">
      <x v="1128"/>
    </i>
    <i r="1">
      <x v="1363"/>
    </i>
    <i r="1">
      <x v="1367"/>
    </i>
    <i r="1">
      <x v="1527"/>
    </i>
    <i r="1">
      <x v="1653"/>
    </i>
    <i r="1">
      <x v="1677"/>
    </i>
    <i r="1">
      <x v="1788"/>
    </i>
    <i r="1">
      <x v="2276"/>
    </i>
    <i r="1">
      <x v="2528"/>
    </i>
    <i r="1">
      <x v="2557"/>
    </i>
    <i r="1">
      <x v="2679"/>
    </i>
    <i r="1">
      <x v="2820"/>
    </i>
    <i r="1">
      <x v="2863"/>
    </i>
    <i r="1">
      <x v="3188"/>
    </i>
    <i r="1">
      <x v="3462"/>
    </i>
    <i r="1">
      <x v="3915"/>
    </i>
    <i t="default">
      <x v="297"/>
    </i>
    <i>
      <x v="298"/>
    </i>
    <i r="1">
      <x v="439"/>
    </i>
    <i r="1">
      <x v="449"/>
    </i>
    <i r="1">
      <x v="501"/>
    </i>
    <i r="1">
      <x v="617"/>
    </i>
    <i r="1">
      <x v="647"/>
    </i>
    <i r="1">
      <x v="1150"/>
    </i>
    <i r="1">
      <x v="1718"/>
    </i>
    <i r="1">
      <x v="1729"/>
    </i>
    <i r="1">
      <x v="2073"/>
    </i>
    <i r="1">
      <x v="2289"/>
    </i>
    <i r="1">
      <x v="2567"/>
    </i>
    <i r="1">
      <x v="2584"/>
    </i>
    <i r="1">
      <x v="2871"/>
    </i>
    <i r="1">
      <x v="3060"/>
    </i>
    <i r="1">
      <x v="3126"/>
    </i>
    <i r="1">
      <x v="3426"/>
    </i>
    <i r="1">
      <x v="3547"/>
    </i>
    <i r="1">
      <x v="3576"/>
    </i>
    <i r="1">
      <x v="3941"/>
    </i>
    <i t="default">
      <x v="298"/>
    </i>
    <i>
      <x v="299"/>
    </i>
    <i r="1">
      <x v="278"/>
    </i>
    <i r="1">
      <x v="684"/>
    </i>
    <i r="1">
      <x v="786"/>
    </i>
    <i r="1">
      <x v="795"/>
    </i>
    <i r="1">
      <x v="905"/>
    </i>
    <i r="1">
      <x v="1387"/>
    </i>
    <i r="1">
      <x v="1504"/>
    </i>
    <i r="1">
      <x v="1650"/>
    </i>
    <i r="1">
      <x v="2204"/>
    </i>
    <i r="1">
      <x v="2541"/>
    </i>
    <i r="1">
      <x v="2845"/>
    </i>
    <i r="1">
      <x v="3201"/>
    </i>
    <i r="1">
      <x v="3237"/>
    </i>
    <i r="1">
      <x v="3380"/>
    </i>
    <i r="1">
      <x v="3776"/>
    </i>
    <i t="default">
      <x v="299"/>
    </i>
    <i>
      <x v="300"/>
    </i>
    <i r="1">
      <x v="960"/>
    </i>
    <i r="1">
      <x v="1173"/>
    </i>
    <i r="1">
      <x v="1175"/>
    </i>
    <i r="1">
      <x v="1188"/>
    </i>
    <i r="1">
      <x v="1244"/>
    </i>
    <i r="1">
      <x v="1669"/>
    </i>
    <i r="1">
      <x v="2501"/>
    </i>
    <i r="1">
      <x v="2636"/>
    </i>
    <i r="1">
      <x v="3163"/>
    </i>
    <i t="default">
      <x v="300"/>
    </i>
    <i>
      <x v="301"/>
    </i>
    <i r="1">
      <x v="206"/>
    </i>
    <i r="1">
      <x v="575"/>
    </i>
    <i r="1">
      <x v="615"/>
    </i>
    <i r="1">
      <x v="1237"/>
    </i>
    <i r="1">
      <x v="2583"/>
    </i>
    <i r="1">
      <x v="2802"/>
    </i>
    <i r="1">
      <x v="2874"/>
    </i>
    <i r="1">
      <x v="3002"/>
    </i>
    <i r="1">
      <x v="3259"/>
    </i>
    <i r="1">
      <x v="3265"/>
    </i>
    <i r="1">
      <x v="3540"/>
    </i>
    <i r="1">
      <x v="3720"/>
    </i>
    <i r="1">
      <x v="3798"/>
    </i>
    <i r="1">
      <x v="3904"/>
    </i>
    <i r="1">
      <x v="3988"/>
    </i>
    <i r="1">
      <x v="3994"/>
    </i>
    <i t="default">
      <x v="301"/>
    </i>
    <i>
      <x v="302"/>
    </i>
    <i r="1">
      <x v="70"/>
    </i>
    <i r="1">
      <x v="356"/>
    </i>
    <i r="1">
      <x v="665"/>
    </i>
    <i r="1">
      <x v="810"/>
    </i>
    <i r="1">
      <x v="1014"/>
    </i>
    <i r="1">
      <x v="1742"/>
    </i>
    <i r="1">
      <x v="1831"/>
    </i>
    <i r="1">
      <x v="2157"/>
    </i>
    <i r="1">
      <x v="2676"/>
    </i>
    <i r="1">
      <x v="3249"/>
    </i>
    <i r="1">
      <x v="3367"/>
    </i>
    <i r="1">
      <x v="3453"/>
    </i>
    <i r="1">
      <x v="3480"/>
    </i>
    <i r="1">
      <x v="3507"/>
    </i>
    <i r="1">
      <x v="3626"/>
    </i>
    <i r="1">
      <x v="3835"/>
    </i>
    <i t="default">
      <x v="302"/>
    </i>
    <i>
      <x v="303"/>
    </i>
    <i r="1">
      <x v="78"/>
    </i>
    <i r="1">
      <x v="120"/>
    </i>
    <i r="1">
      <x v="719"/>
    </i>
    <i r="1">
      <x v="2147"/>
    </i>
    <i r="1">
      <x v="2504"/>
    </i>
    <i r="1">
      <x v="2626"/>
    </i>
    <i r="1">
      <x v="2824"/>
    </i>
    <i r="1">
      <x v="3294"/>
    </i>
    <i r="1">
      <x v="3695"/>
    </i>
    <i r="1">
      <x v="4005"/>
    </i>
    <i t="default">
      <x v="303"/>
    </i>
    <i>
      <x v="304"/>
    </i>
    <i r="1">
      <x v="119"/>
    </i>
    <i r="1">
      <x v="528"/>
    </i>
    <i r="1">
      <x v="678"/>
    </i>
    <i r="1">
      <x v="837"/>
    </i>
    <i r="1">
      <x v="1138"/>
    </i>
    <i r="1">
      <x v="1282"/>
    </i>
    <i r="1">
      <x v="1442"/>
    </i>
    <i r="1">
      <x v="1554"/>
    </i>
    <i r="1">
      <x v="2670"/>
    </i>
    <i r="1">
      <x v="2729"/>
    </i>
    <i r="1">
      <x v="3036"/>
    </i>
    <i t="default">
      <x v="304"/>
    </i>
    <i>
      <x v="305"/>
    </i>
    <i r="1">
      <x v="382"/>
    </i>
    <i r="1">
      <x v="1214"/>
    </i>
    <i r="1">
      <x v="1491"/>
    </i>
    <i r="1">
      <x v="1614"/>
    </i>
    <i r="1">
      <x v="1796"/>
    </i>
    <i r="1">
      <x v="1906"/>
    </i>
    <i r="1">
      <x v="2009"/>
    </i>
    <i r="1">
      <x v="2067"/>
    </i>
    <i r="1">
      <x v="2787"/>
    </i>
    <i r="1">
      <x v="2902"/>
    </i>
    <i r="1">
      <x v="2993"/>
    </i>
    <i r="1">
      <x v="3120"/>
    </i>
    <i r="1">
      <x v="3427"/>
    </i>
    <i r="1">
      <x v="3593"/>
    </i>
    <i r="1">
      <x v="3898"/>
    </i>
    <i r="1">
      <x v="3932"/>
    </i>
    <i t="default">
      <x v="305"/>
    </i>
    <i>
      <x v="306"/>
    </i>
    <i r="1">
      <x v="341"/>
    </i>
    <i r="1">
      <x v="655"/>
    </i>
    <i r="1">
      <x v="1050"/>
    </i>
    <i r="1">
      <x v="1114"/>
    </i>
    <i r="1">
      <x v="1399"/>
    </i>
    <i r="1">
      <x v="1501"/>
    </i>
    <i r="1">
      <x v="1545"/>
    </i>
    <i r="1">
      <x v="1584"/>
    </i>
    <i r="1">
      <x v="2191"/>
    </i>
    <i r="1">
      <x v="2339"/>
    </i>
    <i r="1">
      <x v="2616"/>
    </i>
    <i r="1">
      <x v="2778"/>
    </i>
    <i r="1">
      <x v="3057"/>
    </i>
    <i r="1">
      <x v="3574"/>
    </i>
    <i r="1">
      <x v="3671"/>
    </i>
    <i r="1">
      <x v="3786"/>
    </i>
    <i t="default">
      <x v="306"/>
    </i>
    <i>
      <x v="307"/>
    </i>
    <i r="1">
      <x v="904"/>
    </i>
    <i r="1">
      <x v="950"/>
    </i>
    <i r="1">
      <x v="962"/>
    </i>
    <i r="1">
      <x v="2105"/>
    </i>
    <i r="1">
      <x v="2275"/>
    </i>
    <i r="1">
      <x v="2613"/>
    </i>
    <i r="1">
      <x v="2904"/>
    </i>
    <i r="1">
      <x v="2955"/>
    </i>
    <i r="1">
      <x v="3005"/>
    </i>
    <i r="1">
      <x v="3142"/>
    </i>
    <i r="1">
      <x v="3614"/>
    </i>
    <i t="default">
      <x v="307"/>
    </i>
    <i>
      <x v="308"/>
    </i>
    <i r="1">
      <x v="89"/>
    </i>
    <i r="1">
      <x v="190"/>
    </i>
    <i r="1">
      <x v="348"/>
    </i>
    <i r="1">
      <x v="849"/>
    </i>
    <i r="1">
      <x v="1009"/>
    </i>
    <i r="1">
      <x v="1148"/>
    </i>
    <i r="1">
      <x v="1694"/>
    </i>
    <i r="1">
      <x v="2269"/>
    </i>
    <i r="1">
      <x v="2374"/>
    </i>
    <i r="1">
      <x v="2755"/>
    </i>
    <i r="1">
      <x v="2781"/>
    </i>
    <i r="1">
      <x v="2962"/>
    </i>
    <i r="1">
      <x v="3301"/>
    </i>
    <i r="1">
      <x v="3312"/>
    </i>
    <i r="1">
      <x v="3317"/>
    </i>
    <i r="1">
      <x v="3516"/>
    </i>
    <i r="1">
      <x v="3861"/>
    </i>
    <i t="default">
      <x v="308"/>
    </i>
    <i>
      <x v="309"/>
    </i>
    <i r="1">
      <x v="138"/>
    </i>
    <i r="1">
      <x v="411"/>
    </i>
    <i r="1">
      <x v="525"/>
    </i>
    <i r="1">
      <x v="792"/>
    </i>
    <i r="1">
      <x v="1312"/>
    </i>
    <i r="1">
      <x v="1698"/>
    </i>
    <i r="1">
      <x v="1732"/>
    </i>
    <i r="1">
      <x v="1933"/>
    </i>
    <i r="1">
      <x v="1981"/>
    </i>
    <i r="1">
      <x v="2425"/>
    </i>
    <i r="1">
      <x v="2672"/>
    </i>
    <i r="1">
      <x v="2688"/>
    </i>
    <i r="1">
      <x v="2751"/>
    </i>
    <i r="1">
      <x v="2944"/>
    </i>
    <i r="1">
      <x v="3640"/>
    </i>
    <i r="1">
      <x v="3756"/>
    </i>
    <i r="1">
      <x v="3797"/>
    </i>
    <i r="1">
      <x v="3855"/>
    </i>
    <i r="1">
      <x v="3950"/>
    </i>
    <i t="default">
      <x v="309"/>
    </i>
    <i>
      <x v="310"/>
    </i>
    <i r="1">
      <x v="79"/>
    </i>
    <i r="1">
      <x v="112"/>
    </i>
    <i r="1">
      <x v="205"/>
    </i>
    <i r="1">
      <x v="327"/>
    </i>
    <i r="1">
      <x v="1062"/>
    </i>
    <i r="1">
      <x v="1619"/>
    </i>
    <i r="1">
      <x v="1722"/>
    </i>
    <i r="1">
      <x v="2492"/>
    </i>
    <i r="1">
      <x v="2641"/>
    </i>
    <i r="1">
      <x v="2761"/>
    </i>
    <i r="1">
      <x v="3332"/>
    </i>
    <i r="1">
      <x v="3532"/>
    </i>
    <i r="1">
      <x v="3736"/>
    </i>
    <i r="1">
      <x v="3814"/>
    </i>
    <i r="1">
      <x v="3999"/>
    </i>
    <i t="default">
      <x v="310"/>
    </i>
    <i>
      <x v="311"/>
    </i>
    <i r="1">
      <x v="211"/>
    </i>
    <i r="1">
      <x v="407"/>
    </i>
    <i r="1">
      <x v="552"/>
    </i>
    <i r="1">
      <x v="968"/>
    </i>
    <i r="1">
      <x v="1067"/>
    </i>
    <i r="1">
      <x v="1207"/>
    </i>
    <i r="1">
      <x v="1249"/>
    </i>
    <i r="1">
      <x v="1482"/>
    </i>
    <i r="1">
      <x v="1770"/>
    </i>
    <i r="1">
      <x v="1982"/>
    </i>
    <i r="1">
      <x v="2015"/>
    </i>
    <i r="1">
      <x v="2022"/>
    </i>
    <i r="1">
      <x v="2389"/>
    </i>
    <i r="1">
      <x v="2987"/>
    </i>
    <i r="1">
      <x v="3123"/>
    </i>
    <i r="1">
      <x v="3571"/>
    </i>
    <i r="1">
      <x v="3675"/>
    </i>
    <i r="1">
      <x v="3706"/>
    </i>
    <i r="1">
      <x v="3744"/>
    </i>
    <i r="1">
      <x v="3973"/>
    </i>
    <i t="default">
      <x v="311"/>
    </i>
    <i>
      <x v="312"/>
    </i>
    <i r="1">
      <x v="185"/>
    </i>
    <i r="1">
      <x v="204"/>
    </i>
    <i r="1">
      <x v="396"/>
    </i>
    <i r="1">
      <x v="988"/>
    </i>
    <i r="1">
      <x v="1146"/>
    </i>
    <i r="1">
      <x v="1268"/>
    </i>
    <i r="1">
      <x v="1841"/>
    </i>
    <i r="1">
      <x v="2097"/>
    </i>
    <i r="1">
      <x v="2654"/>
    </i>
    <i r="1">
      <x v="2694"/>
    </i>
    <i r="1">
      <x v="2838"/>
    </i>
    <i r="1">
      <x v="2884"/>
    </i>
    <i r="1">
      <x v="3369"/>
    </i>
    <i t="default">
      <x v="312"/>
    </i>
    <i>
      <x v="313"/>
    </i>
    <i r="1">
      <x v="453"/>
    </i>
    <i r="1">
      <x v="648"/>
    </i>
    <i r="1">
      <x v="1020"/>
    </i>
    <i r="1">
      <x v="1056"/>
    </i>
    <i r="1">
      <x v="1129"/>
    </i>
    <i r="1">
      <x v="1164"/>
    </i>
    <i r="1">
      <x v="1536"/>
    </i>
    <i r="1">
      <x v="1604"/>
    </i>
    <i r="1">
      <x v="1737"/>
    </i>
    <i r="1">
      <x v="2647"/>
    </i>
    <i r="1">
      <x v="3186"/>
    </i>
    <i r="1">
      <x v="3389"/>
    </i>
    <i r="1">
      <x v="3449"/>
    </i>
    <i r="1">
      <x v="3691"/>
    </i>
    <i r="1">
      <x v="3716"/>
    </i>
    <i r="1">
      <x v="3804"/>
    </i>
    <i t="default">
      <x v="313"/>
    </i>
    <i>
      <x v="314"/>
    </i>
    <i r="1">
      <x v="2279"/>
    </i>
    <i r="1">
      <x v="2473"/>
    </i>
    <i r="1">
      <x v="2686"/>
    </i>
    <i r="1">
      <x v="2745"/>
    </i>
    <i r="1">
      <x v="2910"/>
    </i>
    <i r="1">
      <x v="3105"/>
    </i>
    <i r="1">
      <x v="3147"/>
    </i>
    <i r="1">
      <x v="3221"/>
    </i>
    <i r="1">
      <x v="3742"/>
    </i>
    <i r="1">
      <x v="3946"/>
    </i>
    <i t="default">
      <x v="314"/>
    </i>
    <i>
      <x v="315"/>
    </i>
    <i r="1">
      <x v="17"/>
    </i>
    <i r="1">
      <x v="623"/>
    </i>
    <i r="1">
      <x v="1257"/>
    </i>
    <i r="1">
      <x v="1449"/>
    </i>
    <i r="1">
      <x v="1735"/>
    </i>
    <i r="1">
      <x v="2087"/>
    </i>
    <i r="1">
      <x v="2368"/>
    </i>
    <i r="1">
      <x v="2433"/>
    </i>
    <i r="1">
      <x v="3223"/>
    </i>
    <i r="1">
      <x v="3487"/>
    </i>
    <i r="1">
      <x v="3876"/>
    </i>
    <i t="default">
      <x v="315"/>
    </i>
    <i>
      <x v="316"/>
    </i>
    <i r="1">
      <x v="103"/>
    </i>
    <i r="1">
      <x v="285"/>
    </i>
    <i r="1">
      <x v="346"/>
    </i>
    <i r="1">
      <x v="556"/>
    </i>
    <i r="1">
      <x v="827"/>
    </i>
    <i r="1">
      <x v="923"/>
    </i>
    <i r="1">
      <x v="1687"/>
    </i>
    <i r="1">
      <x v="1984"/>
    </i>
    <i r="1">
      <x v="2189"/>
    </i>
    <i r="1">
      <x v="2635"/>
    </i>
    <i r="1">
      <x v="3722"/>
    </i>
    <i r="1">
      <x v="3768"/>
    </i>
    <i r="1">
      <x v="3998"/>
    </i>
    <i t="default">
      <x v="316"/>
    </i>
    <i>
      <x v="317"/>
    </i>
    <i r="1">
      <x v="55"/>
    </i>
    <i r="1">
      <x v="994"/>
    </i>
    <i r="1">
      <x v="1304"/>
    </i>
    <i r="1">
      <x v="1368"/>
    </i>
    <i r="1">
      <x v="1522"/>
    </i>
    <i r="1">
      <x v="1616"/>
    </i>
    <i r="1">
      <x v="1810"/>
    </i>
    <i r="1">
      <x v="1912"/>
    </i>
    <i r="1">
      <x v="1915"/>
    </i>
    <i r="1">
      <x v="2544"/>
    </i>
    <i r="1">
      <x v="2864"/>
    </i>
    <i r="1">
      <x v="3607"/>
    </i>
    <i r="1">
      <x v="3615"/>
    </i>
    <i t="default">
      <x v="317"/>
    </i>
    <i>
      <x v="318"/>
    </i>
    <i r="1">
      <x v="42"/>
    </i>
    <i r="1">
      <x v="90"/>
    </i>
    <i r="1">
      <x v="526"/>
    </i>
    <i r="1">
      <x v="574"/>
    </i>
    <i r="1">
      <x v="931"/>
    </i>
    <i r="1">
      <x v="980"/>
    </i>
    <i r="1">
      <x v="1003"/>
    </i>
    <i r="1">
      <x v="1295"/>
    </i>
    <i r="1">
      <x v="1486"/>
    </i>
    <i r="1">
      <x v="1627"/>
    </i>
    <i r="1">
      <x v="1708"/>
    </i>
    <i r="1">
      <x v="1766"/>
    </i>
    <i r="1">
      <x v="1792"/>
    </i>
    <i r="1">
      <x v="1842"/>
    </i>
    <i r="1">
      <x v="2342"/>
    </i>
    <i r="1">
      <x v="2520"/>
    </i>
    <i r="1">
      <x v="2621"/>
    </i>
    <i r="1">
      <x v="2782"/>
    </i>
    <i r="1">
      <x v="3051"/>
    </i>
    <i r="1">
      <x v="3073"/>
    </i>
    <i r="1">
      <x v="3517"/>
    </i>
    <i r="1">
      <x v="3682"/>
    </i>
    <i t="default">
      <x v="318"/>
    </i>
    <i>
      <x v="319"/>
    </i>
    <i r="1">
      <x v="935"/>
    </i>
    <i r="1">
      <x v="966"/>
    </i>
    <i r="1">
      <x v="1310"/>
    </i>
    <i r="1">
      <x v="1866"/>
    </i>
    <i r="1">
      <x v="2023"/>
    </i>
    <i r="1">
      <x v="2287"/>
    </i>
    <i r="1">
      <x v="2334"/>
    </i>
    <i r="1">
      <x v="2939"/>
    </i>
    <i r="1">
      <x v="2978"/>
    </i>
    <i t="default">
      <x v="319"/>
    </i>
    <i t="grand">
      <x/>
    </i>
  </rowItems>
  <colItems count="1">
    <i/>
  </colItems>
  <dataFields count="1">
    <dataField name="Cantidad Proyectos" fld="2" subtotal="count" baseField="1" baseItem="0"/>
  </dataField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antidad Proyectos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yectos]"/>
        <x15:activeTabTopLevelEntity name="[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C8CFC-26C0-41AF-9353-5DCA16FD0994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Cod">
  <location ref="B9:D22" firstHeaderRow="1" firstDataRow="1" firstDataCol="2"/>
  <pivotFields count="3">
    <pivotField dataField="1" subtotalTop="0" showAll="0" defaultSubtotal="0"/>
    <pivotField axis="axisRow" allDrilled="1" outline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13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 t="grand">
      <x/>
    </i>
  </rowItems>
  <colItems count="1">
    <i/>
  </colItems>
  <dataFields count="1">
    <dataField name="Suma de MontoAntImp" fld="0" baseField="0" baseItem="0" numFmtId="171"/>
  </dataFields>
  <formats count="2">
    <format dxfId="36">
      <pivotArea outline="0" collapsedLevelsAreSubtotals="1" fieldPosition="0"/>
    </format>
    <format dxfId="35">
      <pivotArea dataOnly="0" labelOnly="1" outline="0" axis="axisValues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uras 1]"/>
        <x15:activeTabTopLevelEntity name="[Vendedo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endedores" displayName="Vendedores" ref="A1:B13" totalsRowShown="0" headerRowDxfId="67" dataDxfId="66">
  <autoFilter ref="A1:B13" xr:uid="{00000000-0009-0000-0100-000001000000}"/>
  <sortState xmlns:xlrd2="http://schemas.microsoft.com/office/spreadsheetml/2017/richdata2" ref="A4:B110">
    <sortCondition ref="B3:B110"/>
  </sortState>
  <tableColumns count="2">
    <tableColumn id="2" xr3:uid="{00000000-0010-0000-0000-000002000000}" name="IDVendedor" dataDxfId="65"/>
    <tableColumn id="1" xr3:uid="{00000000-0010-0000-0000-000001000000}" name="Vendedor" dataDxfId="64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Oficinas" displayName="Oficinas" ref="A1:B5" totalsRowShown="0" headerRowDxfId="63" dataDxfId="62">
  <sortState xmlns:xlrd2="http://schemas.microsoft.com/office/spreadsheetml/2017/richdata2" ref="A4:D105">
    <sortCondition ref="B3:B105"/>
  </sortState>
  <tableColumns count="2">
    <tableColumn id="1" xr3:uid="{00000000-0010-0000-0100-000001000000}" name="IDOficina" dataDxfId="61" totalsRowDxfId="60"/>
    <tableColumn id="2" xr3:uid="{00000000-0010-0000-0100-000002000000}" name="Oficina" dataDxfId="59" totalsRowDxfId="58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2000000}" name="Canales" displayName="Canales" ref="A1:B10" totalsRowShown="0" headerRowDxfId="57" dataDxfId="56">
  <autoFilter ref="A1:B10" xr:uid="{00000000-0009-0000-0100-00000A000000}"/>
  <tableColumns count="2">
    <tableColumn id="1" xr3:uid="{00000000-0010-0000-0200-000001000000}" name="IDCanal" dataDxfId="55"/>
    <tableColumn id="3" xr3:uid="{00000000-0010-0000-0200-000003000000}" name="Canal" dataDxfId="54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Clientes" displayName="Clientes" ref="A1:E321" totalsRowShown="0" headerRowDxfId="53" dataDxfId="52">
  <autoFilter ref="A1:E321" xr:uid="{00000000-0009-0000-0100-000003000000}"/>
  <tableColumns count="5">
    <tableColumn id="1" xr3:uid="{00000000-0010-0000-0300-000001000000}" name="IDCliente" dataDxfId="51" totalsRowDxfId="50"/>
    <tableColumn id="3" xr3:uid="{00000000-0010-0000-0300-000003000000}" name="Cliente" dataDxfId="49" totalsRowDxfId="48"/>
    <tableColumn id="10" xr3:uid="{00000000-0010-0000-0300-00000A000000}" name="Segmento" dataDxfId="47" totalsRowDxfId="46"/>
    <tableColumn id="7" xr3:uid="{00000000-0010-0000-0300-000007000000}" name="Teléfono" dataDxfId="45" totalsRowDxfId="44" dataCellStyle="Moneda [0]" totalsRowCellStyle="Moneda [0]"/>
    <tableColumn id="4" xr3:uid="{00000000-0010-0000-0300-000004000000}" name="CodUbicacion" dataDxfId="43" totalsRowDxfId="42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Ubicaciones" displayName="Ubicaciones" ref="A1:C40" totalsRowShown="0" headerRowDxfId="41" dataDxfId="40">
  <autoFilter ref="A1:C40" xr:uid="{00000000-0009-0000-0100-000004000000}"/>
  <sortState xmlns:xlrd2="http://schemas.microsoft.com/office/spreadsheetml/2017/richdata2" ref="A2:C40">
    <sortCondition ref="A1:A40"/>
  </sortState>
  <tableColumns count="3">
    <tableColumn id="1" xr3:uid="{00000000-0010-0000-0400-000001000000}" name="IDUbicacion" dataDxfId="39"/>
    <tableColumn id="4" xr3:uid="{00000000-0010-0000-0400-000004000000}" name="Ciudad" dataDxfId="38">
      <calculatedColumnFormula>UPPER(Ubicaciones[[#This Row],[Ciudad]])</calculatedColumnFormula>
    </tableColumn>
    <tableColumn id="2" xr3:uid="{00000000-0010-0000-0400-000002000000}" name="País" dataDxfId="37">
      <calculatedColumnFormula>UPPER(Ubicaciones[[#This Row],[País]])</calculatedColumnFormula>
    </tableColumn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Facturas" displayName="Facturas" ref="A1:I4401" totalsRowShown="0" headerRowDxfId="34" dataDxfId="33">
  <autoFilter ref="A1:I4401" xr:uid="{00000000-0009-0000-0100-000002000000}"/>
  <sortState xmlns:xlrd2="http://schemas.microsoft.com/office/spreadsheetml/2017/richdata2" ref="A2:F4401">
    <sortCondition descending="1" ref="B1:B4401"/>
  </sortState>
  <tableColumns count="9">
    <tableColumn id="1" xr3:uid="{00000000-0010-0000-0500-000001000000}" name="IDFactura" dataDxfId="32"/>
    <tableColumn id="2" xr3:uid="{00000000-0010-0000-0500-000002000000}" name="FechaFactura" dataDxfId="31"/>
    <tableColumn id="3" xr3:uid="{00000000-0010-0000-0500-000003000000}" name="CodCliente" dataDxfId="30"/>
    <tableColumn id="7" xr3:uid="{00000000-0010-0000-0500-000007000000}" name="CodVendedor" dataDxfId="29"/>
    <tableColumn id="9" xr3:uid="{00000000-0010-0000-0500-000009000000}" name="CodCanal" dataDxfId="28"/>
    <tableColumn id="4" xr3:uid="{00000000-0010-0000-0500-000004000000}" name="MontoSinImp" dataDxfId="27"/>
    <tableColumn id="5" xr3:uid="{B20E6D12-A9E0-466C-84DB-736B189A3CDA}" name="Año" dataDxfId="26">
      <calculatedColumnFormula>YEAR(Facturas[[#This Row],[FechaFactura]])</calculatedColumnFormula>
    </tableColumn>
    <tableColumn id="6" xr3:uid="{D9AB63F8-9757-4863-8D98-A94565C527C8}" name="MontoAntImp" dataDxfId="25" dataCellStyle="Millares">
      <calculatedColumnFormula>IF(Facturas[[#This Row],[MontoSinImp]]&lt;200,Facturas[[#This Row],[media]],Facturas[[#This Row],[MontoSinImp]])</calculatedColumnFormula>
    </tableColumn>
    <tableColumn id="8" xr3:uid="{B83C58AC-F4C6-4D33-82B2-F911B5D77F5D}" name="media" dataDxfId="24" dataCellStyle="Millares">
      <calculatedColumnFormula>AVERAGE(Facturas[MontoSinImp])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Cobranzas" displayName="Cobranzas" ref="A1:E1048576" totalsRowShown="0" headerRowDxfId="23" dataDxfId="22">
  <autoFilter ref="A1:E1048576" xr:uid="{00000000-0009-0000-0100-000006000000}"/>
  <sortState xmlns:xlrd2="http://schemas.microsoft.com/office/spreadsheetml/2017/richdata2" ref="A2:E8397">
    <sortCondition ref="A1:A8397"/>
  </sortState>
  <tableColumns count="5">
    <tableColumn id="3" xr3:uid="{00000000-0010-0000-0600-000003000000}" name="IDCobranza" dataDxfId="21"/>
    <tableColumn id="1" xr3:uid="{00000000-0010-0000-0600-000001000000}" name="CodFactura" dataDxfId="20"/>
    <tableColumn id="15" xr3:uid="{00000000-0010-0000-0600-00000F000000}" name="FechaCobro" dataDxfId="19"/>
    <tableColumn id="4" xr3:uid="{00000000-0010-0000-0600-000004000000}" name="CodCliente" dataDxfId="18"/>
    <tableColumn id="2" xr3:uid="{00000000-0010-0000-0600-000002000000}" name="MontoCobrado" dataDxfId="1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7000000}" name="Proyectos" displayName="Proyectos" ref="A1:G4355" totalsRowShown="0" headerRowDxfId="16">
  <autoFilter ref="A1:G4355" xr:uid="{00000000-0009-0000-0100-00000B000000}"/>
  <sortState xmlns:xlrd2="http://schemas.microsoft.com/office/spreadsheetml/2017/richdata2" ref="A2:G4355">
    <sortCondition ref="A1:A4355"/>
  </sortState>
  <tableColumns count="7">
    <tableColumn id="1" xr3:uid="{00000000-0010-0000-0700-000001000000}" name="IDProyecto" dataDxfId="15"/>
    <tableColumn id="2" xr3:uid="{00000000-0010-0000-0700-000002000000}" name="Proyecto" dataDxfId="14"/>
    <tableColumn id="9" xr3:uid="{00000000-0010-0000-0700-000009000000}" name="FechaInicioProyecto" dataDxfId="13"/>
    <tableColumn id="10" xr3:uid="{00000000-0010-0000-0700-00000A000000}" name="FechaFinProyecto" dataDxfId="12"/>
    <tableColumn id="4" xr3:uid="{00000000-0010-0000-0700-000004000000}" name="CodCliente" dataDxfId="11"/>
    <tableColumn id="5" xr3:uid="{00000000-0010-0000-0700-000005000000}" name="CodOficina" dataDxfId="10"/>
    <tableColumn id="11" xr3:uid="{00000000-0010-0000-0700-00000B000000}" name="CostoProyecto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K13"/>
  <sheetViews>
    <sheetView showGridLines="0" workbookViewId="0">
      <pane ySplit="1" topLeftCell="A2" activePane="bottomLeft" state="frozen"/>
      <selection activeCell="B7" sqref="B7"/>
      <selection pane="bottomLeft" activeCell="A11" sqref="A11"/>
    </sheetView>
  </sheetViews>
  <sheetFormatPr baseColWidth="10" defaultColWidth="0" defaultRowHeight="17.55" customHeight="1" x14ac:dyDescent="0.3"/>
  <cols>
    <col min="1" max="1" width="13.44140625" style="12" customWidth="1"/>
    <col min="2" max="4" width="24.77734375" style="1" customWidth="1"/>
    <col min="5" max="11" width="0" style="1" hidden="1" customWidth="1"/>
    <col min="12" max="16384" width="9.21875" style="1" hidden="1"/>
  </cols>
  <sheetData>
    <row r="1" spans="1:2" ht="17.55" customHeight="1" x14ac:dyDescent="0.3">
      <c r="A1" s="12" t="s">
        <v>0</v>
      </c>
      <c r="B1" s="1" t="s">
        <v>1</v>
      </c>
    </row>
    <row r="2" spans="1:2" ht="17.55" customHeight="1" x14ac:dyDescent="0.3">
      <c r="A2" s="12">
        <v>1</v>
      </c>
      <c r="B2" s="1" t="s">
        <v>4395</v>
      </c>
    </row>
    <row r="3" spans="1:2" ht="17.55" customHeight="1" x14ac:dyDescent="0.3">
      <c r="A3" s="12">
        <v>2</v>
      </c>
      <c r="B3" s="1" t="s">
        <v>4396</v>
      </c>
    </row>
    <row r="4" spans="1:2" ht="17.55" customHeight="1" x14ac:dyDescent="0.3">
      <c r="A4" s="12">
        <v>3</v>
      </c>
      <c r="B4" s="1" t="s">
        <v>4397</v>
      </c>
    </row>
    <row r="5" spans="1:2" ht="17.55" customHeight="1" x14ac:dyDescent="0.3">
      <c r="A5" s="12">
        <v>4</v>
      </c>
      <c r="B5" s="1" t="s">
        <v>4398</v>
      </c>
    </row>
    <row r="6" spans="1:2" ht="17.55" customHeight="1" x14ac:dyDescent="0.3">
      <c r="A6" s="12">
        <v>5</v>
      </c>
      <c r="B6" s="1" t="s">
        <v>4399</v>
      </c>
    </row>
    <row r="7" spans="1:2" ht="17.55" customHeight="1" x14ac:dyDescent="0.3">
      <c r="A7" s="12">
        <v>6</v>
      </c>
      <c r="B7" s="1" t="s">
        <v>4400</v>
      </c>
    </row>
    <row r="8" spans="1:2" ht="17.55" customHeight="1" x14ac:dyDescent="0.3">
      <c r="A8" s="12">
        <v>7</v>
      </c>
      <c r="B8" s="1" t="s">
        <v>4401</v>
      </c>
    </row>
    <row r="9" spans="1:2" ht="17.55" customHeight="1" x14ac:dyDescent="0.3">
      <c r="A9" s="12">
        <v>8</v>
      </c>
      <c r="B9" s="1" t="s">
        <v>4402</v>
      </c>
    </row>
    <row r="10" spans="1:2" ht="17.55" customHeight="1" x14ac:dyDescent="0.3">
      <c r="A10" s="12">
        <v>9</v>
      </c>
      <c r="B10" s="1" t="s">
        <v>4403</v>
      </c>
    </row>
    <row r="11" spans="1:2" ht="17.55" customHeight="1" x14ac:dyDescent="0.3">
      <c r="A11" s="12">
        <v>10</v>
      </c>
      <c r="B11" s="1" t="s">
        <v>4404</v>
      </c>
    </row>
    <row r="12" spans="1:2" ht="17.55" customHeight="1" x14ac:dyDescent="0.3">
      <c r="A12" s="12">
        <v>11</v>
      </c>
      <c r="B12" s="1" t="s">
        <v>4405</v>
      </c>
    </row>
    <row r="13" spans="1:2" ht="17.55" customHeight="1" x14ac:dyDescent="0.3">
      <c r="A13" s="12">
        <v>12</v>
      </c>
      <c r="B13" s="1" t="s">
        <v>4406</v>
      </c>
    </row>
  </sheetData>
  <conditionalFormatting sqref="A2:B13">
    <cfRule type="duplicateValues" dxfId="8" priority="38"/>
    <cfRule type="duplicateValues" dxfId="7" priority="39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L5"/>
  <sheetViews>
    <sheetView showGridLines="0" workbookViewId="0">
      <pane ySplit="1" topLeftCell="A2" activePane="bottomLeft" state="frozen"/>
      <selection activeCell="B7" sqref="B7"/>
      <selection pane="bottomLeft" activeCell="B2" sqref="B2"/>
    </sheetView>
  </sheetViews>
  <sheetFormatPr baseColWidth="10" defaultColWidth="0" defaultRowHeight="17.55" customHeight="1" x14ac:dyDescent="0.3"/>
  <cols>
    <col min="1" max="1" width="10.44140625" style="1" customWidth="1"/>
    <col min="2" max="2" width="20.77734375" style="1" customWidth="1"/>
    <col min="3" max="12" width="0" style="1" hidden="1" customWidth="1"/>
    <col min="13" max="16384" width="9.21875" style="1" hidden="1"/>
  </cols>
  <sheetData>
    <row r="1" spans="1:2" ht="17.55" customHeight="1" x14ac:dyDescent="0.3">
      <c r="A1" s="1" t="s">
        <v>2</v>
      </c>
      <c r="B1" s="1" t="s">
        <v>3</v>
      </c>
    </row>
    <row r="2" spans="1:2" ht="17.55" customHeight="1" x14ac:dyDescent="0.3">
      <c r="A2" s="1">
        <v>1</v>
      </c>
      <c r="B2" s="1" t="s">
        <v>4407</v>
      </c>
    </row>
    <row r="3" spans="1:2" ht="17.55" customHeight="1" x14ac:dyDescent="0.3">
      <c r="A3" s="1">
        <v>2</v>
      </c>
      <c r="B3" s="1" t="s">
        <v>4408</v>
      </c>
    </row>
    <row r="4" spans="1:2" ht="17.55" customHeight="1" x14ac:dyDescent="0.3">
      <c r="A4" s="1">
        <v>3</v>
      </c>
      <c r="B4" s="1" t="s">
        <v>4409</v>
      </c>
    </row>
    <row r="5" spans="1:2" ht="17.55" customHeight="1" x14ac:dyDescent="0.3">
      <c r="A5" s="1">
        <v>4</v>
      </c>
      <c r="B5" s="1" t="s">
        <v>4410</v>
      </c>
    </row>
  </sheetData>
  <conditionalFormatting sqref="B2:B5">
    <cfRule type="duplicateValues" dxfId="6" priority="40"/>
    <cfRule type="duplicateValues" dxfId="5" priority="41"/>
  </conditionalFormatting>
  <dataValidations count="1">
    <dataValidation allowBlank="1" showInputMessage="1" showErrorMessage="1" errorTitle="Tipo mal ingresado" sqref="A1:XFD1048576" xr:uid="{00000000-0002-0000-0100-000000000000}"/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Q10"/>
  <sheetViews>
    <sheetView showGridLines="0" workbookViewId="0">
      <pane ySplit="1" topLeftCell="A2" activePane="bottomLeft" state="frozen"/>
      <selection activeCell="B7" sqref="B7"/>
      <selection pane="bottomLeft" activeCell="A2" sqref="A2:XFD3"/>
    </sheetView>
  </sheetViews>
  <sheetFormatPr baseColWidth="10" defaultColWidth="0" defaultRowHeight="17.55" customHeight="1" x14ac:dyDescent="0.3"/>
  <cols>
    <col min="1" max="1" width="12.21875" style="1" customWidth="1"/>
    <col min="2" max="2" width="24.77734375" style="1" customWidth="1"/>
    <col min="3" max="17" width="0" style="1" hidden="1" customWidth="1"/>
    <col min="18" max="16384" width="9.21875" style="1" hidden="1"/>
  </cols>
  <sheetData>
    <row r="1" spans="1:2" ht="17.55" customHeight="1" x14ac:dyDescent="0.3">
      <c r="A1" s="1" t="s">
        <v>4</v>
      </c>
      <c r="B1" s="1" t="s">
        <v>5</v>
      </c>
    </row>
    <row r="2" spans="1:2" ht="17.55" customHeight="1" x14ac:dyDescent="0.3">
      <c r="A2" s="1">
        <v>1</v>
      </c>
      <c r="B2" s="1" t="s">
        <v>6</v>
      </c>
    </row>
    <row r="3" spans="1:2" ht="17.55" customHeight="1" x14ac:dyDescent="0.3">
      <c r="A3" s="1">
        <v>2</v>
      </c>
      <c r="B3" s="1" t="s">
        <v>7</v>
      </c>
    </row>
    <row r="4" spans="1:2" ht="17.55" customHeight="1" x14ac:dyDescent="0.3">
      <c r="A4" s="1">
        <v>3</v>
      </c>
      <c r="B4" s="1" t="s">
        <v>8</v>
      </c>
    </row>
    <row r="5" spans="1:2" ht="17.55" customHeight="1" x14ac:dyDescent="0.3">
      <c r="A5" s="1">
        <v>4</v>
      </c>
      <c r="B5" s="1" t="s">
        <v>9</v>
      </c>
    </row>
    <row r="6" spans="1:2" ht="17.55" customHeight="1" x14ac:dyDescent="0.3">
      <c r="A6" s="1">
        <v>5</v>
      </c>
      <c r="B6" s="1" t="s">
        <v>10</v>
      </c>
    </row>
    <row r="7" spans="1:2" ht="17.55" customHeight="1" x14ac:dyDescent="0.3">
      <c r="A7" s="1">
        <v>6</v>
      </c>
      <c r="B7" s="1" t="s">
        <v>11</v>
      </c>
    </row>
    <row r="8" spans="1:2" ht="17.55" customHeight="1" x14ac:dyDescent="0.3">
      <c r="A8" s="1">
        <v>7</v>
      </c>
      <c r="B8" s="1" t="s">
        <v>12</v>
      </c>
    </row>
    <row r="9" spans="1:2" ht="17.55" customHeight="1" x14ac:dyDescent="0.3">
      <c r="A9" s="1">
        <v>8</v>
      </c>
      <c r="B9" s="1" t="s">
        <v>13</v>
      </c>
    </row>
    <row r="10" spans="1:2" ht="17.55" customHeight="1" x14ac:dyDescent="0.3">
      <c r="A10" s="1">
        <v>9</v>
      </c>
      <c r="B10" s="1" t="s">
        <v>14</v>
      </c>
    </row>
  </sheetData>
  <conditionalFormatting sqref="B2:B10">
    <cfRule type="duplicateValues" dxfId="4" priority="42"/>
    <cfRule type="duplicateValues" dxfId="3" priority="43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U321"/>
  <sheetViews>
    <sheetView showGridLines="0" workbookViewId="0">
      <pane ySplit="1" topLeftCell="A2" activePane="bottomLeft" state="frozen"/>
      <selection activeCell="B7" sqref="B7"/>
      <selection pane="bottomLeft" activeCell="B1" sqref="B1:B1048576"/>
    </sheetView>
  </sheetViews>
  <sheetFormatPr baseColWidth="10" defaultColWidth="0" defaultRowHeight="17.55" customHeight="1" x14ac:dyDescent="0.3"/>
  <cols>
    <col min="1" max="1" width="13.21875" style="1" customWidth="1"/>
    <col min="2" max="2" width="28.21875" style="1" customWidth="1"/>
    <col min="3" max="3" width="11" style="1" customWidth="1"/>
    <col min="4" max="4" width="12.44140625" style="16" customWidth="1"/>
    <col min="5" max="5" width="13.21875" style="1" customWidth="1"/>
    <col min="6" max="21" width="0" style="1" hidden="1" customWidth="1"/>
    <col min="22" max="16384" width="9.21875" style="1" hidden="1"/>
  </cols>
  <sheetData>
    <row r="1" spans="1:5" ht="17.55" customHeight="1" x14ac:dyDescent="0.3">
      <c r="A1" s="1" t="s">
        <v>15</v>
      </c>
      <c r="B1" s="1" t="s">
        <v>16</v>
      </c>
      <c r="C1" s="1" t="s">
        <v>17</v>
      </c>
      <c r="D1" s="16" t="s">
        <v>18</v>
      </c>
      <c r="E1" s="1" t="s">
        <v>4389</v>
      </c>
    </row>
    <row r="2" spans="1:5" ht="17.55" customHeight="1" x14ac:dyDescent="0.3">
      <c r="A2" s="1">
        <v>1</v>
      </c>
      <c r="B2" s="1" t="s">
        <v>4425</v>
      </c>
      <c r="C2" s="1" t="s">
        <v>20</v>
      </c>
      <c r="D2" s="16">
        <v>67512190</v>
      </c>
      <c r="E2" s="4">
        <v>11</v>
      </c>
    </row>
    <row r="3" spans="1:5" ht="17.55" customHeight="1" x14ac:dyDescent="0.3">
      <c r="A3" s="1">
        <v>2</v>
      </c>
      <c r="B3" s="1" t="s">
        <v>4426</v>
      </c>
      <c r="C3" s="1" t="s">
        <v>20</v>
      </c>
      <c r="D3" s="16">
        <v>83221116</v>
      </c>
      <c r="E3" s="4">
        <v>31</v>
      </c>
    </row>
    <row r="4" spans="1:5" ht="17.55" customHeight="1" x14ac:dyDescent="0.3">
      <c r="A4" s="1">
        <v>3</v>
      </c>
      <c r="B4" s="1" t="s">
        <v>4427</v>
      </c>
      <c r="C4" s="1" t="s">
        <v>20</v>
      </c>
      <c r="D4" s="16">
        <v>79492140</v>
      </c>
      <c r="E4" s="5">
        <v>25</v>
      </c>
    </row>
    <row r="5" spans="1:5" ht="17.55" customHeight="1" x14ac:dyDescent="0.3">
      <c r="A5" s="1">
        <v>4</v>
      </c>
      <c r="B5" s="1" t="s">
        <v>4428</v>
      </c>
      <c r="C5" s="1" t="s">
        <v>20</v>
      </c>
      <c r="D5" s="16">
        <v>46674695</v>
      </c>
      <c r="E5" s="5">
        <v>23</v>
      </c>
    </row>
    <row r="6" spans="1:5" ht="17.55" customHeight="1" x14ac:dyDescent="0.3">
      <c r="A6" s="1">
        <v>5</v>
      </c>
      <c r="B6" s="1" t="s">
        <v>4429</v>
      </c>
      <c r="C6" s="1" t="s">
        <v>20</v>
      </c>
      <c r="D6" s="16">
        <v>61359775</v>
      </c>
      <c r="E6" s="5">
        <v>39</v>
      </c>
    </row>
    <row r="7" spans="1:5" ht="17.55" customHeight="1" x14ac:dyDescent="0.3">
      <c r="A7" s="1">
        <v>6</v>
      </c>
      <c r="B7" s="1" t="s">
        <v>4430</v>
      </c>
      <c r="C7" s="1" t="s">
        <v>20</v>
      </c>
      <c r="D7" s="16">
        <v>46759987</v>
      </c>
      <c r="E7" s="4">
        <v>13</v>
      </c>
    </row>
    <row r="8" spans="1:5" ht="17.55" customHeight="1" x14ac:dyDescent="0.3">
      <c r="A8" s="1">
        <v>7</v>
      </c>
      <c r="B8" s="1" t="s">
        <v>4431</v>
      </c>
      <c r="C8" s="1" t="s">
        <v>20</v>
      </c>
      <c r="D8" s="16">
        <v>73311980</v>
      </c>
      <c r="E8" s="5">
        <v>14</v>
      </c>
    </row>
    <row r="9" spans="1:5" ht="17.55" customHeight="1" x14ac:dyDescent="0.3">
      <c r="A9" s="1">
        <v>8</v>
      </c>
      <c r="B9" s="1" t="s">
        <v>4432</v>
      </c>
      <c r="C9" s="1" t="s">
        <v>20</v>
      </c>
      <c r="D9" s="16">
        <v>85183649</v>
      </c>
      <c r="E9" s="5">
        <v>35</v>
      </c>
    </row>
    <row r="10" spans="1:5" ht="17.55" customHeight="1" x14ac:dyDescent="0.3">
      <c r="A10" s="1">
        <v>9</v>
      </c>
      <c r="B10" s="1" t="s">
        <v>4433</v>
      </c>
      <c r="C10" s="1" t="s">
        <v>20</v>
      </c>
      <c r="D10" s="16">
        <v>56320134</v>
      </c>
      <c r="E10" s="4">
        <v>27</v>
      </c>
    </row>
    <row r="11" spans="1:5" ht="17.55" customHeight="1" x14ac:dyDescent="0.3">
      <c r="A11" s="1">
        <v>10</v>
      </c>
      <c r="B11" s="1" t="s">
        <v>4434</v>
      </c>
      <c r="C11" s="1" t="s">
        <v>20</v>
      </c>
      <c r="D11" s="16">
        <v>66940979</v>
      </c>
      <c r="E11" s="5">
        <v>22</v>
      </c>
    </row>
    <row r="12" spans="1:5" ht="17.55" customHeight="1" x14ac:dyDescent="0.3">
      <c r="A12" s="1">
        <v>11</v>
      </c>
      <c r="B12" s="1" t="s">
        <v>4435</v>
      </c>
      <c r="C12" s="1" t="s">
        <v>21</v>
      </c>
      <c r="D12" s="16">
        <v>69999012</v>
      </c>
      <c r="E12" s="5">
        <v>39</v>
      </c>
    </row>
    <row r="13" spans="1:5" ht="17.55" customHeight="1" x14ac:dyDescent="0.3">
      <c r="A13" s="1">
        <v>12</v>
      </c>
      <c r="B13" s="1" t="s">
        <v>4436</v>
      </c>
      <c r="C13" s="1" t="s">
        <v>20</v>
      </c>
      <c r="D13" s="16">
        <v>48134438</v>
      </c>
      <c r="E13" s="5">
        <v>27</v>
      </c>
    </row>
    <row r="14" spans="1:5" ht="17.55" customHeight="1" x14ac:dyDescent="0.3">
      <c r="A14" s="1">
        <v>13</v>
      </c>
      <c r="B14" s="1" t="s">
        <v>4437</v>
      </c>
      <c r="C14" s="1" t="s">
        <v>20</v>
      </c>
      <c r="D14" s="16">
        <v>87769247</v>
      </c>
      <c r="E14" s="5">
        <v>28</v>
      </c>
    </row>
    <row r="15" spans="1:5" ht="17.55" customHeight="1" x14ac:dyDescent="0.3">
      <c r="A15" s="1">
        <v>14</v>
      </c>
      <c r="B15" s="1" t="s">
        <v>4438</v>
      </c>
      <c r="C15" s="1" t="s">
        <v>21</v>
      </c>
      <c r="D15" s="16">
        <v>56553411</v>
      </c>
      <c r="E15" s="5">
        <v>6</v>
      </c>
    </row>
    <row r="16" spans="1:5" ht="17.55" customHeight="1" x14ac:dyDescent="0.3">
      <c r="A16" s="1">
        <v>15</v>
      </c>
      <c r="B16" s="1" t="s">
        <v>4439</v>
      </c>
      <c r="C16" s="1" t="s">
        <v>20</v>
      </c>
      <c r="D16" s="16">
        <v>63244410</v>
      </c>
      <c r="E16" s="5">
        <v>2</v>
      </c>
    </row>
    <row r="17" spans="1:5" ht="17.55" customHeight="1" x14ac:dyDescent="0.3">
      <c r="A17" s="1">
        <v>16</v>
      </c>
      <c r="B17" s="1" t="s">
        <v>4440</v>
      </c>
      <c r="C17" s="1" t="s">
        <v>21</v>
      </c>
      <c r="D17" s="16">
        <v>83368944</v>
      </c>
      <c r="E17" s="5">
        <v>17</v>
      </c>
    </row>
    <row r="18" spans="1:5" ht="17.55" customHeight="1" x14ac:dyDescent="0.3">
      <c r="A18" s="1">
        <v>17</v>
      </c>
      <c r="B18" s="1" t="s">
        <v>4441</v>
      </c>
      <c r="C18" s="1" t="s">
        <v>21</v>
      </c>
      <c r="D18" s="16">
        <v>66620486</v>
      </c>
      <c r="E18" s="5">
        <v>13</v>
      </c>
    </row>
    <row r="19" spans="1:5" ht="17.55" customHeight="1" x14ac:dyDescent="0.3">
      <c r="A19" s="1">
        <v>18</v>
      </c>
      <c r="B19" s="1" t="s">
        <v>4442</v>
      </c>
      <c r="C19" s="1" t="s">
        <v>20</v>
      </c>
      <c r="D19" s="16">
        <v>86326304</v>
      </c>
      <c r="E19" s="5">
        <v>25</v>
      </c>
    </row>
    <row r="20" spans="1:5" ht="17.55" customHeight="1" x14ac:dyDescent="0.3">
      <c r="A20" s="1">
        <v>19</v>
      </c>
      <c r="B20" s="1" t="s">
        <v>4443</v>
      </c>
      <c r="C20" s="1" t="s">
        <v>20</v>
      </c>
      <c r="D20" s="16">
        <v>46621908</v>
      </c>
      <c r="E20" s="5">
        <v>3</v>
      </c>
    </row>
    <row r="21" spans="1:5" ht="17.55" customHeight="1" x14ac:dyDescent="0.3">
      <c r="A21" s="1">
        <v>20</v>
      </c>
      <c r="B21" s="1" t="s">
        <v>4444</v>
      </c>
      <c r="C21" s="1" t="s">
        <v>20</v>
      </c>
      <c r="D21" s="16">
        <v>59847722</v>
      </c>
      <c r="E21" s="5">
        <v>13</v>
      </c>
    </row>
    <row r="22" spans="1:5" ht="17.55" customHeight="1" x14ac:dyDescent="0.3">
      <c r="A22" s="1">
        <v>21</v>
      </c>
      <c r="B22" s="1" t="s">
        <v>4445</v>
      </c>
      <c r="C22" s="1" t="s">
        <v>20</v>
      </c>
      <c r="D22" s="16">
        <v>54152726</v>
      </c>
      <c r="E22" s="5">
        <v>1</v>
      </c>
    </row>
    <row r="23" spans="1:5" ht="17.55" customHeight="1" x14ac:dyDescent="0.3">
      <c r="A23" s="1">
        <v>22</v>
      </c>
      <c r="B23" s="1" t="s">
        <v>4446</v>
      </c>
      <c r="C23" s="1" t="s">
        <v>20</v>
      </c>
      <c r="D23" s="16">
        <v>58129977</v>
      </c>
      <c r="E23" s="5">
        <v>5</v>
      </c>
    </row>
    <row r="24" spans="1:5" ht="17.55" customHeight="1" x14ac:dyDescent="0.3">
      <c r="A24" s="1">
        <v>23</v>
      </c>
      <c r="B24" s="1" t="s">
        <v>4447</v>
      </c>
      <c r="C24" s="1" t="s">
        <v>20</v>
      </c>
      <c r="D24" s="16">
        <v>68147951</v>
      </c>
      <c r="E24" s="4">
        <v>1</v>
      </c>
    </row>
    <row r="25" spans="1:5" ht="17.55" customHeight="1" x14ac:dyDescent="0.3">
      <c r="A25" s="1">
        <v>24</v>
      </c>
      <c r="B25" s="1" t="s">
        <v>4448</v>
      </c>
      <c r="C25" s="1" t="s">
        <v>20</v>
      </c>
      <c r="D25" s="16">
        <v>51970557</v>
      </c>
      <c r="E25" s="5">
        <v>35</v>
      </c>
    </row>
    <row r="26" spans="1:5" ht="17.55" customHeight="1" x14ac:dyDescent="0.3">
      <c r="A26" s="1">
        <v>25</v>
      </c>
      <c r="B26" s="1" t="s">
        <v>4449</v>
      </c>
      <c r="C26" s="1" t="s">
        <v>20</v>
      </c>
      <c r="D26" s="16">
        <v>62250874</v>
      </c>
      <c r="E26" s="4">
        <v>18</v>
      </c>
    </row>
    <row r="27" spans="1:5" ht="17.55" customHeight="1" x14ac:dyDescent="0.3">
      <c r="A27" s="1">
        <v>26</v>
      </c>
      <c r="B27" s="1" t="s">
        <v>4450</v>
      </c>
      <c r="C27" s="1" t="s">
        <v>20</v>
      </c>
      <c r="D27" s="16">
        <v>47352371</v>
      </c>
      <c r="E27" s="5">
        <v>17</v>
      </c>
    </row>
    <row r="28" spans="1:5" ht="17.55" customHeight="1" x14ac:dyDescent="0.3">
      <c r="A28" s="1">
        <v>27</v>
      </c>
      <c r="B28" s="1" t="s">
        <v>4451</v>
      </c>
      <c r="C28" s="1" t="s">
        <v>20</v>
      </c>
      <c r="D28" s="16">
        <v>46807408</v>
      </c>
      <c r="E28" s="5">
        <v>19</v>
      </c>
    </row>
    <row r="29" spans="1:5" ht="17.55" customHeight="1" x14ac:dyDescent="0.3">
      <c r="A29" s="1">
        <v>28</v>
      </c>
      <c r="B29" s="1" t="s">
        <v>4452</v>
      </c>
      <c r="C29" s="1" t="s">
        <v>20</v>
      </c>
      <c r="D29" s="16">
        <v>45928516</v>
      </c>
      <c r="E29" s="5">
        <v>32</v>
      </c>
    </row>
    <row r="30" spans="1:5" ht="17.55" customHeight="1" x14ac:dyDescent="0.3">
      <c r="A30" s="1">
        <v>29</v>
      </c>
      <c r="B30" s="1" t="s">
        <v>4453</v>
      </c>
      <c r="C30" s="1" t="s">
        <v>20</v>
      </c>
      <c r="D30" s="16">
        <v>66379305</v>
      </c>
      <c r="E30" s="5">
        <v>7</v>
      </c>
    </row>
    <row r="31" spans="1:5" ht="17.55" customHeight="1" x14ac:dyDescent="0.3">
      <c r="A31" s="1">
        <v>30</v>
      </c>
      <c r="B31" s="1" t="s">
        <v>4454</v>
      </c>
      <c r="C31" s="1" t="s">
        <v>20</v>
      </c>
      <c r="D31" s="16">
        <v>61719915</v>
      </c>
      <c r="E31" s="5">
        <v>3</v>
      </c>
    </row>
    <row r="32" spans="1:5" ht="17.55" customHeight="1" x14ac:dyDescent="0.3">
      <c r="A32" s="1">
        <v>31</v>
      </c>
      <c r="B32" s="1" t="s">
        <v>4455</v>
      </c>
      <c r="C32" s="1" t="s">
        <v>20</v>
      </c>
      <c r="D32" s="16">
        <v>77546182</v>
      </c>
      <c r="E32" s="4">
        <v>36</v>
      </c>
    </row>
    <row r="33" spans="1:5" ht="17.55" customHeight="1" x14ac:dyDescent="0.3">
      <c r="A33" s="1">
        <v>32</v>
      </c>
      <c r="B33" s="1" t="s">
        <v>4456</v>
      </c>
      <c r="C33" s="1" t="s">
        <v>20</v>
      </c>
      <c r="D33" s="16">
        <v>64195259</v>
      </c>
      <c r="E33" s="5">
        <v>22</v>
      </c>
    </row>
    <row r="34" spans="1:5" ht="17.55" customHeight="1" x14ac:dyDescent="0.3">
      <c r="A34" s="1">
        <v>33</v>
      </c>
      <c r="B34" s="1" t="s">
        <v>4457</v>
      </c>
      <c r="C34" s="1" t="s">
        <v>20</v>
      </c>
      <c r="D34" s="16">
        <v>52334177</v>
      </c>
      <c r="E34" s="5">
        <v>18</v>
      </c>
    </row>
    <row r="35" spans="1:5" ht="17.100000000000001" customHeight="1" x14ac:dyDescent="0.3">
      <c r="A35" s="1">
        <v>34</v>
      </c>
      <c r="B35" s="1" t="s">
        <v>4458</v>
      </c>
      <c r="C35" s="1" t="s">
        <v>20</v>
      </c>
      <c r="D35" s="16">
        <v>49029567</v>
      </c>
      <c r="E35" s="5">
        <v>6</v>
      </c>
    </row>
    <row r="36" spans="1:5" ht="17.55" customHeight="1" x14ac:dyDescent="0.3">
      <c r="A36" s="1">
        <v>35</v>
      </c>
      <c r="B36" s="1" t="s">
        <v>4459</v>
      </c>
      <c r="C36" s="1" t="s">
        <v>20</v>
      </c>
      <c r="D36" s="16">
        <v>77756664</v>
      </c>
      <c r="E36" s="5">
        <v>11</v>
      </c>
    </row>
    <row r="37" spans="1:5" ht="17.55" customHeight="1" x14ac:dyDescent="0.3">
      <c r="A37" s="1">
        <v>36</v>
      </c>
      <c r="B37" s="1" t="s">
        <v>4460</v>
      </c>
      <c r="C37" s="1" t="s">
        <v>20</v>
      </c>
      <c r="D37" s="16">
        <v>80405557</v>
      </c>
      <c r="E37" s="4">
        <v>37</v>
      </c>
    </row>
    <row r="38" spans="1:5" ht="17.55" customHeight="1" x14ac:dyDescent="0.3">
      <c r="A38" s="1">
        <v>37</v>
      </c>
      <c r="B38" s="1" t="s">
        <v>4461</v>
      </c>
      <c r="C38" s="1" t="s">
        <v>20</v>
      </c>
      <c r="D38" s="16">
        <v>63479237</v>
      </c>
      <c r="E38" s="4">
        <v>21</v>
      </c>
    </row>
    <row r="39" spans="1:5" ht="17.55" customHeight="1" x14ac:dyDescent="0.3">
      <c r="A39" s="1">
        <v>38</v>
      </c>
      <c r="B39" s="1" t="s">
        <v>4462</v>
      </c>
      <c r="C39" s="1" t="s">
        <v>20</v>
      </c>
      <c r="D39" s="16">
        <v>75940504</v>
      </c>
      <c r="E39" s="5">
        <v>37</v>
      </c>
    </row>
    <row r="40" spans="1:5" ht="17.55" customHeight="1" x14ac:dyDescent="0.3">
      <c r="A40" s="1">
        <v>39</v>
      </c>
      <c r="B40" s="1" t="s">
        <v>4463</v>
      </c>
      <c r="C40" s="1" t="s">
        <v>20</v>
      </c>
      <c r="D40" s="16">
        <v>50138389</v>
      </c>
      <c r="E40" s="5">
        <v>5</v>
      </c>
    </row>
    <row r="41" spans="1:5" ht="17.55" customHeight="1" x14ac:dyDescent="0.3">
      <c r="A41" s="1">
        <v>40</v>
      </c>
      <c r="B41" s="1" t="s">
        <v>4464</v>
      </c>
      <c r="C41" s="1" t="s">
        <v>20</v>
      </c>
      <c r="D41" s="16">
        <v>75661312</v>
      </c>
      <c r="E41" s="5">
        <v>10</v>
      </c>
    </row>
    <row r="42" spans="1:5" ht="17.55" customHeight="1" x14ac:dyDescent="0.3">
      <c r="A42" s="1">
        <v>41</v>
      </c>
      <c r="B42" s="1" t="s">
        <v>4465</v>
      </c>
      <c r="C42" s="1" t="s">
        <v>21</v>
      </c>
      <c r="D42" s="16">
        <v>74673388</v>
      </c>
      <c r="E42" s="5">
        <v>35</v>
      </c>
    </row>
    <row r="43" spans="1:5" ht="17.55" customHeight="1" x14ac:dyDescent="0.3">
      <c r="A43" s="1">
        <v>42</v>
      </c>
      <c r="B43" s="1" t="s">
        <v>4466</v>
      </c>
      <c r="C43" s="1" t="s">
        <v>20</v>
      </c>
      <c r="D43" s="16">
        <v>72643408</v>
      </c>
      <c r="E43" s="5">
        <v>12</v>
      </c>
    </row>
    <row r="44" spans="1:5" ht="17.55" customHeight="1" x14ac:dyDescent="0.3">
      <c r="A44" s="1">
        <v>43</v>
      </c>
      <c r="B44" s="1" t="s">
        <v>4467</v>
      </c>
      <c r="C44" s="1" t="s">
        <v>20</v>
      </c>
      <c r="D44" s="16">
        <v>74233462</v>
      </c>
      <c r="E44" s="5">
        <v>3</v>
      </c>
    </row>
    <row r="45" spans="1:5" ht="17.55" customHeight="1" x14ac:dyDescent="0.3">
      <c r="A45" s="1">
        <v>44</v>
      </c>
      <c r="B45" s="1" t="s">
        <v>4468</v>
      </c>
      <c r="C45" s="1" t="s">
        <v>20</v>
      </c>
      <c r="D45" s="16">
        <v>59909661</v>
      </c>
      <c r="E45" s="5">
        <v>3</v>
      </c>
    </row>
    <row r="46" spans="1:5" ht="17.55" customHeight="1" x14ac:dyDescent="0.3">
      <c r="A46" s="1">
        <v>45</v>
      </c>
      <c r="B46" s="1" t="s">
        <v>4469</v>
      </c>
      <c r="C46" s="1" t="s">
        <v>20</v>
      </c>
      <c r="D46" s="16">
        <v>49526580</v>
      </c>
      <c r="E46" s="5">
        <v>10</v>
      </c>
    </row>
    <row r="47" spans="1:5" ht="17.55" customHeight="1" x14ac:dyDescent="0.3">
      <c r="A47" s="1">
        <v>46</v>
      </c>
      <c r="B47" s="1" t="s">
        <v>4470</v>
      </c>
      <c r="C47" s="1" t="s">
        <v>20</v>
      </c>
      <c r="D47" s="16">
        <v>84650621</v>
      </c>
      <c r="E47" s="5">
        <v>26</v>
      </c>
    </row>
    <row r="48" spans="1:5" ht="17.55" customHeight="1" x14ac:dyDescent="0.3">
      <c r="A48" s="1">
        <v>47</v>
      </c>
      <c r="B48" s="1" t="s">
        <v>4471</v>
      </c>
      <c r="C48" s="1" t="s">
        <v>20</v>
      </c>
      <c r="D48" s="16">
        <v>82349884</v>
      </c>
      <c r="E48" s="4">
        <v>7</v>
      </c>
    </row>
    <row r="49" spans="1:5" ht="17.55" customHeight="1" x14ac:dyDescent="0.3">
      <c r="A49" s="1">
        <v>48</v>
      </c>
      <c r="B49" s="1" t="s">
        <v>4472</v>
      </c>
      <c r="C49" s="1" t="s">
        <v>20</v>
      </c>
      <c r="D49" s="16">
        <v>68324755</v>
      </c>
      <c r="E49" s="5">
        <v>6</v>
      </c>
    </row>
    <row r="50" spans="1:5" ht="17.55" customHeight="1" x14ac:dyDescent="0.3">
      <c r="A50" s="1">
        <v>49</v>
      </c>
      <c r="B50" s="1" t="s">
        <v>4473</v>
      </c>
      <c r="C50" s="1" t="s">
        <v>20</v>
      </c>
      <c r="D50" s="16">
        <v>66893100</v>
      </c>
      <c r="E50" s="5">
        <v>38</v>
      </c>
    </row>
    <row r="51" spans="1:5" ht="17.55" customHeight="1" x14ac:dyDescent="0.3">
      <c r="A51" s="1">
        <v>50</v>
      </c>
      <c r="B51" s="1" t="s">
        <v>4474</v>
      </c>
      <c r="C51" s="1" t="s">
        <v>21</v>
      </c>
      <c r="D51" s="16">
        <v>83602447</v>
      </c>
      <c r="E51" s="5">
        <v>38</v>
      </c>
    </row>
    <row r="52" spans="1:5" ht="17.55" customHeight="1" x14ac:dyDescent="0.3">
      <c r="A52" s="1">
        <v>51</v>
      </c>
      <c r="B52" s="1" t="s">
        <v>4475</v>
      </c>
      <c r="C52" s="1" t="s">
        <v>20</v>
      </c>
      <c r="D52" s="16">
        <v>52795411</v>
      </c>
      <c r="E52" s="5">
        <v>35</v>
      </c>
    </row>
    <row r="53" spans="1:5" ht="17.55" customHeight="1" x14ac:dyDescent="0.3">
      <c r="A53" s="1">
        <v>52</v>
      </c>
      <c r="B53" s="1" t="s">
        <v>4476</v>
      </c>
      <c r="C53" s="1" t="s">
        <v>20</v>
      </c>
      <c r="D53" s="16">
        <v>71368074</v>
      </c>
      <c r="E53" s="5">
        <v>17</v>
      </c>
    </row>
    <row r="54" spans="1:5" ht="17.55" customHeight="1" x14ac:dyDescent="0.3">
      <c r="A54" s="1">
        <v>53</v>
      </c>
      <c r="B54" s="1" t="s">
        <v>4477</v>
      </c>
      <c r="C54" s="1" t="s">
        <v>20</v>
      </c>
      <c r="D54" s="16">
        <v>59736595</v>
      </c>
      <c r="E54" s="4">
        <v>18</v>
      </c>
    </row>
    <row r="55" spans="1:5" ht="17.55" customHeight="1" x14ac:dyDescent="0.3">
      <c r="A55" s="1">
        <v>54</v>
      </c>
      <c r="B55" s="1" t="s">
        <v>4478</v>
      </c>
      <c r="C55" s="1" t="s">
        <v>21</v>
      </c>
      <c r="D55" s="16">
        <v>65895586</v>
      </c>
      <c r="E55" s="5">
        <v>31</v>
      </c>
    </row>
    <row r="56" spans="1:5" ht="17.55" customHeight="1" x14ac:dyDescent="0.3">
      <c r="A56" s="1">
        <v>55</v>
      </c>
      <c r="B56" s="1" t="s">
        <v>4479</v>
      </c>
      <c r="C56" s="1" t="s">
        <v>20</v>
      </c>
      <c r="D56" s="16">
        <v>82223257</v>
      </c>
      <c r="E56" s="4">
        <v>5</v>
      </c>
    </row>
    <row r="57" spans="1:5" ht="17.55" customHeight="1" x14ac:dyDescent="0.3">
      <c r="A57" s="1">
        <v>56</v>
      </c>
      <c r="B57" s="1" t="s">
        <v>4480</v>
      </c>
      <c r="C57" s="1" t="s">
        <v>20</v>
      </c>
      <c r="D57" s="16">
        <v>58585714</v>
      </c>
      <c r="E57" s="5">
        <v>9</v>
      </c>
    </row>
    <row r="58" spans="1:5" ht="17.55" customHeight="1" x14ac:dyDescent="0.3">
      <c r="A58" s="1">
        <v>57</v>
      </c>
      <c r="B58" s="1" t="s">
        <v>4481</v>
      </c>
      <c r="C58" s="1" t="s">
        <v>20</v>
      </c>
      <c r="D58" s="16">
        <v>58063572</v>
      </c>
      <c r="E58" s="5">
        <v>20</v>
      </c>
    </row>
    <row r="59" spans="1:5" ht="17.55" customHeight="1" x14ac:dyDescent="0.3">
      <c r="A59" s="1">
        <v>58</v>
      </c>
      <c r="B59" s="1" t="s">
        <v>4482</v>
      </c>
      <c r="C59" s="1" t="s">
        <v>20</v>
      </c>
      <c r="D59" s="16">
        <v>81796858</v>
      </c>
      <c r="E59" s="5">
        <v>3</v>
      </c>
    </row>
    <row r="60" spans="1:5" ht="17.55" customHeight="1" x14ac:dyDescent="0.3">
      <c r="A60" s="1">
        <v>59</v>
      </c>
      <c r="B60" s="1" t="s">
        <v>4483</v>
      </c>
      <c r="C60" s="1" t="s">
        <v>20</v>
      </c>
      <c r="D60" s="16">
        <v>46371805</v>
      </c>
      <c r="E60" s="4">
        <v>2</v>
      </c>
    </row>
    <row r="61" spans="1:5" ht="17.55" customHeight="1" x14ac:dyDescent="0.3">
      <c r="A61" s="1">
        <v>60</v>
      </c>
      <c r="B61" s="1" t="s">
        <v>4484</v>
      </c>
      <c r="C61" s="1" t="s">
        <v>21</v>
      </c>
      <c r="D61" s="16">
        <v>59819303</v>
      </c>
      <c r="E61" s="5">
        <v>15</v>
      </c>
    </row>
    <row r="62" spans="1:5" ht="17.55" customHeight="1" x14ac:dyDescent="0.3">
      <c r="A62" s="1">
        <v>61</v>
      </c>
      <c r="B62" s="1" t="s">
        <v>4485</v>
      </c>
      <c r="C62" s="1" t="s">
        <v>20</v>
      </c>
      <c r="D62" s="16">
        <v>81195157</v>
      </c>
      <c r="E62" s="5">
        <v>37</v>
      </c>
    </row>
    <row r="63" spans="1:5" ht="17.55" customHeight="1" x14ac:dyDescent="0.3">
      <c r="A63" s="1">
        <v>62</v>
      </c>
      <c r="B63" s="1" t="s">
        <v>4486</v>
      </c>
      <c r="C63" s="1" t="s">
        <v>20</v>
      </c>
      <c r="D63" s="16">
        <v>56576705</v>
      </c>
      <c r="E63" s="4">
        <v>8</v>
      </c>
    </row>
    <row r="64" spans="1:5" ht="17.55" customHeight="1" x14ac:dyDescent="0.3">
      <c r="A64" s="1">
        <v>63</v>
      </c>
      <c r="B64" s="1" t="s">
        <v>4487</v>
      </c>
      <c r="C64" s="1" t="s">
        <v>20</v>
      </c>
      <c r="D64" s="16">
        <v>87401948</v>
      </c>
      <c r="E64" s="5">
        <v>14</v>
      </c>
    </row>
    <row r="65" spans="1:5" ht="17.55" customHeight="1" x14ac:dyDescent="0.3">
      <c r="A65" s="1">
        <v>64</v>
      </c>
      <c r="B65" s="1" t="s">
        <v>4488</v>
      </c>
      <c r="C65" s="1" t="s">
        <v>20</v>
      </c>
      <c r="D65" s="16">
        <v>67485336</v>
      </c>
      <c r="E65" s="4">
        <v>13</v>
      </c>
    </row>
    <row r="66" spans="1:5" ht="17.55" customHeight="1" x14ac:dyDescent="0.3">
      <c r="A66" s="1">
        <v>65</v>
      </c>
      <c r="B66" s="1" t="s">
        <v>4489</v>
      </c>
      <c r="C66" s="1" t="s">
        <v>20</v>
      </c>
      <c r="D66" s="16">
        <v>62875611</v>
      </c>
      <c r="E66" s="5">
        <v>11</v>
      </c>
    </row>
    <row r="67" spans="1:5" ht="17.55" customHeight="1" x14ac:dyDescent="0.3">
      <c r="A67" s="1">
        <v>66</v>
      </c>
      <c r="B67" s="1" t="s">
        <v>4490</v>
      </c>
      <c r="C67" s="1" t="s">
        <v>21</v>
      </c>
      <c r="D67" s="16">
        <v>47946184</v>
      </c>
      <c r="E67" s="5">
        <v>15</v>
      </c>
    </row>
    <row r="68" spans="1:5" ht="17.55" customHeight="1" x14ac:dyDescent="0.3">
      <c r="A68" s="1">
        <v>67</v>
      </c>
      <c r="B68" s="1" t="s">
        <v>4491</v>
      </c>
      <c r="C68" s="1" t="s">
        <v>21</v>
      </c>
      <c r="D68" s="16">
        <v>69882305</v>
      </c>
      <c r="E68" s="5">
        <v>11</v>
      </c>
    </row>
    <row r="69" spans="1:5" ht="17.55" customHeight="1" x14ac:dyDescent="0.3">
      <c r="A69" s="1">
        <v>68</v>
      </c>
      <c r="B69" s="1" t="s">
        <v>4492</v>
      </c>
      <c r="C69" s="1" t="s">
        <v>20</v>
      </c>
      <c r="D69" s="16">
        <v>73958386</v>
      </c>
      <c r="E69" s="5">
        <v>26</v>
      </c>
    </row>
    <row r="70" spans="1:5" ht="17.55" customHeight="1" x14ac:dyDescent="0.3">
      <c r="A70" s="1">
        <v>69</v>
      </c>
      <c r="B70" s="1" t="s">
        <v>4493</v>
      </c>
      <c r="C70" s="1" t="s">
        <v>20</v>
      </c>
      <c r="D70" s="16">
        <v>61005283</v>
      </c>
      <c r="E70" s="4">
        <v>24</v>
      </c>
    </row>
    <row r="71" spans="1:5" ht="17.55" customHeight="1" x14ac:dyDescent="0.3">
      <c r="A71" s="1">
        <v>70</v>
      </c>
      <c r="B71" s="1" t="s">
        <v>4494</v>
      </c>
      <c r="C71" s="1" t="s">
        <v>21</v>
      </c>
      <c r="D71" s="16">
        <v>57212271</v>
      </c>
      <c r="E71" s="5">
        <v>28</v>
      </c>
    </row>
    <row r="72" spans="1:5" ht="17.55" customHeight="1" x14ac:dyDescent="0.3">
      <c r="A72" s="1">
        <v>71</v>
      </c>
      <c r="B72" s="1" t="s">
        <v>4495</v>
      </c>
      <c r="C72" s="1" t="s">
        <v>20</v>
      </c>
      <c r="D72" s="16">
        <v>86520261</v>
      </c>
      <c r="E72" s="5">
        <v>29</v>
      </c>
    </row>
    <row r="73" spans="1:5" ht="17.55" customHeight="1" x14ac:dyDescent="0.3">
      <c r="A73" s="1">
        <v>72</v>
      </c>
      <c r="B73" s="1" t="s">
        <v>4496</v>
      </c>
      <c r="C73" s="1" t="s">
        <v>20</v>
      </c>
      <c r="D73" s="16">
        <v>69233822</v>
      </c>
      <c r="E73" s="5">
        <v>24</v>
      </c>
    </row>
    <row r="74" spans="1:5" ht="17.55" customHeight="1" x14ac:dyDescent="0.3">
      <c r="A74" s="1">
        <v>73</v>
      </c>
      <c r="B74" s="1" t="s">
        <v>4497</v>
      </c>
      <c r="C74" s="1" t="s">
        <v>20</v>
      </c>
      <c r="D74" s="16">
        <v>63178402</v>
      </c>
      <c r="E74" s="5">
        <v>24</v>
      </c>
    </row>
    <row r="75" spans="1:5" ht="17.55" customHeight="1" x14ac:dyDescent="0.3">
      <c r="A75" s="1">
        <v>74</v>
      </c>
      <c r="B75" s="1" t="s">
        <v>4498</v>
      </c>
      <c r="C75" s="1" t="s">
        <v>20</v>
      </c>
      <c r="D75" s="16">
        <v>71901266</v>
      </c>
      <c r="E75" s="5">
        <v>32</v>
      </c>
    </row>
    <row r="76" spans="1:5" ht="17.55" customHeight="1" x14ac:dyDescent="0.3">
      <c r="A76" s="1">
        <v>75</v>
      </c>
      <c r="B76" s="1" t="s">
        <v>4499</v>
      </c>
      <c r="C76" s="1" t="s">
        <v>20</v>
      </c>
      <c r="D76" s="16">
        <v>49941588</v>
      </c>
      <c r="E76" s="4">
        <v>9</v>
      </c>
    </row>
    <row r="77" spans="1:5" ht="17.55" customHeight="1" x14ac:dyDescent="0.3">
      <c r="A77" s="1">
        <v>76</v>
      </c>
      <c r="B77" s="1" t="s">
        <v>4500</v>
      </c>
      <c r="C77" s="1" t="s">
        <v>20</v>
      </c>
      <c r="D77" s="16">
        <v>73624014</v>
      </c>
      <c r="E77" s="4">
        <v>7</v>
      </c>
    </row>
    <row r="78" spans="1:5" ht="17.55" customHeight="1" x14ac:dyDescent="0.3">
      <c r="A78" s="1">
        <v>77</v>
      </c>
      <c r="B78" s="1" t="s">
        <v>4501</v>
      </c>
      <c r="C78" s="1" t="s">
        <v>20</v>
      </c>
      <c r="D78" s="16">
        <v>71786464</v>
      </c>
      <c r="E78" s="5">
        <v>12</v>
      </c>
    </row>
    <row r="79" spans="1:5" ht="17.55" customHeight="1" x14ac:dyDescent="0.3">
      <c r="A79" s="1">
        <v>78</v>
      </c>
      <c r="B79" s="1" t="s">
        <v>4502</v>
      </c>
      <c r="C79" s="1" t="s">
        <v>20</v>
      </c>
      <c r="D79" s="16">
        <v>67910787</v>
      </c>
      <c r="E79" s="4">
        <v>28</v>
      </c>
    </row>
    <row r="80" spans="1:5" ht="17.55" customHeight="1" x14ac:dyDescent="0.3">
      <c r="A80" s="1">
        <v>79</v>
      </c>
      <c r="B80" s="1" t="s">
        <v>4503</v>
      </c>
      <c r="C80" s="1" t="s">
        <v>20</v>
      </c>
      <c r="D80" s="16">
        <v>79484530</v>
      </c>
      <c r="E80" s="5">
        <v>4</v>
      </c>
    </row>
    <row r="81" spans="1:5" ht="17.55" customHeight="1" x14ac:dyDescent="0.3">
      <c r="A81" s="1">
        <v>80</v>
      </c>
      <c r="B81" s="1" t="s">
        <v>4504</v>
      </c>
      <c r="C81" s="1" t="s">
        <v>21</v>
      </c>
      <c r="D81" s="16">
        <v>84151349</v>
      </c>
      <c r="E81" s="5">
        <v>14</v>
      </c>
    </row>
    <row r="82" spans="1:5" ht="17.55" customHeight="1" x14ac:dyDescent="0.3">
      <c r="A82" s="1">
        <v>81</v>
      </c>
      <c r="B82" s="1" t="s">
        <v>4505</v>
      </c>
      <c r="C82" s="1" t="s">
        <v>20</v>
      </c>
      <c r="D82" s="16">
        <v>64897909</v>
      </c>
      <c r="E82" s="5">
        <v>2</v>
      </c>
    </row>
    <row r="83" spans="1:5" ht="17.55" customHeight="1" x14ac:dyDescent="0.3">
      <c r="A83" s="1">
        <v>82</v>
      </c>
      <c r="B83" s="1" t="s">
        <v>4506</v>
      </c>
      <c r="C83" s="1" t="s">
        <v>20</v>
      </c>
      <c r="D83" s="16">
        <v>73013749</v>
      </c>
      <c r="E83" s="4">
        <v>21</v>
      </c>
    </row>
    <row r="84" spans="1:5" ht="17.55" customHeight="1" x14ac:dyDescent="0.3">
      <c r="A84" s="1">
        <v>83</v>
      </c>
      <c r="B84" s="1" t="s">
        <v>4507</v>
      </c>
      <c r="C84" s="1" t="s">
        <v>20</v>
      </c>
      <c r="D84" s="16">
        <v>54785842</v>
      </c>
      <c r="E84" s="5">
        <v>29</v>
      </c>
    </row>
    <row r="85" spans="1:5" ht="17.55" customHeight="1" x14ac:dyDescent="0.3">
      <c r="A85" s="1">
        <v>84</v>
      </c>
      <c r="B85" s="1" t="s">
        <v>4508</v>
      </c>
      <c r="C85" s="1" t="s">
        <v>20</v>
      </c>
      <c r="D85" s="16">
        <v>84374954</v>
      </c>
      <c r="E85" s="4">
        <v>5</v>
      </c>
    </row>
    <row r="86" spans="1:5" ht="17.55" customHeight="1" x14ac:dyDescent="0.3">
      <c r="A86" s="1">
        <v>85</v>
      </c>
      <c r="B86" s="1" t="s">
        <v>4509</v>
      </c>
      <c r="C86" s="1" t="s">
        <v>20</v>
      </c>
      <c r="D86" s="16">
        <v>53333410</v>
      </c>
      <c r="E86" s="5">
        <v>38</v>
      </c>
    </row>
    <row r="87" spans="1:5" ht="17.55" customHeight="1" x14ac:dyDescent="0.3">
      <c r="A87" s="1">
        <v>86</v>
      </c>
      <c r="B87" s="1" t="s">
        <v>4510</v>
      </c>
      <c r="C87" s="1" t="s">
        <v>20</v>
      </c>
      <c r="D87" s="16">
        <v>81133920</v>
      </c>
      <c r="E87" s="5">
        <v>26</v>
      </c>
    </row>
    <row r="88" spans="1:5" ht="17.55" customHeight="1" x14ac:dyDescent="0.3">
      <c r="A88" s="1">
        <v>87</v>
      </c>
      <c r="B88" s="1" t="s">
        <v>4511</v>
      </c>
      <c r="C88" s="1" t="s">
        <v>20</v>
      </c>
      <c r="D88" s="16">
        <v>61186549</v>
      </c>
      <c r="E88" s="4">
        <v>9</v>
      </c>
    </row>
    <row r="89" spans="1:5" ht="17.55" customHeight="1" x14ac:dyDescent="0.3">
      <c r="A89" s="1">
        <v>88</v>
      </c>
      <c r="B89" s="1" t="s">
        <v>4512</v>
      </c>
      <c r="C89" s="1" t="s">
        <v>20</v>
      </c>
      <c r="D89" s="16">
        <v>66940078</v>
      </c>
      <c r="E89" s="5">
        <v>34</v>
      </c>
    </row>
    <row r="90" spans="1:5" ht="17.55" customHeight="1" x14ac:dyDescent="0.3">
      <c r="A90" s="1">
        <v>89</v>
      </c>
      <c r="B90" s="1" t="s">
        <v>4513</v>
      </c>
      <c r="C90" s="1" t="s">
        <v>20</v>
      </c>
      <c r="D90" s="16">
        <v>67369683</v>
      </c>
      <c r="E90" s="5">
        <v>12</v>
      </c>
    </row>
    <row r="91" spans="1:5" ht="17.55" customHeight="1" x14ac:dyDescent="0.3">
      <c r="A91" s="1">
        <v>90</v>
      </c>
      <c r="B91" s="1" t="s">
        <v>4514</v>
      </c>
      <c r="C91" s="1" t="s">
        <v>20</v>
      </c>
      <c r="D91" s="16">
        <v>66434856</v>
      </c>
      <c r="E91" s="5">
        <v>34</v>
      </c>
    </row>
    <row r="92" spans="1:5" ht="17.55" customHeight="1" x14ac:dyDescent="0.3">
      <c r="A92" s="1">
        <v>91</v>
      </c>
      <c r="B92" s="1" t="s">
        <v>4515</v>
      </c>
      <c r="C92" s="1" t="s">
        <v>20</v>
      </c>
      <c r="D92" s="16">
        <v>67113839</v>
      </c>
      <c r="E92" s="5">
        <v>17</v>
      </c>
    </row>
    <row r="93" spans="1:5" ht="17.55" customHeight="1" x14ac:dyDescent="0.3">
      <c r="A93" s="1">
        <v>92</v>
      </c>
      <c r="B93" s="1" t="s">
        <v>4516</v>
      </c>
      <c r="C93" s="1" t="s">
        <v>20</v>
      </c>
      <c r="D93" s="16">
        <v>62041998</v>
      </c>
      <c r="E93" s="5">
        <v>32</v>
      </c>
    </row>
    <row r="94" spans="1:5" ht="17.55" customHeight="1" x14ac:dyDescent="0.3">
      <c r="A94" s="1">
        <v>93</v>
      </c>
      <c r="B94" s="1" t="s">
        <v>4517</v>
      </c>
      <c r="C94" s="1" t="s">
        <v>20</v>
      </c>
      <c r="D94" s="16">
        <v>73095588</v>
      </c>
      <c r="E94" s="5">
        <v>10</v>
      </c>
    </row>
    <row r="95" spans="1:5" ht="17.55" customHeight="1" x14ac:dyDescent="0.3">
      <c r="A95" s="1">
        <v>94</v>
      </c>
      <c r="B95" s="1" t="s">
        <v>4518</v>
      </c>
      <c r="C95" s="1" t="s">
        <v>20</v>
      </c>
      <c r="D95" s="16">
        <v>71688789</v>
      </c>
      <c r="E95" s="5">
        <v>21</v>
      </c>
    </row>
    <row r="96" spans="1:5" ht="17.55" customHeight="1" x14ac:dyDescent="0.3">
      <c r="A96" s="1">
        <v>95</v>
      </c>
      <c r="B96" s="1" t="s">
        <v>4519</v>
      </c>
      <c r="C96" s="1" t="s">
        <v>20</v>
      </c>
      <c r="D96" s="16">
        <v>57431803</v>
      </c>
      <c r="E96" s="5">
        <v>24</v>
      </c>
    </row>
    <row r="97" spans="1:5" ht="17.55" customHeight="1" x14ac:dyDescent="0.3">
      <c r="A97" s="1">
        <v>96</v>
      </c>
      <c r="B97" s="1" t="s">
        <v>4520</v>
      </c>
      <c r="C97" s="1" t="s">
        <v>20</v>
      </c>
      <c r="D97" s="16">
        <v>80133535</v>
      </c>
      <c r="E97" s="4">
        <v>39</v>
      </c>
    </row>
    <row r="98" spans="1:5" ht="17.55" customHeight="1" x14ac:dyDescent="0.3">
      <c r="A98" s="1">
        <v>97</v>
      </c>
      <c r="B98" s="1" t="s">
        <v>4521</v>
      </c>
      <c r="C98" s="1" t="s">
        <v>21</v>
      </c>
      <c r="D98" s="16">
        <v>57946803</v>
      </c>
      <c r="E98" s="5">
        <v>25</v>
      </c>
    </row>
    <row r="99" spans="1:5" ht="17.55" customHeight="1" x14ac:dyDescent="0.3">
      <c r="A99" s="1">
        <v>98</v>
      </c>
      <c r="B99" s="1" t="s">
        <v>4522</v>
      </c>
      <c r="C99" s="1" t="s">
        <v>20</v>
      </c>
      <c r="D99" s="16">
        <v>64310433</v>
      </c>
      <c r="E99" s="4">
        <v>21</v>
      </c>
    </row>
    <row r="100" spans="1:5" ht="17.55" customHeight="1" x14ac:dyDescent="0.3">
      <c r="A100" s="1">
        <v>99</v>
      </c>
      <c r="B100" s="1" t="s">
        <v>4523</v>
      </c>
      <c r="C100" s="1" t="s">
        <v>20</v>
      </c>
      <c r="D100" s="16">
        <v>55648815</v>
      </c>
      <c r="E100" s="4">
        <v>28</v>
      </c>
    </row>
    <row r="101" spans="1:5" ht="17.55" customHeight="1" x14ac:dyDescent="0.3">
      <c r="A101" s="1">
        <v>100</v>
      </c>
      <c r="B101" s="1" t="s">
        <v>4524</v>
      </c>
      <c r="C101" s="1" t="s">
        <v>20</v>
      </c>
      <c r="D101" s="16">
        <v>67620401</v>
      </c>
      <c r="E101" s="5">
        <v>37</v>
      </c>
    </row>
    <row r="102" spans="1:5" ht="17.55" customHeight="1" x14ac:dyDescent="0.3">
      <c r="A102" s="1">
        <v>101</v>
      </c>
      <c r="B102" s="1" t="s">
        <v>4525</v>
      </c>
      <c r="C102" s="1" t="s">
        <v>20</v>
      </c>
      <c r="D102" s="16">
        <v>51405501</v>
      </c>
      <c r="E102" s="5">
        <v>14</v>
      </c>
    </row>
    <row r="103" spans="1:5" ht="17.55" customHeight="1" x14ac:dyDescent="0.3">
      <c r="A103" s="1">
        <v>102</v>
      </c>
      <c r="B103" s="1" t="s">
        <v>4526</v>
      </c>
      <c r="C103" s="1" t="s">
        <v>20</v>
      </c>
      <c r="D103" s="16">
        <v>76365282</v>
      </c>
      <c r="E103" s="4">
        <v>10</v>
      </c>
    </row>
    <row r="104" spans="1:5" ht="17.55" customHeight="1" x14ac:dyDescent="0.3">
      <c r="A104" s="1">
        <v>103</v>
      </c>
      <c r="B104" s="1" t="s">
        <v>4527</v>
      </c>
      <c r="C104" s="1" t="s">
        <v>20</v>
      </c>
      <c r="D104" s="16">
        <v>51801985</v>
      </c>
      <c r="E104" s="4">
        <v>12</v>
      </c>
    </row>
    <row r="105" spans="1:5" ht="17.55" customHeight="1" x14ac:dyDescent="0.3">
      <c r="A105" s="1">
        <v>104</v>
      </c>
      <c r="B105" s="1" t="s">
        <v>4528</v>
      </c>
      <c r="C105" s="1" t="s">
        <v>20</v>
      </c>
      <c r="D105" s="16">
        <v>57425218</v>
      </c>
      <c r="E105" s="5">
        <v>11</v>
      </c>
    </row>
    <row r="106" spans="1:5" ht="17.55" customHeight="1" x14ac:dyDescent="0.3">
      <c r="A106" s="1">
        <v>105</v>
      </c>
      <c r="B106" s="1" t="s">
        <v>4529</v>
      </c>
      <c r="C106" s="1" t="s">
        <v>20</v>
      </c>
      <c r="D106" s="16">
        <v>51255801</v>
      </c>
      <c r="E106" s="5">
        <v>2</v>
      </c>
    </row>
    <row r="107" spans="1:5" ht="17.55" customHeight="1" x14ac:dyDescent="0.3">
      <c r="A107" s="1">
        <v>106</v>
      </c>
      <c r="B107" s="1" t="s">
        <v>4530</v>
      </c>
      <c r="C107" s="1" t="s">
        <v>20</v>
      </c>
      <c r="D107" s="16">
        <v>82102391</v>
      </c>
      <c r="E107" s="5">
        <v>35</v>
      </c>
    </row>
    <row r="108" spans="1:5" ht="17.55" customHeight="1" x14ac:dyDescent="0.3">
      <c r="A108" s="1">
        <v>107</v>
      </c>
      <c r="B108" s="1" t="s">
        <v>4531</v>
      </c>
      <c r="C108" s="1" t="s">
        <v>20</v>
      </c>
      <c r="D108" s="16">
        <v>73957580</v>
      </c>
      <c r="E108" s="5">
        <v>28</v>
      </c>
    </row>
    <row r="109" spans="1:5" ht="17.55" customHeight="1" x14ac:dyDescent="0.3">
      <c r="A109" s="1">
        <v>108</v>
      </c>
      <c r="B109" s="1" t="s">
        <v>4532</v>
      </c>
      <c r="C109" s="1" t="s">
        <v>20</v>
      </c>
      <c r="D109" s="16">
        <v>49683325</v>
      </c>
      <c r="E109" s="4">
        <v>35</v>
      </c>
    </row>
    <row r="110" spans="1:5" ht="17.55" customHeight="1" x14ac:dyDescent="0.3">
      <c r="A110" s="1">
        <v>109</v>
      </c>
      <c r="B110" s="1" t="s">
        <v>4533</v>
      </c>
      <c r="C110" s="1" t="s">
        <v>20</v>
      </c>
      <c r="D110" s="16">
        <v>55302499</v>
      </c>
      <c r="E110" s="5">
        <v>2</v>
      </c>
    </row>
    <row r="111" spans="1:5" ht="17.55" customHeight="1" x14ac:dyDescent="0.3">
      <c r="A111" s="1">
        <v>110</v>
      </c>
      <c r="B111" s="1" t="s">
        <v>4534</v>
      </c>
      <c r="C111" s="1" t="s">
        <v>20</v>
      </c>
      <c r="D111" s="16">
        <v>66364171</v>
      </c>
      <c r="E111" s="5">
        <v>4</v>
      </c>
    </row>
    <row r="112" spans="1:5" ht="17.55" customHeight="1" x14ac:dyDescent="0.3">
      <c r="A112" s="1">
        <v>111</v>
      </c>
      <c r="B112" s="1" t="s">
        <v>4535</v>
      </c>
      <c r="C112" s="1" t="s">
        <v>20</v>
      </c>
      <c r="D112" s="16">
        <v>62242481</v>
      </c>
      <c r="E112" s="5">
        <v>34</v>
      </c>
    </row>
    <row r="113" spans="1:5" ht="17.55" customHeight="1" x14ac:dyDescent="0.3">
      <c r="A113" s="1">
        <v>112</v>
      </c>
      <c r="B113" s="1" t="s">
        <v>4536</v>
      </c>
      <c r="C113" s="1" t="s">
        <v>20</v>
      </c>
      <c r="D113" s="16">
        <v>59212145</v>
      </c>
      <c r="E113" s="5">
        <v>28</v>
      </c>
    </row>
    <row r="114" spans="1:5" ht="17.55" customHeight="1" x14ac:dyDescent="0.3">
      <c r="A114" s="1">
        <v>113</v>
      </c>
      <c r="B114" s="1" t="s">
        <v>4537</v>
      </c>
      <c r="C114" s="1" t="s">
        <v>20</v>
      </c>
      <c r="D114" s="16">
        <v>85751290</v>
      </c>
      <c r="E114" s="4">
        <v>30</v>
      </c>
    </row>
    <row r="115" spans="1:5" ht="17.55" customHeight="1" x14ac:dyDescent="0.3">
      <c r="A115" s="1">
        <v>114</v>
      </c>
      <c r="B115" s="1" t="s">
        <v>4538</v>
      </c>
      <c r="C115" s="1" t="s">
        <v>20</v>
      </c>
      <c r="D115" s="16">
        <v>57513199</v>
      </c>
      <c r="E115" s="5">
        <v>28</v>
      </c>
    </row>
    <row r="116" spans="1:5" ht="17.55" customHeight="1" x14ac:dyDescent="0.3">
      <c r="A116" s="1">
        <v>115</v>
      </c>
      <c r="B116" s="1" t="s">
        <v>4539</v>
      </c>
      <c r="C116" s="1" t="s">
        <v>20</v>
      </c>
      <c r="D116" s="16">
        <v>45739930</v>
      </c>
      <c r="E116" s="5">
        <v>31</v>
      </c>
    </row>
    <row r="117" spans="1:5" ht="17.55" customHeight="1" x14ac:dyDescent="0.3">
      <c r="A117" s="1">
        <v>116</v>
      </c>
      <c r="B117" s="1" t="s">
        <v>4540</v>
      </c>
      <c r="C117" s="1" t="s">
        <v>20</v>
      </c>
      <c r="D117" s="16">
        <v>59059894</v>
      </c>
      <c r="E117" s="5">
        <v>10</v>
      </c>
    </row>
    <row r="118" spans="1:5" ht="17.55" customHeight="1" x14ac:dyDescent="0.3">
      <c r="A118" s="1">
        <v>117</v>
      </c>
      <c r="B118" s="1" t="s">
        <v>4541</v>
      </c>
      <c r="C118" s="1" t="s">
        <v>20</v>
      </c>
      <c r="D118" s="16">
        <v>78770743</v>
      </c>
      <c r="E118" s="5">
        <v>12</v>
      </c>
    </row>
    <row r="119" spans="1:5" ht="17.55" customHeight="1" x14ac:dyDescent="0.3">
      <c r="A119" s="1">
        <v>118</v>
      </c>
      <c r="B119" s="1" t="s">
        <v>4542</v>
      </c>
      <c r="C119" s="1" t="s">
        <v>20</v>
      </c>
      <c r="D119" s="16">
        <v>83159404</v>
      </c>
      <c r="E119" s="5">
        <v>38</v>
      </c>
    </row>
    <row r="120" spans="1:5" ht="17.55" customHeight="1" x14ac:dyDescent="0.3">
      <c r="A120" s="1">
        <v>119</v>
      </c>
      <c r="B120" s="1" t="s">
        <v>4543</v>
      </c>
      <c r="C120" s="1" t="s">
        <v>20</v>
      </c>
      <c r="D120" s="16">
        <v>64873430</v>
      </c>
      <c r="E120" s="5">
        <v>1</v>
      </c>
    </row>
    <row r="121" spans="1:5" ht="17.55" customHeight="1" x14ac:dyDescent="0.3">
      <c r="A121" s="1">
        <v>120</v>
      </c>
      <c r="B121" s="1" t="s">
        <v>4544</v>
      </c>
      <c r="C121" s="1" t="s">
        <v>20</v>
      </c>
      <c r="D121" s="16">
        <v>57185585</v>
      </c>
      <c r="E121" s="5">
        <v>37</v>
      </c>
    </row>
    <row r="122" spans="1:5" ht="17.55" customHeight="1" x14ac:dyDescent="0.3">
      <c r="A122" s="1">
        <v>121</v>
      </c>
      <c r="B122" s="1" t="s">
        <v>4545</v>
      </c>
      <c r="C122" s="1" t="s">
        <v>20</v>
      </c>
      <c r="D122" s="16">
        <v>82889885</v>
      </c>
      <c r="E122" s="5">
        <v>6</v>
      </c>
    </row>
    <row r="123" spans="1:5" ht="17.55" customHeight="1" x14ac:dyDescent="0.3">
      <c r="A123" s="1">
        <v>122</v>
      </c>
      <c r="B123" s="1" t="s">
        <v>4546</v>
      </c>
      <c r="C123" s="1" t="s">
        <v>20</v>
      </c>
      <c r="D123" s="16">
        <v>46119146</v>
      </c>
      <c r="E123" s="5">
        <v>16</v>
      </c>
    </row>
    <row r="124" spans="1:5" ht="17.55" customHeight="1" x14ac:dyDescent="0.3">
      <c r="A124" s="1">
        <v>123</v>
      </c>
      <c r="B124" s="1" t="s">
        <v>4547</v>
      </c>
      <c r="C124" s="1" t="s">
        <v>20</v>
      </c>
      <c r="D124" s="16">
        <v>59962854</v>
      </c>
      <c r="E124" s="5">
        <v>27</v>
      </c>
    </row>
    <row r="125" spans="1:5" ht="17.55" customHeight="1" x14ac:dyDescent="0.3">
      <c r="A125" s="1">
        <v>124</v>
      </c>
      <c r="B125" s="1" t="s">
        <v>4548</v>
      </c>
      <c r="C125" s="1" t="s">
        <v>20</v>
      </c>
      <c r="D125" s="16">
        <v>49004043</v>
      </c>
      <c r="E125" s="5">
        <v>9</v>
      </c>
    </row>
    <row r="126" spans="1:5" ht="17.55" customHeight="1" x14ac:dyDescent="0.3">
      <c r="A126" s="1">
        <v>125</v>
      </c>
      <c r="B126" s="1" t="s">
        <v>4549</v>
      </c>
      <c r="C126" s="1" t="s">
        <v>20</v>
      </c>
      <c r="D126" s="16">
        <v>87232491</v>
      </c>
      <c r="E126" s="5">
        <v>8</v>
      </c>
    </row>
    <row r="127" spans="1:5" ht="17.55" customHeight="1" x14ac:dyDescent="0.3">
      <c r="A127" s="1">
        <v>126</v>
      </c>
      <c r="B127" s="1" t="s">
        <v>4550</v>
      </c>
      <c r="C127" s="1" t="s">
        <v>20</v>
      </c>
      <c r="D127" s="16">
        <v>53065439</v>
      </c>
      <c r="E127" s="4">
        <v>8</v>
      </c>
    </row>
    <row r="128" spans="1:5" ht="17.55" customHeight="1" x14ac:dyDescent="0.3">
      <c r="A128" s="1">
        <v>127</v>
      </c>
      <c r="B128" s="1" t="s">
        <v>4551</v>
      </c>
      <c r="C128" s="1" t="s">
        <v>20</v>
      </c>
      <c r="D128" s="16">
        <v>82424111</v>
      </c>
      <c r="E128" s="4">
        <v>39</v>
      </c>
    </row>
    <row r="129" spans="1:5" ht="17.55" customHeight="1" x14ac:dyDescent="0.3">
      <c r="A129" s="1">
        <v>128</v>
      </c>
      <c r="B129" s="1" t="s">
        <v>4552</v>
      </c>
      <c r="C129" s="1" t="s">
        <v>20</v>
      </c>
      <c r="D129" s="16">
        <v>83661824</v>
      </c>
      <c r="E129" s="5">
        <v>32</v>
      </c>
    </row>
    <row r="130" spans="1:5" ht="17.55" customHeight="1" x14ac:dyDescent="0.3">
      <c r="A130" s="1">
        <v>129</v>
      </c>
      <c r="B130" s="1" t="s">
        <v>4553</v>
      </c>
      <c r="C130" s="1" t="s">
        <v>20</v>
      </c>
      <c r="D130" s="16">
        <v>62160307</v>
      </c>
      <c r="E130" s="5">
        <v>30</v>
      </c>
    </row>
    <row r="131" spans="1:5" ht="17.55" customHeight="1" x14ac:dyDescent="0.3">
      <c r="A131" s="1">
        <v>130</v>
      </c>
      <c r="B131" s="1" t="s">
        <v>4554</v>
      </c>
      <c r="C131" s="1" t="s">
        <v>20</v>
      </c>
      <c r="D131" s="16">
        <v>68446515</v>
      </c>
      <c r="E131" s="5">
        <v>26</v>
      </c>
    </row>
    <row r="132" spans="1:5" ht="17.55" customHeight="1" x14ac:dyDescent="0.3">
      <c r="A132" s="1">
        <v>131</v>
      </c>
      <c r="B132" s="1" t="s">
        <v>4555</v>
      </c>
      <c r="C132" s="1" t="s">
        <v>20</v>
      </c>
      <c r="D132" s="16">
        <v>65388702</v>
      </c>
      <c r="E132" s="5">
        <v>37</v>
      </c>
    </row>
    <row r="133" spans="1:5" ht="17.55" customHeight="1" x14ac:dyDescent="0.3">
      <c r="A133" s="1">
        <v>132</v>
      </c>
      <c r="B133" s="1" t="s">
        <v>4556</v>
      </c>
      <c r="C133" s="1" t="s">
        <v>20</v>
      </c>
      <c r="D133" s="16">
        <v>58254155</v>
      </c>
      <c r="E133" s="5">
        <v>17</v>
      </c>
    </row>
    <row r="134" spans="1:5" ht="17.55" customHeight="1" x14ac:dyDescent="0.3">
      <c r="A134" s="1">
        <v>133</v>
      </c>
      <c r="B134" s="1" t="s">
        <v>4557</v>
      </c>
      <c r="C134" s="1" t="s">
        <v>20</v>
      </c>
      <c r="D134" s="16">
        <v>51594475</v>
      </c>
      <c r="E134" s="5">
        <v>5</v>
      </c>
    </row>
    <row r="135" spans="1:5" ht="17.55" customHeight="1" x14ac:dyDescent="0.3">
      <c r="A135" s="1">
        <v>134</v>
      </c>
      <c r="B135" s="1" t="s">
        <v>4558</v>
      </c>
      <c r="C135" s="1" t="s">
        <v>20</v>
      </c>
      <c r="D135" s="16">
        <v>48789215</v>
      </c>
      <c r="E135" s="5">
        <v>34</v>
      </c>
    </row>
    <row r="136" spans="1:5" ht="17.55" customHeight="1" x14ac:dyDescent="0.3">
      <c r="A136" s="1">
        <v>135</v>
      </c>
      <c r="B136" s="1" t="s">
        <v>4559</v>
      </c>
      <c r="C136" s="1" t="s">
        <v>21</v>
      </c>
      <c r="D136" s="16">
        <v>53969439</v>
      </c>
      <c r="E136" s="5">
        <v>19</v>
      </c>
    </row>
    <row r="137" spans="1:5" ht="17.55" customHeight="1" x14ac:dyDescent="0.3">
      <c r="A137" s="1">
        <v>136</v>
      </c>
      <c r="B137" s="1" t="s">
        <v>4560</v>
      </c>
      <c r="C137" s="1" t="s">
        <v>20</v>
      </c>
      <c r="D137" s="16">
        <v>54950919</v>
      </c>
      <c r="E137" s="5">
        <v>18</v>
      </c>
    </row>
    <row r="138" spans="1:5" ht="17.55" customHeight="1" x14ac:dyDescent="0.3">
      <c r="A138" s="1">
        <v>137</v>
      </c>
      <c r="B138" s="1" t="s">
        <v>4561</v>
      </c>
      <c r="C138" s="1" t="s">
        <v>21</v>
      </c>
      <c r="D138" s="16">
        <v>73792137</v>
      </c>
      <c r="E138" s="5">
        <v>16</v>
      </c>
    </row>
    <row r="139" spans="1:5" ht="17.55" customHeight="1" x14ac:dyDescent="0.3">
      <c r="A139" s="1">
        <v>138</v>
      </c>
      <c r="B139" s="1" t="s">
        <v>4562</v>
      </c>
      <c r="C139" s="1" t="s">
        <v>20</v>
      </c>
      <c r="D139" s="16">
        <v>74953787</v>
      </c>
      <c r="E139" s="5">
        <v>14</v>
      </c>
    </row>
    <row r="140" spans="1:5" ht="17.55" customHeight="1" x14ac:dyDescent="0.3">
      <c r="A140" s="1">
        <v>139</v>
      </c>
      <c r="B140" s="1" t="s">
        <v>4563</v>
      </c>
      <c r="C140" s="1" t="s">
        <v>20</v>
      </c>
      <c r="D140" s="16">
        <v>51057174</v>
      </c>
      <c r="E140" s="5">
        <v>35</v>
      </c>
    </row>
    <row r="141" spans="1:5" ht="17.55" customHeight="1" x14ac:dyDescent="0.3">
      <c r="A141" s="1">
        <v>140</v>
      </c>
      <c r="B141" s="1" t="s">
        <v>4564</v>
      </c>
      <c r="C141" s="1" t="s">
        <v>21</v>
      </c>
      <c r="D141" s="16">
        <v>60650737</v>
      </c>
      <c r="E141" s="5">
        <v>13</v>
      </c>
    </row>
    <row r="142" spans="1:5" ht="17.55" customHeight="1" x14ac:dyDescent="0.3">
      <c r="A142" s="1">
        <v>141</v>
      </c>
      <c r="B142" s="1" t="s">
        <v>4565</v>
      </c>
      <c r="C142" s="1" t="s">
        <v>20</v>
      </c>
      <c r="D142" s="16">
        <v>69935933</v>
      </c>
      <c r="E142" s="4">
        <v>32</v>
      </c>
    </row>
    <row r="143" spans="1:5" ht="17.55" customHeight="1" x14ac:dyDescent="0.3">
      <c r="A143" s="1">
        <v>142</v>
      </c>
      <c r="B143" s="1" t="s">
        <v>4566</v>
      </c>
      <c r="C143" s="1" t="s">
        <v>20</v>
      </c>
      <c r="D143" s="16">
        <v>87907798</v>
      </c>
      <c r="E143" s="4">
        <v>32</v>
      </c>
    </row>
    <row r="144" spans="1:5" ht="17.55" customHeight="1" x14ac:dyDescent="0.3">
      <c r="A144" s="1">
        <v>143</v>
      </c>
      <c r="B144" s="1" t="s">
        <v>4567</v>
      </c>
      <c r="C144" s="1" t="s">
        <v>21</v>
      </c>
      <c r="D144" s="16">
        <v>71077102</v>
      </c>
      <c r="E144" s="5">
        <v>36</v>
      </c>
    </row>
    <row r="145" spans="1:5" ht="17.55" customHeight="1" x14ac:dyDescent="0.3">
      <c r="A145" s="1">
        <v>144</v>
      </c>
      <c r="B145" s="1" t="s">
        <v>4568</v>
      </c>
      <c r="C145" s="1" t="s">
        <v>20</v>
      </c>
      <c r="D145" s="16">
        <v>47471828</v>
      </c>
      <c r="E145" s="5">
        <v>16</v>
      </c>
    </row>
    <row r="146" spans="1:5" ht="17.55" customHeight="1" x14ac:dyDescent="0.3">
      <c r="A146" s="1">
        <v>145</v>
      </c>
      <c r="B146" s="1" t="s">
        <v>4569</v>
      </c>
      <c r="C146" s="1" t="s">
        <v>21</v>
      </c>
      <c r="D146" s="16">
        <v>62943492</v>
      </c>
      <c r="E146" s="5">
        <v>6</v>
      </c>
    </row>
    <row r="147" spans="1:5" ht="17.55" customHeight="1" x14ac:dyDescent="0.3">
      <c r="A147" s="1">
        <v>146</v>
      </c>
      <c r="B147" s="1" t="s">
        <v>4570</v>
      </c>
      <c r="C147" s="1" t="s">
        <v>20</v>
      </c>
      <c r="D147" s="16">
        <v>57955858</v>
      </c>
      <c r="E147" s="5">
        <v>3</v>
      </c>
    </row>
    <row r="148" spans="1:5" ht="17.55" customHeight="1" x14ac:dyDescent="0.3">
      <c r="A148" s="1">
        <v>147</v>
      </c>
      <c r="B148" s="1" t="s">
        <v>4571</v>
      </c>
      <c r="C148" s="1" t="s">
        <v>20</v>
      </c>
      <c r="D148" s="16">
        <v>82475673</v>
      </c>
      <c r="E148" s="4">
        <v>7</v>
      </c>
    </row>
    <row r="149" spans="1:5" ht="17.55" customHeight="1" x14ac:dyDescent="0.3">
      <c r="A149" s="1">
        <v>148</v>
      </c>
      <c r="B149" s="1" t="s">
        <v>4572</v>
      </c>
      <c r="C149" s="1" t="s">
        <v>20</v>
      </c>
      <c r="D149" s="16">
        <v>54320374</v>
      </c>
      <c r="E149" s="5">
        <v>14</v>
      </c>
    </row>
    <row r="150" spans="1:5" ht="17.55" customHeight="1" x14ac:dyDescent="0.3">
      <c r="A150" s="1">
        <v>149</v>
      </c>
      <c r="B150" s="1" t="s">
        <v>4573</v>
      </c>
      <c r="C150" s="1" t="s">
        <v>20</v>
      </c>
      <c r="D150" s="16">
        <v>61871717</v>
      </c>
      <c r="E150" s="5">
        <v>26</v>
      </c>
    </row>
    <row r="151" spans="1:5" ht="17.55" customHeight="1" x14ac:dyDescent="0.3">
      <c r="A151" s="1">
        <v>150</v>
      </c>
      <c r="B151" s="1" t="s">
        <v>4574</v>
      </c>
      <c r="C151" s="1" t="s">
        <v>20</v>
      </c>
      <c r="D151" s="16">
        <v>72955329</v>
      </c>
      <c r="E151" s="5">
        <v>38</v>
      </c>
    </row>
    <row r="152" spans="1:5" ht="17.55" customHeight="1" x14ac:dyDescent="0.3">
      <c r="A152" s="1">
        <v>151</v>
      </c>
      <c r="B152" s="1" t="s">
        <v>4575</v>
      </c>
      <c r="C152" s="1" t="s">
        <v>20</v>
      </c>
      <c r="D152" s="16">
        <v>56795413</v>
      </c>
      <c r="E152" s="5">
        <v>5</v>
      </c>
    </row>
    <row r="153" spans="1:5" ht="17.55" customHeight="1" x14ac:dyDescent="0.3">
      <c r="A153" s="1">
        <v>152</v>
      </c>
      <c r="B153" s="1" t="s">
        <v>4576</v>
      </c>
      <c r="C153" s="1" t="s">
        <v>21</v>
      </c>
      <c r="D153" s="16">
        <v>53554667</v>
      </c>
      <c r="E153" s="5">
        <v>19</v>
      </c>
    </row>
    <row r="154" spans="1:5" ht="17.55" customHeight="1" x14ac:dyDescent="0.3">
      <c r="A154" s="1">
        <v>153</v>
      </c>
      <c r="B154" s="1" t="s">
        <v>4577</v>
      </c>
      <c r="C154" s="1" t="s">
        <v>20</v>
      </c>
      <c r="D154" s="16">
        <v>65978249</v>
      </c>
      <c r="E154" s="5">
        <v>30</v>
      </c>
    </row>
    <row r="155" spans="1:5" ht="17.55" customHeight="1" x14ac:dyDescent="0.3">
      <c r="A155" s="1">
        <v>154</v>
      </c>
      <c r="B155" s="1" t="s">
        <v>4578</v>
      </c>
      <c r="C155" s="1" t="s">
        <v>20</v>
      </c>
      <c r="D155" s="16">
        <v>58988297</v>
      </c>
      <c r="E155" s="4">
        <v>29</v>
      </c>
    </row>
    <row r="156" spans="1:5" ht="17.55" customHeight="1" x14ac:dyDescent="0.3">
      <c r="A156" s="1">
        <v>155</v>
      </c>
      <c r="B156" s="1" t="s">
        <v>4579</v>
      </c>
      <c r="C156" s="1" t="s">
        <v>20</v>
      </c>
      <c r="D156" s="16">
        <v>53512788</v>
      </c>
      <c r="E156" s="5">
        <v>6</v>
      </c>
    </row>
    <row r="157" spans="1:5" ht="17.55" customHeight="1" x14ac:dyDescent="0.3">
      <c r="A157" s="1">
        <v>156</v>
      </c>
      <c r="B157" s="1" t="s">
        <v>4580</v>
      </c>
      <c r="C157" s="1" t="s">
        <v>20</v>
      </c>
      <c r="D157" s="16">
        <v>81320954</v>
      </c>
      <c r="E157" s="4">
        <v>22</v>
      </c>
    </row>
    <row r="158" spans="1:5" ht="17.55" customHeight="1" x14ac:dyDescent="0.3">
      <c r="A158" s="1">
        <v>157</v>
      </c>
      <c r="B158" s="1" t="s">
        <v>4581</v>
      </c>
      <c r="C158" s="1" t="s">
        <v>20</v>
      </c>
      <c r="D158" s="16">
        <v>80391772</v>
      </c>
      <c r="E158" s="5">
        <v>7</v>
      </c>
    </row>
    <row r="159" spans="1:5" ht="17.55" customHeight="1" x14ac:dyDescent="0.3">
      <c r="A159" s="1">
        <v>158</v>
      </c>
      <c r="B159" s="1" t="s">
        <v>4582</v>
      </c>
      <c r="C159" s="1" t="s">
        <v>20</v>
      </c>
      <c r="D159" s="16">
        <v>65252497</v>
      </c>
      <c r="E159" s="5">
        <v>28</v>
      </c>
    </row>
    <row r="160" spans="1:5" ht="17.55" customHeight="1" x14ac:dyDescent="0.3">
      <c r="A160" s="1">
        <v>159</v>
      </c>
      <c r="B160" s="1" t="s">
        <v>4583</v>
      </c>
      <c r="C160" s="1" t="s">
        <v>20</v>
      </c>
      <c r="D160" s="16">
        <v>54102291</v>
      </c>
      <c r="E160" s="5">
        <v>4</v>
      </c>
    </row>
    <row r="161" spans="1:5" ht="17.55" customHeight="1" x14ac:dyDescent="0.3">
      <c r="A161" s="1">
        <v>160</v>
      </c>
      <c r="B161" s="1" t="s">
        <v>4584</v>
      </c>
      <c r="C161" s="1" t="s">
        <v>20</v>
      </c>
      <c r="D161" s="16">
        <v>65701618</v>
      </c>
      <c r="E161" s="5">
        <v>37</v>
      </c>
    </row>
    <row r="162" spans="1:5" ht="17.55" customHeight="1" x14ac:dyDescent="0.3">
      <c r="A162" s="1">
        <v>161</v>
      </c>
      <c r="B162" s="1" t="s">
        <v>4585</v>
      </c>
      <c r="C162" s="1" t="s">
        <v>20</v>
      </c>
      <c r="D162" s="16">
        <v>61490342</v>
      </c>
      <c r="E162" s="5">
        <v>17</v>
      </c>
    </row>
    <row r="163" spans="1:5" ht="17.55" customHeight="1" x14ac:dyDescent="0.3">
      <c r="A163" s="1">
        <v>162</v>
      </c>
      <c r="B163" s="1" t="s">
        <v>4586</v>
      </c>
      <c r="C163" s="1" t="s">
        <v>20</v>
      </c>
      <c r="D163" s="16">
        <v>73569148</v>
      </c>
      <c r="E163" s="5">
        <v>38</v>
      </c>
    </row>
    <row r="164" spans="1:5" ht="17.55" customHeight="1" x14ac:dyDescent="0.3">
      <c r="A164" s="1">
        <v>163</v>
      </c>
      <c r="B164" s="1" t="s">
        <v>4587</v>
      </c>
      <c r="C164" s="1" t="s">
        <v>20</v>
      </c>
      <c r="D164" s="16">
        <v>56685986</v>
      </c>
      <c r="E164" s="5">
        <v>23</v>
      </c>
    </row>
    <row r="165" spans="1:5" ht="17.55" customHeight="1" x14ac:dyDescent="0.3">
      <c r="A165" s="1">
        <v>164</v>
      </c>
      <c r="B165" s="1" t="s">
        <v>4588</v>
      </c>
      <c r="C165" s="1" t="s">
        <v>20</v>
      </c>
      <c r="D165" s="16">
        <v>51929282</v>
      </c>
      <c r="E165" s="5">
        <v>4</v>
      </c>
    </row>
    <row r="166" spans="1:5" ht="17.55" customHeight="1" x14ac:dyDescent="0.3">
      <c r="A166" s="1">
        <v>165</v>
      </c>
      <c r="B166" s="1" t="s">
        <v>4589</v>
      </c>
      <c r="C166" s="1" t="s">
        <v>20</v>
      </c>
      <c r="D166" s="16">
        <v>67891297</v>
      </c>
      <c r="E166" s="5">
        <v>31</v>
      </c>
    </row>
    <row r="167" spans="1:5" ht="17.55" customHeight="1" x14ac:dyDescent="0.3">
      <c r="A167" s="1">
        <v>166</v>
      </c>
      <c r="B167" s="1" t="s">
        <v>4590</v>
      </c>
      <c r="C167" s="1" t="s">
        <v>21</v>
      </c>
      <c r="D167" s="16">
        <v>67584738</v>
      </c>
      <c r="E167" s="5">
        <v>1</v>
      </c>
    </row>
    <row r="168" spans="1:5" ht="17.55" customHeight="1" x14ac:dyDescent="0.3">
      <c r="A168" s="1">
        <v>167</v>
      </c>
      <c r="B168" s="1" t="s">
        <v>4591</v>
      </c>
      <c r="C168" s="1" t="s">
        <v>20</v>
      </c>
      <c r="D168" s="16">
        <v>66987267</v>
      </c>
      <c r="E168" s="4">
        <v>7</v>
      </c>
    </row>
    <row r="169" spans="1:5" ht="17.55" customHeight="1" x14ac:dyDescent="0.3">
      <c r="A169" s="1">
        <v>168</v>
      </c>
      <c r="B169" s="1" t="s">
        <v>4592</v>
      </c>
      <c r="C169" s="1" t="s">
        <v>20</v>
      </c>
      <c r="D169" s="16">
        <v>83057204</v>
      </c>
      <c r="E169" s="5">
        <v>2</v>
      </c>
    </row>
    <row r="170" spans="1:5" ht="17.55" customHeight="1" x14ac:dyDescent="0.3">
      <c r="A170" s="1">
        <v>169</v>
      </c>
      <c r="B170" s="1" t="s">
        <v>4593</v>
      </c>
      <c r="C170" s="1" t="s">
        <v>20</v>
      </c>
      <c r="D170" s="16">
        <v>51800292</v>
      </c>
      <c r="E170" s="5">
        <v>6</v>
      </c>
    </row>
    <row r="171" spans="1:5" ht="17.55" customHeight="1" x14ac:dyDescent="0.3">
      <c r="A171" s="1">
        <v>170</v>
      </c>
      <c r="B171" s="1" t="s">
        <v>4594</v>
      </c>
      <c r="C171" s="1" t="s">
        <v>21</v>
      </c>
      <c r="D171" s="16">
        <v>78532537</v>
      </c>
      <c r="E171" s="5">
        <v>11</v>
      </c>
    </row>
    <row r="172" spans="1:5" ht="17.55" customHeight="1" x14ac:dyDescent="0.3">
      <c r="A172" s="1">
        <v>171</v>
      </c>
      <c r="B172" s="1" t="s">
        <v>4595</v>
      </c>
      <c r="C172" s="1" t="s">
        <v>20</v>
      </c>
      <c r="D172" s="16">
        <v>63519215</v>
      </c>
      <c r="E172" s="5">
        <v>24</v>
      </c>
    </row>
    <row r="173" spans="1:5" ht="17.55" customHeight="1" x14ac:dyDescent="0.3">
      <c r="A173" s="1">
        <v>172</v>
      </c>
      <c r="B173" s="1" t="s">
        <v>4596</v>
      </c>
      <c r="C173" s="1" t="s">
        <v>20</v>
      </c>
      <c r="D173" s="16">
        <v>61504406</v>
      </c>
      <c r="E173" s="4">
        <v>21</v>
      </c>
    </row>
    <row r="174" spans="1:5" ht="17.55" customHeight="1" x14ac:dyDescent="0.3">
      <c r="A174" s="1">
        <v>173</v>
      </c>
      <c r="B174" s="1" t="s">
        <v>4597</v>
      </c>
      <c r="C174" s="1" t="s">
        <v>21</v>
      </c>
      <c r="D174" s="16">
        <v>59660464</v>
      </c>
      <c r="E174" s="5">
        <v>3</v>
      </c>
    </row>
    <row r="175" spans="1:5" ht="17.55" customHeight="1" x14ac:dyDescent="0.3">
      <c r="A175" s="1">
        <v>174</v>
      </c>
      <c r="B175" s="1" t="s">
        <v>4598</v>
      </c>
      <c r="C175" s="1" t="s">
        <v>20</v>
      </c>
      <c r="D175" s="16">
        <v>71640289</v>
      </c>
      <c r="E175" s="5">
        <v>29</v>
      </c>
    </row>
    <row r="176" spans="1:5" ht="17.55" customHeight="1" x14ac:dyDescent="0.3">
      <c r="A176" s="1">
        <v>175</v>
      </c>
      <c r="B176" s="1" t="s">
        <v>4599</v>
      </c>
      <c r="C176" s="1" t="s">
        <v>20</v>
      </c>
      <c r="D176" s="16">
        <v>47421248</v>
      </c>
      <c r="E176" s="5">
        <v>36</v>
      </c>
    </row>
    <row r="177" spans="1:5" ht="17.55" customHeight="1" x14ac:dyDescent="0.3">
      <c r="A177" s="1">
        <v>176</v>
      </c>
      <c r="B177" s="1" t="s">
        <v>4600</v>
      </c>
      <c r="C177" s="1" t="s">
        <v>21</v>
      </c>
      <c r="D177" s="16">
        <v>74049373</v>
      </c>
      <c r="E177" s="5">
        <v>20</v>
      </c>
    </row>
    <row r="178" spans="1:5" ht="17.55" customHeight="1" x14ac:dyDescent="0.3">
      <c r="A178" s="1">
        <v>177</v>
      </c>
      <c r="B178" s="1" t="s">
        <v>4601</v>
      </c>
      <c r="C178" s="1" t="s">
        <v>20</v>
      </c>
      <c r="D178" s="16">
        <v>76301431</v>
      </c>
      <c r="E178" s="5">
        <v>7</v>
      </c>
    </row>
    <row r="179" spans="1:5" ht="17.55" customHeight="1" x14ac:dyDescent="0.3">
      <c r="A179" s="1">
        <v>178</v>
      </c>
      <c r="B179" s="1" t="s">
        <v>4602</v>
      </c>
      <c r="C179" s="1" t="s">
        <v>20</v>
      </c>
      <c r="D179" s="16">
        <v>45880013</v>
      </c>
      <c r="E179" s="5">
        <v>22</v>
      </c>
    </row>
    <row r="180" spans="1:5" ht="17.55" customHeight="1" x14ac:dyDescent="0.3">
      <c r="A180" s="1">
        <v>179</v>
      </c>
      <c r="B180" s="1" t="s">
        <v>4603</v>
      </c>
      <c r="C180" s="1" t="s">
        <v>20</v>
      </c>
      <c r="D180" s="16">
        <v>59998034</v>
      </c>
      <c r="E180" s="5">
        <v>17</v>
      </c>
    </row>
    <row r="181" spans="1:5" ht="17.55" customHeight="1" x14ac:dyDescent="0.3">
      <c r="A181" s="1">
        <v>180</v>
      </c>
      <c r="B181" s="1" t="s">
        <v>4604</v>
      </c>
      <c r="C181" s="1" t="s">
        <v>20</v>
      </c>
      <c r="D181" s="16">
        <v>69117083</v>
      </c>
      <c r="E181" s="5">
        <v>22</v>
      </c>
    </row>
    <row r="182" spans="1:5" ht="17.55" customHeight="1" x14ac:dyDescent="0.3">
      <c r="A182" s="1">
        <v>181</v>
      </c>
      <c r="B182" s="1" t="s">
        <v>4605</v>
      </c>
      <c r="C182" s="1" t="s">
        <v>20</v>
      </c>
      <c r="D182" s="16">
        <v>46179839</v>
      </c>
      <c r="E182" s="5">
        <v>21</v>
      </c>
    </row>
    <row r="183" spans="1:5" ht="17.55" customHeight="1" x14ac:dyDescent="0.3">
      <c r="A183" s="1">
        <v>182</v>
      </c>
      <c r="B183" s="1" t="s">
        <v>4606</v>
      </c>
      <c r="C183" s="1" t="s">
        <v>20</v>
      </c>
      <c r="D183" s="16">
        <v>73185873</v>
      </c>
      <c r="E183" s="4">
        <v>10</v>
      </c>
    </row>
    <row r="184" spans="1:5" ht="17.55" customHeight="1" x14ac:dyDescent="0.3">
      <c r="A184" s="1">
        <v>183</v>
      </c>
      <c r="B184" s="1" t="s">
        <v>4607</v>
      </c>
      <c r="C184" s="1" t="s">
        <v>20</v>
      </c>
      <c r="D184" s="16">
        <v>55322543</v>
      </c>
      <c r="E184" s="5">
        <v>23</v>
      </c>
    </row>
    <row r="185" spans="1:5" ht="17.55" customHeight="1" x14ac:dyDescent="0.3">
      <c r="A185" s="1">
        <v>184</v>
      </c>
      <c r="B185" s="1" t="s">
        <v>4608</v>
      </c>
      <c r="C185" s="1" t="s">
        <v>20</v>
      </c>
      <c r="D185" s="16">
        <v>48600404</v>
      </c>
      <c r="E185" s="5">
        <v>5</v>
      </c>
    </row>
    <row r="186" spans="1:5" ht="17.55" customHeight="1" x14ac:dyDescent="0.3">
      <c r="A186" s="1">
        <v>185</v>
      </c>
      <c r="B186" s="1" t="s">
        <v>4609</v>
      </c>
      <c r="C186" s="1" t="s">
        <v>20</v>
      </c>
      <c r="D186" s="16">
        <v>81254948</v>
      </c>
      <c r="E186" s="5">
        <v>9</v>
      </c>
    </row>
    <row r="187" spans="1:5" ht="17.55" customHeight="1" x14ac:dyDescent="0.3">
      <c r="A187" s="1">
        <v>186</v>
      </c>
      <c r="B187" s="1" t="s">
        <v>4610</v>
      </c>
      <c r="C187" s="1" t="s">
        <v>20</v>
      </c>
      <c r="D187" s="16">
        <v>51150148</v>
      </c>
      <c r="E187" s="5">
        <v>5</v>
      </c>
    </row>
    <row r="188" spans="1:5" ht="17.55" customHeight="1" x14ac:dyDescent="0.3">
      <c r="A188" s="1">
        <v>187</v>
      </c>
      <c r="B188" s="1" t="s">
        <v>4611</v>
      </c>
      <c r="C188" s="1" t="s">
        <v>20</v>
      </c>
      <c r="D188" s="16">
        <v>74449488</v>
      </c>
      <c r="E188" s="4">
        <v>35</v>
      </c>
    </row>
    <row r="189" spans="1:5" ht="17.55" customHeight="1" x14ac:dyDescent="0.3">
      <c r="A189" s="1">
        <v>188</v>
      </c>
      <c r="B189" s="1" t="s">
        <v>4612</v>
      </c>
      <c r="C189" s="1" t="s">
        <v>20</v>
      </c>
      <c r="D189" s="16">
        <v>57938814</v>
      </c>
      <c r="E189" s="4">
        <v>5</v>
      </c>
    </row>
    <row r="190" spans="1:5" ht="17.55" customHeight="1" x14ac:dyDescent="0.3">
      <c r="A190" s="1">
        <v>189</v>
      </c>
      <c r="B190" s="1" t="s">
        <v>4613</v>
      </c>
      <c r="C190" s="1" t="s">
        <v>20</v>
      </c>
      <c r="D190" s="16">
        <v>82430748</v>
      </c>
      <c r="E190" s="5">
        <v>36</v>
      </c>
    </row>
    <row r="191" spans="1:5" ht="17.55" customHeight="1" x14ac:dyDescent="0.3">
      <c r="A191" s="1">
        <v>190</v>
      </c>
      <c r="B191" s="1" t="s">
        <v>4614</v>
      </c>
      <c r="C191" s="1" t="s">
        <v>20</v>
      </c>
      <c r="D191" s="16">
        <v>66181442</v>
      </c>
      <c r="E191" s="5">
        <v>6</v>
      </c>
    </row>
    <row r="192" spans="1:5" ht="17.55" customHeight="1" x14ac:dyDescent="0.3">
      <c r="A192" s="1">
        <v>191</v>
      </c>
      <c r="B192" s="1" t="s">
        <v>4615</v>
      </c>
      <c r="C192" s="1" t="s">
        <v>20</v>
      </c>
      <c r="D192" s="16">
        <v>68671981</v>
      </c>
      <c r="E192" s="5">
        <v>37</v>
      </c>
    </row>
    <row r="193" spans="1:5" ht="17.55" customHeight="1" x14ac:dyDescent="0.3">
      <c r="A193" s="1">
        <v>192</v>
      </c>
      <c r="B193" s="1" t="s">
        <v>4616</v>
      </c>
      <c r="C193" s="1" t="s">
        <v>21</v>
      </c>
      <c r="D193" s="16">
        <v>70836845</v>
      </c>
      <c r="E193" s="5">
        <v>35</v>
      </c>
    </row>
    <row r="194" spans="1:5" ht="17.55" customHeight="1" x14ac:dyDescent="0.3">
      <c r="A194" s="1">
        <v>193</v>
      </c>
      <c r="B194" s="1" t="s">
        <v>4617</v>
      </c>
      <c r="C194" s="1" t="s">
        <v>20</v>
      </c>
      <c r="D194" s="16">
        <v>54424607</v>
      </c>
      <c r="E194" s="5">
        <v>11</v>
      </c>
    </row>
    <row r="195" spans="1:5" ht="17.55" customHeight="1" x14ac:dyDescent="0.3">
      <c r="A195" s="1">
        <v>194</v>
      </c>
      <c r="B195" s="1" t="s">
        <v>4618</v>
      </c>
      <c r="C195" s="1" t="s">
        <v>20</v>
      </c>
      <c r="D195" s="16">
        <v>63982230</v>
      </c>
      <c r="E195" s="5">
        <v>31</v>
      </c>
    </row>
    <row r="196" spans="1:5" ht="17.55" customHeight="1" x14ac:dyDescent="0.3">
      <c r="A196" s="1">
        <v>195</v>
      </c>
      <c r="B196" s="1" t="s">
        <v>4619</v>
      </c>
      <c r="C196" s="1" t="s">
        <v>20</v>
      </c>
      <c r="D196" s="16">
        <v>57375069</v>
      </c>
      <c r="E196" s="5">
        <v>6</v>
      </c>
    </row>
    <row r="197" spans="1:5" ht="17.55" customHeight="1" x14ac:dyDescent="0.3">
      <c r="A197" s="1">
        <v>196</v>
      </c>
      <c r="B197" s="1" t="s">
        <v>4620</v>
      </c>
      <c r="C197" s="1" t="s">
        <v>20</v>
      </c>
      <c r="D197" s="16">
        <v>77237499</v>
      </c>
      <c r="E197" s="4">
        <v>35</v>
      </c>
    </row>
    <row r="198" spans="1:5" ht="17.55" customHeight="1" x14ac:dyDescent="0.3">
      <c r="A198" s="1">
        <v>197</v>
      </c>
      <c r="B198" s="1" t="s">
        <v>4621</v>
      </c>
      <c r="C198" s="1" t="s">
        <v>20</v>
      </c>
      <c r="D198" s="16">
        <v>58548103</v>
      </c>
      <c r="E198" s="5">
        <v>34</v>
      </c>
    </row>
    <row r="199" spans="1:5" ht="17.55" customHeight="1" x14ac:dyDescent="0.3">
      <c r="A199" s="1">
        <v>198</v>
      </c>
      <c r="B199" s="1" t="s">
        <v>4622</v>
      </c>
      <c r="C199" s="1" t="s">
        <v>20</v>
      </c>
      <c r="D199" s="16">
        <v>69049044</v>
      </c>
      <c r="E199" s="5">
        <v>6</v>
      </c>
    </row>
    <row r="200" spans="1:5" ht="17.55" customHeight="1" x14ac:dyDescent="0.3">
      <c r="A200" s="1">
        <v>199</v>
      </c>
      <c r="B200" s="1" t="s">
        <v>4623</v>
      </c>
      <c r="C200" s="1" t="s">
        <v>20</v>
      </c>
      <c r="D200" s="16">
        <v>49297957</v>
      </c>
      <c r="E200" s="5">
        <v>28</v>
      </c>
    </row>
    <row r="201" spans="1:5" ht="17.55" customHeight="1" x14ac:dyDescent="0.3">
      <c r="A201" s="1">
        <v>200</v>
      </c>
      <c r="B201" s="1" t="s">
        <v>4624</v>
      </c>
      <c r="C201" s="1" t="s">
        <v>21</v>
      </c>
      <c r="D201" s="16">
        <v>83686682</v>
      </c>
      <c r="E201" s="5">
        <v>23</v>
      </c>
    </row>
    <row r="202" spans="1:5" ht="17.55" customHeight="1" x14ac:dyDescent="0.3">
      <c r="A202" s="1">
        <v>201</v>
      </c>
      <c r="B202" s="1" t="s">
        <v>4625</v>
      </c>
      <c r="C202" s="1" t="s">
        <v>20</v>
      </c>
      <c r="D202" s="16">
        <v>75022422</v>
      </c>
      <c r="E202" s="5">
        <v>16</v>
      </c>
    </row>
    <row r="203" spans="1:5" ht="17.55" customHeight="1" x14ac:dyDescent="0.3">
      <c r="A203" s="1">
        <v>202</v>
      </c>
      <c r="B203" s="1" t="s">
        <v>4626</v>
      </c>
      <c r="C203" s="1" t="s">
        <v>20</v>
      </c>
      <c r="D203" s="16">
        <v>60499038</v>
      </c>
      <c r="E203" s="5">
        <v>31</v>
      </c>
    </row>
    <row r="204" spans="1:5" ht="17.55" customHeight="1" x14ac:dyDescent="0.3">
      <c r="A204" s="1">
        <v>203</v>
      </c>
      <c r="B204" s="1" t="s">
        <v>4627</v>
      </c>
      <c r="C204" s="1" t="s">
        <v>20</v>
      </c>
      <c r="D204" s="16">
        <v>61077106</v>
      </c>
      <c r="E204" s="5">
        <v>8</v>
      </c>
    </row>
    <row r="205" spans="1:5" ht="17.55" customHeight="1" x14ac:dyDescent="0.3">
      <c r="A205" s="1">
        <v>204</v>
      </c>
      <c r="B205" s="1" t="s">
        <v>4628</v>
      </c>
      <c r="C205" s="1" t="s">
        <v>20</v>
      </c>
      <c r="D205" s="16">
        <v>52924755</v>
      </c>
      <c r="E205" s="5">
        <v>13</v>
      </c>
    </row>
    <row r="206" spans="1:5" ht="17.55" customHeight="1" x14ac:dyDescent="0.3">
      <c r="A206" s="1">
        <v>205</v>
      </c>
      <c r="B206" s="1" t="s">
        <v>4629</v>
      </c>
      <c r="C206" s="1" t="s">
        <v>20</v>
      </c>
      <c r="D206" s="16">
        <v>54964544</v>
      </c>
      <c r="E206" s="5">
        <v>2</v>
      </c>
    </row>
    <row r="207" spans="1:5" ht="17.55" customHeight="1" x14ac:dyDescent="0.3">
      <c r="A207" s="1">
        <v>206</v>
      </c>
      <c r="B207" s="1" t="s">
        <v>4630</v>
      </c>
      <c r="C207" s="1" t="s">
        <v>20</v>
      </c>
      <c r="D207" s="16">
        <v>57821398</v>
      </c>
      <c r="E207" s="5">
        <v>2</v>
      </c>
    </row>
    <row r="208" spans="1:5" ht="17.55" customHeight="1" x14ac:dyDescent="0.3">
      <c r="A208" s="1">
        <v>207</v>
      </c>
      <c r="B208" s="1" t="s">
        <v>4631</v>
      </c>
      <c r="C208" s="1" t="s">
        <v>20</v>
      </c>
      <c r="D208" s="16">
        <v>47610804</v>
      </c>
      <c r="E208" s="5">
        <v>37</v>
      </c>
    </row>
    <row r="209" spans="1:5" ht="17.55" customHeight="1" x14ac:dyDescent="0.3">
      <c r="A209" s="1">
        <v>208</v>
      </c>
      <c r="B209" s="1" t="s">
        <v>4632</v>
      </c>
      <c r="C209" s="1" t="s">
        <v>20</v>
      </c>
      <c r="D209" s="16">
        <v>48304569</v>
      </c>
      <c r="E209" s="5">
        <v>14</v>
      </c>
    </row>
    <row r="210" spans="1:5" ht="17.55" customHeight="1" x14ac:dyDescent="0.3">
      <c r="A210" s="1">
        <v>209</v>
      </c>
      <c r="B210" s="1" t="s">
        <v>4633</v>
      </c>
      <c r="C210" s="1" t="s">
        <v>20</v>
      </c>
      <c r="D210" s="16">
        <v>68855373</v>
      </c>
      <c r="E210" s="4">
        <v>18</v>
      </c>
    </row>
    <row r="211" spans="1:5" ht="17.55" customHeight="1" x14ac:dyDescent="0.3">
      <c r="A211" s="1">
        <v>210</v>
      </c>
      <c r="B211" s="1" t="s">
        <v>4634</v>
      </c>
      <c r="C211" s="1" t="s">
        <v>20</v>
      </c>
      <c r="D211" s="16">
        <v>86102573</v>
      </c>
      <c r="E211" s="4">
        <v>34</v>
      </c>
    </row>
    <row r="212" spans="1:5" ht="17.55" customHeight="1" x14ac:dyDescent="0.3">
      <c r="A212" s="1">
        <v>211</v>
      </c>
      <c r="B212" s="1" t="s">
        <v>4635</v>
      </c>
      <c r="C212" s="1" t="s">
        <v>21</v>
      </c>
      <c r="D212" s="16">
        <v>83336000</v>
      </c>
      <c r="E212" s="5">
        <v>26</v>
      </c>
    </row>
    <row r="213" spans="1:5" ht="17.55" customHeight="1" x14ac:dyDescent="0.3">
      <c r="A213" s="1">
        <v>212</v>
      </c>
      <c r="B213" s="1" t="s">
        <v>4636</v>
      </c>
      <c r="C213" s="1" t="s">
        <v>20</v>
      </c>
      <c r="D213" s="16">
        <v>87882362</v>
      </c>
      <c r="E213" s="4">
        <v>13</v>
      </c>
    </row>
    <row r="214" spans="1:5" ht="17.55" customHeight="1" x14ac:dyDescent="0.3">
      <c r="A214" s="1">
        <v>213</v>
      </c>
      <c r="B214" s="1" t="s">
        <v>4637</v>
      </c>
      <c r="C214" s="1" t="s">
        <v>20</v>
      </c>
      <c r="D214" s="16">
        <v>87876834</v>
      </c>
      <c r="E214" s="5">
        <v>25</v>
      </c>
    </row>
    <row r="215" spans="1:5" ht="17.55" customHeight="1" x14ac:dyDescent="0.3">
      <c r="A215" s="1">
        <v>214</v>
      </c>
      <c r="B215" s="1" t="s">
        <v>4638</v>
      </c>
      <c r="C215" s="1" t="s">
        <v>20</v>
      </c>
      <c r="D215" s="16">
        <v>45920776</v>
      </c>
      <c r="E215" s="5">
        <v>30</v>
      </c>
    </row>
    <row r="216" spans="1:5" ht="17.55" customHeight="1" x14ac:dyDescent="0.3">
      <c r="A216" s="1">
        <v>215</v>
      </c>
      <c r="B216" s="1" t="s">
        <v>4639</v>
      </c>
      <c r="C216" s="1" t="s">
        <v>20</v>
      </c>
      <c r="D216" s="16">
        <v>48962958</v>
      </c>
      <c r="E216" s="5">
        <v>20</v>
      </c>
    </row>
    <row r="217" spans="1:5" ht="17.55" customHeight="1" x14ac:dyDescent="0.3">
      <c r="A217" s="1">
        <v>216</v>
      </c>
      <c r="B217" s="1" t="s">
        <v>4640</v>
      </c>
      <c r="C217" s="1" t="s">
        <v>20</v>
      </c>
      <c r="D217" s="16">
        <v>73269973</v>
      </c>
      <c r="E217" s="5">
        <v>18</v>
      </c>
    </row>
    <row r="218" spans="1:5" ht="17.55" customHeight="1" x14ac:dyDescent="0.3">
      <c r="A218" s="1">
        <v>217</v>
      </c>
      <c r="B218" s="1" t="s">
        <v>4641</v>
      </c>
      <c r="C218" s="1" t="s">
        <v>20</v>
      </c>
      <c r="D218" s="16">
        <v>65770248</v>
      </c>
      <c r="E218" s="5">
        <v>36</v>
      </c>
    </row>
    <row r="219" spans="1:5" ht="17.55" customHeight="1" x14ac:dyDescent="0.3">
      <c r="A219" s="1">
        <v>218</v>
      </c>
      <c r="B219" s="1" t="s">
        <v>4642</v>
      </c>
      <c r="C219" s="1" t="s">
        <v>20</v>
      </c>
      <c r="D219" s="16">
        <v>82758808</v>
      </c>
      <c r="E219" s="5">
        <v>23</v>
      </c>
    </row>
    <row r="220" spans="1:5" ht="17.55" customHeight="1" x14ac:dyDescent="0.3">
      <c r="A220" s="1">
        <v>219</v>
      </c>
      <c r="B220" s="1" t="s">
        <v>4643</v>
      </c>
      <c r="C220" s="1" t="s">
        <v>20</v>
      </c>
      <c r="D220" s="16">
        <v>69590760</v>
      </c>
      <c r="E220" s="5">
        <v>14</v>
      </c>
    </row>
    <row r="221" spans="1:5" ht="17.55" customHeight="1" x14ac:dyDescent="0.3">
      <c r="A221" s="1">
        <v>220</v>
      </c>
      <c r="B221" s="1" t="s">
        <v>4644</v>
      </c>
      <c r="C221" s="1" t="s">
        <v>20</v>
      </c>
      <c r="D221" s="16">
        <v>75253588</v>
      </c>
      <c r="E221" s="4">
        <v>25</v>
      </c>
    </row>
    <row r="222" spans="1:5" ht="17.55" customHeight="1" x14ac:dyDescent="0.3">
      <c r="A222" s="1">
        <v>221</v>
      </c>
      <c r="B222" s="1" t="s">
        <v>4645</v>
      </c>
      <c r="C222" s="1" t="s">
        <v>20</v>
      </c>
      <c r="D222" s="16">
        <v>59846106</v>
      </c>
      <c r="E222" s="5">
        <v>37</v>
      </c>
    </row>
    <row r="223" spans="1:5" ht="17.55" customHeight="1" x14ac:dyDescent="0.3">
      <c r="A223" s="1">
        <v>222</v>
      </c>
      <c r="B223" s="1" t="s">
        <v>4646</v>
      </c>
      <c r="C223" s="1" t="s">
        <v>20</v>
      </c>
      <c r="D223" s="16">
        <v>65624150</v>
      </c>
      <c r="E223" s="4">
        <v>19</v>
      </c>
    </row>
    <row r="224" spans="1:5" ht="17.55" customHeight="1" x14ac:dyDescent="0.3">
      <c r="A224" s="1">
        <v>223</v>
      </c>
      <c r="B224" s="1" t="s">
        <v>4647</v>
      </c>
      <c r="C224" s="1" t="s">
        <v>20</v>
      </c>
      <c r="D224" s="16">
        <v>52049178</v>
      </c>
      <c r="E224" s="5">
        <v>20</v>
      </c>
    </row>
    <row r="225" spans="1:5" ht="17.55" customHeight="1" x14ac:dyDescent="0.3">
      <c r="A225" s="1">
        <v>224</v>
      </c>
      <c r="B225" s="1" t="s">
        <v>4648</v>
      </c>
      <c r="C225" s="1" t="s">
        <v>20</v>
      </c>
      <c r="D225" s="16">
        <v>67819990</v>
      </c>
      <c r="E225" s="5">
        <v>4</v>
      </c>
    </row>
    <row r="226" spans="1:5" ht="17.55" customHeight="1" x14ac:dyDescent="0.3">
      <c r="A226" s="1">
        <v>225</v>
      </c>
      <c r="B226" s="1" t="s">
        <v>4649</v>
      </c>
      <c r="C226" s="1" t="s">
        <v>20</v>
      </c>
      <c r="D226" s="16">
        <v>75350651</v>
      </c>
      <c r="E226" s="5">
        <v>20</v>
      </c>
    </row>
    <row r="227" spans="1:5" ht="17.55" customHeight="1" x14ac:dyDescent="0.3">
      <c r="A227" s="1">
        <v>226</v>
      </c>
      <c r="B227" s="1" t="s">
        <v>4650</v>
      </c>
      <c r="C227" s="1" t="s">
        <v>21</v>
      </c>
      <c r="D227" s="16">
        <v>66889361</v>
      </c>
      <c r="E227" s="5">
        <v>26</v>
      </c>
    </row>
    <row r="228" spans="1:5" ht="17.55" customHeight="1" x14ac:dyDescent="0.3">
      <c r="A228" s="1">
        <v>227</v>
      </c>
      <c r="B228" s="1" t="s">
        <v>4651</v>
      </c>
      <c r="C228" s="1" t="s">
        <v>21</v>
      </c>
      <c r="D228" s="16">
        <v>65314105</v>
      </c>
      <c r="E228" s="5">
        <v>9</v>
      </c>
    </row>
    <row r="229" spans="1:5" ht="17.55" customHeight="1" x14ac:dyDescent="0.3">
      <c r="A229" s="1">
        <v>228</v>
      </c>
      <c r="B229" s="1" t="s">
        <v>4652</v>
      </c>
      <c r="C229" s="1" t="s">
        <v>21</v>
      </c>
      <c r="D229" s="16">
        <v>60011362</v>
      </c>
      <c r="E229" s="5">
        <v>6</v>
      </c>
    </row>
    <row r="230" spans="1:5" ht="17.55" customHeight="1" x14ac:dyDescent="0.3">
      <c r="A230" s="1">
        <v>229</v>
      </c>
      <c r="B230" s="1" t="s">
        <v>4653</v>
      </c>
      <c r="C230" s="1" t="s">
        <v>20</v>
      </c>
      <c r="D230" s="16">
        <v>52505469</v>
      </c>
      <c r="E230" s="5">
        <v>29</v>
      </c>
    </row>
    <row r="231" spans="1:5" ht="17.55" customHeight="1" x14ac:dyDescent="0.3">
      <c r="A231" s="1">
        <v>230</v>
      </c>
      <c r="B231" s="1" t="s">
        <v>4654</v>
      </c>
      <c r="C231" s="1" t="s">
        <v>20</v>
      </c>
      <c r="D231" s="16">
        <v>62505483</v>
      </c>
      <c r="E231" s="4">
        <v>3</v>
      </c>
    </row>
    <row r="232" spans="1:5" ht="17.55" customHeight="1" x14ac:dyDescent="0.3">
      <c r="A232" s="1">
        <v>231</v>
      </c>
      <c r="B232" s="1" t="s">
        <v>4655</v>
      </c>
      <c r="C232" s="1" t="s">
        <v>20</v>
      </c>
      <c r="D232" s="16">
        <v>68060470</v>
      </c>
      <c r="E232" s="5">
        <v>9</v>
      </c>
    </row>
    <row r="233" spans="1:5" ht="17.55" customHeight="1" x14ac:dyDescent="0.3">
      <c r="A233" s="1">
        <v>232</v>
      </c>
      <c r="B233" s="1" t="s">
        <v>4656</v>
      </c>
      <c r="C233" s="1" t="s">
        <v>20</v>
      </c>
      <c r="D233" s="16">
        <v>49790243</v>
      </c>
      <c r="E233" s="5">
        <v>35</v>
      </c>
    </row>
    <row r="234" spans="1:5" ht="17.55" customHeight="1" x14ac:dyDescent="0.3">
      <c r="A234" s="1">
        <v>233</v>
      </c>
      <c r="B234" s="1" t="s">
        <v>4657</v>
      </c>
      <c r="C234" s="1" t="s">
        <v>20</v>
      </c>
      <c r="D234" s="16">
        <v>70505425</v>
      </c>
      <c r="E234" s="4">
        <v>31</v>
      </c>
    </row>
    <row r="235" spans="1:5" ht="17.55" customHeight="1" x14ac:dyDescent="0.3">
      <c r="A235" s="1">
        <v>234</v>
      </c>
      <c r="B235" s="1" t="s">
        <v>4658</v>
      </c>
      <c r="C235" s="1" t="s">
        <v>20</v>
      </c>
      <c r="D235" s="16">
        <v>80145662</v>
      </c>
      <c r="E235" s="4">
        <v>2</v>
      </c>
    </row>
    <row r="236" spans="1:5" ht="17.55" customHeight="1" x14ac:dyDescent="0.3">
      <c r="A236" s="1">
        <v>235</v>
      </c>
      <c r="B236" s="1" t="s">
        <v>4659</v>
      </c>
      <c r="C236" s="1" t="s">
        <v>20</v>
      </c>
      <c r="D236" s="16">
        <v>73279511</v>
      </c>
      <c r="E236" s="5">
        <v>16</v>
      </c>
    </row>
    <row r="237" spans="1:5" ht="17.55" customHeight="1" x14ac:dyDescent="0.3">
      <c r="A237" s="1">
        <v>236</v>
      </c>
      <c r="B237" s="1" t="s">
        <v>4660</v>
      </c>
      <c r="C237" s="1" t="s">
        <v>20</v>
      </c>
      <c r="D237" s="16">
        <v>55563300</v>
      </c>
      <c r="E237" s="4">
        <v>15</v>
      </c>
    </row>
    <row r="238" spans="1:5" ht="17.55" customHeight="1" x14ac:dyDescent="0.3">
      <c r="A238" s="1">
        <v>237</v>
      </c>
      <c r="B238" s="1" t="s">
        <v>4661</v>
      </c>
      <c r="C238" s="1" t="s">
        <v>21</v>
      </c>
      <c r="D238" s="16">
        <v>74383281</v>
      </c>
      <c r="E238" s="5">
        <v>21</v>
      </c>
    </row>
    <row r="239" spans="1:5" ht="17.55" customHeight="1" x14ac:dyDescent="0.3">
      <c r="A239" s="1">
        <v>238</v>
      </c>
      <c r="B239" s="1" t="s">
        <v>4662</v>
      </c>
      <c r="C239" s="1" t="s">
        <v>20</v>
      </c>
      <c r="D239" s="16">
        <v>83023135</v>
      </c>
      <c r="E239" s="5">
        <v>30</v>
      </c>
    </row>
    <row r="240" spans="1:5" ht="17.55" customHeight="1" x14ac:dyDescent="0.3">
      <c r="A240" s="1">
        <v>239</v>
      </c>
      <c r="B240" s="1" t="s">
        <v>4663</v>
      </c>
      <c r="C240" s="1" t="s">
        <v>21</v>
      </c>
      <c r="D240" s="16">
        <v>84316537</v>
      </c>
      <c r="E240" s="5">
        <v>35</v>
      </c>
    </row>
    <row r="241" spans="1:5" ht="17.55" customHeight="1" x14ac:dyDescent="0.3">
      <c r="A241" s="1">
        <v>240</v>
      </c>
      <c r="B241" s="1" t="s">
        <v>4664</v>
      </c>
      <c r="C241" s="1" t="s">
        <v>20</v>
      </c>
      <c r="D241" s="16">
        <v>85239424</v>
      </c>
      <c r="E241" s="5">
        <v>1</v>
      </c>
    </row>
    <row r="242" spans="1:5" ht="17.55" customHeight="1" x14ac:dyDescent="0.3">
      <c r="A242" s="1">
        <v>241</v>
      </c>
      <c r="B242" s="1" t="s">
        <v>4665</v>
      </c>
      <c r="C242" s="1" t="s">
        <v>20</v>
      </c>
      <c r="D242" s="16">
        <v>60810040</v>
      </c>
      <c r="E242" s="5">
        <v>30</v>
      </c>
    </row>
    <row r="243" spans="1:5" ht="17.55" customHeight="1" x14ac:dyDescent="0.3">
      <c r="A243" s="1">
        <v>242</v>
      </c>
      <c r="B243" s="1" t="s">
        <v>4666</v>
      </c>
      <c r="C243" s="1" t="s">
        <v>20</v>
      </c>
      <c r="D243" s="16">
        <v>77570611</v>
      </c>
      <c r="E243" s="5">
        <v>11</v>
      </c>
    </row>
    <row r="244" spans="1:5" ht="17.55" customHeight="1" x14ac:dyDescent="0.3">
      <c r="A244" s="1">
        <v>243</v>
      </c>
      <c r="B244" s="1" t="s">
        <v>4667</v>
      </c>
      <c r="C244" s="1" t="s">
        <v>20</v>
      </c>
      <c r="D244" s="16">
        <v>51927712</v>
      </c>
      <c r="E244" s="5">
        <v>36</v>
      </c>
    </row>
    <row r="245" spans="1:5" ht="17.55" customHeight="1" x14ac:dyDescent="0.3">
      <c r="A245" s="1">
        <v>244</v>
      </c>
      <c r="B245" s="1" t="s">
        <v>4668</v>
      </c>
      <c r="C245" s="1" t="s">
        <v>20</v>
      </c>
      <c r="D245" s="16">
        <v>86393127</v>
      </c>
      <c r="E245" s="5">
        <v>39</v>
      </c>
    </row>
    <row r="246" spans="1:5" ht="17.55" customHeight="1" x14ac:dyDescent="0.3">
      <c r="A246" s="1">
        <v>245</v>
      </c>
      <c r="B246" s="1" t="s">
        <v>4669</v>
      </c>
      <c r="C246" s="1" t="s">
        <v>20</v>
      </c>
      <c r="D246" s="16">
        <v>87953469</v>
      </c>
      <c r="E246" s="5">
        <v>19</v>
      </c>
    </row>
    <row r="247" spans="1:5" ht="17.55" customHeight="1" x14ac:dyDescent="0.3">
      <c r="A247" s="1">
        <v>246</v>
      </c>
      <c r="B247" s="1" t="s">
        <v>4670</v>
      </c>
      <c r="C247" s="1" t="s">
        <v>20</v>
      </c>
      <c r="D247" s="16">
        <v>51469905</v>
      </c>
      <c r="E247" s="5">
        <v>38</v>
      </c>
    </row>
    <row r="248" spans="1:5" ht="17.55" customHeight="1" x14ac:dyDescent="0.3">
      <c r="A248" s="1">
        <v>247</v>
      </c>
      <c r="B248" s="1" t="s">
        <v>4671</v>
      </c>
      <c r="C248" s="1" t="s">
        <v>21</v>
      </c>
      <c r="D248" s="16">
        <v>46674824</v>
      </c>
      <c r="E248" s="5">
        <v>35</v>
      </c>
    </row>
    <row r="249" spans="1:5" ht="17.55" customHeight="1" x14ac:dyDescent="0.3">
      <c r="A249" s="1">
        <v>248</v>
      </c>
      <c r="B249" s="1" t="s">
        <v>4672</v>
      </c>
      <c r="C249" s="1" t="s">
        <v>20</v>
      </c>
      <c r="D249" s="16">
        <v>73095049</v>
      </c>
      <c r="E249" s="5">
        <v>18</v>
      </c>
    </row>
    <row r="250" spans="1:5" ht="17.55" customHeight="1" x14ac:dyDescent="0.3">
      <c r="A250" s="1">
        <v>249</v>
      </c>
      <c r="B250" s="1" t="s">
        <v>4673</v>
      </c>
      <c r="C250" s="1" t="s">
        <v>20</v>
      </c>
      <c r="D250" s="16">
        <v>58666507</v>
      </c>
      <c r="E250" s="4">
        <v>13</v>
      </c>
    </row>
    <row r="251" spans="1:5" ht="17.55" customHeight="1" x14ac:dyDescent="0.3">
      <c r="A251" s="1">
        <v>250</v>
      </c>
      <c r="B251" s="1" t="s">
        <v>4674</v>
      </c>
      <c r="C251" s="1" t="s">
        <v>20</v>
      </c>
      <c r="D251" s="16">
        <v>49904705</v>
      </c>
      <c r="E251" s="5">
        <v>25</v>
      </c>
    </row>
    <row r="252" spans="1:5" ht="17.55" customHeight="1" x14ac:dyDescent="0.3">
      <c r="A252" s="1">
        <v>251</v>
      </c>
      <c r="B252" s="1" t="s">
        <v>4675</v>
      </c>
      <c r="C252" s="1" t="s">
        <v>21</v>
      </c>
      <c r="D252" s="16">
        <v>65054774</v>
      </c>
      <c r="E252" s="5">
        <v>21</v>
      </c>
    </row>
    <row r="253" spans="1:5" ht="17.55" customHeight="1" x14ac:dyDescent="0.3">
      <c r="A253" s="1">
        <v>252</v>
      </c>
      <c r="B253" s="1" t="s">
        <v>4676</v>
      </c>
      <c r="C253" s="1" t="s">
        <v>20</v>
      </c>
      <c r="D253" s="16">
        <v>57204456</v>
      </c>
      <c r="E253" s="5">
        <v>21</v>
      </c>
    </row>
    <row r="254" spans="1:5" ht="17.55" customHeight="1" x14ac:dyDescent="0.3">
      <c r="A254" s="1">
        <v>253</v>
      </c>
      <c r="B254" s="1" t="s">
        <v>4677</v>
      </c>
      <c r="C254" s="1" t="s">
        <v>20</v>
      </c>
      <c r="D254" s="16">
        <v>60710988</v>
      </c>
      <c r="E254" s="4">
        <v>27</v>
      </c>
    </row>
    <row r="255" spans="1:5" ht="17.55" customHeight="1" x14ac:dyDescent="0.3">
      <c r="A255" s="1">
        <v>254</v>
      </c>
      <c r="B255" s="1" t="s">
        <v>4678</v>
      </c>
      <c r="C255" s="1" t="s">
        <v>20</v>
      </c>
      <c r="D255" s="16">
        <v>74210798</v>
      </c>
      <c r="E255" s="5">
        <v>15</v>
      </c>
    </row>
    <row r="256" spans="1:5" ht="17.55" customHeight="1" x14ac:dyDescent="0.3">
      <c r="A256" s="1">
        <v>255</v>
      </c>
      <c r="B256" s="1" t="s">
        <v>4679</v>
      </c>
      <c r="C256" s="1" t="s">
        <v>21</v>
      </c>
      <c r="D256" s="16">
        <v>48034342</v>
      </c>
      <c r="E256" s="5">
        <v>39</v>
      </c>
    </row>
    <row r="257" spans="1:5" ht="17.55" customHeight="1" x14ac:dyDescent="0.3">
      <c r="A257" s="1">
        <v>256</v>
      </c>
      <c r="B257" s="1" t="s">
        <v>4680</v>
      </c>
      <c r="C257" s="1" t="s">
        <v>20</v>
      </c>
      <c r="D257" s="16">
        <v>58719477</v>
      </c>
      <c r="E257" s="5">
        <v>23</v>
      </c>
    </row>
    <row r="258" spans="1:5" ht="17.55" customHeight="1" x14ac:dyDescent="0.3">
      <c r="A258" s="1">
        <v>257</v>
      </c>
      <c r="B258" s="1" t="s">
        <v>4681</v>
      </c>
      <c r="C258" s="1" t="s">
        <v>20</v>
      </c>
      <c r="D258" s="16">
        <v>55670617</v>
      </c>
      <c r="E258" s="4">
        <v>36</v>
      </c>
    </row>
    <row r="259" spans="1:5" ht="17.55" customHeight="1" x14ac:dyDescent="0.3">
      <c r="A259" s="1">
        <v>258</v>
      </c>
      <c r="B259" s="1" t="s">
        <v>4682</v>
      </c>
      <c r="C259" s="1" t="s">
        <v>20</v>
      </c>
      <c r="D259" s="16">
        <v>68720859</v>
      </c>
      <c r="E259" s="5">
        <v>9</v>
      </c>
    </row>
    <row r="260" spans="1:5" ht="17.55" customHeight="1" x14ac:dyDescent="0.3">
      <c r="A260" s="1">
        <v>259</v>
      </c>
      <c r="B260" s="1" t="s">
        <v>4683</v>
      </c>
      <c r="C260" s="1" t="s">
        <v>20</v>
      </c>
      <c r="D260" s="16">
        <v>60250490</v>
      </c>
      <c r="E260" s="5">
        <v>29</v>
      </c>
    </row>
    <row r="261" spans="1:5" ht="17.55" customHeight="1" x14ac:dyDescent="0.3">
      <c r="A261" s="1">
        <v>260</v>
      </c>
      <c r="B261" s="1" t="s">
        <v>4684</v>
      </c>
      <c r="C261" s="1" t="s">
        <v>20</v>
      </c>
      <c r="D261" s="16">
        <v>57549587</v>
      </c>
      <c r="E261" s="5">
        <v>17</v>
      </c>
    </row>
    <row r="262" spans="1:5" ht="17.55" customHeight="1" x14ac:dyDescent="0.3">
      <c r="A262" s="1">
        <v>261</v>
      </c>
      <c r="B262" s="1" t="s">
        <v>4685</v>
      </c>
      <c r="C262" s="1" t="s">
        <v>20</v>
      </c>
      <c r="D262" s="16">
        <v>86333090</v>
      </c>
      <c r="E262" s="5">
        <v>7</v>
      </c>
    </row>
    <row r="263" spans="1:5" ht="17.55" customHeight="1" x14ac:dyDescent="0.3">
      <c r="A263" s="1">
        <v>262</v>
      </c>
      <c r="B263" s="1" t="s">
        <v>4686</v>
      </c>
      <c r="C263" s="1" t="s">
        <v>20</v>
      </c>
      <c r="D263" s="16">
        <v>64852316</v>
      </c>
      <c r="E263" s="4">
        <v>18</v>
      </c>
    </row>
    <row r="264" spans="1:5" ht="17.55" customHeight="1" x14ac:dyDescent="0.3">
      <c r="A264" s="1">
        <v>263</v>
      </c>
      <c r="B264" s="1" t="s">
        <v>4687</v>
      </c>
      <c r="C264" s="1" t="s">
        <v>21</v>
      </c>
      <c r="D264" s="16">
        <v>69261107</v>
      </c>
      <c r="E264" s="5">
        <v>17</v>
      </c>
    </row>
    <row r="265" spans="1:5" ht="17.55" customHeight="1" x14ac:dyDescent="0.3">
      <c r="A265" s="1">
        <v>264</v>
      </c>
      <c r="B265" s="1" t="s">
        <v>4688</v>
      </c>
      <c r="C265" s="1" t="s">
        <v>20</v>
      </c>
      <c r="D265" s="16">
        <v>79179066</v>
      </c>
      <c r="E265" s="4">
        <v>19</v>
      </c>
    </row>
    <row r="266" spans="1:5" ht="17.55" customHeight="1" x14ac:dyDescent="0.3">
      <c r="A266" s="1">
        <v>265</v>
      </c>
      <c r="B266" s="1" t="s">
        <v>4689</v>
      </c>
      <c r="C266" s="1" t="s">
        <v>20</v>
      </c>
      <c r="D266" s="16">
        <v>75969195</v>
      </c>
      <c r="E266" s="5">
        <v>1</v>
      </c>
    </row>
    <row r="267" spans="1:5" ht="17.55" customHeight="1" x14ac:dyDescent="0.3">
      <c r="A267" s="1">
        <v>266</v>
      </c>
      <c r="B267" s="1" t="s">
        <v>4690</v>
      </c>
      <c r="C267" s="1" t="s">
        <v>20</v>
      </c>
      <c r="D267" s="16">
        <v>47978250</v>
      </c>
      <c r="E267" s="5">
        <v>22</v>
      </c>
    </row>
    <row r="268" spans="1:5" ht="17.55" customHeight="1" x14ac:dyDescent="0.3">
      <c r="A268" s="1">
        <v>267</v>
      </c>
      <c r="B268" s="1" t="s">
        <v>4691</v>
      </c>
      <c r="C268" s="1" t="s">
        <v>20</v>
      </c>
      <c r="D268" s="16">
        <v>68805377</v>
      </c>
      <c r="E268" s="5">
        <v>32</v>
      </c>
    </row>
    <row r="269" spans="1:5" ht="17.55" customHeight="1" x14ac:dyDescent="0.3">
      <c r="A269" s="1">
        <v>268</v>
      </c>
      <c r="B269" s="1" t="s">
        <v>4692</v>
      </c>
      <c r="C269" s="1" t="s">
        <v>20</v>
      </c>
      <c r="D269" s="16">
        <v>71412469</v>
      </c>
      <c r="E269" s="4">
        <v>15</v>
      </c>
    </row>
    <row r="270" spans="1:5" ht="17.55" customHeight="1" x14ac:dyDescent="0.3">
      <c r="A270" s="1">
        <v>269</v>
      </c>
      <c r="B270" s="1" t="s">
        <v>4693</v>
      </c>
      <c r="C270" s="1" t="s">
        <v>20</v>
      </c>
      <c r="D270" s="16">
        <v>64228301</v>
      </c>
      <c r="E270" s="5">
        <v>30</v>
      </c>
    </row>
    <row r="271" spans="1:5" ht="17.55" customHeight="1" x14ac:dyDescent="0.3">
      <c r="A271" s="1">
        <v>270</v>
      </c>
      <c r="B271" s="1" t="s">
        <v>4694</v>
      </c>
      <c r="C271" s="1" t="s">
        <v>20</v>
      </c>
      <c r="D271" s="16">
        <v>74768416</v>
      </c>
      <c r="E271" s="5">
        <v>19</v>
      </c>
    </row>
    <row r="272" spans="1:5" ht="17.55" customHeight="1" x14ac:dyDescent="0.3">
      <c r="A272" s="1">
        <v>271</v>
      </c>
      <c r="B272" s="1" t="s">
        <v>4695</v>
      </c>
      <c r="C272" s="1" t="s">
        <v>21</v>
      </c>
      <c r="D272" s="16">
        <v>77590264</v>
      </c>
      <c r="E272" s="5">
        <v>33</v>
      </c>
    </row>
    <row r="273" spans="1:5" ht="17.55" customHeight="1" x14ac:dyDescent="0.3">
      <c r="A273" s="1">
        <v>272</v>
      </c>
      <c r="B273" s="1" t="s">
        <v>4696</v>
      </c>
      <c r="C273" s="1" t="s">
        <v>20</v>
      </c>
      <c r="D273" s="16">
        <v>57955798</v>
      </c>
      <c r="E273" s="5">
        <v>31</v>
      </c>
    </row>
    <row r="274" spans="1:5" ht="17.55" customHeight="1" x14ac:dyDescent="0.3">
      <c r="A274" s="1">
        <v>273</v>
      </c>
      <c r="B274" s="1" t="s">
        <v>4697</v>
      </c>
      <c r="C274" s="1" t="s">
        <v>20</v>
      </c>
      <c r="D274" s="16">
        <v>82688625</v>
      </c>
      <c r="E274" s="5">
        <v>6</v>
      </c>
    </row>
    <row r="275" spans="1:5" ht="17.55" customHeight="1" x14ac:dyDescent="0.3">
      <c r="A275" s="1">
        <v>274</v>
      </c>
      <c r="B275" s="1" t="s">
        <v>4698</v>
      </c>
      <c r="C275" s="1" t="s">
        <v>20</v>
      </c>
      <c r="D275" s="16">
        <v>78821342</v>
      </c>
      <c r="E275" s="4">
        <v>33</v>
      </c>
    </row>
    <row r="276" spans="1:5" ht="17.55" customHeight="1" x14ac:dyDescent="0.3">
      <c r="A276" s="1">
        <v>275</v>
      </c>
      <c r="B276" s="1" t="s">
        <v>4699</v>
      </c>
      <c r="C276" s="1" t="s">
        <v>21</v>
      </c>
      <c r="D276" s="16">
        <v>54154330</v>
      </c>
      <c r="E276" s="5">
        <v>18</v>
      </c>
    </row>
    <row r="277" spans="1:5" ht="17.55" customHeight="1" x14ac:dyDescent="0.3">
      <c r="A277" s="1">
        <v>276</v>
      </c>
      <c r="B277" s="1" t="s">
        <v>4700</v>
      </c>
      <c r="C277" s="1" t="s">
        <v>20</v>
      </c>
      <c r="D277" s="16">
        <v>77677115</v>
      </c>
      <c r="E277" s="5">
        <v>6</v>
      </c>
    </row>
    <row r="278" spans="1:5" ht="17.55" customHeight="1" x14ac:dyDescent="0.3">
      <c r="A278" s="1">
        <v>277</v>
      </c>
      <c r="B278" s="1" t="s">
        <v>4701</v>
      </c>
      <c r="C278" s="1" t="s">
        <v>20</v>
      </c>
      <c r="D278" s="16">
        <v>70203747</v>
      </c>
      <c r="E278" s="5">
        <v>10</v>
      </c>
    </row>
    <row r="279" spans="1:5" ht="17.55" customHeight="1" x14ac:dyDescent="0.3">
      <c r="A279" s="1">
        <v>278</v>
      </c>
      <c r="B279" s="1" t="s">
        <v>4702</v>
      </c>
      <c r="C279" s="1" t="s">
        <v>20</v>
      </c>
      <c r="D279" s="16">
        <v>54767473</v>
      </c>
      <c r="E279" s="5">
        <v>30</v>
      </c>
    </row>
    <row r="280" spans="1:5" ht="17.55" customHeight="1" x14ac:dyDescent="0.3">
      <c r="A280" s="1">
        <v>279</v>
      </c>
      <c r="B280" s="1" t="s">
        <v>4703</v>
      </c>
      <c r="C280" s="1" t="s">
        <v>20</v>
      </c>
      <c r="D280" s="16">
        <v>47139587</v>
      </c>
      <c r="E280" s="5">
        <v>9</v>
      </c>
    </row>
    <row r="281" spans="1:5" ht="17.55" customHeight="1" x14ac:dyDescent="0.3">
      <c r="A281" s="1">
        <v>280</v>
      </c>
      <c r="B281" s="1" t="s">
        <v>4704</v>
      </c>
      <c r="C281" s="1" t="s">
        <v>20</v>
      </c>
      <c r="D281" s="16">
        <v>52129330</v>
      </c>
      <c r="E281" s="5">
        <v>13</v>
      </c>
    </row>
    <row r="282" spans="1:5" ht="17.55" customHeight="1" x14ac:dyDescent="0.3">
      <c r="A282" s="1">
        <v>281</v>
      </c>
      <c r="B282" s="1" t="s">
        <v>4705</v>
      </c>
      <c r="C282" s="1" t="s">
        <v>20</v>
      </c>
      <c r="D282" s="16">
        <v>67724330</v>
      </c>
      <c r="E282" s="4">
        <v>10</v>
      </c>
    </row>
    <row r="283" spans="1:5" ht="17.55" customHeight="1" x14ac:dyDescent="0.3">
      <c r="A283" s="1">
        <v>282</v>
      </c>
      <c r="B283" s="1" t="s">
        <v>4706</v>
      </c>
      <c r="C283" s="1" t="s">
        <v>20</v>
      </c>
      <c r="D283" s="16">
        <v>81363709</v>
      </c>
      <c r="E283" s="5">
        <v>32</v>
      </c>
    </row>
    <row r="284" spans="1:5" ht="17.55" customHeight="1" x14ac:dyDescent="0.3">
      <c r="A284" s="1">
        <v>283</v>
      </c>
      <c r="B284" s="1" t="s">
        <v>4707</v>
      </c>
      <c r="C284" s="1" t="s">
        <v>20</v>
      </c>
      <c r="D284" s="16">
        <v>58135816</v>
      </c>
      <c r="E284" s="5">
        <v>12</v>
      </c>
    </row>
    <row r="285" spans="1:5" ht="17.55" customHeight="1" x14ac:dyDescent="0.3">
      <c r="A285" s="1">
        <v>284</v>
      </c>
      <c r="B285" s="1" t="s">
        <v>4708</v>
      </c>
      <c r="C285" s="1" t="s">
        <v>20</v>
      </c>
      <c r="D285" s="16">
        <v>68335158</v>
      </c>
      <c r="E285" s="5">
        <v>29</v>
      </c>
    </row>
    <row r="286" spans="1:5" ht="17.55" customHeight="1" x14ac:dyDescent="0.3">
      <c r="A286" s="1">
        <v>285</v>
      </c>
      <c r="B286" s="1" t="s">
        <v>4709</v>
      </c>
      <c r="C286" s="1" t="s">
        <v>20</v>
      </c>
      <c r="D286" s="16">
        <v>80386282</v>
      </c>
      <c r="E286" s="5">
        <v>38</v>
      </c>
    </row>
    <row r="287" spans="1:5" ht="17.55" customHeight="1" x14ac:dyDescent="0.3">
      <c r="A287" s="1">
        <v>286</v>
      </c>
      <c r="B287" s="1" t="s">
        <v>4710</v>
      </c>
      <c r="C287" s="1" t="s">
        <v>20</v>
      </c>
      <c r="D287" s="16">
        <v>71041726</v>
      </c>
      <c r="E287" s="5">
        <v>26</v>
      </c>
    </row>
    <row r="288" spans="1:5" ht="17.55" customHeight="1" x14ac:dyDescent="0.3">
      <c r="A288" s="1">
        <v>287</v>
      </c>
      <c r="B288" s="1" t="s">
        <v>4711</v>
      </c>
      <c r="C288" s="1" t="s">
        <v>21</v>
      </c>
      <c r="D288" s="16">
        <v>51912494</v>
      </c>
      <c r="E288" s="5">
        <v>39</v>
      </c>
    </row>
    <row r="289" spans="1:5" ht="17.55" customHeight="1" x14ac:dyDescent="0.3">
      <c r="A289" s="1">
        <v>288</v>
      </c>
      <c r="B289" s="1" t="s">
        <v>4712</v>
      </c>
      <c r="C289" s="1" t="s">
        <v>20</v>
      </c>
      <c r="D289" s="16">
        <v>58410279</v>
      </c>
      <c r="E289" s="5">
        <v>36</v>
      </c>
    </row>
    <row r="290" spans="1:5" ht="17.55" customHeight="1" x14ac:dyDescent="0.3">
      <c r="A290" s="1">
        <v>289</v>
      </c>
      <c r="B290" s="1" t="s">
        <v>4713</v>
      </c>
      <c r="C290" s="1" t="s">
        <v>20</v>
      </c>
      <c r="D290" s="16">
        <v>86075089</v>
      </c>
      <c r="E290" s="5">
        <v>22</v>
      </c>
    </row>
    <row r="291" spans="1:5" ht="17.55" customHeight="1" x14ac:dyDescent="0.3">
      <c r="A291" s="1">
        <v>290</v>
      </c>
      <c r="B291" s="1" t="s">
        <v>4714</v>
      </c>
      <c r="C291" s="1" t="s">
        <v>20</v>
      </c>
      <c r="D291" s="16">
        <v>85435949</v>
      </c>
      <c r="E291" s="5">
        <v>33</v>
      </c>
    </row>
    <row r="292" spans="1:5" ht="17.55" customHeight="1" x14ac:dyDescent="0.3">
      <c r="A292" s="1">
        <v>291</v>
      </c>
      <c r="B292" s="1" t="s">
        <v>4715</v>
      </c>
      <c r="C292" s="1" t="s">
        <v>20</v>
      </c>
      <c r="D292" s="16">
        <v>82553005</v>
      </c>
      <c r="E292" s="5">
        <v>10</v>
      </c>
    </row>
    <row r="293" spans="1:5" ht="17.55" customHeight="1" x14ac:dyDescent="0.3">
      <c r="A293" s="1">
        <v>292</v>
      </c>
      <c r="B293" s="1" t="s">
        <v>4716</v>
      </c>
      <c r="C293" s="1" t="s">
        <v>20</v>
      </c>
      <c r="D293" s="16">
        <v>58974100</v>
      </c>
      <c r="E293" s="5">
        <v>18</v>
      </c>
    </row>
    <row r="294" spans="1:5" ht="17.55" customHeight="1" x14ac:dyDescent="0.3">
      <c r="A294" s="1">
        <v>293</v>
      </c>
      <c r="B294" s="1" t="s">
        <v>4717</v>
      </c>
      <c r="C294" s="1" t="s">
        <v>20</v>
      </c>
      <c r="D294" s="16">
        <v>54565375</v>
      </c>
      <c r="E294" s="5">
        <v>33</v>
      </c>
    </row>
    <row r="295" spans="1:5" ht="17.55" customHeight="1" x14ac:dyDescent="0.3">
      <c r="A295" s="1">
        <v>294</v>
      </c>
      <c r="B295" s="1" t="s">
        <v>4718</v>
      </c>
      <c r="C295" s="1" t="s">
        <v>20</v>
      </c>
      <c r="D295" s="16">
        <v>71949099</v>
      </c>
      <c r="E295" s="4">
        <v>27</v>
      </c>
    </row>
    <row r="296" spans="1:5" ht="17.55" customHeight="1" x14ac:dyDescent="0.3">
      <c r="A296" s="1">
        <v>295</v>
      </c>
      <c r="B296" s="1" t="s">
        <v>4719</v>
      </c>
      <c r="C296" s="1" t="s">
        <v>20</v>
      </c>
      <c r="D296" s="16">
        <v>60842827</v>
      </c>
      <c r="E296" s="5">
        <v>16</v>
      </c>
    </row>
    <row r="297" spans="1:5" ht="17.55" customHeight="1" x14ac:dyDescent="0.3">
      <c r="A297" s="1">
        <v>296</v>
      </c>
      <c r="B297" s="1" t="s">
        <v>4720</v>
      </c>
      <c r="C297" s="1" t="s">
        <v>20</v>
      </c>
      <c r="D297" s="16">
        <v>60616561</v>
      </c>
      <c r="E297" s="5">
        <v>17</v>
      </c>
    </row>
    <row r="298" spans="1:5" ht="17.55" customHeight="1" x14ac:dyDescent="0.3">
      <c r="A298" s="1">
        <v>297</v>
      </c>
      <c r="B298" s="1" t="s">
        <v>4721</v>
      </c>
      <c r="C298" s="1" t="s">
        <v>20</v>
      </c>
      <c r="D298" s="16">
        <v>47196149</v>
      </c>
      <c r="E298" s="5">
        <v>22</v>
      </c>
    </row>
    <row r="299" spans="1:5" ht="17.55" customHeight="1" x14ac:dyDescent="0.3">
      <c r="A299" s="1">
        <v>298</v>
      </c>
      <c r="B299" s="1" t="s">
        <v>4722</v>
      </c>
      <c r="C299" s="1" t="s">
        <v>20</v>
      </c>
      <c r="D299" s="16">
        <v>73672249</v>
      </c>
      <c r="E299" s="4">
        <v>17</v>
      </c>
    </row>
    <row r="300" spans="1:5" ht="17.55" customHeight="1" x14ac:dyDescent="0.3">
      <c r="A300" s="1">
        <v>299</v>
      </c>
      <c r="B300" s="1" t="s">
        <v>4723</v>
      </c>
      <c r="C300" s="1" t="s">
        <v>21</v>
      </c>
      <c r="D300" s="16">
        <v>53204619</v>
      </c>
      <c r="E300" s="5">
        <v>29</v>
      </c>
    </row>
    <row r="301" spans="1:5" ht="17.55" customHeight="1" x14ac:dyDescent="0.3">
      <c r="A301" s="1">
        <v>300</v>
      </c>
      <c r="B301" s="1" t="s">
        <v>4724</v>
      </c>
      <c r="C301" s="1" t="s">
        <v>20</v>
      </c>
      <c r="D301" s="16">
        <v>73206451</v>
      </c>
      <c r="E301" s="4">
        <v>36</v>
      </c>
    </row>
    <row r="302" spans="1:5" ht="17.55" customHeight="1" x14ac:dyDescent="0.3">
      <c r="A302" s="1">
        <v>301</v>
      </c>
      <c r="B302" s="1" t="s">
        <v>4725</v>
      </c>
      <c r="C302" s="1" t="s">
        <v>20</v>
      </c>
      <c r="D302" s="16">
        <v>55762650</v>
      </c>
      <c r="E302" s="4">
        <v>22</v>
      </c>
    </row>
    <row r="303" spans="1:5" ht="17.55" customHeight="1" x14ac:dyDescent="0.3">
      <c r="A303" s="1">
        <v>302</v>
      </c>
      <c r="B303" s="1" t="s">
        <v>4726</v>
      </c>
      <c r="C303" s="1" t="s">
        <v>20</v>
      </c>
      <c r="D303" s="16">
        <v>54155329</v>
      </c>
      <c r="E303" s="4">
        <v>4</v>
      </c>
    </row>
    <row r="304" spans="1:5" ht="17.55" customHeight="1" x14ac:dyDescent="0.3">
      <c r="A304" s="1">
        <v>303</v>
      </c>
      <c r="B304" s="1" t="s">
        <v>4727</v>
      </c>
      <c r="C304" s="1" t="s">
        <v>20</v>
      </c>
      <c r="D304" s="16">
        <v>54622444</v>
      </c>
      <c r="E304" s="4">
        <v>11</v>
      </c>
    </row>
    <row r="305" spans="1:5" ht="17.55" customHeight="1" x14ac:dyDescent="0.3">
      <c r="A305" s="1">
        <v>304</v>
      </c>
      <c r="B305" s="1" t="s">
        <v>4728</v>
      </c>
      <c r="C305" s="1" t="s">
        <v>20</v>
      </c>
      <c r="D305" s="16">
        <v>72113804</v>
      </c>
      <c r="E305" s="5">
        <v>20</v>
      </c>
    </row>
    <row r="306" spans="1:5" ht="17.55" customHeight="1" x14ac:dyDescent="0.3">
      <c r="A306" s="1">
        <v>305</v>
      </c>
      <c r="B306" s="1" t="s">
        <v>4729</v>
      </c>
      <c r="C306" s="1" t="s">
        <v>20</v>
      </c>
      <c r="D306" s="16">
        <v>61635586</v>
      </c>
      <c r="E306" s="5">
        <v>35</v>
      </c>
    </row>
    <row r="307" spans="1:5" ht="17.55" customHeight="1" x14ac:dyDescent="0.3">
      <c r="A307" s="1">
        <v>306</v>
      </c>
      <c r="B307" s="1" t="s">
        <v>4730</v>
      </c>
      <c r="C307" s="1" t="s">
        <v>20</v>
      </c>
      <c r="D307" s="16">
        <v>51427463</v>
      </c>
      <c r="E307" s="5">
        <v>2</v>
      </c>
    </row>
    <row r="308" spans="1:5" ht="17.55" customHeight="1" x14ac:dyDescent="0.3">
      <c r="A308" s="1">
        <v>307</v>
      </c>
      <c r="B308" s="1" t="s">
        <v>4411</v>
      </c>
      <c r="C308" s="1" t="s">
        <v>20</v>
      </c>
      <c r="D308" s="16">
        <v>60070560</v>
      </c>
      <c r="E308" s="5">
        <v>29</v>
      </c>
    </row>
    <row r="309" spans="1:5" ht="17.55" customHeight="1" x14ac:dyDescent="0.3">
      <c r="A309" s="1">
        <v>308</v>
      </c>
      <c r="B309" s="1" t="s">
        <v>4412</v>
      </c>
      <c r="C309" s="1" t="s">
        <v>20</v>
      </c>
      <c r="D309" s="16">
        <v>52051203</v>
      </c>
      <c r="E309" s="5">
        <v>27</v>
      </c>
    </row>
    <row r="310" spans="1:5" ht="17.55" customHeight="1" x14ac:dyDescent="0.3">
      <c r="A310" s="1">
        <v>309</v>
      </c>
      <c r="B310" s="1" t="s">
        <v>4413</v>
      </c>
      <c r="C310" s="1" t="s">
        <v>20</v>
      </c>
      <c r="D310" s="16">
        <v>83442751</v>
      </c>
      <c r="E310" s="5">
        <v>29</v>
      </c>
    </row>
    <row r="311" spans="1:5" ht="17.55" customHeight="1" x14ac:dyDescent="0.3">
      <c r="A311" s="1">
        <v>310</v>
      </c>
      <c r="B311" s="1" t="s">
        <v>4414</v>
      </c>
      <c r="C311" s="1" t="s">
        <v>20</v>
      </c>
      <c r="D311" s="16">
        <v>56540997</v>
      </c>
      <c r="E311" s="4">
        <v>8</v>
      </c>
    </row>
    <row r="312" spans="1:5" ht="17.55" customHeight="1" x14ac:dyDescent="0.3">
      <c r="A312" s="1">
        <v>311</v>
      </c>
      <c r="B312" s="1" t="s">
        <v>4415</v>
      </c>
      <c r="C312" s="1" t="s">
        <v>20</v>
      </c>
      <c r="D312" s="16">
        <v>66633724</v>
      </c>
      <c r="E312" s="5">
        <v>3</v>
      </c>
    </row>
    <row r="313" spans="1:5" ht="17.55" customHeight="1" x14ac:dyDescent="0.3">
      <c r="A313" s="1">
        <v>312</v>
      </c>
      <c r="B313" s="1" t="s">
        <v>4416</v>
      </c>
      <c r="C313" s="1" t="s">
        <v>20</v>
      </c>
      <c r="D313" s="16">
        <v>62117350</v>
      </c>
      <c r="E313" s="5">
        <v>12</v>
      </c>
    </row>
    <row r="314" spans="1:5" ht="17.55" customHeight="1" x14ac:dyDescent="0.3">
      <c r="A314" s="1">
        <v>313</v>
      </c>
      <c r="B314" s="1" t="s">
        <v>4417</v>
      </c>
      <c r="C314" s="1" t="s">
        <v>21</v>
      </c>
      <c r="D314" s="16">
        <v>71329350</v>
      </c>
      <c r="E314" s="5">
        <v>20</v>
      </c>
    </row>
    <row r="315" spans="1:5" ht="17.55" customHeight="1" x14ac:dyDescent="0.3">
      <c r="A315" s="1">
        <v>314</v>
      </c>
      <c r="B315" s="1" t="s">
        <v>4418</v>
      </c>
      <c r="C315" s="1" t="s">
        <v>20</v>
      </c>
      <c r="D315" s="16">
        <v>83414427</v>
      </c>
      <c r="E315" s="5">
        <v>37</v>
      </c>
    </row>
    <row r="316" spans="1:5" ht="17.55" customHeight="1" x14ac:dyDescent="0.3">
      <c r="A316" s="1">
        <v>315</v>
      </c>
      <c r="B316" s="1" t="s">
        <v>4419</v>
      </c>
      <c r="C316" s="1" t="s">
        <v>20</v>
      </c>
      <c r="D316" s="16">
        <v>71658082</v>
      </c>
      <c r="E316" s="5">
        <v>39</v>
      </c>
    </row>
    <row r="317" spans="1:5" ht="17.55" customHeight="1" x14ac:dyDescent="0.3">
      <c r="A317" s="1">
        <v>316</v>
      </c>
      <c r="B317" s="1" t="s">
        <v>4420</v>
      </c>
      <c r="C317" s="1" t="s">
        <v>20</v>
      </c>
      <c r="D317" s="16">
        <v>75049902</v>
      </c>
      <c r="E317" s="5">
        <v>31</v>
      </c>
    </row>
    <row r="318" spans="1:5" ht="17.55" customHeight="1" x14ac:dyDescent="0.3">
      <c r="A318" s="1">
        <v>317</v>
      </c>
      <c r="B318" s="1" t="s">
        <v>4421</v>
      </c>
      <c r="C318" s="1" t="s">
        <v>20</v>
      </c>
      <c r="D318" s="16">
        <v>75516780</v>
      </c>
      <c r="E318" s="5">
        <v>22</v>
      </c>
    </row>
    <row r="319" spans="1:5" ht="17.55" customHeight="1" x14ac:dyDescent="0.3">
      <c r="A319" s="1">
        <v>318</v>
      </c>
      <c r="B319" s="1" t="s">
        <v>4422</v>
      </c>
      <c r="C319" s="1" t="s">
        <v>20</v>
      </c>
      <c r="D319" s="16">
        <v>53923430</v>
      </c>
      <c r="E319" s="5">
        <v>3</v>
      </c>
    </row>
    <row r="320" spans="1:5" ht="17.55" customHeight="1" x14ac:dyDescent="0.3">
      <c r="A320" s="1">
        <v>319</v>
      </c>
      <c r="B320" s="1" t="s">
        <v>4423</v>
      </c>
      <c r="C320" s="1" t="s">
        <v>21</v>
      </c>
      <c r="D320" s="16">
        <v>48252977</v>
      </c>
      <c r="E320" s="5">
        <v>30</v>
      </c>
    </row>
    <row r="321" spans="1:5" ht="17.55" customHeight="1" x14ac:dyDescent="0.3">
      <c r="A321" s="1">
        <v>320</v>
      </c>
      <c r="B321" s="1" t="s">
        <v>4424</v>
      </c>
      <c r="C321" s="1" t="s">
        <v>20</v>
      </c>
      <c r="D321" s="16">
        <v>62646724</v>
      </c>
      <c r="E321" s="5">
        <v>2</v>
      </c>
    </row>
  </sheetData>
  <conditionalFormatting sqref="B2:B321">
    <cfRule type="duplicateValues" dxfId="2" priority="47"/>
    <cfRule type="duplicateValues" dxfId="1" priority="48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C40"/>
  <sheetViews>
    <sheetView showGridLines="0" workbookViewId="0">
      <pane ySplit="1" topLeftCell="A2" activePane="bottomLeft" state="frozen"/>
      <selection activeCell="B7" sqref="B7"/>
      <selection pane="bottomLeft" activeCell="F11" sqref="F11"/>
    </sheetView>
  </sheetViews>
  <sheetFormatPr baseColWidth="10" defaultColWidth="9.21875" defaultRowHeight="17.55" customHeight="1" x14ac:dyDescent="0.3"/>
  <cols>
    <col min="1" max="1" width="11.44140625" style="1" customWidth="1"/>
    <col min="2" max="3" width="24.21875" style="1" customWidth="1"/>
    <col min="4" max="16381" width="9.21875" style="1"/>
    <col min="16382" max="16384" width="10.77734375" style="1" customWidth="1"/>
  </cols>
  <sheetData>
    <row r="1" spans="1:3" ht="17.55" customHeight="1" x14ac:dyDescent="0.3">
      <c r="A1" s="1" t="s">
        <v>19</v>
      </c>
      <c r="B1" s="1" t="s">
        <v>22</v>
      </c>
      <c r="C1" s="1" t="s">
        <v>23</v>
      </c>
    </row>
    <row r="2" spans="1:3" ht="17.55" customHeight="1" x14ac:dyDescent="0.3">
      <c r="A2" s="1">
        <v>1</v>
      </c>
      <c r="B2" s="13" t="str">
        <f ca="1">UPPER(Ubicaciones[[#This Row],[Ciudad]])</f>
        <v>ASUNCIÓN</v>
      </c>
      <c r="C2" s="13" t="str">
        <f ca="1">UPPER(Ubicaciones[[#This Row],[País]])</f>
        <v>PARAGUAY</v>
      </c>
    </row>
    <row r="3" spans="1:3" ht="17.55" customHeight="1" x14ac:dyDescent="0.3">
      <c r="A3" s="1">
        <v>2</v>
      </c>
      <c r="B3" s="13" t="str">
        <f ca="1">UPPER(Ubicaciones[[#This Row],[Ciudad]])</f>
        <v>BARCELONA</v>
      </c>
      <c r="C3" s="13" t="str">
        <f ca="1">UPPER(Ubicaciones[[#This Row],[País]])</f>
        <v>ESPAÑA</v>
      </c>
    </row>
    <row r="4" spans="1:3" ht="17.55" customHeight="1" x14ac:dyDescent="0.3">
      <c r="A4" s="1">
        <v>3</v>
      </c>
      <c r="B4" s="13" t="str">
        <f ca="1">UPPER(Ubicaciones[[#This Row],[Ciudad]])</f>
        <v>BARRANQUILLA</v>
      </c>
      <c r="C4" s="13" t="str">
        <f ca="1">UPPER(Ubicaciones[[#This Row],[País]])</f>
        <v>COLOMBIA</v>
      </c>
    </row>
    <row r="5" spans="1:3" ht="17.55" customHeight="1" x14ac:dyDescent="0.3">
      <c r="A5" s="1">
        <v>4</v>
      </c>
      <c r="B5" s="13" t="str">
        <f ca="1">UPPER(Ubicaciones[[#This Row],[Ciudad]])</f>
        <v>BOGOTÁ</v>
      </c>
      <c r="C5" s="13" t="str">
        <f ca="1">UPPER(Ubicaciones[[#This Row],[País]])</f>
        <v>COLOMBIA</v>
      </c>
    </row>
    <row r="6" spans="1:3" ht="17.55" customHeight="1" x14ac:dyDescent="0.3">
      <c r="A6" s="1">
        <v>5</v>
      </c>
      <c r="B6" s="13" t="str">
        <f ca="1">UPPER(Ubicaciones[[#This Row],[Ciudad]])</f>
        <v>BUENOS AIRES</v>
      </c>
      <c r="C6" s="13" t="str">
        <f ca="1">UPPER(Ubicaciones[[#This Row],[País]])</f>
        <v>ARGENTINA</v>
      </c>
    </row>
    <row r="7" spans="1:3" ht="17.55" customHeight="1" x14ac:dyDescent="0.3">
      <c r="A7" s="1">
        <v>6</v>
      </c>
      <c r="B7" s="13" t="str">
        <f ca="1">UPPER(Ubicaciones[[#This Row],[Ciudad]])</f>
        <v>CARACAS</v>
      </c>
      <c r="C7" s="13" t="str">
        <f ca="1">UPPER(Ubicaciones[[#This Row],[País]])</f>
        <v>VENEZUELA</v>
      </c>
    </row>
    <row r="8" spans="1:3" ht="17.55" customHeight="1" x14ac:dyDescent="0.3">
      <c r="A8" s="1">
        <v>7</v>
      </c>
      <c r="B8" s="13" t="str">
        <f ca="1">UPPER(Ubicaciones[[#This Row],[Ciudad]])</f>
        <v>CIUDAD DE GUATEMALA</v>
      </c>
      <c r="C8" s="13" t="str">
        <f ca="1">UPPER(Ubicaciones[[#This Row],[País]])</f>
        <v>GUATEMALA</v>
      </c>
    </row>
    <row r="9" spans="1:3" ht="17.55" customHeight="1" x14ac:dyDescent="0.3">
      <c r="A9" s="1">
        <v>8</v>
      </c>
      <c r="B9" s="13" t="str">
        <f ca="1">UPPER(Ubicaciones[[#This Row],[Ciudad]])</f>
        <v>CIUDAD DE MÉXICO</v>
      </c>
      <c r="C9" s="13" t="str">
        <f ca="1">UPPER(Ubicaciones[[#This Row],[País]])</f>
        <v>MÉXICO</v>
      </c>
    </row>
    <row r="10" spans="1:3" ht="17.55" customHeight="1" x14ac:dyDescent="0.3">
      <c r="A10" s="1">
        <v>9</v>
      </c>
      <c r="B10" s="13" t="str">
        <f ca="1">UPPER(Ubicaciones[[#This Row],[Ciudad]])</f>
        <v>CÓRDOBA</v>
      </c>
      <c r="C10" s="13" t="str">
        <f ca="1">UPPER(Ubicaciones[[#This Row],[País]])</f>
        <v>ARGENTINA</v>
      </c>
    </row>
    <row r="11" spans="1:3" ht="17.55" customHeight="1" x14ac:dyDescent="0.3">
      <c r="A11" s="1">
        <v>10</v>
      </c>
      <c r="B11" s="13" t="str">
        <f ca="1">UPPER(Ubicaciones[[#This Row],[Ciudad]])</f>
        <v>GUADALAJARA</v>
      </c>
      <c r="C11" s="13" t="str">
        <f ca="1">UPPER(Ubicaciones[[#This Row],[País]])</f>
        <v>MÉXICO</v>
      </c>
    </row>
    <row r="12" spans="1:3" ht="17.55" customHeight="1" x14ac:dyDescent="0.3">
      <c r="A12" s="1">
        <v>11</v>
      </c>
      <c r="B12" s="13" t="str">
        <f ca="1">UPPER(Ubicaciones[[#This Row],[Ciudad]])</f>
        <v>GUAYAQUIL</v>
      </c>
      <c r="C12" s="13" t="str">
        <f ca="1">UPPER(Ubicaciones[[#This Row],[País]])</f>
        <v>ECUADOR</v>
      </c>
    </row>
    <row r="13" spans="1:3" ht="17.55" customHeight="1" x14ac:dyDescent="0.3">
      <c r="A13" s="1">
        <v>12</v>
      </c>
      <c r="B13" s="13" t="str">
        <f ca="1">UPPER(Ubicaciones[[#This Row],[Ciudad]])</f>
        <v>LA HABANA</v>
      </c>
      <c r="C13" s="13" t="str">
        <f ca="1">UPPER(Ubicaciones[[#This Row],[País]])</f>
        <v>CUBA</v>
      </c>
    </row>
    <row r="14" spans="1:3" ht="17.55" customHeight="1" x14ac:dyDescent="0.3">
      <c r="A14" s="1">
        <v>13</v>
      </c>
      <c r="B14" s="13" t="str">
        <f ca="1">UPPER(Ubicaciones[[#This Row],[Ciudad]])</f>
        <v>LA PAZ</v>
      </c>
      <c r="C14" s="13" t="str">
        <f ca="1">UPPER(Ubicaciones[[#This Row],[País]])</f>
        <v>BOLIVIA</v>
      </c>
    </row>
    <row r="15" spans="1:3" ht="17.55" customHeight="1" x14ac:dyDescent="0.3">
      <c r="A15" s="1">
        <v>14</v>
      </c>
      <c r="B15" s="13" t="str">
        <f ca="1">UPPER(Ubicaciones[[#This Row],[Ciudad]])</f>
        <v>LIMA</v>
      </c>
      <c r="C15" s="13" t="str">
        <f ca="1">UPPER(Ubicaciones[[#This Row],[País]])</f>
        <v>PERÚ</v>
      </c>
    </row>
    <row r="16" spans="1:3" ht="17.55" customHeight="1" x14ac:dyDescent="0.3">
      <c r="A16" s="1">
        <v>15</v>
      </c>
      <c r="B16" s="13" t="str">
        <f ca="1">UPPER(Ubicaciones[[#This Row],[Ciudad]])</f>
        <v>LOS ANGELES</v>
      </c>
      <c r="C16" s="13" t="str">
        <f ca="1">UPPER(Ubicaciones[[#This Row],[País]])</f>
        <v>ESTADOS UNIDOS</v>
      </c>
    </row>
    <row r="17" spans="1:3" ht="17.55" customHeight="1" x14ac:dyDescent="0.3">
      <c r="A17" s="1">
        <v>16</v>
      </c>
      <c r="B17" s="13" t="str">
        <f ca="1">UPPER(Ubicaciones[[#This Row],[Ciudad]])</f>
        <v>MADRID</v>
      </c>
      <c r="C17" s="13" t="str">
        <f ca="1">UPPER(Ubicaciones[[#This Row],[País]])</f>
        <v>ESPAÑA</v>
      </c>
    </row>
    <row r="18" spans="1:3" ht="17.55" customHeight="1" x14ac:dyDescent="0.3">
      <c r="A18" s="1">
        <v>17</v>
      </c>
      <c r="B18" s="13" t="str">
        <f ca="1">UPPER(Ubicaciones[[#This Row],[Ciudad]])</f>
        <v>MANAGUA</v>
      </c>
      <c r="C18" s="13" t="str">
        <f ca="1">UPPER(Ubicaciones[[#This Row],[País]])</f>
        <v>NICARAGUA</v>
      </c>
    </row>
    <row r="19" spans="1:3" ht="17.55" customHeight="1" x14ac:dyDescent="0.3">
      <c r="A19" s="1">
        <v>18</v>
      </c>
      <c r="B19" s="13" t="str">
        <f ca="1">UPPER(Ubicaciones[[#This Row],[Ciudad]])</f>
        <v>MARACAIBO</v>
      </c>
      <c r="C19" s="13" t="str">
        <f ca="1">UPPER(Ubicaciones[[#This Row],[País]])</f>
        <v>VENEZUELA</v>
      </c>
    </row>
    <row r="20" spans="1:3" ht="17.55" customHeight="1" x14ac:dyDescent="0.3">
      <c r="A20" s="1">
        <v>19</v>
      </c>
      <c r="B20" s="13" t="str">
        <f ca="1">UPPER(Ubicaciones[[#This Row],[Ciudad]])</f>
        <v>MEDELLÍN</v>
      </c>
      <c r="C20" s="13" t="str">
        <f ca="1">UPPER(Ubicaciones[[#This Row],[País]])</f>
        <v>COLOMBIA</v>
      </c>
    </row>
    <row r="21" spans="1:3" ht="17.55" customHeight="1" x14ac:dyDescent="0.3">
      <c r="A21" s="1">
        <v>20</v>
      </c>
      <c r="B21" s="13" t="str">
        <f ca="1">UPPER(Ubicaciones[[#This Row],[Ciudad]])</f>
        <v>MIAMI</v>
      </c>
      <c r="C21" s="13" t="str">
        <f ca="1">UPPER(Ubicaciones[[#This Row],[País]])</f>
        <v>ESTADOS UNIDOS</v>
      </c>
    </row>
    <row r="22" spans="1:3" ht="17.55" customHeight="1" x14ac:dyDescent="0.3">
      <c r="A22" s="1">
        <v>21</v>
      </c>
      <c r="B22" s="13" t="str">
        <f ca="1">UPPER(Ubicaciones[[#This Row],[Ciudad]])</f>
        <v>MONTERREY</v>
      </c>
      <c r="C22" s="13" t="str">
        <f ca="1">UPPER(Ubicaciones[[#This Row],[País]])</f>
        <v>MÉXICO</v>
      </c>
    </row>
    <row r="23" spans="1:3" ht="17.55" customHeight="1" x14ac:dyDescent="0.3">
      <c r="A23" s="1">
        <v>22</v>
      </c>
      <c r="B23" s="13" t="str">
        <f ca="1">UPPER(Ubicaciones[[#This Row],[Ciudad]])</f>
        <v>MONTEVIDEO</v>
      </c>
      <c r="C23" s="13" t="str">
        <f ca="1">UPPER(Ubicaciones[[#This Row],[País]])</f>
        <v>URUGUAY</v>
      </c>
    </row>
    <row r="24" spans="1:3" ht="17.55" customHeight="1" x14ac:dyDescent="0.3">
      <c r="A24" s="1">
        <v>23</v>
      </c>
      <c r="B24" s="13" t="str">
        <f ca="1">UPPER(Ubicaciones[[#This Row],[Ciudad]])</f>
        <v>NEW YORK</v>
      </c>
      <c r="C24" s="13" t="str">
        <f ca="1">UPPER(Ubicaciones[[#This Row],[País]])</f>
        <v>ESTADOS UNIDOS</v>
      </c>
    </row>
    <row r="25" spans="1:3" ht="17.55" customHeight="1" x14ac:dyDescent="0.3">
      <c r="A25" s="1">
        <v>24</v>
      </c>
      <c r="B25" s="13" t="str">
        <f ca="1">UPPER(Ubicaciones[[#This Row],[Ciudad]])</f>
        <v>PUEBLA</v>
      </c>
      <c r="C25" s="13" t="str">
        <f ca="1">UPPER(Ubicaciones[[#This Row],[País]])</f>
        <v>MÉXICO</v>
      </c>
    </row>
    <row r="26" spans="1:3" ht="17.55" customHeight="1" x14ac:dyDescent="0.3">
      <c r="A26" s="1">
        <v>25</v>
      </c>
      <c r="B26" s="13" t="str">
        <f ca="1">UPPER(Ubicaciones[[#This Row],[Ciudad]])</f>
        <v>QUITO</v>
      </c>
      <c r="C26" s="13" t="str">
        <f ca="1">UPPER(Ubicaciones[[#This Row],[País]])</f>
        <v>ECUADOR</v>
      </c>
    </row>
    <row r="27" spans="1:3" ht="17.55" customHeight="1" x14ac:dyDescent="0.3">
      <c r="A27" s="1">
        <v>26</v>
      </c>
      <c r="B27" s="13" t="str">
        <f ca="1">UPPER(Ubicaciones[[#This Row],[Ciudad]])</f>
        <v>RÍO DE JANEIRO</v>
      </c>
      <c r="C27" s="13" t="str">
        <f ca="1">UPPER(Ubicaciones[[#This Row],[País]])</f>
        <v>BRASIL</v>
      </c>
    </row>
    <row r="28" spans="1:3" ht="17.55" customHeight="1" x14ac:dyDescent="0.3">
      <c r="A28" s="1">
        <v>27</v>
      </c>
      <c r="B28" s="13" t="str">
        <f ca="1">UPPER(Ubicaciones[[#This Row],[Ciudad]])</f>
        <v>SAN JOSÉ</v>
      </c>
      <c r="C28" s="13" t="str">
        <f ca="1">UPPER(Ubicaciones[[#This Row],[País]])</f>
        <v>COSTA RICA</v>
      </c>
    </row>
    <row r="29" spans="1:3" ht="17.55" customHeight="1" x14ac:dyDescent="0.3">
      <c r="A29" s="1">
        <v>28</v>
      </c>
      <c r="B29" s="13" t="str">
        <f ca="1">UPPER(Ubicaciones[[#This Row],[Ciudad]])</f>
        <v>SAN JUAN</v>
      </c>
      <c r="C29" s="13" t="str">
        <f ca="1">UPPER(Ubicaciones[[#This Row],[País]])</f>
        <v>PUERTO RICO</v>
      </c>
    </row>
    <row r="30" spans="1:3" ht="17.55" customHeight="1" x14ac:dyDescent="0.3">
      <c r="A30" s="1">
        <v>29</v>
      </c>
      <c r="B30" s="13" t="str">
        <f ca="1">UPPER(Ubicaciones[[#This Row],[Ciudad]])</f>
        <v>SAN SALVADOR</v>
      </c>
      <c r="C30" s="13" t="str">
        <f ca="1">UPPER(Ubicaciones[[#This Row],[País]])</f>
        <v>EL SALVADOR</v>
      </c>
    </row>
    <row r="31" spans="1:3" ht="17.55" customHeight="1" x14ac:dyDescent="0.3">
      <c r="A31" s="1">
        <v>30</v>
      </c>
      <c r="B31" s="13" t="str">
        <f ca="1">UPPER(Ubicaciones[[#This Row],[Ciudad]])</f>
        <v>SANTA CRUZ DE LA SIERRA</v>
      </c>
      <c r="C31" s="13" t="str">
        <f ca="1">UPPER(Ubicaciones[[#This Row],[País]])</f>
        <v>BOLIVIA</v>
      </c>
    </row>
    <row r="32" spans="1:3" ht="17.55" customHeight="1" x14ac:dyDescent="0.3">
      <c r="A32" s="1">
        <v>31</v>
      </c>
      <c r="B32" s="13" t="str">
        <f ca="1">UPPER(Ubicaciones[[#This Row],[Ciudad]])</f>
        <v>SANTIAGO DE CALI</v>
      </c>
      <c r="C32" s="13" t="str">
        <f ca="1">UPPER(Ubicaciones[[#This Row],[País]])</f>
        <v>COLOMBIA</v>
      </c>
    </row>
    <row r="33" spans="1:3" ht="17.55" customHeight="1" x14ac:dyDescent="0.3">
      <c r="A33" s="1">
        <v>32</v>
      </c>
      <c r="B33" s="13" t="str">
        <f ca="1">UPPER(Ubicaciones[[#This Row],[Ciudad]])</f>
        <v>SANTIAGO</v>
      </c>
      <c r="C33" s="13" t="str">
        <f ca="1">UPPER(Ubicaciones[[#This Row],[País]])</f>
        <v>CHILE</v>
      </c>
    </row>
    <row r="34" spans="1:3" ht="17.55" customHeight="1" x14ac:dyDescent="0.3">
      <c r="A34" s="1">
        <v>33</v>
      </c>
      <c r="B34" s="13" t="str">
        <f ca="1">UPPER(Ubicaciones[[#This Row],[Ciudad]])</f>
        <v>SANTO DOMINGO</v>
      </c>
      <c r="C34" s="13" t="str">
        <f ca="1">UPPER(Ubicaciones[[#This Row],[País]])</f>
        <v>REPÚBLICA DOMINICANA</v>
      </c>
    </row>
    <row r="35" spans="1:3" ht="17.55" customHeight="1" x14ac:dyDescent="0.3">
      <c r="A35" s="1">
        <v>34</v>
      </c>
      <c r="B35" s="13" t="str">
        <f ca="1">UPPER(Ubicaciones[[#This Row],[Ciudad]])</f>
        <v>SÃO PAULO</v>
      </c>
      <c r="C35" s="13" t="str">
        <f ca="1">UPPER(Ubicaciones[[#This Row],[País]])</f>
        <v>BRASIL</v>
      </c>
    </row>
    <row r="36" spans="1:3" ht="17.55" customHeight="1" x14ac:dyDescent="0.3">
      <c r="A36" s="1">
        <v>35</v>
      </c>
      <c r="B36" s="13" t="str">
        <f ca="1">UPPER(Ubicaciones[[#This Row],[Ciudad]])</f>
        <v>SEVILLA</v>
      </c>
      <c r="C36" s="13" t="str">
        <f ca="1">UPPER(Ubicaciones[[#This Row],[País]])</f>
        <v>ESPAÑA</v>
      </c>
    </row>
    <row r="37" spans="1:3" ht="17.55" customHeight="1" x14ac:dyDescent="0.3">
      <c r="A37" s="1">
        <v>36</v>
      </c>
      <c r="B37" s="13" t="str">
        <f ca="1">UPPER(Ubicaciones[[#This Row],[Ciudad]])</f>
        <v>TEGUCIGALPA</v>
      </c>
      <c r="C37" s="13" t="str">
        <f ca="1">UPPER(Ubicaciones[[#This Row],[País]])</f>
        <v>HONDURAS</v>
      </c>
    </row>
    <row r="38" spans="1:3" ht="17.55" customHeight="1" x14ac:dyDescent="0.3">
      <c r="A38" s="1">
        <v>37</v>
      </c>
      <c r="B38" s="13" t="str">
        <f ca="1">UPPER(Ubicaciones[[#This Row],[Ciudad]])</f>
        <v>TOLUCA</v>
      </c>
      <c r="C38" s="13" t="str">
        <f ca="1">UPPER(Ubicaciones[[#This Row],[País]])</f>
        <v>MÉXICO</v>
      </c>
    </row>
    <row r="39" spans="1:3" ht="17.55" customHeight="1" x14ac:dyDescent="0.3">
      <c r="A39" s="1">
        <v>38</v>
      </c>
      <c r="B39" s="13" t="str">
        <f ca="1">UPPER(Ubicaciones[[#This Row],[Ciudad]])</f>
        <v>TRUJILLO</v>
      </c>
      <c r="C39" s="13" t="str">
        <f ca="1">UPPER(Ubicaciones[[#This Row],[País]])</f>
        <v>PERÚ</v>
      </c>
    </row>
    <row r="40" spans="1:3" ht="17.55" customHeight="1" x14ac:dyDescent="0.3">
      <c r="A40" s="1">
        <v>39</v>
      </c>
      <c r="B40" s="13" t="str">
        <f ca="1">UPPER(Ubicaciones[[#This Row],[Ciudad]])</f>
        <v>VALENCIA</v>
      </c>
      <c r="C40" s="13" t="str">
        <f ca="1">UPPER(Ubicaciones[[#This Row],[País]])</f>
        <v>ESPAÑA</v>
      </c>
    </row>
  </sheetData>
  <phoneticPr fontId="5" type="noConversion"/>
  <conditionalFormatting sqref="A2:A40">
    <cfRule type="duplicateValues" dxfId="0" priority="25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CC281-3538-4B69-977B-51D2992DDDDE}">
  <sheetPr>
    <tabColor rgb="FF00FF00"/>
  </sheetPr>
  <dimension ref="A2:K4679"/>
  <sheetViews>
    <sheetView tabSelected="1" zoomScale="75" zoomScaleNormal="75" workbookViewId="0">
      <selection activeCell="B6" sqref="B6"/>
    </sheetView>
  </sheetViews>
  <sheetFormatPr baseColWidth="10" defaultRowHeight="14.4" x14ac:dyDescent="0.3"/>
  <cols>
    <col min="2" max="2" width="6.33203125" customWidth="1"/>
    <col min="3" max="3" width="21.77734375" bestFit="1" customWidth="1"/>
    <col min="4" max="4" width="20.5546875" style="25" bestFit="1" customWidth="1"/>
    <col min="10" max="10" width="35.77734375" bestFit="1" customWidth="1"/>
    <col min="11" max="11" width="17.6640625" bestFit="1" customWidth="1"/>
  </cols>
  <sheetData>
    <row r="2" spans="1:4" x14ac:dyDescent="0.3">
      <c r="A2" t="s">
        <v>5039</v>
      </c>
      <c r="B2" t="s">
        <v>5040</v>
      </c>
    </row>
    <row r="3" spans="1:4" x14ac:dyDescent="0.3">
      <c r="B3" t="s">
        <v>5041</v>
      </c>
    </row>
    <row r="4" spans="1:4" x14ac:dyDescent="0.3">
      <c r="B4" t="s">
        <v>5042</v>
      </c>
    </row>
    <row r="5" spans="1:4" x14ac:dyDescent="0.3">
      <c r="B5" t="s">
        <v>5043</v>
      </c>
    </row>
    <row r="7" spans="1:4" x14ac:dyDescent="0.3">
      <c r="B7" s="26" t="s">
        <v>4736</v>
      </c>
    </row>
    <row r="9" spans="1:4" x14ac:dyDescent="0.3">
      <c r="B9" s="21" t="s">
        <v>4737</v>
      </c>
      <c r="C9" s="21" t="s">
        <v>1</v>
      </c>
      <c r="D9" s="25" t="s">
        <v>4735</v>
      </c>
    </row>
    <row r="10" spans="1:4" x14ac:dyDescent="0.3">
      <c r="B10" s="22">
        <v>1</v>
      </c>
      <c r="C10" s="22" t="s">
        <v>4395</v>
      </c>
      <c r="D10" s="25">
        <v>192500.15372727244</v>
      </c>
    </row>
    <row r="11" spans="1:4" x14ac:dyDescent="0.3">
      <c r="B11" s="22">
        <v>2</v>
      </c>
      <c r="C11" s="22" t="s">
        <v>4396</v>
      </c>
      <c r="D11" s="25">
        <v>191447.56977272709</v>
      </c>
    </row>
    <row r="12" spans="1:4" x14ac:dyDescent="0.3">
      <c r="B12" s="22">
        <v>3</v>
      </c>
      <c r="C12" s="22" t="s">
        <v>4397</v>
      </c>
      <c r="D12" s="25">
        <v>185542.2537272725</v>
      </c>
    </row>
    <row r="13" spans="1:4" x14ac:dyDescent="0.3">
      <c r="B13" s="22">
        <v>4</v>
      </c>
      <c r="C13" s="22" t="s">
        <v>4398</v>
      </c>
      <c r="D13" s="25">
        <v>196364.50958636336</v>
      </c>
    </row>
    <row r="14" spans="1:4" x14ac:dyDescent="0.3">
      <c r="B14" s="22">
        <v>5</v>
      </c>
      <c r="C14" s="22" t="s">
        <v>4399</v>
      </c>
      <c r="D14" s="25">
        <v>192182.98033181793</v>
      </c>
    </row>
    <row r="15" spans="1:4" x14ac:dyDescent="0.3">
      <c r="B15" s="22">
        <v>6</v>
      </c>
      <c r="C15" s="22" t="s">
        <v>4400</v>
      </c>
      <c r="D15" s="25">
        <v>206098.95391363592</v>
      </c>
    </row>
    <row r="16" spans="1:4" x14ac:dyDescent="0.3">
      <c r="B16" s="22">
        <v>7</v>
      </c>
      <c r="C16" s="22" t="s">
        <v>4401</v>
      </c>
      <c r="D16" s="25">
        <v>189894.26995909074</v>
      </c>
    </row>
    <row r="17" spans="2:11" x14ac:dyDescent="0.3">
      <c r="B17" s="22">
        <v>8</v>
      </c>
      <c r="C17" s="22" t="s">
        <v>4402</v>
      </c>
      <c r="D17" s="25">
        <v>174881.64921363641</v>
      </c>
    </row>
    <row r="18" spans="2:11" x14ac:dyDescent="0.3">
      <c r="B18" s="22">
        <v>9</v>
      </c>
      <c r="C18" s="22" t="s">
        <v>4403</v>
      </c>
      <c r="D18" s="25">
        <v>202950.20958636337</v>
      </c>
    </row>
    <row r="19" spans="2:11" x14ac:dyDescent="0.3">
      <c r="B19" s="22">
        <v>10</v>
      </c>
      <c r="C19" s="22" t="s">
        <v>4404</v>
      </c>
      <c r="D19" s="25">
        <v>183463.00298181811</v>
      </c>
    </row>
    <row r="20" spans="2:11" x14ac:dyDescent="0.3">
      <c r="B20" s="22">
        <v>11</v>
      </c>
      <c r="C20" s="22" t="s">
        <v>4405</v>
      </c>
      <c r="D20" s="25">
        <v>184982.18335454524</v>
      </c>
    </row>
    <row r="21" spans="2:11" x14ac:dyDescent="0.3">
      <c r="B21" s="22">
        <v>12</v>
      </c>
      <c r="C21" s="22" t="s">
        <v>4406</v>
      </c>
      <c r="D21" s="25">
        <v>187160.83995909084</v>
      </c>
    </row>
    <row r="22" spans="2:11" x14ac:dyDescent="0.3">
      <c r="B22" s="22" t="s">
        <v>4734</v>
      </c>
      <c r="D22" s="25">
        <v>2287468.576113618</v>
      </c>
    </row>
    <row r="25" spans="2:11" x14ac:dyDescent="0.3">
      <c r="J25" s="27" t="s">
        <v>5036</v>
      </c>
    </row>
    <row r="26" spans="2:11" x14ac:dyDescent="0.3">
      <c r="C26" s="27" t="s">
        <v>4738</v>
      </c>
    </row>
    <row r="27" spans="2:11" x14ac:dyDescent="0.3">
      <c r="J27" s="21" t="s">
        <v>16</v>
      </c>
      <c r="K27" t="s">
        <v>5035</v>
      </c>
    </row>
    <row r="28" spans="2:11" x14ac:dyDescent="0.3">
      <c r="B28" s="21" t="s">
        <v>5038</v>
      </c>
      <c r="C28" s="21" t="s">
        <v>3</v>
      </c>
      <c r="D28" t="s">
        <v>5037</v>
      </c>
      <c r="J28" s="22" t="s">
        <v>4425</v>
      </c>
      <c r="K28" s="23">
        <v>19</v>
      </c>
    </row>
    <row r="29" spans="2:11" x14ac:dyDescent="0.3">
      <c r="B29" s="22">
        <v>1</v>
      </c>
      <c r="C29" s="22" t="s">
        <v>4407</v>
      </c>
      <c r="D29" s="23">
        <v>1079</v>
      </c>
      <c r="J29" s="22" t="s">
        <v>4705</v>
      </c>
      <c r="K29" s="23">
        <v>15</v>
      </c>
    </row>
    <row r="30" spans="2:11" x14ac:dyDescent="0.3">
      <c r="B30" s="22">
        <v>2</v>
      </c>
      <c r="C30" s="22" t="s">
        <v>4408</v>
      </c>
      <c r="D30" s="23">
        <v>1061</v>
      </c>
      <c r="J30" s="22" t="s">
        <v>4512</v>
      </c>
      <c r="K30" s="23">
        <v>11</v>
      </c>
    </row>
    <row r="31" spans="2:11" x14ac:dyDescent="0.3">
      <c r="B31" s="22">
        <v>3</v>
      </c>
      <c r="C31" s="22" t="s">
        <v>4409</v>
      </c>
      <c r="D31" s="23">
        <v>1101</v>
      </c>
      <c r="J31" s="22" t="s">
        <v>4632</v>
      </c>
      <c r="K31" s="23">
        <v>6</v>
      </c>
    </row>
    <row r="32" spans="2:11" x14ac:dyDescent="0.3">
      <c r="B32" s="22">
        <v>4</v>
      </c>
      <c r="C32" s="22" t="s">
        <v>4410</v>
      </c>
      <c r="D32" s="23">
        <v>1113</v>
      </c>
      <c r="J32" s="22" t="s">
        <v>4460</v>
      </c>
      <c r="K32" s="23">
        <v>14</v>
      </c>
    </row>
    <row r="33" spans="2:11" x14ac:dyDescent="0.3">
      <c r="B33" s="22" t="s">
        <v>4734</v>
      </c>
      <c r="D33" s="23">
        <v>4354</v>
      </c>
      <c r="J33" s="22" t="s">
        <v>4706</v>
      </c>
      <c r="K33" s="23">
        <v>18</v>
      </c>
    </row>
    <row r="34" spans="2:11" x14ac:dyDescent="0.3">
      <c r="D34"/>
      <c r="J34" s="22" t="s">
        <v>4707</v>
      </c>
      <c r="K34" s="23">
        <v>15</v>
      </c>
    </row>
    <row r="35" spans="2:11" x14ac:dyDescent="0.3">
      <c r="D35"/>
      <c r="J35" s="22" t="s">
        <v>4550</v>
      </c>
      <c r="K35" s="23">
        <v>18</v>
      </c>
    </row>
    <row r="36" spans="2:11" x14ac:dyDescent="0.3">
      <c r="D36"/>
      <c r="J36" s="22" t="s">
        <v>4668</v>
      </c>
      <c r="K36" s="23">
        <v>8</v>
      </c>
    </row>
    <row r="37" spans="2:11" x14ac:dyDescent="0.3">
      <c r="D37"/>
      <c r="J37" s="22" t="s">
        <v>4426</v>
      </c>
      <c r="K37" s="23">
        <v>14</v>
      </c>
    </row>
    <row r="38" spans="2:11" x14ac:dyDescent="0.3">
      <c r="D38"/>
      <c r="J38" s="22" t="s">
        <v>4551</v>
      </c>
      <c r="K38" s="23">
        <v>8</v>
      </c>
    </row>
    <row r="39" spans="2:11" x14ac:dyDescent="0.3">
      <c r="D39"/>
      <c r="J39" s="22" t="s">
        <v>4461</v>
      </c>
      <c r="K39" s="23">
        <v>8</v>
      </c>
    </row>
    <row r="40" spans="2:11" x14ac:dyDescent="0.3">
      <c r="D40"/>
      <c r="J40" s="22" t="s">
        <v>4593</v>
      </c>
      <c r="K40" s="23">
        <v>17</v>
      </c>
    </row>
    <row r="41" spans="2:11" x14ac:dyDescent="0.3">
      <c r="D41"/>
      <c r="J41" s="22" t="s">
        <v>4462</v>
      </c>
      <c r="K41" s="23">
        <v>14</v>
      </c>
    </row>
    <row r="42" spans="2:11" x14ac:dyDescent="0.3">
      <c r="D42"/>
      <c r="J42" s="22" t="s">
        <v>4513</v>
      </c>
      <c r="K42" s="23">
        <v>12</v>
      </c>
    </row>
    <row r="43" spans="2:11" x14ac:dyDescent="0.3">
      <c r="D43"/>
      <c r="J43" s="22" t="s">
        <v>4633</v>
      </c>
      <c r="K43" s="23">
        <v>11</v>
      </c>
    </row>
    <row r="44" spans="2:11" x14ac:dyDescent="0.3">
      <c r="D44"/>
      <c r="J44" s="22" t="s">
        <v>4708</v>
      </c>
      <c r="K44" s="23">
        <v>13</v>
      </c>
    </row>
    <row r="45" spans="2:11" x14ac:dyDescent="0.3">
      <c r="D45"/>
      <c r="J45" s="22" t="s">
        <v>4552</v>
      </c>
      <c r="K45" s="23">
        <v>14</v>
      </c>
    </row>
    <row r="46" spans="2:11" x14ac:dyDescent="0.3">
      <c r="D46"/>
      <c r="J46" s="22" t="s">
        <v>4553</v>
      </c>
      <c r="K46" s="23">
        <v>13</v>
      </c>
    </row>
    <row r="47" spans="2:11" x14ac:dyDescent="0.3">
      <c r="D47"/>
      <c r="J47" s="22" t="s">
        <v>4554</v>
      </c>
      <c r="K47" s="23">
        <v>18</v>
      </c>
    </row>
    <row r="48" spans="2:11" x14ac:dyDescent="0.3">
      <c r="D48"/>
      <c r="J48" s="22" t="s">
        <v>4669</v>
      </c>
      <c r="K48" s="23">
        <v>14</v>
      </c>
    </row>
    <row r="49" spans="4:11" x14ac:dyDescent="0.3">
      <c r="D49"/>
      <c r="J49" s="22" t="s">
        <v>4670</v>
      </c>
      <c r="K49" s="23">
        <v>15</v>
      </c>
    </row>
    <row r="50" spans="4:11" x14ac:dyDescent="0.3">
      <c r="D50"/>
      <c r="J50" s="22" t="s">
        <v>4555</v>
      </c>
      <c r="K50" s="23">
        <v>10</v>
      </c>
    </row>
    <row r="51" spans="4:11" x14ac:dyDescent="0.3">
      <c r="D51"/>
      <c r="J51" s="22" t="s">
        <v>4514</v>
      </c>
      <c r="K51" s="23">
        <v>14</v>
      </c>
    </row>
    <row r="52" spans="4:11" x14ac:dyDescent="0.3">
      <c r="D52"/>
      <c r="J52" s="22" t="s">
        <v>4427</v>
      </c>
      <c r="K52" s="23"/>
    </row>
    <row r="53" spans="4:11" x14ac:dyDescent="0.3">
      <c r="D53"/>
      <c r="J53" s="24" t="s">
        <v>1457</v>
      </c>
      <c r="K53" s="23">
        <v>1</v>
      </c>
    </row>
    <row r="54" spans="4:11" x14ac:dyDescent="0.3">
      <c r="D54"/>
      <c r="J54" s="24" t="s">
        <v>1496</v>
      </c>
      <c r="K54" s="23">
        <v>1</v>
      </c>
    </row>
    <row r="55" spans="4:11" x14ac:dyDescent="0.3">
      <c r="D55"/>
      <c r="J55" s="24" t="s">
        <v>2002</v>
      </c>
      <c r="K55" s="23">
        <v>1</v>
      </c>
    </row>
    <row r="56" spans="4:11" x14ac:dyDescent="0.3">
      <c r="D56"/>
      <c r="J56" s="24" t="s">
        <v>3186</v>
      </c>
      <c r="K56" s="23">
        <v>1</v>
      </c>
    </row>
    <row r="57" spans="4:11" x14ac:dyDescent="0.3">
      <c r="D57"/>
      <c r="J57" s="24" t="s">
        <v>3874</v>
      </c>
      <c r="K57" s="23">
        <v>1</v>
      </c>
    </row>
    <row r="58" spans="4:11" x14ac:dyDescent="0.3">
      <c r="D58"/>
      <c r="J58" s="24" t="s">
        <v>3949</v>
      </c>
      <c r="K58" s="23">
        <v>1</v>
      </c>
    </row>
    <row r="59" spans="4:11" x14ac:dyDescent="0.3">
      <c r="D59"/>
      <c r="J59" s="24" t="s">
        <v>3962</v>
      </c>
      <c r="K59" s="23">
        <v>1</v>
      </c>
    </row>
    <row r="60" spans="4:11" x14ac:dyDescent="0.3">
      <c r="D60"/>
      <c r="J60" s="24" t="s">
        <v>1007</v>
      </c>
      <c r="K60" s="23">
        <v>1</v>
      </c>
    </row>
    <row r="61" spans="4:11" x14ac:dyDescent="0.3">
      <c r="D61"/>
      <c r="J61" s="22" t="s">
        <v>4739</v>
      </c>
      <c r="K61" s="23">
        <v>8</v>
      </c>
    </row>
    <row r="62" spans="4:11" x14ac:dyDescent="0.3">
      <c r="D62"/>
      <c r="J62" s="22" t="s">
        <v>4634</v>
      </c>
      <c r="K62" s="23"/>
    </row>
    <row r="63" spans="4:11" x14ac:dyDescent="0.3">
      <c r="D63"/>
      <c r="J63" s="24" t="s">
        <v>1402</v>
      </c>
      <c r="K63" s="23">
        <v>1</v>
      </c>
    </row>
    <row r="64" spans="4:11" x14ac:dyDescent="0.3">
      <c r="D64"/>
      <c r="J64" s="24" t="s">
        <v>1637</v>
      </c>
      <c r="K64" s="23">
        <v>1</v>
      </c>
    </row>
    <row r="65" spans="4:11" x14ac:dyDescent="0.3">
      <c r="D65"/>
      <c r="J65" s="24" t="s">
        <v>2063</v>
      </c>
      <c r="K65" s="23">
        <v>1</v>
      </c>
    </row>
    <row r="66" spans="4:11" x14ac:dyDescent="0.3">
      <c r="D66"/>
      <c r="J66" s="24" t="s">
        <v>2090</v>
      </c>
      <c r="K66" s="23">
        <v>1</v>
      </c>
    </row>
    <row r="67" spans="4:11" x14ac:dyDescent="0.3">
      <c r="D67"/>
      <c r="J67" s="24" t="s">
        <v>2101</v>
      </c>
      <c r="K67" s="23">
        <v>1</v>
      </c>
    </row>
    <row r="68" spans="4:11" x14ac:dyDescent="0.3">
      <c r="D68"/>
      <c r="J68" s="24" t="s">
        <v>2194</v>
      </c>
      <c r="K68" s="23">
        <v>1</v>
      </c>
    </row>
    <row r="69" spans="4:11" x14ac:dyDescent="0.3">
      <c r="J69" s="24" t="s">
        <v>2579</v>
      </c>
      <c r="K69" s="23">
        <v>1</v>
      </c>
    </row>
    <row r="70" spans="4:11" x14ac:dyDescent="0.3">
      <c r="J70" s="24" t="s">
        <v>2638</v>
      </c>
      <c r="K70" s="23">
        <v>1</v>
      </c>
    </row>
    <row r="71" spans="4:11" x14ac:dyDescent="0.3">
      <c r="J71" s="24" t="s">
        <v>2871</v>
      </c>
      <c r="K71" s="23">
        <v>1</v>
      </c>
    </row>
    <row r="72" spans="4:11" x14ac:dyDescent="0.3">
      <c r="J72" s="24" t="s">
        <v>2913</v>
      </c>
      <c r="K72" s="23">
        <v>1</v>
      </c>
    </row>
    <row r="73" spans="4:11" x14ac:dyDescent="0.3">
      <c r="J73" s="24" t="s">
        <v>2941</v>
      </c>
      <c r="K73" s="23">
        <v>1</v>
      </c>
    </row>
    <row r="74" spans="4:11" x14ac:dyDescent="0.3">
      <c r="J74" s="24" t="s">
        <v>3044</v>
      </c>
      <c r="K74" s="23">
        <v>1</v>
      </c>
    </row>
    <row r="75" spans="4:11" x14ac:dyDescent="0.3">
      <c r="J75" s="24" t="s">
        <v>346</v>
      </c>
      <c r="K75" s="23">
        <v>1</v>
      </c>
    </row>
    <row r="76" spans="4:11" x14ac:dyDescent="0.3">
      <c r="J76" s="24" t="s">
        <v>3681</v>
      </c>
      <c r="K76" s="23">
        <v>1</v>
      </c>
    </row>
    <row r="77" spans="4:11" x14ac:dyDescent="0.3">
      <c r="J77" s="24" t="s">
        <v>3788</v>
      </c>
      <c r="K77" s="23">
        <v>1</v>
      </c>
    </row>
    <row r="78" spans="4:11" x14ac:dyDescent="0.3">
      <c r="J78" s="24" t="s">
        <v>4047</v>
      </c>
      <c r="K78" s="23">
        <v>1</v>
      </c>
    </row>
    <row r="79" spans="4:11" x14ac:dyDescent="0.3">
      <c r="J79" s="24" t="s">
        <v>4282</v>
      </c>
      <c r="K79" s="23">
        <v>1</v>
      </c>
    </row>
    <row r="80" spans="4:11" x14ac:dyDescent="0.3">
      <c r="J80" s="24" t="s">
        <v>485</v>
      </c>
      <c r="K80" s="23">
        <v>1</v>
      </c>
    </row>
    <row r="81" spans="10:11" x14ac:dyDescent="0.3">
      <c r="J81" s="24" t="s">
        <v>926</v>
      </c>
      <c r="K81" s="23">
        <v>1</v>
      </c>
    </row>
    <row r="82" spans="10:11" x14ac:dyDescent="0.3">
      <c r="J82" s="22" t="s">
        <v>4740</v>
      </c>
      <c r="K82" s="23">
        <v>19</v>
      </c>
    </row>
    <row r="83" spans="10:11" x14ac:dyDescent="0.3">
      <c r="J83" s="22" t="s">
        <v>4428</v>
      </c>
      <c r="K83" s="23"/>
    </row>
    <row r="84" spans="10:11" x14ac:dyDescent="0.3">
      <c r="J84" s="24" t="s">
        <v>1037</v>
      </c>
      <c r="K84" s="23">
        <v>1</v>
      </c>
    </row>
    <row r="85" spans="10:11" x14ac:dyDescent="0.3">
      <c r="J85" s="24" t="s">
        <v>1809</v>
      </c>
      <c r="K85" s="23">
        <v>1</v>
      </c>
    </row>
    <row r="86" spans="10:11" x14ac:dyDescent="0.3">
      <c r="J86" s="24" t="s">
        <v>1981</v>
      </c>
      <c r="K86" s="23">
        <v>1</v>
      </c>
    </row>
    <row r="87" spans="10:11" x14ac:dyDescent="0.3">
      <c r="J87" s="24" t="s">
        <v>2149</v>
      </c>
      <c r="K87" s="23">
        <v>1</v>
      </c>
    </row>
    <row r="88" spans="10:11" x14ac:dyDescent="0.3">
      <c r="J88" s="24" t="s">
        <v>250</v>
      </c>
      <c r="K88" s="23">
        <v>1</v>
      </c>
    </row>
    <row r="89" spans="10:11" x14ac:dyDescent="0.3">
      <c r="J89" s="24" t="s">
        <v>2801</v>
      </c>
      <c r="K89" s="23">
        <v>1</v>
      </c>
    </row>
    <row r="90" spans="10:11" x14ac:dyDescent="0.3">
      <c r="J90" s="24" t="s">
        <v>2966</v>
      </c>
      <c r="K90" s="23">
        <v>1</v>
      </c>
    </row>
    <row r="91" spans="10:11" x14ac:dyDescent="0.3">
      <c r="J91" s="24" t="s">
        <v>3000</v>
      </c>
      <c r="K91" s="23">
        <v>1</v>
      </c>
    </row>
    <row r="92" spans="10:11" x14ac:dyDescent="0.3">
      <c r="J92" s="24" t="s">
        <v>3371</v>
      </c>
      <c r="K92" s="23">
        <v>1</v>
      </c>
    </row>
    <row r="93" spans="10:11" x14ac:dyDescent="0.3">
      <c r="J93" s="24" t="s">
        <v>3772</v>
      </c>
      <c r="K93" s="23">
        <v>1</v>
      </c>
    </row>
    <row r="94" spans="10:11" x14ac:dyDescent="0.3">
      <c r="J94" s="24" t="s">
        <v>3872</v>
      </c>
      <c r="K94" s="23">
        <v>1</v>
      </c>
    </row>
    <row r="95" spans="10:11" x14ac:dyDescent="0.3">
      <c r="J95" s="24" t="s">
        <v>3974</v>
      </c>
      <c r="K95" s="23">
        <v>1</v>
      </c>
    </row>
    <row r="96" spans="10:11" x14ac:dyDescent="0.3">
      <c r="J96" s="24" t="s">
        <v>4000</v>
      </c>
      <c r="K96" s="23">
        <v>1</v>
      </c>
    </row>
    <row r="97" spans="10:11" x14ac:dyDescent="0.3">
      <c r="J97" s="24" t="s">
        <v>4004</v>
      </c>
      <c r="K97" s="23">
        <v>1</v>
      </c>
    </row>
    <row r="98" spans="10:11" x14ac:dyDescent="0.3">
      <c r="J98" s="24" t="s">
        <v>4092</v>
      </c>
      <c r="K98" s="23">
        <v>1</v>
      </c>
    </row>
    <row r="99" spans="10:11" x14ac:dyDescent="0.3">
      <c r="J99" s="24" t="s">
        <v>4384</v>
      </c>
      <c r="K99" s="23">
        <v>1</v>
      </c>
    </row>
    <row r="100" spans="10:11" x14ac:dyDescent="0.3">
      <c r="J100" s="24" t="s">
        <v>603</v>
      </c>
      <c r="K100" s="23">
        <v>1</v>
      </c>
    </row>
    <row r="101" spans="10:11" x14ac:dyDescent="0.3">
      <c r="J101" s="24" t="s">
        <v>838</v>
      </c>
      <c r="K101" s="23">
        <v>1</v>
      </c>
    </row>
    <row r="102" spans="10:11" x14ac:dyDescent="0.3">
      <c r="J102" s="22" t="s">
        <v>4741</v>
      </c>
      <c r="K102" s="23">
        <v>18</v>
      </c>
    </row>
    <row r="103" spans="10:11" x14ac:dyDescent="0.3">
      <c r="J103" s="22" t="s">
        <v>4671</v>
      </c>
      <c r="K103" s="23"/>
    </row>
    <row r="104" spans="10:11" x14ac:dyDescent="0.3">
      <c r="J104" s="24" t="s">
        <v>1889</v>
      </c>
      <c r="K104" s="23">
        <v>1</v>
      </c>
    </row>
    <row r="105" spans="10:11" x14ac:dyDescent="0.3">
      <c r="J105" s="24" t="s">
        <v>1966</v>
      </c>
      <c r="K105" s="23">
        <v>1</v>
      </c>
    </row>
    <row r="106" spans="10:11" x14ac:dyDescent="0.3">
      <c r="J106" s="24" t="s">
        <v>2412</v>
      </c>
      <c r="K106" s="23">
        <v>1</v>
      </c>
    </row>
    <row r="107" spans="10:11" x14ac:dyDescent="0.3">
      <c r="J107" s="24" t="s">
        <v>2504</v>
      </c>
      <c r="K107" s="23">
        <v>1</v>
      </c>
    </row>
    <row r="108" spans="10:11" x14ac:dyDescent="0.3">
      <c r="J108" s="24" t="s">
        <v>2566</v>
      </c>
      <c r="K108" s="23">
        <v>1</v>
      </c>
    </row>
    <row r="109" spans="10:11" x14ac:dyDescent="0.3">
      <c r="J109" s="24" t="s">
        <v>2581</v>
      </c>
      <c r="K109" s="23">
        <v>1</v>
      </c>
    </row>
    <row r="110" spans="10:11" x14ac:dyDescent="0.3">
      <c r="J110" s="24" t="s">
        <v>2986</v>
      </c>
      <c r="K110" s="23">
        <v>1</v>
      </c>
    </row>
    <row r="111" spans="10:11" x14ac:dyDescent="0.3">
      <c r="J111" s="24" t="s">
        <v>3147</v>
      </c>
      <c r="K111" s="23">
        <v>1</v>
      </c>
    </row>
    <row r="112" spans="10:11" x14ac:dyDescent="0.3">
      <c r="J112" s="24" t="s">
        <v>347</v>
      </c>
      <c r="K112" s="23">
        <v>1</v>
      </c>
    </row>
    <row r="113" spans="10:11" x14ac:dyDescent="0.3">
      <c r="J113" s="24" t="s">
        <v>350</v>
      </c>
      <c r="K113" s="23">
        <v>1</v>
      </c>
    </row>
    <row r="114" spans="10:11" x14ac:dyDescent="0.3">
      <c r="J114" s="24" t="s">
        <v>522</v>
      </c>
      <c r="K114" s="23">
        <v>1</v>
      </c>
    </row>
    <row r="115" spans="10:11" x14ac:dyDescent="0.3">
      <c r="J115" s="24" t="s">
        <v>919</v>
      </c>
      <c r="K115" s="23">
        <v>1</v>
      </c>
    </row>
    <row r="116" spans="10:11" x14ac:dyDescent="0.3">
      <c r="J116" s="22" t="s">
        <v>4742</v>
      </c>
      <c r="K116" s="23">
        <v>12</v>
      </c>
    </row>
    <row r="117" spans="10:11" x14ac:dyDescent="0.3">
      <c r="J117" s="22" t="s">
        <v>4515</v>
      </c>
      <c r="K117" s="23"/>
    </row>
    <row r="118" spans="10:11" x14ac:dyDescent="0.3">
      <c r="J118" s="24" t="s">
        <v>1063</v>
      </c>
      <c r="K118" s="23">
        <v>1</v>
      </c>
    </row>
    <row r="119" spans="10:11" x14ac:dyDescent="0.3">
      <c r="J119" s="24" t="s">
        <v>1068</v>
      </c>
      <c r="K119" s="23">
        <v>1</v>
      </c>
    </row>
    <row r="120" spans="10:11" x14ac:dyDescent="0.3">
      <c r="J120" s="24" t="s">
        <v>1355</v>
      </c>
      <c r="K120" s="23">
        <v>1</v>
      </c>
    </row>
    <row r="121" spans="10:11" x14ac:dyDescent="0.3">
      <c r="J121" s="24" t="s">
        <v>1574</v>
      </c>
      <c r="K121" s="23">
        <v>1</v>
      </c>
    </row>
    <row r="122" spans="10:11" x14ac:dyDescent="0.3">
      <c r="J122" s="24" t="s">
        <v>2299</v>
      </c>
      <c r="K122" s="23">
        <v>1</v>
      </c>
    </row>
    <row r="123" spans="10:11" x14ac:dyDescent="0.3">
      <c r="J123" s="24" t="s">
        <v>2858</v>
      </c>
      <c r="K123" s="23">
        <v>1</v>
      </c>
    </row>
    <row r="124" spans="10:11" x14ac:dyDescent="0.3">
      <c r="J124" s="24" t="s">
        <v>2896</v>
      </c>
      <c r="K124" s="23">
        <v>1</v>
      </c>
    </row>
    <row r="125" spans="10:11" x14ac:dyDescent="0.3">
      <c r="J125" s="24" t="s">
        <v>2967</v>
      </c>
      <c r="K125" s="23">
        <v>1</v>
      </c>
    </row>
    <row r="126" spans="10:11" x14ac:dyDescent="0.3">
      <c r="J126" s="24" t="s">
        <v>3066</v>
      </c>
      <c r="K126" s="23">
        <v>1</v>
      </c>
    </row>
    <row r="127" spans="10:11" x14ac:dyDescent="0.3">
      <c r="J127" s="24" t="s">
        <v>3632</v>
      </c>
      <c r="K127" s="23">
        <v>1</v>
      </c>
    </row>
    <row r="128" spans="10:11" x14ac:dyDescent="0.3">
      <c r="J128" s="24" t="s">
        <v>4385</v>
      </c>
      <c r="K128" s="23">
        <v>1</v>
      </c>
    </row>
    <row r="129" spans="10:11" x14ac:dyDescent="0.3">
      <c r="J129" s="24" t="s">
        <v>909</v>
      </c>
      <c r="K129" s="23">
        <v>1</v>
      </c>
    </row>
    <row r="130" spans="10:11" x14ac:dyDescent="0.3">
      <c r="J130" s="22" t="s">
        <v>4743</v>
      </c>
      <c r="K130" s="23">
        <v>12</v>
      </c>
    </row>
    <row r="131" spans="10:11" x14ac:dyDescent="0.3">
      <c r="J131" s="22" t="s">
        <v>4672</v>
      </c>
      <c r="K131" s="23"/>
    </row>
    <row r="132" spans="10:11" x14ac:dyDescent="0.3">
      <c r="J132" s="24" t="s">
        <v>1204</v>
      </c>
      <c r="K132" s="23">
        <v>1</v>
      </c>
    </row>
    <row r="133" spans="10:11" x14ac:dyDescent="0.3">
      <c r="J133" s="24" t="s">
        <v>1365</v>
      </c>
      <c r="K133" s="23">
        <v>1</v>
      </c>
    </row>
    <row r="134" spans="10:11" x14ac:dyDescent="0.3">
      <c r="J134" s="24" t="s">
        <v>178</v>
      </c>
      <c r="K134" s="23">
        <v>1</v>
      </c>
    </row>
    <row r="135" spans="10:11" x14ac:dyDescent="0.3">
      <c r="J135" s="24" t="s">
        <v>1886</v>
      </c>
      <c r="K135" s="23">
        <v>1</v>
      </c>
    </row>
    <row r="136" spans="10:11" x14ac:dyDescent="0.3">
      <c r="J136" s="24" t="s">
        <v>2124</v>
      </c>
      <c r="K136" s="23">
        <v>1</v>
      </c>
    </row>
    <row r="137" spans="10:11" x14ac:dyDescent="0.3">
      <c r="J137" s="24" t="s">
        <v>2292</v>
      </c>
      <c r="K137" s="23">
        <v>1</v>
      </c>
    </row>
    <row r="138" spans="10:11" x14ac:dyDescent="0.3">
      <c r="J138" s="24" t="s">
        <v>2391</v>
      </c>
      <c r="K138" s="23">
        <v>1</v>
      </c>
    </row>
    <row r="139" spans="10:11" x14ac:dyDescent="0.3">
      <c r="J139" s="24" t="s">
        <v>3170</v>
      </c>
      <c r="K139" s="23">
        <v>1</v>
      </c>
    </row>
    <row r="140" spans="10:11" x14ac:dyDescent="0.3">
      <c r="J140" s="24" t="s">
        <v>3455</v>
      </c>
      <c r="K140" s="23">
        <v>1</v>
      </c>
    </row>
    <row r="141" spans="10:11" x14ac:dyDescent="0.3">
      <c r="J141" s="24" t="s">
        <v>3799</v>
      </c>
      <c r="K141" s="23">
        <v>1</v>
      </c>
    </row>
    <row r="142" spans="10:11" x14ac:dyDescent="0.3">
      <c r="J142" s="24" t="s">
        <v>4123</v>
      </c>
      <c r="K142" s="23">
        <v>1</v>
      </c>
    </row>
    <row r="143" spans="10:11" x14ac:dyDescent="0.3">
      <c r="J143" s="24" t="s">
        <v>526</v>
      </c>
      <c r="K143" s="23">
        <v>1</v>
      </c>
    </row>
    <row r="144" spans="10:11" x14ac:dyDescent="0.3">
      <c r="J144" s="24" t="s">
        <v>531</v>
      </c>
      <c r="K144" s="23">
        <v>1</v>
      </c>
    </row>
    <row r="145" spans="10:11" x14ac:dyDescent="0.3">
      <c r="J145" s="24" t="s">
        <v>589</v>
      </c>
      <c r="K145" s="23">
        <v>1</v>
      </c>
    </row>
    <row r="146" spans="10:11" x14ac:dyDescent="0.3">
      <c r="J146" s="24" t="s">
        <v>676</v>
      </c>
      <c r="K146" s="23">
        <v>1</v>
      </c>
    </row>
    <row r="147" spans="10:11" x14ac:dyDescent="0.3">
      <c r="J147" s="24" t="s">
        <v>684</v>
      </c>
      <c r="K147" s="23">
        <v>1</v>
      </c>
    </row>
    <row r="148" spans="10:11" x14ac:dyDescent="0.3">
      <c r="J148" s="24" t="s">
        <v>960</v>
      </c>
      <c r="K148" s="23">
        <v>1</v>
      </c>
    </row>
    <row r="149" spans="10:11" x14ac:dyDescent="0.3">
      <c r="J149" s="22" t="s">
        <v>4744</v>
      </c>
      <c r="K149" s="23">
        <v>17</v>
      </c>
    </row>
    <row r="150" spans="10:11" x14ac:dyDescent="0.3">
      <c r="J150" s="22" t="s">
        <v>4463</v>
      </c>
      <c r="K150" s="23"/>
    </row>
    <row r="151" spans="10:11" x14ac:dyDescent="0.3">
      <c r="J151" s="24" t="s">
        <v>1250</v>
      </c>
      <c r="K151" s="23">
        <v>1</v>
      </c>
    </row>
    <row r="152" spans="10:11" x14ac:dyDescent="0.3">
      <c r="J152" s="24" t="s">
        <v>1289</v>
      </c>
      <c r="K152" s="23">
        <v>1</v>
      </c>
    </row>
    <row r="153" spans="10:11" x14ac:dyDescent="0.3">
      <c r="J153" s="24" t="s">
        <v>1683</v>
      </c>
      <c r="K153" s="23">
        <v>1</v>
      </c>
    </row>
    <row r="154" spans="10:11" x14ac:dyDescent="0.3">
      <c r="J154" s="24" t="s">
        <v>1897</v>
      </c>
      <c r="K154" s="23">
        <v>1</v>
      </c>
    </row>
    <row r="155" spans="10:11" x14ac:dyDescent="0.3">
      <c r="J155" s="24" t="s">
        <v>2329</v>
      </c>
      <c r="K155" s="23">
        <v>1</v>
      </c>
    </row>
    <row r="156" spans="10:11" x14ac:dyDescent="0.3">
      <c r="J156" s="24" t="s">
        <v>2925</v>
      </c>
      <c r="K156" s="23">
        <v>1</v>
      </c>
    </row>
    <row r="157" spans="10:11" x14ac:dyDescent="0.3">
      <c r="J157" s="24" t="s">
        <v>3309</v>
      </c>
      <c r="K157" s="23">
        <v>1</v>
      </c>
    </row>
    <row r="158" spans="10:11" x14ac:dyDescent="0.3">
      <c r="J158" s="24" t="s">
        <v>368</v>
      </c>
      <c r="K158" s="23">
        <v>1</v>
      </c>
    </row>
    <row r="159" spans="10:11" x14ac:dyDescent="0.3">
      <c r="J159" s="24" t="s">
        <v>3432</v>
      </c>
      <c r="K159" s="23">
        <v>1</v>
      </c>
    </row>
    <row r="160" spans="10:11" x14ac:dyDescent="0.3">
      <c r="J160" s="24" t="s">
        <v>3600</v>
      </c>
      <c r="K160" s="23">
        <v>1</v>
      </c>
    </row>
    <row r="161" spans="10:11" x14ac:dyDescent="0.3">
      <c r="J161" s="24" t="s">
        <v>4050</v>
      </c>
      <c r="K161" s="23">
        <v>1</v>
      </c>
    </row>
    <row r="162" spans="10:11" x14ac:dyDescent="0.3">
      <c r="J162" s="24" t="s">
        <v>4113</v>
      </c>
      <c r="K162" s="23">
        <v>1</v>
      </c>
    </row>
    <row r="163" spans="10:11" x14ac:dyDescent="0.3">
      <c r="J163" s="24" t="s">
        <v>4244</v>
      </c>
      <c r="K163" s="23">
        <v>1</v>
      </c>
    </row>
    <row r="164" spans="10:11" x14ac:dyDescent="0.3">
      <c r="J164" s="24" t="s">
        <v>967</v>
      </c>
      <c r="K164" s="23">
        <v>1</v>
      </c>
    </row>
    <row r="165" spans="10:11" x14ac:dyDescent="0.3">
      <c r="J165" s="22" t="s">
        <v>4745</v>
      </c>
      <c r="K165" s="23">
        <v>14</v>
      </c>
    </row>
    <row r="166" spans="10:11" x14ac:dyDescent="0.3">
      <c r="J166" s="22" t="s">
        <v>4709</v>
      </c>
      <c r="K166" s="23"/>
    </row>
    <row r="167" spans="10:11" x14ac:dyDescent="0.3">
      <c r="J167" s="24" t="s">
        <v>142</v>
      </c>
      <c r="K167" s="23">
        <v>1</v>
      </c>
    </row>
    <row r="168" spans="10:11" x14ac:dyDescent="0.3">
      <c r="J168" s="24" t="s">
        <v>1203</v>
      </c>
      <c r="K168" s="23">
        <v>1</v>
      </c>
    </row>
    <row r="169" spans="10:11" x14ac:dyDescent="0.3">
      <c r="J169" s="24" t="s">
        <v>153</v>
      </c>
      <c r="K169" s="23">
        <v>1</v>
      </c>
    </row>
    <row r="170" spans="10:11" x14ac:dyDescent="0.3">
      <c r="J170" s="24" t="s">
        <v>1268</v>
      </c>
      <c r="K170" s="23">
        <v>1</v>
      </c>
    </row>
    <row r="171" spans="10:11" x14ac:dyDescent="0.3">
      <c r="J171" s="24" t="s">
        <v>1612</v>
      </c>
      <c r="K171" s="23">
        <v>1</v>
      </c>
    </row>
    <row r="172" spans="10:11" x14ac:dyDescent="0.3">
      <c r="J172" s="24" t="s">
        <v>2006</v>
      </c>
      <c r="K172" s="23">
        <v>1</v>
      </c>
    </row>
    <row r="173" spans="10:11" x14ac:dyDescent="0.3">
      <c r="J173" s="24" t="s">
        <v>2077</v>
      </c>
      <c r="K173" s="23">
        <v>1</v>
      </c>
    </row>
    <row r="174" spans="10:11" x14ac:dyDescent="0.3">
      <c r="J174" s="24" t="s">
        <v>2665</v>
      </c>
      <c r="K174" s="23">
        <v>1</v>
      </c>
    </row>
    <row r="175" spans="10:11" x14ac:dyDescent="0.3">
      <c r="J175" s="24" t="s">
        <v>3637</v>
      </c>
      <c r="K175" s="23">
        <v>1</v>
      </c>
    </row>
    <row r="176" spans="10:11" x14ac:dyDescent="0.3">
      <c r="J176" s="24" t="s">
        <v>3992</v>
      </c>
      <c r="K176" s="23">
        <v>1</v>
      </c>
    </row>
    <row r="177" spans="10:11" x14ac:dyDescent="0.3">
      <c r="J177" s="22" t="s">
        <v>4746</v>
      </c>
      <c r="K177" s="23">
        <v>10</v>
      </c>
    </row>
    <row r="178" spans="10:11" x14ac:dyDescent="0.3">
      <c r="J178" s="22" t="s">
        <v>4429</v>
      </c>
      <c r="K178" s="23"/>
    </row>
    <row r="179" spans="10:11" x14ac:dyDescent="0.3">
      <c r="J179" s="24" t="s">
        <v>1166</v>
      </c>
      <c r="K179" s="23">
        <v>1</v>
      </c>
    </row>
    <row r="180" spans="10:11" x14ac:dyDescent="0.3">
      <c r="J180" s="24" t="s">
        <v>1351</v>
      </c>
      <c r="K180" s="23">
        <v>1</v>
      </c>
    </row>
    <row r="181" spans="10:11" x14ac:dyDescent="0.3">
      <c r="J181" s="24" t="s">
        <v>230</v>
      </c>
      <c r="K181" s="23">
        <v>1</v>
      </c>
    </row>
    <row r="182" spans="10:11" x14ac:dyDescent="0.3">
      <c r="J182" s="24" t="s">
        <v>2001</v>
      </c>
      <c r="K182" s="23">
        <v>1</v>
      </c>
    </row>
    <row r="183" spans="10:11" x14ac:dyDescent="0.3">
      <c r="J183" s="24" t="s">
        <v>2008</v>
      </c>
      <c r="K183" s="23">
        <v>1</v>
      </c>
    </row>
    <row r="184" spans="10:11" x14ac:dyDescent="0.3">
      <c r="J184" s="24" t="s">
        <v>2190</v>
      </c>
      <c r="K184" s="23">
        <v>1</v>
      </c>
    </row>
    <row r="185" spans="10:11" x14ac:dyDescent="0.3">
      <c r="J185" s="24" t="s">
        <v>255</v>
      </c>
      <c r="K185" s="23">
        <v>1</v>
      </c>
    </row>
    <row r="186" spans="10:11" x14ac:dyDescent="0.3">
      <c r="J186" s="24" t="s">
        <v>312</v>
      </c>
      <c r="K186" s="23">
        <v>1</v>
      </c>
    </row>
    <row r="187" spans="10:11" x14ac:dyDescent="0.3">
      <c r="J187" s="24" t="s">
        <v>3106</v>
      </c>
      <c r="K187" s="23">
        <v>1</v>
      </c>
    </row>
    <row r="188" spans="10:11" x14ac:dyDescent="0.3">
      <c r="J188" s="24" t="s">
        <v>3693</v>
      </c>
      <c r="K188" s="23">
        <v>1</v>
      </c>
    </row>
    <row r="189" spans="10:11" x14ac:dyDescent="0.3">
      <c r="J189" s="24" t="s">
        <v>3897</v>
      </c>
      <c r="K189" s="23">
        <v>1</v>
      </c>
    </row>
    <row r="190" spans="10:11" x14ac:dyDescent="0.3">
      <c r="J190" s="24" t="s">
        <v>506</v>
      </c>
      <c r="K190" s="23">
        <v>1</v>
      </c>
    </row>
    <row r="191" spans="10:11" x14ac:dyDescent="0.3">
      <c r="J191" s="24" t="s">
        <v>130</v>
      </c>
      <c r="K191" s="23">
        <v>1</v>
      </c>
    </row>
    <row r="192" spans="10:11" x14ac:dyDescent="0.3">
      <c r="J192" s="22" t="s">
        <v>4747</v>
      </c>
      <c r="K192" s="23">
        <v>13</v>
      </c>
    </row>
    <row r="193" spans="10:11" x14ac:dyDescent="0.3">
      <c r="J193" s="22" t="s">
        <v>4710</v>
      </c>
      <c r="K193" s="23"/>
    </row>
    <row r="194" spans="10:11" x14ac:dyDescent="0.3">
      <c r="J194" s="24" t="s">
        <v>1097</v>
      </c>
      <c r="K194" s="23">
        <v>1</v>
      </c>
    </row>
    <row r="195" spans="10:11" x14ac:dyDescent="0.3">
      <c r="J195" s="24" t="s">
        <v>1558</v>
      </c>
      <c r="K195" s="23">
        <v>1</v>
      </c>
    </row>
    <row r="196" spans="10:11" x14ac:dyDescent="0.3">
      <c r="J196" s="24" t="s">
        <v>193</v>
      </c>
      <c r="K196" s="23">
        <v>1</v>
      </c>
    </row>
    <row r="197" spans="10:11" x14ac:dyDescent="0.3">
      <c r="J197" s="24" t="s">
        <v>2061</v>
      </c>
      <c r="K197" s="23">
        <v>1</v>
      </c>
    </row>
    <row r="198" spans="10:11" x14ac:dyDescent="0.3">
      <c r="J198" s="24" t="s">
        <v>2198</v>
      </c>
      <c r="K198" s="23">
        <v>1</v>
      </c>
    </row>
    <row r="199" spans="10:11" x14ac:dyDescent="0.3">
      <c r="J199" s="24" t="s">
        <v>2278</v>
      </c>
      <c r="K199" s="23">
        <v>1</v>
      </c>
    </row>
    <row r="200" spans="10:11" x14ac:dyDescent="0.3">
      <c r="J200" s="24" t="s">
        <v>3164</v>
      </c>
      <c r="K200" s="23">
        <v>1</v>
      </c>
    </row>
    <row r="201" spans="10:11" x14ac:dyDescent="0.3">
      <c r="J201" s="24" t="s">
        <v>3326</v>
      </c>
      <c r="K201" s="23">
        <v>1</v>
      </c>
    </row>
    <row r="202" spans="10:11" x14ac:dyDescent="0.3">
      <c r="J202" s="24" t="s">
        <v>3362</v>
      </c>
      <c r="K202" s="23">
        <v>1</v>
      </c>
    </row>
    <row r="203" spans="10:11" x14ac:dyDescent="0.3">
      <c r="J203" s="24" t="s">
        <v>4216</v>
      </c>
      <c r="K203" s="23">
        <v>1</v>
      </c>
    </row>
    <row r="204" spans="10:11" x14ac:dyDescent="0.3">
      <c r="J204" s="24" t="s">
        <v>4226</v>
      </c>
      <c r="K204" s="23">
        <v>1</v>
      </c>
    </row>
    <row r="205" spans="10:11" x14ac:dyDescent="0.3">
      <c r="J205" s="24" t="s">
        <v>598</v>
      </c>
      <c r="K205" s="23">
        <v>1</v>
      </c>
    </row>
    <row r="206" spans="10:11" x14ac:dyDescent="0.3">
      <c r="J206" s="24" t="s">
        <v>665</v>
      </c>
      <c r="K206" s="23">
        <v>1</v>
      </c>
    </row>
    <row r="207" spans="10:11" x14ac:dyDescent="0.3">
      <c r="J207" s="24" t="s">
        <v>948</v>
      </c>
      <c r="K207" s="23">
        <v>1</v>
      </c>
    </row>
    <row r="208" spans="10:11" x14ac:dyDescent="0.3">
      <c r="J208" s="22" t="s">
        <v>4748</v>
      </c>
      <c r="K208" s="23">
        <v>14</v>
      </c>
    </row>
    <row r="209" spans="10:11" x14ac:dyDescent="0.3">
      <c r="J209" s="22" t="s">
        <v>4556</v>
      </c>
      <c r="K209" s="23"/>
    </row>
    <row r="210" spans="10:11" x14ac:dyDescent="0.3">
      <c r="J210" s="24" t="s">
        <v>1521</v>
      </c>
      <c r="K210" s="23">
        <v>1</v>
      </c>
    </row>
    <row r="211" spans="10:11" x14ac:dyDescent="0.3">
      <c r="J211" s="24" t="s">
        <v>1643</v>
      </c>
      <c r="K211" s="23">
        <v>1</v>
      </c>
    </row>
    <row r="212" spans="10:11" x14ac:dyDescent="0.3">
      <c r="J212" s="24" t="s">
        <v>2160</v>
      </c>
      <c r="K212" s="23">
        <v>1</v>
      </c>
    </row>
    <row r="213" spans="10:11" x14ac:dyDescent="0.3">
      <c r="J213" s="24" t="s">
        <v>2491</v>
      </c>
      <c r="K213" s="23">
        <v>1</v>
      </c>
    </row>
    <row r="214" spans="10:11" x14ac:dyDescent="0.3">
      <c r="J214" s="24" t="s">
        <v>307</v>
      </c>
      <c r="K214" s="23">
        <v>1</v>
      </c>
    </row>
    <row r="215" spans="10:11" x14ac:dyDescent="0.3">
      <c r="J215" s="24" t="s">
        <v>2853</v>
      </c>
      <c r="K215" s="23">
        <v>1</v>
      </c>
    </row>
    <row r="216" spans="10:11" x14ac:dyDescent="0.3">
      <c r="J216" s="24" t="s">
        <v>3011</v>
      </c>
      <c r="K216" s="23">
        <v>1</v>
      </c>
    </row>
    <row r="217" spans="10:11" x14ac:dyDescent="0.3">
      <c r="J217" s="24" t="s">
        <v>367</v>
      </c>
      <c r="K217" s="23">
        <v>1</v>
      </c>
    </row>
    <row r="218" spans="10:11" x14ac:dyDescent="0.3">
      <c r="J218" s="24" t="s">
        <v>3644</v>
      </c>
      <c r="K218" s="23">
        <v>1</v>
      </c>
    </row>
    <row r="219" spans="10:11" x14ac:dyDescent="0.3">
      <c r="J219" s="24" t="s">
        <v>3966</v>
      </c>
      <c r="K219" s="23">
        <v>1</v>
      </c>
    </row>
    <row r="220" spans="10:11" x14ac:dyDescent="0.3">
      <c r="J220" s="24" t="s">
        <v>535</v>
      </c>
      <c r="K220" s="23">
        <v>1</v>
      </c>
    </row>
    <row r="221" spans="10:11" x14ac:dyDescent="0.3">
      <c r="J221" s="24" t="s">
        <v>703</v>
      </c>
      <c r="K221" s="23">
        <v>1</v>
      </c>
    </row>
    <row r="222" spans="10:11" x14ac:dyDescent="0.3">
      <c r="J222" s="24" t="s">
        <v>815</v>
      </c>
      <c r="K222" s="23">
        <v>1</v>
      </c>
    </row>
    <row r="223" spans="10:11" x14ac:dyDescent="0.3">
      <c r="J223" s="24" t="s">
        <v>820</v>
      </c>
      <c r="K223" s="23">
        <v>1</v>
      </c>
    </row>
    <row r="224" spans="10:11" x14ac:dyDescent="0.3">
      <c r="J224" s="24" t="s">
        <v>125</v>
      </c>
      <c r="K224" s="23">
        <v>1</v>
      </c>
    </row>
    <row r="225" spans="10:11" x14ac:dyDescent="0.3">
      <c r="J225" s="22" t="s">
        <v>4749</v>
      </c>
      <c r="K225" s="23">
        <v>15</v>
      </c>
    </row>
    <row r="226" spans="10:11" x14ac:dyDescent="0.3">
      <c r="J226" s="22" t="s">
        <v>4673</v>
      </c>
      <c r="K226" s="23"/>
    </row>
    <row r="227" spans="10:11" x14ac:dyDescent="0.3">
      <c r="J227" s="24" t="s">
        <v>1106</v>
      </c>
      <c r="K227" s="23">
        <v>1</v>
      </c>
    </row>
    <row r="228" spans="10:11" x14ac:dyDescent="0.3">
      <c r="J228" s="24" t="s">
        <v>1139</v>
      </c>
      <c r="K228" s="23">
        <v>1</v>
      </c>
    </row>
    <row r="229" spans="10:11" x14ac:dyDescent="0.3">
      <c r="J229" s="24" t="s">
        <v>1531</v>
      </c>
      <c r="K229" s="23">
        <v>1</v>
      </c>
    </row>
    <row r="230" spans="10:11" x14ac:dyDescent="0.3">
      <c r="J230" s="24" t="s">
        <v>1578</v>
      </c>
      <c r="K230" s="23">
        <v>1</v>
      </c>
    </row>
    <row r="231" spans="10:11" x14ac:dyDescent="0.3">
      <c r="J231" s="24" t="s">
        <v>2660</v>
      </c>
      <c r="K231" s="23">
        <v>1</v>
      </c>
    </row>
    <row r="232" spans="10:11" x14ac:dyDescent="0.3">
      <c r="J232" s="24" t="s">
        <v>2668</v>
      </c>
      <c r="K232" s="23">
        <v>1</v>
      </c>
    </row>
    <row r="233" spans="10:11" x14ac:dyDescent="0.3">
      <c r="J233" s="24" t="s">
        <v>2676</v>
      </c>
      <c r="K233" s="23">
        <v>1</v>
      </c>
    </row>
    <row r="234" spans="10:11" x14ac:dyDescent="0.3">
      <c r="J234" s="24" t="s">
        <v>2696</v>
      </c>
      <c r="K234" s="23">
        <v>1</v>
      </c>
    </row>
    <row r="235" spans="10:11" x14ac:dyDescent="0.3">
      <c r="J235" s="24" t="s">
        <v>2806</v>
      </c>
      <c r="K235" s="23">
        <v>1</v>
      </c>
    </row>
    <row r="236" spans="10:11" x14ac:dyDescent="0.3">
      <c r="J236" s="24" t="s">
        <v>2856</v>
      </c>
      <c r="K236" s="23">
        <v>1</v>
      </c>
    </row>
    <row r="237" spans="10:11" x14ac:dyDescent="0.3">
      <c r="J237" s="24" t="s">
        <v>3039</v>
      </c>
      <c r="K237" s="23">
        <v>1</v>
      </c>
    </row>
    <row r="238" spans="10:11" x14ac:dyDescent="0.3">
      <c r="J238" s="24" t="s">
        <v>3040</v>
      </c>
      <c r="K238" s="23">
        <v>1</v>
      </c>
    </row>
    <row r="239" spans="10:11" x14ac:dyDescent="0.3">
      <c r="J239" s="24" t="s">
        <v>361</v>
      </c>
      <c r="K239" s="23">
        <v>1</v>
      </c>
    </row>
    <row r="240" spans="10:11" x14ac:dyDescent="0.3">
      <c r="J240" s="24" t="s">
        <v>3941</v>
      </c>
      <c r="K240" s="23">
        <v>1</v>
      </c>
    </row>
    <row r="241" spans="10:11" x14ac:dyDescent="0.3">
      <c r="J241" s="24" t="s">
        <v>460</v>
      </c>
      <c r="K241" s="23">
        <v>1</v>
      </c>
    </row>
    <row r="242" spans="10:11" x14ac:dyDescent="0.3">
      <c r="J242" s="24" t="s">
        <v>4342</v>
      </c>
      <c r="K242" s="23">
        <v>1</v>
      </c>
    </row>
    <row r="243" spans="10:11" x14ac:dyDescent="0.3">
      <c r="J243" s="24" t="s">
        <v>635</v>
      </c>
      <c r="K243" s="23">
        <v>1</v>
      </c>
    </row>
    <row r="244" spans="10:11" x14ac:dyDescent="0.3">
      <c r="J244" s="24" t="s">
        <v>834</v>
      </c>
      <c r="K244" s="23">
        <v>1</v>
      </c>
    </row>
    <row r="245" spans="10:11" x14ac:dyDescent="0.3">
      <c r="J245" s="22" t="s">
        <v>4750</v>
      </c>
      <c r="K245" s="23">
        <v>18</v>
      </c>
    </row>
    <row r="246" spans="10:11" x14ac:dyDescent="0.3">
      <c r="J246" s="22" t="s">
        <v>4711</v>
      </c>
      <c r="K246" s="23"/>
    </row>
    <row r="247" spans="10:11" x14ac:dyDescent="0.3">
      <c r="J247" s="24" t="s">
        <v>1391</v>
      </c>
      <c r="K247" s="23">
        <v>1</v>
      </c>
    </row>
    <row r="248" spans="10:11" x14ac:dyDescent="0.3">
      <c r="J248" s="24" t="s">
        <v>2287</v>
      </c>
      <c r="K248" s="23">
        <v>1</v>
      </c>
    </row>
    <row r="249" spans="10:11" x14ac:dyDescent="0.3">
      <c r="J249" s="24" t="s">
        <v>267</v>
      </c>
      <c r="K249" s="23">
        <v>1</v>
      </c>
    </row>
    <row r="250" spans="10:11" x14ac:dyDescent="0.3">
      <c r="J250" s="24" t="s">
        <v>2551</v>
      </c>
      <c r="K250" s="23">
        <v>1</v>
      </c>
    </row>
    <row r="251" spans="10:11" x14ac:dyDescent="0.3">
      <c r="J251" s="24" t="s">
        <v>2740</v>
      </c>
      <c r="K251" s="23">
        <v>1</v>
      </c>
    </row>
    <row r="252" spans="10:11" x14ac:dyDescent="0.3">
      <c r="J252" s="24" t="s">
        <v>3581</v>
      </c>
      <c r="K252" s="23">
        <v>1</v>
      </c>
    </row>
    <row r="253" spans="10:11" x14ac:dyDescent="0.3">
      <c r="J253" s="24" t="s">
        <v>3623</v>
      </c>
      <c r="K253" s="23">
        <v>1</v>
      </c>
    </row>
    <row r="254" spans="10:11" x14ac:dyDescent="0.3">
      <c r="J254" s="24" t="s">
        <v>3830</v>
      </c>
      <c r="K254" s="23">
        <v>1</v>
      </c>
    </row>
    <row r="255" spans="10:11" x14ac:dyDescent="0.3">
      <c r="J255" s="24" t="s">
        <v>3903</v>
      </c>
      <c r="K255" s="23">
        <v>1</v>
      </c>
    </row>
    <row r="256" spans="10:11" x14ac:dyDescent="0.3">
      <c r="J256" s="24" t="s">
        <v>4082</v>
      </c>
      <c r="K256" s="23">
        <v>1</v>
      </c>
    </row>
    <row r="257" spans="10:11" x14ac:dyDescent="0.3">
      <c r="J257" s="24" t="s">
        <v>492</v>
      </c>
      <c r="K257" s="23">
        <v>1</v>
      </c>
    </row>
    <row r="258" spans="10:11" x14ac:dyDescent="0.3">
      <c r="J258" s="24" t="s">
        <v>674</v>
      </c>
      <c r="K258" s="23">
        <v>1</v>
      </c>
    </row>
    <row r="259" spans="10:11" x14ac:dyDescent="0.3">
      <c r="J259" s="24" t="s">
        <v>828</v>
      </c>
      <c r="K259" s="23">
        <v>1</v>
      </c>
    </row>
    <row r="260" spans="10:11" x14ac:dyDescent="0.3">
      <c r="J260" s="24" t="s">
        <v>964</v>
      </c>
      <c r="K260" s="23">
        <v>1</v>
      </c>
    </row>
    <row r="261" spans="10:11" x14ac:dyDescent="0.3">
      <c r="J261" s="22" t="s">
        <v>4751</v>
      </c>
      <c r="K261" s="23">
        <v>14</v>
      </c>
    </row>
    <row r="262" spans="10:11" x14ac:dyDescent="0.3">
      <c r="J262" s="22" t="s">
        <v>4594</v>
      </c>
      <c r="K262" s="23"/>
    </row>
    <row r="263" spans="10:11" x14ac:dyDescent="0.3">
      <c r="J263" s="24" t="s">
        <v>1381</v>
      </c>
      <c r="K263" s="23">
        <v>1</v>
      </c>
    </row>
    <row r="264" spans="10:11" x14ac:dyDescent="0.3">
      <c r="J264" s="24" t="s">
        <v>1514</v>
      </c>
      <c r="K264" s="23">
        <v>1</v>
      </c>
    </row>
    <row r="265" spans="10:11" x14ac:dyDescent="0.3">
      <c r="J265" s="24" t="s">
        <v>1719</v>
      </c>
      <c r="K265" s="23">
        <v>1</v>
      </c>
    </row>
    <row r="266" spans="10:11" x14ac:dyDescent="0.3">
      <c r="J266" s="24" t="s">
        <v>1782</v>
      </c>
      <c r="K266" s="23">
        <v>1</v>
      </c>
    </row>
    <row r="267" spans="10:11" x14ac:dyDescent="0.3">
      <c r="J267" s="24" t="s">
        <v>1870</v>
      </c>
      <c r="K267" s="23">
        <v>1</v>
      </c>
    </row>
    <row r="268" spans="10:11" x14ac:dyDescent="0.3">
      <c r="J268" s="24" t="s">
        <v>1997</v>
      </c>
      <c r="K268" s="23">
        <v>1</v>
      </c>
    </row>
    <row r="269" spans="10:11" x14ac:dyDescent="0.3">
      <c r="J269" s="24" t="s">
        <v>2673</v>
      </c>
      <c r="K269" s="23">
        <v>1</v>
      </c>
    </row>
    <row r="270" spans="10:11" x14ac:dyDescent="0.3">
      <c r="J270" s="24" t="s">
        <v>308</v>
      </c>
      <c r="K270" s="23">
        <v>1</v>
      </c>
    </row>
    <row r="271" spans="10:11" x14ac:dyDescent="0.3">
      <c r="J271" s="24" t="s">
        <v>3254</v>
      </c>
      <c r="K271" s="23">
        <v>1</v>
      </c>
    </row>
    <row r="272" spans="10:11" x14ac:dyDescent="0.3">
      <c r="J272" s="24" t="s">
        <v>4232</v>
      </c>
      <c r="K272" s="23">
        <v>1</v>
      </c>
    </row>
    <row r="273" spans="10:11" x14ac:dyDescent="0.3">
      <c r="J273" s="24" t="s">
        <v>835</v>
      </c>
      <c r="K273" s="23">
        <v>1</v>
      </c>
    </row>
    <row r="274" spans="10:11" x14ac:dyDescent="0.3">
      <c r="J274" s="24" t="s">
        <v>849</v>
      </c>
      <c r="K274" s="23">
        <v>1</v>
      </c>
    </row>
    <row r="275" spans="10:11" x14ac:dyDescent="0.3">
      <c r="J275" s="22" t="s">
        <v>4752</v>
      </c>
      <c r="K275" s="23">
        <v>12</v>
      </c>
    </row>
    <row r="276" spans="10:11" x14ac:dyDescent="0.3">
      <c r="J276" s="22" t="s">
        <v>4557</v>
      </c>
      <c r="K276" s="23"/>
    </row>
    <row r="277" spans="10:11" x14ac:dyDescent="0.3">
      <c r="J277" s="24" t="s">
        <v>1939</v>
      </c>
      <c r="K277" s="23">
        <v>1</v>
      </c>
    </row>
    <row r="278" spans="10:11" x14ac:dyDescent="0.3">
      <c r="J278" s="24" t="s">
        <v>2570</v>
      </c>
      <c r="K278" s="23">
        <v>1</v>
      </c>
    </row>
    <row r="279" spans="10:11" x14ac:dyDescent="0.3">
      <c r="J279" s="24" t="s">
        <v>2741</v>
      </c>
      <c r="K279" s="23">
        <v>1</v>
      </c>
    </row>
    <row r="280" spans="10:11" x14ac:dyDescent="0.3">
      <c r="J280" s="24" t="s">
        <v>2791</v>
      </c>
      <c r="K280" s="23">
        <v>1</v>
      </c>
    </row>
    <row r="281" spans="10:11" x14ac:dyDescent="0.3">
      <c r="J281" s="24" t="s">
        <v>3256</v>
      </c>
      <c r="K281" s="23">
        <v>1</v>
      </c>
    </row>
    <row r="282" spans="10:11" x14ac:dyDescent="0.3">
      <c r="J282" s="24" t="s">
        <v>3495</v>
      </c>
      <c r="K282" s="23">
        <v>1</v>
      </c>
    </row>
    <row r="283" spans="10:11" x14ac:dyDescent="0.3">
      <c r="J283" s="24" t="s">
        <v>3596</v>
      </c>
      <c r="K283" s="23">
        <v>1</v>
      </c>
    </row>
    <row r="284" spans="10:11" x14ac:dyDescent="0.3">
      <c r="J284" s="24" t="s">
        <v>3621</v>
      </c>
      <c r="K284" s="23">
        <v>1</v>
      </c>
    </row>
    <row r="285" spans="10:11" x14ac:dyDescent="0.3">
      <c r="J285" s="24" t="s">
        <v>3656</v>
      </c>
      <c r="K285" s="23">
        <v>1</v>
      </c>
    </row>
    <row r="286" spans="10:11" x14ac:dyDescent="0.3">
      <c r="J286" s="24" t="s">
        <v>3942</v>
      </c>
      <c r="K286" s="23">
        <v>1</v>
      </c>
    </row>
    <row r="287" spans="10:11" x14ac:dyDescent="0.3">
      <c r="J287" s="24" t="s">
        <v>4131</v>
      </c>
      <c r="K287" s="23">
        <v>1</v>
      </c>
    </row>
    <row r="288" spans="10:11" x14ac:dyDescent="0.3">
      <c r="J288" s="24" t="s">
        <v>4276</v>
      </c>
      <c r="K288" s="23">
        <v>1</v>
      </c>
    </row>
    <row r="289" spans="10:11" x14ac:dyDescent="0.3">
      <c r="J289" s="22" t="s">
        <v>4753</v>
      </c>
      <c r="K289" s="23">
        <v>12</v>
      </c>
    </row>
    <row r="290" spans="10:11" x14ac:dyDescent="0.3">
      <c r="J290" s="22" t="s">
        <v>4595</v>
      </c>
      <c r="K290" s="23"/>
    </row>
    <row r="291" spans="10:11" x14ac:dyDescent="0.3">
      <c r="J291" s="24" t="s">
        <v>1069</v>
      </c>
      <c r="K291" s="23">
        <v>1</v>
      </c>
    </row>
    <row r="292" spans="10:11" x14ac:dyDescent="0.3">
      <c r="J292" s="24" t="s">
        <v>1125</v>
      </c>
      <c r="K292" s="23">
        <v>1</v>
      </c>
    </row>
    <row r="293" spans="10:11" x14ac:dyDescent="0.3">
      <c r="J293" s="24" t="s">
        <v>1205</v>
      </c>
      <c r="K293" s="23">
        <v>1</v>
      </c>
    </row>
    <row r="294" spans="10:11" x14ac:dyDescent="0.3">
      <c r="J294" s="24" t="s">
        <v>1232</v>
      </c>
      <c r="K294" s="23">
        <v>1</v>
      </c>
    </row>
    <row r="295" spans="10:11" x14ac:dyDescent="0.3">
      <c r="J295" s="24" t="s">
        <v>1254</v>
      </c>
      <c r="K295" s="23">
        <v>1</v>
      </c>
    </row>
    <row r="296" spans="10:11" x14ac:dyDescent="0.3">
      <c r="J296" s="24" t="s">
        <v>1466</v>
      </c>
      <c r="K296" s="23">
        <v>1</v>
      </c>
    </row>
    <row r="297" spans="10:11" x14ac:dyDescent="0.3">
      <c r="J297" s="24" t="s">
        <v>301</v>
      </c>
      <c r="K297" s="23">
        <v>1</v>
      </c>
    </row>
    <row r="298" spans="10:11" x14ac:dyDescent="0.3">
      <c r="J298" s="24" t="s">
        <v>3158</v>
      </c>
      <c r="K298" s="23">
        <v>1</v>
      </c>
    </row>
    <row r="299" spans="10:11" x14ac:dyDescent="0.3">
      <c r="J299" s="24" t="s">
        <v>3234</v>
      </c>
      <c r="K299" s="23">
        <v>1</v>
      </c>
    </row>
    <row r="300" spans="10:11" x14ac:dyDescent="0.3">
      <c r="J300" s="24" t="s">
        <v>3263</v>
      </c>
      <c r="K300" s="23">
        <v>1</v>
      </c>
    </row>
    <row r="301" spans="10:11" x14ac:dyDescent="0.3">
      <c r="J301" s="24" t="s">
        <v>3374</v>
      </c>
      <c r="K301" s="23">
        <v>1</v>
      </c>
    </row>
    <row r="302" spans="10:11" x14ac:dyDescent="0.3">
      <c r="J302" s="24" t="s">
        <v>3448</v>
      </c>
      <c r="K302" s="23">
        <v>1</v>
      </c>
    </row>
    <row r="303" spans="10:11" x14ac:dyDescent="0.3">
      <c r="J303" s="24" t="s">
        <v>3554</v>
      </c>
      <c r="K303" s="23">
        <v>1</v>
      </c>
    </row>
    <row r="304" spans="10:11" x14ac:dyDescent="0.3">
      <c r="J304" s="24" t="s">
        <v>3769</v>
      </c>
      <c r="K304" s="23">
        <v>1</v>
      </c>
    </row>
    <row r="305" spans="10:11" x14ac:dyDescent="0.3">
      <c r="J305" s="24" t="s">
        <v>3907</v>
      </c>
      <c r="K305" s="23">
        <v>1</v>
      </c>
    </row>
    <row r="306" spans="10:11" x14ac:dyDescent="0.3">
      <c r="J306" s="24" t="s">
        <v>3915</v>
      </c>
      <c r="K306" s="23">
        <v>1</v>
      </c>
    </row>
    <row r="307" spans="10:11" x14ac:dyDescent="0.3">
      <c r="J307" s="24" t="s">
        <v>4155</v>
      </c>
      <c r="K307" s="23">
        <v>1</v>
      </c>
    </row>
    <row r="308" spans="10:11" x14ac:dyDescent="0.3">
      <c r="J308" s="24" t="s">
        <v>4167</v>
      </c>
      <c r="K308" s="23">
        <v>1</v>
      </c>
    </row>
    <row r="309" spans="10:11" x14ac:dyDescent="0.3">
      <c r="J309" s="24" t="s">
        <v>4252</v>
      </c>
      <c r="K309" s="23">
        <v>1</v>
      </c>
    </row>
    <row r="310" spans="10:11" x14ac:dyDescent="0.3">
      <c r="J310" s="24" t="s">
        <v>4352</v>
      </c>
      <c r="K310" s="23">
        <v>1</v>
      </c>
    </row>
    <row r="311" spans="10:11" x14ac:dyDescent="0.3">
      <c r="J311" s="22" t="s">
        <v>4754</v>
      </c>
      <c r="K311" s="23">
        <v>20</v>
      </c>
    </row>
    <row r="312" spans="10:11" x14ac:dyDescent="0.3">
      <c r="J312" s="22" t="s">
        <v>4558</v>
      </c>
      <c r="K312" s="23"/>
    </row>
    <row r="313" spans="10:11" x14ac:dyDescent="0.3">
      <c r="J313" s="24" t="s">
        <v>1377</v>
      </c>
      <c r="K313" s="23">
        <v>1</v>
      </c>
    </row>
    <row r="314" spans="10:11" x14ac:dyDescent="0.3">
      <c r="J314" s="24" t="s">
        <v>1488</v>
      </c>
      <c r="K314" s="23">
        <v>1</v>
      </c>
    </row>
    <row r="315" spans="10:11" x14ac:dyDescent="0.3">
      <c r="J315" s="24" t="s">
        <v>1493</v>
      </c>
      <c r="K315" s="23">
        <v>1</v>
      </c>
    </row>
    <row r="316" spans="10:11" x14ac:dyDescent="0.3">
      <c r="J316" s="24" t="s">
        <v>2266</v>
      </c>
      <c r="K316" s="23">
        <v>1</v>
      </c>
    </row>
    <row r="317" spans="10:11" x14ac:dyDescent="0.3">
      <c r="J317" s="24" t="s">
        <v>2634</v>
      </c>
      <c r="K317" s="23">
        <v>1</v>
      </c>
    </row>
    <row r="318" spans="10:11" x14ac:dyDescent="0.3">
      <c r="J318" s="24" t="s">
        <v>2951</v>
      </c>
      <c r="K318" s="23">
        <v>1</v>
      </c>
    </row>
    <row r="319" spans="10:11" x14ac:dyDescent="0.3">
      <c r="J319" s="24" t="s">
        <v>3325</v>
      </c>
      <c r="K319" s="23">
        <v>1</v>
      </c>
    </row>
    <row r="320" spans="10:11" x14ac:dyDescent="0.3">
      <c r="J320" s="24" t="s">
        <v>3457</v>
      </c>
      <c r="K320" s="23">
        <v>1</v>
      </c>
    </row>
    <row r="321" spans="10:11" x14ac:dyDescent="0.3">
      <c r="J321" s="24" t="s">
        <v>3624</v>
      </c>
      <c r="K321" s="23">
        <v>1</v>
      </c>
    </row>
    <row r="322" spans="10:11" x14ac:dyDescent="0.3">
      <c r="J322" s="24" t="s">
        <v>3981</v>
      </c>
      <c r="K322" s="23">
        <v>1</v>
      </c>
    </row>
    <row r="323" spans="10:11" x14ac:dyDescent="0.3">
      <c r="J323" s="24" t="s">
        <v>4121</v>
      </c>
      <c r="K323" s="23">
        <v>1</v>
      </c>
    </row>
    <row r="324" spans="10:11" x14ac:dyDescent="0.3">
      <c r="J324" s="24" t="s">
        <v>126</v>
      </c>
      <c r="K324" s="23">
        <v>1</v>
      </c>
    </row>
    <row r="325" spans="10:11" x14ac:dyDescent="0.3">
      <c r="J325" s="22" t="s">
        <v>4755</v>
      </c>
      <c r="K325" s="23">
        <v>12</v>
      </c>
    </row>
    <row r="326" spans="10:11" x14ac:dyDescent="0.3">
      <c r="J326" s="22" t="s">
        <v>4464</v>
      </c>
      <c r="K326" s="23"/>
    </row>
    <row r="327" spans="10:11" x14ac:dyDescent="0.3">
      <c r="J327" s="24" t="s">
        <v>186</v>
      </c>
      <c r="K327" s="23">
        <v>1</v>
      </c>
    </row>
    <row r="328" spans="10:11" x14ac:dyDescent="0.3">
      <c r="J328" s="24" t="s">
        <v>1556</v>
      </c>
      <c r="K328" s="23">
        <v>1</v>
      </c>
    </row>
    <row r="329" spans="10:11" x14ac:dyDescent="0.3">
      <c r="J329" s="24" t="s">
        <v>1750</v>
      </c>
      <c r="K329" s="23">
        <v>1</v>
      </c>
    </row>
    <row r="330" spans="10:11" x14ac:dyDescent="0.3">
      <c r="J330" s="24" t="s">
        <v>1954</v>
      </c>
      <c r="K330" s="23">
        <v>1</v>
      </c>
    </row>
    <row r="331" spans="10:11" x14ac:dyDescent="0.3">
      <c r="J331" s="24" t="s">
        <v>3810</v>
      </c>
      <c r="K331" s="23">
        <v>1</v>
      </c>
    </row>
    <row r="332" spans="10:11" x14ac:dyDescent="0.3">
      <c r="J332" s="24" t="s">
        <v>4021</v>
      </c>
      <c r="K332" s="23">
        <v>1</v>
      </c>
    </row>
    <row r="333" spans="10:11" x14ac:dyDescent="0.3">
      <c r="J333" s="24" t="s">
        <v>761</v>
      </c>
      <c r="K333" s="23">
        <v>1</v>
      </c>
    </row>
    <row r="334" spans="10:11" x14ac:dyDescent="0.3">
      <c r="J334" s="24" t="s">
        <v>938</v>
      </c>
      <c r="K334" s="23">
        <v>1</v>
      </c>
    </row>
    <row r="335" spans="10:11" x14ac:dyDescent="0.3">
      <c r="J335" s="22" t="s">
        <v>4756</v>
      </c>
      <c r="K335" s="23">
        <v>8</v>
      </c>
    </row>
    <row r="336" spans="10:11" x14ac:dyDescent="0.3">
      <c r="J336" s="22" t="s">
        <v>4516</v>
      </c>
      <c r="K336" s="23"/>
    </row>
    <row r="337" spans="10:11" x14ac:dyDescent="0.3">
      <c r="J337" s="24" t="s">
        <v>1057</v>
      </c>
      <c r="K337" s="23">
        <v>1</v>
      </c>
    </row>
    <row r="338" spans="10:11" x14ac:dyDescent="0.3">
      <c r="J338" s="24" t="s">
        <v>1118</v>
      </c>
      <c r="K338" s="23">
        <v>1</v>
      </c>
    </row>
    <row r="339" spans="10:11" x14ac:dyDescent="0.3">
      <c r="J339" s="24" t="s">
        <v>1630</v>
      </c>
      <c r="K339" s="23">
        <v>1</v>
      </c>
    </row>
    <row r="340" spans="10:11" x14ac:dyDescent="0.3">
      <c r="J340" s="24" t="s">
        <v>201</v>
      </c>
      <c r="K340" s="23">
        <v>1</v>
      </c>
    </row>
    <row r="341" spans="10:11" x14ac:dyDescent="0.3">
      <c r="J341" s="24" t="s">
        <v>53</v>
      </c>
      <c r="K341" s="23">
        <v>1</v>
      </c>
    </row>
    <row r="342" spans="10:11" x14ac:dyDescent="0.3">
      <c r="J342" s="24" t="s">
        <v>261</v>
      </c>
      <c r="K342" s="23">
        <v>1</v>
      </c>
    </row>
    <row r="343" spans="10:11" x14ac:dyDescent="0.3">
      <c r="J343" s="24" t="s">
        <v>2635</v>
      </c>
      <c r="K343" s="23">
        <v>1</v>
      </c>
    </row>
    <row r="344" spans="10:11" x14ac:dyDescent="0.3">
      <c r="J344" s="24" t="s">
        <v>2888</v>
      </c>
      <c r="K344" s="23">
        <v>1</v>
      </c>
    </row>
    <row r="345" spans="10:11" x14ac:dyDescent="0.3">
      <c r="J345" s="24" t="s">
        <v>2911</v>
      </c>
      <c r="K345" s="23">
        <v>1</v>
      </c>
    </row>
    <row r="346" spans="10:11" x14ac:dyDescent="0.3">
      <c r="J346" s="24" t="s">
        <v>3167</v>
      </c>
      <c r="K346" s="23">
        <v>1</v>
      </c>
    </row>
    <row r="347" spans="10:11" x14ac:dyDescent="0.3">
      <c r="J347" s="24" t="s">
        <v>3218</v>
      </c>
      <c r="K347" s="23">
        <v>1</v>
      </c>
    </row>
    <row r="348" spans="10:11" x14ac:dyDescent="0.3">
      <c r="J348" s="24" t="s">
        <v>385</v>
      </c>
      <c r="K348" s="23">
        <v>1</v>
      </c>
    </row>
    <row r="349" spans="10:11" x14ac:dyDescent="0.3">
      <c r="J349" s="24" t="s">
        <v>3876</v>
      </c>
      <c r="K349" s="23">
        <v>1</v>
      </c>
    </row>
    <row r="350" spans="10:11" x14ac:dyDescent="0.3">
      <c r="J350" s="24" t="s">
        <v>3967</v>
      </c>
      <c r="K350" s="23">
        <v>1</v>
      </c>
    </row>
    <row r="351" spans="10:11" x14ac:dyDescent="0.3">
      <c r="J351" s="24" t="s">
        <v>490</v>
      </c>
      <c r="K351" s="23">
        <v>1</v>
      </c>
    </row>
    <row r="352" spans="10:11" x14ac:dyDescent="0.3">
      <c r="J352" s="24" t="s">
        <v>560</v>
      </c>
      <c r="K352" s="23">
        <v>1</v>
      </c>
    </row>
    <row r="353" spans="10:11" x14ac:dyDescent="0.3">
      <c r="J353" s="24" t="s">
        <v>619</v>
      </c>
      <c r="K353" s="23">
        <v>1</v>
      </c>
    </row>
    <row r="354" spans="10:11" x14ac:dyDescent="0.3">
      <c r="J354" s="22" t="s">
        <v>4757</v>
      </c>
      <c r="K354" s="23">
        <v>17</v>
      </c>
    </row>
    <row r="355" spans="10:11" x14ac:dyDescent="0.3">
      <c r="J355" s="22" t="s">
        <v>4465</v>
      </c>
      <c r="K355" s="23"/>
    </row>
    <row r="356" spans="10:11" x14ac:dyDescent="0.3">
      <c r="J356" s="24" t="s">
        <v>1240</v>
      </c>
      <c r="K356" s="23">
        <v>1</v>
      </c>
    </row>
    <row r="357" spans="10:11" x14ac:dyDescent="0.3">
      <c r="J357" s="24" t="s">
        <v>1548</v>
      </c>
      <c r="K357" s="23">
        <v>1</v>
      </c>
    </row>
    <row r="358" spans="10:11" x14ac:dyDescent="0.3">
      <c r="J358" s="24" t="s">
        <v>1550</v>
      </c>
      <c r="K358" s="23">
        <v>1</v>
      </c>
    </row>
    <row r="359" spans="10:11" x14ac:dyDescent="0.3">
      <c r="J359" s="24" t="s">
        <v>1756</v>
      </c>
      <c r="K359" s="23">
        <v>1</v>
      </c>
    </row>
    <row r="360" spans="10:11" x14ac:dyDescent="0.3">
      <c r="J360" s="24" t="s">
        <v>1832</v>
      </c>
      <c r="K360" s="23">
        <v>1</v>
      </c>
    </row>
    <row r="361" spans="10:11" x14ac:dyDescent="0.3">
      <c r="J361" s="24" t="s">
        <v>2057</v>
      </c>
      <c r="K361" s="23">
        <v>1</v>
      </c>
    </row>
    <row r="362" spans="10:11" x14ac:dyDescent="0.3">
      <c r="J362" s="24" t="s">
        <v>2147</v>
      </c>
      <c r="K362" s="23">
        <v>1</v>
      </c>
    </row>
    <row r="363" spans="10:11" x14ac:dyDescent="0.3">
      <c r="J363" s="24" t="s">
        <v>2215</v>
      </c>
      <c r="K363" s="23">
        <v>1</v>
      </c>
    </row>
    <row r="364" spans="10:11" x14ac:dyDescent="0.3">
      <c r="J364" s="24" t="s">
        <v>2340</v>
      </c>
      <c r="K364" s="23">
        <v>1</v>
      </c>
    </row>
    <row r="365" spans="10:11" x14ac:dyDescent="0.3">
      <c r="J365" s="24" t="s">
        <v>2671</v>
      </c>
      <c r="K365" s="23">
        <v>1</v>
      </c>
    </row>
    <row r="366" spans="10:11" x14ac:dyDescent="0.3">
      <c r="J366" s="24" t="s">
        <v>2809</v>
      </c>
      <c r="K366" s="23">
        <v>1</v>
      </c>
    </row>
    <row r="367" spans="10:11" x14ac:dyDescent="0.3">
      <c r="J367" s="24" t="s">
        <v>3416</v>
      </c>
      <c r="K367" s="23">
        <v>1</v>
      </c>
    </row>
    <row r="368" spans="10:11" x14ac:dyDescent="0.3">
      <c r="J368" s="24" t="s">
        <v>478</v>
      </c>
      <c r="K368" s="23">
        <v>1</v>
      </c>
    </row>
    <row r="369" spans="10:11" x14ac:dyDescent="0.3">
      <c r="J369" s="24" t="s">
        <v>85</v>
      </c>
      <c r="K369" s="23">
        <v>1</v>
      </c>
    </row>
    <row r="370" spans="10:11" x14ac:dyDescent="0.3">
      <c r="J370" s="24" t="s">
        <v>799</v>
      </c>
      <c r="K370" s="23">
        <v>1</v>
      </c>
    </row>
    <row r="371" spans="10:11" x14ac:dyDescent="0.3">
      <c r="J371" s="22" t="s">
        <v>4758</v>
      </c>
      <c r="K371" s="23">
        <v>15</v>
      </c>
    </row>
    <row r="372" spans="10:11" x14ac:dyDescent="0.3">
      <c r="J372" s="22" t="s">
        <v>4674</v>
      </c>
      <c r="K372" s="23"/>
    </row>
    <row r="373" spans="10:11" x14ac:dyDescent="0.3">
      <c r="J373" s="24" t="s">
        <v>1077</v>
      </c>
      <c r="K373" s="23">
        <v>1</v>
      </c>
    </row>
    <row r="374" spans="10:11" x14ac:dyDescent="0.3">
      <c r="J374" s="24" t="s">
        <v>1153</v>
      </c>
      <c r="K374" s="23">
        <v>1</v>
      </c>
    </row>
    <row r="375" spans="10:11" x14ac:dyDescent="0.3">
      <c r="J375" s="24" t="s">
        <v>182</v>
      </c>
      <c r="K375" s="23">
        <v>1</v>
      </c>
    </row>
    <row r="376" spans="10:11" x14ac:dyDescent="0.3">
      <c r="J376" s="24" t="s">
        <v>1554</v>
      </c>
      <c r="K376" s="23">
        <v>1</v>
      </c>
    </row>
    <row r="377" spans="10:11" x14ac:dyDescent="0.3">
      <c r="J377" s="24" t="s">
        <v>1604</v>
      </c>
      <c r="K377" s="23">
        <v>1</v>
      </c>
    </row>
    <row r="378" spans="10:11" x14ac:dyDescent="0.3">
      <c r="J378" s="24" t="s">
        <v>2203</v>
      </c>
      <c r="K378" s="23">
        <v>1</v>
      </c>
    </row>
    <row r="379" spans="10:11" x14ac:dyDescent="0.3">
      <c r="J379" s="24" t="s">
        <v>2324</v>
      </c>
      <c r="K379" s="23">
        <v>1</v>
      </c>
    </row>
    <row r="380" spans="10:11" x14ac:dyDescent="0.3">
      <c r="J380" s="24" t="s">
        <v>2332</v>
      </c>
      <c r="K380" s="23">
        <v>1</v>
      </c>
    </row>
    <row r="381" spans="10:11" x14ac:dyDescent="0.3">
      <c r="J381" s="24" t="s">
        <v>2819</v>
      </c>
      <c r="K381" s="23">
        <v>1</v>
      </c>
    </row>
    <row r="382" spans="10:11" x14ac:dyDescent="0.3">
      <c r="J382" s="24" t="s">
        <v>3273</v>
      </c>
      <c r="K382" s="23">
        <v>1</v>
      </c>
    </row>
    <row r="383" spans="10:11" x14ac:dyDescent="0.3">
      <c r="J383" s="24" t="s">
        <v>3503</v>
      </c>
      <c r="K383" s="23">
        <v>1</v>
      </c>
    </row>
    <row r="384" spans="10:11" x14ac:dyDescent="0.3">
      <c r="J384" s="24" t="s">
        <v>3572</v>
      </c>
      <c r="K384" s="23">
        <v>1</v>
      </c>
    </row>
    <row r="385" spans="10:11" x14ac:dyDescent="0.3">
      <c r="J385" s="24" t="s">
        <v>3965</v>
      </c>
      <c r="K385" s="23">
        <v>1</v>
      </c>
    </row>
    <row r="386" spans="10:11" x14ac:dyDescent="0.3">
      <c r="J386" s="24" t="s">
        <v>4210</v>
      </c>
      <c r="K386" s="23">
        <v>1</v>
      </c>
    </row>
    <row r="387" spans="10:11" x14ac:dyDescent="0.3">
      <c r="J387" s="24" t="s">
        <v>4241</v>
      </c>
      <c r="K387" s="23">
        <v>1</v>
      </c>
    </row>
    <row r="388" spans="10:11" x14ac:dyDescent="0.3">
      <c r="J388" s="24" t="s">
        <v>562</v>
      </c>
      <c r="K388" s="23">
        <v>1</v>
      </c>
    </row>
    <row r="389" spans="10:11" x14ac:dyDescent="0.3">
      <c r="J389" s="24" t="s">
        <v>781</v>
      </c>
      <c r="K389" s="23">
        <v>1</v>
      </c>
    </row>
    <row r="390" spans="10:11" x14ac:dyDescent="0.3">
      <c r="J390" s="24" t="s">
        <v>972</v>
      </c>
      <c r="K390" s="23">
        <v>1</v>
      </c>
    </row>
    <row r="391" spans="10:11" x14ac:dyDescent="0.3">
      <c r="J391" s="22" t="s">
        <v>4759</v>
      </c>
      <c r="K391" s="23">
        <v>18</v>
      </c>
    </row>
    <row r="392" spans="10:11" x14ac:dyDescent="0.3">
      <c r="J392" s="22" t="s">
        <v>4675</v>
      </c>
      <c r="K392" s="23"/>
    </row>
    <row r="393" spans="10:11" x14ac:dyDescent="0.3">
      <c r="J393" s="24" t="s">
        <v>1168</v>
      </c>
      <c r="K393" s="23">
        <v>1</v>
      </c>
    </row>
    <row r="394" spans="10:11" x14ac:dyDescent="0.3">
      <c r="J394" s="24" t="s">
        <v>148</v>
      </c>
      <c r="K394" s="23">
        <v>1</v>
      </c>
    </row>
    <row r="395" spans="10:11" x14ac:dyDescent="0.3">
      <c r="J395" s="24" t="s">
        <v>1515</v>
      </c>
      <c r="K395" s="23">
        <v>1</v>
      </c>
    </row>
    <row r="396" spans="10:11" x14ac:dyDescent="0.3">
      <c r="J396" s="24" t="s">
        <v>218</v>
      </c>
      <c r="K396" s="23">
        <v>1</v>
      </c>
    </row>
    <row r="397" spans="10:11" x14ac:dyDescent="0.3">
      <c r="J397" s="24" t="s">
        <v>2312</v>
      </c>
      <c r="K397" s="23">
        <v>1</v>
      </c>
    </row>
    <row r="398" spans="10:11" x14ac:dyDescent="0.3">
      <c r="J398" s="24" t="s">
        <v>2454</v>
      </c>
      <c r="K398" s="23">
        <v>1</v>
      </c>
    </row>
    <row r="399" spans="10:11" x14ac:dyDescent="0.3">
      <c r="J399" s="24" t="s">
        <v>2554</v>
      </c>
      <c r="K399" s="23">
        <v>1</v>
      </c>
    </row>
    <row r="400" spans="10:11" x14ac:dyDescent="0.3">
      <c r="J400" s="24" t="s">
        <v>2591</v>
      </c>
      <c r="K400" s="23">
        <v>1</v>
      </c>
    </row>
    <row r="401" spans="10:11" x14ac:dyDescent="0.3">
      <c r="J401" s="24" t="s">
        <v>2772</v>
      </c>
      <c r="K401" s="23">
        <v>1</v>
      </c>
    </row>
    <row r="402" spans="10:11" x14ac:dyDescent="0.3">
      <c r="J402" s="24" t="s">
        <v>3190</v>
      </c>
      <c r="K402" s="23">
        <v>1</v>
      </c>
    </row>
    <row r="403" spans="10:11" x14ac:dyDescent="0.3">
      <c r="J403" s="24" t="s">
        <v>3865</v>
      </c>
      <c r="K403" s="23">
        <v>1</v>
      </c>
    </row>
    <row r="404" spans="10:11" x14ac:dyDescent="0.3">
      <c r="J404" s="24" t="s">
        <v>3959</v>
      </c>
      <c r="K404" s="23">
        <v>1</v>
      </c>
    </row>
    <row r="405" spans="10:11" x14ac:dyDescent="0.3">
      <c r="J405" s="24" t="s">
        <v>4010</v>
      </c>
      <c r="K405" s="23">
        <v>1</v>
      </c>
    </row>
    <row r="406" spans="10:11" x14ac:dyDescent="0.3">
      <c r="J406" s="24" t="s">
        <v>935</v>
      </c>
      <c r="K406" s="23">
        <v>1</v>
      </c>
    </row>
    <row r="407" spans="10:11" x14ac:dyDescent="0.3">
      <c r="J407" s="22" t="s">
        <v>4760</v>
      </c>
      <c r="K407" s="23">
        <v>14</v>
      </c>
    </row>
    <row r="408" spans="10:11" x14ac:dyDescent="0.3">
      <c r="J408" s="22" t="s">
        <v>4559</v>
      </c>
      <c r="K408" s="23"/>
    </row>
    <row r="409" spans="10:11" x14ac:dyDescent="0.3">
      <c r="J409" s="24" t="s">
        <v>1320</v>
      </c>
      <c r="K409" s="23">
        <v>1</v>
      </c>
    </row>
    <row r="410" spans="10:11" x14ac:dyDescent="0.3">
      <c r="J410" s="24" t="s">
        <v>1358</v>
      </c>
      <c r="K410" s="23">
        <v>1</v>
      </c>
    </row>
    <row r="411" spans="10:11" x14ac:dyDescent="0.3">
      <c r="J411" s="24" t="s">
        <v>1480</v>
      </c>
      <c r="K411" s="23">
        <v>1</v>
      </c>
    </row>
    <row r="412" spans="10:11" x14ac:dyDescent="0.3">
      <c r="J412" s="24" t="s">
        <v>1668</v>
      </c>
      <c r="K412" s="23">
        <v>1</v>
      </c>
    </row>
    <row r="413" spans="10:11" x14ac:dyDescent="0.3">
      <c r="J413" s="24" t="s">
        <v>2018</v>
      </c>
      <c r="K413" s="23">
        <v>1</v>
      </c>
    </row>
    <row r="414" spans="10:11" x14ac:dyDescent="0.3">
      <c r="J414" s="24" t="s">
        <v>2269</v>
      </c>
      <c r="K414" s="23">
        <v>1</v>
      </c>
    </row>
    <row r="415" spans="10:11" x14ac:dyDescent="0.3">
      <c r="J415" s="24" t="s">
        <v>57</v>
      </c>
      <c r="K415" s="23">
        <v>1</v>
      </c>
    </row>
    <row r="416" spans="10:11" x14ac:dyDescent="0.3">
      <c r="J416" s="24" t="s">
        <v>2616</v>
      </c>
      <c r="K416" s="23">
        <v>1</v>
      </c>
    </row>
    <row r="417" spans="10:11" x14ac:dyDescent="0.3">
      <c r="J417" s="24" t="s">
        <v>2868</v>
      </c>
      <c r="K417" s="23">
        <v>1</v>
      </c>
    </row>
    <row r="418" spans="10:11" x14ac:dyDescent="0.3">
      <c r="J418" s="24" t="s">
        <v>3087</v>
      </c>
      <c r="K418" s="23">
        <v>1</v>
      </c>
    </row>
    <row r="419" spans="10:11" x14ac:dyDescent="0.3">
      <c r="J419" s="24" t="s">
        <v>352</v>
      </c>
      <c r="K419" s="23">
        <v>1</v>
      </c>
    </row>
    <row r="420" spans="10:11" x14ac:dyDescent="0.3">
      <c r="J420" s="24" t="s">
        <v>3253</v>
      </c>
      <c r="K420" s="23">
        <v>1</v>
      </c>
    </row>
    <row r="421" spans="10:11" x14ac:dyDescent="0.3">
      <c r="J421" s="24" t="s">
        <v>3295</v>
      </c>
      <c r="K421" s="23">
        <v>1</v>
      </c>
    </row>
    <row r="422" spans="10:11" x14ac:dyDescent="0.3">
      <c r="J422" s="24" t="s">
        <v>3353</v>
      </c>
      <c r="K422" s="23">
        <v>1</v>
      </c>
    </row>
    <row r="423" spans="10:11" x14ac:dyDescent="0.3">
      <c r="J423" s="24" t="s">
        <v>3431</v>
      </c>
      <c r="K423" s="23">
        <v>1</v>
      </c>
    </row>
    <row r="424" spans="10:11" x14ac:dyDescent="0.3">
      <c r="J424" s="24" t="s">
        <v>3611</v>
      </c>
      <c r="K424" s="23">
        <v>1</v>
      </c>
    </row>
    <row r="425" spans="10:11" x14ac:dyDescent="0.3">
      <c r="J425" s="24" t="s">
        <v>3849</v>
      </c>
      <c r="K425" s="23">
        <v>1</v>
      </c>
    </row>
    <row r="426" spans="10:11" x14ac:dyDescent="0.3">
      <c r="J426" s="24" t="s">
        <v>3984</v>
      </c>
      <c r="K426" s="23">
        <v>1</v>
      </c>
    </row>
    <row r="427" spans="10:11" x14ac:dyDescent="0.3">
      <c r="J427" s="24" t="s">
        <v>4280</v>
      </c>
      <c r="K427" s="23">
        <v>1</v>
      </c>
    </row>
    <row r="428" spans="10:11" x14ac:dyDescent="0.3">
      <c r="J428" s="24" t="s">
        <v>4313</v>
      </c>
      <c r="K428" s="23">
        <v>1</v>
      </c>
    </row>
    <row r="429" spans="10:11" x14ac:dyDescent="0.3">
      <c r="J429" s="24" t="s">
        <v>722</v>
      </c>
      <c r="K429" s="23">
        <v>1</v>
      </c>
    </row>
    <row r="430" spans="10:11" x14ac:dyDescent="0.3">
      <c r="J430" s="22" t="s">
        <v>4761</v>
      </c>
      <c r="K430" s="23">
        <v>21</v>
      </c>
    </row>
    <row r="431" spans="10:11" x14ac:dyDescent="0.3">
      <c r="J431" s="22" t="s">
        <v>4596</v>
      </c>
      <c r="K431" s="23"/>
    </row>
    <row r="432" spans="10:11" x14ac:dyDescent="0.3">
      <c r="J432" s="24" t="s">
        <v>2201</v>
      </c>
      <c r="K432" s="23">
        <v>1</v>
      </c>
    </row>
    <row r="433" spans="10:11" x14ac:dyDescent="0.3">
      <c r="J433" s="24" t="s">
        <v>2839</v>
      </c>
      <c r="K433" s="23">
        <v>1</v>
      </c>
    </row>
    <row r="434" spans="10:11" x14ac:dyDescent="0.3">
      <c r="J434" s="24" t="s">
        <v>2929</v>
      </c>
      <c r="K434" s="23">
        <v>1</v>
      </c>
    </row>
    <row r="435" spans="10:11" x14ac:dyDescent="0.3">
      <c r="J435" s="24" t="s">
        <v>38</v>
      </c>
      <c r="K435" s="23">
        <v>1</v>
      </c>
    </row>
    <row r="436" spans="10:11" x14ac:dyDescent="0.3">
      <c r="J436" s="24" t="s">
        <v>779</v>
      </c>
      <c r="K436" s="23">
        <v>1</v>
      </c>
    </row>
    <row r="437" spans="10:11" x14ac:dyDescent="0.3">
      <c r="J437" s="22" t="s">
        <v>4762</v>
      </c>
      <c r="K437" s="23">
        <v>5</v>
      </c>
    </row>
    <row r="438" spans="10:11" x14ac:dyDescent="0.3">
      <c r="J438" s="22" t="s">
        <v>4560</v>
      </c>
      <c r="K438" s="23"/>
    </row>
    <row r="439" spans="10:11" x14ac:dyDescent="0.3">
      <c r="J439" s="24" t="s">
        <v>1733</v>
      </c>
      <c r="K439" s="23">
        <v>1</v>
      </c>
    </row>
    <row r="440" spans="10:11" x14ac:dyDescent="0.3">
      <c r="J440" s="24" t="s">
        <v>2751</v>
      </c>
      <c r="K440" s="23">
        <v>1</v>
      </c>
    </row>
    <row r="441" spans="10:11" x14ac:dyDescent="0.3">
      <c r="J441" s="24" t="s">
        <v>3427</v>
      </c>
      <c r="K441" s="23">
        <v>1</v>
      </c>
    </row>
    <row r="442" spans="10:11" x14ac:dyDescent="0.3">
      <c r="J442" s="24" t="s">
        <v>3474</v>
      </c>
      <c r="K442" s="23">
        <v>1</v>
      </c>
    </row>
    <row r="443" spans="10:11" x14ac:dyDescent="0.3">
      <c r="J443" s="24" t="s">
        <v>3598</v>
      </c>
      <c r="K443" s="23">
        <v>1</v>
      </c>
    </row>
    <row r="444" spans="10:11" x14ac:dyDescent="0.3">
      <c r="J444" s="24" t="s">
        <v>3614</v>
      </c>
      <c r="K444" s="23">
        <v>1</v>
      </c>
    </row>
    <row r="445" spans="10:11" x14ac:dyDescent="0.3">
      <c r="J445" s="24" t="s">
        <v>4249</v>
      </c>
      <c r="K445" s="23">
        <v>1</v>
      </c>
    </row>
    <row r="446" spans="10:11" x14ac:dyDescent="0.3">
      <c r="J446" s="24" t="s">
        <v>4368</v>
      </c>
      <c r="K446" s="23">
        <v>1</v>
      </c>
    </row>
    <row r="447" spans="10:11" x14ac:dyDescent="0.3">
      <c r="J447" s="24" t="s">
        <v>481</v>
      </c>
      <c r="K447" s="23">
        <v>1</v>
      </c>
    </row>
    <row r="448" spans="10:11" x14ac:dyDescent="0.3">
      <c r="J448" s="24" t="s">
        <v>661</v>
      </c>
      <c r="K448" s="23">
        <v>1</v>
      </c>
    </row>
    <row r="449" spans="10:11" x14ac:dyDescent="0.3">
      <c r="J449" s="24" t="s">
        <v>131</v>
      </c>
      <c r="K449" s="23">
        <v>1</v>
      </c>
    </row>
    <row r="450" spans="10:11" x14ac:dyDescent="0.3">
      <c r="J450" s="22" t="s">
        <v>4763</v>
      </c>
      <c r="K450" s="23">
        <v>11</v>
      </c>
    </row>
    <row r="451" spans="10:11" x14ac:dyDescent="0.3">
      <c r="J451" s="22" t="s">
        <v>4561</v>
      </c>
      <c r="K451" s="23"/>
    </row>
    <row r="452" spans="10:11" x14ac:dyDescent="0.3">
      <c r="J452" s="24" t="s">
        <v>1210</v>
      </c>
      <c r="K452" s="23">
        <v>1</v>
      </c>
    </row>
    <row r="453" spans="10:11" x14ac:dyDescent="0.3">
      <c r="J453" s="24" t="s">
        <v>1557</v>
      </c>
      <c r="K453" s="23">
        <v>1</v>
      </c>
    </row>
    <row r="454" spans="10:11" x14ac:dyDescent="0.3">
      <c r="J454" s="24" t="s">
        <v>1589</v>
      </c>
      <c r="K454" s="23">
        <v>1</v>
      </c>
    </row>
    <row r="455" spans="10:11" x14ac:dyDescent="0.3">
      <c r="J455" s="24" t="s">
        <v>1858</v>
      </c>
      <c r="K455" s="23">
        <v>1</v>
      </c>
    </row>
    <row r="456" spans="10:11" x14ac:dyDescent="0.3">
      <c r="J456" s="24" t="s">
        <v>55</v>
      </c>
      <c r="K456" s="23">
        <v>1</v>
      </c>
    </row>
    <row r="457" spans="10:11" x14ac:dyDescent="0.3">
      <c r="J457" s="24" t="s">
        <v>2210</v>
      </c>
      <c r="K457" s="23">
        <v>1</v>
      </c>
    </row>
    <row r="458" spans="10:11" x14ac:dyDescent="0.3">
      <c r="J458" s="24" t="s">
        <v>297</v>
      </c>
      <c r="K458" s="23">
        <v>1</v>
      </c>
    </row>
    <row r="459" spans="10:11" x14ac:dyDescent="0.3">
      <c r="J459" s="24" t="s">
        <v>2795</v>
      </c>
      <c r="K459" s="23">
        <v>1</v>
      </c>
    </row>
    <row r="460" spans="10:11" x14ac:dyDescent="0.3">
      <c r="J460" s="24" t="s">
        <v>2898</v>
      </c>
      <c r="K460" s="23">
        <v>1</v>
      </c>
    </row>
    <row r="461" spans="10:11" x14ac:dyDescent="0.3">
      <c r="J461" s="24" t="s">
        <v>3765</v>
      </c>
      <c r="K461" s="23">
        <v>1</v>
      </c>
    </row>
    <row r="462" spans="10:11" x14ac:dyDescent="0.3">
      <c r="J462" s="24" t="s">
        <v>4049</v>
      </c>
      <c r="K462" s="23">
        <v>1</v>
      </c>
    </row>
    <row r="463" spans="10:11" x14ac:dyDescent="0.3">
      <c r="J463" s="24" t="s">
        <v>4072</v>
      </c>
      <c r="K463" s="23">
        <v>1</v>
      </c>
    </row>
    <row r="464" spans="10:11" x14ac:dyDescent="0.3">
      <c r="J464" s="24" t="s">
        <v>4209</v>
      </c>
      <c r="K464" s="23">
        <v>1</v>
      </c>
    </row>
    <row r="465" spans="10:11" x14ac:dyDescent="0.3">
      <c r="J465" s="24" t="s">
        <v>4237</v>
      </c>
      <c r="K465" s="23">
        <v>1</v>
      </c>
    </row>
    <row r="466" spans="10:11" x14ac:dyDescent="0.3">
      <c r="J466" s="24" t="s">
        <v>697</v>
      </c>
      <c r="K466" s="23">
        <v>1</v>
      </c>
    </row>
    <row r="467" spans="10:11" x14ac:dyDescent="0.3">
      <c r="J467" s="24" t="s">
        <v>871</v>
      </c>
      <c r="K467" s="23">
        <v>1</v>
      </c>
    </row>
    <row r="468" spans="10:11" x14ac:dyDescent="0.3">
      <c r="J468" s="24" t="s">
        <v>907</v>
      </c>
      <c r="K468" s="23">
        <v>1</v>
      </c>
    </row>
    <row r="469" spans="10:11" x14ac:dyDescent="0.3">
      <c r="J469" s="22" t="s">
        <v>4764</v>
      </c>
      <c r="K469" s="23">
        <v>17</v>
      </c>
    </row>
    <row r="470" spans="10:11" x14ac:dyDescent="0.3">
      <c r="J470" s="22" t="s">
        <v>4466</v>
      </c>
      <c r="K470" s="23"/>
    </row>
    <row r="471" spans="10:11" x14ac:dyDescent="0.3">
      <c r="J471" s="24" t="s">
        <v>1394</v>
      </c>
      <c r="K471" s="23">
        <v>1</v>
      </c>
    </row>
    <row r="472" spans="10:11" x14ac:dyDescent="0.3">
      <c r="J472" s="24" t="s">
        <v>1688</v>
      </c>
      <c r="K472" s="23">
        <v>1</v>
      </c>
    </row>
    <row r="473" spans="10:11" x14ac:dyDescent="0.3">
      <c r="J473" s="24" t="s">
        <v>1825</v>
      </c>
      <c r="K473" s="23">
        <v>1</v>
      </c>
    </row>
    <row r="474" spans="10:11" x14ac:dyDescent="0.3">
      <c r="J474" s="24" t="s">
        <v>2197</v>
      </c>
      <c r="K474" s="23">
        <v>1</v>
      </c>
    </row>
    <row r="475" spans="10:11" x14ac:dyDescent="0.3">
      <c r="J475" s="24" t="s">
        <v>2209</v>
      </c>
      <c r="K475" s="23">
        <v>1</v>
      </c>
    </row>
    <row r="476" spans="10:11" x14ac:dyDescent="0.3">
      <c r="J476" s="24" t="s">
        <v>2770</v>
      </c>
      <c r="K476" s="23">
        <v>1</v>
      </c>
    </row>
    <row r="477" spans="10:11" x14ac:dyDescent="0.3">
      <c r="J477" s="24" t="s">
        <v>2952</v>
      </c>
      <c r="K477" s="23">
        <v>1</v>
      </c>
    </row>
    <row r="478" spans="10:11" x14ac:dyDescent="0.3">
      <c r="J478" s="24" t="s">
        <v>3140</v>
      </c>
      <c r="K478" s="23">
        <v>1</v>
      </c>
    </row>
    <row r="479" spans="10:11" x14ac:dyDescent="0.3">
      <c r="J479" s="24" t="s">
        <v>3233</v>
      </c>
      <c r="K479" s="23">
        <v>1</v>
      </c>
    </row>
    <row r="480" spans="10:11" x14ac:dyDescent="0.3">
      <c r="J480" s="24" t="s">
        <v>4084</v>
      </c>
      <c r="K480" s="23">
        <v>1</v>
      </c>
    </row>
    <row r="481" spans="10:11" x14ac:dyDescent="0.3">
      <c r="J481" s="24" t="s">
        <v>587</v>
      </c>
      <c r="K481" s="23">
        <v>1</v>
      </c>
    </row>
    <row r="482" spans="10:11" x14ac:dyDescent="0.3">
      <c r="J482" s="24" t="s">
        <v>774</v>
      </c>
      <c r="K482" s="23">
        <v>1</v>
      </c>
    </row>
    <row r="483" spans="10:11" x14ac:dyDescent="0.3">
      <c r="J483" s="24" t="s">
        <v>823</v>
      </c>
      <c r="K483" s="23">
        <v>1</v>
      </c>
    </row>
    <row r="484" spans="10:11" x14ac:dyDescent="0.3">
      <c r="J484" s="22" t="s">
        <v>4765</v>
      </c>
      <c r="K484" s="23">
        <v>13</v>
      </c>
    </row>
    <row r="485" spans="10:11" x14ac:dyDescent="0.3">
      <c r="J485" s="22" t="s">
        <v>4467</v>
      </c>
      <c r="K485" s="23"/>
    </row>
    <row r="486" spans="10:11" x14ac:dyDescent="0.3">
      <c r="J486" s="24" t="s">
        <v>1386</v>
      </c>
      <c r="K486" s="23">
        <v>1</v>
      </c>
    </row>
    <row r="487" spans="10:11" x14ac:dyDescent="0.3">
      <c r="J487" s="24" t="s">
        <v>1451</v>
      </c>
      <c r="K487" s="23">
        <v>1</v>
      </c>
    </row>
    <row r="488" spans="10:11" x14ac:dyDescent="0.3">
      <c r="J488" s="24" t="s">
        <v>1495</v>
      </c>
      <c r="K488" s="23">
        <v>1</v>
      </c>
    </row>
    <row r="489" spans="10:11" x14ac:dyDescent="0.3">
      <c r="J489" s="24" t="s">
        <v>2595</v>
      </c>
      <c r="K489" s="23">
        <v>1</v>
      </c>
    </row>
    <row r="490" spans="10:11" x14ac:dyDescent="0.3">
      <c r="J490" s="24" t="s">
        <v>2754</v>
      </c>
      <c r="K490" s="23">
        <v>1</v>
      </c>
    </row>
    <row r="491" spans="10:11" x14ac:dyDescent="0.3">
      <c r="J491" s="24" t="s">
        <v>3144</v>
      </c>
      <c r="K491" s="23">
        <v>1</v>
      </c>
    </row>
    <row r="492" spans="10:11" x14ac:dyDescent="0.3">
      <c r="J492" s="24" t="s">
        <v>353</v>
      </c>
      <c r="K492" s="23">
        <v>1</v>
      </c>
    </row>
    <row r="493" spans="10:11" x14ac:dyDescent="0.3">
      <c r="J493" s="24" t="s">
        <v>3445</v>
      </c>
      <c r="K493" s="23">
        <v>1</v>
      </c>
    </row>
    <row r="494" spans="10:11" x14ac:dyDescent="0.3">
      <c r="J494" s="24" t="s">
        <v>3536</v>
      </c>
      <c r="K494" s="23">
        <v>1</v>
      </c>
    </row>
    <row r="495" spans="10:11" x14ac:dyDescent="0.3">
      <c r="J495" s="24" t="s">
        <v>3593</v>
      </c>
      <c r="K495" s="23">
        <v>1</v>
      </c>
    </row>
    <row r="496" spans="10:11" x14ac:dyDescent="0.3">
      <c r="J496" s="24" t="s">
        <v>3612</v>
      </c>
      <c r="K496" s="23">
        <v>1</v>
      </c>
    </row>
    <row r="497" spans="10:11" x14ac:dyDescent="0.3">
      <c r="J497" s="24" t="s">
        <v>3705</v>
      </c>
      <c r="K497" s="23">
        <v>1</v>
      </c>
    </row>
    <row r="498" spans="10:11" x14ac:dyDescent="0.3">
      <c r="J498" s="24" t="s">
        <v>3850</v>
      </c>
      <c r="K498" s="23">
        <v>1</v>
      </c>
    </row>
    <row r="499" spans="10:11" x14ac:dyDescent="0.3">
      <c r="J499" s="24" t="s">
        <v>4067</v>
      </c>
      <c r="K499" s="23">
        <v>1</v>
      </c>
    </row>
    <row r="500" spans="10:11" x14ac:dyDescent="0.3">
      <c r="J500" s="24" t="s">
        <v>4074</v>
      </c>
      <c r="K500" s="23">
        <v>1</v>
      </c>
    </row>
    <row r="501" spans="10:11" x14ac:dyDescent="0.3">
      <c r="J501" s="24" t="s">
        <v>4151</v>
      </c>
      <c r="K501" s="23">
        <v>1</v>
      </c>
    </row>
    <row r="502" spans="10:11" x14ac:dyDescent="0.3">
      <c r="J502" s="24" t="s">
        <v>103</v>
      </c>
      <c r="K502" s="23">
        <v>1</v>
      </c>
    </row>
    <row r="503" spans="10:11" x14ac:dyDescent="0.3">
      <c r="J503" s="24" t="s">
        <v>797</v>
      </c>
      <c r="K503" s="23">
        <v>1</v>
      </c>
    </row>
    <row r="504" spans="10:11" x14ac:dyDescent="0.3">
      <c r="J504" s="22" t="s">
        <v>4766</v>
      </c>
      <c r="K504" s="23">
        <v>18</v>
      </c>
    </row>
    <row r="505" spans="10:11" x14ac:dyDescent="0.3">
      <c r="J505" s="22" t="s">
        <v>4676</v>
      </c>
      <c r="K505" s="23"/>
    </row>
    <row r="506" spans="10:11" x14ac:dyDescent="0.3">
      <c r="J506" s="24" t="s">
        <v>1083</v>
      </c>
      <c r="K506" s="23">
        <v>1</v>
      </c>
    </row>
    <row r="507" spans="10:11" x14ac:dyDescent="0.3">
      <c r="J507" s="24" t="s">
        <v>1198</v>
      </c>
      <c r="K507" s="23">
        <v>1</v>
      </c>
    </row>
    <row r="508" spans="10:11" x14ac:dyDescent="0.3">
      <c r="J508" s="24" t="s">
        <v>1291</v>
      </c>
      <c r="K508" s="23">
        <v>1</v>
      </c>
    </row>
    <row r="509" spans="10:11" x14ac:dyDescent="0.3">
      <c r="J509" s="24" t="s">
        <v>1446</v>
      </c>
      <c r="K509" s="23">
        <v>1</v>
      </c>
    </row>
    <row r="510" spans="10:11" x14ac:dyDescent="0.3">
      <c r="J510" s="24" t="s">
        <v>177</v>
      </c>
      <c r="K510" s="23">
        <v>1</v>
      </c>
    </row>
    <row r="511" spans="10:11" x14ac:dyDescent="0.3">
      <c r="J511" s="24" t="s">
        <v>1842</v>
      </c>
      <c r="K511" s="23">
        <v>1</v>
      </c>
    </row>
    <row r="512" spans="10:11" x14ac:dyDescent="0.3">
      <c r="J512" s="24" t="s">
        <v>1924</v>
      </c>
      <c r="K512" s="23">
        <v>1</v>
      </c>
    </row>
    <row r="513" spans="10:11" x14ac:dyDescent="0.3">
      <c r="J513" s="24" t="s">
        <v>2026</v>
      </c>
      <c r="K513" s="23">
        <v>1</v>
      </c>
    </row>
    <row r="514" spans="10:11" x14ac:dyDescent="0.3">
      <c r="J514" s="24" t="s">
        <v>2108</v>
      </c>
      <c r="K514" s="23">
        <v>1</v>
      </c>
    </row>
    <row r="515" spans="10:11" x14ac:dyDescent="0.3">
      <c r="J515" s="24" t="s">
        <v>2636</v>
      </c>
      <c r="K515" s="23">
        <v>1</v>
      </c>
    </row>
    <row r="516" spans="10:11" x14ac:dyDescent="0.3">
      <c r="J516" s="24" t="s">
        <v>2997</v>
      </c>
      <c r="K516" s="23">
        <v>1</v>
      </c>
    </row>
    <row r="517" spans="10:11" x14ac:dyDescent="0.3">
      <c r="J517" s="24" t="s">
        <v>3118</v>
      </c>
      <c r="K517" s="23">
        <v>1</v>
      </c>
    </row>
    <row r="518" spans="10:11" x14ac:dyDescent="0.3">
      <c r="J518" s="24" t="s">
        <v>3373</v>
      </c>
      <c r="K518" s="23">
        <v>1</v>
      </c>
    </row>
    <row r="519" spans="10:11" x14ac:dyDescent="0.3">
      <c r="J519" s="24" t="s">
        <v>3459</v>
      </c>
      <c r="K519" s="23">
        <v>1</v>
      </c>
    </row>
    <row r="520" spans="10:11" x14ac:dyDescent="0.3">
      <c r="J520" s="24" t="s">
        <v>3797</v>
      </c>
      <c r="K520" s="23">
        <v>1</v>
      </c>
    </row>
    <row r="521" spans="10:11" x14ac:dyDescent="0.3">
      <c r="J521" s="24" t="s">
        <v>4036</v>
      </c>
      <c r="K521" s="23">
        <v>1</v>
      </c>
    </row>
    <row r="522" spans="10:11" x14ac:dyDescent="0.3">
      <c r="J522" s="24" t="s">
        <v>739</v>
      </c>
      <c r="K522" s="23">
        <v>1</v>
      </c>
    </row>
    <row r="523" spans="10:11" x14ac:dyDescent="0.3">
      <c r="J523" s="22" t="s">
        <v>4767</v>
      </c>
      <c r="K523" s="23">
        <v>17</v>
      </c>
    </row>
    <row r="524" spans="10:11" x14ac:dyDescent="0.3">
      <c r="J524" s="22" t="s">
        <v>4677</v>
      </c>
      <c r="K524" s="23"/>
    </row>
    <row r="525" spans="10:11" x14ac:dyDescent="0.3">
      <c r="J525" s="24" t="s">
        <v>1484</v>
      </c>
      <c r="K525" s="23">
        <v>1</v>
      </c>
    </row>
    <row r="526" spans="10:11" x14ac:dyDescent="0.3">
      <c r="J526" s="24" t="s">
        <v>1499</v>
      </c>
      <c r="K526" s="23">
        <v>1</v>
      </c>
    </row>
    <row r="527" spans="10:11" x14ac:dyDescent="0.3">
      <c r="J527" s="24" t="s">
        <v>1650</v>
      </c>
      <c r="K527" s="23">
        <v>1</v>
      </c>
    </row>
    <row r="528" spans="10:11" x14ac:dyDescent="0.3">
      <c r="J528" s="24" t="s">
        <v>2252</v>
      </c>
      <c r="K528" s="23">
        <v>1</v>
      </c>
    </row>
    <row r="529" spans="10:11" x14ac:dyDescent="0.3">
      <c r="J529" s="24" t="s">
        <v>2369</v>
      </c>
      <c r="K529" s="23">
        <v>1</v>
      </c>
    </row>
    <row r="530" spans="10:11" x14ac:dyDescent="0.3">
      <c r="J530" s="24" t="s">
        <v>2388</v>
      </c>
      <c r="K530" s="23">
        <v>1</v>
      </c>
    </row>
    <row r="531" spans="10:11" x14ac:dyDescent="0.3">
      <c r="J531" s="24" t="s">
        <v>2396</v>
      </c>
      <c r="K531" s="23">
        <v>1</v>
      </c>
    </row>
    <row r="532" spans="10:11" x14ac:dyDescent="0.3">
      <c r="J532" s="24" t="s">
        <v>2583</v>
      </c>
      <c r="K532" s="23">
        <v>1</v>
      </c>
    </row>
    <row r="533" spans="10:11" x14ac:dyDescent="0.3">
      <c r="J533" s="24" t="s">
        <v>2807</v>
      </c>
      <c r="K533" s="23">
        <v>1</v>
      </c>
    </row>
    <row r="534" spans="10:11" x14ac:dyDescent="0.3">
      <c r="J534" s="24" t="s">
        <v>2823</v>
      </c>
      <c r="K534" s="23">
        <v>1</v>
      </c>
    </row>
    <row r="535" spans="10:11" x14ac:dyDescent="0.3">
      <c r="J535" s="24" t="s">
        <v>3230</v>
      </c>
      <c r="K535" s="23">
        <v>1</v>
      </c>
    </row>
    <row r="536" spans="10:11" x14ac:dyDescent="0.3">
      <c r="J536" s="24" t="s">
        <v>3626</v>
      </c>
      <c r="K536" s="23">
        <v>1</v>
      </c>
    </row>
    <row r="537" spans="10:11" x14ac:dyDescent="0.3">
      <c r="J537" s="24" t="s">
        <v>3827</v>
      </c>
      <c r="K537" s="23">
        <v>1</v>
      </c>
    </row>
    <row r="538" spans="10:11" x14ac:dyDescent="0.3">
      <c r="J538" s="24" t="s">
        <v>4294</v>
      </c>
      <c r="K538" s="23">
        <v>1</v>
      </c>
    </row>
    <row r="539" spans="10:11" x14ac:dyDescent="0.3">
      <c r="J539" s="22" t="s">
        <v>4768</v>
      </c>
      <c r="K539" s="23">
        <v>14</v>
      </c>
    </row>
    <row r="540" spans="10:11" x14ac:dyDescent="0.3">
      <c r="J540" s="22" t="s">
        <v>4597</v>
      </c>
      <c r="K540" s="23"/>
    </row>
    <row r="541" spans="10:11" x14ac:dyDescent="0.3">
      <c r="J541" s="24" t="s">
        <v>1199</v>
      </c>
      <c r="K541" s="23">
        <v>1</v>
      </c>
    </row>
    <row r="542" spans="10:11" x14ac:dyDescent="0.3">
      <c r="J542" s="24" t="s">
        <v>211</v>
      </c>
      <c r="K542" s="23">
        <v>1</v>
      </c>
    </row>
    <row r="543" spans="10:11" x14ac:dyDescent="0.3">
      <c r="J543" s="24" t="s">
        <v>2054</v>
      </c>
      <c r="K543" s="23">
        <v>1</v>
      </c>
    </row>
    <row r="544" spans="10:11" x14ac:dyDescent="0.3">
      <c r="J544" s="24" t="s">
        <v>2411</v>
      </c>
      <c r="K544" s="23">
        <v>1</v>
      </c>
    </row>
    <row r="545" spans="10:11" x14ac:dyDescent="0.3">
      <c r="J545" s="24" t="s">
        <v>2648</v>
      </c>
      <c r="K545" s="23">
        <v>1</v>
      </c>
    </row>
    <row r="546" spans="10:11" x14ac:dyDescent="0.3">
      <c r="J546" s="24" t="s">
        <v>2878</v>
      </c>
      <c r="K546" s="23">
        <v>1</v>
      </c>
    </row>
    <row r="547" spans="10:11" x14ac:dyDescent="0.3">
      <c r="J547" s="24" t="s">
        <v>359</v>
      </c>
      <c r="K547" s="23">
        <v>1</v>
      </c>
    </row>
    <row r="548" spans="10:11" x14ac:dyDescent="0.3">
      <c r="J548" s="24" t="s">
        <v>3793</v>
      </c>
      <c r="K548" s="23">
        <v>1</v>
      </c>
    </row>
    <row r="549" spans="10:11" x14ac:dyDescent="0.3">
      <c r="J549" s="24" t="s">
        <v>4002</v>
      </c>
      <c r="K549" s="23">
        <v>1</v>
      </c>
    </row>
    <row r="550" spans="10:11" x14ac:dyDescent="0.3">
      <c r="J550" s="24" t="s">
        <v>4145</v>
      </c>
      <c r="K550" s="23">
        <v>1</v>
      </c>
    </row>
    <row r="551" spans="10:11" x14ac:dyDescent="0.3">
      <c r="J551" s="24" t="s">
        <v>453</v>
      </c>
      <c r="K551" s="23">
        <v>1</v>
      </c>
    </row>
    <row r="552" spans="10:11" x14ac:dyDescent="0.3">
      <c r="J552" s="24" t="s">
        <v>541</v>
      </c>
      <c r="K552" s="23">
        <v>1</v>
      </c>
    </row>
    <row r="553" spans="10:11" x14ac:dyDescent="0.3">
      <c r="J553" s="24" t="s">
        <v>636</v>
      </c>
      <c r="K553" s="23">
        <v>1</v>
      </c>
    </row>
    <row r="554" spans="10:11" x14ac:dyDescent="0.3">
      <c r="J554" s="22" t="s">
        <v>4769</v>
      </c>
      <c r="K554" s="23">
        <v>13</v>
      </c>
    </row>
    <row r="555" spans="10:11" x14ac:dyDescent="0.3">
      <c r="J555" s="22" t="s">
        <v>4562</v>
      </c>
      <c r="K555" s="23"/>
    </row>
    <row r="556" spans="10:11" x14ac:dyDescent="0.3">
      <c r="J556" s="24" t="s">
        <v>1182</v>
      </c>
      <c r="K556" s="23">
        <v>1</v>
      </c>
    </row>
    <row r="557" spans="10:11" x14ac:dyDescent="0.3">
      <c r="J557" s="24" t="s">
        <v>1275</v>
      </c>
      <c r="K557" s="23">
        <v>1</v>
      </c>
    </row>
    <row r="558" spans="10:11" x14ac:dyDescent="0.3">
      <c r="J558" s="24" t="s">
        <v>1379</v>
      </c>
      <c r="K558" s="23">
        <v>1</v>
      </c>
    </row>
    <row r="559" spans="10:11" x14ac:dyDescent="0.3">
      <c r="J559" s="24" t="s">
        <v>1419</v>
      </c>
      <c r="K559" s="23">
        <v>1</v>
      </c>
    </row>
    <row r="560" spans="10:11" x14ac:dyDescent="0.3">
      <c r="J560" s="24" t="s">
        <v>1425</v>
      </c>
      <c r="K560" s="23">
        <v>1</v>
      </c>
    </row>
    <row r="561" spans="10:11" x14ac:dyDescent="0.3">
      <c r="J561" s="24" t="s">
        <v>1479</v>
      </c>
      <c r="K561" s="23">
        <v>1</v>
      </c>
    </row>
    <row r="562" spans="10:11" x14ac:dyDescent="0.3">
      <c r="J562" s="24" t="s">
        <v>1533</v>
      </c>
      <c r="K562" s="23">
        <v>1</v>
      </c>
    </row>
    <row r="563" spans="10:11" x14ac:dyDescent="0.3">
      <c r="J563" s="24" t="s">
        <v>1964</v>
      </c>
      <c r="K563" s="23">
        <v>1</v>
      </c>
    </row>
    <row r="564" spans="10:11" x14ac:dyDescent="0.3">
      <c r="J564" s="24" t="s">
        <v>2290</v>
      </c>
      <c r="K564" s="23">
        <v>1</v>
      </c>
    </row>
    <row r="565" spans="10:11" x14ac:dyDescent="0.3">
      <c r="J565" s="24" t="s">
        <v>2298</v>
      </c>
      <c r="K565" s="23">
        <v>1</v>
      </c>
    </row>
    <row r="566" spans="10:11" x14ac:dyDescent="0.3">
      <c r="J566" s="24" t="s">
        <v>2452</v>
      </c>
      <c r="K566" s="23">
        <v>1</v>
      </c>
    </row>
    <row r="567" spans="10:11" x14ac:dyDescent="0.3">
      <c r="J567" s="24" t="s">
        <v>2493</v>
      </c>
      <c r="K567" s="23">
        <v>1</v>
      </c>
    </row>
    <row r="568" spans="10:11" x14ac:dyDescent="0.3">
      <c r="J568" s="24" t="s">
        <v>3042</v>
      </c>
      <c r="K568" s="23">
        <v>1</v>
      </c>
    </row>
    <row r="569" spans="10:11" x14ac:dyDescent="0.3">
      <c r="J569" s="24" t="s">
        <v>3288</v>
      </c>
      <c r="K569" s="23">
        <v>1</v>
      </c>
    </row>
    <row r="570" spans="10:11" x14ac:dyDescent="0.3">
      <c r="J570" s="24" t="s">
        <v>3610</v>
      </c>
      <c r="K570" s="23">
        <v>1</v>
      </c>
    </row>
    <row r="571" spans="10:11" x14ac:dyDescent="0.3">
      <c r="J571" s="24" t="s">
        <v>3731</v>
      </c>
      <c r="K571" s="23">
        <v>1</v>
      </c>
    </row>
    <row r="572" spans="10:11" x14ac:dyDescent="0.3">
      <c r="J572" s="24" t="s">
        <v>443</v>
      </c>
      <c r="K572" s="23">
        <v>1</v>
      </c>
    </row>
    <row r="573" spans="10:11" x14ac:dyDescent="0.3">
      <c r="J573" s="24" t="s">
        <v>4197</v>
      </c>
      <c r="K573" s="23">
        <v>1</v>
      </c>
    </row>
    <row r="574" spans="10:11" x14ac:dyDescent="0.3">
      <c r="J574" s="24" t="s">
        <v>4332</v>
      </c>
      <c r="K574" s="23">
        <v>1</v>
      </c>
    </row>
    <row r="575" spans="10:11" x14ac:dyDescent="0.3">
      <c r="J575" s="24" t="s">
        <v>4334</v>
      </c>
      <c r="K575" s="23">
        <v>1</v>
      </c>
    </row>
    <row r="576" spans="10:11" x14ac:dyDescent="0.3">
      <c r="J576" s="24" t="s">
        <v>652</v>
      </c>
      <c r="K576" s="23">
        <v>1</v>
      </c>
    </row>
    <row r="577" spans="10:11" x14ac:dyDescent="0.3">
      <c r="J577" s="24" t="s">
        <v>903</v>
      </c>
      <c r="K577" s="23">
        <v>1</v>
      </c>
    </row>
    <row r="578" spans="10:11" x14ac:dyDescent="0.3">
      <c r="J578" s="22" t="s">
        <v>4770</v>
      </c>
      <c r="K578" s="23">
        <v>22</v>
      </c>
    </row>
    <row r="579" spans="10:11" x14ac:dyDescent="0.3">
      <c r="J579" s="22" t="s">
        <v>4635</v>
      </c>
      <c r="K579" s="23"/>
    </row>
    <row r="580" spans="10:11" x14ac:dyDescent="0.3">
      <c r="J580" s="24" t="s">
        <v>161</v>
      </c>
      <c r="K580" s="23">
        <v>1</v>
      </c>
    </row>
    <row r="581" spans="10:11" x14ac:dyDescent="0.3">
      <c r="J581" s="24" t="s">
        <v>2389</v>
      </c>
      <c r="K581" s="23">
        <v>1</v>
      </c>
    </row>
    <row r="582" spans="10:11" x14ac:dyDescent="0.3">
      <c r="J582" s="24" t="s">
        <v>2501</v>
      </c>
      <c r="K582" s="23">
        <v>1</v>
      </c>
    </row>
    <row r="583" spans="10:11" x14ac:dyDescent="0.3">
      <c r="J583" s="24" t="s">
        <v>2771</v>
      </c>
      <c r="K583" s="23">
        <v>1</v>
      </c>
    </row>
    <row r="584" spans="10:11" x14ac:dyDescent="0.3">
      <c r="J584" s="24" t="s">
        <v>3357</v>
      </c>
      <c r="K584" s="23">
        <v>1</v>
      </c>
    </row>
    <row r="585" spans="10:11" x14ac:dyDescent="0.3">
      <c r="J585" s="24" t="s">
        <v>3439</v>
      </c>
      <c r="K585" s="23">
        <v>1</v>
      </c>
    </row>
    <row r="586" spans="10:11" x14ac:dyDescent="0.3">
      <c r="J586" s="24" t="s">
        <v>3724</v>
      </c>
      <c r="K586" s="23">
        <v>1</v>
      </c>
    </row>
    <row r="587" spans="10:11" x14ac:dyDescent="0.3">
      <c r="J587" s="24" t="s">
        <v>4170</v>
      </c>
      <c r="K587" s="23">
        <v>1</v>
      </c>
    </row>
    <row r="588" spans="10:11" x14ac:dyDescent="0.3">
      <c r="J588" s="24" t="s">
        <v>4361</v>
      </c>
      <c r="K588" s="23">
        <v>1</v>
      </c>
    </row>
    <row r="589" spans="10:11" x14ac:dyDescent="0.3">
      <c r="J589" s="24" t="s">
        <v>127</v>
      </c>
      <c r="K589" s="23">
        <v>1</v>
      </c>
    </row>
    <row r="590" spans="10:11" x14ac:dyDescent="0.3">
      <c r="J590" s="22" t="s">
        <v>4771</v>
      </c>
      <c r="K590" s="23">
        <v>10</v>
      </c>
    </row>
    <row r="591" spans="10:11" x14ac:dyDescent="0.3">
      <c r="J591" s="22" t="s">
        <v>4468</v>
      </c>
      <c r="K591" s="23"/>
    </row>
    <row r="592" spans="10:11" x14ac:dyDescent="0.3">
      <c r="J592" s="24" t="s">
        <v>1626</v>
      </c>
      <c r="K592" s="23">
        <v>1</v>
      </c>
    </row>
    <row r="593" spans="10:11" x14ac:dyDescent="0.3">
      <c r="J593" s="24" t="s">
        <v>207</v>
      </c>
      <c r="K593" s="23">
        <v>1</v>
      </c>
    </row>
    <row r="594" spans="10:11" x14ac:dyDescent="0.3">
      <c r="J594" s="24" t="s">
        <v>1807</v>
      </c>
      <c r="K594" s="23">
        <v>1</v>
      </c>
    </row>
    <row r="595" spans="10:11" x14ac:dyDescent="0.3">
      <c r="J595" s="24" t="s">
        <v>2161</v>
      </c>
      <c r="K595" s="23">
        <v>1</v>
      </c>
    </row>
    <row r="596" spans="10:11" x14ac:dyDescent="0.3">
      <c r="J596" s="24" t="s">
        <v>2226</v>
      </c>
      <c r="K596" s="23">
        <v>1</v>
      </c>
    </row>
    <row r="597" spans="10:11" x14ac:dyDescent="0.3">
      <c r="J597" s="24" t="s">
        <v>2365</v>
      </c>
      <c r="K597" s="23">
        <v>1</v>
      </c>
    </row>
    <row r="598" spans="10:11" x14ac:dyDescent="0.3">
      <c r="J598" s="24" t="s">
        <v>2979</v>
      </c>
      <c r="K598" s="23">
        <v>1</v>
      </c>
    </row>
    <row r="599" spans="10:11" x14ac:dyDescent="0.3">
      <c r="J599" s="24" t="s">
        <v>3659</v>
      </c>
      <c r="K599" s="23">
        <v>1</v>
      </c>
    </row>
    <row r="600" spans="10:11" x14ac:dyDescent="0.3">
      <c r="J600" s="24" t="s">
        <v>713</v>
      </c>
      <c r="K600" s="23">
        <v>1</v>
      </c>
    </row>
    <row r="601" spans="10:11" x14ac:dyDescent="0.3">
      <c r="J601" s="24" t="s">
        <v>770</v>
      </c>
      <c r="K601" s="23">
        <v>1</v>
      </c>
    </row>
    <row r="602" spans="10:11" x14ac:dyDescent="0.3">
      <c r="J602" s="24" t="s">
        <v>825</v>
      </c>
      <c r="K602" s="23">
        <v>1</v>
      </c>
    </row>
    <row r="603" spans="10:11" x14ac:dyDescent="0.3">
      <c r="J603" s="24" t="s">
        <v>854</v>
      </c>
      <c r="K603" s="23">
        <v>1</v>
      </c>
    </row>
    <row r="604" spans="10:11" x14ac:dyDescent="0.3">
      <c r="J604" s="24" t="s">
        <v>867</v>
      </c>
      <c r="K604" s="23">
        <v>1</v>
      </c>
    </row>
    <row r="605" spans="10:11" x14ac:dyDescent="0.3">
      <c r="J605" s="24" t="s">
        <v>928</v>
      </c>
      <c r="K605" s="23">
        <v>1</v>
      </c>
    </row>
    <row r="606" spans="10:11" x14ac:dyDescent="0.3">
      <c r="J606" s="22" t="s">
        <v>4772</v>
      </c>
      <c r="K606" s="23">
        <v>14</v>
      </c>
    </row>
    <row r="607" spans="10:11" x14ac:dyDescent="0.3">
      <c r="J607" s="22" t="s">
        <v>4712</v>
      </c>
      <c r="K607" s="23"/>
    </row>
    <row r="608" spans="10:11" x14ac:dyDescent="0.3">
      <c r="J608" s="24" t="s">
        <v>1354</v>
      </c>
      <c r="K608" s="23">
        <v>1</v>
      </c>
    </row>
    <row r="609" spans="10:11" x14ac:dyDescent="0.3">
      <c r="J609" s="24" t="s">
        <v>1828</v>
      </c>
      <c r="K609" s="23">
        <v>1</v>
      </c>
    </row>
    <row r="610" spans="10:11" x14ac:dyDescent="0.3">
      <c r="J610" s="24" t="s">
        <v>235</v>
      </c>
      <c r="K610" s="23">
        <v>1</v>
      </c>
    </row>
    <row r="611" spans="10:11" x14ac:dyDescent="0.3">
      <c r="J611" s="24" t="s">
        <v>2433</v>
      </c>
      <c r="K611" s="23">
        <v>1</v>
      </c>
    </row>
    <row r="612" spans="10:11" x14ac:dyDescent="0.3">
      <c r="J612" s="24" t="s">
        <v>2544</v>
      </c>
      <c r="K612" s="23">
        <v>1</v>
      </c>
    </row>
    <row r="613" spans="10:11" x14ac:dyDescent="0.3">
      <c r="J613" s="24" t="s">
        <v>2946</v>
      </c>
      <c r="K613" s="23">
        <v>1</v>
      </c>
    </row>
    <row r="614" spans="10:11" x14ac:dyDescent="0.3">
      <c r="J614" s="24" t="s">
        <v>3361</v>
      </c>
      <c r="K614" s="23">
        <v>1</v>
      </c>
    </row>
    <row r="615" spans="10:11" x14ac:dyDescent="0.3">
      <c r="J615" s="24" t="s">
        <v>3366</v>
      </c>
      <c r="K615" s="23">
        <v>1</v>
      </c>
    </row>
    <row r="616" spans="10:11" x14ac:dyDescent="0.3">
      <c r="J616" s="24" t="s">
        <v>3441</v>
      </c>
      <c r="K616" s="23">
        <v>1</v>
      </c>
    </row>
    <row r="617" spans="10:11" x14ac:dyDescent="0.3">
      <c r="J617" s="24" t="s">
        <v>3464</v>
      </c>
      <c r="K617" s="23">
        <v>1</v>
      </c>
    </row>
    <row r="618" spans="10:11" x14ac:dyDescent="0.3">
      <c r="J618" s="24" t="s">
        <v>430</v>
      </c>
      <c r="K618" s="23">
        <v>1</v>
      </c>
    </row>
    <row r="619" spans="10:11" x14ac:dyDescent="0.3">
      <c r="J619" s="24" t="s">
        <v>4120</v>
      </c>
      <c r="K619" s="23">
        <v>1</v>
      </c>
    </row>
    <row r="620" spans="10:11" x14ac:dyDescent="0.3">
      <c r="J620" s="24" t="s">
        <v>4350</v>
      </c>
      <c r="K620" s="23">
        <v>1</v>
      </c>
    </row>
    <row r="621" spans="10:11" x14ac:dyDescent="0.3">
      <c r="J621" s="24" t="s">
        <v>624</v>
      </c>
      <c r="K621" s="23">
        <v>1</v>
      </c>
    </row>
    <row r="622" spans="10:11" x14ac:dyDescent="0.3">
      <c r="J622" s="22" t="s">
        <v>4773</v>
      </c>
      <c r="K622" s="23">
        <v>14</v>
      </c>
    </row>
    <row r="623" spans="10:11" x14ac:dyDescent="0.3">
      <c r="J623" s="22" t="s">
        <v>4598</v>
      </c>
      <c r="K623" s="23"/>
    </row>
    <row r="624" spans="10:11" x14ac:dyDescent="0.3">
      <c r="J624" s="24" t="s">
        <v>1051</v>
      </c>
      <c r="K624" s="23">
        <v>1</v>
      </c>
    </row>
    <row r="625" spans="10:11" x14ac:dyDescent="0.3">
      <c r="J625" s="24" t="s">
        <v>1223</v>
      </c>
      <c r="K625" s="23">
        <v>1</v>
      </c>
    </row>
    <row r="626" spans="10:11" x14ac:dyDescent="0.3">
      <c r="J626" s="24" t="s">
        <v>1999</v>
      </c>
      <c r="K626" s="23">
        <v>1</v>
      </c>
    </row>
    <row r="627" spans="10:11" x14ac:dyDescent="0.3">
      <c r="J627" s="24" t="s">
        <v>2304</v>
      </c>
      <c r="K627" s="23">
        <v>1</v>
      </c>
    </row>
    <row r="628" spans="10:11" x14ac:dyDescent="0.3">
      <c r="J628" s="24" t="s">
        <v>2993</v>
      </c>
      <c r="K628" s="23">
        <v>1</v>
      </c>
    </row>
    <row r="629" spans="10:11" x14ac:dyDescent="0.3">
      <c r="J629" s="24" t="s">
        <v>3189</v>
      </c>
      <c r="K629" s="23">
        <v>1</v>
      </c>
    </row>
    <row r="630" spans="10:11" x14ac:dyDescent="0.3">
      <c r="J630" s="24" t="s">
        <v>3603</v>
      </c>
      <c r="K630" s="23">
        <v>1</v>
      </c>
    </row>
    <row r="631" spans="10:11" x14ac:dyDescent="0.3">
      <c r="J631" s="24" t="s">
        <v>3606</v>
      </c>
      <c r="K631" s="23">
        <v>1</v>
      </c>
    </row>
    <row r="632" spans="10:11" x14ac:dyDescent="0.3">
      <c r="J632" s="24" t="s">
        <v>3670</v>
      </c>
      <c r="K632" s="23">
        <v>1</v>
      </c>
    </row>
    <row r="633" spans="10:11" x14ac:dyDescent="0.3">
      <c r="J633" s="24" t="s">
        <v>4055</v>
      </c>
      <c r="K633" s="23">
        <v>1</v>
      </c>
    </row>
    <row r="634" spans="10:11" x14ac:dyDescent="0.3">
      <c r="J634" s="24" t="s">
        <v>4341</v>
      </c>
      <c r="K634" s="23">
        <v>1</v>
      </c>
    </row>
    <row r="635" spans="10:11" x14ac:dyDescent="0.3">
      <c r="J635" s="24" t="s">
        <v>859</v>
      </c>
      <c r="K635" s="23">
        <v>1</v>
      </c>
    </row>
    <row r="636" spans="10:11" x14ac:dyDescent="0.3">
      <c r="J636" s="22" t="s">
        <v>4774</v>
      </c>
      <c r="K636" s="23">
        <v>12</v>
      </c>
    </row>
    <row r="637" spans="10:11" x14ac:dyDescent="0.3">
      <c r="J637" s="22" t="s">
        <v>4517</v>
      </c>
      <c r="K637" s="23"/>
    </row>
    <row r="638" spans="10:11" x14ac:dyDescent="0.3">
      <c r="J638" s="24" t="s">
        <v>1286</v>
      </c>
      <c r="K638" s="23">
        <v>1</v>
      </c>
    </row>
    <row r="639" spans="10:11" x14ac:dyDescent="0.3">
      <c r="J639" s="24" t="s">
        <v>2116</v>
      </c>
      <c r="K639" s="23">
        <v>1</v>
      </c>
    </row>
    <row r="640" spans="10:11" x14ac:dyDescent="0.3">
      <c r="J640" s="24" t="s">
        <v>2518</v>
      </c>
      <c r="K640" s="23">
        <v>1</v>
      </c>
    </row>
    <row r="641" spans="10:11" x14ac:dyDescent="0.3">
      <c r="J641" s="24" t="s">
        <v>2774</v>
      </c>
      <c r="K641" s="23">
        <v>1</v>
      </c>
    </row>
    <row r="642" spans="10:11" x14ac:dyDescent="0.3">
      <c r="J642" s="24" t="s">
        <v>3473</v>
      </c>
      <c r="K642" s="23">
        <v>1</v>
      </c>
    </row>
    <row r="643" spans="10:11" x14ac:dyDescent="0.3">
      <c r="J643" s="24" t="s">
        <v>3748</v>
      </c>
      <c r="K643" s="23">
        <v>1</v>
      </c>
    </row>
    <row r="644" spans="10:11" x14ac:dyDescent="0.3">
      <c r="J644" s="24" t="s">
        <v>3783</v>
      </c>
      <c r="K644" s="23">
        <v>1</v>
      </c>
    </row>
    <row r="645" spans="10:11" x14ac:dyDescent="0.3">
      <c r="J645" s="24" t="s">
        <v>74</v>
      </c>
      <c r="K645" s="23">
        <v>1</v>
      </c>
    </row>
    <row r="646" spans="10:11" x14ac:dyDescent="0.3">
      <c r="J646" s="24" t="s">
        <v>4221</v>
      </c>
      <c r="K646" s="23">
        <v>1</v>
      </c>
    </row>
    <row r="647" spans="10:11" x14ac:dyDescent="0.3">
      <c r="J647" s="22" t="s">
        <v>4775</v>
      </c>
      <c r="K647" s="23">
        <v>9</v>
      </c>
    </row>
    <row r="648" spans="10:11" x14ac:dyDescent="0.3">
      <c r="J648" s="22" t="s">
        <v>4563</v>
      </c>
      <c r="K648" s="23"/>
    </row>
    <row r="649" spans="10:11" x14ac:dyDescent="0.3">
      <c r="J649" s="24" t="s">
        <v>1387</v>
      </c>
      <c r="K649" s="23">
        <v>1</v>
      </c>
    </row>
    <row r="650" spans="10:11" x14ac:dyDescent="0.3">
      <c r="J650" s="24" t="s">
        <v>1400</v>
      </c>
      <c r="K650" s="23">
        <v>1</v>
      </c>
    </row>
    <row r="651" spans="10:11" x14ac:dyDescent="0.3">
      <c r="J651" s="24" t="s">
        <v>1561</v>
      </c>
      <c r="K651" s="23">
        <v>1</v>
      </c>
    </row>
    <row r="652" spans="10:11" x14ac:dyDescent="0.3">
      <c r="J652" s="24" t="s">
        <v>1793</v>
      </c>
      <c r="K652" s="23">
        <v>1</v>
      </c>
    </row>
    <row r="653" spans="10:11" x14ac:dyDescent="0.3">
      <c r="J653" s="24" t="s">
        <v>242</v>
      </c>
      <c r="K653" s="23">
        <v>1</v>
      </c>
    </row>
    <row r="654" spans="10:11" x14ac:dyDescent="0.3">
      <c r="J654" s="24" t="s">
        <v>2938</v>
      </c>
      <c r="K654" s="23">
        <v>1</v>
      </c>
    </row>
    <row r="655" spans="10:11" x14ac:dyDescent="0.3">
      <c r="J655" s="24" t="s">
        <v>3031</v>
      </c>
      <c r="K655" s="23">
        <v>1</v>
      </c>
    </row>
    <row r="656" spans="10:11" x14ac:dyDescent="0.3">
      <c r="J656" s="24" t="s">
        <v>3636</v>
      </c>
      <c r="K656" s="23">
        <v>1</v>
      </c>
    </row>
    <row r="657" spans="10:11" x14ac:dyDescent="0.3">
      <c r="J657" s="24" t="s">
        <v>3881</v>
      </c>
      <c r="K657" s="23">
        <v>1</v>
      </c>
    </row>
    <row r="658" spans="10:11" x14ac:dyDescent="0.3">
      <c r="J658" s="24" t="s">
        <v>81</v>
      </c>
      <c r="K658" s="23">
        <v>1</v>
      </c>
    </row>
    <row r="659" spans="10:11" x14ac:dyDescent="0.3">
      <c r="J659" s="24" t="s">
        <v>1027</v>
      </c>
      <c r="K659" s="23">
        <v>1</v>
      </c>
    </row>
    <row r="660" spans="10:11" x14ac:dyDescent="0.3">
      <c r="J660" s="22" t="s">
        <v>4776</v>
      </c>
      <c r="K660" s="23">
        <v>11</v>
      </c>
    </row>
    <row r="661" spans="10:11" x14ac:dyDescent="0.3">
      <c r="J661" s="22" t="s">
        <v>4564</v>
      </c>
      <c r="K661" s="23"/>
    </row>
    <row r="662" spans="10:11" x14ac:dyDescent="0.3">
      <c r="J662" s="24" t="s">
        <v>1108</v>
      </c>
      <c r="K662" s="23">
        <v>1</v>
      </c>
    </row>
    <row r="663" spans="10:11" x14ac:dyDescent="0.3">
      <c r="J663" s="24" t="s">
        <v>1128</v>
      </c>
      <c r="K663" s="23">
        <v>1</v>
      </c>
    </row>
    <row r="664" spans="10:11" x14ac:dyDescent="0.3">
      <c r="J664" s="24" t="s">
        <v>2038</v>
      </c>
      <c r="K664" s="23">
        <v>1</v>
      </c>
    </row>
    <row r="665" spans="10:11" x14ac:dyDescent="0.3">
      <c r="J665" s="24" t="s">
        <v>2170</v>
      </c>
      <c r="K665" s="23">
        <v>1</v>
      </c>
    </row>
    <row r="666" spans="10:11" x14ac:dyDescent="0.3">
      <c r="J666" s="24" t="s">
        <v>2627</v>
      </c>
      <c r="K666" s="23">
        <v>1</v>
      </c>
    </row>
    <row r="667" spans="10:11" x14ac:dyDescent="0.3">
      <c r="J667" s="24" t="s">
        <v>2743</v>
      </c>
      <c r="K667" s="23">
        <v>1</v>
      </c>
    </row>
    <row r="668" spans="10:11" x14ac:dyDescent="0.3">
      <c r="J668" s="24" t="s">
        <v>2944</v>
      </c>
      <c r="K668" s="23">
        <v>1</v>
      </c>
    </row>
    <row r="669" spans="10:11" x14ac:dyDescent="0.3">
      <c r="J669" s="24" t="s">
        <v>3498</v>
      </c>
      <c r="K669" s="23">
        <v>1</v>
      </c>
    </row>
    <row r="670" spans="10:11" x14ac:dyDescent="0.3">
      <c r="J670" s="24" t="s">
        <v>3910</v>
      </c>
      <c r="K670" s="23">
        <v>1</v>
      </c>
    </row>
    <row r="671" spans="10:11" x14ac:dyDescent="0.3">
      <c r="J671" s="24" t="s">
        <v>4376</v>
      </c>
      <c r="K671" s="23">
        <v>1</v>
      </c>
    </row>
    <row r="672" spans="10:11" x14ac:dyDescent="0.3">
      <c r="J672" s="24" t="s">
        <v>677</v>
      </c>
      <c r="K672" s="23">
        <v>1</v>
      </c>
    </row>
    <row r="673" spans="10:11" x14ac:dyDescent="0.3">
      <c r="J673" s="22" t="s">
        <v>4777</v>
      </c>
      <c r="K673" s="23">
        <v>11</v>
      </c>
    </row>
    <row r="674" spans="10:11" x14ac:dyDescent="0.3">
      <c r="J674" s="22" t="s">
        <v>4565</v>
      </c>
      <c r="K674" s="23"/>
    </row>
    <row r="675" spans="10:11" x14ac:dyDescent="0.3">
      <c r="J675" s="24" t="s">
        <v>1418</v>
      </c>
      <c r="K675" s="23">
        <v>1</v>
      </c>
    </row>
    <row r="676" spans="10:11" x14ac:dyDescent="0.3">
      <c r="J676" s="24" t="s">
        <v>1773</v>
      </c>
      <c r="K676" s="23">
        <v>1</v>
      </c>
    </row>
    <row r="677" spans="10:11" x14ac:dyDescent="0.3">
      <c r="J677" s="24" t="s">
        <v>1960</v>
      </c>
      <c r="K677" s="23">
        <v>1</v>
      </c>
    </row>
    <row r="678" spans="10:11" x14ac:dyDescent="0.3">
      <c r="J678" s="24" t="s">
        <v>2156</v>
      </c>
      <c r="K678" s="23">
        <v>1</v>
      </c>
    </row>
    <row r="679" spans="10:11" x14ac:dyDescent="0.3">
      <c r="J679" s="24" t="s">
        <v>2264</v>
      </c>
      <c r="K679" s="23">
        <v>1</v>
      </c>
    </row>
    <row r="680" spans="10:11" x14ac:dyDescent="0.3">
      <c r="J680" s="24" t="s">
        <v>2426</v>
      </c>
      <c r="K680" s="23">
        <v>1</v>
      </c>
    </row>
    <row r="681" spans="10:11" x14ac:dyDescent="0.3">
      <c r="J681" s="24" t="s">
        <v>2564</v>
      </c>
      <c r="K681" s="23">
        <v>1</v>
      </c>
    </row>
    <row r="682" spans="10:11" x14ac:dyDescent="0.3">
      <c r="J682" s="24" t="s">
        <v>2748</v>
      </c>
      <c r="K682" s="23">
        <v>1</v>
      </c>
    </row>
    <row r="683" spans="10:11" x14ac:dyDescent="0.3">
      <c r="J683" s="24" t="s">
        <v>2880</v>
      </c>
      <c r="K683" s="23">
        <v>1</v>
      </c>
    </row>
    <row r="684" spans="10:11" x14ac:dyDescent="0.3">
      <c r="J684" s="24" t="s">
        <v>2947</v>
      </c>
      <c r="K684" s="23">
        <v>1</v>
      </c>
    </row>
    <row r="685" spans="10:11" x14ac:dyDescent="0.3">
      <c r="J685" s="24" t="s">
        <v>426</v>
      </c>
      <c r="K685" s="23">
        <v>1</v>
      </c>
    </row>
    <row r="686" spans="10:11" x14ac:dyDescent="0.3">
      <c r="J686" s="24" t="s">
        <v>454</v>
      </c>
      <c r="K686" s="23">
        <v>1</v>
      </c>
    </row>
    <row r="687" spans="10:11" x14ac:dyDescent="0.3">
      <c r="J687" s="24" t="s">
        <v>489</v>
      </c>
      <c r="K687" s="23">
        <v>1</v>
      </c>
    </row>
    <row r="688" spans="10:11" x14ac:dyDescent="0.3">
      <c r="J688" s="24" t="s">
        <v>517</v>
      </c>
      <c r="K688" s="23">
        <v>1</v>
      </c>
    </row>
    <row r="689" spans="10:11" x14ac:dyDescent="0.3">
      <c r="J689" s="24" t="s">
        <v>110</v>
      </c>
      <c r="K689" s="23">
        <v>1</v>
      </c>
    </row>
    <row r="690" spans="10:11" x14ac:dyDescent="0.3">
      <c r="J690" s="24" t="s">
        <v>900</v>
      </c>
      <c r="K690" s="23">
        <v>1</v>
      </c>
    </row>
    <row r="691" spans="10:11" x14ac:dyDescent="0.3">
      <c r="J691" s="22" t="s">
        <v>4778</v>
      </c>
      <c r="K691" s="23">
        <v>16</v>
      </c>
    </row>
    <row r="692" spans="10:11" x14ac:dyDescent="0.3">
      <c r="J692" s="22" t="s">
        <v>4713</v>
      </c>
      <c r="K692" s="23"/>
    </row>
    <row r="693" spans="10:11" x14ac:dyDescent="0.3">
      <c r="J693" s="24" t="s">
        <v>1401</v>
      </c>
      <c r="K693" s="23">
        <v>1</v>
      </c>
    </row>
    <row r="694" spans="10:11" x14ac:dyDescent="0.3">
      <c r="J694" s="24" t="s">
        <v>1575</v>
      </c>
      <c r="K694" s="23">
        <v>1</v>
      </c>
    </row>
    <row r="695" spans="10:11" x14ac:dyDescent="0.3">
      <c r="J695" s="24" t="s">
        <v>2082</v>
      </c>
      <c r="K695" s="23">
        <v>1</v>
      </c>
    </row>
    <row r="696" spans="10:11" x14ac:dyDescent="0.3">
      <c r="J696" s="24" t="s">
        <v>2511</v>
      </c>
      <c r="K696" s="23">
        <v>1</v>
      </c>
    </row>
    <row r="697" spans="10:11" x14ac:dyDescent="0.3">
      <c r="J697" s="24" t="s">
        <v>2546</v>
      </c>
      <c r="K697" s="23">
        <v>1</v>
      </c>
    </row>
    <row r="698" spans="10:11" x14ac:dyDescent="0.3">
      <c r="J698" s="24" t="s">
        <v>2998</v>
      </c>
      <c r="K698" s="23">
        <v>1</v>
      </c>
    </row>
    <row r="699" spans="10:11" x14ac:dyDescent="0.3">
      <c r="J699" s="24" t="s">
        <v>3176</v>
      </c>
      <c r="K699" s="23">
        <v>1</v>
      </c>
    </row>
    <row r="700" spans="10:11" x14ac:dyDescent="0.3">
      <c r="J700" s="24" t="s">
        <v>3177</v>
      </c>
      <c r="K700" s="23">
        <v>1</v>
      </c>
    </row>
    <row r="701" spans="10:11" x14ac:dyDescent="0.3">
      <c r="J701" s="24" t="s">
        <v>3307</v>
      </c>
      <c r="K701" s="23">
        <v>1</v>
      </c>
    </row>
    <row r="702" spans="10:11" x14ac:dyDescent="0.3">
      <c r="J702" s="24" t="s">
        <v>3518</v>
      </c>
      <c r="K702" s="23">
        <v>1</v>
      </c>
    </row>
    <row r="703" spans="10:11" x14ac:dyDescent="0.3">
      <c r="J703" s="24" t="s">
        <v>411</v>
      </c>
      <c r="K703" s="23">
        <v>1</v>
      </c>
    </row>
    <row r="704" spans="10:11" x14ac:dyDescent="0.3">
      <c r="J704" s="24" t="s">
        <v>3906</v>
      </c>
      <c r="K704" s="23">
        <v>1</v>
      </c>
    </row>
    <row r="705" spans="10:11" x14ac:dyDescent="0.3">
      <c r="J705" s="22" t="s">
        <v>4779</v>
      </c>
      <c r="K705" s="23">
        <v>12</v>
      </c>
    </row>
    <row r="706" spans="10:11" x14ac:dyDescent="0.3">
      <c r="J706" s="22" t="s">
        <v>4469</v>
      </c>
      <c r="K706" s="23"/>
    </row>
    <row r="707" spans="10:11" x14ac:dyDescent="0.3">
      <c r="J707" s="24" t="s">
        <v>1313</v>
      </c>
      <c r="K707" s="23">
        <v>1</v>
      </c>
    </row>
    <row r="708" spans="10:11" x14ac:dyDescent="0.3">
      <c r="J708" s="24" t="s">
        <v>1349</v>
      </c>
      <c r="K708" s="23">
        <v>1</v>
      </c>
    </row>
    <row r="709" spans="10:11" x14ac:dyDescent="0.3">
      <c r="J709" s="24" t="s">
        <v>1478</v>
      </c>
      <c r="K709" s="23">
        <v>1</v>
      </c>
    </row>
    <row r="710" spans="10:11" x14ac:dyDescent="0.3">
      <c r="J710" s="24" t="s">
        <v>185</v>
      </c>
      <c r="K710" s="23">
        <v>1</v>
      </c>
    </row>
    <row r="711" spans="10:11" x14ac:dyDescent="0.3">
      <c r="J711" s="24" t="s">
        <v>2113</v>
      </c>
      <c r="K711" s="23">
        <v>1</v>
      </c>
    </row>
    <row r="712" spans="10:11" x14ac:dyDescent="0.3">
      <c r="J712" s="24" t="s">
        <v>2348</v>
      </c>
      <c r="K712" s="23">
        <v>1</v>
      </c>
    </row>
    <row r="713" spans="10:11" x14ac:dyDescent="0.3">
      <c r="J713" s="24" t="s">
        <v>2424</v>
      </c>
      <c r="K713" s="23">
        <v>1</v>
      </c>
    </row>
    <row r="714" spans="10:11" x14ac:dyDescent="0.3">
      <c r="J714" s="24" t="s">
        <v>2431</v>
      </c>
      <c r="K714" s="23">
        <v>1</v>
      </c>
    </row>
    <row r="715" spans="10:11" x14ac:dyDescent="0.3">
      <c r="J715" s="24" t="s">
        <v>2610</v>
      </c>
      <c r="K715" s="23">
        <v>1</v>
      </c>
    </row>
    <row r="716" spans="10:11" x14ac:dyDescent="0.3">
      <c r="J716" s="24" t="s">
        <v>63</v>
      </c>
      <c r="K716" s="23">
        <v>1</v>
      </c>
    </row>
    <row r="717" spans="10:11" x14ac:dyDescent="0.3">
      <c r="J717" s="24" t="s">
        <v>3594</v>
      </c>
      <c r="K717" s="23">
        <v>1</v>
      </c>
    </row>
    <row r="718" spans="10:11" x14ac:dyDescent="0.3">
      <c r="J718" s="24" t="s">
        <v>410</v>
      </c>
      <c r="K718" s="23">
        <v>1</v>
      </c>
    </row>
    <row r="719" spans="10:11" x14ac:dyDescent="0.3">
      <c r="J719" s="24" t="s">
        <v>3829</v>
      </c>
      <c r="K719" s="23">
        <v>1</v>
      </c>
    </row>
    <row r="720" spans="10:11" x14ac:dyDescent="0.3">
      <c r="J720" s="24" t="s">
        <v>423</v>
      </c>
      <c r="K720" s="23">
        <v>1</v>
      </c>
    </row>
    <row r="721" spans="10:11" x14ac:dyDescent="0.3">
      <c r="J721" s="24" t="s">
        <v>429</v>
      </c>
      <c r="K721" s="23">
        <v>1</v>
      </c>
    </row>
    <row r="722" spans="10:11" x14ac:dyDescent="0.3">
      <c r="J722" s="24" t="s">
        <v>4370</v>
      </c>
      <c r="K722" s="23">
        <v>1</v>
      </c>
    </row>
    <row r="723" spans="10:11" x14ac:dyDescent="0.3">
      <c r="J723" s="22" t="s">
        <v>4780</v>
      </c>
      <c r="K723" s="23">
        <v>16</v>
      </c>
    </row>
    <row r="724" spans="10:11" x14ac:dyDescent="0.3">
      <c r="J724" s="22" t="s">
        <v>4636</v>
      </c>
      <c r="K724" s="23"/>
    </row>
    <row r="725" spans="10:11" x14ac:dyDescent="0.3">
      <c r="J725" s="24" t="s">
        <v>1034</v>
      </c>
      <c r="K725" s="23">
        <v>1</v>
      </c>
    </row>
    <row r="726" spans="10:11" x14ac:dyDescent="0.3">
      <c r="J726" s="24" t="s">
        <v>1047</v>
      </c>
      <c r="K726" s="23">
        <v>1</v>
      </c>
    </row>
    <row r="727" spans="10:11" x14ac:dyDescent="0.3">
      <c r="J727" s="24" t="s">
        <v>1292</v>
      </c>
      <c r="K727" s="23">
        <v>1</v>
      </c>
    </row>
    <row r="728" spans="10:11" x14ac:dyDescent="0.3">
      <c r="J728" s="24" t="s">
        <v>1305</v>
      </c>
      <c r="K728" s="23">
        <v>1</v>
      </c>
    </row>
    <row r="729" spans="10:11" x14ac:dyDescent="0.3">
      <c r="J729" s="24" t="s">
        <v>2159</v>
      </c>
      <c r="K729" s="23">
        <v>1</v>
      </c>
    </row>
    <row r="730" spans="10:11" x14ac:dyDescent="0.3">
      <c r="J730" s="24" t="s">
        <v>2250</v>
      </c>
      <c r="K730" s="23">
        <v>1</v>
      </c>
    </row>
    <row r="731" spans="10:11" x14ac:dyDescent="0.3">
      <c r="J731" s="24" t="s">
        <v>2398</v>
      </c>
      <c r="K731" s="23">
        <v>1</v>
      </c>
    </row>
    <row r="732" spans="10:11" x14ac:dyDescent="0.3">
      <c r="J732" s="24" t="s">
        <v>2492</v>
      </c>
      <c r="K732" s="23">
        <v>1</v>
      </c>
    </row>
    <row r="733" spans="10:11" x14ac:dyDescent="0.3">
      <c r="J733" s="24" t="s">
        <v>2498</v>
      </c>
      <c r="K733" s="23">
        <v>1</v>
      </c>
    </row>
    <row r="734" spans="10:11" x14ac:dyDescent="0.3">
      <c r="J734" s="24" t="s">
        <v>2533</v>
      </c>
      <c r="K734" s="23">
        <v>1</v>
      </c>
    </row>
    <row r="735" spans="10:11" x14ac:dyDescent="0.3">
      <c r="J735" s="24" t="s">
        <v>329</v>
      </c>
      <c r="K735" s="23">
        <v>1</v>
      </c>
    </row>
    <row r="736" spans="10:11" x14ac:dyDescent="0.3">
      <c r="J736" s="24" t="s">
        <v>3123</v>
      </c>
      <c r="K736" s="23">
        <v>1</v>
      </c>
    </row>
    <row r="737" spans="10:11" x14ac:dyDescent="0.3">
      <c r="J737" s="24" t="s">
        <v>3251</v>
      </c>
      <c r="K737" s="23">
        <v>1</v>
      </c>
    </row>
    <row r="738" spans="10:11" x14ac:dyDescent="0.3">
      <c r="J738" s="24" t="s">
        <v>3613</v>
      </c>
      <c r="K738" s="23">
        <v>1</v>
      </c>
    </row>
    <row r="739" spans="10:11" x14ac:dyDescent="0.3">
      <c r="J739" s="24" t="s">
        <v>3668</v>
      </c>
      <c r="K739" s="23">
        <v>1</v>
      </c>
    </row>
    <row r="740" spans="10:11" x14ac:dyDescent="0.3">
      <c r="J740" s="24" t="s">
        <v>3857</v>
      </c>
      <c r="K740" s="23">
        <v>1</v>
      </c>
    </row>
    <row r="741" spans="10:11" x14ac:dyDescent="0.3">
      <c r="J741" s="24" t="s">
        <v>4065</v>
      </c>
      <c r="K741" s="23">
        <v>1</v>
      </c>
    </row>
    <row r="742" spans="10:11" x14ac:dyDescent="0.3">
      <c r="J742" s="24" t="s">
        <v>879</v>
      </c>
      <c r="K742" s="23">
        <v>1</v>
      </c>
    </row>
    <row r="743" spans="10:11" x14ac:dyDescent="0.3">
      <c r="J743" s="24" t="s">
        <v>937</v>
      </c>
      <c r="K743" s="23">
        <v>1</v>
      </c>
    </row>
    <row r="744" spans="10:11" x14ac:dyDescent="0.3">
      <c r="J744" s="22" t="s">
        <v>4781</v>
      </c>
      <c r="K744" s="23">
        <v>19</v>
      </c>
    </row>
    <row r="745" spans="10:11" x14ac:dyDescent="0.3">
      <c r="J745" s="22" t="s">
        <v>4678</v>
      </c>
      <c r="K745" s="23"/>
    </row>
    <row r="746" spans="10:11" x14ac:dyDescent="0.3">
      <c r="J746" s="24" t="s">
        <v>1071</v>
      </c>
      <c r="K746" s="23">
        <v>1</v>
      </c>
    </row>
    <row r="747" spans="10:11" x14ac:dyDescent="0.3">
      <c r="J747" s="24" t="s">
        <v>1682</v>
      </c>
      <c r="K747" s="23">
        <v>1</v>
      </c>
    </row>
    <row r="748" spans="10:11" x14ac:dyDescent="0.3">
      <c r="J748" s="24" t="s">
        <v>1701</v>
      </c>
      <c r="K748" s="23">
        <v>1</v>
      </c>
    </row>
    <row r="749" spans="10:11" x14ac:dyDescent="0.3">
      <c r="J749" s="24" t="s">
        <v>1717</v>
      </c>
      <c r="K749" s="23">
        <v>1</v>
      </c>
    </row>
    <row r="750" spans="10:11" x14ac:dyDescent="0.3">
      <c r="J750" s="24" t="s">
        <v>1831</v>
      </c>
      <c r="K750" s="23">
        <v>1</v>
      </c>
    </row>
    <row r="751" spans="10:11" x14ac:dyDescent="0.3">
      <c r="J751" s="24" t="s">
        <v>1910</v>
      </c>
      <c r="K751" s="23">
        <v>1</v>
      </c>
    </row>
    <row r="752" spans="10:11" x14ac:dyDescent="0.3">
      <c r="J752" s="24" t="s">
        <v>1928</v>
      </c>
      <c r="K752" s="23">
        <v>1</v>
      </c>
    </row>
    <row r="753" spans="10:11" x14ac:dyDescent="0.3">
      <c r="J753" s="24" t="s">
        <v>2044</v>
      </c>
      <c r="K753" s="23">
        <v>1</v>
      </c>
    </row>
    <row r="754" spans="10:11" x14ac:dyDescent="0.3">
      <c r="J754" s="24" t="s">
        <v>2270</v>
      </c>
      <c r="K754" s="23">
        <v>1</v>
      </c>
    </row>
    <row r="755" spans="10:11" x14ac:dyDescent="0.3">
      <c r="J755" s="24" t="s">
        <v>2615</v>
      </c>
      <c r="K755" s="23">
        <v>1</v>
      </c>
    </row>
    <row r="756" spans="10:11" x14ac:dyDescent="0.3">
      <c r="J756" s="24" t="s">
        <v>319</v>
      </c>
      <c r="K756" s="23">
        <v>1</v>
      </c>
    </row>
    <row r="757" spans="10:11" x14ac:dyDescent="0.3">
      <c r="J757" s="24" t="s">
        <v>3360</v>
      </c>
      <c r="K757" s="23">
        <v>1</v>
      </c>
    </row>
    <row r="758" spans="10:11" x14ac:dyDescent="0.3">
      <c r="J758" s="24" t="s">
        <v>3761</v>
      </c>
      <c r="K758" s="23">
        <v>1</v>
      </c>
    </row>
    <row r="759" spans="10:11" x14ac:dyDescent="0.3">
      <c r="J759" s="24" t="s">
        <v>3786</v>
      </c>
      <c r="K759" s="23">
        <v>1</v>
      </c>
    </row>
    <row r="760" spans="10:11" x14ac:dyDescent="0.3">
      <c r="J760" s="24" t="s">
        <v>3955</v>
      </c>
      <c r="K760" s="23">
        <v>1</v>
      </c>
    </row>
    <row r="761" spans="10:11" x14ac:dyDescent="0.3">
      <c r="J761" s="24" t="s">
        <v>4257</v>
      </c>
      <c r="K761" s="23">
        <v>1</v>
      </c>
    </row>
    <row r="762" spans="10:11" x14ac:dyDescent="0.3">
      <c r="J762" s="24" t="s">
        <v>767</v>
      </c>
      <c r="K762" s="23">
        <v>1</v>
      </c>
    </row>
    <row r="763" spans="10:11" x14ac:dyDescent="0.3">
      <c r="J763" s="22" t="s">
        <v>4782</v>
      </c>
      <c r="K763" s="23">
        <v>17</v>
      </c>
    </row>
    <row r="764" spans="10:11" x14ac:dyDescent="0.3">
      <c r="J764" s="22" t="s">
        <v>4430</v>
      </c>
      <c r="K764" s="23"/>
    </row>
    <row r="765" spans="10:11" x14ac:dyDescent="0.3">
      <c r="J765" s="24" t="s">
        <v>1156</v>
      </c>
      <c r="K765" s="23">
        <v>1</v>
      </c>
    </row>
    <row r="766" spans="10:11" x14ac:dyDescent="0.3">
      <c r="J766" s="24" t="s">
        <v>1420</v>
      </c>
      <c r="K766" s="23">
        <v>1</v>
      </c>
    </row>
    <row r="767" spans="10:11" x14ac:dyDescent="0.3">
      <c r="J767" s="24" t="s">
        <v>1863</v>
      </c>
      <c r="K767" s="23">
        <v>1</v>
      </c>
    </row>
    <row r="768" spans="10:11" x14ac:dyDescent="0.3">
      <c r="J768" s="24" t="s">
        <v>1888</v>
      </c>
      <c r="K768" s="23">
        <v>1</v>
      </c>
    </row>
    <row r="769" spans="10:11" x14ac:dyDescent="0.3">
      <c r="J769" s="24" t="s">
        <v>223</v>
      </c>
      <c r="K769" s="23">
        <v>1</v>
      </c>
    </row>
    <row r="770" spans="10:11" x14ac:dyDescent="0.3">
      <c r="J770" s="24" t="s">
        <v>2015</v>
      </c>
      <c r="K770" s="23">
        <v>1</v>
      </c>
    </row>
    <row r="771" spans="10:11" x14ac:dyDescent="0.3">
      <c r="J771" s="24" t="s">
        <v>2062</v>
      </c>
      <c r="K771" s="23">
        <v>1</v>
      </c>
    </row>
    <row r="772" spans="10:11" x14ac:dyDescent="0.3">
      <c r="J772" s="24" t="s">
        <v>2168</v>
      </c>
      <c r="K772" s="23">
        <v>1</v>
      </c>
    </row>
    <row r="773" spans="10:11" x14ac:dyDescent="0.3">
      <c r="J773" s="24" t="s">
        <v>2704</v>
      </c>
      <c r="K773" s="23">
        <v>1</v>
      </c>
    </row>
    <row r="774" spans="10:11" x14ac:dyDescent="0.3">
      <c r="J774" s="24" t="s">
        <v>2714</v>
      </c>
      <c r="K774" s="23">
        <v>1</v>
      </c>
    </row>
    <row r="775" spans="10:11" x14ac:dyDescent="0.3">
      <c r="J775" s="24" t="s">
        <v>2900</v>
      </c>
      <c r="K775" s="23">
        <v>1</v>
      </c>
    </row>
    <row r="776" spans="10:11" x14ac:dyDescent="0.3">
      <c r="J776" s="24" t="s">
        <v>3195</v>
      </c>
      <c r="K776" s="23">
        <v>1</v>
      </c>
    </row>
    <row r="777" spans="10:11" x14ac:dyDescent="0.3">
      <c r="J777" s="24" t="s">
        <v>3343</v>
      </c>
      <c r="K777" s="23">
        <v>1</v>
      </c>
    </row>
    <row r="778" spans="10:11" x14ac:dyDescent="0.3">
      <c r="J778" s="24" t="s">
        <v>455</v>
      </c>
      <c r="K778" s="23">
        <v>1</v>
      </c>
    </row>
    <row r="779" spans="10:11" x14ac:dyDescent="0.3">
      <c r="J779" s="24" t="s">
        <v>620</v>
      </c>
      <c r="K779" s="23">
        <v>1</v>
      </c>
    </row>
    <row r="780" spans="10:11" x14ac:dyDescent="0.3">
      <c r="J780" s="24" t="s">
        <v>804</v>
      </c>
      <c r="K780" s="23">
        <v>1</v>
      </c>
    </row>
    <row r="781" spans="10:11" x14ac:dyDescent="0.3">
      <c r="J781" s="24" t="s">
        <v>983</v>
      </c>
      <c r="K781" s="23">
        <v>1</v>
      </c>
    </row>
    <row r="782" spans="10:11" x14ac:dyDescent="0.3">
      <c r="J782" s="22" t="s">
        <v>4783</v>
      </c>
      <c r="K782" s="23">
        <v>17</v>
      </c>
    </row>
    <row r="783" spans="10:11" x14ac:dyDescent="0.3">
      <c r="J783" s="22" t="s">
        <v>4470</v>
      </c>
      <c r="K783" s="23"/>
    </row>
    <row r="784" spans="10:11" x14ac:dyDescent="0.3">
      <c r="J784" s="24" t="s">
        <v>1147</v>
      </c>
      <c r="K784" s="23">
        <v>1</v>
      </c>
    </row>
    <row r="785" spans="10:11" x14ac:dyDescent="0.3">
      <c r="J785" s="24" t="s">
        <v>1172</v>
      </c>
      <c r="K785" s="23">
        <v>1</v>
      </c>
    </row>
    <row r="786" spans="10:11" x14ac:dyDescent="0.3">
      <c r="J786" s="24" t="s">
        <v>1367</v>
      </c>
      <c r="K786" s="23">
        <v>1</v>
      </c>
    </row>
    <row r="787" spans="10:11" x14ac:dyDescent="0.3">
      <c r="J787" s="24" t="s">
        <v>1474</v>
      </c>
      <c r="K787" s="23">
        <v>1</v>
      </c>
    </row>
    <row r="788" spans="10:11" x14ac:dyDescent="0.3">
      <c r="J788" s="24" t="s">
        <v>2568</v>
      </c>
      <c r="K788" s="23">
        <v>1</v>
      </c>
    </row>
    <row r="789" spans="10:11" x14ac:dyDescent="0.3">
      <c r="J789" s="24" t="s">
        <v>2649</v>
      </c>
      <c r="K789" s="23">
        <v>1</v>
      </c>
    </row>
    <row r="790" spans="10:11" x14ac:dyDescent="0.3">
      <c r="J790" s="24" t="s">
        <v>2757</v>
      </c>
      <c r="K790" s="23">
        <v>1</v>
      </c>
    </row>
    <row r="791" spans="10:11" x14ac:dyDescent="0.3">
      <c r="J791" s="24" t="s">
        <v>2883</v>
      </c>
      <c r="K791" s="23">
        <v>1</v>
      </c>
    </row>
    <row r="792" spans="10:11" x14ac:dyDescent="0.3">
      <c r="J792" s="24" t="s">
        <v>2915</v>
      </c>
      <c r="K792" s="23">
        <v>1</v>
      </c>
    </row>
    <row r="793" spans="10:11" x14ac:dyDescent="0.3">
      <c r="J793" s="24" t="s">
        <v>2916</v>
      </c>
      <c r="K793" s="23">
        <v>1</v>
      </c>
    </row>
    <row r="794" spans="10:11" x14ac:dyDescent="0.3">
      <c r="J794" s="24" t="s">
        <v>3127</v>
      </c>
      <c r="K794" s="23">
        <v>1</v>
      </c>
    </row>
    <row r="795" spans="10:11" x14ac:dyDescent="0.3">
      <c r="J795" s="24" t="s">
        <v>3604</v>
      </c>
      <c r="K795" s="23">
        <v>1</v>
      </c>
    </row>
    <row r="796" spans="10:11" x14ac:dyDescent="0.3">
      <c r="J796" s="24" t="s">
        <v>3635</v>
      </c>
      <c r="K796" s="23">
        <v>1</v>
      </c>
    </row>
    <row r="797" spans="10:11" x14ac:dyDescent="0.3">
      <c r="J797" s="24" t="s">
        <v>3638</v>
      </c>
      <c r="K797" s="23">
        <v>1</v>
      </c>
    </row>
    <row r="798" spans="10:11" x14ac:dyDescent="0.3">
      <c r="J798" s="24" t="s">
        <v>3665</v>
      </c>
      <c r="K798" s="23">
        <v>1</v>
      </c>
    </row>
    <row r="799" spans="10:11" x14ac:dyDescent="0.3">
      <c r="J799" s="24" t="s">
        <v>3695</v>
      </c>
      <c r="K799" s="23">
        <v>1</v>
      </c>
    </row>
    <row r="800" spans="10:11" x14ac:dyDescent="0.3">
      <c r="J800" s="24" t="s">
        <v>3901</v>
      </c>
      <c r="K800" s="23">
        <v>1</v>
      </c>
    </row>
    <row r="801" spans="10:11" x14ac:dyDescent="0.3">
      <c r="J801" s="24" t="s">
        <v>4215</v>
      </c>
      <c r="K801" s="23">
        <v>1</v>
      </c>
    </row>
    <row r="802" spans="10:11" x14ac:dyDescent="0.3">
      <c r="J802" s="24" t="s">
        <v>962</v>
      </c>
      <c r="K802" s="23">
        <v>1</v>
      </c>
    </row>
    <row r="803" spans="10:11" x14ac:dyDescent="0.3">
      <c r="J803" s="22" t="s">
        <v>4784</v>
      </c>
      <c r="K803" s="23">
        <v>19</v>
      </c>
    </row>
    <row r="804" spans="10:11" x14ac:dyDescent="0.3">
      <c r="J804" s="22" t="s">
        <v>4518</v>
      </c>
      <c r="K804" s="23"/>
    </row>
    <row r="805" spans="10:11" x14ac:dyDescent="0.3">
      <c r="J805" s="24" t="s">
        <v>1600</v>
      </c>
      <c r="K805" s="23">
        <v>1</v>
      </c>
    </row>
    <row r="806" spans="10:11" x14ac:dyDescent="0.3">
      <c r="J806" s="24" t="s">
        <v>1634</v>
      </c>
      <c r="K806" s="23">
        <v>1</v>
      </c>
    </row>
    <row r="807" spans="10:11" x14ac:dyDescent="0.3">
      <c r="J807" s="24" t="s">
        <v>2033</v>
      </c>
      <c r="K807" s="23">
        <v>1</v>
      </c>
    </row>
    <row r="808" spans="10:11" x14ac:dyDescent="0.3">
      <c r="J808" s="24" t="s">
        <v>2319</v>
      </c>
      <c r="K808" s="23">
        <v>1</v>
      </c>
    </row>
    <row r="809" spans="10:11" x14ac:dyDescent="0.3">
      <c r="J809" s="24" t="s">
        <v>2601</v>
      </c>
      <c r="K809" s="23">
        <v>1</v>
      </c>
    </row>
    <row r="810" spans="10:11" x14ac:dyDescent="0.3">
      <c r="J810" s="24" t="s">
        <v>2775</v>
      </c>
      <c r="K810" s="23">
        <v>1</v>
      </c>
    </row>
    <row r="811" spans="10:11" x14ac:dyDescent="0.3">
      <c r="J811" s="24" t="s">
        <v>2867</v>
      </c>
      <c r="K811" s="23">
        <v>1</v>
      </c>
    </row>
    <row r="812" spans="10:11" x14ac:dyDescent="0.3">
      <c r="J812" s="24" t="s">
        <v>2881</v>
      </c>
      <c r="K812" s="23">
        <v>1</v>
      </c>
    </row>
    <row r="813" spans="10:11" x14ac:dyDescent="0.3">
      <c r="J813" s="24" t="s">
        <v>3032</v>
      </c>
      <c r="K813" s="23">
        <v>1</v>
      </c>
    </row>
    <row r="814" spans="10:11" x14ac:dyDescent="0.3">
      <c r="J814" s="24" t="s">
        <v>3868</v>
      </c>
      <c r="K814" s="23">
        <v>1</v>
      </c>
    </row>
    <row r="815" spans="10:11" x14ac:dyDescent="0.3">
      <c r="J815" s="24" t="s">
        <v>551</v>
      </c>
      <c r="K815" s="23">
        <v>1</v>
      </c>
    </row>
    <row r="816" spans="10:11" x14ac:dyDescent="0.3">
      <c r="J816" s="24" t="s">
        <v>570</v>
      </c>
      <c r="K816" s="23">
        <v>1</v>
      </c>
    </row>
    <row r="817" spans="10:11" x14ac:dyDescent="0.3">
      <c r="J817" s="24" t="s">
        <v>662</v>
      </c>
      <c r="K817" s="23">
        <v>1</v>
      </c>
    </row>
    <row r="818" spans="10:11" x14ac:dyDescent="0.3">
      <c r="J818" s="22" t="s">
        <v>4785</v>
      </c>
      <c r="K818" s="23">
        <v>13</v>
      </c>
    </row>
    <row r="819" spans="10:11" x14ac:dyDescent="0.3">
      <c r="J819" s="22" t="s">
        <v>4471</v>
      </c>
      <c r="K819" s="23"/>
    </row>
    <row r="820" spans="10:11" x14ac:dyDescent="0.3">
      <c r="J820" s="24" t="s">
        <v>1212</v>
      </c>
      <c r="K820" s="23">
        <v>1</v>
      </c>
    </row>
    <row r="821" spans="10:11" x14ac:dyDescent="0.3">
      <c r="J821" s="24" t="s">
        <v>1780</v>
      </c>
      <c r="K821" s="23">
        <v>1</v>
      </c>
    </row>
    <row r="822" spans="10:11" x14ac:dyDescent="0.3">
      <c r="J822" s="24" t="s">
        <v>1970</v>
      </c>
      <c r="K822" s="23">
        <v>1</v>
      </c>
    </row>
    <row r="823" spans="10:11" x14ac:dyDescent="0.3">
      <c r="J823" s="24" t="s">
        <v>2261</v>
      </c>
      <c r="K823" s="23">
        <v>1</v>
      </c>
    </row>
    <row r="824" spans="10:11" x14ac:dyDescent="0.3">
      <c r="J824" s="24" t="s">
        <v>262</v>
      </c>
      <c r="K824" s="23">
        <v>1</v>
      </c>
    </row>
    <row r="825" spans="10:11" x14ac:dyDescent="0.3">
      <c r="J825" s="24" t="s">
        <v>2547</v>
      </c>
      <c r="K825" s="23">
        <v>1</v>
      </c>
    </row>
    <row r="826" spans="10:11" x14ac:dyDescent="0.3">
      <c r="J826" s="24" t="s">
        <v>2604</v>
      </c>
      <c r="K826" s="23">
        <v>1</v>
      </c>
    </row>
    <row r="827" spans="10:11" x14ac:dyDescent="0.3">
      <c r="J827" s="24" t="s">
        <v>2613</v>
      </c>
      <c r="K827" s="23">
        <v>1</v>
      </c>
    </row>
    <row r="828" spans="10:11" x14ac:dyDescent="0.3">
      <c r="J828" s="24" t="s">
        <v>3035</v>
      </c>
      <c r="K828" s="23">
        <v>1</v>
      </c>
    </row>
    <row r="829" spans="10:11" x14ac:dyDescent="0.3">
      <c r="J829" s="24" t="s">
        <v>3225</v>
      </c>
      <c r="K829" s="23">
        <v>1</v>
      </c>
    </row>
    <row r="830" spans="10:11" x14ac:dyDescent="0.3">
      <c r="J830" s="24" t="s">
        <v>3396</v>
      </c>
      <c r="K830" s="23">
        <v>1</v>
      </c>
    </row>
    <row r="831" spans="10:11" x14ac:dyDescent="0.3">
      <c r="J831" s="24" t="s">
        <v>3685</v>
      </c>
      <c r="K831" s="23">
        <v>1</v>
      </c>
    </row>
    <row r="832" spans="10:11" x14ac:dyDescent="0.3">
      <c r="J832" s="24" t="s">
        <v>542</v>
      </c>
      <c r="K832" s="23">
        <v>1</v>
      </c>
    </row>
    <row r="833" spans="10:11" x14ac:dyDescent="0.3">
      <c r="J833" s="24" t="s">
        <v>609</v>
      </c>
      <c r="K833" s="23">
        <v>1</v>
      </c>
    </row>
    <row r="834" spans="10:11" x14ac:dyDescent="0.3">
      <c r="J834" s="22" t="s">
        <v>4786</v>
      </c>
      <c r="K834" s="23">
        <v>14</v>
      </c>
    </row>
    <row r="835" spans="10:11" x14ac:dyDescent="0.3">
      <c r="J835" s="22" t="s">
        <v>4679</v>
      </c>
      <c r="K835" s="23"/>
    </row>
    <row r="836" spans="10:11" x14ac:dyDescent="0.3">
      <c r="J836" s="24" t="s">
        <v>169</v>
      </c>
      <c r="K836" s="23">
        <v>1</v>
      </c>
    </row>
    <row r="837" spans="10:11" x14ac:dyDescent="0.3">
      <c r="J837" s="24" t="s">
        <v>1502</v>
      </c>
      <c r="K837" s="23">
        <v>1</v>
      </c>
    </row>
    <row r="838" spans="10:11" x14ac:dyDescent="0.3">
      <c r="J838" s="24" t="s">
        <v>1993</v>
      </c>
      <c r="K838" s="23">
        <v>1</v>
      </c>
    </row>
    <row r="839" spans="10:11" x14ac:dyDescent="0.3">
      <c r="J839" s="24" t="s">
        <v>241</v>
      </c>
      <c r="K839" s="23">
        <v>1</v>
      </c>
    </row>
    <row r="840" spans="10:11" x14ac:dyDescent="0.3">
      <c r="J840" s="24" t="s">
        <v>278</v>
      </c>
      <c r="K840" s="23">
        <v>1</v>
      </c>
    </row>
    <row r="841" spans="10:11" x14ac:dyDescent="0.3">
      <c r="J841" s="24" t="s">
        <v>2677</v>
      </c>
      <c r="K841" s="23">
        <v>1</v>
      </c>
    </row>
    <row r="842" spans="10:11" x14ac:dyDescent="0.3">
      <c r="J842" s="24" t="s">
        <v>2837</v>
      </c>
      <c r="K842" s="23">
        <v>1</v>
      </c>
    </row>
    <row r="843" spans="10:11" x14ac:dyDescent="0.3">
      <c r="J843" s="24" t="s">
        <v>2910</v>
      </c>
      <c r="K843" s="23">
        <v>1</v>
      </c>
    </row>
    <row r="844" spans="10:11" x14ac:dyDescent="0.3">
      <c r="J844" s="24" t="s">
        <v>339</v>
      </c>
      <c r="K844" s="23">
        <v>1</v>
      </c>
    </row>
    <row r="845" spans="10:11" x14ac:dyDescent="0.3">
      <c r="J845" s="24" t="s">
        <v>3265</v>
      </c>
      <c r="K845" s="23">
        <v>1</v>
      </c>
    </row>
    <row r="846" spans="10:11" x14ac:dyDescent="0.3">
      <c r="J846" s="24" t="s">
        <v>3562</v>
      </c>
      <c r="K846" s="23">
        <v>1</v>
      </c>
    </row>
    <row r="847" spans="10:11" x14ac:dyDescent="0.3">
      <c r="J847" s="24" t="s">
        <v>4207</v>
      </c>
      <c r="K847" s="23">
        <v>1</v>
      </c>
    </row>
    <row r="848" spans="10:11" x14ac:dyDescent="0.3">
      <c r="J848" s="24" t="s">
        <v>537</v>
      </c>
      <c r="K848" s="23">
        <v>1</v>
      </c>
    </row>
    <row r="849" spans="10:11" x14ac:dyDescent="0.3">
      <c r="J849" s="24" t="s">
        <v>862</v>
      </c>
      <c r="K849" s="23">
        <v>1</v>
      </c>
    </row>
    <row r="850" spans="10:11" x14ac:dyDescent="0.3">
      <c r="J850" s="24" t="s">
        <v>1015</v>
      </c>
      <c r="K850" s="23">
        <v>1</v>
      </c>
    </row>
    <row r="851" spans="10:11" x14ac:dyDescent="0.3">
      <c r="J851" s="24" t="s">
        <v>1025</v>
      </c>
      <c r="K851" s="23">
        <v>1</v>
      </c>
    </row>
    <row r="852" spans="10:11" x14ac:dyDescent="0.3">
      <c r="J852" s="22" t="s">
        <v>4787</v>
      </c>
      <c r="K852" s="23">
        <v>16</v>
      </c>
    </row>
    <row r="853" spans="10:11" x14ac:dyDescent="0.3">
      <c r="J853" s="22" t="s">
        <v>4566</v>
      </c>
      <c r="K853" s="23"/>
    </row>
    <row r="854" spans="10:11" x14ac:dyDescent="0.3">
      <c r="J854" s="24" t="s">
        <v>1360</v>
      </c>
      <c r="K854" s="23">
        <v>1</v>
      </c>
    </row>
    <row r="855" spans="10:11" x14ac:dyDescent="0.3">
      <c r="J855" s="24" t="s">
        <v>1409</v>
      </c>
      <c r="K855" s="23">
        <v>1</v>
      </c>
    </row>
    <row r="856" spans="10:11" x14ac:dyDescent="0.3">
      <c r="J856" s="24" t="s">
        <v>1667</v>
      </c>
      <c r="K856" s="23">
        <v>1</v>
      </c>
    </row>
    <row r="857" spans="10:11" x14ac:dyDescent="0.3">
      <c r="J857" s="24" t="s">
        <v>1705</v>
      </c>
      <c r="K857" s="23">
        <v>1</v>
      </c>
    </row>
    <row r="858" spans="10:11" x14ac:dyDescent="0.3">
      <c r="J858" s="24" t="s">
        <v>1992</v>
      </c>
      <c r="K858" s="23">
        <v>1</v>
      </c>
    </row>
    <row r="859" spans="10:11" x14ac:dyDescent="0.3">
      <c r="J859" s="24" t="s">
        <v>2139</v>
      </c>
      <c r="K859" s="23">
        <v>1</v>
      </c>
    </row>
    <row r="860" spans="10:11" x14ac:dyDescent="0.3">
      <c r="J860" s="24" t="s">
        <v>2496</v>
      </c>
      <c r="K860" s="23">
        <v>1</v>
      </c>
    </row>
    <row r="861" spans="10:11" x14ac:dyDescent="0.3">
      <c r="J861" s="24" t="s">
        <v>2587</v>
      </c>
      <c r="K861" s="23">
        <v>1</v>
      </c>
    </row>
    <row r="862" spans="10:11" x14ac:dyDescent="0.3">
      <c r="J862" s="24" t="s">
        <v>2937</v>
      </c>
      <c r="K862" s="23">
        <v>1</v>
      </c>
    </row>
    <row r="863" spans="10:11" x14ac:dyDescent="0.3">
      <c r="J863" s="24" t="s">
        <v>3052</v>
      </c>
      <c r="K863" s="23">
        <v>1</v>
      </c>
    </row>
    <row r="864" spans="10:11" x14ac:dyDescent="0.3">
      <c r="J864" s="24" t="s">
        <v>3104</v>
      </c>
      <c r="K864" s="23">
        <v>1</v>
      </c>
    </row>
    <row r="865" spans="10:11" x14ac:dyDescent="0.3">
      <c r="J865" s="24" t="s">
        <v>3151</v>
      </c>
      <c r="K865" s="23">
        <v>1</v>
      </c>
    </row>
    <row r="866" spans="10:11" x14ac:dyDescent="0.3">
      <c r="J866" s="24" t="s">
        <v>3513</v>
      </c>
      <c r="K866" s="23">
        <v>1</v>
      </c>
    </row>
    <row r="867" spans="10:11" x14ac:dyDescent="0.3">
      <c r="J867" s="24" t="s">
        <v>4051</v>
      </c>
      <c r="K867" s="23">
        <v>1</v>
      </c>
    </row>
    <row r="868" spans="10:11" x14ac:dyDescent="0.3">
      <c r="J868" s="24" t="s">
        <v>466</v>
      </c>
      <c r="K868" s="23">
        <v>1</v>
      </c>
    </row>
    <row r="869" spans="10:11" x14ac:dyDescent="0.3">
      <c r="J869" s="24" t="s">
        <v>588</v>
      </c>
      <c r="K869" s="23">
        <v>1</v>
      </c>
    </row>
    <row r="870" spans="10:11" x14ac:dyDescent="0.3">
      <c r="J870" s="24" t="s">
        <v>685</v>
      </c>
      <c r="K870" s="23">
        <v>1</v>
      </c>
    </row>
    <row r="871" spans="10:11" x14ac:dyDescent="0.3">
      <c r="J871" s="24" t="s">
        <v>756</v>
      </c>
      <c r="K871" s="23">
        <v>1</v>
      </c>
    </row>
    <row r="872" spans="10:11" x14ac:dyDescent="0.3">
      <c r="J872" s="24" t="s">
        <v>771</v>
      </c>
      <c r="K872" s="23">
        <v>1</v>
      </c>
    </row>
    <row r="873" spans="10:11" x14ac:dyDescent="0.3">
      <c r="J873" s="22" t="s">
        <v>4788</v>
      </c>
      <c r="K873" s="23">
        <v>19</v>
      </c>
    </row>
    <row r="874" spans="10:11" x14ac:dyDescent="0.3">
      <c r="J874" s="22" t="s">
        <v>4519</v>
      </c>
      <c r="K874" s="23"/>
    </row>
    <row r="875" spans="10:11" x14ac:dyDescent="0.3">
      <c r="J875" s="24" t="s">
        <v>159</v>
      </c>
      <c r="K875" s="23">
        <v>1</v>
      </c>
    </row>
    <row r="876" spans="10:11" x14ac:dyDescent="0.3">
      <c r="J876" s="24" t="s">
        <v>1352</v>
      </c>
      <c r="K876" s="23">
        <v>1</v>
      </c>
    </row>
    <row r="877" spans="10:11" x14ac:dyDescent="0.3">
      <c r="J877" s="24" t="s">
        <v>1605</v>
      </c>
      <c r="K877" s="23">
        <v>1</v>
      </c>
    </row>
    <row r="878" spans="10:11" x14ac:dyDescent="0.3">
      <c r="J878" s="24" t="s">
        <v>1849</v>
      </c>
      <c r="K878" s="23">
        <v>1</v>
      </c>
    </row>
    <row r="879" spans="10:11" x14ac:dyDescent="0.3">
      <c r="J879" s="24" t="s">
        <v>2028</v>
      </c>
      <c r="K879" s="23">
        <v>1</v>
      </c>
    </row>
    <row r="880" spans="10:11" x14ac:dyDescent="0.3">
      <c r="J880" s="24" t="s">
        <v>2034</v>
      </c>
      <c r="K880" s="23">
        <v>1</v>
      </c>
    </row>
    <row r="881" spans="10:11" x14ac:dyDescent="0.3">
      <c r="J881" s="24" t="s">
        <v>2361</v>
      </c>
      <c r="K881" s="23">
        <v>1</v>
      </c>
    </row>
    <row r="882" spans="10:11" x14ac:dyDescent="0.3">
      <c r="J882" s="24" t="s">
        <v>2650</v>
      </c>
      <c r="K882" s="23">
        <v>1</v>
      </c>
    </row>
    <row r="883" spans="10:11" x14ac:dyDescent="0.3">
      <c r="J883" s="24" t="s">
        <v>3634</v>
      </c>
      <c r="K883" s="23">
        <v>1</v>
      </c>
    </row>
    <row r="884" spans="10:11" x14ac:dyDescent="0.3">
      <c r="J884" s="24" t="s">
        <v>3696</v>
      </c>
      <c r="K884" s="23">
        <v>1</v>
      </c>
    </row>
    <row r="885" spans="10:11" x14ac:dyDescent="0.3">
      <c r="J885" s="24" t="s">
        <v>3747</v>
      </c>
      <c r="K885" s="23">
        <v>1</v>
      </c>
    </row>
    <row r="886" spans="10:11" x14ac:dyDescent="0.3">
      <c r="J886" s="24" t="s">
        <v>3824</v>
      </c>
      <c r="K886" s="23">
        <v>1</v>
      </c>
    </row>
    <row r="887" spans="10:11" x14ac:dyDescent="0.3">
      <c r="J887" s="24" t="s">
        <v>3875</v>
      </c>
      <c r="K887" s="23">
        <v>1</v>
      </c>
    </row>
    <row r="888" spans="10:11" x14ac:dyDescent="0.3">
      <c r="J888" s="24" t="s">
        <v>434</v>
      </c>
      <c r="K888" s="23">
        <v>1</v>
      </c>
    </row>
    <row r="889" spans="10:11" x14ac:dyDescent="0.3">
      <c r="J889" s="24" t="s">
        <v>668</v>
      </c>
      <c r="K889" s="23">
        <v>1</v>
      </c>
    </row>
    <row r="890" spans="10:11" x14ac:dyDescent="0.3">
      <c r="J890" s="24" t="s">
        <v>768</v>
      </c>
      <c r="K890" s="23">
        <v>1</v>
      </c>
    </row>
    <row r="891" spans="10:11" x14ac:dyDescent="0.3">
      <c r="J891" s="24" t="s">
        <v>1033</v>
      </c>
      <c r="K891" s="23">
        <v>1</v>
      </c>
    </row>
    <row r="892" spans="10:11" x14ac:dyDescent="0.3">
      <c r="J892" s="22" t="s">
        <v>4789</v>
      </c>
      <c r="K892" s="23">
        <v>17</v>
      </c>
    </row>
    <row r="893" spans="10:11" x14ac:dyDescent="0.3">
      <c r="J893" s="22" t="s">
        <v>4520</v>
      </c>
      <c r="K893" s="23"/>
    </row>
    <row r="894" spans="10:11" x14ac:dyDescent="0.3">
      <c r="J894" s="24" t="s">
        <v>1246</v>
      </c>
      <c r="K894" s="23">
        <v>1</v>
      </c>
    </row>
    <row r="895" spans="10:11" x14ac:dyDescent="0.3">
      <c r="J895" s="24" t="s">
        <v>1804</v>
      </c>
      <c r="K895" s="23">
        <v>1</v>
      </c>
    </row>
    <row r="896" spans="10:11" x14ac:dyDescent="0.3">
      <c r="J896" s="24" t="s">
        <v>214</v>
      </c>
      <c r="K896" s="23">
        <v>1</v>
      </c>
    </row>
    <row r="897" spans="10:11" x14ac:dyDescent="0.3">
      <c r="J897" s="24" t="s">
        <v>1969</v>
      </c>
      <c r="K897" s="23">
        <v>1</v>
      </c>
    </row>
    <row r="898" spans="10:11" x14ac:dyDescent="0.3">
      <c r="J898" s="24" t="s">
        <v>2450</v>
      </c>
      <c r="K898" s="23">
        <v>1</v>
      </c>
    </row>
    <row r="899" spans="10:11" x14ac:dyDescent="0.3">
      <c r="J899" s="24" t="s">
        <v>3649</v>
      </c>
      <c r="K899" s="23">
        <v>1</v>
      </c>
    </row>
    <row r="900" spans="10:11" x14ac:dyDescent="0.3">
      <c r="J900" s="24" t="s">
        <v>3683</v>
      </c>
      <c r="K900" s="23">
        <v>1</v>
      </c>
    </row>
    <row r="901" spans="10:11" x14ac:dyDescent="0.3">
      <c r="J901" s="24" t="s">
        <v>3828</v>
      </c>
      <c r="K901" s="23">
        <v>1</v>
      </c>
    </row>
    <row r="902" spans="10:11" x14ac:dyDescent="0.3">
      <c r="J902" s="24" t="s">
        <v>3982</v>
      </c>
      <c r="K902" s="23">
        <v>1</v>
      </c>
    </row>
    <row r="903" spans="10:11" x14ac:dyDescent="0.3">
      <c r="J903" s="24" t="s">
        <v>4349</v>
      </c>
      <c r="K903" s="23">
        <v>1</v>
      </c>
    </row>
    <row r="904" spans="10:11" x14ac:dyDescent="0.3">
      <c r="J904" s="24" t="s">
        <v>1003</v>
      </c>
      <c r="K904" s="23">
        <v>1</v>
      </c>
    </row>
    <row r="905" spans="10:11" x14ac:dyDescent="0.3">
      <c r="J905" s="22" t="s">
        <v>4790</v>
      </c>
      <c r="K905" s="23">
        <v>11</v>
      </c>
    </row>
    <row r="906" spans="10:11" x14ac:dyDescent="0.3">
      <c r="J906" s="22" t="s">
        <v>4637</v>
      </c>
      <c r="K906" s="23"/>
    </row>
    <row r="907" spans="10:11" x14ac:dyDescent="0.3">
      <c r="J907" s="24" t="s">
        <v>1216</v>
      </c>
      <c r="K907" s="23">
        <v>1</v>
      </c>
    </row>
    <row r="908" spans="10:11" x14ac:dyDescent="0.3">
      <c r="J908" s="24" t="s">
        <v>1346</v>
      </c>
      <c r="K908" s="23">
        <v>1</v>
      </c>
    </row>
    <row r="909" spans="10:11" x14ac:dyDescent="0.3">
      <c r="J909" s="24" t="s">
        <v>187</v>
      </c>
      <c r="K909" s="23">
        <v>1</v>
      </c>
    </row>
    <row r="910" spans="10:11" x14ac:dyDescent="0.3">
      <c r="J910" s="24" t="s">
        <v>1691</v>
      </c>
      <c r="K910" s="23">
        <v>1</v>
      </c>
    </row>
    <row r="911" spans="10:11" x14ac:dyDescent="0.3">
      <c r="J911" s="24" t="s">
        <v>3041</v>
      </c>
      <c r="K911" s="23">
        <v>1</v>
      </c>
    </row>
    <row r="912" spans="10:11" x14ac:dyDescent="0.3">
      <c r="J912" s="24" t="s">
        <v>3979</v>
      </c>
      <c r="K912" s="23">
        <v>1</v>
      </c>
    </row>
    <row r="913" spans="10:11" x14ac:dyDescent="0.3">
      <c r="J913" s="24" t="s">
        <v>4149</v>
      </c>
      <c r="K913" s="23">
        <v>1</v>
      </c>
    </row>
    <row r="914" spans="10:11" x14ac:dyDescent="0.3">
      <c r="J914" s="24" t="s">
        <v>4223</v>
      </c>
      <c r="K914" s="23">
        <v>1</v>
      </c>
    </row>
    <row r="915" spans="10:11" x14ac:dyDescent="0.3">
      <c r="J915" s="24" t="s">
        <v>547</v>
      </c>
      <c r="K915" s="23">
        <v>1</v>
      </c>
    </row>
    <row r="916" spans="10:11" x14ac:dyDescent="0.3">
      <c r="J916" s="24" t="s">
        <v>617</v>
      </c>
      <c r="K916" s="23">
        <v>1</v>
      </c>
    </row>
    <row r="917" spans="10:11" x14ac:dyDescent="0.3">
      <c r="J917" s="24" t="s">
        <v>1018</v>
      </c>
      <c r="K917" s="23">
        <v>1</v>
      </c>
    </row>
    <row r="918" spans="10:11" x14ac:dyDescent="0.3">
      <c r="J918" s="22" t="s">
        <v>4791</v>
      </c>
      <c r="K918" s="23">
        <v>11</v>
      </c>
    </row>
    <row r="919" spans="10:11" x14ac:dyDescent="0.3">
      <c r="J919" s="22" t="s">
        <v>4567</v>
      </c>
      <c r="K919" s="23"/>
    </row>
    <row r="920" spans="10:11" x14ac:dyDescent="0.3">
      <c r="J920" s="24" t="s">
        <v>1253</v>
      </c>
      <c r="K920" s="23">
        <v>1</v>
      </c>
    </row>
    <row r="921" spans="10:11" x14ac:dyDescent="0.3">
      <c r="J921" s="24" t="s">
        <v>2127</v>
      </c>
      <c r="K921" s="23">
        <v>1</v>
      </c>
    </row>
    <row r="922" spans="10:11" x14ac:dyDescent="0.3">
      <c r="J922" s="24" t="s">
        <v>2897</v>
      </c>
      <c r="K922" s="23">
        <v>1</v>
      </c>
    </row>
    <row r="923" spans="10:11" x14ac:dyDescent="0.3">
      <c r="J923" s="24" t="s">
        <v>3210</v>
      </c>
      <c r="K923" s="23">
        <v>1</v>
      </c>
    </row>
    <row r="924" spans="10:11" x14ac:dyDescent="0.3">
      <c r="J924" s="24" t="s">
        <v>3327</v>
      </c>
      <c r="K924" s="23">
        <v>1</v>
      </c>
    </row>
    <row r="925" spans="10:11" x14ac:dyDescent="0.3">
      <c r="J925" s="24" t="s">
        <v>4020</v>
      </c>
      <c r="K925" s="23">
        <v>1</v>
      </c>
    </row>
    <row r="926" spans="10:11" x14ac:dyDescent="0.3">
      <c r="J926" s="24" t="s">
        <v>4379</v>
      </c>
      <c r="K926" s="23">
        <v>1</v>
      </c>
    </row>
    <row r="927" spans="10:11" x14ac:dyDescent="0.3">
      <c r="J927" s="24" t="s">
        <v>809</v>
      </c>
      <c r="K927" s="23">
        <v>1</v>
      </c>
    </row>
    <row r="928" spans="10:11" x14ac:dyDescent="0.3">
      <c r="J928" s="22" t="s">
        <v>4792</v>
      </c>
      <c r="K928" s="23">
        <v>8</v>
      </c>
    </row>
    <row r="929" spans="10:11" x14ac:dyDescent="0.3">
      <c r="J929" s="22" t="s">
        <v>4521</v>
      </c>
      <c r="K929" s="23"/>
    </row>
    <row r="930" spans="10:11" x14ac:dyDescent="0.3">
      <c r="J930" s="24" t="s">
        <v>195</v>
      </c>
      <c r="K930" s="23">
        <v>1</v>
      </c>
    </row>
    <row r="931" spans="10:11" x14ac:dyDescent="0.3">
      <c r="J931" s="24" t="s">
        <v>1860</v>
      </c>
      <c r="K931" s="23">
        <v>1</v>
      </c>
    </row>
    <row r="932" spans="10:11" x14ac:dyDescent="0.3">
      <c r="J932" s="24" t="s">
        <v>2088</v>
      </c>
      <c r="K932" s="23">
        <v>1</v>
      </c>
    </row>
    <row r="933" spans="10:11" x14ac:dyDescent="0.3">
      <c r="J933" s="24" t="s">
        <v>2825</v>
      </c>
      <c r="K933" s="23">
        <v>1</v>
      </c>
    </row>
    <row r="934" spans="10:11" x14ac:dyDescent="0.3">
      <c r="J934" s="24" t="s">
        <v>428</v>
      </c>
      <c r="K934" s="23">
        <v>1</v>
      </c>
    </row>
    <row r="935" spans="10:11" x14ac:dyDescent="0.3">
      <c r="J935" s="24" t="s">
        <v>4247</v>
      </c>
      <c r="K935" s="23">
        <v>1</v>
      </c>
    </row>
    <row r="936" spans="10:11" x14ac:dyDescent="0.3">
      <c r="J936" s="24" t="s">
        <v>4253</v>
      </c>
      <c r="K936" s="23">
        <v>1</v>
      </c>
    </row>
    <row r="937" spans="10:11" x14ac:dyDescent="0.3">
      <c r="J937" s="24" t="s">
        <v>639</v>
      </c>
      <c r="K937" s="23">
        <v>1</v>
      </c>
    </row>
    <row r="938" spans="10:11" x14ac:dyDescent="0.3">
      <c r="J938" s="22" t="s">
        <v>4793</v>
      </c>
      <c r="K938" s="23">
        <v>8</v>
      </c>
    </row>
    <row r="939" spans="10:11" x14ac:dyDescent="0.3">
      <c r="J939" s="22" t="s">
        <v>4431</v>
      </c>
      <c r="K939" s="23"/>
    </row>
    <row r="940" spans="10:11" x14ac:dyDescent="0.3">
      <c r="J940" s="24" t="s">
        <v>1749</v>
      </c>
      <c r="K940" s="23">
        <v>1</v>
      </c>
    </row>
    <row r="941" spans="10:11" x14ac:dyDescent="0.3">
      <c r="J941" s="24" t="s">
        <v>2163</v>
      </c>
      <c r="K941" s="23">
        <v>1</v>
      </c>
    </row>
    <row r="942" spans="10:11" x14ac:dyDescent="0.3">
      <c r="J942" s="24" t="s">
        <v>2841</v>
      </c>
      <c r="K942" s="23">
        <v>1</v>
      </c>
    </row>
    <row r="943" spans="10:11" x14ac:dyDescent="0.3">
      <c r="J943" s="24" t="s">
        <v>3342</v>
      </c>
      <c r="K943" s="23">
        <v>1</v>
      </c>
    </row>
    <row r="944" spans="10:11" x14ac:dyDescent="0.3">
      <c r="J944" s="24" t="s">
        <v>3652</v>
      </c>
      <c r="K944" s="23">
        <v>1</v>
      </c>
    </row>
    <row r="945" spans="10:11" x14ac:dyDescent="0.3">
      <c r="J945" s="24" t="s">
        <v>3794</v>
      </c>
      <c r="K945" s="23">
        <v>1</v>
      </c>
    </row>
    <row r="946" spans="10:11" x14ac:dyDescent="0.3">
      <c r="J946" s="24" t="s">
        <v>3842</v>
      </c>
      <c r="K946" s="23">
        <v>1</v>
      </c>
    </row>
    <row r="947" spans="10:11" x14ac:dyDescent="0.3">
      <c r="J947" s="24" t="s">
        <v>4234</v>
      </c>
      <c r="K947" s="23">
        <v>1</v>
      </c>
    </row>
    <row r="948" spans="10:11" x14ac:dyDescent="0.3">
      <c r="J948" s="24" t="s">
        <v>4328</v>
      </c>
      <c r="K948" s="23">
        <v>1</v>
      </c>
    </row>
    <row r="949" spans="10:11" x14ac:dyDescent="0.3">
      <c r="J949" s="24" t="s">
        <v>707</v>
      </c>
      <c r="K949" s="23">
        <v>1</v>
      </c>
    </row>
    <row r="950" spans="10:11" x14ac:dyDescent="0.3">
      <c r="J950" s="24" t="s">
        <v>764</v>
      </c>
      <c r="K950" s="23">
        <v>1</v>
      </c>
    </row>
    <row r="951" spans="10:11" x14ac:dyDescent="0.3">
      <c r="J951" s="22" t="s">
        <v>4794</v>
      </c>
      <c r="K951" s="23">
        <v>11</v>
      </c>
    </row>
    <row r="952" spans="10:11" x14ac:dyDescent="0.3">
      <c r="J952" s="22" t="s">
        <v>4472</v>
      </c>
      <c r="K952" s="23"/>
    </row>
    <row r="953" spans="10:11" x14ac:dyDescent="0.3">
      <c r="J953" s="24" t="s">
        <v>1226</v>
      </c>
      <c r="K953" s="23">
        <v>1</v>
      </c>
    </row>
    <row r="954" spans="10:11" x14ac:dyDescent="0.3">
      <c r="J954" s="24" t="s">
        <v>1435</v>
      </c>
      <c r="K954" s="23">
        <v>1</v>
      </c>
    </row>
    <row r="955" spans="10:11" x14ac:dyDescent="0.3">
      <c r="J955" s="24" t="s">
        <v>1615</v>
      </c>
      <c r="K955" s="23">
        <v>1</v>
      </c>
    </row>
    <row r="956" spans="10:11" x14ac:dyDescent="0.3">
      <c r="J956" s="24" t="s">
        <v>1820</v>
      </c>
      <c r="K956" s="23">
        <v>1</v>
      </c>
    </row>
    <row r="957" spans="10:11" x14ac:dyDescent="0.3">
      <c r="J957" s="24" t="s">
        <v>3589</v>
      </c>
      <c r="K957" s="23">
        <v>1</v>
      </c>
    </row>
    <row r="958" spans="10:11" x14ac:dyDescent="0.3">
      <c r="J958" s="24" t="s">
        <v>3808</v>
      </c>
      <c r="K958" s="23">
        <v>1</v>
      </c>
    </row>
    <row r="959" spans="10:11" x14ac:dyDescent="0.3">
      <c r="J959" s="24" t="s">
        <v>3961</v>
      </c>
      <c r="K959" s="23">
        <v>1</v>
      </c>
    </row>
    <row r="960" spans="10:11" x14ac:dyDescent="0.3">
      <c r="J960" s="24" t="s">
        <v>4137</v>
      </c>
      <c r="K960" s="23">
        <v>1</v>
      </c>
    </row>
    <row r="961" spans="10:11" x14ac:dyDescent="0.3">
      <c r="J961" s="24" t="s">
        <v>4275</v>
      </c>
      <c r="K961" s="23">
        <v>1</v>
      </c>
    </row>
    <row r="962" spans="10:11" x14ac:dyDescent="0.3">
      <c r="J962" s="24" t="s">
        <v>736</v>
      </c>
      <c r="K962" s="23">
        <v>1</v>
      </c>
    </row>
    <row r="963" spans="10:11" x14ac:dyDescent="0.3">
      <c r="J963" s="22" t="s">
        <v>4795</v>
      </c>
      <c r="K963" s="23">
        <v>10</v>
      </c>
    </row>
    <row r="964" spans="10:11" x14ac:dyDescent="0.3">
      <c r="J964" s="22" t="s">
        <v>4568</v>
      </c>
      <c r="K964" s="23"/>
    </row>
    <row r="965" spans="10:11" x14ac:dyDescent="0.3">
      <c r="J965" s="24" t="s">
        <v>1784</v>
      </c>
      <c r="K965" s="23">
        <v>1</v>
      </c>
    </row>
    <row r="966" spans="10:11" x14ac:dyDescent="0.3">
      <c r="J966" s="24" t="s">
        <v>2037</v>
      </c>
      <c r="K966" s="23">
        <v>1</v>
      </c>
    </row>
    <row r="967" spans="10:11" x14ac:dyDescent="0.3">
      <c r="J967" s="24" t="s">
        <v>2375</v>
      </c>
      <c r="K967" s="23">
        <v>1</v>
      </c>
    </row>
    <row r="968" spans="10:11" x14ac:dyDescent="0.3">
      <c r="J968" s="24" t="s">
        <v>2912</v>
      </c>
      <c r="K968" s="23">
        <v>1</v>
      </c>
    </row>
    <row r="969" spans="10:11" x14ac:dyDescent="0.3">
      <c r="J969" s="24" t="s">
        <v>3028</v>
      </c>
      <c r="K969" s="23">
        <v>1</v>
      </c>
    </row>
    <row r="970" spans="10:11" x14ac:dyDescent="0.3">
      <c r="J970" s="24" t="s">
        <v>3282</v>
      </c>
      <c r="K970" s="23">
        <v>1</v>
      </c>
    </row>
    <row r="971" spans="10:11" x14ac:dyDescent="0.3">
      <c r="J971" s="24" t="s">
        <v>3388</v>
      </c>
      <c r="K971" s="23">
        <v>1</v>
      </c>
    </row>
    <row r="972" spans="10:11" x14ac:dyDescent="0.3">
      <c r="J972" s="24" t="s">
        <v>4078</v>
      </c>
      <c r="K972" s="23">
        <v>1</v>
      </c>
    </row>
    <row r="973" spans="10:11" x14ac:dyDescent="0.3">
      <c r="J973" s="24" t="s">
        <v>477</v>
      </c>
      <c r="K973" s="23">
        <v>1</v>
      </c>
    </row>
    <row r="974" spans="10:11" x14ac:dyDescent="0.3">
      <c r="J974" s="24" t="s">
        <v>87</v>
      </c>
      <c r="K974" s="23">
        <v>1</v>
      </c>
    </row>
    <row r="975" spans="10:11" x14ac:dyDescent="0.3">
      <c r="J975" s="24" t="s">
        <v>911</v>
      </c>
      <c r="K975" s="23">
        <v>1</v>
      </c>
    </row>
    <row r="976" spans="10:11" x14ac:dyDescent="0.3">
      <c r="J976" s="22" t="s">
        <v>4796</v>
      </c>
      <c r="K976" s="23">
        <v>11</v>
      </c>
    </row>
    <row r="977" spans="10:11" x14ac:dyDescent="0.3">
      <c r="J977" s="22" t="s">
        <v>4714</v>
      </c>
      <c r="K977" s="23"/>
    </row>
    <row r="978" spans="10:11" x14ac:dyDescent="0.3">
      <c r="J978" s="24" t="s">
        <v>1169</v>
      </c>
      <c r="K978" s="23">
        <v>1</v>
      </c>
    </row>
    <row r="979" spans="10:11" x14ac:dyDescent="0.3">
      <c r="J979" s="24" t="s">
        <v>1385</v>
      </c>
      <c r="K979" s="23">
        <v>1</v>
      </c>
    </row>
    <row r="980" spans="10:11" x14ac:dyDescent="0.3">
      <c r="J980" s="24" t="s">
        <v>1765</v>
      </c>
      <c r="K980" s="23">
        <v>1</v>
      </c>
    </row>
    <row r="981" spans="10:11" x14ac:dyDescent="0.3">
      <c r="J981" s="24" t="s">
        <v>1903</v>
      </c>
      <c r="K981" s="23">
        <v>1</v>
      </c>
    </row>
    <row r="982" spans="10:11" x14ac:dyDescent="0.3">
      <c r="J982" s="24" t="s">
        <v>1959</v>
      </c>
      <c r="K982" s="23">
        <v>1</v>
      </c>
    </row>
    <row r="983" spans="10:11" x14ac:dyDescent="0.3">
      <c r="J983" s="24" t="s">
        <v>2083</v>
      </c>
      <c r="K983" s="23">
        <v>1</v>
      </c>
    </row>
    <row r="984" spans="10:11" x14ac:dyDescent="0.3">
      <c r="J984" s="24" t="s">
        <v>264</v>
      </c>
      <c r="K984" s="23">
        <v>1</v>
      </c>
    </row>
    <row r="985" spans="10:11" x14ac:dyDescent="0.3">
      <c r="J985" s="24" t="s">
        <v>2725</v>
      </c>
      <c r="K985" s="23">
        <v>1</v>
      </c>
    </row>
    <row r="986" spans="10:11" x14ac:dyDescent="0.3">
      <c r="J986" s="24" t="s">
        <v>2971</v>
      </c>
      <c r="K986" s="23">
        <v>1</v>
      </c>
    </row>
    <row r="987" spans="10:11" x14ac:dyDescent="0.3">
      <c r="J987" s="24" t="s">
        <v>3287</v>
      </c>
      <c r="K987" s="23">
        <v>1</v>
      </c>
    </row>
    <row r="988" spans="10:11" x14ac:dyDescent="0.3">
      <c r="J988" s="24" t="s">
        <v>3415</v>
      </c>
      <c r="K988" s="23">
        <v>1</v>
      </c>
    </row>
    <row r="989" spans="10:11" x14ac:dyDescent="0.3">
      <c r="J989" s="24" t="s">
        <v>374</v>
      </c>
      <c r="K989" s="23">
        <v>1</v>
      </c>
    </row>
    <row r="990" spans="10:11" x14ac:dyDescent="0.3">
      <c r="J990" s="24" t="s">
        <v>383</v>
      </c>
      <c r="K990" s="23">
        <v>1</v>
      </c>
    </row>
    <row r="991" spans="10:11" x14ac:dyDescent="0.3">
      <c r="J991" s="24" t="s">
        <v>3953</v>
      </c>
      <c r="K991" s="23">
        <v>1</v>
      </c>
    </row>
    <row r="992" spans="10:11" x14ac:dyDescent="0.3">
      <c r="J992" s="24" t="s">
        <v>4161</v>
      </c>
      <c r="K992" s="23">
        <v>1</v>
      </c>
    </row>
    <row r="993" spans="10:11" x14ac:dyDescent="0.3">
      <c r="J993" s="24" t="s">
        <v>752</v>
      </c>
      <c r="K993" s="23">
        <v>1</v>
      </c>
    </row>
    <row r="994" spans="10:11" x14ac:dyDescent="0.3">
      <c r="J994" s="24" t="s">
        <v>872</v>
      </c>
      <c r="K994" s="23">
        <v>1</v>
      </c>
    </row>
    <row r="995" spans="10:11" x14ac:dyDescent="0.3">
      <c r="J995" s="22" t="s">
        <v>4797</v>
      </c>
      <c r="K995" s="23">
        <v>17</v>
      </c>
    </row>
    <row r="996" spans="10:11" x14ac:dyDescent="0.3">
      <c r="J996" s="22" t="s">
        <v>4715</v>
      </c>
      <c r="K996" s="23"/>
    </row>
    <row r="997" spans="10:11" x14ac:dyDescent="0.3">
      <c r="J997" s="24" t="s">
        <v>1300</v>
      </c>
      <c r="K997" s="23">
        <v>1</v>
      </c>
    </row>
    <row r="998" spans="10:11" x14ac:dyDescent="0.3">
      <c r="J998" s="24" t="s">
        <v>1879</v>
      </c>
      <c r="K998" s="23">
        <v>1</v>
      </c>
    </row>
    <row r="999" spans="10:11" x14ac:dyDescent="0.3">
      <c r="J999" s="24" t="s">
        <v>3004</v>
      </c>
      <c r="K999" s="23">
        <v>1</v>
      </c>
    </row>
    <row r="1000" spans="10:11" x14ac:dyDescent="0.3">
      <c r="J1000" s="24" t="s">
        <v>3036</v>
      </c>
      <c r="K1000" s="23">
        <v>1</v>
      </c>
    </row>
    <row r="1001" spans="10:11" x14ac:dyDescent="0.3">
      <c r="J1001" s="24" t="s">
        <v>3333</v>
      </c>
      <c r="K1001" s="23">
        <v>1</v>
      </c>
    </row>
    <row r="1002" spans="10:11" x14ac:dyDescent="0.3">
      <c r="J1002" s="24" t="s">
        <v>3575</v>
      </c>
      <c r="K1002" s="23">
        <v>1</v>
      </c>
    </row>
    <row r="1003" spans="10:11" x14ac:dyDescent="0.3">
      <c r="J1003" s="24" t="s">
        <v>4158</v>
      </c>
      <c r="K1003" s="23">
        <v>1</v>
      </c>
    </row>
    <row r="1004" spans="10:11" x14ac:dyDescent="0.3">
      <c r="J1004" s="24" t="s">
        <v>576</v>
      </c>
      <c r="K1004" s="23">
        <v>1</v>
      </c>
    </row>
    <row r="1005" spans="10:11" x14ac:dyDescent="0.3">
      <c r="J1005" s="24" t="s">
        <v>706</v>
      </c>
      <c r="K1005" s="23">
        <v>1</v>
      </c>
    </row>
    <row r="1006" spans="10:11" x14ac:dyDescent="0.3">
      <c r="J1006" s="24" t="s">
        <v>951</v>
      </c>
      <c r="K1006" s="23">
        <v>1</v>
      </c>
    </row>
    <row r="1007" spans="10:11" x14ac:dyDescent="0.3">
      <c r="J1007" s="22" t="s">
        <v>4798</v>
      </c>
      <c r="K1007" s="23">
        <v>10</v>
      </c>
    </row>
    <row r="1008" spans="10:11" x14ac:dyDescent="0.3">
      <c r="J1008" s="22" t="s">
        <v>4522</v>
      </c>
      <c r="K1008" s="23"/>
    </row>
    <row r="1009" spans="10:11" x14ac:dyDescent="0.3">
      <c r="J1009" s="24" t="s">
        <v>1460</v>
      </c>
      <c r="K1009" s="23">
        <v>1</v>
      </c>
    </row>
    <row r="1010" spans="10:11" x14ac:dyDescent="0.3">
      <c r="J1010" s="24" t="s">
        <v>1744</v>
      </c>
      <c r="K1010" s="23">
        <v>1</v>
      </c>
    </row>
    <row r="1011" spans="10:11" x14ac:dyDescent="0.3">
      <c r="J1011" s="24" t="s">
        <v>2707</v>
      </c>
      <c r="K1011" s="23">
        <v>1</v>
      </c>
    </row>
    <row r="1012" spans="10:11" x14ac:dyDescent="0.3">
      <c r="J1012" s="24" t="s">
        <v>2811</v>
      </c>
      <c r="K1012" s="23">
        <v>1</v>
      </c>
    </row>
    <row r="1013" spans="10:11" x14ac:dyDescent="0.3">
      <c r="J1013" s="24" t="s">
        <v>2826</v>
      </c>
      <c r="K1013" s="23">
        <v>1</v>
      </c>
    </row>
    <row r="1014" spans="10:11" x14ac:dyDescent="0.3">
      <c r="J1014" s="24" t="s">
        <v>2957</v>
      </c>
      <c r="K1014" s="23">
        <v>1</v>
      </c>
    </row>
    <row r="1015" spans="10:11" x14ac:dyDescent="0.3">
      <c r="J1015" s="24" t="s">
        <v>3113</v>
      </c>
      <c r="K1015" s="23">
        <v>1</v>
      </c>
    </row>
    <row r="1016" spans="10:11" x14ac:dyDescent="0.3">
      <c r="J1016" s="24" t="s">
        <v>407</v>
      </c>
      <c r="K1016" s="23">
        <v>1</v>
      </c>
    </row>
    <row r="1017" spans="10:11" x14ac:dyDescent="0.3">
      <c r="J1017" s="24" t="s">
        <v>3787</v>
      </c>
      <c r="K1017" s="23">
        <v>1</v>
      </c>
    </row>
    <row r="1018" spans="10:11" x14ac:dyDescent="0.3">
      <c r="J1018" s="22" t="s">
        <v>4799</v>
      </c>
      <c r="K1018" s="23">
        <v>9</v>
      </c>
    </row>
    <row r="1019" spans="10:11" x14ac:dyDescent="0.3">
      <c r="J1019" s="22" t="s">
        <v>4599</v>
      </c>
      <c r="K1019" s="23"/>
    </row>
    <row r="1020" spans="10:11" x14ac:dyDescent="0.3">
      <c r="J1020" s="24" t="s">
        <v>1622</v>
      </c>
      <c r="K1020" s="23">
        <v>1</v>
      </c>
    </row>
    <row r="1021" spans="10:11" x14ac:dyDescent="0.3">
      <c r="J1021" s="24" t="s">
        <v>2014</v>
      </c>
      <c r="K1021" s="23">
        <v>1</v>
      </c>
    </row>
    <row r="1022" spans="10:11" x14ac:dyDescent="0.3">
      <c r="J1022" s="24" t="s">
        <v>344</v>
      </c>
      <c r="K1022" s="23">
        <v>1</v>
      </c>
    </row>
    <row r="1023" spans="10:11" x14ac:dyDescent="0.3">
      <c r="J1023" s="24" t="s">
        <v>3286</v>
      </c>
      <c r="K1023" s="23">
        <v>1</v>
      </c>
    </row>
    <row r="1024" spans="10:11" x14ac:dyDescent="0.3">
      <c r="J1024" s="24" t="s">
        <v>3389</v>
      </c>
      <c r="K1024" s="23">
        <v>1</v>
      </c>
    </row>
    <row r="1025" spans="10:11" x14ac:dyDescent="0.3">
      <c r="J1025" s="24" t="s">
        <v>3571</v>
      </c>
      <c r="K1025" s="23">
        <v>1</v>
      </c>
    </row>
    <row r="1026" spans="10:11" x14ac:dyDescent="0.3">
      <c r="J1026" s="24" t="s">
        <v>3805</v>
      </c>
      <c r="K1026" s="23">
        <v>1</v>
      </c>
    </row>
    <row r="1027" spans="10:11" x14ac:dyDescent="0.3">
      <c r="J1027" s="24" t="s">
        <v>4027</v>
      </c>
      <c r="K1027" s="23">
        <v>1</v>
      </c>
    </row>
    <row r="1028" spans="10:11" x14ac:dyDescent="0.3">
      <c r="J1028" s="24" t="s">
        <v>4242</v>
      </c>
      <c r="K1028" s="23">
        <v>1</v>
      </c>
    </row>
    <row r="1029" spans="10:11" x14ac:dyDescent="0.3">
      <c r="J1029" s="24" t="s">
        <v>484</v>
      </c>
      <c r="K1029" s="23">
        <v>1</v>
      </c>
    </row>
    <row r="1030" spans="10:11" x14ac:dyDescent="0.3">
      <c r="J1030" s="24" t="s">
        <v>847</v>
      </c>
      <c r="K1030" s="23">
        <v>1</v>
      </c>
    </row>
    <row r="1031" spans="10:11" x14ac:dyDescent="0.3">
      <c r="J1031" s="22" t="s">
        <v>4800</v>
      </c>
      <c r="K1031" s="23">
        <v>11</v>
      </c>
    </row>
    <row r="1032" spans="10:11" x14ac:dyDescent="0.3">
      <c r="J1032" s="22" t="s">
        <v>4432</v>
      </c>
      <c r="K1032" s="23"/>
    </row>
    <row r="1033" spans="10:11" x14ac:dyDescent="0.3">
      <c r="J1033" s="24" t="s">
        <v>1569</v>
      </c>
      <c r="K1033" s="23">
        <v>1</v>
      </c>
    </row>
    <row r="1034" spans="10:11" x14ac:dyDescent="0.3">
      <c r="J1034" s="24" t="s">
        <v>1674</v>
      </c>
      <c r="K1034" s="23">
        <v>1</v>
      </c>
    </row>
    <row r="1035" spans="10:11" x14ac:dyDescent="0.3">
      <c r="J1035" s="24" t="s">
        <v>1707</v>
      </c>
      <c r="K1035" s="23">
        <v>1</v>
      </c>
    </row>
    <row r="1036" spans="10:11" x14ac:dyDescent="0.3">
      <c r="J1036" s="24" t="s">
        <v>1822</v>
      </c>
      <c r="K1036" s="23">
        <v>1</v>
      </c>
    </row>
    <row r="1037" spans="10:11" x14ac:dyDescent="0.3">
      <c r="J1037" s="24" t="s">
        <v>2109</v>
      </c>
      <c r="K1037" s="23">
        <v>1</v>
      </c>
    </row>
    <row r="1038" spans="10:11" x14ac:dyDescent="0.3">
      <c r="J1038" s="24" t="s">
        <v>2230</v>
      </c>
      <c r="K1038" s="23">
        <v>1</v>
      </c>
    </row>
    <row r="1039" spans="10:11" x14ac:dyDescent="0.3">
      <c r="J1039" s="24" t="s">
        <v>2238</v>
      </c>
      <c r="K1039" s="23">
        <v>1</v>
      </c>
    </row>
    <row r="1040" spans="10:11" x14ac:dyDescent="0.3">
      <c r="J1040" s="24" t="s">
        <v>2999</v>
      </c>
      <c r="K1040" s="23">
        <v>1</v>
      </c>
    </row>
    <row r="1041" spans="10:11" x14ac:dyDescent="0.3">
      <c r="J1041" s="24" t="s">
        <v>3084</v>
      </c>
      <c r="K1041" s="23">
        <v>1</v>
      </c>
    </row>
    <row r="1042" spans="10:11" x14ac:dyDescent="0.3">
      <c r="J1042" s="24" t="s">
        <v>3378</v>
      </c>
      <c r="K1042" s="23">
        <v>1</v>
      </c>
    </row>
    <row r="1043" spans="10:11" x14ac:dyDescent="0.3">
      <c r="J1043" s="24" t="s">
        <v>4019</v>
      </c>
      <c r="K1043" s="23">
        <v>1</v>
      </c>
    </row>
    <row r="1044" spans="10:11" x14ac:dyDescent="0.3">
      <c r="J1044" s="24" t="s">
        <v>4298</v>
      </c>
      <c r="K1044" s="23">
        <v>1</v>
      </c>
    </row>
    <row r="1045" spans="10:11" x14ac:dyDescent="0.3">
      <c r="J1045" s="24" t="s">
        <v>83</v>
      </c>
      <c r="K1045" s="23">
        <v>1</v>
      </c>
    </row>
    <row r="1046" spans="10:11" x14ac:dyDescent="0.3">
      <c r="J1046" s="22" t="s">
        <v>4801</v>
      </c>
      <c r="K1046" s="23">
        <v>13</v>
      </c>
    </row>
    <row r="1047" spans="10:11" x14ac:dyDescent="0.3">
      <c r="J1047" s="22" t="s">
        <v>4433</v>
      </c>
      <c r="K1047" s="23"/>
    </row>
    <row r="1048" spans="10:11" x14ac:dyDescent="0.3">
      <c r="J1048" s="24" t="s">
        <v>1045</v>
      </c>
      <c r="K1048" s="23">
        <v>1</v>
      </c>
    </row>
    <row r="1049" spans="10:11" x14ac:dyDescent="0.3">
      <c r="J1049" s="24" t="s">
        <v>1229</v>
      </c>
      <c r="K1049" s="23">
        <v>1</v>
      </c>
    </row>
    <row r="1050" spans="10:11" x14ac:dyDescent="0.3">
      <c r="J1050" s="24" t="s">
        <v>1230</v>
      </c>
      <c r="K1050" s="23">
        <v>1</v>
      </c>
    </row>
    <row r="1051" spans="10:11" x14ac:dyDescent="0.3">
      <c r="J1051" s="24" t="s">
        <v>170</v>
      </c>
      <c r="K1051" s="23">
        <v>1</v>
      </c>
    </row>
    <row r="1052" spans="10:11" x14ac:dyDescent="0.3">
      <c r="J1052" s="24" t="s">
        <v>1404</v>
      </c>
      <c r="K1052" s="23">
        <v>1</v>
      </c>
    </row>
    <row r="1053" spans="10:11" x14ac:dyDescent="0.3">
      <c r="J1053" s="24" t="s">
        <v>1438</v>
      </c>
      <c r="K1053" s="23">
        <v>1</v>
      </c>
    </row>
    <row r="1054" spans="10:11" x14ac:dyDescent="0.3">
      <c r="J1054" s="24" t="s">
        <v>1659</v>
      </c>
      <c r="K1054" s="23">
        <v>1</v>
      </c>
    </row>
    <row r="1055" spans="10:11" x14ac:dyDescent="0.3">
      <c r="J1055" s="24" t="s">
        <v>2085</v>
      </c>
      <c r="K1055" s="23">
        <v>1</v>
      </c>
    </row>
    <row r="1056" spans="10:11" x14ac:dyDescent="0.3">
      <c r="J1056" s="24" t="s">
        <v>2099</v>
      </c>
      <c r="K1056" s="23">
        <v>1</v>
      </c>
    </row>
    <row r="1057" spans="10:11" x14ac:dyDescent="0.3">
      <c r="J1057" s="24" t="s">
        <v>2103</v>
      </c>
      <c r="K1057" s="23">
        <v>1</v>
      </c>
    </row>
    <row r="1058" spans="10:11" x14ac:dyDescent="0.3">
      <c r="J1058" s="24" t="s">
        <v>2362</v>
      </c>
      <c r="K1058" s="23">
        <v>1</v>
      </c>
    </row>
    <row r="1059" spans="10:11" x14ac:dyDescent="0.3">
      <c r="J1059" s="24" t="s">
        <v>294</v>
      </c>
      <c r="K1059" s="23">
        <v>1</v>
      </c>
    </row>
    <row r="1060" spans="10:11" x14ac:dyDescent="0.3">
      <c r="J1060" s="24" t="s">
        <v>2906</v>
      </c>
      <c r="K1060" s="23">
        <v>1</v>
      </c>
    </row>
    <row r="1061" spans="10:11" x14ac:dyDescent="0.3">
      <c r="J1061" s="24" t="s">
        <v>2933</v>
      </c>
      <c r="K1061" s="23">
        <v>1</v>
      </c>
    </row>
    <row r="1062" spans="10:11" x14ac:dyDescent="0.3">
      <c r="J1062" s="24" t="s">
        <v>3101</v>
      </c>
      <c r="K1062" s="23">
        <v>1</v>
      </c>
    </row>
    <row r="1063" spans="10:11" x14ac:dyDescent="0.3">
      <c r="J1063" s="24" t="s">
        <v>3213</v>
      </c>
      <c r="K1063" s="23">
        <v>1</v>
      </c>
    </row>
    <row r="1064" spans="10:11" x14ac:dyDescent="0.3">
      <c r="J1064" s="24" t="s">
        <v>3349</v>
      </c>
      <c r="K1064" s="23">
        <v>1</v>
      </c>
    </row>
    <row r="1065" spans="10:11" x14ac:dyDescent="0.3">
      <c r="J1065" s="24" t="s">
        <v>389</v>
      </c>
      <c r="K1065" s="23">
        <v>1</v>
      </c>
    </row>
    <row r="1066" spans="10:11" x14ac:dyDescent="0.3">
      <c r="J1066" s="24" t="s">
        <v>4339</v>
      </c>
      <c r="K1066" s="23">
        <v>1</v>
      </c>
    </row>
    <row r="1067" spans="10:11" x14ac:dyDescent="0.3">
      <c r="J1067" s="24" t="s">
        <v>591</v>
      </c>
      <c r="K1067" s="23">
        <v>1</v>
      </c>
    </row>
    <row r="1068" spans="10:11" x14ac:dyDescent="0.3">
      <c r="J1068" s="24" t="s">
        <v>654</v>
      </c>
      <c r="K1068" s="23">
        <v>1</v>
      </c>
    </row>
    <row r="1069" spans="10:11" x14ac:dyDescent="0.3">
      <c r="J1069" s="22" t="s">
        <v>4802</v>
      </c>
      <c r="K1069" s="23">
        <v>21</v>
      </c>
    </row>
    <row r="1070" spans="10:11" x14ac:dyDescent="0.3">
      <c r="J1070" s="22" t="s">
        <v>4473</v>
      </c>
      <c r="K1070" s="23"/>
    </row>
    <row r="1071" spans="10:11" x14ac:dyDescent="0.3">
      <c r="J1071" s="24" t="s">
        <v>1413</v>
      </c>
      <c r="K1071" s="23">
        <v>1</v>
      </c>
    </row>
    <row r="1072" spans="10:11" x14ac:dyDescent="0.3">
      <c r="J1072" s="24" t="s">
        <v>172</v>
      </c>
      <c r="K1072" s="23">
        <v>1</v>
      </c>
    </row>
    <row r="1073" spans="10:11" x14ac:dyDescent="0.3">
      <c r="J1073" s="24" t="s">
        <v>2192</v>
      </c>
      <c r="K1073" s="23">
        <v>1</v>
      </c>
    </row>
    <row r="1074" spans="10:11" x14ac:dyDescent="0.3">
      <c r="J1074" s="24" t="s">
        <v>2688</v>
      </c>
      <c r="K1074" s="23">
        <v>1</v>
      </c>
    </row>
    <row r="1075" spans="10:11" x14ac:dyDescent="0.3">
      <c r="J1075" s="24" t="s">
        <v>2814</v>
      </c>
      <c r="K1075" s="23">
        <v>1</v>
      </c>
    </row>
    <row r="1076" spans="10:11" x14ac:dyDescent="0.3">
      <c r="J1076" s="24" t="s">
        <v>37</v>
      </c>
      <c r="K1076" s="23">
        <v>1</v>
      </c>
    </row>
    <row r="1077" spans="10:11" x14ac:dyDescent="0.3">
      <c r="J1077" s="24" t="s">
        <v>3443</v>
      </c>
      <c r="K1077" s="23">
        <v>1</v>
      </c>
    </row>
    <row r="1078" spans="10:11" x14ac:dyDescent="0.3">
      <c r="J1078" s="24" t="s">
        <v>3655</v>
      </c>
      <c r="K1078" s="23">
        <v>1</v>
      </c>
    </row>
    <row r="1079" spans="10:11" x14ac:dyDescent="0.3">
      <c r="J1079" s="24" t="s">
        <v>3694</v>
      </c>
      <c r="K1079" s="23">
        <v>1</v>
      </c>
    </row>
    <row r="1080" spans="10:11" x14ac:dyDescent="0.3">
      <c r="J1080" s="24" t="s">
        <v>3723</v>
      </c>
      <c r="K1080" s="23">
        <v>1</v>
      </c>
    </row>
    <row r="1081" spans="10:11" x14ac:dyDescent="0.3">
      <c r="J1081" s="24" t="s">
        <v>421</v>
      </c>
      <c r="K1081" s="23">
        <v>1</v>
      </c>
    </row>
    <row r="1082" spans="10:11" x14ac:dyDescent="0.3">
      <c r="J1082" s="24" t="s">
        <v>3933</v>
      </c>
      <c r="K1082" s="23">
        <v>1</v>
      </c>
    </row>
    <row r="1083" spans="10:11" x14ac:dyDescent="0.3">
      <c r="J1083" s="24" t="s">
        <v>4045</v>
      </c>
      <c r="K1083" s="23">
        <v>1</v>
      </c>
    </row>
    <row r="1084" spans="10:11" x14ac:dyDescent="0.3">
      <c r="J1084" s="24" t="s">
        <v>4183</v>
      </c>
      <c r="K1084" s="23">
        <v>1</v>
      </c>
    </row>
    <row r="1085" spans="10:11" x14ac:dyDescent="0.3">
      <c r="J1085" s="24" t="s">
        <v>79</v>
      </c>
      <c r="K1085" s="23">
        <v>1</v>
      </c>
    </row>
    <row r="1086" spans="10:11" x14ac:dyDescent="0.3">
      <c r="J1086" s="24" t="s">
        <v>579</v>
      </c>
      <c r="K1086" s="23">
        <v>1</v>
      </c>
    </row>
    <row r="1087" spans="10:11" x14ac:dyDescent="0.3">
      <c r="J1087" s="22" t="s">
        <v>4803</v>
      </c>
      <c r="K1087" s="23">
        <v>16</v>
      </c>
    </row>
    <row r="1088" spans="10:11" x14ac:dyDescent="0.3">
      <c r="J1088" s="22" t="s">
        <v>4600</v>
      </c>
      <c r="K1088" s="23"/>
    </row>
    <row r="1089" spans="10:11" x14ac:dyDescent="0.3">
      <c r="J1089" s="24" t="s">
        <v>1898</v>
      </c>
      <c r="K1089" s="23">
        <v>1</v>
      </c>
    </row>
    <row r="1090" spans="10:11" x14ac:dyDescent="0.3">
      <c r="J1090" s="24" t="s">
        <v>2169</v>
      </c>
      <c r="K1090" s="23">
        <v>1</v>
      </c>
    </row>
    <row r="1091" spans="10:11" x14ac:dyDescent="0.3">
      <c r="J1091" s="24" t="s">
        <v>2195</v>
      </c>
      <c r="K1091" s="23">
        <v>1</v>
      </c>
    </row>
    <row r="1092" spans="10:11" x14ac:dyDescent="0.3">
      <c r="J1092" s="24" t="s">
        <v>286</v>
      </c>
      <c r="K1092" s="23">
        <v>1</v>
      </c>
    </row>
    <row r="1093" spans="10:11" x14ac:dyDescent="0.3">
      <c r="J1093" s="24" t="s">
        <v>3009</v>
      </c>
      <c r="K1093" s="23">
        <v>1</v>
      </c>
    </row>
    <row r="1094" spans="10:11" x14ac:dyDescent="0.3">
      <c r="J1094" s="24" t="s">
        <v>682</v>
      </c>
      <c r="K1094" s="23">
        <v>1</v>
      </c>
    </row>
    <row r="1095" spans="10:11" x14ac:dyDescent="0.3">
      <c r="J1095" s="24" t="s">
        <v>788</v>
      </c>
      <c r="K1095" s="23">
        <v>1</v>
      </c>
    </row>
    <row r="1096" spans="10:11" x14ac:dyDescent="0.3">
      <c r="J1096" s="22" t="s">
        <v>4804</v>
      </c>
      <c r="K1096" s="23">
        <v>7</v>
      </c>
    </row>
    <row r="1097" spans="10:11" x14ac:dyDescent="0.3">
      <c r="J1097" s="22" t="s">
        <v>4680</v>
      </c>
      <c r="K1097" s="23"/>
    </row>
    <row r="1098" spans="10:11" x14ac:dyDescent="0.3">
      <c r="J1098" s="24" t="s">
        <v>1054</v>
      </c>
      <c r="K1098" s="23">
        <v>1</v>
      </c>
    </row>
    <row r="1099" spans="10:11" x14ac:dyDescent="0.3">
      <c r="J1099" s="24" t="s">
        <v>1119</v>
      </c>
      <c r="K1099" s="23">
        <v>1</v>
      </c>
    </row>
    <row r="1100" spans="10:11" x14ac:dyDescent="0.3">
      <c r="J1100" s="24" t="s">
        <v>1164</v>
      </c>
      <c r="K1100" s="23">
        <v>1</v>
      </c>
    </row>
    <row r="1101" spans="10:11" x14ac:dyDescent="0.3">
      <c r="J1101" s="24" t="s">
        <v>1276</v>
      </c>
      <c r="K1101" s="23">
        <v>1</v>
      </c>
    </row>
    <row r="1102" spans="10:11" x14ac:dyDescent="0.3">
      <c r="J1102" s="24" t="s">
        <v>1509</v>
      </c>
      <c r="K1102" s="23">
        <v>1</v>
      </c>
    </row>
    <row r="1103" spans="10:11" x14ac:dyDescent="0.3">
      <c r="J1103" s="24" t="s">
        <v>2392</v>
      </c>
      <c r="K1103" s="23">
        <v>1</v>
      </c>
    </row>
    <row r="1104" spans="10:11" x14ac:dyDescent="0.3">
      <c r="J1104" s="24" t="s">
        <v>2840</v>
      </c>
      <c r="K1104" s="23">
        <v>1</v>
      </c>
    </row>
    <row r="1105" spans="10:11" x14ac:dyDescent="0.3">
      <c r="J1105" s="24" t="s">
        <v>3092</v>
      </c>
      <c r="K1105" s="23">
        <v>1</v>
      </c>
    </row>
    <row r="1106" spans="10:11" x14ac:dyDescent="0.3">
      <c r="J1106" s="24" t="s">
        <v>3110</v>
      </c>
      <c r="K1106" s="23">
        <v>1</v>
      </c>
    </row>
    <row r="1107" spans="10:11" x14ac:dyDescent="0.3">
      <c r="J1107" s="24" t="s">
        <v>3564</v>
      </c>
      <c r="K1107" s="23">
        <v>1</v>
      </c>
    </row>
    <row r="1108" spans="10:11" x14ac:dyDescent="0.3">
      <c r="J1108" s="24" t="s">
        <v>3651</v>
      </c>
      <c r="K1108" s="23">
        <v>1</v>
      </c>
    </row>
    <row r="1109" spans="10:11" x14ac:dyDescent="0.3">
      <c r="J1109" s="24" t="s">
        <v>4038</v>
      </c>
      <c r="K1109" s="23">
        <v>1</v>
      </c>
    </row>
    <row r="1110" spans="10:11" x14ac:dyDescent="0.3">
      <c r="J1110" s="24" t="s">
        <v>553</v>
      </c>
      <c r="K1110" s="23">
        <v>1</v>
      </c>
    </row>
    <row r="1111" spans="10:11" x14ac:dyDescent="0.3">
      <c r="J1111" s="24" t="s">
        <v>111</v>
      </c>
      <c r="K1111" s="23">
        <v>1</v>
      </c>
    </row>
    <row r="1112" spans="10:11" x14ac:dyDescent="0.3">
      <c r="J1112" s="22" t="s">
        <v>4805</v>
      </c>
      <c r="K1112" s="23">
        <v>14</v>
      </c>
    </row>
    <row r="1113" spans="10:11" x14ac:dyDescent="0.3">
      <c r="J1113" s="22" t="s">
        <v>4474</v>
      </c>
      <c r="K1113" s="23"/>
    </row>
    <row r="1114" spans="10:11" x14ac:dyDescent="0.3">
      <c r="J1114" s="24" t="s">
        <v>1436</v>
      </c>
      <c r="K1114" s="23">
        <v>1</v>
      </c>
    </row>
    <row r="1115" spans="10:11" x14ac:dyDescent="0.3">
      <c r="J1115" s="24" t="s">
        <v>2005</v>
      </c>
      <c r="K1115" s="23">
        <v>1</v>
      </c>
    </row>
    <row r="1116" spans="10:11" x14ac:dyDescent="0.3">
      <c r="J1116" s="24" t="s">
        <v>2263</v>
      </c>
      <c r="K1116" s="23">
        <v>1</v>
      </c>
    </row>
    <row r="1117" spans="10:11" x14ac:dyDescent="0.3">
      <c r="J1117" s="24" t="s">
        <v>260</v>
      </c>
      <c r="K1117" s="23">
        <v>1</v>
      </c>
    </row>
    <row r="1118" spans="10:11" x14ac:dyDescent="0.3">
      <c r="J1118" s="24" t="s">
        <v>2505</v>
      </c>
      <c r="K1118" s="23">
        <v>1</v>
      </c>
    </row>
    <row r="1119" spans="10:11" x14ac:dyDescent="0.3">
      <c r="J1119" s="24" t="s">
        <v>2508</v>
      </c>
      <c r="K1119" s="23">
        <v>1</v>
      </c>
    </row>
    <row r="1120" spans="10:11" x14ac:dyDescent="0.3">
      <c r="J1120" s="24" t="s">
        <v>3726</v>
      </c>
      <c r="K1120" s="23">
        <v>1</v>
      </c>
    </row>
    <row r="1121" spans="10:11" x14ac:dyDescent="0.3">
      <c r="J1121" s="24" t="s">
        <v>3743</v>
      </c>
      <c r="K1121" s="23">
        <v>1</v>
      </c>
    </row>
    <row r="1122" spans="10:11" x14ac:dyDescent="0.3">
      <c r="J1122" s="24" t="s">
        <v>4192</v>
      </c>
      <c r="K1122" s="23">
        <v>1</v>
      </c>
    </row>
    <row r="1123" spans="10:11" x14ac:dyDescent="0.3">
      <c r="J1123" s="24" t="s">
        <v>4217</v>
      </c>
      <c r="K1123" s="23">
        <v>1</v>
      </c>
    </row>
    <row r="1124" spans="10:11" x14ac:dyDescent="0.3">
      <c r="J1124" s="24" t="s">
        <v>4354</v>
      </c>
      <c r="K1124" s="23">
        <v>1</v>
      </c>
    </row>
    <row r="1125" spans="10:11" x14ac:dyDescent="0.3">
      <c r="J1125" s="24" t="s">
        <v>4355</v>
      </c>
      <c r="K1125" s="23">
        <v>1</v>
      </c>
    </row>
    <row r="1126" spans="10:11" x14ac:dyDescent="0.3">
      <c r="J1126" s="24" t="s">
        <v>646</v>
      </c>
      <c r="K1126" s="23">
        <v>1</v>
      </c>
    </row>
    <row r="1127" spans="10:11" x14ac:dyDescent="0.3">
      <c r="J1127" s="24" t="s">
        <v>738</v>
      </c>
      <c r="K1127" s="23">
        <v>1</v>
      </c>
    </row>
    <row r="1128" spans="10:11" x14ac:dyDescent="0.3">
      <c r="J1128" s="22" t="s">
        <v>4806</v>
      </c>
      <c r="K1128" s="23">
        <v>14</v>
      </c>
    </row>
    <row r="1129" spans="10:11" x14ac:dyDescent="0.3">
      <c r="J1129" s="22" t="s">
        <v>4475</v>
      </c>
      <c r="K1129" s="23"/>
    </row>
    <row r="1130" spans="10:11" x14ac:dyDescent="0.3">
      <c r="J1130" s="24" t="s">
        <v>1370</v>
      </c>
      <c r="K1130" s="23">
        <v>1</v>
      </c>
    </row>
    <row r="1131" spans="10:11" x14ac:dyDescent="0.3">
      <c r="J1131" s="24" t="s">
        <v>2153</v>
      </c>
      <c r="K1131" s="23">
        <v>1</v>
      </c>
    </row>
    <row r="1132" spans="10:11" x14ac:dyDescent="0.3">
      <c r="J1132" s="24" t="s">
        <v>2311</v>
      </c>
      <c r="K1132" s="23">
        <v>1</v>
      </c>
    </row>
    <row r="1133" spans="10:11" x14ac:dyDescent="0.3">
      <c r="J1133" s="24" t="s">
        <v>2414</v>
      </c>
      <c r="K1133" s="23">
        <v>1</v>
      </c>
    </row>
    <row r="1134" spans="10:11" x14ac:dyDescent="0.3">
      <c r="J1134" s="24" t="s">
        <v>2574</v>
      </c>
      <c r="K1134" s="23">
        <v>1</v>
      </c>
    </row>
    <row r="1135" spans="10:11" x14ac:dyDescent="0.3">
      <c r="J1135" s="24" t="s">
        <v>2589</v>
      </c>
      <c r="K1135" s="23">
        <v>1</v>
      </c>
    </row>
    <row r="1136" spans="10:11" x14ac:dyDescent="0.3">
      <c r="J1136" s="24" t="s">
        <v>333</v>
      </c>
      <c r="K1136" s="23">
        <v>1</v>
      </c>
    </row>
    <row r="1137" spans="10:11" x14ac:dyDescent="0.3">
      <c r="J1137" s="24" t="s">
        <v>3053</v>
      </c>
      <c r="K1137" s="23">
        <v>1</v>
      </c>
    </row>
    <row r="1138" spans="10:11" x14ac:dyDescent="0.3">
      <c r="J1138" s="24" t="s">
        <v>3262</v>
      </c>
      <c r="K1138" s="23">
        <v>1</v>
      </c>
    </row>
    <row r="1139" spans="10:11" x14ac:dyDescent="0.3">
      <c r="J1139" s="24" t="s">
        <v>3588</v>
      </c>
      <c r="K1139" s="23">
        <v>1</v>
      </c>
    </row>
    <row r="1140" spans="10:11" x14ac:dyDescent="0.3">
      <c r="J1140" s="24" t="s">
        <v>3995</v>
      </c>
      <c r="K1140" s="23">
        <v>1</v>
      </c>
    </row>
    <row r="1141" spans="10:11" x14ac:dyDescent="0.3">
      <c r="J1141" s="24" t="s">
        <v>4042</v>
      </c>
      <c r="K1141" s="23">
        <v>1</v>
      </c>
    </row>
    <row r="1142" spans="10:11" x14ac:dyDescent="0.3">
      <c r="J1142" s="24" t="s">
        <v>4181</v>
      </c>
      <c r="K1142" s="23">
        <v>1</v>
      </c>
    </row>
    <row r="1143" spans="10:11" x14ac:dyDescent="0.3">
      <c r="J1143" s="24" t="s">
        <v>4222</v>
      </c>
      <c r="K1143" s="23">
        <v>1</v>
      </c>
    </row>
    <row r="1144" spans="10:11" x14ac:dyDescent="0.3">
      <c r="J1144" s="24" t="s">
        <v>4288</v>
      </c>
      <c r="K1144" s="23">
        <v>1</v>
      </c>
    </row>
    <row r="1145" spans="10:11" x14ac:dyDescent="0.3">
      <c r="J1145" s="24" t="s">
        <v>637</v>
      </c>
      <c r="K1145" s="23">
        <v>1</v>
      </c>
    </row>
    <row r="1146" spans="10:11" x14ac:dyDescent="0.3">
      <c r="J1146" s="24" t="s">
        <v>923</v>
      </c>
      <c r="K1146" s="23">
        <v>1</v>
      </c>
    </row>
    <row r="1147" spans="10:11" x14ac:dyDescent="0.3">
      <c r="J1147" s="22" t="s">
        <v>4807</v>
      </c>
      <c r="K1147" s="23">
        <v>17</v>
      </c>
    </row>
    <row r="1148" spans="10:11" x14ac:dyDescent="0.3">
      <c r="J1148" s="22" t="s">
        <v>4523</v>
      </c>
      <c r="K1148" s="23"/>
    </row>
    <row r="1149" spans="10:11" x14ac:dyDescent="0.3">
      <c r="J1149" s="24" t="s">
        <v>1177</v>
      </c>
      <c r="K1149" s="23">
        <v>1</v>
      </c>
    </row>
    <row r="1150" spans="10:11" x14ac:dyDescent="0.3">
      <c r="J1150" s="24" t="s">
        <v>1421</v>
      </c>
      <c r="K1150" s="23">
        <v>1</v>
      </c>
    </row>
    <row r="1151" spans="10:11" x14ac:dyDescent="0.3">
      <c r="J1151" s="24" t="s">
        <v>1791</v>
      </c>
      <c r="K1151" s="23">
        <v>1</v>
      </c>
    </row>
    <row r="1152" spans="10:11" x14ac:dyDescent="0.3">
      <c r="J1152" s="24" t="s">
        <v>1836</v>
      </c>
      <c r="K1152" s="23">
        <v>1</v>
      </c>
    </row>
    <row r="1153" spans="10:11" x14ac:dyDescent="0.3">
      <c r="J1153" s="24" t="s">
        <v>2490</v>
      </c>
      <c r="K1153" s="23">
        <v>1</v>
      </c>
    </row>
    <row r="1154" spans="10:11" x14ac:dyDescent="0.3">
      <c r="J1154" s="24" t="s">
        <v>2869</v>
      </c>
      <c r="K1154" s="23">
        <v>1</v>
      </c>
    </row>
    <row r="1155" spans="10:11" x14ac:dyDescent="0.3">
      <c r="J1155" s="24" t="s">
        <v>3700</v>
      </c>
      <c r="K1155" s="23">
        <v>1</v>
      </c>
    </row>
    <row r="1156" spans="10:11" x14ac:dyDescent="0.3">
      <c r="J1156" s="24" t="s">
        <v>3767</v>
      </c>
      <c r="K1156" s="23">
        <v>1</v>
      </c>
    </row>
    <row r="1157" spans="10:11" x14ac:dyDescent="0.3">
      <c r="J1157" s="24" t="s">
        <v>3834</v>
      </c>
      <c r="K1157" s="23">
        <v>1</v>
      </c>
    </row>
    <row r="1158" spans="10:11" x14ac:dyDescent="0.3">
      <c r="J1158" s="24" t="s">
        <v>3837</v>
      </c>
      <c r="K1158" s="23">
        <v>1</v>
      </c>
    </row>
    <row r="1159" spans="10:11" x14ac:dyDescent="0.3">
      <c r="J1159" s="24" t="s">
        <v>4324</v>
      </c>
      <c r="K1159" s="23">
        <v>1</v>
      </c>
    </row>
    <row r="1160" spans="10:11" x14ac:dyDescent="0.3">
      <c r="J1160" s="24" t="s">
        <v>791</v>
      </c>
      <c r="K1160" s="23">
        <v>1</v>
      </c>
    </row>
    <row r="1161" spans="10:11" x14ac:dyDescent="0.3">
      <c r="J1161" s="24" t="s">
        <v>798</v>
      </c>
      <c r="K1161" s="23">
        <v>1</v>
      </c>
    </row>
    <row r="1162" spans="10:11" x14ac:dyDescent="0.3">
      <c r="J1162" s="22" t="s">
        <v>4808</v>
      </c>
      <c r="K1162" s="23">
        <v>13</v>
      </c>
    </row>
    <row r="1163" spans="10:11" x14ac:dyDescent="0.3">
      <c r="J1163" s="22" t="s">
        <v>4638</v>
      </c>
      <c r="K1163" s="23"/>
    </row>
    <row r="1164" spans="10:11" x14ac:dyDescent="0.3">
      <c r="J1164" s="24" t="s">
        <v>1112</v>
      </c>
      <c r="K1164" s="23">
        <v>1</v>
      </c>
    </row>
    <row r="1165" spans="10:11" x14ac:dyDescent="0.3">
      <c r="J1165" s="24" t="s">
        <v>1513</v>
      </c>
      <c r="K1165" s="23">
        <v>1</v>
      </c>
    </row>
    <row r="1166" spans="10:11" x14ac:dyDescent="0.3">
      <c r="J1166" s="24" t="s">
        <v>198</v>
      </c>
      <c r="K1166" s="23">
        <v>1</v>
      </c>
    </row>
    <row r="1167" spans="10:11" x14ac:dyDescent="0.3">
      <c r="J1167" s="24" t="s">
        <v>1795</v>
      </c>
      <c r="K1167" s="23">
        <v>1</v>
      </c>
    </row>
    <row r="1168" spans="10:11" x14ac:dyDescent="0.3">
      <c r="J1168" s="24" t="s">
        <v>2296</v>
      </c>
      <c r="K1168" s="23">
        <v>1</v>
      </c>
    </row>
    <row r="1169" spans="10:11" x14ac:dyDescent="0.3">
      <c r="J1169" s="24" t="s">
        <v>2376</v>
      </c>
      <c r="K1169" s="23">
        <v>1</v>
      </c>
    </row>
    <row r="1170" spans="10:11" x14ac:dyDescent="0.3">
      <c r="J1170" s="24" t="s">
        <v>2584</v>
      </c>
      <c r="K1170" s="23">
        <v>1</v>
      </c>
    </row>
    <row r="1171" spans="10:11" x14ac:dyDescent="0.3">
      <c r="J1171" s="24" t="s">
        <v>2712</v>
      </c>
      <c r="K1171" s="23">
        <v>1</v>
      </c>
    </row>
    <row r="1172" spans="10:11" x14ac:dyDescent="0.3">
      <c r="J1172" s="24" t="s">
        <v>3208</v>
      </c>
      <c r="K1172" s="23">
        <v>1</v>
      </c>
    </row>
    <row r="1173" spans="10:11" x14ac:dyDescent="0.3">
      <c r="J1173" s="24" t="s">
        <v>3488</v>
      </c>
      <c r="K1173" s="23">
        <v>1</v>
      </c>
    </row>
    <row r="1174" spans="10:11" x14ac:dyDescent="0.3">
      <c r="J1174" s="24" t="s">
        <v>3647</v>
      </c>
      <c r="K1174" s="23">
        <v>1</v>
      </c>
    </row>
    <row r="1175" spans="10:11" x14ac:dyDescent="0.3">
      <c r="J1175" s="24" t="s">
        <v>405</v>
      </c>
      <c r="K1175" s="23">
        <v>1</v>
      </c>
    </row>
    <row r="1176" spans="10:11" x14ac:dyDescent="0.3">
      <c r="J1176" s="24" t="s">
        <v>3775</v>
      </c>
      <c r="K1176" s="23">
        <v>1</v>
      </c>
    </row>
    <row r="1177" spans="10:11" x14ac:dyDescent="0.3">
      <c r="J1177" s="24" t="s">
        <v>419</v>
      </c>
      <c r="K1177" s="23">
        <v>1</v>
      </c>
    </row>
    <row r="1178" spans="10:11" x14ac:dyDescent="0.3">
      <c r="J1178" s="24" t="s">
        <v>4125</v>
      </c>
      <c r="K1178" s="23">
        <v>1</v>
      </c>
    </row>
    <row r="1179" spans="10:11" x14ac:dyDescent="0.3">
      <c r="J1179" s="24" t="s">
        <v>113</v>
      </c>
      <c r="K1179" s="23">
        <v>1</v>
      </c>
    </row>
    <row r="1180" spans="10:11" x14ac:dyDescent="0.3">
      <c r="J1180" s="24" t="s">
        <v>1031</v>
      </c>
      <c r="K1180" s="23">
        <v>1</v>
      </c>
    </row>
    <row r="1181" spans="10:11" x14ac:dyDescent="0.3">
      <c r="J1181" s="22" t="s">
        <v>4809</v>
      </c>
      <c r="K1181" s="23">
        <v>17</v>
      </c>
    </row>
    <row r="1182" spans="10:11" x14ac:dyDescent="0.3">
      <c r="J1182" s="22" t="s">
        <v>4476</v>
      </c>
      <c r="K1182" s="23"/>
    </row>
    <row r="1183" spans="10:11" x14ac:dyDescent="0.3">
      <c r="J1183" s="24" t="s">
        <v>1266</v>
      </c>
      <c r="K1183" s="23">
        <v>1</v>
      </c>
    </row>
    <row r="1184" spans="10:11" x14ac:dyDescent="0.3">
      <c r="J1184" s="24" t="s">
        <v>1649</v>
      </c>
      <c r="K1184" s="23">
        <v>1</v>
      </c>
    </row>
    <row r="1185" spans="10:11" x14ac:dyDescent="0.3">
      <c r="J1185" s="24" t="s">
        <v>224</v>
      </c>
      <c r="K1185" s="23">
        <v>1</v>
      </c>
    </row>
    <row r="1186" spans="10:11" x14ac:dyDescent="0.3">
      <c r="J1186" s="24" t="s">
        <v>2045</v>
      </c>
      <c r="K1186" s="23">
        <v>1</v>
      </c>
    </row>
    <row r="1187" spans="10:11" x14ac:dyDescent="0.3">
      <c r="J1187" s="24" t="s">
        <v>2142</v>
      </c>
      <c r="K1187" s="23">
        <v>1</v>
      </c>
    </row>
    <row r="1188" spans="10:11" x14ac:dyDescent="0.3">
      <c r="J1188" s="24" t="s">
        <v>2420</v>
      </c>
      <c r="K1188" s="23">
        <v>1</v>
      </c>
    </row>
    <row r="1189" spans="10:11" x14ac:dyDescent="0.3">
      <c r="J1189" s="24" t="s">
        <v>2456</v>
      </c>
      <c r="K1189" s="23">
        <v>1</v>
      </c>
    </row>
    <row r="1190" spans="10:11" x14ac:dyDescent="0.3">
      <c r="J1190" s="24" t="s">
        <v>2562</v>
      </c>
      <c r="K1190" s="23">
        <v>1</v>
      </c>
    </row>
    <row r="1191" spans="10:11" x14ac:dyDescent="0.3">
      <c r="J1191" s="24" t="s">
        <v>3203</v>
      </c>
      <c r="K1191" s="23">
        <v>1</v>
      </c>
    </row>
    <row r="1192" spans="10:11" x14ac:dyDescent="0.3">
      <c r="J1192" s="24" t="s">
        <v>3268</v>
      </c>
      <c r="K1192" s="23">
        <v>1</v>
      </c>
    </row>
    <row r="1193" spans="10:11" x14ac:dyDescent="0.3">
      <c r="J1193" s="24" t="s">
        <v>503</v>
      </c>
      <c r="K1193" s="23">
        <v>1</v>
      </c>
    </row>
    <row r="1194" spans="10:11" x14ac:dyDescent="0.3">
      <c r="J1194" s="24" t="s">
        <v>891</v>
      </c>
      <c r="K1194" s="23">
        <v>1</v>
      </c>
    </row>
    <row r="1195" spans="10:11" x14ac:dyDescent="0.3">
      <c r="J1195" s="22" t="s">
        <v>4810</v>
      </c>
      <c r="K1195" s="23">
        <v>12</v>
      </c>
    </row>
    <row r="1196" spans="10:11" x14ac:dyDescent="0.3">
      <c r="J1196" s="22" t="s">
        <v>4716</v>
      </c>
      <c r="K1196" s="23"/>
    </row>
    <row r="1197" spans="10:11" x14ac:dyDescent="0.3">
      <c r="J1197" s="24" t="s">
        <v>1673</v>
      </c>
      <c r="K1197" s="23">
        <v>1</v>
      </c>
    </row>
    <row r="1198" spans="10:11" x14ac:dyDescent="0.3">
      <c r="J1198" s="24" t="s">
        <v>1802</v>
      </c>
      <c r="K1198" s="23">
        <v>1</v>
      </c>
    </row>
    <row r="1199" spans="10:11" x14ac:dyDescent="0.3">
      <c r="J1199" s="24" t="s">
        <v>1946</v>
      </c>
      <c r="K1199" s="23">
        <v>1</v>
      </c>
    </row>
    <row r="1200" spans="10:11" x14ac:dyDescent="0.3">
      <c r="J1200" s="24" t="s">
        <v>2184</v>
      </c>
      <c r="K1200" s="23">
        <v>1</v>
      </c>
    </row>
    <row r="1201" spans="10:11" x14ac:dyDescent="0.3">
      <c r="J1201" s="24" t="s">
        <v>2462</v>
      </c>
      <c r="K1201" s="23">
        <v>1</v>
      </c>
    </row>
    <row r="1202" spans="10:11" x14ac:dyDescent="0.3">
      <c r="J1202" s="24" t="s">
        <v>2560</v>
      </c>
      <c r="K1202" s="23">
        <v>1</v>
      </c>
    </row>
    <row r="1203" spans="10:11" x14ac:dyDescent="0.3">
      <c r="J1203" s="24" t="s">
        <v>3707</v>
      </c>
      <c r="K1203" s="23">
        <v>1</v>
      </c>
    </row>
    <row r="1204" spans="10:11" x14ac:dyDescent="0.3">
      <c r="J1204" s="24" t="s">
        <v>3785</v>
      </c>
      <c r="K1204" s="23">
        <v>1</v>
      </c>
    </row>
    <row r="1205" spans="10:11" x14ac:dyDescent="0.3">
      <c r="J1205" s="24" t="s">
        <v>3920</v>
      </c>
      <c r="K1205" s="23">
        <v>1</v>
      </c>
    </row>
    <row r="1206" spans="10:11" x14ac:dyDescent="0.3">
      <c r="J1206" s="24" t="s">
        <v>4073</v>
      </c>
      <c r="K1206" s="23">
        <v>1</v>
      </c>
    </row>
    <row r="1207" spans="10:11" x14ac:dyDescent="0.3">
      <c r="J1207" s="24" t="s">
        <v>4146</v>
      </c>
      <c r="K1207" s="23">
        <v>1</v>
      </c>
    </row>
    <row r="1208" spans="10:11" x14ac:dyDescent="0.3">
      <c r="J1208" s="24" t="s">
        <v>4346</v>
      </c>
      <c r="K1208" s="23">
        <v>1</v>
      </c>
    </row>
    <row r="1209" spans="10:11" x14ac:dyDescent="0.3">
      <c r="J1209" s="22" t="s">
        <v>4811</v>
      </c>
      <c r="K1209" s="23">
        <v>12</v>
      </c>
    </row>
    <row r="1210" spans="10:11" x14ac:dyDescent="0.3">
      <c r="J1210" s="22" t="s">
        <v>4601</v>
      </c>
      <c r="K1210" s="23"/>
    </row>
    <row r="1211" spans="10:11" x14ac:dyDescent="0.3">
      <c r="J1211" s="24" t="s">
        <v>136</v>
      </c>
      <c r="K1211" s="23">
        <v>1</v>
      </c>
    </row>
    <row r="1212" spans="10:11" x14ac:dyDescent="0.3">
      <c r="J1212" s="24" t="s">
        <v>1154</v>
      </c>
      <c r="K1212" s="23">
        <v>1</v>
      </c>
    </row>
    <row r="1213" spans="10:11" x14ac:dyDescent="0.3">
      <c r="J1213" s="24" t="s">
        <v>1583</v>
      </c>
      <c r="K1213" s="23">
        <v>1</v>
      </c>
    </row>
    <row r="1214" spans="10:11" x14ac:dyDescent="0.3">
      <c r="J1214" s="24" t="s">
        <v>2078</v>
      </c>
      <c r="K1214" s="23">
        <v>1</v>
      </c>
    </row>
    <row r="1215" spans="10:11" x14ac:dyDescent="0.3">
      <c r="J1215" s="24" t="s">
        <v>2285</v>
      </c>
      <c r="K1215" s="23">
        <v>1</v>
      </c>
    </row>
    <row r="1216" spans="10:11" x14ac:dyDescent="0.3">
      <c r="J1216" s="24" t="s">
        <v>2661</v>
      </c>
      <c r="K1216" s="23">
        <v>1</v>
      </c>
    </row>
    <row r="1217" spans="10:11" x14ac:dyDescent="0.3">
      <c r="J1217" s="24" t="s">
        <v>362</v>
      </c>
      <c r="K1217" s="23">
        <v>1</v>
      </c>
    </row>
    <row r="1218" spans="10:11" x14ac:dyDescent="0.3">
      <c r="J1218" s="24" t="s">
        <v>3702</v>
      </c>
      <c r="K1218" s="23">
        <v>1</v>
      </c>
    </row>
    <row r="1219" spans="10:11" x14ac:dyDescent="0.3">
      <c r="J1219" s="24" t="s">
        <v>4071</v>
      </c>
      <c r="K1219" s="23">
        <v>1</v>
      </c>
    </row>
    <row r="1220" spans="10:11" x14ac:dyDescent="0.3">
      <c r="J1220" s="24" t="s">
        <v>4115</v>
      </c>
      <c r="K1220" s="23">
        <v>1</v>
      </c>
    </row>
    <row r="1221" spans="10:11" x14ac:dyDescent="0.3">
      <c r="J1221" s="24" t="s">
        <v>4205</v>
      </c>
      <c r="K1221" s="23">
        <v>1</v>
      </c>
    </row>
    <row r="1222" spans="10:11" x14ac:dyDescent="0.3">
      <c r="J1222" s="22" t="s">
        <v>4812</v>
      </c>
      <c r="K1222" s="23">
        <v>11</v>
      </c>
    </row>
    <row r="1223" spans="10:11" x14ac:dyDescent="0.3">
      <c r="J1223" s="22" t="s">
        <v>4602</v>
      </c>
      <c r="K1223" s="23"/>
    </row>
    <row r="1224" spans="10:11" x14ac:dyDescent="0.3">
      <c r="J1224" s="24" t="s">
        <v>1364</v>
      </c>
      <c r="K1224" s="23">
        <v>1</v>
      </c>
    </row>
    <row r="1225" spans="10:11" x14ac:dyDescent="0.3">
      <c r="J1225" s="24" t="s">
        <v>1553</v>
      </c>
      <c r="K1225" s="23">
        <v>1</v>
      </c>
    </row>
    <row r="1226" spans="10:11" x14ac:dyDescent="0.3">
      <c r="J1226" s="24" t="s">
        <v>1590</v>
      </c>
      <c r="K1226" s="23">
        <v>1</v>
      </c>
    </row>
    <row r="1227" spans="10:11" x14ac:dyDescent="0.3">
      <c r="J1227" s="24" t="s">
        <v>1721</v>
      </c>
      <c r="K1227" s="23">
        <v>1</v>
      </c>
    </row>
    <row r="1228" spans="10:11" x14ac:dyDescent="0.3">
      <c r="J1228" s="24" t="s">
        <v>1933</v>
      </c>
      <c r="K1228" s="23">
        <v>1</v>
      </c>
    </row>
    <row r="1229" spans="10:11" x14ac:dyDescent="0.3">
      <c r="J1229" s="24" t="s">
        <v>2202</v>
      </c>
      <c r="K1229" s="23">
        <v>1</v>
      </c>
    </row>
    <row r="1230" spans="10:11" x14ac:dyDescent="0.3">
      <c r="J1230" s="24" t="s">
        <v>2390</v>
      </c>
      <c r="K1230" s="23">
        <v>1</v>
      </c>
    </row>
    <row r="1231" spans="10:11" x14ac:dyDescent="0.3">
      <c r="J1231" s="24" t="s">
        <v>2612</v>
      </c>
      <c r="K1231" s="23">
        <v>1</v>
      </c>
    </row>
    <row r="1232" spans="10:11" x14ac:dyDescent="0.3">
      <c r="J1232" s="24" t="s">
        <v>3136</v>
      </c>
      <c r="K1232" s="23">
        <v>1</v>
      </c>
    </row>
    <row r="1233" spans="10:11" x14ac:dyDescent="0.3">
      <c r="J1233" s="24" t="s">
        <v>3322</v>
      </c>
      <c r="K1233" s="23">
        <v>1</v>
      </c>
    </row>
    <row r="1234" spans="10:11" x14ac:dyDescent="0.3">
      <c r="J1234" s="24" t="s">
        <v>3384</v>
      </c>
      <c r="K1234" s="23">
        <v>1</v>
      </c>
    </row>
    <row r="1235" spans="10:11" x14ac:dyDescent="0.3">
      <c r="J1235" s="24" t="s">
        <v>3585</v>
      </c>
      <c r="K1235" s="23">
        <v>1</v>
      </c>
    </row>
    <row r="1236" spans="10:11" x14ac:dyDescent="0.3">
      <c r="J1236" s="24" t="s">
        <v>3882</v>
      </c>
      <c r="K1236" s="23">
        <v>1</v>
      </c>
    </row>
    <row r="1237" spans="10:11" x14ac:dyDescent="0.3">
      <c r="J1237" s="24" t="s">
        <v>4117</v>
      </c>
      <c r="K1237" s="23">
        <v>1</v>
      </c>
    </row>
    <row r="1238" spans="10:11" x14ac:dyDescent="0.3">
      <c r="J1238" s="24" t="s">
        <v>4351</v>
      </c>
      <c r="K1238" s="23">
        <v>1</v>
      </c>
    </row>
    <row r="1239" spans="10:11" x14ac:dyDescent="0.3">
      <c r="J1239" s="24" t="s">
        <v>680</v>
      </c>
      <c r="K1239" s="23">
        <v>1</v>
      </c>
    </row>
    <row r="1240" spans="10:11" x14ac:dyDescent="0.3">
      <c r="J1240" s="24" t="s">
        <v>852</v>
      </c>
      <c r="K1240" s="23">
        <v>1</v>
      </c>
    </row>
    <row r="1241" spans="10:11" x14ac:dyDescent="0.3">
      <c r="J1241" s="22" t="s">
        <v>4813</v>
      </c>
      <c r="K1241" s="23">
        <v>17</v>
      </c>
    </row>
    <row r="1242" spans="10:11" x14ac:dyDescent="0.3">
      <c r="J1242" s="22" t="s">
        <v>4681</v>
      </c>
      <c r="K1242" s="23"/>
    </row>
    <row r="1243" spans="10:11" x14ac:dyDescent="0.3">
      <c r="J1243" s="24" t="s">
        <v>1610</v>
      </c>
      <c r="K1243" s="23">
        <v>1</v>
      </c>
    </row>
    <row r="1244" spans="10:11" x14ac:dyDescent="0.3">
      <c r="J1244" s="24" t="s">
        <v>1716</v>
      </c>
      <c r="K1244" s="23">
        <v>1</v>
      </c>
    </row>
    <row r="1245" spans="10:11" x14ac:dyDescent="0.3">
      <c r="J1245" s="24" t="s">
        <v>2131</v>
      </c>
      <c r="K1245" s="23">
        <v>1</v>
      </c>
    </row>
    <row r="1246" spans="10:11" x14ac:dyDescent="0.3">
      <c r="J1246" s="24" t="s">
        <v>2162</v>
      </c>
      <c r="K1246" s="23">
        <v>1</v>
      </c>
    </row>
    <row r="1247" spans="10:11" x14ac:dyDescent="0.3">
      <c r="J1247" s="24" t="s">
        <v>2609</v>
      </c>
      <c r="K1247" s="23">
        <v>1</v>
      </c>
    </row>
    <row r="1248" spans="10:11" x14ac:dyDescent="0.3">
      <c r="J1248" s="24" t="s">
        <v>2945</v>
      </c>
      <c r="K1248" s="23">
        <v>1</v>
      </c>
    </row>
    <row r="1249" spans="10:11" x14ac:dyDescent="0.3">
      <c r="J1249" s="24" t="s">
        <v>3181</v>
      </c>
      <c r="K1249" s="23">
        <v>1</v>
      </c>
    </row>
    <row r="1250" spans="10:11" x14ac:dyDescent="0.3">
      <c r="J1250" s="24" t="s">
        <v>3821</v>
      </c>
      <c r="K1250" s="23">
        <v>1</v>
      </c>
    </row>
    <row r="1251" spans="10:11" x14ac:dyDescent="0.3">
      <c r="J1251" s="24" t="s">
        <v>3923</v>
      </c>
      <c r="K1251" s="23">
        <v>1</v>
      </c>
    </row>
    <row r="1252" spans="10:11" x14ac:dyDescent="0.3">
      <c r="J1252" s="24" t="s">
        <v>80</v>
      </c>
      <c r="K1252" s="23">
        <v>1</v>
      </c>
    </row>
    <row r="1253" spans="10:11" x14ac:dyDescent="0.3">
      <c r="J1253" s="24" t="s">
        <v>688</v>
      </c>
      <c r="K1253" s="23">
        <v>1</v>
      </c>
    </row>
    <row r="1254" spans="10:11" x14ac:dyDescent="0.3">
      <c r="J1254" s="24" t="s">
        <v>723</v>
      </c>
      <c r="K1254" s="23">
        <v>1</v>
      </c>
    </row>
    <row r="1255" spans="10:11" x14ac:dyDescent="0.3">
      <c r="J1255" s="24" t="s">
        <v>105</v>
      </c>
      <c r="K1255" s="23">
        <v>1</v>
      </c>
    </row>
    <row r="1256" spans="10:11" x14ac:dyDescent="0.3">
      <c r="J1256" s="24" t="s">
        <v>843</v>
      </c>
      <c r="K1256" s="23">
        <v>1</v>
      </c>
    </row>
    <row r="1257" spans="10:11" x14ac:dyDescent="0.3">
      <c r="J1257" s="24" t="s">
        <v>860</v>
      </c>
      <c r="K1257" s="23">
        <v>1</v>
      </c>
    </row>
    <row r="1258" spans="10:11" x14ac:dyDescent="0.3">
      <c r="J1258" s="22" t="s">
        <v>4814</v>
      </c>
      <c r="K1258" s="23">
        <v>15</v>
      </c>
    </row>
    <row r="1259" spans="10:11" x14ac:dyDescent="0.3">
      <c r="J1259" s="22" t="s">
        <v>4434</v>
      </c>
      <c r="K1259" s="23"/>
    </row>
    <row r="1260" spans="10:11" x14ac:dyDescent="0.3">
      <c r="J1260" s="24" t="s">
        <v>2323</v>
      </c>
      <c r="K1260" s="23">
        <v>1</v>
      </c>
    </row>
    <row r="1261" spans="10:11" x14ac:dyDescent="0.3">
      <c r="J1261" s="24" t="s">
        <v>2699</v>
      </c>
      <c r="K1261" s="23">
        <v>1</v>
      </c>
    </row>
    <row r="1262" spans="10:11" x14ac:dyDescent="0.3">
      <c r="J1262" s="24" t="s">
        <v>3037</v>
      </c>
      <c r="K1262" s="23">
        <v>1</v>
      </c>
    </row>
    <row r="1263" spans="10:11" x14ac:dyDescent="0.3">
      <c r="J1263" s="24" t="s">
        <v>3461</v>
      </c>
      <c r="K1263" s="23">
        <v>1</v>
      </c>
    </row>
    <row r="1264" spans="10:11" x14ac:dyDescent="0.3">
      <c r="J1264" s="22" t="s">
        <v>4815</v>
      </c>
      <c r="K1264" s="23">
        <v>4</v>
      </c>
    </row>
    <row r="1265" spans="10:11" x14ac:dyDescent="0.3">
      <c r="J1265" s="22" t="s">
        <v>4639</v>
      </c>
      <c r="K1265" s="23"/>
    </row>
    <row r="1266" spans="10:11" x14ac:dyDescent="0.3">
      <c r="J1266" s="24" t="s">
        <v>44</v>
      </c>
      <c r="K1266" s="23">
        <v>1</v>
      </c>
    </row>
    <row r="1267" spans="10:11" x14ac:dyDescent="0.3">
      <c r="J1267" s="24" t="s">
        <v>1058</v>
      </c>
      <c r="K1267" s="23">
        <v>1</v>
      </c>
    </row>
    <row r="1268" spans="10:11" x14ac:dyDescent="0.3">
      <c r="J1268" s="24" t="s">
        <v>1209</v>
      </c>
      <c r="K1268" s="23">
        <v>1</v>
      </c>
    </row>
    <row r="1269" spans="10:11" x14ac:dyDescent="0.3">
      <c r="J1269" s="24" t="s">
        <v>1506</v>
      </c>
      <c r="K1269" s="23">
        <v>1</v>
      </c>
    </row>
    <row r="1270" spans="10:11" x14ac:dyDescent="0.3">
      <c r="J1270" s="24" t="s">
        <v>2087</v>
      </c>
      <c r="K1270" s="23">
        <v>1</v>
      </c>
    </row>
    <row r="1271" spans="10:11" x14ac:dyDescent="0.3">
      <c r="J1271" s="24" t="s">
        <v>2178</v>
      </c>
      <c r="K1271" s="23">
        <v>1</v>
      </c>
    </row>
    <row r="1272" spans="10:11" x14ac:dyDescent="0.3">
      <c r="J1272" s="24" t="s">
        <v>2886</v>
      </c>
      <c r="K1272" s="23">
        <v>1</v>
      </c>
    </row>
    <row r="1273" spans="10:11" x14ac:dyDescent="0.3">
      <c r="J1273" s="24" t="s">
        <v>3302</v>
      </c>
      <c r="K1273" s="23">
        <v>1</v>
      </c>
    </row>
    <row r="1274" spans="10:11" x14ac:dyDescent="0.3">
      <c r="J1274" s="24" t="s">
        <v>3489</v>
      </c>
      <c r="K1274" s="23">
        <v>1</v>
      </c>
    </row>
    <row r="1275" spans="10:11" x14ac:dyDescent="0.3">
      <c r="J1275" s="24" t="s">
        <v>4129</v>
      </c>
      <c r="K1275" s="23">
        <v>1</v>
      </c>
    </row>
    <row r="1276" spans="10:11" x14ac:dyDescent="0.3">
      <c r="J1276" s="24" t="s">
        <v>4177</v>
      </c>
      <c r="K1276" s="23">
        <v>1</v>
      </c>
    </row>
    <row r="1277" spans="10:11" x14ac:dyDescent="0.3">
      <c r="J1277" s="22" t="s">
        <v>4816</v>
      </c>
      <c r="K1277" s="23">
        <v>11</v>
      </c>
    </row>
    <row r="1278" spans="10:11" x14ac:dyDescent="0.3">
      <c r="J1278" s="22" t="s">
        <v>4477</v>
      </c>
      <c r="K1278" s="23"/>
    </row>
    <row r="1279" spans="10:11" x14ac:dyDescent="0.3">
      <c r="J1279" s="24" t="s">
        <v>1745</v>
      </c>
      <c r="K1279" s="23">
        <v>1</v>
      </c>
    </row>
    <row r="1280" spans="10:11" x14ac:dyDescent="0.3">
      <c r="J1280" s="24" t="s">
        <v>2181</v>
      </c>
      <c r="K1280" s="23">
        <v>1</v>
      </c>
    </row>
    <row r="1281" spans="10:11" x14ac:dyDescent="0.3">
      <c r="J1281" s="24" t="s">
        <v>2514</v>
      </c>
      <c r="K1281" s="23">
        <v>1</v>
      </c>
    </row>
    <row r="1282" spans="10:11" x14ac:dyDescent="0.3">
      <c r="J1282" s="24" t="s">
        <v>3194</v>
      </c>
      <c r="K1282" s="23">
        <v>1</v>
      </c>
    </row>
    <row r="1283" spans="10:11" x14ac:dyDescent="0.3">
      <c r="J1283" s="24" t="s">
        <v>3408</v>
      </c>
      <c r="K1283" s="23">
        <v>1</v>
      </c>
    </row>
    <row r="1284" spans="10:11" x14ac:dyDescent="0.3">
      <c r="J1284" s="24" t="s">
        <v>3688</v>
      </c>
      <c r="K1284" s="23">
        <v>1</v>
      </c>
    </row>
    <row r="1285" spans="10:11" x14ac:dyDescent="0.3">
      <c r="J1285" s="24" t="s">
        <v>3899</v>
      </c>
      <c r="K1285" s="23">
        <v>1</v>
      </c>
    </row>
    <row r="1286" spans="10:11" x14ac:dyDescent="0.3">
      <c r="J1286" s="24" t="s">
        <v>4006</v>
      </c>
      <c r="K1286" s="23">
        <v>1</v>
      </c>
    </row>
    <row r="1287" spans="10:11" x14ac:dyDescent="0.3">
      <c r="J1287" s="24" t="s">
        <v>516</v>
      </c>
      <c r="K1287" s="23">
        <v>1</v>
      </c>
    </row>
    <row r="1288" spans="10:11" x14ac:dyDescent="0.3">
      <c r="J1288" s="24" t="s">
        <v>664</v>
      </c>
      <c r="K1288" s="23">
        <v>1</v>
      </c>
    </row>
    <row r="1289" spans="10:11" x14ac:dyDescent="0.3">
      <c r="J1289" s="24" t="s">
        <v>670</v>
      </c>
      <c r="K1289" s="23">
        <v>1</v>
      </c>
    </row>
    <row r="1290" spans="10:11" x14ac:dyDescent="0.3">
      <c r="J1290" s="24" t="s">
        <v>120</v>
      </c>
      <c r="K1290" s="23">
        <v>1</v>
      </c>
    </row>
    <row r="1291" spans="10:11" x14ac:dyDescent="0.3">
      <c r="J1291" s="24" t="s">
        <v>1024</v>
      </c>
      <c r="K1291" s="23">
        <v>1</v>
      </c>
    </row>
    <row r="1292" spans="10:11" x14ac:dyDescent="0.3">
      <c r="J1292" s="22" t="s">
        <v>4817</v>
      </c>
      <c r="K1292" s="23">
        <v>13</v>
      </c>
    </row>
    <row r="1293" spans="10:11" x14ac:dyDescent="0.3">
      <c r="J1293" s="22" t="s">
        <v>4717</v>
      </c>
      <c r="K1293" s="23"/>
    </row>
    <row r="1294" spans="10:11" x14ac:dyDescent="0.3">
      <c r="J1294" s="24" t="s">
        <v>1099</v>
      </c>
      <c r="K1294" s="23">
        <v>1</v>
      </c>
    </row>
    <row r="1295" spans="10:11" x14ac:dyDescent="0.3">
      <c r="J1295" s="24" t="s">
        <v>1518</v>
      </c>
      <c r="K1295" s="23">
        <v>1</v>
      </c>
    </row>
    <row r="1296" spans="10:11" x14ac:dyDescent="0.3">
      <c r="J1296" s="24" t="s">
        <v>1665</v>
      </c>
      <c r="K1296" s="23">
        <v>1</v>
      </c>
    </row>
    <row r="1297" spans="10:11" x14ac:dyDescent="0.3">
      <c r="J1297" s="24" t="s">
        <v>1904</v>
      </c>
      <c r="K1297" s="23">
        <v>1</v>
      </c>
    </row>
    <row r="1298" spans="10:11" x14ac:dyDescent="0.3">
      <c r="J1298" s="24" t="s">
        <v>2004</v>
      </c>
      <c r="K1298" s="23">
        <v>1</v>
      </c>
    </row>
    <row r="1299" spans="10:11" x14ac:dyDescent="0.3">
      <c r="J1299" s="24" t="s">
        <v>2193</v>
      </c>
      <c r="K1299" s="23">
        <v>1</v>
      </c>
    </row>
    <row r="1300" spans="10:11" x14ac:dyDescent="0.3">
      <c r="J1300" s="24" t="s">
        <v>2381</v>
      </c>
      <c r="K1300" s="23">
        <v>1</v>
      </c>
    </row>
    <row r="1301" spans="10:11" x14ac:dyDescent="0.3">
      <c r="J1301" s="24" t="s">
        <v>2690</v>
      </c>
      <c r="K1301" s="23">
        <v>1</v>
      </c>
    </row>
    <row r="1302" spans="10:11" x14ac:dyDescent="0.3">
      <c r="J1302" s="24" t="s">
        <v>2745</v>
      </c>
      <c r="K1302" s="23">
        <v>1</v>
      </c>
    </row>
    <row r="1303" spans="10:11" x14ac:dyDescent="0.3">
      <c r="J1303" s="24" t="s">
        <v>3089</v>
      </c>
      <c r="K1303" s="23">
        <v>1</v>
      </c>
    </row>
    <row r="1304" spans="10:11" x14ac:dyDescent="0.3">
      <c r="J1304" s="24" t="s">
        <v>3139</v>
      </c>
      <c r="K1304" s="23">
        <v>1</v>
      </c>
    </row>
    <row r="1305" spans="10:11" x14ac:dyDescent="0.3">
      <c r="J1305" s="24" t="s">
        <v>3257</v>
      </c>
      <c r="K1305" s="23">
        <v>1</v>
      </c>
    </row>
    <row r="1306" spans="10:11" x14ac:dyDescent="0.3">
      <c r="J1306" s="24" t="s">
        <v>3678</v>
      </c>
      <c r="K1306" s="23">
        <v>1</v>
      </c>
    </row>
    <row r="1307" spans="10:11" x14ac:dyDescent="0.3">
      <c r="J1307" s="24" t="s">
        <v>3937</v>
      </c>
      <c r="K1307" s="23">
        <v>1</v>
      </c>
    </row>
    <row r="1308" spans="10:11" x14ac:dyDescent="0.3">
      <c r="J1308" s="24" t="s">
        <v>577</v>
      </c>
      <c r="K1308" s="23">
        <v>1</v>
      </c>
    </row>
    <row r="1309" spans="10:11" x14ac:dyDescent="0.3">
      <c r="J1309" s="22" t="s">
        <v>4818</v>
      </c>
      <c r="K1309" s="23">
        <v>15</v>
      </c>
    </row>
    <row r="1310" spans="10:11" x14ac:dyDescent="0.3">
      <c r="J1310" s="22" t="s">
        <v>4478</v>
      </c>
      <c r="K1310" s="23"/>
    </row>
    <row r="1311" spans="10:11" x14ac:dyDescent="0.3">
      <c r="J1311" s="24" t="s">
        <v>1046</v>
      </c>
      <c r="K1311" s="23">
        <v>1</v>
      </c>
    </row>
    <row r="1312" spans="10:11" x14ac:dyDescent="0.3">
      <c r="J1312" s="24" t="s">
        <v>1052</v>
      </c>
      <c r="K1312" s="23">
        <v>1</v>
      </c>
    </row>
    <row r="1313" spans="10:11" x14ac:dyDescent="0.3">
      <c r="J1313" s="24" t="s">
        <v>144</v>
      </c>
      <c r="K1313" s="23">
        <v>1</v>
      </c>
    </row>
    <row r="1314" spans="10:11" x14ac:dyDescent="0.3">
      <c r="J1314" s="24" t="s">
        <v>1155</v>
      </c>
      <c r="K1314" s="23">
        <v>1</v>
      </c>
    </row>
    <row r="1315" spans="10:11" x14ac:dyDescent="0.3">
      <c r="J1315" s="24" t="s">
        <v>1186</v>
      </c>
      <c r="K1315" s="23">
        <v>1</v>
      </c>
    </row>
    <row r="1316" spans="10:11" x14ac:dyDescent="0.3">
      <c r="J1316" s="24" t="s">
        <v>2255</v>
      </c>
      <c r="K1316" s="23">
        <v>1</v>
      </c>
    </row>
    <row r="1317" spans="10:11" x14ac:dyDescent="0.3">
      <c r="J1317" s="24" t="s">
        <v>2438</v>
      </c>
      <c r="K1317" s="23">
        <v>1</v>
      </c>
    </row>
    <row r="1318" spans="10:11" x14ac:dyDescent="0.3">
      <c r="J1318" s="24" t="s">
        <v>2670</v>
      </c>
      <c r="K1318" s="23">
        <v>1</v>
      </c>
    </row>
    <row r="1319" spans="10:11" x14ac:dyDescent="0.3">
      <c r="J1319" s="24" t="s">
        <v>2760</v>
      </c>
      <c r="K1319" s="23">
        <v>1</v>
      </c>
    </row>
    <row r="1320" spans="10:11" x14ac:dyDescent="0.3">
      <c r="J1320" s="24" t="s">
        <v>2872</v>
      </c>
      <c r="K1320" s="23">
        <v>1</v>
      </c>
    </row>
    <row r="1321" spans="10:11" x14ac:dyDescent="0.3">
      <c r="J1321" s="24" t="s">
        <v>2928</v>
      </c>
      <c r="K1321" s="23">
        <v>1</v>
      </c>
    </row>
    <row r="1322" spans="10:11" x14ac:dyDescent="0.3">
      <c r="J1322" s="24" t="s">
        <v>2934</v>
      </c>
      <c r="K1322" s="23">
        <v>1</v>
      </c>
    </row>
    <row r="1323" spans="10:11" x14ac:dyDescent="0.3">
      <c r="J1323" s="24" t="s">
        <v>2964</v>
      </c>
      <c r="K1323" s="23">
        <v>1</v>
      </c>
    </row>
    <row r="1324" spans="10:11" x14ac:dyDescent="0.3">
      <c r="J1324" s="24" t="s">
        <v>2980</v>
      </c>
      <c r="K1324" s="23">
        <v>1</v>
      </c>
    </row>
    <row r="1325" spans="10:11" x14ac:dyDescent="0.3">
      <c r="J1325" s="24" t="s">
        <v>3143</v>
      </c>
      <c r="K1325" s="23">
        <v>1</v>
      </c>
    </row>
    <row r="1326" spans="10:11" x14ac:dyDescent="0.3">
      <c r="J1326" s="24" t="s">
        <v>3229</v>
      </c>
      <c r="K1326" s="23">
        <v>1</v>
      </c>
    </row>
    <row r="1327" spans="10:11" x14ac:dyDescent="0.3">
      <c r="J1327" s="24" t="s">
        <v>3481</v>
      </c>
      <c r="K1327" s="23">
        <v>1</v>
      </c>
    </row>
    <row r="1328" spans="10:11" x14ac:dyDescent="0.3">
      <c r="J1328" s="24" t="s">
        <v>3565</v>
      </c>
      <c r="K1328" s="23">
        <v>1</v>
      </c>
    </row>
    <row r="1329" spans="10:11" x14ac:dyDescent="0.3">
      <c r="J1329" s="24" t="s">
        <v>3944</v>
      </c>
      <c r="K1329" s="23">
        <v>1</v>
      </c>
    </row>
    <row r="1330" spans="10:11" x14ac:dyDescent="0.3">
      <c r="J1330" s="24" t="s">
        <v>4029</v>
      </c>
      <c r="K1330" s="23">
        <v>1</v>
      </c>
    </row>
    <row r="1331" spans="10:11" x14ac:dyDescent="0.3">
      <c r="J1331" s="24" t="s">
        <v>4307</v>
      </c>
      <c r="K1331" s="23">
        <v>1</v>
      </c>
    </row>
    <row r="1332" spans="10:11" x14ac:dyDescent="0.3">
      <c r="J1332" s="24" t="s">
        <v>772</v>
      </c>
      <c r="K1332" s="23">
        <v>1</v>
      </c>
    </row>
    <row r="1333" spans="10:11" x14ac:dyDescent="0.3">
      <c r="J1333" s="24" t="s">
        <v>908</v>
      </c>
      <c r="K1333" s="23">
        <v>1</v>
      </c>
    </row>
    <row r="1334" spans="10:11" x14ac:dyDescent="0.3">
      <c r="J1334" s="24" t="s">
        <v>1020</v>
      </c>
      <c r="K1334" s="23">
        <v>1</v>
      </c>
    </row>
    <row r="1335" spans="10:11" x14ac:dyDescent="0.3">
      <c r="J1335" s="22" t="s">
        <v>4819</v>
      </c>
      <c r="K1335" s="23">
        <v>24</v>
      </c>
    </row>
    <row r="1336" spans="10:11" x14ac:dyDescent="0.3">
      <c r="J1336" s="22" t="s">
        <v>4682</v>
      </c>
      <c r="K1336" s="23"/>
    </row>
    <row r="1337" spans="10:11" x14ac:dyDescent="0.3">
      <c r="J1337" s="24" t="s">
        <v>138</v>
      </c>
      <c r="K1337" s="23">
        <v>1</v>
      </c>
    </row>
    <row r="1338" spans="10:11" x14ac:dyDescent="0.3">
      <c r="J1338" s="24" t="s">
        <v>1161</v>
      </c>
      <c r="K1338" s="23">
        <v>1</v>
      </c>
    </row>
    <row r="1339" spans="10:11" x14ac:dyDescent="0.3">
      <c r="J1339" s="24" t="s">
        <v>1185</v>
      </c>
      <c r="K1339" s="23">
        <v>1</v>
      </c>
    </row>
    <row r="1340" spans="10:11" x14ac:dyDescent="0.3">
      <c r="J1340" s="24" t="s">
        <v>1617</v>
      </c>
      <c r="K1340" s="23">
        <v>1</v>
      </c>
    </row>
    <row r="1341" spans="10:11" x14ac:dyDescent="0.3">
      <c r="J1341" s="24" t="s">
        <v>1892</v>
      </c>
      <c r="K1341" s="23">
        <v>1</v>
      </c>
    </row>
    <row r="1342" spans="10:11" x14ac:dyDescent="0.3">
      <c r="J1342" s="24" t="s">
        <v>2220</v>
      </c>
      <c r="K1342" s="23">
        <v>1</v>
      </c>
    </row>
    <row r="1343" spans="10:11" x14ac:dyDescent="0.3">
      <c r="J1343" s="24" t="s">
        <v>2229</v>
      </c>
      <c r="K1343" s="23">
        <v>1</v>
      </c>
    </row>
    <row r="1344" spans="10:11" x14ac:dyDescent="0.3">
      <c r="J1344" s="24" t="s">
        <v>2472</v>
      </c>
      <c r="K1344" s="23">
        <v>1</v>
      </c>
    </row>
    <row r="1345" spans="10:11" x14ac:dyDescent="0.3">
      <c r="J1345" s="24" t="s">
        <v>2674</v>
      </c>
      <c r="K1345" s="23">
        <v>1</v>
      </c>
    </row>
    <row r="1346" spans="10:11" x14ac:dyDescent="0.3">
      <c r="J1346" s="24" t="s">
        <v>2715</v>
      </c>
      <c r="K1346" s="23">
        <v>1</v>
      </c>
    </row>
    <row r="1347" spans="10:11" x14ac:dyDescent="0.3">
      <c r="J1347" s="24" t="s">
        <v>2836</v>
      </c>
      <c r="K1347" s="23">
        <v>1</v>
      </c>
    </row>
    <row r="1348" spans="10:11" x14ac:dyDescent="0.3">
      <c r="J1348" s="24" t="s">
        <v>2955</v>
      </c>
      <c r="K1348" s="23">
        <v>1</v>
      </c>
    </row>
    <row r="1349" spans="10:11" x14ac:dyDescent="0.3">
      <c r="J1349" s="24" t="s">
        <v>3501</v>
      </c>
      <c r="K1349" s="23">
        <v>1</v>
      </c>
    </row>
    <row r="1350" spans="10:11" x14ac:dyDescent="0.3">
      <c r="J1350" s="24" t="s">
        <v>4138</v>
      </c>
      <c r="K1350" s="23">
        <v>1</v>
      </c>
    </row>
    <row r="1351" spans="10:11" x14ac:dyDescent="0.3">
      <c r="J1351" s="24" t="s">
        <v>447</v>
      </c>
      <c r="K1351" s="23">
        <v>1</v>
      </c>
    </row>
    <row r="1352" spans="10:11" x14ac:dyDescent="0.3">
      <c r="J1352" s="24" t="s">
        <v>4202</v>
      </c>
      <c r="K1352" s="23">
        <v>1</v>
      </c>
    </row>
    <row r="1353" spans="10:11" x14ac:dyDescent="0.3">
      <c r="J1353" s="24" t="s">
        <v>863</v>
      </c>
      <c r="K1353" s="23">
        <v>1</v>
      </c>
    </row>
    <row r="1354" spans="10:11" x14ac:dyDescent="0.3">
      <c r="J1354" s="24" t="s">
        <v>880</v>
      </c>
      <c r="K1354" s="23">
        <v>1</v>
      </c>
    </row>
    <row r="1355" spans="10:11" x14ac:dyDescent="0.3">
      <c r="J1355" s="24" t="s">
        <v>957</v>
      </c>
      <c r="K1355" s="23">
        <v>1</v>
      </c>
    </row>
    <row r="1356" spans="10:11" x14ac:dyDescent="0.3">
      <c r="J1356" s="22" t="s">
        <v>4820</v>
      </c>
      <c r="K1356" s="23">
        <v>19</v>
      </c>
    </row>
    <row r="1357" spans="10:11" x14ac:dyDescent="0.3">
      <c r="J1357" s="22" t="s">
        <v>4718</v>
      </c>
      <c r="K1357" s="23"/>
    </row>
    <row r="1358" spans="10:11" x14ac:dyDescent="0.3">
      <c r="J1358" s="24" t="s">
        <v>1618</v>
      </c>
      <c r="K1358" s="23">
        <v>1</v>
      </c>
    </row>
    <row r="1359" spans="10:11" x14ac:dyDescent="0.3">
      <c r="J1359" s="24" t="s">
        <v>1644</v>
      </c>
      <c r="K1359" s="23">
        <v>1</v>
      </c>
    </row>
    <row r="1360" spans="10:11" x14ac:dyDescent="0.3">
      <c r="J1360" s="24" t="s">
        <v>2122</v>
      </c>
      <c r="K1360" s="23">
        <v>1</v>
      </c>
    </row>
    <row r="1361" spans="10:11" x14ac:dyDescent="0.3">
      <c r="J1361" s="24" t="s">
        <v>2443</v>
      </c>
      <c r="K1361" s="23">
        <v>1</v>
      </c>
    </row>
    <row r="1362" spans="10:11" x14ac:dyDescent="0.3">
      <c r="J1362" s="24" t="s">
        <v>309</v>
      </c>
      <c r="K1362" s="23">
        <v>1</v>
      </c>
    </row>
    <row r="1363" spans="10:11" x14ac:dyDescent="0.3">
      <c r="J1363" s="24" t="s">
        <v>2857</v>
      </c>
      <c r="K1363" s="23">
        <v>1</v>
      </c>
    </row>
    <row r="1364" spans="10:11" x14ac:dyDescent="0.3">
      <c r="J1364" s="24" t="s">
        <v>336</v>
      </c>
      <c r="K1364" s="23">
        <v>1</v>
      </c>
    </row>
    <row r="1365" spans="10:11" x14ac:dyDescent="0.3">
      <c r="J1365" s="24" t="s">
        <v>354</v>
      </c>
      <c r="K1365" s="23">
        <v>1</v>
      </c>
    </row>
    <row r="1366" spans="10:11" x14ac:dyDescent="0.3">
      <c r="J1366" s="24" t="s">
        <v>376</v>
      </c>
      <c r="K1366" s="23">
        <v>1</v>
      </c>
    </row>
    <row r="1367" spans="10:11" x14ac:dyDescent="0.3">
      <c r="J1367" s="24" t="s">
        <v>3467</v>
      </c>
      <c r="K1367" s="23">
        <v>1</v>
      </c>
    </row>
    <row r="1368" spans="10:11" x14ac:dyDescent="0.3">
      <c r="J1368" s="24" t="s">
        <v>3497</v>
      </c>
      <c r="K1368" s="23">
        <v>1</v>
      </c>
    </row>
    <row r="1369" spans="10:11" x14ac:dyDescent="0.3">
      <c r="J1369" s="24" t="s">
        <v>3549</v>
      </c>
      <c r="K1369" s="23">
        <v>1</v>
      </c>
    </row>
    <row r="1370" spans="10:11" x14ac:dyDescent="0.3">
      <c r="J1370" s="24" t="s">
        <v>3929</v>
      </c>
      <c r="K1370" s="23">
        <v>1</v>
      </c>
    </row>
    <row r="1371" spans="10:11" x14ac:dyDescent="0.3">
      <c r="J1371" s="24" t="s">
        <v>449</v>
      </c>
      <c r="K1371" s="23">
        <v>1</v>
      </c>
    </row>
    <row r="1372" spans="10:11" x14ac:dyDescent="0.3">
      <c r="J1372" s="24" t="s">
        <v>92</v>
      </c>
      <c r="K1372" s="23">
        <v>1</v>
      </c>
    </row>
    <row r="1373" spans="10:11" x14ac:dyDescent="0.3">
      <c r="J1373" s="24" t="s">
        <v>868</v>
      </c>
      <c r="K1373" s="23">
        <v>1</v>
      </c>
    </row>
    <row r="1374" spans="10:11" x14ac:dyDescent="0.3">
      <c r="J1374" s="24" t="s">
        <v>123</v>
      </c>
      <c r="K1374" s="23">
        <v>1</v>
      </c>
    </row>
    <row r="1375" spans="10:11" x14ac:dyDescent="0.3">
      <c r="J1375" s="24" t="s">
        <v>966</v>
      </c>
      <c r="K1375" s="23">
        <v>1</v>
      </c>
    </row>
    <row r="1376" spans="10:11" x14ac:dyDescent="0.3">
      <c r="J1376" s="22" t="s">
        <v>4821</v>
      </c>
      <c r="K1376" s="23">
        <v>18</v>
      </c>
    </row>
    <row r="1377" spans="10:11" x14ac:dyDescent="0.3">
      <c r="J1377" s="22" t="s">
        <v>4479</v>
      </c>
      <c r="K1377" s="23"/>
    </row>
    <row r="1378" spans="10:11" x14ac:dyDescent="0.3">
      <c r="J1378" s="24" t="s">
        <v>1228</v>
      </c>
      <c r="K1378" s="23">
        <v>1</v>
      </c>
    </row>
    <row r="1379" spans="10:11" x14ac:dyDescent="0.3">
      <c r="J1379" s="24" t="s">
        <v>1375</v>
      </c>
      <c r="K1379" s="23">
        <v>1</v>
      </c>
    </row>
    <row r="1380" spans="10:11" x14ac:dyDescent="0.3">
      <c r="J1380" s="24" t="s">
        <v>1663</v>
      </c>
      <c r="K1380" s="23">
        <v>1</v>
      </c>
    </row>
    <row r="1381" spans="10:11" x14ac:dyDescent="0.3">
      <c r="J1381" s="24" t="s">
        <v>203</v>
      </c>
      <c r="K1381" s="23">
        <v>1</v>
      </c>
    </row>
    <row r="1382" spans="10:11" x14ac:dyDescent="0.3">
      <c r="J1382" s="24" t="s">
        <v>54</v>
      </c>
      <c r="K1382" s="23">
        <v>1</v>
      </c>
    </row>
    <row r="1383" spans="10:11" x14ac:dyDescent="0.3">
      <c r="J1383" s="24" t="s">
        <v>2701</v>
      </c>
      <c r="K1383" s="23">
        <v>1</v>
      </c>
    </row>
    <row r="1384" spans="10:11" x14ac:dyDescent="0.3">
      <c r="J1384" s="24" t="s">
        <v>2752</v>
      </c>
      <c r="K1384" s="23">
        <v>1</v>
      </c>
    </row>
    <row r="1385" spans="10:11" x14ac:dyDescent="0.3">
      <c r="J1385" s="24" t="s">
        <v>2844</v>
      </c>
      <c r="K1385" s="23">
        <v>1</v>
      </c>
    </row>
    <row r="1386" spans="10:11" x14ac:dyDescent="0.3">
      <c r="J1386" s="24" t="s">
        <v>3048</v>
      </c>
      <c r="K1386" s="23">
        <v>1</v>
      </c>
    </row>
    <row r="1387" spans="10:11" x14ac:dyDescent="0.3">
      <c r="J1387" s="24" t="s">
        <v>3085</v>
      </c>
      <c r="K1387" s="23">
        <v>1</v>
      </c>
    </row>
    <row r="1388" spans="10:11" x14ac:dyDescent="0.3">
      <c r="J1388" s="24" t="s">
        <v>3290</v>
      </c>
      <c r="K1388" s="23">
        <v>1</v>
      </c>
    </row>
    <row r="1389" spans="10:11" x14ac:dyDescent="0.3">
      <c r="J1389" s="24" t="s">
        <v>3301</v>
      </c>
      <c r="K1389" s="23">
        <v>1</v>
      </c>
    </row>
    <row r="1390" spans="10:11" x14ac:dyDescent="0.3">
      <c r="J1390" s="24" t="s">
        <v>4109</v>
      </c>
      <c r="K1390" s="23">
        <v>1</v>
      </c>
    </row>
    <row r="1391" spans="10:11" x14ac:dyDescent="0.3">
      <c r="J1391" s="24" t="s">
        <v>4224</v>
      </c>
      <c r="K1391" s="23">
        <v>1</v>
      </c>
    </row>
    <row r="1392" spans="10:11" x14ac:dyDescent="0.3">
      <c r="J1392" s="24" t="s">
        <v>824</v>
      </c>
      <c r="K1392" s="23">
        <v>1</v>
      </c>
    </row>
    <row r="1393" spans="10:11" x14ac:dyDescent="0.3">
      <c r="J1393" s="22" t="s">
        <v>4822</v>
      </c>
      <c r="K1393" s="23">
        <v>15</v>
      </c>
    </row>
    <row r="1394" spans="10:11" x14ac:dyDescent="0.3">
      <c r="J1394" s="22" t="s">
        <v>4435</v>
      </c>
      <c r="K1394" s="23"/>
    </row>
    <row r="1395" spans="10:11" x14ac:dyDescent="0.3">
      <c r="J1395" s="24" t="s">
        <v>1059</v>
      </c>
      <c r="K1395" s="23">
        <v>1</v>
      </c>
    </row>
    <row r="1396" spans="10:11" x14ac:dyDescent="0.3">
      <c r="J1396" s="24" t="s">
        <v>1158</v>
      </c>
      <c r="K1396" s="23">
        <v>1</v>
      </c>
    </row>
    <row r="1397" spans="10:11" x14ac:dyDescent="0.3">
      <c r="J1397" s="24" t="s">
        <v>1840</v>
      </c>
      <c r="K1397" s="23">
        <v>1</v>
      </c>
    </row>
    <row r="1398" spans="10:11" x14ac:dyDescent="0.3">
      <c r="J1398" s="24" t="s">
        <v>2351</v>
      </c>
      <c r="K1398" s="23">
        <v>1</v>
      </c>
    </row>
    <row r="1399" spans="10:11" x14ac:dyDescent="0.3">
      <c r="J1399" s="24" t="s">
        <v>2802</v>
      </c>
      <c r="K1399" s="23">
        <v>1</v>
      </c>
    </row>
    <row r="1400" spans="10:11" x14ac:dyDescent="0.3">
      <c r="J1400" s="24" t="s">
        <v>2990</v>
      </c>
      <c r="K1400" s="23">
        <v>1</v>
      </c>
    </row>
    <row r="1401" spans="10:11" x14ac:dyDescent="0.3">
      <c r="J1401" s="24" t="s">
        <v>3197</v>
      </c>
      <c r="K1401" s="23">
        <v>1</v>
      </c>
    </row>
    <row r="1402" spans="10:11" x14ac:dyDescent="0.3">
      <c r="J1402" s="24" t="s">
        <v>3576</v>
      </c>
      <c r="K1402" s="23">
        <v>1</v>
      </c>
    </row>
    <row r="1403" spans="10:11" x14ac:dyDescent="0.3">
      <c r="J1403" s="24" t="s">
        <v>3858</v>
      </c>
      <c r="K1403" s="23">
        <v>1</v>
      </c>
    </row>
    <row r="1404" spans="10:11" x14ac:dyDescent="0.3">
      <c r="J1404" s="24" t="s">
        <v>3975</v>
      </c>
      <c r="K1404" s="23">
        <v>1</v>
      </c>
    </row>
    <row r="1405" spans="10:11" x14ac:dyDescent="0.3">
      <c r="J1405" s="24" t="s">
        <v>539</v>
      </c>
      <c r="K1405" s="23">
        <v>1</v>
      </c>
    </row>
    <row r="1406" spans="10:11" x14ac:dyDescent="0.3">
      <c r="J1406" s="24" t="s">
        <v>575</v>
      </c>
      <c r="K1406" s="23">
        <v>1</v>
      </c>
    </row>
    <row r="1407" spans="10:11" x14ac:dyDescent="0.3">
      <c r="J1407" s="24" t="s">
        <v>831</v>
      </c>
      <c r="K1407" s="23">
        <v>1</v>
      </c>
    </row>
    <row r="1408" spans="10:11" x14ac:dyDescent="0.3">
      <c r="J1408" s="22" t="s">
        <v>4823</v>
      </c>
      <c r="K1408" s="23">
        <v>13</v>
      </c>
    </row>
    <row r="1409" spans="10:11" x14ac:dyDescent="0.3">
      <c r="J1409" s="22" t="s">
        <v>4569</v>
      </c>
      <c r="K1409" s="23"/>
    </row>
    <row r="1410" spans="10:11" x14ac:dyDescent="0.3">
      <c r="J1410" s="24" t="s">
        <v>1315</v>
      </c>
      <c r="K1410" s="23">
        <v>1</v>
      </c>
    </row>
    <row r="1411" spans="10:11" x14ac:dyDescent="0.3">
      <c r="J1411" s="24" t="s">
        <v>1447</v>
      </c>
      <c r="K1411" s="23">
        <v>1</v>
      </c>
    </row>
    <row r="1412" spans="10:11" x14ac:dyDescent="0.3">
      <c r="J1412" s="24" t="s">
        <v>1787</v>
      </c>
      <c r="K1412" s="23">
        <v>1</v>
      </c>
    </row>
    <row r="1413" spans="10:11" x14ac:dyDescent="0.3">
      <c r="J1413" s="24" t="s">
        <v>1914</v>
      </c>
      <c r="K1413" s="23">
        <v>1</v>
      </c>
    </row>
    <row r="1414" spans="10:11" x14ac:dyDescent="0.3">
      <c r="J1414" s="24" t="s">
        <v>1990</v>
      </c>
      <c r="K1414" s="23">
        <v>1</v>
      </c>
    </row>
    <row r="1415" spans="10:11" x14ac:dyDescent="0.3">
      <c r="J1415" s="24" t="s">
        <v>2788</v>
      </c>
      <c r="K1415" s="23">
        <v>1</v>
      </c>
    </row>
    <row r="1416" spans="10:11" x14ac:dyDescent="0.3">
      <c r="J1416" s="24" t="s">
        <v>4119</v>
      </c>
      <c r="K1416" s="23">
        <v>1</v>
      </c>
    </row>
    <row r="1417" spans="10:11" x14ac:dyDescent="0.3">
      <c r="J1417" s="24" t="s">
        <v>4195</v>
      </c>
      <c r="K1417" s="23">
        <v>1</v>
      </c>
    </row>
    <row r="1418" spans="10:11" x14ac:dyDescent="0.3">
      <c r="J1418" s="24" t="s">
        <v>4211</v>
      </c>
      <c r="K1418" s="23">
        <v>1</v>
      </c>
    </row>
    <row r="1419" spans="10:11" x14ac:dyDescent="0.3">
      <c r="J1419" s="24" t="s">
        <v>610</v>
      </c>
      <c r="K1419" s="23">
        <v>1</v>
      </c>
    </row>
    <row r="1420" spans="10:11" x14ac:dyDescent="0.3">
      <c r="J1420" s="24" t="s">
        <v>813</v>
      </c>
      <c r="K1420" s="23">
        <v>1</v>
      </c>
    </row>
    <row r="1421" spans="10:11" x14ac:dyDescent="0.3">
      <c r="J1421" s="24" t="s">
        <v>836</v>
      </c>
      <c r="K1421" s="23">
        <v>1</v>
      </c>
    </row>
    <row r="1422" spans="10:11" x14ac:dyDescent="0.3">
      <c r="J1422" s="24" t="s">
        <v>980</v>
      </c>
      <c r="K1422" s="23">
        <v>1</v>
      </c>
    </row>
    <row r="1423" spans="10:11" x14ac:dyDescent="0.3">
      <c r="J1423" s="22" t="s">
        <v>4824</v>
      </c>
      <c r="K1423" s="23">
        <v>13</v>
      </c>
    </row>
    <row r="1424" spans="10:11" x14ac:dyDescent="0.3">
      <c r="J1424" s="22" t="s">
        <v>4480</v>
      </c>
      <c r="K1424" s="23"/>
    </row>
    <row r="1425" spans="10:11" x14ac:dyDescent="0.3">
      <c r="J1425" s="24" t="s">
        <v>1174</v>
      </c>
      <c r="K1425" s="23">
        <v>1</v>
      </c>
    </row>
    <row r="1426" spans="10:11" x14ac:dyDescent="0.3">
      <c r="J1426" s="24" t="s">
        <v>1181</v>
      </c>
      <c r="K1426" s="23">
        <v>1</v>
      </c>
    </row>
    <row r="1427" spans="10:11" x14ac:dyDescent="0.3">
      <c r="J1427" s="24" t="s">
        <v>158</v>
      </c>
      <c r="K1427" s="23">
        <v>1</v>
      </c>
    </row>
    <row r="1428" spans="10:11" x14ac:dyDescent="0.3">
      <c r="J1428" s="24" t="s">
        <v>1503</v>
      </c>
      <c r="K1428" s="23">
        <v>1</v>
      </c>
    </row>
    <row r="1429" spans="10:11" x14ac:dyDescent="0.3">
      <c r="J1429" s="24" t="s">
        <v>1647</v>
      </c>
      <c r="K1429" s="23">
        <v>1</v>
      </c>
    </row>
    <row r="1430" spans="10:11" x14ac:dyDescent="0.3">
      <c r="J1430" s="24" t="s">
        <v>1694</v>
      </c>
      <c r="K1430" s="23">
        <v>1</v>
      </c>
    </row>
    <row r="1431" spans="10:11" x14ac:dyDescent="0.3">
      <c r="J1431" s="24" t="s">
        <v>2106</v>
      </c>
      <c r="K1431" s="23">
        <v>1</v>
      </c>
    </row>
    <row r="1432" spans="10:11" x14ac:dyDescent="0.3">
      <c r="J1432" s="24" t="s">
        <v>2404</v>
      </c>
      <c r="K1432" s="23">
        <v>1</v>
      </c>
    </row>
    <row r="1433" spans="10:11" x14ac:dyDescent="0.3">
      <c r="J1433" s="24" t="s">
        <v>3099</v>
      </c>
      <c r="K1433" s="23">
        <v>1</v>
      </c>
    </row>
    <row r="1434" spans="10:11" x14ac:dyDescent="0.3">
      <c r="J1434" s="24" t="s">
        <v>3201</v>
      </c>
      <c r="K1434" s="23">
        <v>1</v>
      </c>
    </row>
    <row r="1435" spans="10:11" x14ac:dyDescent="0.3">
      <c r="J1435" s="24" t="s">
        <v>3578</v>
      </c>
      <c r="K1435" s="23">
        <v>1</v>
      </c>
    </row>
    <row r="1436" spans="10:11" x14ac:dyDescent="0.3">
      <c r="J1436" s="24" t="s">
        <v>3896</v>
      </c>
      <c r="K1436" s="23">
        <v>1</v>
      </c>
    </row>
    <row r="1437" spans="10:11" x14ac:dyDescent="0.3">
      <c r="J1437" s="24" t="s">
        <v>4360</v>
      </c>
      <c r="K1437" s="23">
        <v>1</v>
      </c>
    </row>
    <row r="1438" spans="10:11" x14ac:dyDescent="0.3">
      <c r="J1438" s="24" t="s">
        <v>538</v>
      </c>
      <c r="K1438" s="23">
        <v>1</v>
      </c>
    </row>
    <row r="1439" spans="10:11" x14ac:dyDescent="0.3">
      <c r="J1439" s="24" t="s">
        <v>851</v>
      </c>
      <c r="K1439" s="23">
        <v>1</v>
      </c>
    </row>
    <row r="1440" spans="10:11" x14ac:dyDescent="0.3">
      <c r="J1440" s="24" t="s">
        <v>924</v>
      </c>
      <c r="K1440" s="23">
        <v>1</v>
      </c>
    </row>
    <row r="1441" spans="10:11" x14ac:dyDescent="0.3">
      <c r="J1441" s="22" t="s">
        <v>4825</v>
      </c>
      <c r="K1441" s="23">
        <v>16</v>
      </c>
    </row>
    <row r="1442" spans="10:11" x14ac:dyDescent="0.3">
      <c r="J1442" s="22" t="s">
        <v>4640</v>
      </c>
      <c r="K1442" s="23"/>
    </row>
    <row r="1443" spans="10:11" x14ac:dyDescent="0.3">
      <c r="J1443" s="24" t="s">
        <v>1066</v>
      </c>
      <c r="K1443" s="23">
        <v>1</v>
      </c>
    </row>
    <row r="1444" spans="10:11" x14ac:dyDescent="0.3">
      <c r="J1444" s="24" t="s">
        <v>1270</v>
      </c>
      <c r="K1444" s="23">
        <v>1</v>
      </c>
    </row>
    <row r="1445" spans="10:11" x14ac:dyDescent="0.3">
      <c r="J1445" s="24" t="s">
        <v>1323</v>
      </c>
      <c r="K1445" s="23">
        <v>1</v>
      </c>
    </row>
    <row r="1446" spans="10:11" x14ac:dyDescent="0.3">
      <c r="J1446" s="24" t="s">
        <v>1397</v>
      </c>
      <c r="K1446" s="23">
        <v>1</v>
      </c>
    </row>
    <row r="1447" spans="10:11" x14ac:dyDescent="0.3">
      <c r="J1447" s="24" t="s">
        <v>205</v>
      </c>
      <c r="K1447" s="23">
        <v>1</v>
      </c>
    </row>
    <row r="1448" spans="10:11" x14ac:dyDescent="0.3">
      <c r="J1448" s="24" t="s">
        <v>1754</v>
      </c>
      <c r="K1448" s="23">
        <v>1</v>
      </c>
    </row>
    <row r="1449" spans="10:11" x14ac:dyDescent="0.3">
      <c r="J1449" s="24" t="s">
        <v>2165</v>
      </c>
      <c r="K1449" s="23">
        <v>1</v>
      </c>
    </row>
    <row r="1450" spans="10:11" x14ac:dyDescent="0.3">
      <c r="J1450" s="24" t="s">
        <v>2763</v>
      </c>
      <c r="K1450" s="23">
        <v>1</v>
      </c>
    </row>
    <row r="1451" spans="10:11" x14ac:dyDescent="0.3">
      <c r="J1451" s="24" t="s">
        <v>3046</v>
      </c>
      <c r="K1451" s="23">
        <v>1</v>
      </c>
    </row>
    <row r="1452" spans="10:11" x14ac:dyDescent="0.3">
      <c r="J1452" s="24" t="s">
        <v>459</v>
      </c>
      <c r="K1452" s="23">
        <v>1</v>
      </c>
    </row>
    <row r="1453" spans="10:11" x14ac:dyDescent="0.3">
      <c r="J1453" s="24" t="s">
        <v>4387</v>
      </c>
      <c r="K1453" s="23">
        <v>1</v>
      </c>
    </row>
    <row r="1454" spans="10:11" x14ac:dyDescent="0.3">
      <c r="J1454" s="24" t="s">
        <v>527</v>
      </c>
      <c r="K1454" s="23">
        <v>1</v>
      </c>
    </row>
    <row r="1455" spans="10:11" x14ac:dyDescent="0.3">
      <c r="J1455" s="24" t="s">
        <v>556</v>
      </c>
      <c r="K1455" s="23">
        <v>1</v>
      </c>
    </row>
    <row r="1456" spans="10:11" x14ac:dyDescent="0.3">
      <c r="J1456" s="24" t="s">
        <v>629</v>
      </c>
      <c r="K1456" s="23">
        <v>1</v>
      </c>
    </row>
    <row r="1457" spans="10:11" x14ac:dyDescent="0.3">
      <c r="J1457" s="24" t="s">
        <v>732</v>
      </c>
      <c r="K1457" s="23">
        <v>1</v>
      </c>
    </row>
    <row r="1458" spans="10:11" x14ac:dyDescent="0.3">
      <c r="J1458" s="24" t="s">
        <v>832</v>
      </c>
      <c r="K1458" s="23">
        <v>1</v>
      </c>
    </row>
    <row r="1459" spans="10:11" x14ac:dyDescent="0.3">
      <c r="J1459" s="24" t="s">
        <v>833</v>
      </c>
      <c r="K1459" s="23">
        <v>1</v>
      </c>
    </row>
    <row r="1460" spans="10:11" x14ac:dyDescent="0.3">
      <c r="J1460" s="24" t="s">
        <v>985</v>
      </c>
      <c r="K1460" s="23">
        <v>1</v>
      </c>
    </row>
    <row r="1461" spans="10:11" x14ac:dyDescent="0.3">
      <c r="J1461" s="24" t="s">
        <v>1023</v>
      </c>
      <c r="K1461" s="23">
        <v>1</v>
      </c>
    </row>
    <row r="1462" spans="10:11" x14ac:dyDescent="0.3">
      <c r="J1462" s="22" t="s">
        <v>4826</v>
      </c>
      <c r="K1462" s="23">
        <v>19</v>
      </c>
    </row>
    <row r="1463" spans="10:11" x14ac:dyDescent="0.3">
      <c r="J1463" s="22" t="s">
        <v>4524</v>
      </c>
      <c r="K1463" s="23"/>
    </row>
    <row r="1464" spans="10:11" x14ac:dyDescent="0.3">
      <c r="J1464" s="24" t="s">
        <v>151</v>
      </c>
      <c r="K1464" s="23">
        <v>1</v>
      </c>
    </row>
    <row r="1465" spans="10:11" x14ac:dyDescent="0.3">
      <c r="J1465" s="24" t="s">
        <v>1958</v>
      </c>
      <c r="K1465" s="23">
        <v>1</v>
      </c>
    </row>
    <row r="1466" spans="10:11" x14ac:dyDescent="0.3">
      <c r="J1466" s="24" t="s">
        <v>2072</v>
      </c>
      <c r="K1466" s="23">
        <v>1</v>
      </c>
    </row>
    <row r="1467" spans="10:11" x14ac:dyDescent="0.3">
      <c r="J1467" s="24" t="s">
        <v>2179</v>
      </c>
      <c r="K1467" s="23">
        <v>1</v>
      </c>
    </row>
    <row r="1468" spans="10:11" x14ac:dyDescent="0.3">
      <c r="J1468" s="24" t="s">
        <v>2718</v>
      </c>
      <c r="K1468" s="23">
        <v>1</v>
      </c>
    </row>
    <row r="1469" spans="10:11" x14ac:dyDescent="0.3">
      <c r="J1469" s="24" t="s">
        <v>2909</v>
      </c>
      <c r="K1469" s="23">
        <v>1</v>
      </c>
    </row>
    <row r="1470" spans="10:11" x14ac:dyDescent="0.3">
      <c r="J1470" s="24" t="s">
        <v>3682</v>
      </c>
      <c r="K1470" s="23">
        <v>1</v>
      </c>
    </row>
    <row r="1471" spans="10:11" x14ac:dyDescent="0.3">
      <c r="J1471" s="24" t="s">
        <v>4258</v>
      </c>
      <c r="K1471" s="23">
        <v>1</v>
      </c>
    </row>
    <row r="1472" spans="10:11" x14ac:dyDescent="0.3">
      <c r="J1472" s="24" t="s">
        <v>4325</v>
      </c>
      <c r="K1472" s="23">
        <v>1</v>
      </c>
    </row>
    <row r="1473" spans="10:11" x14ac:dyDescent="0.3">
      <c r="J1473" s="24" t="s">
        <v>728</v>
      </c>
      <c r="K1473" s="23">
        <v>1</v>
      </c>
    </row>
    <row r="1474" spans="10:11" x14ac:dyDescent="0.3">
      <c r="J1474" s="24" t="s">
        <v>1026</v>
      </c>
      <c r="K1474" s="23">
        <v>1</v>
      </c>
    </row>
    <row r="1475" spans="10:11" x14ac:dyDescent="0.3">
      <c r="J1475" s="22" t="s">
        <v>4827</v>
      </c>
      <c r="K1475" s="23">
        <v>11</v>
      </c>
    </row>
    <row r="1476" spans="10:11" x14ac:dyDescent="0.3">
      <c r="J1476" s="22" t="s">
        <v>4719</v>
      </c>
      <c r="K1476" s="23"/>
    </row>
    <row r="1477" spans="10:11" x14ac:dyDescent="0.3">
      <c r="J1477" s="24" t="s">
        <v>200</v>
      </c>
      <c r="K1477" s="23">
        <v>1</v>
      </c>
    </row>
    <row r="1478" spans="10:11" x14ac:dyDescent="0.3">
      <c r="J1478" s="24" t="s">
        <v>1706</v>
      </c>
      <c r="K1478" s="23">
        <v>1</v>
      </c>
    </row>
    <row r="1479" spans="10:11" x14ac:dyDescent="0.3">
      <c r="J1479" s="24" t="s">
        <v>1710</v>
      </c>
      <c r="K1479" s="23">
        <v>1</v>
      </c>
    </row>
    <row r="1480" spans="10:11" x14ac:dyDescent="0.3">
      <c r="J1480" s="24" t="s">
        <v>2297</v>
      </c>
      <c r="K1480" s="23">
        <v>1</v>
      </c>
    </row>
    <row r="1481" spans="10:11" x14ac:dyDescent="0.3">
      <c r="J1481" s="24" t="s">
        <v>2735</v>
      </c>
      <c r="K1481" s="23">
        <v>1</v>
      </c>
    </row>
    <row r="1482" spans="10:11" x14ac:dyDescent="0.3">
      <c r="J1482" s="24" t="s">
        <v>3023</v>
      </c>
      <c r="K1482" s="23">
        <v>1</v>
      </c>
    </row>
    <row r="1483" spans="10:11" x14ac:dyDescent="0.3">
      <c r="J1483" s="24" t="s">
        <v>3145</v>
      </c>
      <c r="K1483" s="23">
        <v>1</v>
      </c>
    </row>
    <row r="1484" spans="10:11" x14ac:dyDescent="0.3">
      <c r="J1484" s="24" t="s">
        <v>3216</v>
      </c>
      <c r="K1484" s="23">
        <v>1</v>
      </c>
    </row>
    <row r="1485" spans="10:11" x14ac:dyDescent="0.3">
      <c r="J1485" s="24" t="s">
        <v>3511</v>
      </c>
      <c r="K1485" s="23">
        <v>1</v>
      </c>
    </row>
    <row r="1486" spans="10:11" x14ac:dyDescent="0.3">
      <c r="J1486" s="24" t="s">
        <v>3520</v>
      </c>
      <c r="K1486" s="23">
        <v>1</v>
      </c>
    </row>
    <row r="1487" spans="10:11" x14ac:dyDescent="0.3">
      <c r="J1487" s="24" t="s">
        <v>3574</v>
      </c>
      <c r="K1487" s="23">
        <v>1</v>
      </c>
    </row>
    <row r="1488" spans="10:11" x14ac:dyDescent="0.3">
      <c r="J1488" s="24" t="s">
        <v>4016</v>
      </c>
      <c r="K1488" s="23">
        <v>1</v>
      </c>
    </row>
    <row r="1489" spans="10:11" x14ac:dyDescent="0.3">
      <c r="J1489" s="24" t="s">
        <v>658</v>
      </c>
      <c r="K1489" s="23">
        <v>1</v>
      </c>
    </row>
    <row r="1490" spans="10:11" x14ac:dyDescent="0.3">
      <c r="J1490" s="24" t="s">
        <v>890</v>
      </c>
      <c r="K1490" s="23">
        <v>1</v>
      </c>
    </row>
    <row r="1491" spans="10:11" x14ac:dyDescent="0.3">
      <c r="J1491" s="22" t="s">
        <v>4828</v>
      </c>
      <c r="K1491" s="23">
        <v>14</v>
      </c>
    </row>
    <row r="1492" spans="10:11" x14ac:dyDescent="0.3">
      <c r="J1492" s="22" t="s">
        <v>4481</v>
      </c>
      <c r="K1492" s="23"/>
    </row>
    <row r="1493" spans="10:11" x14ac:dyDescent="0.3">
      <c r="J1493" s="24" t="s">
        <v>1082</v>
      </c>
      <c r="K1493" s="23">
        <v>1</v>
      </c>
    </row>
    <row r="1494" spans="10:11" x14ac:dyDescent="0.3">
      <c r="J1494" s="24" t="s">
        <v>147</v>
      </c>
      <c r="K1494" s="23">
        <v>1</v>
      </c>
    </row>
    <row r="1495" spans="10:11" x14ac:dyDescent="0.3">
      <c r="J1495" s="24" t="s">
        <v>156</v>
      </c>
      <c r="K1495" s="23">
        <v>1</v>
      </c>
    </row>
    <row r="1496" spans="10:11" x14ac:dyDescent="0.3">
      <c r="J1496" s="24" t="s">
        <v>1462</v>
      </c>
      <c r="K1496" s="23">
        <v>1</v>
      </c>
    </row>
    <row r="1497" spans="10:11" x14ac:dyDescent="0.3">
      <c r="J1497" s="24" t="s">
        <v>243</v>
      </c>
      <c r="K1497" s="23">
        <v>1</v>
      </c>
    </row>
    <row r="1498" spans="10:11" x14ac:dyDescent="0.3">
      <c r="J1498" s="24" t="s">
        <v>2341</v>
      </c>
      <c r="K1498" s="23">
        <v>1</v>
      </c>
    </row>
    <row r="1499" spans="10:11" x14ac:dyDescent="0.3">
      <c r="J1499" s="24" t="s">
        <v>3363</v>
      </c>
      <c r="K1499" s="23">
        <v>1</v>
      </c>
    </row>
    <row r="1500" spans="10:11" x14ac:dyDescent="0.3">
      <c r="J1500" s="22" t="s">
        <v>4829</v>
      </c>
      <c r="K1500" s="23">
        <v>7</v>
      </c>
    </row>
    <row r="1501" spans="10:11" x14ac:dyDescent="0.3">
      <c r="J1501" s="22" t="s">
        <v>4570</v>
      </c>
      <c r="K1501" s="23"/>
    </row>
    <row r="1502" spans="10:11" x14ac:dyDescent="0.3">
      <c r="J1502" s="24" t="s">
        <v>1280</v>
      </c>
      <c r="K1502" s="23">
        <v>1</v>
      </c>
    </row>
    <row r="1503" spans="10:11" x14ac:dyDescent="0.3">
      <c r="J1503" s="24" t="s">
        <v>1290</v>
      </c>
      <c r="K1503" s="23">
        <v>1</v>
      </c>
    </row>
    <row r="1504" spans="10:11" x14ac:dyDescent="0.3">
      <c r="J1504" s="24" t="s">
        <v>1330</v>
      </c>
      <c r="K1504" s="23">
        <v>1</v>
      </c>
    </row>
    <row r="1505" spans="10:11" x14ac:dyDescent="0.3">
      <c r="J1505" s="24" t="s">
        <v>1333</v>
      </c>
      <c r="K1505" s="23">
        <v>1</v>
      </c>
    </row>
    <row r="1506" spans="10:11" x14ac:dyDescent="0.3">
      <c r="J1506" s="24" t="s">
        <v>1608</v>
      </c>
      <c r="K1506" s="23">
        <v>1</v>
      </c>
    </row>
    <row r="1507" spans="10:11" x14ac:dyDescent="0.3">
      <c r="J1507" s="24" t="s">
        <v>1653</v>
      </c>
      <c r="K1507" s="23">
        <v>1</v>
      </c>
    </row>
    <row r="1508" spans="10:11" x14ac:dyDescent="0.3">
      <c r="J1508" s="24" t="s">
        <v>1672</v>
      </c>
      <c r="K1508" s="23">
        <v>1</v>
      </c>
    </row>
    <row r="1509" spans="10:11" x14ac:dyDescent="0.3">
      <c r="J1509" s="24" t="s">
        <v>1823</v>
      </c>
      <c r="K1509" s="23">
        <v>1</v>
      </c>
    </row>
    <row r="1510" spans="10:11" x14ac:dyDescent="0.3">
      <c r="J1510" s="24" t="s">
        <v>1982</v>
      </c>
      <c r="K1510" s="23">
        <v>1</v>
      </c>
    </row>
    <row r="1511" spans="10:11" x14ac:dyDescent="0.3">
      <c r="J1511" s="24" t="s">
        <v>2726</v>
      </c>
      <c r="K1511" s="23">
        <v>1</v>
      </c>
    </row>
    <row r="1512" spans="10:11" x14ac:dyDescent="0.3">
      <c r="J1512" s="24" t="s">
        <v>322</v>
      </c>
      <c r="K1512" s="23">
        <v>1</v>
      </c>
    </row>
    <row r="1513" spans="10:11" x14ac:dyDescent="0.3">
      <c r="J1513" s="24" t="s">
        <v>3341</v>
      </c>
      <c r="K1513" s="23">
        <v>1</v>
      </c>
    </row>
    <row r="1514" spans="10:11" x14ac:dyDescent="0.3">
      <c r="J1514" s="24" t="s">
        <v>381</v>
      </c>
      <c r="K1514" s="23">
        <v>1</v>
      </c>
    </row>
    <row r="1515" spans="10:11" x14ac:dyDescent="0.3">
      <c r="J1515" s="24" t="s">
        <v>399</v>
      </c>
      <c r="K1515" s="23">
        <v>1</v>
      </c>
    </row>
    <row r="1516" spans="10:11" x14ac:dyDescent="0.3">
      <c r="J1516" s="24" t="s">
        <v>3926</v>
      </c>
      <c r="K1516" s="23">
        <v>1</v>
      </c>
    </row>
    <row r="1517" spans="10:11" x14ac:dyDescent="0.3">
      <c r="J1517" s="24" t="s">
        <v>3946</v>
      </c>
      <c r="K1517" s="23">
        <v>1</v>
      </c>
    </row>
    <row r="1518" spans="10:11" x14ac:dyDescent="0.3">
      <c r="J1518" s="24" t="s">
        <v>4184</v>
      </c>
      <c r="K1518" s="23">
        <v>1</v>
      </c>
    </row>
    <row r="1519" spans="10:11" x14ac:dyDescent="0.3">
      <c r="J1519" s="24" t="s">
        <v>795</v>
      </c>
      <c r="K1519" s="23">
        <v>1</v>
      </c>
    </row>
    <row r="1520" spans="10:11" x14ac:dyDescent="0.3">
      <c r="J1520" s="22" t="s">
        <v>4830</v>
      </c>
      <c r="K1520" s="23">
        <v>18</v>
      </c>
    </row>
    <row r="1521" spans="10:11" x14ac:dyDescent="0.3">
      <c r="J1521" s="22" t="s">
        <v>4641</v>
      </c>
      <c r="K1521" s="23"/>
    </row>
    <row r="1522" spans="10:11" x14ac:dyDescent="0.3">
      <c r="J1522" s="24" t="s">
        <v>1065</v>
      </c>
      <c r="K1522" s="23">
        <v>1</v>
      </c>
    </row>
    <row r="1523" spans="10:11" x14ac:dyDescent="0.3">
      <c r="J1523" s="24" t="s">
        <v>1269</v>
      </c>
      <c r="K1523" s="23">
        <v>1</v>
      </c>
    </row>
    <row r="1524" spans="10:11" x14ac:dyDescent="0.3">
      <c r="J1524" s="24" t="s">
        <v>1332</v>
      </c>
      <c r="K1524" s="23">
        <v>1</v>
      </c>
    </row>
    <row r="1525" spans="10:11" x14ac:dyDescent="0.3">
      <c r="J1525" s="24" t="s">
        <v>1468</v>
      </c>
      <c r="K1525" s="23">
        <v>1</v>
      </c>
    </row>
    <row r="1526" spans="10:11" x14ac:dyDescent="0.3">
      <c r="J1526" s="24" t="s">
        <v>1718</v>
      </c>
      <c r="K1526" s="23">
        <v>1</v>
      </c>
    </row>
    <row r="1527" spans="10:11" x14ac:dyDescent="0.3">
      <c r="J1527" s="24" t="s">
        <v>2241</v>
      </c>
      <c r="K1527" s="23">
        <v>1</v>
      </c>
    </row>
    <row r="1528" spans="10:11" x14ac:dyDescent="0.3">
      <c r="J1528" s="24" t="s">
        <v>2380</v>
      </c>
      <c r="K1528" s="23">
        <v>1</v>
      </c>
    </row>
    <row r="1529" spans="10:11" x14ac:dyDescent="0.3">
      <c r="J1529" s="24" t="s">
        <v>2525</v>
      </c>
      <c r="K1529" s="23">
        <v>1</v>
      </c>
    </row>
    <row r="1530" spans="10:11" x14ac:dyDescent="0.3">
      <c r="J1530" s="24" t="s">
        <v>2891</v>
      </c>
      <c r="K1530" s="23">
        <v>1</v>
      </c>
    </row>
    <row r="1531" spans="10:11" x14ac:dyDescent="0.3">
      <c r="J1531" s="24" t="s">
        <v>2976</v>
      </c>
      <c r="K1531" s="23">
        <v>1</v>
      </c>
    </row>
    <row r="1532" spans="10:11" x14ac:dyDescent="0.3">
      <c r="J1532" s="24" t="s">
        <v>3021</v>
      </c>
      <c r="K1532" s="23">
        <v>1</v>
      </c>
    </row>
    <row r="1533" spans="10:11" x14ac:dyDescent="0.3">
      <c r="J1533" s="24" t="s">
        <v>3058</v>
      </c>
      <c r="K1533" s="23">
        <v>1</v>
      </c>
    </row>
    <row r="1534" spans="10:11" x14ac:dyDescent="0.3">
      <c r="J1534" s="24" t="s">
        <v>3355</v>
      </c>
      <c r="K1534" s="23">
        <v>1</v>
      </c>
    </row>
    <row r="1535" spans="10:11" x14ac:dyDescent="0.3">
      <c r="J1535" s="24" t="s">
        <v>3383</v>
      </c>
      <c r="K1535" s="23">
        <v>1</v>
      </c>
    </row>
    <row r="1536" spans="10:11" x14ac:dyDescent="0.3">
      <c r="J1536" s="24" t="s">
        <v>3493</v>
      </c>
      <c r="K1536" s="23">
        <v>1</v>
      </c>
    </row>
    <row r="1537" spans="10:11" x14ac:dyDescent="0.3">
      <c r="J1537" s="24" t="s">
        <v>3558</v>
      </c>
      <c r="K1537" s="23">
        <v>1</v>
      </c>
    </row>
    <row r="1538" spans="10:11" x14ac:dyDescent="0.3">
      <c r="J1538" s="24" t="s">
        <v>4032</v>
      </c>
      <c r="K1538" s="23">
        <v>1</v>
      </c>
    </row>
    <row r="1539" spans="10:11" x14ac:dyDescent="0.3">
      <c r="J1539" s="24" t="s">
        <v>4296</v>
      </c>
      <c r="K1539" s="23">
        <v>1</v>
      </c>
    </row>
    <row r="1540" spans="10:11" x14ac:dyDescent="0.3">
      <c r="J1540" s="24" t="s">
        <v>4310</v>
      </c>
      <c r="K1540" s="23">
        <v>1</v>
      </c>
    </row>
    <row r="1541" spans="10:11" x14ac:dyDescent="0.3">
      <c r="J1541" s="24" t="s">
        <v>4380</v>
      </c>
      <c r="K1541" s="23">
        <v>1</v>
      </c>
    </row>
    <row r="1542" spans="10:11" x14ac:dyDescent="0.3">
      <c r="J1542" s="24" t="s">
        <v>39</v>
      </c>
      <c r="K1542" s="23">
        <v>1</v>
      </c>
    </row>
    <row r="1543" spans="10:11" x14ac:dyDescent="0.3">
      <c r="J1543" s="24" t="s">
        <v>595</v>
      </c>
      <c r="K1543" s="23">
        <v>1</v>
      </c>
    </row>
    <row r="1544" spans="10:11" x14ac:dyDescent="0.3">
      <c r="J1544" s="24" t="s">
        <v>821</v>
      </c>
      <c r="K1544" s="23">
        <v>1</v>
      </c>
    </row>
    <row r="1545" spans="10:11" x14ac:dyDescent="0.3">
      <c r="J1545" s="22" t="s">
        <v>4831</v>
      </c>
      <c r="K1545" s="23">
        <v>23</v>
      </c>
    </row>
    <row r="1546" spans="10:11" x14ac:dyDescent="0.3">
      <c r="J1546" s="22" t="s">
        <v>4482</v>
      </c>
      <c r="K1546" s="23"/>
    </row>
    <row r="1547" spans="10:11" x14ac:dyDescent="0.3">
      <c r="J1547" s="24" t="s">
        <v>1713</v>
      </c>
      <c r="K1547" s="23">
        <v>1</v>
      </c>
    </row>
    <row r="1548" spans="10:11" x14ac:dyDescent="0.3">
      <c r="J1548" s="24" t="s">
        <v>249</v>
      </c>
      <c r="K1548" s="23">
        <v>1</v>
      </c>
    </row>
    <row r="1549" spans="10:11" x14ac:dyDescent="0.3">
      <c r="J1549" s="24" t="s">
        <v>2271</v>
      </c>
      <c r="K1549" s="23">
        <v>1</v>
      </c>
    </row>
    <row r="1550" spans="10:11" x14ac:dyDescent="0.3">
      <c r="J1550" s="24" t="s">
        <v>305</v>
      </c>
      <c r="K1550" s="23">
        <v>1</v>
      </c>
    </row>
    <row r="1551" spans="10:11" x14ac:dyDescent="0.3">
      <c r="J1551" s="24" t="s">
        <v>3135</v>
      </c>
      <c r="K1551" s="23">
        <v>1</v>
      </c>
    </row>
    <row r="1552" spans="10:11" x14ac:dyDescent="0.3">
      <c r="J1552" s="24" t="s">
        <v>3335</v>
      </c>
      <c r="K1552" s="23">
        <v>1</v>
      </c>
    </row>
    <row r="1553" spans="10:11" x14ac:dyDescent="0.3">
      <c r="J1553" s="24" t="s">
        <v>3440</v>
      </c>
      <c r="K1553" s="23">
        <v>1</v>
      </c>
    </row>
    <row r="1554" spans="10:11" x14ac:dyDescent="0.3">
      <c r="J1554" s="24" t="s">
        <v>3615</v>
      </c>
      <c r="K1554" s="23">
        <v>1</v>
      </c>
    </row>
    <row r="1555" spans="10:11" x14ac:dyDescent="0.3">
      <c r="J1555" s="24" t="s">
        <v>3843</v>
      </c>
      <c r="K1555" s="23">
        <v>1</v>
      </c>
    </row>
    <row r="1556" spans="10:11" x14ac:dyDescent="0.3">
      <c r="J1556" s="24" t="s">
        <v>3935</v>
      </c>
      <c r="K1556" s="23">
        <v>1</v>
      </c>
    </row>
    <row r="1557" spans="10:11" x14ac:dyDescent="0.3">
      <c r="J1557" s="24" t="s">
        <v>4052</v>
      </c>
      <c r="K1557" s="23">
        <v>1</v>
      </c>
    </row>
    <row r="1558" spans="10:11" x14ac:dyDescent="0.3">
      <c r="J1558" s="24" t="s">
        <v>4239</v>
      </c>
      <c r="K1558" s="23">
        <v>1</v>
      </c>
    </row>
    <row r="1559" spans="10:11" x14ac:dyDescent="0.3">
      <c r="J1559" s="24" t="s">
        <v>118</v>
      </c>
      <c r="K1559" s="23">
        <v>1</v>
      </c>
    </row>
    <row r="1560" spans="10:11" x14ac:dyDescent="0.3">
      <c r="J1560" s="22" t="s">
        <v>4832</v>
      </c>
      <c r="K1560" s="23">
        <v>13</v>
      </c>
    </row>
    <row r="1561" spans="10:11" x14ac:dyDescent="0.3">
      <c r="J1561" s="22" t="s">
        <v>4571</v>
      </c>
      <c r="K1561" s="23"/>
    </row>
    <row r="1562" spans="10:11" x14ac:dyDescent="0.3">
      <c r="J1562" s="24" t="s">
        <v>1965</v>
      </c>
      <c r="K1562" s="23">
        <v>1</v>
      </c>
    </row>
    <row r="1563" spans="10:11" x14ac:dyDescent="0.3">
      <c r="J1563" s="24" t="s">
        <v>1967</v>
      </c>
      <c r="K1563" s="23">
        <v>1</v>
      </c>
    </row>
    <row r="1564" spans="10:11" x14ac:dyDescent="0.3">
      <c r="J1564" s="24" t="s">
        <v>2105</v>
      </c>
      <c r="K1564" s="23">
        <v>1</v>
      </c>
    </row>
    <row r="1565" spans="10:11" x14ac:dyDescent="0.3">
      <c r="J1565" s="24" t="s">
        <v>2313</v>
      </c>
      <c r="K1565" s="23">
        <v>1</v>
      </c>
    </row>
    <row r="1566" spans="10:11" x14ac:dyDescent="0.3">
      <c r="J1566" s="24" t="s">
        <v>310</v>
      </c>
      <c r="K1566" s="23">
        <v>1</v>
      </c>
    </row>
    <row r="1567" spans="10:11" x14ac:dyDescent="0.3">
      <c r="J1567" s="24" t="s">
        <v>2849</v>
      </c>
      <c r="K1567" s="23">
        <v>1</v>
      </c>
    </row>
    <row r="1568" spans="10:11" x14ac:dyDescent="0.3">
      <c r="J1568" s="24" t="s">
        <v>3171</v>
      </c>
      <c r="K1568" s="23">
        <v>1</v>
      </c>
    </row>
    <row r="1569" spans="10:11" x14ac:dyDescent="0.3">
      <c r="J1569" s="24" t="s">
        <v>3706</v>
      </c>
      <c r="K1569" s="23">
        <v>1</v>
      </c>
    </row>
    <row r="1570" spans="10:11" x14ac:dyDescent="0.3">
      <c r="J1570" s="24" t="s">
        <v>4017</v>
      </c>
      <c r="K1570" s="23">
        <v>1</v>
      </c>
    </row>
    <row r="1571" spans="10:11" x14ac:dyDescent="0.3">
      <c r="J1571" s="24" t="s">
        <v>592</v>
      </c>
      <c r="K1571" s="23">
        <v>1</v>
      </c>
    </row>
    <row r="1572" spans="10:11" x14ac:dyDescent="0.3">
      <c r="J1572" s="22" t="s">
        <v>4833</v>
      </c>
      <c r="K1572" s="23">
        <v>10</v>
      </c>
    </row>
    <row r="1573" spans="10:11" x14ac:dyDescent="0.3">
      <c r="J1573" s="22" t="s">
        <v>4603</v>
      </c>
      <c r="K1573" s="23"/>
    </row>
    <row r="1574" spans="10:11" x14ac:dyDescent="0.3">
      <c r="J1574" s="24" t="s">
        <v>1091</v>
      </c>
      <c r="K1574" s="23">
        <v>1</v>
      </c>
    </row>
    <row r="1575" spans="10:11" x14ac:dyDescent="0.3">
      <c r="J1575" s="24" t="s">
        <v>1221</v>
      </c>
      <c r="K1575" s="23">
        <v>1</v>
      </c>
    </row>
    <row r="1576" spans="10:11" x14ac:dyDescent="0.3">
      <c r="J1576" s="24" t="s">
        <v>1389</v>
      </c>
      <c r="K1576" s="23">
        <v>1</v>
      </c>
    </row>
    <row r="1577" spans="10:11" x14ac:dyDescent="0.3">
      <c r="J1577" s="24" t="s">
        <v>1403</v>
      </c>
      <c r="K1577" s="23">
        <v>1</v>
      </c>
    </row>
    <row r="1578" spans="10:11" x14ac:dyDescent="0.3">
      <c r="J1578" s="24" t="s">
        <v>2024</v>
      </c>
      <c r="K1578" s="23">
        <v>1</v>
      </c>
    </row>
    <row r="1579" spans="10:11" x14ac:dyDescent="0.3">
      <c r="J1579" s="24" t="s">
        <v>2364</v>
      </c>
      <c r="K1579" s="23">
        <v>1</v>
      </c>
    </row>
    <row r="1580" spans="10:11" x14ac:dyDescent="0.3">
      <c r="J1580" s="24" t="s">
        <v>2534</v>
      </c>
      <c r="K1580" s="23">
        <v>1</v>
      </c>
    </row>
    <row r="1581" spans="10:11" x14ac:dyDescent="0.3">
      <c r="J1581" s="24" t="s">
        <v>2592</v>
      </c>
      <c r="K1581" s="23">
        <v>1</v>
      </c>
    </row>
    <row r="1582" spans="10:11" x14ac:dyDescent="0.3">
      <c r="J1582" s="24" t="s">
        <v>2863</v>
      </c>
      <c r="K1582" s="23">
        <v>1</v>
      </c>
    </row>
    <row r="1583" spans="10:11" x14ac:dyDescent="0.3">
      <c r="J1583" s="24" t="s">
        <v>340</v>
      </c>
      <c r="K1583" s="23">
        <v>1</v>
      </c>
    </row>
    <row r="1584" spans="10:11" x14ac:dyDescent="0.3">
      <c r="J1584" s="24" t="s">
        <v>3188</v>
      </c>
      <c r="K1584" s="23">
        <v>1</v>
      </c>
    </row>
    <row r="1585" spans="10:11" x14ac:dyDescent="0.3">
      <c r="J1585" s="24" t="s">
        <v>3277</v>
      </c>
      <c r="K1585" s="23">
        <v>1</v>
      </c>
    </row>
    <row r="1586" spans="10:11" x14ac:dyDescent="0.3">
      <c r="J1586" s="24" t="s">
        <v>3377</v>
      </c>
      <c r="K1586" s="23">
        <v>1</v>
      </c>
    </row>
    <row r="1587" spans="10:11" x14ac:dyDescent="0.3">
      <c r="J1587" s="24" t="s">
        <v>370</v>
      </c>
      <c r="K1587" s="23">
        <v>1</v>
      </c>
    </row>
    <row r="1588" spans="10:11" x14ac:dyDescent="0.3">
      <c r="J1588" s="24" t="s">
        <v>3425</v>
      </c>
      <c r="K1588" s="23">
        <v>1</v>
      </c>
    </row>
    <row r="1589" spans="10:11" x14ac:dyDescent="0.3">
      <c r="J1589" s="24" t="s">
        <v>3454</v>
      </c>
      <c r="K1589" s="23">
        <v>1</v>
      </c>
    </row>
    <row r="1590" spans="10:11" x14ac:dyDescent="0.3">
      <c r="J1590" s="24" t="s">
        <v>3735</v>
      </c>
      <c r="K1590" s="23">
        <v>1</v>
      </c>
    </row>
    <row r="1591" spans="10:11" x14ac:dyDescent="0.3">
      <c r="J1591" s="24" t="s">
        <v>3871</v>
      </c>
      <c r="K1591" s="23">
        <v>1</v>
      </c>
    </row>
    <row r="1592" spans="10:11" x14ac:dyDescent="0.3">
      <c r="J1592" s="24" t="s">
        <v>578</v>
      </c>
      <c r="K1592" s="23">
        <v>1</v>
      </c>
    </row>
    <row r="1593" spans="10:11" x14ac:dyDescent="0.3">
      <c r="J1593" s="22" t="s">
        <v>4834</v>
      </c>
      <c r="K1593" s="23">
        <v>19</v>
      </c>
    </row>
    <row r="1594" spans="10:11" x14ac:dyDescent="0.3">
      <c r="J1594" s="22" t="s">
        <v>4604</v>
      </c>
      <c r="K1594" s="23"/>
    </row>
    <row r="1595" spans="10:11" x14ac:dyDescent="0.3">
      <c r="J1595" s="24" t="s">
        <v>2098</v>
      </c>
      <c r="K1595" s="23">
        <v>1</v>
      </c>
    </row>
    <row r="1596" spans="10:11" x14ac:dyDescent="0.3">
      <c r="J1596" s="24" t="s">
        <v>2545</v>
      </c>
      <c r="K1596" s="23">
        <v>1</v>
      </c>
    </row>
    <row r="1597" spans="10:11" x14ac:dyDescent="0.3">
      <c r="J1597" s="24" t="s">
        <v>2654</v>
      </c>
      <c r="K1597" s="23">
        <v>1</v>
      </c>
    </row>
    <row r="1598" spans="10:11" x14ac:dyDescent="0.3">
      <c r="J1598" s="24" t="s">
        <v>2695</v>
      </c>
      <c r="K1598" s="23">
        <v>1</v>
      </c>
    </row>
    <row r="1599" spans="10:11" x14ac:dyDescent="0.3">
      <c r="J1599" s="24" t="s">
        <v>2697</v>
      </c>
      <c r="K1599" s="23">
        <v>1</v>
      </c>
    </row>
    <row r="1600" spans="10:11" x14ac:dyDescent="0.3">
      <c r="J1600" s="24" t="s">
        <v>2833</v>
      </c>
      <c r="K1600" s="23">
        <v>1</v>
      </c>
    </row>
    <row r="1601" spans="10:11" x14ac:dyDescent="0.3">
      <c r="J1601" s="24" t="s">
        <v>3050</v>
      </c>
      <c r="K1601" s="23">
        <v>1</v>
      </c>
    </row>
    <row r="1602" spans="10:11" x14ac:dyDescent="0.3">
      <c r="J1602" s="24" t="s">
        <v>3250</v>
      </c>
      <c r="K1602" s="23">
        <v>1</v>
      </c>
    </row>
    <row r="1603" spans="10:11" x14ac:dyDescent="0.3">
      <c r="J1603" s="24" t="s">
        <v>3348</v>
      </c>
      <c r="K1603" s="23">
        <v>1</v>
      </c>
    </row>
    <row r="1604" spans="10:11" x14ac:dyDescent="0.3">
      <c r="J1604" s="24" t="s">
        <v>3619</v>
      </c>
      <c r="K1604" s="23">
        <v>1</v>
      </c>
    </row>
    <row r="1605" spans="10:11" x14ac:dyDescent="0.3">
      <c r="J1605" s="24" t="s">
        <v>3661</v>
      </c>
      <c r="K1605" s="23">
        <v>1</v>
      </c>
    </row>
    <row r="1606" spans="10:11" x14ac:dyDescent="0.3">
      <c r="J1606" s="24" t="s">
        <v>3991</v>
      </c>
      <c r="K1606" s="23">
        <v>1</v>
      </c>
    </row>
    <row r="1607" spans="10:11" x14ac:dyDescent="0.3">
      <c r="J1607" s="24" t="s">
        <v>634</v>
      </c>
      <c r="K1607" s="23">
        <v>1</v>
      </c>
    </row>
    <row r="1608" spans="10:11" x14ac:dyDescent="0.3">
      <c r="J1608" s="24" t="s">
        <v>982</v>
      </c>
      <c r="K1608" s="23">
        <v>1</v>
      </c>
    </row>
    <row r="1609" spans="10:11" x14ac:dyDescent="0.3">
      <c r="J1609" s="22" t="s">
        <v>4835</v>
      </c>
      <c r="K1609" s="23">
        <v>14</v>
      </c>
    </row>
    <row r="1610" spans="10:11" x14ac:dyDescent="0.3">
      <c r="J1610" s="22" t="s">
        <v>4483</v>
      </c>
      <c r="K1610" s="23"/>
    </row>
    <row r="1611" spans="10:11" x14ac:dyDescent="0.3">
      <c r="J1611" s="24" t="s">
        <v>1279</v>
      </c>
      <c r="K1611" s="23">
        <v>1</v>
      </c>
    </row>
    <row r="1612" spans="10:11" x14ac:dyDescent="0.3">
      <c r="J1612" s="24" t="s">
        <v>1890</v>
      </c>
      <c r="K1612" s="23">
        <v>1</v>
      </c>
    </row>
    <row r="1613" spans="10:11" x14ac:dyDescent="0.3">
      <c r="J1613" s="24" t="s">
        <v>1945</v>
      </c>
      <c r="K1613" s="23">
        <v>1</v>
      </c>
    </row>
    <row r="1614" spans="10:11" x14ac:dyDescent="0.3">
      <c r="J1614" s="24" t="s">
        <v>227</v>
      </c>
      <c r="K1614" s="23">
        <v>1</v>
      </c>
    </row>
    <row r="1615" spans="10:11" x14ac:dyDescent="0.3">
      <c r="J1615" s="24" t="s">
        <v>283</v>
      </c>
      <c r="K1615" s="23">
        <v>1</v>
      </c>
    </row>
    <row r="1616" spans="10:11" x14ac:dyDescent="0.3">
      <c r="J1616" s="24" t="s">
        <v>2586</v>
      </c>
      <c r="K1616" s="23">
        <v>1</v>
      </c>
    </row>
    <row r="1617" spans="10:11" x14ac:dyDescent="0.3">
      <c r="J1617" s="24" t="s">
        <v>3034</v>
      </c>
      <c r="K1617" s="23">
        <v>1</v>
      </c>
    </row>
    <row r="1618" spans="10:11" x14ac:dyDescent="0.3">
      <c r="J1618" s="24" t="s">
        <v>3045</v>
      </c>
      <c r="K1618" s="23">
        <v>1</v>
      </c>
    </row>
    <row r="1619" spans="10:11" x14ac:dyDescent="0.3">
      <c r="J1619" s="24" t="s">
        <v>3381</v>
      </c>
      <c r="K1619" s="23">
        <v>1</v>
      </c>
    </row>
    <row r="1620" spans="10:11" x14ac:dyDescent="0.3">
      <c r="J1620" s="24" t="s">
        <v>3752</v>
      </c>
      <c r="K1620" s="23">
        <v>1</v>
      </c>
    </row>
    <row r="1621" spans="10:11" x14ac:dyDescent="0.3">
      <c r="J1621" s="24" t="s">
        <v>3764</v>
      </c>
      <c r="K1621" s="23">
        <v>1</v>
      </c>
    </row>
    <row r="1622" spans="10:11" x14ac:dyDescent="0.3">
      <c r="J1622" s="24" t="s">
        <v>3902</v>
      </c>
      <c r="K1622" s="23">
        <v>1</v>
      </c>
    </row>
    <row r="1623" spans="10:11" x14ac:dyDescent="0.3">
      <c r="J1623" s="24" t="s">
        <v>643</v>
      </c>
      <c r="K1623" s="23">
        <v>1</v>
      </c>
    </row>
    <row r="1624" spans="10:11" x14ac:dyDescent="0.3">
      <c r="J1624" s="24" t="s">
        <v>701</v>
      </c>
      <c r="K1624" s="23">
        <v>1</v>
      </c>
    </row>
    <row r="1625" spans="10:11" x14ac:dyDescent="0.3">
      <c r="J1625" s="24" t="s">
        <v>769</v>
      </c>
      <c r="K1625" s="23">
        <v>1</v>
      </c>
    </row>
    <row r="1626" spans="10:11" x14ac:dyDescent="0.3">
      <c r="J1626" s="24" t="s">
        <v>1017</v>
      </c>
      <c r="K1626" s="23">
        <v>1</v>
      </c>
    </row>
    <row r="1627" spans="10:11" x14ac:dyDescent="0.3">
      <c r="J1627" s="22" t="s">
        <v>4836</v>
      </c>
      <c r="K1627" s="23">
        <v>16</v>
      </c>
    </row>
    <row r="1628" spans="10:11" x14ac:dyDescent="0.3">
      <c r="J1628" s="22" t="s">
        <v>4484</v>
      </c>
      <c r="K1628" s="23"/>
    </row>
    <row r="1629" spans="10:11" x14ac:dyDescent="0.3">
      <c r="J1629" s="24" t="s">
        <v>137</v>
      </c>
      <c r="K1629" s="23">
        <v>1</v>
      </c>
    </row>
    <row r="1630" spans="10:11" x14ac:dyDescent="0.3">
      <c r="J1630" s="24" t="s">
        <v>1834</v>
      </c>
      <c r="K1630" s="23">
        <v>1</v>
      </c>
    </row>
    <row r="1631" spans="10:11" x14ac:dyDescent="0.3">
      <c r="J1631" s="24" t="s">
        <v>2865</v>
      </c>
      <c r="K1631" s="23">
        <v>1</v>
      </c>
    </row>
    <row r="1632" spans="10:11" x14ac:dyDescent="0.3">
      <c r="J1632" s="24" t="s">
        <v>321</v>
      </c>
      <c r="K1632" s="23">
        <v>1</v>
      </c>
    </row>
    <row r="1633" spans="10:11" x14ac:dyDescent="0.3">
      <c r="J1633" s="24" t="s">
        <v>3131</v>
      </c>
      <c r="K1633" s="23">
        <v>1</v>
      </c>
    </row>
    <row r="1634" spans="10:11" x14ac:dyDescent="0.3">
      <c r="J1634" s="24" t="s">
        <v>3160</v>
      </c>
      <c r="K1634" s="23">
        <v>1</v>
      </c>
    </row>
    <row r="1635" spans="10:11" x14ac:dyDescent="0.3">
      <c r="J1635" s="24" t="s">
        <v>3162</v>
      </c>
      <c r="K1635" s="23">
        <v>1</v>
      </c>
    </row>
    <row r="1636" spans="10:11" x14ac:dyDescent="0.3">
      <c r="J1636" s="24" t="s">
        <v>3175</v>
      </c>
      <c r="K1636" s="23">
        <v>1</v>
      </c>
    </row>
    <row r="1637" spans="10:11" x14ac:dyDescent="0.3">
      <c r="J1637" s="24" t="s">
        <v>3587</v>
      </c>
      <c r="K1637" s="23">
        <v>1</v>
      </c>
    </row>
    <row r="1638" spans="10:11" x14ac:dyDescent="0.3">
      <c r="J1638" s="24" t="s">
        <v>112</v>
      </c>
      <c r="K1638" s="23">
        <v>1</v>
      </c>
    </row>
    <row r="1639" spans="10:11" x14ac:dyDescent="0.3">
      <c r="J1639" s="22" t="s">
        <v>4837</v>
      </c>
      <c r="K1639" s="23">
        <v>10</v>
      </c>
    </row>
    <row r="1640" spans="10:11" x14ac:dyDescent="0.3">
      <c r="J1640" s="22" t="s">
        <v>4572</v>
      </c>
      <c r="K1640" s="23"/>
    </row>
    <row r="1641" spans="10:11" x14ac:dyDescent="0.3">
      <c r="J1641" s="24" t="s">
        <v>1035</v>
      </c>
      <c r="K1641" s="23">
        <v>1</v>
      </c>
    </row>
    <row r="1642" spans="10:11" x14ac:dyDescent="0.3">
      <c r="J1642" s="24" t="s">
        <v>3109</v>
      </c>
      <c r="K1642" s="23">
        <v>1</v>
      </c>
    </row>
    <row r="1643" spans="10:11" x14ac:dyDescent="0.3">
      <c r="J1643" s="24" t="s">
        <v>3645</v>
      </c>
      <c r="K1643" s="23">
        <v>1</v>
      </c>
    </row>
    <row r="1644" spans="10:11" x14ac:dyDescent="0.3">
      <c r="J1644" s="24" t="s">
        <v>3925</v>
      </c>
      <c r="K1644" s="23">
        <v>1</v>
      </c>
    </row>
    <row r="1645" spans="10:11" x14ac:dyDescent="0.3">
      <c r="J1645" s="24" t="s">
        <v>4315</v>
      </c>
      <c r="K1645" s="23">
        <v>1</v>
      </c>
    </row>
    <row r="1646" spans="10:11" x14ac:dyDescent="0.3">
      <c r="J1646" s="24" t="s">
        <v>925</v>
      </c>
      <c r="K1646" s="23">
        <v>1</v>
      </c>
    </row>
    <row r="1647" spans="10:11" x14ac:dyDescent="0.3">
      <c r="J1647" s="22" t="s">
        <v>4838</v>
      </c>
      <c r="K1647" s="23">
        <v>6</v>
      </c>
    </row>
    <row r="1648" spans="10:11" x14ac:dyDescent="0.3">
      <c r="J1648" s="22" t="s">
        <v>4642</v>
      </c>
      <c r="K1648" s="23"/>
    </row>
    <row r="1649" spans="10:11" x14ac:dyDescent="0.3">
      <c r="J1649" s="24" t="s">
        <v>1134</v>
      </c>
      <c r="K1649" s="23">
        <v>1</v>
      </c>
    </row>
    <row r="1650" spans="10:11" x14ac:dyDescent="0.3">
      <c r="J1650" s="24" t="s">
        <v>1442</v>
      </c>
      <c r="K1650" s="23">
        <v>1</v>
      </c>
    </row>
    <row r="1651" spans="10:11" x14ac:dyDescent="0.3">
      <c r="J1651" s="24" t="s">
        <v>1732</v>
      </c>
      <c r="K1651" s="23">
        <v>1</v>
      </c>
    </row>
    <row r="1652" spans="10:11" x14ac:dyDescent="0.3">
      <c r="J1652" s="24" t="s">
        <v>2016</v>
      </c>
      <c r="K1652" s="23">
        <v>1</v>
      </c>
    </row>
    <row r="1653" spans="10:11" x14ac:dyDescent="0.3">
      <c r="J1653" s="24" t="s">
        <v>2046</v>
      </c>
      <c r="K1653" s="23">
        <v>1</v>
      </c>
    </row>
    <row r="1654" spans="10:11" x14ac:dyDescent="0.3">
      <c r="J1654" s="24" t="s">
        <v>2927</v>
      </c>
      <c r="K1654" s="23">
        <v>1</v>
      </c>
    </row>
    <row r="1655" spans="10:11" x14ac:dyDescent="0.3">
      <c r="J1655" s="24" t="s">
        <v>3107</v>
      </c>
      <c r="K1655" s="23">
        <v>1</v>
      </c>
    </row>
    <row r="1656" spans="10:11" x14ac:dyDescent="0.3">
      <c r="J1656" s="24" t="s">
        <v>3329</v>
      </c>
      <c r="K1656" s="23">
        <v>1</v>
      </c>
    </row>
    <row r="1657" spans="10:11" x14ac:dyDescent="0.3">
      <c r="J1657" s="24" t="s">
        <v>3763</v>
      </c>
      <c r="K1657" s="23">
        <v>1</v>
      </c>
    </row>
    <row r="1658" spans="10:11" x14ac:dyDescent="0.3">
      <c r="J1658" s="24" t="s">
        <v>4134</v>
      </c>
      <c r="K1658" s="23">
        <v>1</v>
      </c>
    </row>
    <row r="1659" spans="10:11" x14ac:dyDescent="0.3">
      <c r="J1659" s="24" t="s">
        <v>600</v>
      </c>
      <c r="K1659" s="23">
        <v>1</v>
      </c>
    </row>
    <row r="1660" spans="10:11" x14ac:dyDescent="0.3">
      <c r="J1660" s="24" t="s">
        <v>839</v>
      </c>
      <c r="K1660" s="23">
        <v>1</v>
      </c>
    </row>
    <row r="1661" spans="10:11" x14ac:dyDescent="0.3">
      <c r="J1661" s="24" t="s">
        <v>850</v>
      </c>
      <c r="K1661" s="23">
        <v>1</v>
      </c>
    </row>
    <row r="1662" spans="10:11" x14ac:dyDescent="0.3">
      <c r="J1662" s="22" t="s">
        <v>4839</v>
      </c>
      <c r="K1662" s="23">
        <v>13</v>
      </c>
    </row>
    <row r="1663" spans="10:11" x14ac:dyDescent="0.3">
      <c r="J1663" s="22" t="s">
        <v>4720</v>
      </c>
      <c r="K1663" s="23"/>
    </row>
    <row r="1664" spans="10:11" x14ac:dyDescent="0.3">
      <c r="J1664" s="24" t="s">
        <v>1697</v>
      </c>
      <c r="K1664" s="23">
        <v>1</v>
      </c>
    </row>
    <row r="1665" spans="10:11" x14ac:dyDescent="0.3">
      <c r="J1665" s="24" t="s">
        <v>2111</v>
      </c>
      <c r="K1665" s="23">
        <v>1</v>
      </c>
    </row>
    <row r="1666" spans="10:11" x14ac:dyDescent="0.3">
      <c r="J1666" s="24" t="s">
        <v>2200</v>
      </c>
      <c r="K1666" s="23">
        <v>1</v>
      </c>
    </row>
    <row r="1667" spans="10:11" x14ac:dyDescent="0.3">
      <c r="J1667" s="24" t="s">
        <v>2262</v>
      </c>
      <c r="K1667" s="23">
        <v>1</v>
      </c>
    </row>
    <row r="1668" spans="10:11" x14ac:dyDescent="0.3">
      <c r="J1668" s="24" t="s">
        <v>2354</v>
      </c>
      <c r="K1668" s="23">
        <v>1</v>
      </c>
    </row>
    <row r="1669" spans="10:11" x14ac:dyDescent="0.3">
      <c r="J1669" s="24" t="s">
        <v>2708</v>
      </c>
      <c r="K1669" s="23">
        <v>1</v>
      </c>
    </row>
    <row r="1670" spans="10:11" x14ac:dyDescent="0.3">
      <c r="J1670" s="24" t="s">
        <v>2812</v>
      </c>
      <c r="K1670" s="23">
        <v>1</v>
      </c>
    </row>
    <row r="1671" spans="10:11" x14ac:dyDescent="0.3">
      <c r="J1671" s="24" t="s">
        <v>2834</v>
      </c>
      <c r="K1671" s="23">
        <v>1</v>
      </c>
    </row>
    <row r="1672" spans="10:11" x14ac:dyDescent="0.3">
      <c r="J1672" s="24" t="s">
        <v>2864</v>
      </c>
      <c r="K1672" s="23">
        <v>1</v>
      </c>
    </row>
    <row r="1673" spans="10:11" x14ac:dyDescent="0.3">
      <c r="J1673" s="24" t="s">
        <v>2974</v>
      </c>
      <c r="K1673" s="23">
        <v>1</v>
      </c>
    </row>
    <row r="1674" spans="10:11" x14ac:dyDescent="0.3">
      <c r="J1674" s="24" t="s">
        <v>3017</v>
      </c>
      <c r="K1674" s="23">
        <v>1</v>
      </c>
    </row>
    <row r="1675" spans="10:11" x14ac:dyDescent="0.3">
      <c r="J1675" s="24" t="s">
        <v>3047</v>
      </c>
      <c r="K1675" s="23">
        <v>1</v>
      </c>
    </row>
    <row r="1676" spans="10:11" x14ac:dyDescent="0.3">
      <c r="J1676" s="24" t="s">
        <v>3155</v>
      </c>
      <c r="K1676" s="23">
        <v>1</v>
      </c>
    </row>
    <row r="1677" spans="10:11" x14ac:dyDescent="0.3">
      <c r="J1677" s="24" t="s">
        <v>3168</v>
      </c>
      <c r="K1677" s="23">
        <v>1</v>
      </c>
    </row>
    <row r="1678" spans="10:11" x14ac:dyDescent="0.3">
      <c r="J1678" s="24" t="s">
        <v>3997</v>
      </c>
      <c r="K1678" s="23">
        <v>1</v>
      </c>
    </row>
    <row r="1679" spans="10:11" x14ac:dyDescent="0.3">
      <c r="J1679" s="24" t="s">
        <v>4266</v>
      </c>
      <c r="K1679" s="23">
        <v>1</v>
      </c>
    </row>
    <row r="1680" spans="10:11" x14ac:dyDescent="0.3">
      <c r="J1680" s="22" t="s">
        <v>4840</v>
      </c>
      <c r="K1680" s="23">
        <v>16</v>
      </c>
    </row>
    <row r="1681" spans="10:11" x14ac:dyDescent="0.3">
      <c r="J1681" s="22" t="s">
        <v>4721</v>
      </c>
      <c r="K1681" s="23"/>
    </row>
    <row r="1682" spans="10:11" x14ac:dyDescent="0.3">
      <c r="J1682" s="24" t="s">
        <v>1498</v>
      </c>
      <c r="K1682" s="23">
        <v>1</v>
      </c>
    </row>
    <row r="1683" spans="10:11" x14ac:dyDescent="0.3">
      <c r="J1683" s="24" t="s">
        <v>202</v>
      </c>
      <c r="K1683" s="23">
        <v>1</v>
      </c>
    </row>
    <row r="1684" spans="10:11" x14ac:dyDescent="0.3">
      <c r="J1684" s="24" t="s">
        <v>1735</v>
      </c>
      <c r="K1684" s="23">
        <v>1</v>
      </c>
    </row>
    <row r="1685" spans="10:11" x14ac:dyDescent="0.3">
      <c r="J1685" s="24" t="s">
        <v>254</v>
      </c>
      <c r="K1685" s="23">
        <v>1</v>
      </c>
    </row>
    <row r="1686" spans="10:11" x14ac:dyDescent="0.3">
      <c r="J1686" s="24" t="s">
        <v>2461</v>
      </c>
      <c r="K1686" s="23">
        <v>1</v>
      </c>
    </row>
    <row r="1687" spans="10:11" x14ac:dyDescent="0.3">
      <c r="J1687" s="24" t="s">
        <v>2784</v>
      </c>
      <c r="K1687" s="23">
        <v>1</v>
      </c>
    </row>
    <row r="1688" spans="10:11" x14ac:dyDescent="0.3">
      <c r="J1688" s="24" t="s">
        <v>3315</v>
      </c>
      <c r="K1688" s="23">
        <v>1</v>
      </c>
    </row>
    <row r="1689" spans="10:11" x14ac:dyDescent="0.3">
      <c r="J1689" s="24" t="s">
        <v>3398</v>
      </c>
      <c r="K1689" s="23">
        <v>1</v>
      </c>
    </row>
    <row r="1690" spans="10:11" x14ac:dyDescent="0.3">
      <c r="J1690" s="24" t="s">
        <v>402</v>
      </c>
      <c r="K1690" s="23">
        <v>1</v>
      </c>
    </row>
    <row r="1691" spans="10:11" x14ac:dyDescent="0.3">
      <c r="J1691" s="24" t="s">
        <v>3740</v>
      </c>
      <c r="K1691" s="23">
        <v>1</v>
      </c>
    </row>
    <row r="1692" spans="10:11" x14ac:dyDescent="0.3">
      <c r="J1692" s="24" t="s">
        <v>3844</v>
      </c>
      <c r="K1692" s="23">
        <v>1</v>
      </c>
    </row>
    <row r="1693" spans="10:11" x14ac:dyDescent="0.3">
      <c r="J1693" s="24" t="s">
        <v>4336</v>
      </c>
      <c r="K1693" s="23">
        <v>1</v>
      </c>
    </row>
    <row r="1694" spans="10:11" x14ac:dyDescent="0.3">
      <c r="J1694" s="24" t="s">
        <v>129</v>
      </c>
      <c r="K1694" s="23">
        <v>1</v>
      </c>
    </row>
    <row r="1695" spans="10:11" x14ac:dyDescent="0.3">
      <c r="J1695" s="22" t="s">
        <v>4841</v>
      </c>
      <c r="K1695" s="23">
        <v>13</v>
      </c>
    </row>
    <row r="1696" spans="10:11" x14ac:dyDescent="0.3">
      <c r="J1696" s="22" t="s">
        <v>4573</v>
      </c>
      <c r="K1696" s="23"/>
    </row>
    <row r="1697" spans="10:11" x14ac:dyDescent="0.3">
      <c r="J1697" s="24" t="s">
        <v>134</v>
      </c>
      <c r="K1697" s="23">
        <v>1</v>
      </c>
    </row>
    <row r="1698" spans="10:11" x14ac:dyDescent="0.3">
      <c r="J1698" s="24" t="s">
        <v>1774</v>
      </c>
      <c r="K1698" s="23">
        <v>1</v>
      </c>
    </row>
    <row r="1699" spans="10:11" x14ac:dyDescent="0.3">
      <c r="J1699" s="24" t="s">
        <v>2322</v>
      </c>
      <c r="K1699" s="23">
        <v>1</v>
      </c>
    </row>
    <row r="1700" spans="10:11" x14ac:dyDescent="0.3">
      <c r="J1700" s="24" t="s">
        <v>2356</v>
      </c>
      <c r="K1700" s="23">
        <v>1</v>
      </c>
    </row>
    <row r="1701" spans="10:11" x14ac:dyDescent="0.3">
      <c r="J1701" s="24" t="s">
        <v>2512</v>
      </c>
      <c r="K1701" s="23">
        <v>1</v>
      </c>
    </row>
    <row r="1702" spans="10:11" x14ac:dyDescent="0.3">
      <c r="J1702" s="24" t="s">
        <v>3784</v>
      </c>
      <c r="K1702" s="23">
        <v>1</v>
      </c>
    </row>
    <row r="1703" spans="10:11" x14ac:dyDescent="0.3">
      <c r="J1703" s="24" t="s">
        <v>3887</v>
      </c>
      <c r="K1703" s="23">
        <v>1</v>
      </c>
    </row>
    <row r="1704" spans="10:11" x14ac:dyDescent="0.3">
      <c r="J1704" s="24" t="s">
        <v>4156</v>
      </c>
      <c r="K1704" s="23">
        <v>1</v>
      </c>
    </row>
    <row r="1705" spans="10:11" x14ac:dyDescent="0.3">
      <c r="J1705" s="24" t="s">
        <v>930</v>
      </c>
      <c r="K1705" s="23">
        <v>1</v>
      </c>
    </row>
    <row r="1706" spans="10:11" x14ac:dyDescent="0.3">
      <c r="J1706" s="24" t="s">
        <v>944</v>
      </c>
      <c r="K1706" s="23">
        <v>1</v>
      </c>
    </row>
    <row r="1707" spans="10:11" x14ac:dyDescent="0.3">
      <c r="J1707" s="22" t="s">
        <v>4842</v>
      </c>
      <c r="K1707" s="23">
        <v>10</v>
      </c>
    </row>
    <row r="1708" spans="10:11" x14ac:dyDescent="0.3">
      <c r="J1708" s="22" t="s">
        <v>4605</v>
      </c>
      <c r="K1708" s="23"/>
    </row>
    <row r="1709" spans="10:11" x14ac:dyDescent="0.3">
      <c r="J1709" s="24" t="s">
        <v>1114</v>
      </c>
      <c r="K1709" s="23">
        <v>1</v>
      </c>
    </row>
    <row r="1710" spans="10:11" x14ac:dyDescent="0.3">
      <c r="J1710" s="24" t="s">
        <v>1130</v>
      </c>
      <c r="K1710" s="23">
        <v>1</v>
      </c>
    </row>
    <row r="1711" spans="10:11" x14ac:dyDescent="0.3">
      <c r="J1711" s="24" t="s">
        <v>1255</v>
      </c>
      <c r="K1711" s="23">
        <v>1</v>
      </c>
    </row>
    <row r="1712" spans="10:11" x14ac:dyDescent="0.3">
      <c r="J1712" s="24" t="s">
        <v>1274</v>
      </c>
      <c r="K1712" s="23">
        <v>1</v>
      </c>
    </row>
    <row r="1713" spans="10:11" x14ac:dyDescent="0.3">
      <c r="J1713" s="24" t="s">
        <v>1470</v>
      </c>
      <c r="K1713" s="23">
        <v>1</v>
      </c>
    </row>
    <row r="1714" spans="10:11" x14ac:dyDescent="0.3">
      <c r="J1714" s="24" t="s">
        <v>1573</v>
      </c>
      <c r="K1714" s="23">
        <v>1</v>
      </c>
    </row>
    <row r="1715" spans="10:11" x14ac:dyDescent="0.3">
      <c r="J1715" s="24" t="s">
        <v>1901</v>
      </c>
      <c r="K1715" s="23">
        <v>1</v>
      </c>
    </row>
    <row r="1716" spans="10:11" x14ac:dyDescent="0.3">
      <c r="J1716" s="24" t="s">
        <v>2191</v>
      </c>
      <c r="K1716" s="23">
        <v>1</v>
      </c>
    </row>
    <row r="1717" spans="10:11" x14ac:dyDescent="0.3">
      <c r="J1717" s="24" t="s">
        <v>2225</v>
      </c>
      <c r="K1717" s="23">
        <v>1</v>
      </c>
    </row>
    <row r="1718" spans="10:11" x14ac:dyDescent="0.3">
      <c r="J1718" s="24" t="s">
        <v>2628</v>
      </c>
      <c r="K1718" s="23">
        <v>1</v>
      </c>
    </row>
    <row r="1719" spans="10:11" x14ac:dyDescent="0.3">
      <c r="J1719" s="24" t="s">
        <v>3076</v>
      </c>
      <c r="K1719" s="23">
        <v>1</v>
      </c>
    </row>
    <row r="1720" spans="10:11" x14ac:dyDescent="0.3">
      <c r="J1720" s="24" t="s">
        <v>343</v>
      </c>
      <c r="K1720" s="23">
        <v>1</v>
      </c>
    </row>
    <row r="1721" spans="10:11" x14ac:dyDescent="0.3">
      <c r="J1721" s="24" t="s">
        <v>3560</v>
      </c>
      <c r="K1721" s="23">
        <v>1</v>
      </c>
    </row>
    <row r="1722" spans="10:11" x14ac:dyDescent="0.3">
      <c r="J1722" s="24" t="s">
        <v>3796</v>
      </c>
      <c r="K1722" s="23">
        <v>1</v>
      </c>
    </row>
    <row r="1723" spans="10:11" x14ac:dyDescent="0.3">
      <c r="J1723" s="24" t="s">
        <v>4373</v>
      </c>
      <c r="K1723" s="23">
        <v>1</v>
      </c>
    </row>
    <row r="1724" spans="10:11" x14ac:dyDescent="0.3">
      <c r="J1724" s="24" t="s">
        <v>630</v>
      </c>
      <c r="K1724" s="23">
        <v>1</v>
      </c>
    </row>
    <row r="1725" spans="10:11" x14ac:dyDescent="0.3">
      <c r="J1725" s="22" t="s">
        <v>4843</v>
      </c>
      <c r="K1725" s="23">
        <v>16</v>
      </c>
    </row>
    <row r="1726" spans="10:11" x14ac:dyDescent="0.3">
      <c r="J1726" s="22" t="s">
        <v>4683</v>
      </c>
      <c r="K1726" s="23"/>
    </row>
    <row r="1727" spans="10:11" x14ac:dyDescent="0.3">
      <c r="J1727" s="24" t="s">
        <v>1244</v>
      </c>
      <c r="K1727" s="23">
        <v>1</v>
      </c>
    </row>
    <row r="1728" spans="10:11" x14ac:dyDescent="0.3">
      <c r="J1728" s="24" t="s">
        <v>1640</v>
      </c>
      <c r="K1728" s="23">
        <v>1</v>
      </c>
    </row>
    <row r="1729" spans="10:11" x14ac:dyDescent="0.3">
      <c r="J1729" s="24" t="s">
        <v>1854</v>
      </c>
      <c r="K1729" s="23">
        <v>1</v>
      </c>
    </row>
    <row r="1730" spans="10:11" x14ac:dyDescent="0.3">
      <c r="J1730" s="24" t="s">
        <v>1900</v>
      </c>
      <c r="K1730" s="23">
        <v>1</v>
      </c>
    </row>
    <row r="1731" spans="10:11" x14ac:dyDescent="0.3">
      <c r="J1731" s="24" t="s">
        <v>1902</v>
      </c>
      <c r="K1731" s="23">
        <v>1</v>
      </c>
    </row>
    <row r="1732" spans="10:11" x14ac:dyDescent="0.3">
      <c r="J1732" s="24" t="s">
        <v>3067</v>
      </c>
      <c r="K1732" s="23">
        <v>1</v>
      </c>
    </row>
    <row r="1733" spans="10:11" x14ac:dyDescent="0.3">
      <c r="J1733" s="24" t="s">
        <v>3504</v>
      </c>
      <c r="K1733" s="23">
        <v>1</v>
      </c>
    </row>
    <row r="1734" spans="10:11" x14ac:dyDescent="0.3">
      <c r="J1734" s="24" t="s">
        <v>3750</v>
      </c>
      <c r="K1734" s="23">
        <v>1</v>
      </c>
    </row>
    <row r="1735" spans="10:11" x14ac:dyDescent="0.3">
      <c r="J1735" s="24" t="s">
        <v>3774</v>
      </c>
      <c r="K1735" s="23">
        <v>1</v>
      </c>
    </row>
    <row r="1736" spans="10:11" x14ac:dyDescent="0.3">
      <c r="J1736" s="24" t="s">
        <v>3916</v>
      </c>
      <c r="K1736" s="23">
        <v>1</v>
      </c>
    </row>
    <row r="1737" spans="10:11" x14ac:dyDescent="0.3">
      <c r="J1737" s="24" t="s">
        <v>653</v>
      </c>
      <c r="K1737" s="23">
        <v>1</v>
      </c>
    </row>
    <row r="1738" spans="10:11" x14ac:dyDescent="0.3">
      <c r="J1738" s="24" t="s">
        <v>801</v>
      </c>
      <c r="K1738" s="23">
        <v>1</v>
      </c>
    </row>
    <row r="1739" spans="10:11" x14ac:dyDescent="0.3">
      <c r="J1739" s="22" t="s">
        <v>4844</v>
      </c>
      <c r="K1739" s="23">
        <v>12</v>
      </c>
    </row>
    <row r="1740" spans="10:11" x14ac:dyDescent="0.3">
      <c r="J1740" s="22" t="s">
        <v>4436</v>
      </c>
      <c r="K1740" s="23"/>
    </row>
    <row r="1741" spans="10:11" x14ac:dyDescent="0.3">
      <c r="J1741" s="24" t="s">
        <v>1424</v>
      </c>
      <c r="K1741" s="23">
        <v>1</v>
      </c>
    </row>
    <row r="1742" spans="10:11" x14ac:dyDescent="0.3">
      <c r="J1742" s="24" t="s">
        <v>3382</v>
      </c>
      <c r="K1742" s="23">
        <v>1</v>
      </c>
    </row>
    <row r="1743" spans="10:11" x14ac:dyDescent="0.3">
      <c r="J1743" s="24" t="s">
        <v>3470</v>
      </c>
      <c r="K1743" s="23">
        <v>1</v>
      </c>
    </row>
    <row r="1744" spans="10:11" x14ac:dyDescent="0.3">
      <c r="J1744" s="24" t="s">
        <v>3936</v>
      </c>
      <c r="K1744" s="23">
        <v>1</v>
      </c>
    </row>
    <row r="1745" spans="10:11" x14ac:dyDescent="0.3">
      <c r="J1745" s="24" t="s">
        <v>552</v>
      </c>
      <c r="K1745" s="23">
        <v>1</v>
      </c>
    </row>
    <row r="1746" spans="10:11" x14ac:dyDescent="0.3">
      <c r="J1746" s="24" t="s">
        <v>720</v>
      </c>
      <c r="K1746" s="23">
        <v>1</v>
      </c>
    </row>
    <row r="1747" spans="10:11" x14ac:dyDescent="0.3">
      <c r="J1747" s="24" t="s">
        <v>901</v>
      </c>
      <c r="K1747" s="23">
        <v>1</v>
      </c>
    </row>
    <row r="1748" spans="10:11" x14ac:dyDescent="0.3">
      <c r="J1748" s="24" t="s">
        <v>936</v>
      </c>
      <c r="K1748" s="23">
        <v>1</v>
      </c>
    </row>
    <row r="1749" spans="10:11" x14ac:dyDescent="0.3">
      <c r="J1749" s="22" t="s">
        <v>4845</v>
      </c>
      <c r="K1749" s="23">
        <v>8</v>
      </c>
    </row>
    <row r="1750" spans="10:11" x14ac:dyDescent="0.3">
      <c r="J1750" s="22" t="s">
        <v>4485</v>
      </c>
      <c r="K1750" s="23"/>
    </row>
    <row r="1751" spans="10:11" x14ac:dyDescent="0.3">
      <c r="J1751" s="24" t="s">
        <v>1224</v>
      </c>
      <c r="K1751" s="23">
        <v>1</v>
      </c>
    </row>
    <row r="1752" spans="10:11" x14ac:dyDescent="0.3">
      <c r="J1752" s="24" t="s">
        <v>1439</v>
      </c>
      <c r="K1752" s="23">
        <v>1</v>
      </c>
    </row>
    <row r="1753" spans="10:11" x14ac:dyDescent="0.3">
      <c r="J1753" s="24" t="s">
        <v>1829</v>
      </c>
      <c r="K1753" s="23">
        <v>1</v>
      </c>
    </row>
    <row r="1754" spans="10:11" x14ac:dyDescent="0.3">
      <c r="J1754" s="24" t="s">
        <v>2403</v>
      </c>
      <c r="K1754" s="23">
        <v>1</v>
      </c>
    </row>
    <row r="1755" spans="10:11" x14ac:dyDescent="0.3">
      <c r="J1755" s="24" t="s">
        <v>2537</v>
      </c>
      <c r="K1755" s="23">
        <v>1</v>
      </c>
    </row>
    <row r="1756" spans="10:11" x14ac:dyDescent="0.3">
      <c r="J1756" s="24" t="s">
        <v>291</v>
      </c>
      <c r="K1756" s="23">
        <v>1</v>
      </c>
    </row>
    <row r="1757" spans="10:11" x14ac:dyDescent="0.3">
      <c r="J1757" s="24" t="s">
        <v>60</v>
      </c>
      <c r="K1757" s="23">
        <v>1</v>
      </c>
    </row>
    <row r="1758" spans="10:11" x14ac:dyDescent="0.3">
      <c r="J1758" s="24" t="s">
        <v>4194</v>
      </c>
      <c r="K1758" s="23">
        <v>1</v>
      </c>
    </row>
    <row r="1759" spans="10:11" x14ac:dyDescent="0.3">
      <c r="J1759" s="24" t="s">
        <v>4316</v>
      </c>
      <c r="K1759" s="23">
        <v>1</v>
      </c>
    </row>
    <row r="1760" spans="10:11" x14ac:dyDescent="0.3">
      <c r="J1760" s="24" t="s">
        <v>841</v>
      </c>
      <c r="K1760" s="23">
        <v>1</v>
      </c>
    </row>
    <row r="1761" spans="10:11" x14ac:dyDescent="0.3">
      <c r="J1761" s="22" t="s">
        <v>4846</v>
      </c>
      <c r="K1761" s="23">
        <v>10</v>
      </c>
    </row>
    <row r="1762" spans="10:11" x14ac:dyDescent="0.3">
      <c r="J1762" s="22" t="s">
        <v>4606</v>
      </c>
      <c r="K1762" s="23"/>
    </row>
    <row r="1763" spans="10:11" x14ac:dyDescent="0.3">
      <c r="J1763" s="24" t="s">
        <v>1741</v>
      </c>
      <c r="K1763" s="23">
        <v>1</v>
      </c>
    </row>
    <row r="1764" spans="10:11" x14ac:dyDescent="0.3">
      <c r="J1764" s="24" t="s">
        <v>1848</v>
      </c>
      <c r="K1764" s="23">
        <v>1</v>
      </c>
    </row>
    <row r="1765" spans="10:11" x14ac:dyDescent="0.3">
      <c r="J1765" s="24" t="s">
        <v>2305</v>
      </c>
      <c r="K1765" s="23">
        <v>1</v>
      </c>
    </row>
    <row r="1766" spans="10:11" x14ac:dyDescent="0.3">
      <c r="J1766" s="24" t="s">
        <v>2781</v>
      </c>
      <c r="K1766" s="23">
        <v>1</v>
      </c>
    </row>
    <row r="1767" spans="10:11" x14ac:dyDescent="0.3">
      <c r="J1767" s="24" t="s">
        <v>341</v>
      </c>
      <c r="K1767" s="23">
        <v>1</v>
      </c>
    </row>
    <row r="1768" spans="10:11" x14ac:dyDescent="0.3">
      <c r="J1768" s="24" t="s">
        <v>3174</v>
      </c>
      <c r="K1768" s="23">
        <v>1</v>
      </c>
    </row>
    <row r="1769" spans="10:11" x14ac:dyDescent="0.3">
      <c r="J1769" s="24" t="s">
        <v>4220</v>
      </c>
      <c r="K1769" s="23">
        <v>1</v>
      </c>
    </row>
    <row r="1770" spans="10:11" x14ac:dyDescent="0.3">
      <c r="J1770" s="24" t="s">
        <v>673</v>
      </c>
      <c r="K1770" s="23">
        <v>1</v>
      </c>
    </row>
    <row r="1771" spans="10:11" x14ac:dyDescent="0.3">
      <c r="J1771" s="24" t="s">
        <v>693</v>
      </c>
      <c r="K1771" s="23">
        <v>1</v>
      </c>
    </row>
    <row r="1772" spans="10:11" x14ac:dyDescent="0.3">
      <c r="J1772" s="22" t="s">
        <v>4847</v>
      </c>
      <c r="K1772" s="23">
        <v>9</v>
      </c>
    </row>
    <row r="1773" spans="10:11" x14ac:dyDescent="0.3">
      <c r="J1773" s="22" t="s">
        <v>4486</v>
      </c>
      <c r="K1773" s="23"/>
    </row>
    <row r="1774" spans="10:11" x14ac:dyDescent="0.3">
      <c r="J1774" s="24" t="s">
        <v>1126</v>
      </c>
      <c r="K1774" s="23">
        <v>1</v>
      </c>
    </row>
    <row r="1775" spans="10:11" x14ac:dyDescent="0.3">
      <c r="J1775" s="24" t="s">
        <v>1312</v>
      </c>
      <c r="K1775" s="23">
        <v>1</v>
      </c>
    </row>
    <row r="1776" spans="10:11" x14ac:dyDescent="0.3">
      <c r="J1776" s="24" t="s">
        <v>1596</v>
      </c>
      <c r="K1776" s="23">
        <v>1</v>
      </c>
    </row>
    <row r="1777" spans="10:11" x14ac:dyDescent="0.3">
      <c r="J1777" s="24" t="s">
        <v>1916</v>
      </c>
      <c r="K1777" s="23">
        <v>1</v>
      </c>
    </row>
    <row r="1778" spans="10:11" x14ac:dyDescent="0.3">
      <c r="J1778" s="24" t="s">
        <v>1952</v>
      </c>
      <c r="K1778" s="23">
        <v>1</v>
      </c>
    </row>
    <row r="1779" spans="10:11" x14ac:dyDescent="0.3">
      <c r="J1779" s="24" t="s">
        <v>2767</v>
      </c>
      <c r="K1779" s="23">
        <v>1</v>
      </c>
    </row>
    <row r="1780" spans="10:11" x14ac:dyDescent="0.3">
      <c r="J1780" s="24" t="s">
        <v>2859</v>
      </c>
      <c r="K1780" s="23">
        <v>1</v>
      </c>
    </row>
    <row r="1781" spans="10:11" x14ac:dyDescent="0.3">
      <c r="J1781" s="24" t="s">
        <v>3122</v>
      </c>
      <c r="K1781" s="23">
        <v>1</v>
      </c>
    </row>
    <row r="1782" spans="10:11" x14ac:dyDescent="0.3">
      <c r="J1782" s="24" t="s">
        <v>3289</v>
      </c>
      <c r="K1782" s="23">
        <v>1</v>
      </c>
    </row>
    <row r="1783" spans="10:11" x14ac:dyDescent="0.3">
      <c r="J1783" s="24" t="s">
        <v>3803</v>
      </c>
      <c r="K1783" s="23">
        <v>1</v>
      </c>
    </row>
    <row r="1784" spans="10:11" x14ac:dyDescent="0.3">
      <c r="J1784" s="24" t="s">
        <v>3848</v>
      </c>
      <c r="K1784" s="23">
        <v>1</v>
      </c>
    </row>
    <row r="1785" spans="10:11" x14ac:dyDescent="0.3">
      <c r="J1785" s="24" t="s">
        <v>3918</v>
      </c>
      <c r="K1785" s="23">
        <v>1</v>
      </c>
    </row>
    <row r="1786" spans="10:11" x14ac:dyDescent="0.3">
      <c r="J1786" s="24" t="s">
        <v>3973</v>
      </c>
      <c r="K1786" s="23">
        <v>1</v>
      </c>
    </row>
    <row r="1787" spans="10:11" x14ac:dyDescent="0.3">
      <c r="J1787" s="24" t="s">
        <v>4326</v>
      </c>
      <c r="K1787" s="23">
        <v>1</v>
      </c>
    </row>
    <row r="1788" spans="10:11" x14ac:dyDescent="0.3">
      <c r="J1788" s="24" t="s">
        <v>4374</v>
      </c>
      <c r="K1788" s="23">
        <v>1</v>
      </c>
    </row>
    <row r="1789" spans="10:11" x14ac:dyDescent="0.3">
      <c r="J1789" s="22" t="s">
        <v>4848</v>
      </c>
      <c r="K1789" s="23">
        <v>15</v>
      </c>
    </row>
    <row r="1790" spans="10:11" x14ac:dyDescent="0.3">
      <c r="J1790" s="22" t="s">
        <v>4684</v>
      </c>
      <c r="K1790" s="23"/>
    </row>
    <row r="1791" spans="10:11" x14ac:dyDescent="0.3">
      <c r="J1791" s="24" t="s">
        <v>1273</v>
      </c>
      <c r="K1791" s="23">
        <v>1</v>
      </c>
    </row>
    <row r="1792" spans="10:11" x14ac:dyDescent="0.3">
      <c r="J1792" s="24" t="s">
        <v>1511</v>
      </c>
      <c r="K1792" s="23">
        <v>1</v>
      </c>
    </row>
    <row r="1793" spans="10:11" x14ac:dyDescent="0.3">
      <c r="J1793" s="24" t="s">
        <v>1529</v>
      </c>
      <c r="K1793" s="23">
        <v>1</v>
      </c>
    </row>
    <row r="1794" spans="10:11" x14ac:dyDescent="0.3">
      <c r="J1794" s="24" t="s">
        <v>1786</v>
      </c>
      <c r="K1794" s="23">
        <v>1</v>
      </c>
    </row>
    <row r="1795" spans="10:11" x14ac:dyDescent="0.3">
      <c r="J1795" s="24" t="s">
        <v>2137</v>
      </c>
      <c r="K1795" s="23">
        <v>1</v>
      </c>
    </row>
    <row r="1796" spans="10:11" x14ac:dyDescent="0.3">
      <c r="J1796" s="24" t="s">
        <v>2617</v>
      </c>
      <c r="K1796" s="23">
        <v>1</v>
      </c>
    </row>
    <row r="1797" spans="10:11" x14ac:dyDescent="0.3">
      <c r="J1797" s="24" t="s">
        <v>2885</v>
      </c>
      <c r="K1797" s="23">
        <v>1</v>
      </c>
    </row>
    <row r="1798" spans="10:11" x14ac:dyDescent="0.3">
      <c r="J1798" s="24" t="s">
        <v>3112</v>
      </c>
      <c r="K1798" s="23">
        <v>1</v>
      </c>
    </row>
    <row r="1799" spans="10:11" x14ac:dyDescent="0.3">
      <c r="J1799" s="24" t="s">
        <v>3232</v>
      </c>
      <c r="K1799" s="23">
        <v>1</v>
      </c>
    </row>
    <row r="1800" spans="10:11" x14ac:dyDescent="0.3">
      <c r="J1800" s="24" t="s">
        <v>3274</v>
      </c>
      <c r="K1800" s="23">
        <v>1</v>
      </c>
    </row>
    <row r="1801" spans="10:11" x14ac:dyDescent="0.3">
      <c r="J1801" s="24" t="s">
        <v>3768</v>
      </c>
      <c r="K1801" s="23">
        <v>1</v>
      </c>
    </row>
    <row r="1802" spans="10:11" x14ac:dyDescent="0.3">
      <c r="J1802" s="24" t="s">
        <v>3986</v>
      </c>
      <c r="K1802" s="23">
        <v>1</v>
      </c>
    </row>
    <row r="1803" spans="10:11" x14ac:dyDescent="0.3">
      <c r="J1803" s="24" t="s">
        <v>4327</v>
      </c>
      <c r="K1803" s="23">
        <v>1</v>
      </c>
    </row>
    <row r="1804" spans="10:11" x14ac:dyDescent="0.3">
      <c r="J1804" s="24" t="s">
        <v>751</v>
      </c>
      <c r="K1804" s="23">
        <v>1</v>
      </c>
    </row>
    <row r="1805" spans="10:11" x14ac:dyDescent="0.3">
      <c r="J1805" s="24" t="s">
        <v>773</v>
      </c>
      <c r="K1805" s="23">
        <v>1</v>
      </c>
    </row>
    <row r="1806" spans="10:11" x14ac:dyDescent="0.3">
      <c r="J1806" s="24" t="s">
        <v>858</v>
      </c>
      <c r="K1806" s="23">
        <v>1</v>
      </c>
    </row>
    <row r="1807" spans="10:11" x14ac:dyDescent="0.3">
      <c r="J1807" s="22" t="s">
        <v>4849</v>
      </c>
      <c r="K1807" s="23">
        <v>16</v>
      </c>
    </row>
    <row r="1808" spans="10:11" x14ac:dyDescent="0.3">
      <c r="J1808" s="22" t="s">
        <v>4487</v>
      </c>
      <c r="K1808" s="23"/>
    </row>
    <row r="1809" spans="10:11" x14ac:dyDescent="0.3">
      <c r="J1809" s="24" t="s">
        <v>1219</v>
      </c>
      <c r="K1809" s="23">
        <v>1</v>
      </c>
    </row>
    <row r="1810" spans="10:11" x14ac:dyDescent="0.3">
      <c r="J1810" s="24" t="s">
        <v>162</v>
      </c>
      <c r="K1810" s="23">
        <v>1</v>
      </c>
    </row>
    <row r="1811" spans="10:11" x14ac:dyDescent="0.3">
      <c r="J1811" s="24" t="s">
        <v>1341</v>
      </c>
      <c r="K1811" s="23">
        <v>1</v>
      </c>
    </row>
    <row r="1812" spans="10:11" x14ac:dyDescent="0.3">
      <c r="J1812" s="24" t="s">
        <v>173</v>
      </c>
      <c r="K1812" s="23">
        <v>1</v>
      </c>
    </row>
    <row r="1813" spans="10:11" x14ac:dyDescent="0.3">
      <c r="J1813" s="24" t="s">
        <v>1597</v>
      </c>
      <c r="K1813" s="23">
        <v>1</v>
      </c>
    </row>
    <row r="1814" spans="10:11" x14ac:dyDescent="0.3">
      <c r="J1814" s="24" t="s">
        <v>2792</v>
      </c>
      <c r="K1814" s="23">
        <v>1</v>
      </c>
    </row>
    <row r="1815" spans="10:11" x14ac:dyDescent="0.3">
      <c r="J1815" s="24" t="s">
        <v>2828</v>
      </c>
      <c r="K1815" s="23">
        <v>1</v>
      </c>
    </row>
    <row r="1816" spans="10:11" x14ac:dyDescent="0.3">
      <c r="J1816" s="24" t="s">
        <v>65</v>
      </c>
      <c r="K1816" s="23">
        <v>1</v>
      </c>
    </row>
    <row r="1817" spans="10:11" x14ac:dyDescent="0.3">
      <c r="J1817" s="24" t="s">
        <v>3281</v>
      </c>
      <c r="K1817" s="23">
        <v>1</v>
      </c>
    </row>
    <row r="1818" spans="10:11" x14ac:dyDescent="0.3">
      <c r="J1818" s="24" t="s">
        <v>3477</v>
      </c>
      <c r="K1818" s="23">
        <v>1</v>
      </c>
    </row>
    <row r="1819" spans="10:11" x14ac:dyDescent="0.3">
      <c r="J1819" s="24" t="s">
        <v>400</v>
      </c>
      <c r="K1819" s="23">
        <v>1</v>
      </c>
    </row>
    <row r="1820" spans="10:11" x14ac:dyDescent="0.3">
      <c r="J1820" s="24" t="s">
        <v>3840</v>
      </c>
      <c r="K1820" s="23">
        <v>1</v>
      </c>
    </row>
    <row r="1821" spans="10:11" x14ac:dyDescent="0.3">
      <c r="J1821" s="24" t="s">
        <v>3970</v>
      </c>
      <c r="K1821" s="23">
        <v>1</v>
      </c>
    </row>
    <row r="1822" spans="10:11" x14ac:dyDescent="0.3">
      <c r="J1822" s="24" t="s">
        <v>4030</v>
      </c>
      <c r="K1822" s="23">
        <v>1</v>
      </c>
    </row>
    <row r="1823" spans="10:11" x14ac:dyDescent="0.3">
      <c r="J1823" s="24" t="s">
        <v>525</v>
      </c>
      <c r="K1823" s="23">
        <v>1</v>
      </c>
    </row>
    <row r="1824" spans="10:11" x14ac:dyDescent="0.3">
      <c r="J1824" s="24" t="s">
        <v>984</v>
      </c>
      <c r="K1824" s="23">
        <v>1</v>
      </c>
    </row>
    <row r="1825" spans="10:11" x14ac:dyDescent="0.3">
      <c r="J1825" s="22" t="s">
        <v>4850</v>
      </c>
      <c r="K1825" s="23">
        <v>16</v>
      </c>
    </row>
    <row r="1826" spans="10:11" x14ac:dyDescent="0.3">
      <c r="J1826" s="22" t="s">
        <v>4643</v>
      </c>
      <c r="K1826" s="23"/>
    </row>
    <row r="1827" spans="10:11" x14ac:dyDescent="0.3">
      <c r="J1827" s="24" t="s">
        <v>1282</v>
      </c>
      <c r="K1827" s="23">
        <v>1</v>
      </c>
    </row>
    <row r="1828" spans="10:11" x14ac:dyDescent="0.3">
      <c r="J1828" s="24" t="s">
        <v>1537</v>
      </c>
      <c r="K1828" s="23">
        <v>1</v>
      </c>
    </row>
    <row r="1829" spans="10:11" x14ac:dyDescent="0.3">
      <c r="J1829" s="24" t="s">
        <v>1660</v>
      </c>
      <c r="K1829" s="23">
        <v>1</v>
      </c>
    </row>
    <row r="1830" spans="10:11" x14ac:dyDescent="0.3">
      <c r="J1830" s="24" t="s">
        <v>3086</v>
      </c>
      <c r="K1830" s="23">
        <v>1</v>
      </c>
    </row>
    <row r="1831" spans="10:11" x14ac:dyDescent="0.3">
      <c r="J1831" s="24" t="s">
        <v>3187</v>
      </c>
      <c r="K1831" s="23">
        <v>1</v>
      </c>
    </row>
    <row r="1832" spans="10:11" x14ac:dyDescent="0.3">
      <c r="J1832" s="24" t="s">
        <v>3242</v>
      </c>
      <c r="K1832" s="23">
        <v>1</v>
      </c>
    </row>
    <row r="1833" spans="10:11" x14ac:dyDescent="0.3">
      <c r="J1833" s="24" t="s">
        <v>3553</v>
      </c>
      <c r="K1833" s="23">
        <v>1</v>
      </c>
    </row>
    <row r="1834" spans="10:11" x14ac:dyDescent="0.3">
      <c r="J1834" s="24" t="s">
        <v>4015</v>
      </c>
      <c r="K1834" s="23">
        <v>1</v>
      </c>
    </row>
    <row r="1835" spans="10:11" x14ac:dyDescent="0.3">
      <c r="J1835" s="24" t="s">
        <v>638</v>
      </c>
      <c r="K1835" s="23">
        <v>1</v>
      </c>
    </row>
    <row r="1836" spans="10:11" x14ac:dyDescent="0.3">
      <c r="J1836" s="24" t="s">
        <v>672</v>
      </c>
      <c r="K1836" s="23">
        <v>1</v>
      </c>
    </row>
    <row r="1837" spans="10:11" x14ac:dyDescent="0.3">
      <c r="J1837" s="22" t="s">
        <v>4851</v>
      </c>
      <c r="K1837" s="23">
        <v>10</v>
      </c>
    </row>
    <row r="1838" spans="10:11" x14ac:dyDescent="0.3">
      <c r="J1838" s="22" t="s">
        <v>4685</v>
      </c>
      <c r="K1838" s="23"/>
    </row>
    <row r="1839" spans="10:11" x14ac:dyDescent="0.3">
      <c r="J1839" s="24" t="s">
        <v>152</v>
      </c>
      <c r="K1839" s="23">
        <v>1</v>
      </c>
    </row>
    <row r="1840" spans="10:11" x14ac:dyDescent="0.3">
      <c r="J1840" s="24" t="s">
        <v>2352</v>
      </c>
      <c r="K1840" s="23">
        <v>1</v>
      </c>
    </row>
    <row r="1841" spans="10:11" x14ac:dyDescent="0.3">
      <c r="J1841" s="24" t="s">
        <v>2529</v>
      </c>
      <c r="K1841" s="23">
        <v>1</v>
      </c>
    </row>
    <row r="1842" spans="10:11" x14ac:dyDescent="0.3">
      <c r="J1842" s="24" t="s">
        <v>284</v>
      </c>
      <c r="K1842" s="23">
        <v>1</v>
      </c>
    </row>
    <row r="1843" spans="10:11" x14ac:dyDescent="0.3">
      <c r="J1843" s="24" t="s">
        <v>2798</v>
      </c>
      <c r="K1843" s="23">
        <v>1</v>
      </c>
    </row>
    <row r="1844" spans="10:11" x14ac:dyDescent="0.3">
      <c r="J1844" s="24" t="s">
        <v>3318</v>
      </c>
      <c r="K1844" s="23">
        <v>1</v>
      </c>
    </row>
    <row r="1845" spans="10:11" x14ac:dyDescent="0.3">
      <c r="J1845" s="24" t="s">
        <v>3409</v>
      </c>
      <c r="K1845" s="23">
        <v>1</v>
      </c>
    </row>
    <row r="1846" spans="10:11" x14ac:dyDescent="0.3">
      <c r="J1846" s="24" t="s">
        <v>3912</v>
      </c>
      <c r="K1846" s="23">
        <v>1</v>
      </c>
    </row>
    <row r="1847" spans="10:11" x14ac:dyDescent="0.3">
      <c r="J1847" s="24" t="s">
        <v>3993</v>
      </c>
      <c r="K1847" s="23">
        <v>1</v>
      </c>
    </row>
    <row r="1848" spans="10:11" x14ac:dyDescent="0.3">
      <c r="J1848" s="24" t="s">
        <v>4069</v>
      </c>
      <c r="K1848" s="23">
        <v>1</v>
      </c>
    </row>
    <row r="1849" spans="10:11" x14ac:dyDescent="0.3">
      <c r="J1849" s="24" t="s">
        <v>611</v>
      </c>
      <c r="K1849" s="23">
        <v>1</v>
      </c>
    </row>
    <row r="1850" spans="10:11" x14ac:dyDescent="0.3">
      <c r="J1850" s="22" t="s">
        <v>4852</v>
      </c>
      <c r="K1850" s="23">
        <v>11</v>
      </c>
    </row>
    <row r="1851" spans="10:11" x14ac:dyDescent="0.3">
      <c r="J1851" s="22" t="s">
        <v>4607</v>
      </c>
      <c r="K1851" s="23"/>
    </row>
    <row r="1852" spans="10:11" x14ac:dyDescent="0.3">
      <c r="J1852" s="24" t="s">
        <v>1207</v>
      </c>
      <c r="K1852" s="23">
        <v>1</v>
      </c>
    </row>
    <row r="1853" spans="10:11" x14ac:dyDescent="0.3">
      <c r="J1853" s="24" t="s">
        <v>1508</v>
      </c>
      <c r="K1853" s="23">
        <v>1</v>
      </c>
    </row>
    <row r="1854" spans="10:11" x14ac:dyDescent="0.3">
      <c r="J1854" s="24" t="s">
        <v>1785</v>
      </c>
      <c r="K1854" s="23">
        <v>1</v>
      </c>
    </row>
    <row r="1855" spans="10:11" x14ac:dyDescent="0.3">
      <c r="J1855" s="24" t="s">
        <v>2328</v>
      </c>
      <c r="K1855" s="23">
        <v>1</v>
      </c>
    </row>
    <row r="1856" spans="10:11" x14ac:dyDescent="0.3">
      <c r="J1856" s="24" t="s">
        <v>2339</v>
      </c>
      <c r="K1856" s="23">
        <v>1</v>
      </c>
    </row>
    <row r="1857" spans="10:11" x14ac:dyDescent="0.3">
      <c r="J1857" s="24" t="s">
        <v>2402</v>
      </c>
      <c r="K1857" s="23">
        <v>1</v>
      </c>
    </row>
    <row r="1858" spans="10:11" x14ac:dyDescent="0.3">
      <c r="J1858" s="24" t="s">
        <v>2651</v>
      </c>
      <c r="K1858" s="23">
        <v>1</v>
      </c>
    </row>
    <row r="1859" spans="10:11" x14ac:dyDescent="0.3">
      <c r="J1859" s="24" t="s">
        <v>2779</v>
      </c>
      <c r="K1859" s="23">
        <v>1</v>
      </c>
    </row>
    <row r="1860" spans="10:11" x14ac:dyDescent="0.3">
      <c r="J1860" s="24" t="s">
        <v>2948</v>
      </c>
      <c r="K1860" s="23">
        <v>1</v>
      </c>
    </row>
    <row r="1861" spans="10:11" x14ac:dyDescent="0.3">
      <c r="J1861" s="24" t="s">
        <v>3279</v>
      </c>
      <c r="K1861" s="23">
        <v>1</v>
      </c>
    </row>
    <row r="1862" spans="10:11" x14ac:dyDescent="0.3">
      <c r="J1862" s="24" t="s">
        <v>3568</v>
      </c>
      <c r="K1862" s="23">
        <v>1</v>
      </c>
    </row>
    <row r="1863" spans="10:11" x14ac:dyDescent="0.3">
      <c r="J1863" s="24" t="s">
        <v>3749</v>
      </c>
      <c r="K1863" s="23">
        <v>1</v>
      </c>
    </row>
    <row r="1864" spans="10:11" x14ac:dyDescent="0.3">
      <c r="J1864" s="24" t="s">
        <v>4277</v>
      </c>
      <c r="K1864" s="23">
        <v>1</v>
      </c>
    </row>
    <row r="1865" spans="10:11" x14ac:dyDescent="0.3">
      <c r="J1865" s="24" t="s">
        <v>971</v>
      </c>
      <c r="K1865" s="23">
        <v>1</v>
      </c>
    </row>
    <row r="1866" spans="10:11" x14ac:dyDescent="0.3">
      <c r="J1866" s="24" t="s">
        <v>995</v>
      </c>
      <c r="K1866" s="23">
        <v>1</v>
      </c>
    </row>
    <row r="1867" spans="10:11" x14ac:dyDescent="0.3">
      <c r="J1867" s="22" t="s">
        <v>4853</v>
      </c>
      <c r="K1867" s="23">
        <v>15</v>
      </c>
    </row>
    <row r="1868" spans="10:11" x14ac:dyDescent="0.3">
      <c r="J1868" s="22" t="s">
        <v>4722</v>
      </c>
      <c r="K1868" s="23"/>
    </row>
    <row r="1869" spans="10:11" x14ac:dyDescent="0.3">
      <c r="J1869" s="24" t="s">
        <v>1089</v>
      </c>
      <c r="K1869" s="23">
        <v>1</v>
      </c>
    </row>
    <row r="1870" spans="10:11" x14ac:dyDescent="0.3">
      <c r="J1870" s="24" t="s">
        <v>1123</v>
      </c>
      <c r="K1870" s="23">
        <v>1</v>
      </c>
    </row>
    <row r="1871" spans="10:11" x14ac:dyDescent="0.3">
      <c r="J1871" s="24" t="s">
        <v>191</v>
      </c>
      <c r="K1871" s="23">
        <v>1</v>
      </c>
    </row>
    <row r="1872" spans="10:11" x14ac:dyDescent="0.3">
      <c r="J1872" s="24" t="s">
        <v>1925</v>
      </c>
      <c r="K1872" s="23">
        <v>1</v>
      </c>
    </row>
    <row r="1873" spans="10:11" x14ac:dyDescent="0.3">
      <c r="J1873" s="24" t="s">
        <v>2180</v>
      </c>
      <c r="K1873" s="23">
        <v>1</v>
      </c>
    </row>
    <row r="1874" spans="10:11" x14ac:dyDescent="0.3">
      <c r="J1874" s="24" t="s">
        <v>3029</v>
      </c>
      <c r="K1874" s="23">
        <v>1</v>
      </c>
    </row>
    <row r="1875" spans="10:11" x14ac:dyDescent="0.3">
      <c r="J1875" s="24" t="s">
        <v>338</v>
      </c>
      <c r="K1875" s="23">
        <v>1</v>
      </c>
    </row>
    <row r="1876" spans="10:11" x14ac:dyDescent="0.3">
      <c r="J1876" s="24" t="s">
        <v>3191</v>
      </c>
      <c r="K1876" s="23">
        <v>1</v>
      </c>
    </row>
    <row r="1877" spans="10:11" x14ac:dyDescent="0.3">
      <c r="J1877" s="24" t="s">
        <v>3238</v>
      </c>
      <c r="K1877" s="23">
        <v>1</v>
      </c>
    </row>
    <row r="1878" spans="10:11" x14ac:dyDescent="0.3">
      <c r="J1878" s="24" t="s">
        <v>3847</v>
      </c>
      <c r="K1878" s="23">
        <v>1</v>
      </c>
    </row>
    <row r="1879" spans="10:11" x14ac:dyDescent="0.3">
      <c r="J1879" s="24" t="s">
        <v>3888</v>
      </c>
      <c r="K1879" s="23">
        <v>1</v>
      </c>
    </row>
    <row r="1880" spans="10:11" x14ac:dyDescent="0.3">
      <c r="J1880" s="24" t="s">
        <v>4088</v>
      </c>
      <c r="K1880" s="23">
        <v>1</v>
      </c>
    </row>
    <row r="1881" spans="10:11" x14ac:dyDescent="0.3">
      <c r="J1881" s="24" t="s">
        <v>4176</v>
      </c>
      <c r="K1881" s="23">
        <v>1</v>
      </c>
    </row>
    <row r="1882" spans="10:11" x14ac:dyDescent="0.3">
      <c r="J1882" s="24" t="s">
        <v>4337</v>
      </c>
      <c r="K1882" s="23">
        <v>1</v>
      </c>
    </row>
    <row r="1883" spans="10:11" x14ac:dyDescent="0.3">
      <c r="J1883" s="22" t="s">
        <v>4854</v>
      </c>
      <c r="K1883" s="23">
        <v>14</v>
      </c>
    </row>
    <row r="1884" spans="10:11" x14ac:dyDescent="0.3">
      <c r="J1884" s="22" t="s">
        <v>4644</v>
      </c>
      <c r="K1884" s="23"/>
    </row>
    <row r="1885" spans="10:11" x14ac:dyDescent="0.3">
      <c r="J1885" s="24" t="s">
        <v>1087</v>
      </c>
      <c r="K1885" s="23">
        <v>1</v>
      </c>
    </row>
    <row r="1886" spans="10:11" x14ac:dyDescent="0.3">
      <c r="J1886" s="24" t="s">
        <v>1299</v>
      </c>
      <c r="K1886" s="23">
        <v>1</v>
      </c>
    </row>
    <row r="1887" spans="10:11" x14ac:dyDescent="0.3">
      <c r="J1887" s="24" t="s">
        <v>1587</v>
      </c>
      <c r="K1887" s="23">
        <v>1</v>
      </c>
    </row>
    <row r="1888" spans="10:11" x14ac:dyDescent="0.3">
      <c r="J1888" s="24" t="s">
        <v>1881</v>
      </c>
      <c r="K1888" s="23">
        <v>1</v>
      </c>
    </row>
    <row r="1889" spans="10:11" x14ac:dyDescent="0.3">
      <c r="J1889" s="24" t="s">
        <v>2326</v>
      </c>
      <c r="K1889" s="23">
        <v>1</v>
      </c>
    </row>
    <row r="1890" spans="10:11" x14ac:dyDescent="0.3">
      <c r="J1890" s="24" t="s">
        <v>2333</v>
      </c>
      <c r="K1890" s="23">
        <v>1</v>
      </c>
    </row>
    <row r="1891" spans="10:11" x14ac:dyDescent="0.3">
      <c r="J1891" s="24" t="s">
        <v>2995</v>
      </c>
      <c r="K1891" s="23">
        <v>1</v>
      </c>
    </row>
    <row r="1892" spans="10:11" x14ac:dyDescent="0.3">
      <c r="J1892" s="24" t="s">
        <v>3272</v>
      </c>
      <c r="K1892" s="23">
        <v>1</v>
      </c>
    </row>
    <row r="1893" spans="10:11" x14ac:dyDescent="0.3">
      <c r="J1893" s="24" t="s">
        <v>3919</v>
      </c>
      <c r="K1893" s="23">
        <v>1</v>
      </c>
    </row>
    <row r="1894" spans="10:11" x14ac:dyDescent="0.3">
      <c r="J1894" s="24" t="s">
        <v>4227</v>
      </c>
      <c r="K1894" s="23">
        <v>1</v>
      </c>
    </row>
    <row r="1895" spans="10:11" x14ac:dyDescent="0.3">
      <c r="J1895" s="24" t="s">
        <v>4331</v>
      </c>
      <c r="K1895" s="23">
        <v>1</v>
      </c>
    </row>
    <row r="1896" spans="10:11" x14ac:dyDescent="0.3">
      <c r="J1896" s="24" t="s">
        <v>86</v>
      </c>
      <c r="K1896" s="23">
        <v>1</v>
      </c>
    </row>
    <row r="1897" spans="10:11" x14ac:dyDescent="0.3">
      <c r="J1897" s="24" t="s">
        <v>590</v>
      </c>
      <c r="K1897" s="23">
        <v>1</v>
      </c>
    </row>
    <row r="1898" spans="10:11" x14ac:dyDescent="0.3">
      <c r="J1898" s="24" t="s">
        <v>694</v>
      </c>
      <c r="K1898" s="23">
        <v>1</v>
      </c>
    </row>
    <row r="1899" spans="10:11" x14ac:dyDescent="0.3">
      <c r="J1899" s="24" t="s">
        <v>993</v>
      </c>
      <c r="K1899" s="23">
        <v>1</v>
      </c>
    </row>
    <row r="1900" spans="10:11" x14ac:dyDescent="0.3">
      <c r="J1900" s="22" t="s">
        <v>4855</v>
      </c>
      <c r="K1900" s="23">
        <v>15</v>
      </c>
    </row>
    <row r="1901" spans="10:11" x14ac:dyDescent="0.3">
      <c r="J1901" s="22" t="s">
        <v>4686</v>
      </c>
      <c r="K1901" s="23"/>
    </row>
    <row r="1902" spans="10:11" x14ac:dyDescent="0.3">
      <c r="J1902" s="24" t="s">
        <v>140</v>
      </c>
      <c r="K1902" s="23">
        <v>1</v>
      </c>
    </row>
    <row r="1903" spans="10:11" x14ac:dyDescent="0.3">
      <c r="J1903" s="24" t="s">
        <v>1236</v>
      </c>
      <c r="K1903" s="23">
        <v>1</v>
      </c>
    </row>
    <row r="1904" spans="10:11" x14ac:dyDescent="0.3">
      <c r="J1904" s="24" t="s">
        <v>192</v>
      </c>
      <c r="K1904" s="23">
        <v>1</v>
      </c>
    </row>
    <row r="1905" spans="10:11" x14ac:dyDescent="0.3">
      <c r="J1905" s="24" t="s">
        <v>1930</v>
      </c>
      <c r="K1905" s="23">
        <v>1</v>
      </c>
    </row>
    <row r="1906" spans="10:11" x14ac:dyDescent="0.3">
      <c r="J1906" s="24" t="s">
        <v>226</v>
      </c>
      <c r="K1906" s="23">
        <v>1</v>
      </c>
    </row>
    <row r="1907" spans="10:11" x14ac:dyDescent="0.3">
      <c r="J1907" s="24" t="s">
        <v>2315</v>
      </c>
      <c r="K1907" s="23">
        <v>1</v>
      </c>
    </row>
    <row r="1908" spans="10:11" x14ac:dyDescent="0.3">
      <c r="J1908" s="24" t="s">
        <v>2645</v>
      </c>
      <c r="K1908" s="23">
        <v>1</v>
      </c>
    </row>
    <row r="1909" spans="10:11" x14ac:dyDescent="0.3">
      <c r="J1909" s="24" t="s">
        <v>314</v>
      </c>
      <c r="K1909" s="23">
        <v>1</v>
      </c>
    </row>
    <row r="1910" spans="10:11" x14ac:dyDescent="0.3">
      <c r="J1910" s="24" t="s">
        <v>2956</v>
      </c>
      <c r="K1910" s="23">
        <v>1</v>
      </c>
    </row>
    <row r="1911" spans="10:11" x14ac:dyDescent="0.3">
      <c r="J1911" s="24" t="s">
        <v>2984</v>
      </c>
      <c r="K1911" s="23">
        <v>1</v>
      </c>
    </row>
    <row r="1912" spans="10:11" x14ac:dyDescent="0.3">
      <c r="J1912" s="24" t="s">
        <v>3022</v>
      </c>
      <c r="K1912" s="23">
        <v>1</v>
      </c>
    </row>
    <row r="1913" spans="10:11" x14ac:dyDescent="0.3">
      <c r="J1913" s="24" t="s">
        <v>3922</v>
      </c>
      <c r="K1913" s="23">
        <v>1</v>
      </c>
    </row>
    <row r="1914" spans="10:11" x14ac:dyDescent="0.3">
      <c r="J1914" s="24" t="s">
        <v>4165</v>
      </c>
      <c r="K1914" s="23">
        <v>1</v>
      </c>
    </row>
    <row r="1915" spans="10:11" x14ac:dyDescent="0.3">
      <c r="J1915" s="24" t="s">
        <v>450</v>
      </c>
      <c r="K1915" s="23">
        <v>1</v>
      </c>
    </row>
    <row r="1916" spans="10:11" x14ac:dyDescent="0.3">
      <c r="J1916" s="24" t="s">
        <v>745</v>
      </c>
      <c r="K1916" s="23">
        <v>1</v>
      </c>
    </row>
    <row r="1917" spans="10:11" x14ac:dyDescent="0.3">
      <c r="J1917" s="24" t="s">
        <v>794</v>
      </c>
      <c r="K1917" s="23">
        <v>1</v>
      </c>
    </row>
    <row r="1918" spans="10:11" x14ac:dyDescent="0.3">
      <c r="J1918" s="24" t="s">
        <v>939</v>
      </c>
      <c r="K1918" s="23">
        <v>1</v>
      </c>
    </row>
    <row r="1919" spans="10:11" x14ac:dyDescent="0.3">
      <c r="J1919" s="22" t="s">
        <v>4856</v>
      </c>
      <c r="K1919" s="23">
        <v>17</v>
      </c>
    </row>
    <row r="1920" spans="10:11" x14ac:dyDescent="0.3">
      <c r="J1920" s="22" t="s">
        <v>4525</v>
      </c>
      <c r="K1920" s="23"/>
    </row>
    <row r="1921" spans="10:11" x14ac:dyDescent="0.3">
      <c r="J1921" s="24" t="s">
        <v>1801</v>
      </c>
      <c r="K1921" s="23">
        <v>1</v>
      </c>
    </row>
    <row r="1922" spans="10:11" x14ac:dyDescent="0.3">
      <c r="J1922" s="24" t="s">
        <v>1871</v>
      </c>
      <c r="K1922" s="23">
        <v>1</v>
      </c>
    </row>
    <row r="1923" spans="10:11" x14ac:dyDescent="0.3">
      <c r="J1923" s="24" t="s">
        <v>1877</v>
      </c>
      <c r="K1923" s="23">
        <v>1</v>
      </c>
    </row>
    <row r="1924" spans="10:11" x14ac:dyDescent="0.3">
      <c r="J1924" s="24" t="s">
        <v>229</v>
      </c>
      <c r="K1924" s="23">
        <v>1</v>
      </c>
    </row>
    <row r="1925" spans="10:11" x14ac:dyDescent="0.3">
      <c r="J1925" s="24" t="s">
        <v>2211</v>
      </c>
      <c r="K1925" s="23">
        <v>1</v>
      </c>
    </row>
    <row r="1926" spans="10:11" x14ac:dyDescent="0.3">
      <c r="J1926" s="24" t="s">
        <v>2286</v>
      </c>
      <c r="K1926" s="23">
        <v>1</v>
      </c>
    </row>
    <row r="1927" spans="10:11" x14ac:dyDescent="0.3">
      <c r="J1927" s="24" t="s">
        <v>2320</v>
      </c>
      <c r="K1927" s="23">
        <v>1</v>
      </c>
    </row>
    <row r="1928" spans="10:11" x14ac:dyDescent="0.3">
      <c r="J1928" s="24" t="s">
        <v>2353</v>
      </c>
      <c r="K1928" s="23">
        <v>1</v>
      </c>
    </row>
    <row r="1929" spans="10:11" x14ac:dyDescent="0.3">
      <c r="J1929" s="24" t="s">
        <v>2620</v>
      </c>
      <c r="K1929" s="23">
        <v>1</v>
      </c>
    </row>
    <row r="1930" spans="10:11" x14ac:dyDescent="0.3">
      <c r="J1930" s="24" t="s">
        <v>3245</v>
      </c>
      <c r="K1930" s="23">
        <v>1</v>
      </c>
    </row>
    <row r="1931" spans="10:11" x14ac:dyDescent="0.3">
      <c r="J1931" s="24" t="s">
        <v>3422</v>
      </c>
      <c r="K1931" s="23">
        <v>1</v>
      </c>
    </row>
    <row r="1932" spans="10:11" x14ac:dyDescent="0.3">
      <c r="J1932" s="24" t="s">
        <v>4168</v>
      </c>
      <c r="K1932" s="23">
        <v>1</v>
      </c>
    </row>
    <row r="1933" spans="10:11" x14ac:dyDescent="0.3">
      <c r="J1933" s="22" t="s">
        <v>4857</v>
      </c>
      <c r="K1933" s="23">
        <v>12</v>
      </c>
    </row>
    <row r="1934" spans="10:11" x14ac:dyDescent="0.3">
      <c r="J1934" s="22" t="s">
        <v>4608</v>
      </c>
      <c r="K1934" s="23"/>
    </row>
    <row r="1935" spans="10:11" x14ac:dyDescent="0.3">
      <c r="J1935" s="24" t="s">
        <v>1294</v>
      </c>
      <c r="K1935" s="23">
        <v>1</v>
      </c>
    </row>
    <row r="1936" spans="10:11" x14ac:dyDescent="0.3">
      <c r="J1936" s="24" t="s">
        <v>1599</v>
      </c>
      <c r="K1936" s="23">
        <v>1</v>
      </c>
    </row>
    <row r="1937" spans="10:11" x14ac:dyDescent="0.3">
      <c r="J1937" s="24" t="s">
        <v>1614</v>
      </c>
      <c r="K1937" s="23">
        <v>1</v>
      </c>
    </row>
    <row r="1938" spans="10:11" x14ac:dyDescent="0.3">
      <c r="J1938" s="24" t="s">
        <v>2094</v>
      </c>
      <c r="K1938" s="23">
        <v>1</v>
      </c>
    </row>
    <row r="1939" spans="10:11" x14ac:dyDescent="0.3">
      <c r="J1939" s="24" t="s">
        <v>2516</v>
      </c>
      <c r="K1939" s="23">
        <v>1</v>
      </c>
    </row>
    <row r="1940" spans="10:11" x14ac:dyDescent="0.3">
      <c r="J1940" s="24" t="s">
        <v>3370</v>
      </c>
      <c r="K1940" s="23">
        <v>1</v>
      </c>
    </row>
    <row r="1941" spans="10:11" x14ac:dyDescent="0.3">
      <c r="J1941" s="24" t="s">
        <v>3778</v>
      </c>
      <c r="K1941" s="23">
        <v>1</v>
      </c>
    </row>
    <row r="1942" spans="10:11" x14ac:dyDescent="0.3">
      <c r="J1942" s="24" t="s">
        <v>482</v>
      </c>
      <c r="K1942" s="23">
        <v>1</v>
      </c>
    </row>
    <row r="1943" spans="10:11" x14ac:dyDescent="0.3">
      <c r="J1943" s="22" t="s">
        <v>4858</v>
      </c>
      <c r="K1943" s="23">
        <v>8</v>
      </c>
    </row>
    <row r="1944" spans="10:11" x14ac:dyDescent="0.3">
      <c r="J1944" s="22" t="s">
        <v>4645</v>
      </c>
      <c r="K1944" s="23"/>
    </row>
    <row r="1945" spans="10:11" x14ac:dyDescent="0.3">
      <c r="J1945" s="24" t="s">
        <v>1206</v>
      </c>
      <c r="K1945" s="23">
        <v>1</v>
      </c>
    </row>
    <row r="1946" spans="10:11" x14ac:dyDescent="0.3">
      <c r="J1946" s="24" t="s">
        <v>1328</v>
      </c>
      <c r="K1946" s="23">
        <v>1</v>
      </c>
    </row>
    <row r="1947" spans="10:11" x14ac:dyDescent="0.3">
      <c r="J1947" s="24" t="s">
        <v>1547</v>
      </c>
      <c r="K1947" s="23">
        <v>1</v>
      </c>
    </row>
    <row r="1948" spans="10:11" x14ac:dyDescent="0.3">
      <c r="J1948" s="24" t="s">
        <v>1679</v>
      </c>
      <c r="K1948" s="23">
        <v>1</v>
      </c>
    </row>
    <row r="1949" spans="10:11" x14ac:dyDescent="0.3">
      <c r="J1949" s="24" t="s">
        <v>206</v>
      </c>
      <c r="K1949" s="23">
        <v>1</v>
      </c>
    </row>
    <row r="1950" spans="10:11" x14ac:dyDescent="0.3">
      <c r="J1950" s="24" t="s">
        <v>2067</v>
      </c>
      <c r="K1950" s="23">
        <v>1</v>
      </c>
    </row>
    <row r="1951" spans="10:11" x14ac:dyDescent="0.3">
      <c r="J1951" s="24" t="s">
        <v>2121</v>
      </c>
      <c r="K1951" s="23">
        <v>1</v>
      </c>
    </row>
    <row r="1952" spans="10:11" x14ac:dyDescent="0.3">
      <c r="J1952" s="24" t="s">
        <v>2421</v>
      </c>
      <c r="K1952" s="23">
        <v>1</v>
      </c>
    </row>
    <row r="1953" spans="10:11" x14ac:dyDescent="0.3">
      <c r="J1953" s="24" t="s">
        <v>3372</v>
      </c>
      <c r="K1953" s="23">
        <v>1</v>
      </c>
    </row>
    <row r="1954" spans="10:11" x14ac:dyDescent="0.3">
      <c r="J1954" s="24" t="s">
        <v>3532</v>
      </c>
      <c r="K1954" s="23">
        <v>1</v>
      </c>
    </row>
    <row r="1955" spans="10:11" x14ac:dyDescent="0.3">
      <c r="J1955" s="24" t="s">
        <v>422</v>
      </c>
      <c r="K1955" s="23">
        <v>1</v>
      </c>
    </row>
    <row r="1956" spans="10:11" x14ac:dyDescent="0.3">
      <c r="J1956" s="24" t="s">
        <v>4189</v>
      </c>
      <c r="K1956" s="23">
        <v>1</v>
      </c>
    </row>
    <row r="1957" spans="10:11" x14ac:dyDescent="0.3">
      <c r="J1957" s="24" t="s">
        <v>4356</v>
      </c>
      <c r="K1957" s="23">
        <v>1</v>
      </c>
    </row>
    <row r="1958" spans="10:11" x14ac:dyDescent="0.3">
      <c r="J1958" s="24" t="s">
        <v>666</v>
      </c>
      <c r="K1958" s="23">
        <v>1</v>
      </c>
    </row>
    <row r="1959" spans="10:11" x14ac:dyDescent="0.3">
      <c r="J1959" s="24" t="s">
        <v>916</v>
      </c>
      <c r="K1959" s="23">
        <v>1</v>
      </c>
    </row>
    <row r="1960" spans="10:11" x14ac:dyDescent="0.3">
      <c r="J1960" s="22" t="s">
        <v>4859</v>
      </c>
      <c r="K1960" s="23">
        <v>15</v>
      </c>
    </row>
    <row r="1961" spans="10:11" x14ac:dyDescent="0.3">
      <c r="J1961" s="22" t="s">
        <v>4437</v>
      </c>
      <c r="K1961" s="23"/>
    </row>
    <row r="1962" spans="10:11" x14ac:dyDescent="0.3">
      <c r="J1962" s="24" t="s">
        <v>1444</v>
      </c>
      <c r="K1962" s="23">
        <v>1</v>
      </c>
    </row>
    <row r="1963" spans="10:11" x14ac:dyDescent="0.3">
      <c r="J1963" s="24" t="s">
        <v>1501</v>
      </c>
      <c r="K1963" s="23">
        <v>1</v>
      </c>
    </row>
    <row r="1964" spans="10:11" x14ac:dyDescent="0.3">
      <c r="J1964" s="24" t="s">
        <v>1598</v>
      </c>
      <c r="K1964" s="23">
        <v>1</v>
      </c>
    </row>
    <row r="1965" spans="10:11" x14ac:dyDescent="0.3">
      <c r="J1965" s="24" t="s">
        <v>1709</v>
      </c>
      <c r="K1965" s="23">
        <v>1</v>
      </c>
    </row>
    <row r="1966" spans="10:11" x14ac:dyDescent="0.3">
      <c r="J1966" s="24" t="s">
        <v>2065</v>
      </c>
      <c r="K1966" s="23">
        <v>1</v>
      </c>
    </row>
    <row r="1967" spans="10:11" x14ac:dyDescent="0.3">
      <c r="J1967" s="24" t="s">
        <v>276</v>
      </c>
      <c r="K1967" s="23">
        <v>1</v>
      </c>
    </row>
    <row r="1968" spans="10:11" x14ac:dyDescent="0.3">
      <c r="J1968" s="24" t="s">
        <v>2471</v>
      </c>
      <c r="K1968" s="23">
        <v>1</v>
      </c>
    </row>
    <row r="1969" spans="10:11" x14ac:dyDescent="0.3">
      <c r="J1969" s="24" t="s">
        <v>2768</v>
      </c>
      <c r="K1969" s="23">
        <v>1</v>
      </c>
    </row>
    <row r="1970" spans="10:11" x14ac:dyDescent="0.3">
      <c r="J1970" s="24" t="s">
        <v>2903</v>
      </c>
      <c r="K1970" s="23">
        <v>1</v>
      </c>
    </row>
    <row r="1971" spans="10:11" x14ac:dyDescent="0.3">
      <c r="J1971" s="24" t="s">
        <v>2921</v>
      </c>
      <c r="K1971" s="23">
        <v>1</v>
      </c>
    </row>
    <row r="1972" spans="10:11" x14ac:dyDescent="0.3">
      <c r="J1972" s="24" t="s">
        <v>3403</v>
      </c>
      <c r="K1972" s="23">
        <v>1</v>
      </c>
    </row>
    <row r="1973" spans="10:11" x14ac:dyDescent="0.3">
      <c r="J1973" s="24" t="s">
        <v>3760</v>
      </c>
      <c r="K1973" s="23">
        <v>1</v>
      </c>
    </row>
    <row r="1974" spans="10:11" x14ac:dyDescent="0.3">
      <c r="J1974" s="24" t="s">
        <v>3928</v>
      </c>
      <c r="K1974" s="23">
        <v>1</v>
      </c>
    </row>
    <row r="1975" spans="10:11" x14ac:dyDescent="0.3">
      <c r="J1975" s="24" t="s">
        <v>4284</v>
      </c>
      <c r="K1975" s="23">
        <v>1</v>
      </c>
    </row>
    <row r="1976" spans="10:11" x14ac:dyDescent="0.3">
      <c r="J1976" s="24" t="s">
        <v>819</v>
      </c>
      <c r="K1976" s="23">
        <v>1</v>
      </c>
    </row>
    <row r="1977" spans="10:11" x14ac:dyDescent="0.3">
      <c r="J1977" s="22" t="s">
        <v>4860</v>
      </c>
      <c r="K1977" s="23">
        <v>15</v>
      </c>
    </row>
    <row r="1978" spans="10:11" x14ac:dyDescent="0.3">
      <c r="J1978" s="22" t="s">
        <v>4687</v>
      </c>
      <c r="K1978" s="23"/>
    </row>
    <row r="1979" spans="10:11" x14ac:dyDescent="0.3">
      <c r="J1979" s="24" t="s">
        <v>1041</v>
      </c>
      <c r="K1979" s="23">
        <v>1</v>
      </c>
    </row>
    <row r="1980" spans="10:11" x14ac:dyDescent="0.3">
      <c r="J1980" s="24" t="s">
        <v>1318</v>
      </c>
      <c r="K1980" s="23">
        <v>1</v>
      </c>
    </row>
    <row r="1981" spans="10:11" x14ac:dyDescent="0.3">
      <c r="J1981" s="24" t="s">
        <v>1984</v>
      </c>
      <c r="K1981" s="23">
        <v>1</v>
      </c>
    </row>
    <row r="1982" spans="10:11" x14ac:dyDescent="0.3">
      <c r="J1982" s="24" t="s">
        <v>2053</v>
      </c>
      <c r="K1982" s="23">
        <v>1</v>
      </c>
    </row>
    <row r="1983" spans="10:11" x14ac:dyDescent="0.3">
      <c r="J1983" s="24" t="s">
        <v>2569</v>
      </c>
      <c r="K1983" s="23">
        <v>1</v>
      </c>
    </row>
    <row r="1984" spans="10:11" x14ac:dyDescent="0.3">
      <c r="J1984" s="24" t="s">
        <v>3013</v>
      </c>
      <c r="K1984" s="23">
        <v>1</v>
      </c>
    </row>
    <row r="1985" spans="10:11" x14ac:dyDescent="0.3">
      <c r="J1985" s="24" t="s">
        <v>3016</v>
      </c>
      <c r="K1985" s="23">
        <v>1</v>
      </c>
    </row>
    <row r="1986" spans="10:11" x14ac:dyDescent="0.3">
      <c r="J1986" s="24" t="s">
        <v>3235</v>
      </c>
      <c r="K1986" s="23">
        <v>1</v>
      </c>
    </row>
    <row r="1987" spans="10:11" x14ac:dyDescent="0.3">
      <c r="J1987" s="24" t="s">
        <v>4095</v>
      </c>
      <c r="K1987" s="23">
        <v>1</v>
      </c>
    </row>
    <row r="1988" spans="10:11" x14ac:dyDescent="0.3">
      <c r="J1988" s="24" t="s">
        <v>4112</v>
      </c>
      <c r="K1988" s="23">
        <v>1</v>
      </c>
    </row>
    <row r="1989" spans="10:11" x14ac:dyDescent="0.3">
      <c r="J1989" s="24" t="s">
        <v>876</v>
      </c>
      <c r="K1989" s="23">
        <v>1</v>
      </c>
    </row>
    <row r="1990" spans="10:11" x14ac:dyDescent="0.3">
      <c r="J1990" s="22" t="s">
        <v>4861</v>
      </c>
      <c r="K1990" s="23">
        <v>11</v>
      </c>
    </row>
    <row r="1991" spans="10:11" x14ac:dyDescent="0.3">
      <c r="J1991" s="22" t="s">
        <v>4488</v>
      </c>
      <c r="K1991" s="23"/>
    </row>
    <row r="1992" spans="10:11" x14ac:dyDescent="0.3">
      <c r="J1992" s="24" t="s">
        <v>1473</v>
      </c>
      <c r="K1992" s="23">
        <v>1</v>
      </c>
    </row>
    <row r="1993" spans="10:11" x14ac:dyDescent="0.3">
      <c r="J1993" s="24" t="s">
        <v>1519</v>
      </c>
      <c r="K1993" s="23">
        <v>1</v>
      </c>
    </row>
    <row r="1994" spans="10:11" x14ac:dyDescent="0.3">
      <c r="J1994" s="24" t="s">
        <v>1899</v>
      </c>
      <c r="K1994" s="23">
        <v>1</v>
      </c>
    </row>
    <row r="1995" spans="10:11" x14ac:dyDescent="0.3">
      <c r="J1995" s="24" t="s">
        <v>1986</v>
      </c>
      <c r="K1995" s="23">
        <v>1</v>
      </c>
    </row>
    <row r="1996" spans="10:11" x14ac:dyDescent="0.3">
      <c r="J1996" s="24" t="s">
        <v>2000</v>
      </c>
      <c r="K1996" s="23">
        <v>1</v>
      </c>
    </row>
    <row r="1997" spans="10:11" x14ac:dyDescent="0.3">
      <c r="J1997" s="24" t="s">
        <v>3491</v>
      </c>
      <c r="K1997" s="23">
        <v>1</v>
      </c>
    </row>
    <row r="1998" spans="10:11" x14ac:dyDescent="0.3">
      <c r="J1998" s="24" t="s">
        <v>3832</v>
      </c>
      <c r="K1998" s="23">
        <v>1</v>
      </c>
    </row>
    <row r="1999" spans="10:11" x14ac:dyDescent="0.3">
      <c r="J1999" s="24" t="s">
        <v>599</v>
      </c>
      <c r="K1999" s="23">
        <v>1</v>
      </c>
    </row>
    <row r="2000" spans="10:11" x14ac:dyDescent="0.3">
      <c r="J2000" s="22" t="s">
        <v>4862</v>
      </c>
      <c r="K2000" s="23">
        <v>8</v>
      </c>
    </row>
    <row r="2001" spans="10:11" x14ac:dyDescent="0.3">
      <c r="J2001" s="22" t="s">
        <v>4438</v>
      </c>
      <c r="K2001" s="23"/>
    </row>
    <row r="2002" spans="10:11" x14ac:dyDescent="0.3">
      <c r="J2002" s="24" t="s">
        <v>1050</v>
      </c>
      <c r="K2002" s="23">
        <v>1</v>
      </c>
    </row>
    <row r="2003" spans="10:11" x14ac:dyDescent="0.3">
      <c r="J2003" s="24" t="s">
        <v>1143</v>
      </c>
      <c r="K2003" s="23">
        <v>1</v>
      </c>
    </row>
    <row r="2004" spans="10:11" x14ac:dyDescent="0.3">
      <c r="J2004" s="24" t="s">
        <v>1380</v>
      </c>
      <c r="K2004" s="23">
        <v>1</v>
      </c>
    </row>
    <row r="2005" spans="10:11" x14ac:dyDescent="0.3">
      <c r="J2005" s="24" t="s">
        <v>1979</v>
      </c>
      <c r="K2005" s="23">
        <v>1</v>
      </c>
    </row>
    <row r="2006" spans="10:11" x14ac:dyDescent="0.3">
      <c r="J2006" s="24" t="s">
        <v>2465</v>
      </c>
      <c r="K2006" s="23">
        <v>1</v>
      </c>
    </row>
    <row r="2007" spans="10:11" x14ac:dyDescent="0.3">
      <c r="J2007" s="24" t="s">
        <v>2484</v>
      </c>
      <c r="K2007" s="23">
        <v>1</v>
      </c>
    </row>
    <row r="2008" spans="10:11" x14ac:dyDescent="0.3">
      <c r="J2008" s="24" t="s">
        <v>2637</v>
      </c>
      <c r="K2008" s="23">
        <v>1</v>
      </c>
    </row>
    <row r="2009" spans="10:11" x14ac:dyDescent="0.3">
      <c r="J2009" s="24" t="s">
        <v>2702</v>
      </c>
      <c r="K2009" s="23">
        <v>1</v>
      </c>
    </row>
    <row r="2010" spans="10:11" x14ac:dyDescent="0.3">
      <c r="J2010" s="24" t="s">
        <v>2799</v>
      </c>
      <c r="K2010" s="23">
        <v>1</v>
      </c>
    </row>
    <row r="2011" spans="10:11" x14ac:dyDescent="0.3">
      <c r="J2011" s="24" t="s">
        <v>2847</v>
      </c>
      <c r="K2011" s="23">
        <v>1</v>
      </c>
    </row>
    <row r="2012" spans="10:11" x14ac:dyDescent="0.3">
      <c r="J2012" s="24" t="s">
        <v>2930</v>
      </c>
      <c r="K2012" s="23">
        <v>1</v>
      </c>
    </row>
    <row r="2013" spans="10:11" x14ac:dyDescent="0.3">
      <c r="J2013" s="24" t="s">
        <v>3080</v>
      </c>
      <c r="K2013" s="23">
        <v>1</v>
      </c>
    </row>
    <row r="2014" spans="10:11" x14ac:dyDescent="0.3">
      <c r="J2014" s="24" t="s">
        <v>3226</v>
      </c>
      <c r="K2014" s="23">
        <v>1</v>
      </c>
    </row>
    <row r="2015" spans="10:11" x14ac:dyDescent="0.3">
      <c r="J2015" s="24" t="s">
        <v>3516</v>
      </c>
      <c r="K2015" s="23">
        <v>1</v>
      </c>
    </row>
    <row r="2016" spans="10:11" x14ac:dyDescent="0.3">
      <c r="J2016" s="24" t="s">
        <v>3822</v>
      </c>
      <c r="K2016" s="23">
        <v>1</v>
      </c>
    </row>
    <row r="2017" spans="10:11" x14ac:dyDescent="0.3">
      <c r="J2017" s="24" t="s">
        <v>4308</v>
      </c>
      <c r="K2017" s="23">
        <v>1</v>
      </c>
    </row>
    <row r="2018" spans="10:11" x14ac:dyDescent="0.3">
      <c r="J2018" s="24" t="s">
        <v>596</v>
      </c>
      <c r="K2018" s="23">
        <v>1</v>
      </c>
    </row>
    <row r="2019" spans="10:11" x14ac:dyDescent="0.3">
      <c r="J2019" s="22" t="s">
        <v>4863</v>
      </c>
      <c r="K2019" s="23">
        <v>17</v>
      </c>
    </row>
    <row r="2020" spans="10:11" x14ac:dyDescent="0.3">
      <c r="J2020" s="22" t="s">
        <v>4489</v>
      </c>
      <c r="K2020" s="23"/>
    </row>
    <row r="2021" spans="10:11" x14ac:dyDescent="0.3">
      <c r="J2021" s="24" t="s">
        <v>1302</v>
      </c>
      <c r="K2021" s="23">
        <v>1</v>
      </c>
    </row>
    <row r="2022" spans="10:11" x14ac:dyDescent="0.3">
      <c r="J2022" s="24" t="s">
        <v>194</v>
      </c>
      <c r="K2022" s="23">
        <v>1</v>
      </c>
    </row>
    <row r="2023" spans="10:11" x14ac:dyDescent="0.3">
      <c r="J2023" s="24" t="s">
        <v>1936</v>
      </c>
      <c r="K2023" s="23">
        <v>1</v>
      </c>
    </row>
    <row r="2024" spans="10:11" x14ac:dyDescent="0.3">
      <c r="J2024" s="24" t="s">
        <v>2776</v>
      </c>
      <c r="K2024" s="23">
        <v>1</v>
      </c>
    </row>
    <row r="2025" spans="10:11" x14ac:dyDescent="0.3">
      <c r="J2025" s="24" t="s">
        <v>3057</v>
      </c>
      <c r="K2025" s="23">
        <v>1</v>
      </c>
    </row>
    <row r="2026" spans="10:11" x14ac:dyDescent="0.3">
      <c r="J2026" s="24" t="s">
        <v>3447</v>
      </c>
      <c r="K2026" s="23">
        <v>1</v>
      </c>
    </row>
    <row r="2027" spans="10:11" x14ac:dyDescent="0.3">
      <c r="J2027" s="24" t="s">
        <v>4329</v>
      </c>
      <c r="K2027" s="23">
        <v>1</v>
      </c>
    </row>
    <row r="2028" spans="10:11" x14ac:dyDescent="0.3">
      <c r="J2028" s="24" t="s">
        <v>763</v>
      </c>
      <c r="K2028" s="23">
        <v>1</v>
      </c>
    </row>
    <row r="2029" spans="10:11" x14ac:dyDescent="0.3">
      <c r="J2029" s="24" t="s">
        <v>888</v>
      </c>
      <c r="K2029" s="23">
        <v>1</v>
      </c>
    </row>
    <row r="2030" spans="10:11" x14ac:dyDescent="0.3">
      <c r="J2030" s="24" t="s">
        <v>931</v>
      </c>
      <c r="K2030" s="23">
        <v>1</v>
      </c>
    </row>
    <row r="2031" spans="10:11" x14ac:dyDescent="0.3">
      <c r="J2031" s="22" t="s">
        <v>4864</v>
      </c>
      <c r="K2031" s="23">
        <v>10</v>
      </c>
    </row>
    <row r="2032" spans="10:11" x14ac:dyDescent="0.3">
      <c r="J2032" s="22" t="s">
        <v>4490</v>
      </c>
      <c r="K2032" s="23"/>
    </row>
    <row r="2033" spans="10:11" x14ac:dyDescent="0.3">
      <c r="J2033" s="24" t="s">
        <v>1234</v>
      </c>
      <c r="K2033" s="23">
        <v>1</v>
      </c>
    </row>
    <row r="2034" spans="10:11" x14ac:dyDescent="0.3">
      <c r="J2034" s="24" t="s">
        <v>1781</v>
      </c>
      <c r="K2034" s="23">
        <v>1</v>
      </c>
    </row>
    <row r="2035" spans="10:11" x14ac:dyDescent="0.3">
      <c r="J2035" s="24" t="s">
        <v>2007</v>
      </c>
      <c r="K2035" s="23">
        <v>1</v>
      </c>
    </row>
    <row r="2036" spans="10:11" x14ac:dyDescent="0.3">
      <c r="J2036" s="24" t="s">
        <v>2023</v>
      </c>
      <c r="K2036" s="23">
        <v>1</v>
      </c>
    </row>
    <row r="2037" spans="10:11" x14ac:dyDescent="0.3">
      <c r="J2037" s="24" t="s">
        <v>251</v>
      </c>
      <c r="K2037" s="23">
        <v>1</v>
      </c>
    </row>
    <row r="2038" spans="10:11" x14ac:dyDescent="0.3">
      <c r="J2038" s="24" t="s">
        <v>2709</v>
      </c>
      <c r="K2038" s="23">
        <v>1</v>
      </c>
    </row>
    <row r="2039" spans="10:11" x14ac:dyDescent="0.3">
      <c r="J2039" s="24" t="s">
        <v>326</v>
      </c>
      <c r="K2039" s="23">
        <v>1</v>
      </c>
    </row>
    <row r="2040" spans="10:11" x14ac:dyDescent="0.3">
      <c r="J2040" s="24" t="s">
        <v>64</v>
      </c>
      <c r="K2040" s="23">
        <v>1</v>
      </c>
    </row>
    <row r="2041" spans="10:11" x14ac:dyDescent="0.3">
      <c r="J2041" s="24" t="s">
        <v>3304</v>
      </c>
      <c r="K2041" s="23">
        <v>1</v>
      </c>
    </row>
    <row r="2042" spans="10:11" x14ac:dyDescent="0.3">
      <c r="J2042" s="24" t="s">
        <v>384</v>
      </c>
      <c r="K2042" s="23">
        <v>1</v>
      </c>
    </row>
    <row r="2043" spans="10:11" x14ac:dyDescent="0.3">
      <c r="J2043" s="24" t="s">
        <v>563</v>
      </c>
      <c r="K2043" s="23">
        <v>1</v>
      </c>
    </row>
    <row r="2044" spans="10:11" x14ac:dyDescent="0.3">
      <c r="J2044" s="24" t="s">
        <v>709</v>
      </c>
      <c r="K2044" s="23">
        <v>1</v>
      </c>
    </row>
    <row r="2045" spans="10:11" x14ac:dyDescent="0.3">
      <c r="J2045" s="22" t="s">
        <v>4865</v>
      </c>
      <c r="K2045" s="23">
        <v>12</v>
      </c>
    </row>
    <row r="2046" spans="10:11" x14ac:dyDescent="0.3">
      <c r="J2046" s="22" t="s">
        <v>4574</v>
      </c>
      <c r="K2046" s="23"/>
    </row>
    <row r="2047" spans="10:11" x14ac:dyDescent="0.3">
      <c r="J2047" s="24" t="s">
        <v>1075</v>
      </c>
      <c r="K2047" s="23">
        <v>1</v>
      </c>
    </row>
    <row r="2048" spans="10:11" x14ac:dyDescent="0.3">
      <c r="J2048" s="24" t="s">
        <v>1133</v>
      </c>
      <c r="K2048" s="23">
        <v>1</v>
      </c>
    </row>
    <row r="2049" spans="10:11" x14ac:dyDescent="0.3">
      <c r="J2049" s="24" t="s">
        <v>1258</v>
      </c>
      <c r="K2049" s="23">
        <v>1</v>
      </c>
    </row>
    <row r="2050" spans="10:11" x14ac:dyDescent="0.3">
      <c r="J2050" s="24" t="s">
        <v>1676</v>
      </c>
      <c r="K2050" s="23">
        <v>1</v>
      </c>
    </row>
    <row r="2051" spans="10:11" x14ac:dyDescent="0.3">
      <c r="J2051" s="24" t="s">
        <v>2345</v>
      </c>
      <c r="K2051" s="23">
        <v>1</v>
      </c>
    </row>
    <row r="2052" spans="10:11" x14ac:dyDescent="0.3">
      <c r="J2052" s="24" t="s">
        <v>2631</v>
      </c>
      <c r="K2052" s="23">
        <v>1</v>
      </c>
    </row>
    <row r="2053" spans="10:11" x14ac:dyDescent="0.3">
      <c r="J2053" s="24" t="s">
        <v>323</v>
      </c>
      <c r="K2053" s="23">
        <v>1</v>
      </c>
    </row>
    <row r="2054" spans="10:11" x14ac:dyDescent="0.3">
      <c r="J2054" s="24" t="s">
        <v>2942</v>
      </c>
      <c r="K2054" s="23">
        <v>1</v>
      </c>
    </row>
    <row r="2055" spans="10:11" x14ac:dyDescent="0.3">
      <c r="J2055" s="24" t="s">
        <v>3345</v>
      </c>
      <c r="K2055" s="23">
        <v>1</v>
      </c>
    </row>
    <row r="2056" spans="10:11" x14ac:dyDescent="0.3">
      <c r="J2056" s="24" t="s">
        <v>3442</v>
      </c>
      <c r="K2056" s="23">
        <v>1</v>
      </c>
    </row>
    <row r="2057" spans="10:11" x14ac:dyDescent="0.3">
      <c r="J2057" s="24" t="s">
        <v>3691</v>
      </c>
      <c r="K2057" s="23">
        <v>1</v>
      </c>
    </row>
    <row r="2058" spans="10:11" x14ac:dyDescent="0.3">
      <c r="J2058" s="24" t="s">
        <v>4255</v>
      </c>
      <c r="K2058" s="23">
        <v>1</v>
      </c>
    </row>
    <row r="2059" spans="10:11" x14ac:dyDescent="0.3">
      <c r="J2059" s="24" t="s">
        <v>878</v>
      </c>
      <c r="K2059" s="23">
        <v>1</v>
      </c>
    </row>
    <row r="2060" spans="10:11" x14ac:dyDescent="0.3">
      <c r="J2060" s="24" t="s">
        <v>987</v>
      </c>
      <c r="K2060" s="23">
        <v>1</v>
      </c>
    </row>
    <row r="2061" spans="10:11" x14ac:dyDescent="0.3">
      <c r="J2061" s="24" t="s">
        <v>990</v>
      </c>
      <c r="K2061" s="23">
        <v>1</v>
      </c>
    </row>
    <row r="2062" spans="10:11" x14ac:dyDescent="0.3">
      <c r="J2062" s="22" t="s">
        <v>4866</v>
      </c>
      <c r="K2062" s="23">
        <v>15</v>
      </c>
    </row>
    <row r="2063" spans="10:11" x14ac:dyDescent="0.3">
      <c r="J2063" s="22" t="s">
        <v>4575</v>
      </c>
      <c r="K2063" s="23"/>
    </row>
    <row r="2064" spans="10:11" x14ac:dyDescent="0.3">
      <c r="J2064" s="24" t="s">
        <v>1138</v>
      </c>
      <c r="K2064" s="23">
        <v>1</v>
      </c>
    </row>
    <row r="2065" spans="10:11" x14ac:dyDescent="0.3">
      <c r="J2065" s="24" t="s">
        <v>1296</v>
      </c>
      <c r="K2065" s="23">
        <v>1</v>
      </c>
    </row>
    <row r="2066" spans="10:11" x14ac:dyDescent="0.3">
      <c r="J2066" s="24" t="s">
        <v>1815</v>
      </c>
      <c r="K2066" s="23">
        <v>1</v>
      </c>
    </row>
    <row r="2067" spans="10:11" x14ac:dyDescent="0.3">
      <c r="J2067" s="24" t="s">
        <v>1847</v>
      </c>
      <c r="K2067" s="23">
        <v>1</v>
      </c>
    </row>
    <row r="2068" spans="10:11" x14ac:dyDescent="0.3">
      <c r="J2068" s="24" t="s">
        <v>2056</v>
      </c>
      <c r="K2068" s="23">
        <v>1</v>
      </c>
    </row>
    <row r="2069" spans="10:11" x14ac:dyDescent="0.3">
      <c r="J2069" s="24" t="s">
        <v>2084</v>
      </c>
      <c r="K2069" s="23">
        <v>1</v>
      </c>
    </row>
    <row r="2070" spans="10:11" x14ac:dyDescent="0.3">
      <c r="J2070" s="24" t="s">
        <v>2272</v>
      </c>
      <c r="K2070" s="23">
        <v>1</v>
      </c>
    </row>
    <row r="2071" spans="10:11" x14ac:dyDescent="0.3">
      <c r="J2071" s="24" t="s">
        <v>59</v>
      </c>
      <c r="K2071" s="23">
        <v>1</v>
      </c>
    </row>
    <row r="2072" spans="10:11" x14ac:dyDescent="0.3">
      <c r="J2072" s="24" t="s">
        <v>2737</v>
      </c>
      <c r="K2072" s="23">
        <v>1</v>
      </c>
    </row>
    <row r="2073" spans="10:11" x14ac:dyDescent="0.3">
      <c r="J2073" s="24" t="s">
        <v>2765</v>
      </c>
      <c r="K2073" s="23">
        <v>1</v>
      </c>
    </row>
    <row r="2074" spans="10:11" x14ac:dyDescent="0.3">
      <c r="J2074" s="24" t="s">
        <v>2805</v>
      </c>
      <c r="K2074" s="23">
        <v>1</v>
      </c>
    </row>
    <row r="2075" spans="10:11" x14ac:dyDescent="0.3">
      <c r="J2075" s="24" t="s">
        <v>3038</v>
      </c>
      <c r="K2075" s="23">
        <v>1</v>
      </c>
    </row>
    <row r="2076" spans="10:11" x14ac:dyDescent="0.3">
      <c r="J2076" s="24" t="s">
        <v>3090</v>
      </c>
      <c r="K2076" s="23">
        <v>1</v>
      </c>
    </row>
    <row r="2077" spans="10:11" x14ac:dyDescent="0.3">
      <c r="J2077" s="24" t="s">
        <v>3209</v>
      </c>
      <c r="K2077" s="23">
        <v>1</v>
      </c>
    </row>
    <row r="2078" spans="10:11" x14ac:dyDescent="0.3">
      <c r="J2078" s="24" t="s">
        <v>4058</v>
      </c>
      <c r="K2078" s="23">
        <v>1</v>
      </c>
    </row>
    <row r="2079" spans="10:11" x14ac:dyDescent="0.3">
      <c r="J2079" s="24" t="s">
        <v>4093</v>
      </c>
      <c r="K2079" s="23">
        <v>1</v>
      </c>
    </row>
    <row r="2080" spans="10:11" x14ac:dyDescent="0.3">
      <c r="J2080" s="24" t="s">
        <v>4118</v>
      </c>
      <c r="K2080" s="23">
        <v>1</v>
      </c>
    </row>
    <row r="2081" spans="10:11" x14ac:dyDescent="0.3">
      <c r="J2081" s="24" t="s">
        <v>4208</v>
      </c>
      <c r="K2081" s="23">
        <v>1</v>
      </c>
    </row>
    <row r="2082" spans="10:11" x14ac:dyDescent="0.3">
      <c r="J2082" s="24" t="s">
        <v>4218</v>
      </c>
      <c r="K2082" s="23">
        <v>1</v>
      </c>
    </row>
    <row r="2083" spans="10:11" x14ac:dyDescent="0.3">
      <c r="J2083" s="24" t="s">
        <v>4369</v>
      </c>
      <c r="K2083" s="23">
        <v>1</v>
      </c>
    </row>
    <row r="2084" spans="10:11" x14ac:dyDescent="0.3">
      <c r="J2084" s="24" t="s">
        <v>494</v>
      </c>
      <c r="K2084" s="23">
        <v>1</v>
      </c>
    </row>
    <row r="2085" spans="10:11" x14ac:dyDescent="0.3">
      <c r="J2085" s="24" t="s">
        <v>883</v>
      </c>
      <c r="K2085" s="23">
        <v>1</v>
      </c>
    </row>
    <row r="2086" spans="10:11" x14ac:dyDescent="0.3">
      <c r="J2086" s="24" t="s">
        <v>895</v>
      </c>
      <c r="K2086" s="23">
        <v>1</v>
      </c>
    </row>
    <row r="2087" spans="10:11" x14ac:dyDescent="0.3">
      <c r="J2087" s="22" t="s">
        <v>4867</v>
      </c>
      <c r="K2087" s="23">
        <v>23</v>
      </c>
    </row>
    <row r="2088" spans="10:11" x14ac:dyDescent="0.3">
      <c r="J2088" s="22" t="s">
        <v>4526</v>
      </c>
      <c r="K2088" s="23"/>
    </row>
    <row r="2089" spans="10:11" x14ac:dyDescent="0.3">
      <c r="J2089" s="24" t="s">
        <v>1632</v>
      </c>
      <c r="K2089" s="23">
        <v>1</v>
      </c>
    </row>
    <row r="2090" spans="10:11" x14ac:dyDescent="0.3">
      <c r="J2090" s="24" t="s">
        <v>1827</v>
      </c>
      <c r="K2090" s="23">
        <v>1</v>
      </c>
    </row>
    <row r="2091" spans="10:11" x14ac:dyDescent="0.3">
      <c r="J2091" s="24" t="s">
        <v>2003</v>
      </c>
      <c r="K2091" s="23">
        <v>1</v>
      </c>
    </row>
    <row r="2092" spans="10:11" x14ac:dyDescent="0.3">
      <c r="J2092" s="24" t="s">
        <v>2336</v>
      </c>
      <c r="K2092" s="23">
        <v>1</v>
      </c>
    </row>
    <row r="2093" spans="10:11" x14ac:dyDescent="0.3">
      <c r="J2093" s="24" t="s">
        <v>2377</v>
      </c>
      <c r="K2093" s="23">
        <v>1</v>
      </c>
    </row>
    <row r="2094" spans="10:11" x14ac:dyDescent="0.3">
      <c r="J2094" s="24" t="s">
        <v>2815</v>
      </c>
      <c r="K2094" s="23">
        <v>1</v>
      </c>
    </row>
    <row r="2095" spans="10:11" x14ac:dyDescent="0.3">
      <c r="J2095" s="24" t="s">
        <v>2846</v>
      </c>
      <c r="K2095" s="23">
        <v>1</v>
      </c>
    </row>
    <row r="2096" spans="10:11" x14ac:dyDescent="0.3">
      <c r="J2096" s="24" t="s">
        <v>2983</v>
      </c>
      <c r="K2096" s="23">
        <v>1</v>
      </c>
    </row>
    <row r="2097" spans="10:11" x14ac:dyDescent="0.3">
      <c r="J2097" s="24" t="s">
        <v>3780</v>
      </c>
      <c r="K2097" s="23">
        <v>1</v>
      </c>
    </row>
    <row r="2098" spans="10:11" x14ac:dyDescent="0.3">
      <c r="J2098" s="24" t="s">
        <v>757</v>
      </c>
      <c r="K2098" s="23">
        <v>1</v>
      </c>
    </row>
    <row r="2099" spans="10:11" x14ac:dyDescent="0.3">
      <c r="J2099" s="22" t="s">
        <v>4868</v>
      </c>
      <c r="K2099" s="23">
        <v>10</v>
      </c>
    </row>
    <row r="2100" spans="10:11" x14ac:dyDescent="0.3">
      <c r="J2100" s="22" t="s">
        <v>4527</v>
      </c>
      <c r="K2100" s="23"/>
    </row>
    <row r="2101" spans="10:11" x14ac:dyDescent="0.3">
      <c r="J2101" s="24" t="s">
        <v>149</v>
      </c>
      <c r="K2101" s="23">
        <v>1</v>
      </c>
    </row>
    <row r="2102" spans="10:11" x14ac:dyDescent="0.3">
      <c r="J2102" s="24" t="s">
        <v>1407</v>
      </c>
      <c r="K2102" s="23">
        <v>1</v>
      </c>
    </row>
    <row r="2103" spans="10:11" x14ac:dyDescent="0.3">
      <c r="J2103" s="24" t="s">
        <v>1635</v>
      </c>
      <c r="K2103" s="23">
        <v>1</v>
      </c>
    </row>
    <row r="2104" spans="10:11" x14ac:dyDescent="0.3">
      <c r="J2104" s="24" t="s">
        <v>2467</v>
      </c>
      <c r="K2104" s="23">
        <v>1</v>
      </c>
    </row>
    <row r="2105" spans="10:11" x14ac:dyDescent="0.3">
      <c r="J2105" s="24" t="s">
        <v>2580</v>
      </c>
      <c r="K2105" s="23">
        <v>1</v>
      </c>
    </row>
    <row r="2106" spans="10:11" x14ac:dyDescent="0.3">
      <c r="J2106" s="24" t="s">
        <v>3006</v>
      </c>
      <c r="K2106" s="23">
        <v>1</v>
      </c>
    </row>
    <row r="2107" spans="10:11" x14ac:dyDescent="0.3">
      <c r="J2107" s="24" t="s">
        <v>3068</v>
      </c>
      <c r="K2107" s="23">
        <v>1</v>
      </c>
    </row>
    <row r="2108" spans="10:11" x14ac:dyDescent="0.3">
      <c r="J2108" s="24" t="s">
        <v>3198</v>
      </c>
      <c r="K2108" s="23">
        <v>1</v>
      </c>
    </row>
    <row r="2109" spans="10:11" x14ac:dyDescent="0.3">
      <c r="J2109" s="24" t="s">
        <v>649</v>
      </c>
      <c r="K2109" s="23">
        <v>1</v>
      </c>
    </row>
    <row r="2110" spans="10:11" x14ac:dyDescent="0.3">
      <c r="J2110" s="22" t="s">
        <v>4869</v>
      </c>
      <c r="K2110" s="23">
        <v>9</v>
      </c>
    </row>
    <row r="2111" spans="10:11" x14ac:dyDescent="0.3">
      <c r="J2111" s="22" t="s">
        <v>4576</v>
      </c>
      <c r="K2111" s="23"/>
    </row>
    <row r="2112" spans="10:11" x14ac:dyDescent="0.3">
      <c r="J2112" s="24" t="s">
        <v>2213</v>
      </c>
      <c r="K2112" s="23">
        <v>1</v>
      </c>
    </row>
    <row r="2113" spans="10:11" x14ac:dyDescent="0.3">
      <c r="J2113" s="24" t="s">
        <v>2483</v>
      </c>
      <c r="K2113" s="23">
        <v>1</v>
      </c>
    </row>
    <row r="2114" spans="10:11" x14ac:dyDescent="0.3">
      <c r="J2114" s="24" t="s">
        <v>306</v>
      </c>
      <c r="K2114" s="23">
        <v>1</v>
      </c>
    </row>
    <row r="2115" spans="10:11" x14ac:dyDescent="0.3">
      <c r="J2115" s="24" t="s">
        <v>3192</v>
      </c>
      <c r="K2115" s="23">
        <v>1</v>
      </c>
    </row>
    <row r="2116" spans="10:11" x14ac:dyDescent="0.3">
      <c r="J2116" s="24" t="s">
        <v>3437</v>
      </c>
      <c r="K2116" s="23">
        <v>1</v>
      </c>
    </row>
    <row r="2117" spans="10:11" x14ac:dyDescent="0.3">
      <c r="J2117" s="24" t="s">
        <v>3546</v>
      </c>
      <c r="K2117" s="23">
        <v>1</v>
      </c>
    </row>
    <row r="2118" spans="10:11" x14ac:dyDescent="0.3">
      <c r="J2118" s="24" t="s">
        <v>3816</v>
      </c>
      <c r="K2118" s="23">
        <v>1</v>
      </c>
    </row>
    <row r="2119" spans="10:11" x14ac:dyDescent="0.3">
      <c r="J2119" s="24" t="s">
        <v>4001</v>
      </c>
      <c r="K2119" s="23">
        <v>1</v>
      </c>
    </row>
    <row r="2120" spans="10:11" x14ac:dyDescent="0.3">
      <c r="J2120" s="24" t="s">
        <v>787</v>
      </c>
      <c r="K2120" s="23">
        <v>1</v>
      </c>
    </row>
    <row r="2121" spans="10:11" x14ac:dyDescent="0.3">
      <c r="J2121" s="24" t="s">
        <v>811</v>
      </c>
      <c r="K2121" s="23">
        <v>1</v>
      </c>
    </row>
    <row r="2122" spans="10:11" x14ac:dyDescent="0.3">
      <c r="J2122" s="22" t="s">
        <v>4870</v>
      </c>
      <c r="K2122" s="23">
        <v>10</v>
      </c>
    </row>
    <row r="2123" spans="10:11" x14ac:dyDescent="0.3">
      <c r="J2123" s="22" t="s">
        <v>4723</v>
      </c>
      <c r="K2123" s="23"/>
    </row>
    <row r="2124" spans="10:11" x14ac:dyDescent="0.3">
      <c r="J2124" s="24" t="s">
        <v>1388</v>
      </c>
      <c r="K2124" s="23">
        <v>1</v>
      </c>
    </row>
    <row r="2125" spans="10:11" x14ac:dyDescent="0.3">
      <c r="J2125" s="24" t="s">
        <v>1944</v>
      </c>
      <c r="K2125" s="23">
        <v>1</v>
      </c>
    </row>
    <row r="2126" spans="10:11" x14ac:dyDescent="0.3">
      <c r="J2126" s="24" t="s">
        <v>2530</v>
      </c>
      <c r="K2126" s="23">
        <v>1</v>
      </c>
    </row>
    <row r="2127" spans="10:11" x14ac:dyDescent="0.3">
      <c r="J2127" s="24" t="s">
        <v>2597</v>
      </c>
      <c r="K2127" s="23">
        <v>1</v>
      </c>
    </row>
    <row r="2128" spans="10:11" x14ac:dyDescent="0.3">
      <c r="J2128" s="24" t="s">
        <v>3007</v>
      </c>
      <c r="K2128" s="23">
        <v>1</v>
      </c>
    </row>
    <row r="2129" spans="10:11" x14ac:dyDescent="0.3">
      <c r="J2129" s="24" t="s">
        <v>3097</v>
      </c>
      <c r="K2129" s="23">
        <v>1</v>
      </c>
    </row>
    <row r="2130" spans="10:11" x14ac:dyDescent="0.3">
      <c r="J2130" s="24" t="s">
        <v>3592</v>
      </c>
      <c r="K2130" s="23">
        <v>1</v>
      </c>
    </row>
    <row r="2131" spans="10:11" x14ac:dyDescent="0.3">
      <c r="J2131" s="24" t="s">
        <v>4079</v>
      </c>
      <c r="K2131" s="23">
        <v>1</v>
      </c>
    </row>
    <row r="2132" spans="10:11" x14ac:dyDescent="0.3">
      <c r="J2132" s="24" t="s">
        <v>4132</v>
      </c>
      <c r="K2132" s="23">
        <v>1</v>
      </c>
    </row>
    <row r="2133" spans="10:11" x14ac:dyDescent="0.3">
      <c r="J2133" s="22" t="s">
        <v>4871</v>
      </c>
      <c r="K2133" s="23">
        <v>9</v>
      </c>
    </row>
    <row r="2134" spans="10:11" x14ac:dyDescent="0.3">
      <c r="J2134" s="22" t="s">
        <v>4491</v>
      </c>
      <c r="K2134" s="23"/>
    </row>
    <row r="2135" spans="10:11" x14ac:dyDescent="0.3">
      <c r="J2135" s="24" t="s">
        <v>1310</v>
      </c>
      <c r="K2135" s="23">
        <v>1</v>
      </c>
    </row>
    <row r="2136" spans="10:11" x14ac:dyDescent="0.3">
      <c r="J2136" s="24" t="s">
        <v>1656</v>
      </c>
      <c r="K2136" s="23">
        <v>1</v>
      </c>
    </row>
    <row r="2137" spans="10:11" x14ac:dyDescent="0.3">
      <c r="J2137" s="24" t="s">
        <v>2043</v>
      </c>
      <c r="K2137" s="23">
        <v>1</v>
      </c>
    </row>
    <row r="2138" spans="10:11" x14ac:dyDescent="0.3">
      <c r="J2138" s="24" t="s">
        <v>2183</v>
      </c>
      <c r="K2138" s="23">
        <v>1</v>
      </c>
    </row>
    <row r="2139" spans="10:11" x14ac:dyDescent="0.3">
      <c r="J2139" s="24" t="s">
        <v>2357</v>
      </c>
      <c r="K2139" s="23">
        <v>1</v>
      </c>
    </row>
    <row r="2140" spans="10:11" x14ac:dyDescent="0.3">
      <c r="J2140" s="24" t="s">
        <v>2413</v>
      </c>
      <c r="K2140" s="23">
        <v>1</v>
      </c>
    </row>
    <row r="2141" spans="10:11" x14ac:dyDescent="0.3">
      <c r="J2141" s="24" t="s">
        <v>273</v>
      </c>
      <c r="K2141" s="23">
        <v>1</v>
      </c>
    </row>
    <row r="2142" spans="10:11" x14ac:dyDescent="0.3">
      <c r="J2142" s="24" t="s">
        <v>2495</v>
      </c>
      <c r="K2142" s="23">
        <v>1</v>
      </c>
    </row>
    <row r="2143" spans="10:11" x14ac:dyDescent="0.3">
      <c r="J2143" s="24" t="s">
        <v>2513</v>
      </c>
      <c r="K2143" s="23">
        <v>1</v>
      </c>
    </row>
    <row r="2144" spans="10:11" x14ac:dyDescent="0.3">
      <c r="J2144" s="24" t="s">
        <v>2590</v>
      </c>
      <c r="K2144" s="23">
        <v>1</v>
      </c>
    </row>
    <row r="2145" spans="10:11" x14ac:dyDescent="0.3">
      <c r="J2145" s="24" t="s">
        <v>2905</v>
      </c>
      <c r="K2145" s="23">
        <v>1</v>
      </c>
    </row>
    <row r="2146" spans="10:11" x14ac:dyDescent="0.3">
      <c r="J2146" s="24" t="s">
        <v>3100</v>
      </c>
      <c r="K2146" s="23">
        <v>1</v>
      </c>
    </row>
    <row r="2147" spans="10:11" x14ac:dyDescent="0.3">
      <c r="J2147" s="24" t="s">
        <v>3108</v>
      </c>
      <c r="K2147" s="23">
        <v>1</v>
      </c>
    </row>
    <row r="2148" spans="10:11" x14ac:dyDescent="0.3">
      <c r="J2148" s="24" t="s">
        <v>3276</v>
      </c>
      <c r="K2148" s="23">
        <v>1</v>
      </c>
    </row>
    <row r="2149" spans="10:11" x14ac:dyDescent="0.3">
      <c r="J2149" s="24" t="s">
        <v>360</v>
      </c>
      <c r="K2149" s="23">
        <v>1</v>
      </c>
    </row>
    <row r="2150" spans="10:11" x14ac:dyDescent="0.3">
      <c r="J2150" s="24" t="s">
        <v>3475</v>
      </c>
      <c r="K2150" s="23">
        <v>1</v>
      </c>
    </row>
    <row r="2151" spans="10:11" x14ac:dyDescent="0.3">
      <c r="J2151" s="24" t="s">
        <v>408</v>
      </c>
      <c r="K2151" s="23">
        <v>1</v>
      </c>
    </row>
    <row r="2152" spans="10:11" x14ac:dyDescent="0.3">
      <c r="J2152" s="24" t="s">
        <v>4206</v>
      </c>
      <c r="K2152" s="23">
        <v>1</v>
      </c>
    </row>
    <row r="2153" spans="10:11" x14ac:dyDescent="0.3">
      <c r="J2153" s="24" t="s">
        <v>4240</v>
      </c>
      <c r="K2153" s="23">
        <v>1</v>
      </c>
    </row>
    <row r="2154" spans="10:11" x14ac:dyDescent="0.3">
      <c r="J2154" s="24" t="s">
        <v>1008</v>
      </c>
      <c r="K2154" s="23">
        <v>1</v>
      </c>
    </row>
    <row r="2155" spans="10:11" x14ac:dyDescent="0.3">
      <c r="J2155" s="22" t="s">
        <v>4872</v>
      </c>
      <c r="K2155" s="23">
        <v>20</v>
      </c>
    </row>
    <row r="2156" spans="10:11" x14ac:dyDescent="0.3">
      <c r="J2156" s="22" t="s">
        <v>4646</v>
      </c>
      <c r="K2156" s="23"/>
    </row>
    <row r="2157" spans="10:11" x14ac:dyDescent="0.3">
      <c r="J2157" s="24" t="s">
        <v>1072</v>
      </c>
      <c r="K2157" s="23">
        <v>1</v>
      </c>
    </row>
    <row r="2158" spans="10:11" x14ac:dyDescent="0.3">
      <c r="J2158" s="24" t="s">
        <v>1080</v>
      </c>
      <c r="K2158" s="23">
        <v>1</v>
      </c>
    </row>
    <row r="2159" spans="10:11" x14ac:dyDescent="0.3">
      <c r="J2159" s="24" t="s">
        <v>1137</v>
      </c>
      <c r="K2159" s="23">
        <v>1</v>
      </c>
    </row>
    <row r="2160" spans="10:11" x14ac:dyDescent="0.3">
      <c r="J2160" s="24" t="s">
        <v>1162</v>
      </c>
      <c r="K2160" s="23">
        <v>1</v>
      </c>
    </row>
    <row r="2161" spans="10:11" x14ac:dyDescent="0.3">
      <c r="J2161" s="24" t="s">
        <v>1200</v>
      </c>
      <c r="K2161" s="23">
        <v>1</v>
      </c>
    </row>
    <row r="2162" spans="10:11" x14ac:dyDescent="0.3">
      <c r="J2162" s="24" t="s">
        <v>1422</v>
      </c>
      <c r="K2162" s="23">
        <v>1</v>
      </c>
    </row>
    <row r="2163" spans="10:11" x14ac:dyDescent="0.3">
      <c r="J2163" s="24" t="s">
        <v>1913</v>
      </c>
      <c r="K2163" s="23">
        <v>1</v>
      </c>
    </row>
    <row r="2164" spans="10:11" x14ac:dyDescent="0.3">
      <c r="J2164" s="24" t="s">
        <v>2875</v>
      </c>
      <c r="K2164" s="23">
        <v>1</v>
      </c>
    </row>
    <row r="2165" spans="10:11" x14ac:dyDescent="0.3">
      <c r="J2165" s="24" t="s">
        <v>2879</v>
      </c>
      <c r="K2165" s="23">
        <v>1</v>
      </c>
    </row>
    <row r="2166" spans="10:11" x14ac:dyDescent="0.3">
      <c r="J2166" s="24" t="s">
        <v>3429</v>
      </c>
      <c r="K2166" s="23">
        <v>1</v>
      </c>
    </row>
    <row r="2167" spans="10:11" x14ac:dyDescent="0.3">
      <c r="J2167" s="24" t="s">
        <v>3741</v>
      </c>
      <c r="K2167" s="23">
        <v>1</v>
      </c>
    </row>
    <row r="2168" spans="10:11" x14ac:dyDescent="0.3">
      <c r="J2168" s="24" t="s">
        <v>3905</v>
      </c>
      <c r="K2168" s="23">
        <v>1</v>
      </c>
    </row>
    <row r="2169" spans="10:11" x14ac:dyDescent="0.3">
      <c r="J2169" s="24" t="s">
        <v>4034</v>
      </c>
      <c r="K2169" s="23">
        <v>1</v>
      </c>
    </row>
    <row r="2170" spans="10:11" x14ac:dyDescent="0.3">
      <c r="J2170" s="24" t="s">
        <v>719</v>
      </c>
      <c r="K2170" s="23">
        <v>1</v>
      </c>
    </row>
    <row r="2171" spans="10:11" x14ac:dyDescent="0.3">
      <c r="J2171" s="24" t="s">
        <v>929</v>
      </c>
      <c r="K2171" s="23">
        <v>1</v>
      </c>
    </row>
    <row r="2172" spans="10:11" x14ac:dyDescent="0.3">
      <c r="J2172" s="24" t="s">
        <v>974</v>
      </c>
      <c r="K2172" s="23">
        <v>1</v>
      </c>
    </row>
    <row r="2173" spans="10:11" x14ac:dyDescent="0.3">
      <c r="J2173" s="22" t="s">
        <v>4873</v>
      </c>
      <c r="K2173" s="23">
        <v>16</v>
      </c>
    </row>
    <row r="2174" spans="10:11" x14ac:dyDescent="0.3">
      <c r="J2174" s="22" t="s">
        <v>4688</v>
      </c>
      <c r="K2174" s="23"/>
    </row>
    <row r="2175" spans="10:11" x14ac:dyDescent="0.3">
      <c r="J2175" s="24" t="s">
        <v>1076</v>
      </c>
      <c r="K2175" s="23">
        <v>1</v>
      </c>
    </row>
    <row r="2176" spans="10:11" x14ac:dyDescent="0.3">
      <c r="J2176" s="24" t="s">
        <v>1171</v>
      </c>
      <c r="K2176" s="23">
        <v>1</v>
      </c>
    </row>
    <row r="2177" spans="10:11" x14ac:dyDescent="0.3">
      <c r="J2177" s="24" t="s">
        <v>2040</v>
      </c>
      <c r="K2177" s="23">
        <v>1</v>
      </c>
    </row>
    <row r="2178" spans="10:11" x14ac:dyDescent="0.3">
      <c r="J2178" s="24" t="s">
        <v>2295</v>
      </c>
      <c r="K2178" s="23">
        <v>1</v>
      </c>
    </row>
    <row r="2179" spans="10:11" x14ac:dyDescent="0.3">
      <c r="J2179" s="24" t="s">
        <v>2528</v>
      </c>
      <c r="K2179" s="23">
        <v>1</v>
      </c>
    </row>
    <row r="2180" spans="10:11" x14ac:dyDescent="0.3">
      <c r="J2180" s="24" t="s">
        <v>2845</v>
      </c>
      <c r="K2180" s="23">
        <v>1</v>
      </c>
    </row>
    <row r="2181" spans="10:11" x14ac:dyDescent="0.3">
      <c r="J2181" s="24" t="s">
        <v>2851</v>
      </c>
      <c r="K2181" s="23">
        <v>1</v>
      </c>
    </row>
    <row r="2182" spans="10:11" x14ac:dyDescent="0.3">
      <c r="J2182" s="24" t="s">
        <v>363</v>
      </c>
      <c r="K2182" s="23">
        <v>1</v>
      </c>
    </row>
    <row r="2183" spans="10:11" x14ac:dyDescent="0.3">
      <c r="J2183" s="24" t="s">
        <v>3711</v>
      </c>
      <c r="K2183" s="23">
        <v>1</v>
      </c>
    </row>
    <row r="2184" spans="10:11" x14ac:dyDescent="0.3">
      <c r="J2184" s="24" t="s">
        <v>4007</v>
      </c>
      <c r="K2184" s="23">
        <v>1</v>
      </c>
    </row>
    <row r="2185" spans="10:11" x14ac:dyDescent="0.3">
      <c r="J2185" s="24" t="s">
        <v>501</v>
      </c>
      <c r="K2185" s="23">
        <v>1</v>
      </c>
    </row>
    <row r="2186" spans="10:11" x14ac:dyDescent="0.3">
      <c r="J2186" s="24" t="s">
        <v>555</v>
      </c>
      <c r="K2186" s="23">
        <v>1</v>
      </c>
    </row>
    <row r="2187" spans="10:11" x14ac:dyDescent="0.3">
      <c r="J2187" s="24" t="s">
        <v>1002</v>
      </c>
      <c r="K2187" s="23">
        <v>1</v>
      </c>
    </row>
    <row r="2188" spans="10:11" x14ac:dyDescent="0.3">
      <c r="J2188" s="22" t="s">
        <v>4874</v>
      </c>
      <c r="K2188" s="23">
        <v>13</v>
      </c>
    </row>
    <row r="2189" spans="10:11" x14ac:dyDescent="0.3">
      <c r="J2189" s="22" t="s">
        <v>4439</v>
      </c>
      <c r="K2189" s="23"/>
    </row>
    <row r="2190" spans="10:11" x14ac:dyDescent="0.3">
      <c r="J2190" s="24" t="s">
        <v>1170</v>
      </c>
      <c r="K2190" s="23">
        <v>1</v>
      </c>
    </row>
    <row r="2191" spans="10:11" x14ac:dyDescent="0.3">
      <c r="J2191" s="24" t="s">
        <v>1178</v>
      </c>
      <c r="K2191" s="23">
        <v>1</v>
      </c>
    </row>
    <row r="2192" spans="10:11" x14ac:dyDescent="0.3">
      <c r="J2192" s="24" t="s">
        <v>1766</v>
      </c>
      <c r="K2192" s="23">
        <v>1</v>
      </c>
    </row>
    <row r="2193" spans="10:11" x14ac:dyDescent="0.3">
      <c r="J2193" s="24" t="s">
        <v>2803</v>
      </c>
      <c r="K2193" s="23">
        <v>1</v>
      </c>
    </row>
    <row r="2194" spans="10:11" x14ac:dyDescent="0.3">
      <c r="J2194" s="24" t="s">
        <v>2890</v>
      </c>
      <c r="K2194" s="23">
        <v>1</v>
      </c>
    </row>
    <row r="2195" spans="10:11" x14ac:dyDescent="0.3">
      <c r="J2195" s="24" t="s">
        <v>3494</v>
      </c>
      <c r="K2195" s="23">
        <v>1</v>
      </c>
    </row>
    <row r="2196" spans="10:11" x14ac:dyDescent="0.3">
      <c r="J2196" s="24" t="s">
        <v>3709</v>
      </c>
      <c r="K2196" s="23">
        <v>1</v>
      </c>
    </row>
    <row r="2197" spans="10:11" x14ac:dyDescent="0.3">
      <c r="J2197" s="24" t="s">
        <v>3893</v>
      </c>
      <c r="K2197" s="23">
        <v>1</v>
      </c>
    </row>
    <row r="2198" spans="10:11" x14ac:dyDescent="0.3">
      <c r="J2198" s="24" t="s">
        <v>4103</v>
      </c>
      <c r="K2198" s="23">
        <v>1</v>
      </c>
    </row>
    <row r="2199" spans="10:11" x14ac:dyDescent="0.3">
      <c r="J2199" s="24" t="s">
        <v>82</v>
      </c>
      <c r="K2199" s="23">
        <v>1</v>
      </c>
    </row>
    <row r="2200" spans="10:11" x14ac:dyDescent="0.3">
      <c r="J2200" s="24" t="s">
        <v>515</v>
      </c>
      <c r="K2200" s="23">
        <v>1</v>
      </c>
    </row>
    <row r="2201" spans="10:11" x14ac:dyDescent="0.3">
      <c r="J2201" s="24" t="s">
        <v>93</v>
      </c>
      <c r="K2201" s="23">
        <v>1</v>
      </c>
    </row>
    <row r="2202" spans="10:11" x14ac:dyDescent="0.3">
      <c r="J2202" s="24" t="s">
        <v>97</v>
      </c>
      <c r="K2202" s="23">
        <v>1</v>
      </c>
    </row>
    <row r="2203" spans="10:11" x14ac:dyDescent="0.3">
      <c r="J2203" s="24" t="s">
        <v>735</v>
      </c>
      <c r="K2203" s="23">
        <v>1</v>
      </c>
    </row>
    <row r="2204" spans="10:11" x14ac:dyDescent="0.3">
      <c r="J2204" s="24" t="s">
        <v>976</v>
      </c>
      <c r="K2204" s="23">
        <v>1</v>
      </c>
    </row>
    <row r="2205" spans="10:11" x14ac:dyDescent="0.3">
      <c r="J2205" s="24" t="s">
        <v>1029</v>
      </c>
      <c r="K2205" s="23">
        <v>1</v>
      </c>
    </row>
    <row r="2206" spans="10:11" x14ac:dyDescent="0.3">
      <c r="J2206" s="22" t="s">
        <v>4875</v>
      </c>
      <c r="K2206" s="23">
        <v>16</v>
      </c>
    </row>
    <row r="2207" spans="10:11" x14ac:dyDescent="0.3">
      <c r="J2207" s="22" t="s">
        <v>4609</v>
      </c>
      <c r="K2207" s="23"/>
    </row>
    <row r="2208" spans="10:11" x14ac:dyDescent="0.3">
      <c r="J2208" s="24" t="s">
        <v>1242</v>
      </c>
      <c r="K2208" s="23">
        <v>1</v>
      </c>
    </row>
    <row r="2209" spans="10:11" x14ac:dyDescent="0.3">
      <c r="J2209" s="24" t="s">
        <v>1393</v>
      </c>
      <c r="K2209" s="23">
        <v>1</v>
      </c>
    </row>
    <row r="2210" spans="10:11" x14ac:dyDescent="0.3">
      <c r="J2210" s="24" t="s">
        <v>48</v>
      </c>
      <c r="K2210" s="23">
        <v>1</v>
      </c>
    </row>
    <row r="2211" spans="10:11" x14ac:dyDescent="0.3">
      <c r="J2211" s="24" t="s">
        <v>2248</v>
      </c>
      <c r="K2211" s="23">
        <v>1</v>
      </c>
    </row>
    <row r="2212" spans="10:11" x14ac:dyDescent="0.3">
      <c r="J2212" s="24" t="s">
        <v>2253</v>
      </c>
      <c r="K2212" s="23">
        <v>1</v>
      </c>
    </row>
    <row r="2213" spans="10:11" x14ac:dyDescent="0.3">
      <c r="J2213" s="24" t="s">
        <v>2325</v>
      </c>
      <c r="K2213" s="23">
        <v>1</v>
      </c>
    </row>
    <row r="2214" spans="10:11" x14ac:dyDescent="0.3">
      <c r="J2214" s="24" t="s">
        <v>2656</v>
      </c>
      <c r="K2214" s="23">
        <v>1</v>
      </c>
    </row>
    <row r="2215" spans="10:11" x14ac:dyDescent="0.3">
      <c r="J2215" s="24" t="s">
        <v>2694</v>
      </c>
      <c r="K2215" s="23">
        <v>1</v>
      </c>
    </row>
    <row r="2216" spans="10:11" x14ac:dyDescent="0.3">
      <c r="J2216" s="24" t="s">
        <v>2830</v>
      </c>
      <c r="K2216" s="23">
        <v>1</v>
      </c>
    </row>
    <row r="2217" spans="10:11" x14ac:dyDescent="0.3">
      <c r="J2217" s="24" t="s">
        <v>3008</v>
      </c>
      <c r="K2217" s="23">
        <v>1</v>
      </c>
    </row>
    <row r="2218" spans="10:11" x14ac:dyDescent="0.3">
      <c r="J2218" s="24" t="s">
        <v>3172</v>
      </c>
      <c r="K2218" s="23">
        <v>1</v>
      </c>
    </row>
    <row r="2219" spans="10:11" x14ac:dyDescent="0.3">
      <c r="J2219" s="24" t="s">
        <v>3306</v>
      </c>
      <c r="K2219" s="23">
        <v>1</v>
      </c>
    </row>
    <row r="2220" spans="10:11" x14ac:dyDescent="0.3">
      <c r="J2220" s="24" t="s">
        <v>3411</v>
      </c>
      <c r="K2220" s="23">
        <v>1</v>
      </c>
    </row>
    <row r="2221" spans="10:11" x14ac:dyDescent="0.3">
      <c r="J2221" s="24" t="s">
        <v>4106</v>
      </c>
      <c r="K2221" s="23">
        <v>1</v>
      </c>
    </row>
    <row r="2222" spans="10:11" x14ac:dyDescent="0.3">
      <c r="J2222" s="24" t="s">
        <v>76</v>
      </c>
      <c r="K2222" s="23">
        <v>1</v>
      </c>
    </row>
    <row r="2223" spans="10:11" x14ac:dyDescent="0.3">
      <c r="J2223" s="24" t="s">
        <v>4248</v>
      </c>
      <c r="K2223" s="23">
        <v>1</v>
      </c>
    </row>
    <row r="2224" spans="10:11" x14ac:dyDescent="0.3">
      <c r="J2224" s="24" t="s">
        <v>456</v>
      </c>
      <c r="K2224" s="23">
        <v>1</v>
      </c>
    </row>
    <row r="2225" spans="10:11" x14ac:dyDescent="0.3">
      <c r="J2225" s="24" t="s">
        <v>627</v>
      </c>
      <c r="K2225" s="23">
        <v>1</v>
      </c>
    </row>
    <row r="2226" spans="10:11" x14ac:dyDescent="0.3">
      <c r="J2226" s="24" t="s">
        <v>864</v>
      </c>
      <c r="K2226" s="23">
        <v>1</v>
      </c>
    </row>
    <row r="2227" spans="10:11" x14ac:dyDescent="0.3">
      <c r="J2227" s="22" t="s">
        <v>4876</v>
      </c>
      <c r="K2227" s="23">
        <v>19</v>
      </c>
    </row>
    <row r="2228" spans="10:11" x14ac:dyDescent="0.3">
      <c r="J2228" s="22" t="s">
        <v>4577</v>
      </c>
      <c r="K2228" s="23"/>
    </row>
    <row r="2229" spans="10:11" x14ac:dyDescent="0.3">
      <c r="J2229" s="24" t="s">
        <v>1176</v>
      </c>
      <c r="K2229" s="23">
        <v>1</v>
      </c>
    </row>
    <row r="2230" spans="10:11" x14ac:dyDescent="0.3">
      <c r="J2230" s="24" t="s">
        <v>1335</v>
      </c>
      <c r="K2230" s="23">
        <v>1</v>
      </c>
    </row>
    <row r="2231" spans="10:11" x14ac:dyDescent="0.3">
      <c r="J2231" s="24" t="s">
        <v>1336</v>
      </c>
      <c r="K2231" s="23">
        <v>1</v>
      </c>
    </row>
    <row r="2232" spans="10:11" x14ac:dyDescent="0.3">
      <c r="J2232" s="24" t="s">
        <v>1541</v>
      </c>
      <c r="K2232" s="23">
        <v>1</v>
      </c>
    </row>
    <row r="2233" spans="10:11" x14ac:dyDescent="0.3">
      <c r="J2233" s="24" t="s">
        <v>1772</v>
      </c>
      <c r="K2233" s="23">
        <v>1</v>
      </c>
    </row>
    <row r="2234" spans="10:11" x14ac:dyDescent="0.3">
      <c r="J2234" s="24" t="s">
        <v>1779</v>
      </c>
      <c r="K2234" s="23">
        <v>1</v>
      </c>
    </row>
    <row r="2235" spans="10:11" x14ac:dyDescent="0.3">
      <c r="J2235" s="24" t="s">
        <v>1830</v>
      </c>
      <c r="K2235" s="23">
        <v>1</v>
      </c>
    </row>
    <row r="2236" spans="10:11" x14ac:dyDescent="0.3">
      <c r="J2236" s="24" t="s">
        <v>2247</v>
      </c>
      <c r="K2236" s="23">
        <v>1</v>
      </c>
    </row>
    <row r="2237" spans="10:11" x14ac:dyDescent="0.3">
      <c r="J2237" s="24" t="s">
        <v>2416</v>
      </c>
      <c r="K2237" s="23">
        <v>1</v>
      </c>
    </row>
    <row r="2238" spans="10:11" x14ac:dyDescent="0.3">
      <c r="J2238" s="24" t="s">
        <v>2874</v>
      </c>
      <c r="K2238" s="23">
        <v>1</v>
      </c>
    </row>
    <row r="2239" spans="10:11" x14ac:dyDescent="0.3">
      <c r="J2239" s="24" t="s">
        <v>2904</v>
      </c>
      <c r="K2239" s="23">
        <v>1</v>
      </c>
    </row>
    <row r="2240" spans="10:11" x14ac:dyDescent="0.3">
      <c r="J2240" s="24" t="s">
        <v>3221</v>
      </c>
      <c r="K2240" s="23">
        <v>1</v>
      </c>
    </row>
    <row r="2241" spans="10:11" x14ac:dyDescent="0.3">
      <c r="J2241" s="24" t="s">
        <v>3311</v>
      </c>
      <c r="K2241" s="23">
        <v>1</v>
      </c>
    </row>
    <row r="2242" spans="10:11" x14ac:dyDescent="0.3">
      <c r="J2242" s="24" t="s">
        <v>375</v>
      </c>
      <c r="K2242" s="23">
        <v>1</v>
      </c>
    </row>
    <row r="2243" spans="10:11" x14ac:dyDescent="0.3">
      <c r="J2243" s="24" t="s">
        <v>3618</v>
      </c>
      <c r="K2243" s="23">
        <v>1</v>
      </c>
    </row>
    <row r="2244" spans="10:11" x14ac:dyDescent="0.3">
      <c r="J2244" s="24" t="s">
        <v>4172</v>
      </c>
      <c r="K2244" s="23">
        <v>1</v>
      </c>
    </row>
    <row r="2245" spans="10:11" x14ac:dyDescent="0.3">
      <c r="J2245" s="24" t="s">
        <v>4185</v>
      </c>
      <c r="K2245" s="23">
        <v>1</v>
      </c>
    </row>
    <row r="2246" spans="10:11" x14ac:dyDescent="0.3">
      <c r="J2246" s="24" t="s">
        <v>4287</v>
      </c>
      <c r="K2246" s="23">
        <v>1</v>
      </c>
    </row>
    <row r="2247" spans="10:11" x14ac:dyDescent="0.3">
      <c r="J2247" s="24" t="s">
        <v>511</v>
      </c>
      <c r="K2247" s="23">
        <v>1</v>
      </c>
    </row>
    <row r="2248" spans="10:11" x14ac:dyDescent="0.3">
      <c r="J2248" s="24" t="s">
        <v>567</v>
      </c>
      <c r="K2248" s="23">
        <v>1</v>
      </c>
    </row>
    <row r="2249" spans="10:11" x14ac:dyDescent="0.3">
      <c r="J2249" s="24" t="s">
        <v>991</v>
      </c>
      <c r="K2249" s="23">
        <v>1</v>
      </c>
    </row>
    <row r="2250" spans="10:11" x14ac:dyDescent="0.3">
      <c r="J2250" s="22" t="s">
        <v>4877</v>
      </c>
      <c r="K2250" s="23">
        <v>21</v>
      </c>
    </row>
    <row r="2251" spans="10:11" x14ac:dyDescent="0.3">
      <c r="J2251" s="22" t="s">
        <v>4647</v>
      </c>
      <c r="K2251" s="23"/>
    </row>
    <row r="2252" spans="10:11" x14ac:dyDescent="0.3">
      <c r="J2252" s="24" t="s">
        <v>1623</v>
      </c>
      <c r="K2252" s="23">
        <v>1</v>
      </c>
    </row>
    <row r="2253" spans="10:11" x14ac:dyDescent="0.3">
      <c r="J2253" s="24" t="s">
        <v>2662</v>
      </c>
      <c r="K2253" s="23">
        <v>1</v>
      </c>
    </row>
    <row r="2254" spans="10:11" x14ac:dyDescent="0.3">
      <c r="J2254" s="24" t="s">
        <v>3404</v>
      </c>
      <c r="K2254" s="23">
        <v>1</v>
      </c>
    </row>
    <row r="2255" spans="10:11" x14ac:dyDescent="0.3">
      <c r="J2255" s="24" t="s">
        <v>3599</v>
      </c>
      <c r="K2255" s="23">
        <v>1</v>
      </c>
    </row>
    <row r="2256" spans="10:11" x14ac:dyDescent="0.3">
      <c r="J2256" s="24" t="s">
        <v>90</v>
      </c>
      <c r="K2256" s="23">
        <v>1</v>
      </c>
    </row>
    <row r="2257" spans="10:11" x14ac:dyDescent="0.3">
      <c r="J2257" s="24" t="s">
        <v>943</v>
      </c>
      <c r="K2257" s="23">
        <v>1</v>
      </c>
    </row>
    <row r="2258" spans="10:11" x14ac:dyDescent="0.3">
      <c r="J2258" s="22" t="s">
        <v>4878</v>
      </c>
      <c r="K2258" s="23">
        <v>6</v>
      </c>
    </row>
    <row r="2259" spans="10:11" x14ac:dyDescent="0.3">
      <c r="J2259" s="22" t="s">
        <v>4440</v>
      </c>
      <c r="K2259" s="23"/>
    </row>
    <row r="2260" spans="10:11" x14ac:dyDescent="0.3">
      <c r="J2260" s="24" t="s">
        <v>1044</v>
      </c>
      <c r="K2260" s="23">
        <v>1</v>
      </c>
    </row>
    <row r="2261" spans="10:11" x14ac:dyDescent="0.3">
      <c r="J2261" s="24" t="s">
        <v>1261</v>
      </c>
      <c r="K2261" s="23">
        <v>1</v>
      </c>
    </row>
    <row r="2262" spans="10:11" x14ac:dyDescent="0.3">
      <c r="J2262" s="24" t="s">
        <v>1476</v>
      </c>
      <c r="K2262" s="23">
        <v>1</v>
      </c>
    </row>
    <row r="2263" spans="10:11" x14ac:dyDescent="0.3">
      <c r="J2263" s="24" t="s">
        <v>2189</v>
      </c>
      <c r="K2263" s="23">
        <v>1</v>
      </c>
    </row>
    <row r="2264" spans="10:11" x14ac:dyDescent="0.3">
      <c r="J2264" s="24" t="s">
        <v>272</v>
      </c>
      <c r="K2264" s="23">
        <v>1</v>
      </c>
    </row>
    <row r="2265" spans="10:11" x14ac:dyDescent="0.3">
      <c r="J2265" s="24" t="s">
        <v>2526</v>
      </c>
      <c r="K2265" s="23">
        <v>1</v>
      </c>
    </row>
    <row r="2266" spans="10:11" x14ac:dyDescent="0.3">
      <c r="J2266" s="24" t="s">
        <v>2975</v>
      </c>
      <c r="K2266" s="23">
        <v>1</v>
      </c>
    </row>
    <row r="2267" spans="10:11" x14ac:dyDescent="0.3">
      <c r="J2267" s="24" t="s">
        <v>3015</v>
      </c>
      <c r="K2267" s="23">
        <v>1</v>
      </c>
    </row>
    <row r="2268" spans="10:11" x14ac:dyDescent="0.3">
      <c r="J2268" s="24" t="s">
        <v>3338</v>
      </c>
      <c r="K2268" s="23">
        <v>1</v>
      </c>
    </row>
    <row r="2269" spans="10:11" x14ac:dyDescent="0.3">
      <c r="J2269" s="24" t="s">
        <v>3350</v>
      </c>
      <c r="K2269" s="23">
        <v>1</v>
      </c>
    </row>
    <row r="2270" spans="10:11" x14ac:dyDescent="0.3">
      <c r="J2270" s="24" t="s">
        <v>413</v>
      </c>
      <c r="K2270" s="23">
        <v>1</v>
      </c>
    </row>
    <row r="2271" spans="10:11" x14ac:dyDescent="0.3">
      <c r="J2271" s="24" t="s">
        <v>3900</v>
      </c>
      <c r="K2271" s="23">
        <v>1</v>
      </c>
    </row>
    <row r="2272" spans="10:11" x14ac:dyDescent="0.3">
      <c r="J2272" s="24" t="s">
        <v>438</v>
      </c>
      <c r="K2272" s="23">
        <v>1</v>
      </c>
    </row>
    <row r="2273" spans="10:11" x14ac:dyDescent="0.3">
      <c r="J2273" s="24" t="s">
        <v>4295</v>
      </c>
      <c r="K2273" s="23">
        <v>1</v>
      </c>
    </row>
    <row r="2274" spans="10:11" x14ac:dyDescent="0.3">
      <c r="J2274" s="24" t="s">
        <v>467</v>
      </c>
      <c r="K2274" s="23">
        <v>1</v>
      </c>
    </row>
    <row r="2275" spans="10:11" x14ac:dyDescent="0.3">
      <c r="J2275" s="24" t="s">
        <v>132</v>
      </c>
      <c r="K2275" s="23">
        <v>1</v>
      </c>
    </row>
    <row r="2276" spans="10:11" x14ac:dyDescent="0.3">
      <c r="J2276" s="22" t="s">
        <v>4879</v>
      </c>
      <c r="K2276" s="23">
        <v>16</v>
      </c>
    </row>
    <row r="2277" spans="10:11" x14ac:dyDescent="0.3">
      <c r="J2277" s="22" t="s">
        <v>4578</v>
      </c>
      <c r="K2277" s="23"/>
    </row>
    <row r="2278" spans="10:11" x14ac:dyDescent="0.3">
      <c r="J2278" s="24" t="s">
        <v>1968</v>
      </c>
      <c r="K2278" s="23">
        <v>1</v>
      </c>
    </row>
    <row r="2279" spans="10:11" x14ac:dyDescent="0.3">
      <c r="J2279" s="24" t="s">
        <v>2407</v>
      </c>
      <c r="K2279" s="23">
        <v>1</v>
      </c>
    </row>
    <row r="2280" spans="10:11" x14ac:dyDescent="0.3">
      <c r="J2280" s="24" t="s">
        <v>289</v>
      </c>
      <c r="K2280" s="23">
        <v>1</v>
      </c>
    </row>
    <row r="2281" spans="10:11" x14ac:dyDescent="0.3">
      <c r="J2281" s="24" t="s">
        <v>3146</v>
      </c>
      <c r="K2281" s="23">
        <v>1</v>
      </c>
    </row>
    <row r="2282" spans="10:11" x14ac:dyDescent="0.3">
      <c r="J2282" s="24" t="s">
        <v>3421</v>
      </c>
      <c r="K2282" s="23">
        <v>1</v>
      </c>
    </row>
    <row r="2283" spans="10:11" x14ac:dyDescent="0.3">
      <c r="J2283" s="24" t="s">
        <v>3845</v>
      </c>
      <c r="K2283" s="23">
        <v>1</v>
      </c>
    </row>
    <row r="2284" spans="10:11" x14ac:dyDescent="0.3">
      <c r="J2284" s="24" t="s">
        <v>4383</v>
      </c>
      <c r="K2284" s="23">
        <v>1</v>
      </c>
    </row>
    <row r="2285" spans="10:11" x14ac:dyDescent="0.3">
      <c r="J2285" s="22" t="s">
        <v>4880</v>
      </c>
      <c r="K2285" s="23">
        <v>7</v>
      </c>
    </row>
    <row r="2286" spans="10:11" x14ac:dyDescent="0.3">
      <c r="J2286" s="22" t="s">
        <v>4528</v>
      </c>
      <c r="K2286" s="23"/>
    </row>
    <row r="2287" spans="10:11" x14ac:dyDescent="0.3">
      <c r="J2287" s="24" t="s">
        <v>1417</v>
      </c>
      <c r="K2287" s="23">
        <v>1</v>
      </c>
    </row>
    <row r="2288" spans="10:11" x14ac:dyDescent="0.3">
      <c r="J2288" s="24" t="s">
        <v>1675</v>
      </c>
      <c r="K2288" s="23">
        <v>1</v>
      </c>
    </row>
    <row r="2289" spans="10:11" x14ac:dyDescent="0.3">
      <c r="J2289" s="24" t="s">
        <v>1974</v>
      </c>
      <c r="K2289" s="23">
        <v>1</v>
      </c>
    </row>
    <row r="2290" spans="10:11" x14ac:dyDescent="0.3">
      <c r="J2290" s="24" t="s">
        <v>2314</v>
      </c>
      <c r="K2290" s="23">
        <v>1</v>
      </c>
    </row>
    <row r="2291" spans="10:11" x14ac:dyDescent="0.3">
      <c r="J2291" s="24" t="s">
        <v>2408</v>
      </c>
      <c r="K2291" s="23">
        <v>1</v>
      </c>
    </row>
    <row r="2292" spans="10:11" x14ac:dyDescent="0.3">
      <c r="J2292" s="24" t="s">
        <v>2626</v>
      </c>
      <c r="K2292" s="23">
        <v>1</v>
      </c>
    </row>
    <row r="2293" spans="10:11" x14ac:dyDescent="0.3">
      <c r="J2293" s="24" t="s">
        <v>3227</v>
      </c>
      <c r="K2293" s="23">
        <v>1</v>
      </c>
    </row>
    <row r="2294" spans="10:11" x14ac:dyDescent="0.3">
      <c r="J2294" s="24" t="s">
        <v>3471</v>
      </c>
      <c r="K2294" s="23">
        <v>1</v>
      </c>
    </row>
    <row r="2295" spans="10:11" x14ac:dyDescent="0.3">
      <c r="J2295" s="24" t="s">
        <v>3699</v>
      </c>
      <c r="K2295" s="23">
        <v>1</v>
      </c>
    </row>
    <row r="2296" spans="10:11" x14ac:dyDescent="0.3">
      <c r="J2296" s="24" t="s">
        <v>3964</v>
      </c>
      <c r="K2296" s="23">
        <v>1</v>
      </c>
    </row>
    <row r="2297" spans="10:11" x14ac:dyDescent="0.3">
      <c r="J2297" s="24" t="s">
        <v>655</v>
      </c>
      <c r="K2297" s="23">
        <v>1</v>
      </c>
    </row>
    <row r="2298" spans="10:11" x14ac:dyDescent="0.3">
      <c r="J2298" s="24" t="s">
        <v>124</v>
      </c>
      <c r="K2298" s="23">
        <v>1</v>
      </c>
    </row>
    <row r="2299" spans="10:11" x14ac:dyDescent="0.3">
      <c r="J2299" s="22" t="s">
        <v>4881</v>
      </c>
      <c r="K2299" s="23">
        <v>12</v>
      </c>
    </row>
    <row r="2300" spans="10:11" x14ac:dyDescent="0.3">
      <c r="J2300" s="22" t="s">
        <v>4610</v>
      </c>
      <c r="K2300" s="23"/>
    </row>
    <row r="2301" spans="10:11" x14ac:dyDescent="0.3">
      <c r="J2301" s="24" t="s">
        <v>1580</v>
      </c>
      <c r="K2301" s="23">
        <v>1</v>
      </c>
    </row>
    <row r="2302" spans="10:11" x14ac:dyDescent="0.3">
      <c r="J2302" s="24" t="s">
        <v>1714</v>
      </c>
      <c r="K2302" s="23">
        <v>1</v>
      </c>
    </row>
    <row r="2303" spans="10:11" x14ac:dyDescent="0.3">
      <c r="J2303" s="24" t="s">
        <v>1738</v>
      </c>
      <c r="K2303" s="23">
        <v>1</v>
      </c>
    </row>
    <row r="2304" spans="10:11" x14ac:dyDescent="0.3">
      <c r="J2304" s="24" t="s">
        <v>1751</v>
      </c>
      <c r="K2304" s="23">
        <v>1</v>
      </c>
    </row>
    <row r="2305" spans="10:11" x14ac:dyDescent="0.3">
      <c r="J2305" s="24" t="s">
        <v>1862</v>
      </c>
      <c r="K2305" s="23">
        <v>1</v>
      </c>
    </row>
    <row r="2306" spans="10:11" x14ac:dyDescent="0.3">
      <c r="J2306" s="24" t="s">
        <v>2378</v>
      </c>
      <c r="K2306" s="23">
        <v>1</v>
      </c>
    </row>
    <row r="2307" spans="10:11" x14ac:dyDescent="0.3">
      <c r="J2307" s="24" t="s">
        <v>277</v>
      </c>
      <c r="K2307" s="23">
        <v>1</v>
      </c>
    </row>
    <row r="2308" spans="10:11" x14ac:dyDescent="0.3">
      <c r="J2308" s="24" t="s">
        <v>3231</v>
      </c>
      <c r="K2308" s="23">
        <v>1</v>
      </c>
    </row>
    <row r="2309" spans="10:11" x14ac:dyDescent="0.3">
      <c r="J2309" s="24" t="s">
        <v>3654</v>
      </c>
      <c r="K2309" s="23">
        <v>1</v>
      </c>
    </row>
    <row r="2310" spans="10:11" x14ac:dyDescent="0.3">
      <c r="J2310" s="24" t="s">
        <v>3673</v>
      </c>
      <c r="K2310" s="23">
        <v>1</v>
      </c>
    </row>
    <row r="2311" spans="10:11" x14ac:dyDescent="0.3">
      <c r="J2311" s="24" t="s">
        <v>3697</v>
      </c>
      <c r="K2311" s="23">
        <v>1</v>
      </c>
    </row>
    <row r="2312" spans="10:11" x14ac:dyDescent="0.3">
      <c r="J2312" s="24" t="s">
        <v>3956</v>
      </c>
      <c r="K2312" s="23">
        <v>1</v>
      </c>
    </row>
    <row r="2313" spans="10:11" x14ac:dyDescent="0.3">
      <c r="J2313" s="24" t="s">
        <v>532</v>
      </c>
      <c r="K2313" s="23">
        <v>1</v>
      </c>
    </row>
    <row r="2314" spans="10:11" x14ac:dyDescent="0.3">
      <c r="J2314" s="24" t="s">
        <v>116</v>
      </c>
      <c r="K2314" s="23">
        <v>1</v>
      </c>
    </row>
    <row r="2315" spans="10:11" x14ac:dyDescent="0.3">
      <c r="J2315" s="24" t="s">
        <v>1022</v>
      </c>
      <c r="K2315" s="23">
        <v>1</v>
      </c>
    </row>
    <row r="2316" spans="10:11" x14ac:dyDescent="0.3">
      <c r="J2316" s="22" t="s">
        <v>4882</v>
      </c>
      <c r="K2316" s="23">
        <v>15</v>
      </c>
    </row>
    <row r="2317" spans="10:11" x14ac:dyDescent="0.3">
      <c r="J2317" s="22" t="s">
        <v>4648</v>
      </c>
      <c r="K2317" s="23"/>
    </row>
    <row r="2318" spans="10:11" x14ac:dyDescent="0.3">
      <c r="J2318" s="24" t="s">
        <v>1308</v>
      </c>
      <c r="K2318" s="23">
        <v>1</v>
      </c>
    </row>
    <row r="2319" spans="10:11" x14ac:dyDescent="0.3">
      <c r="J2319" s="24" t="s">
        <v>1645</v>
      </c>
      <c r="K2319" s="23">
        <v>1</v>
      </c>
    </row>
    <row r="2320" spans="10:11" x14ac:dyDescent="0.3">
      <c r="J2320" s="24" t="s">
        <v>1712</v>
      </c>
      <c r="K2320" s="23">
        <v>1</v>
      </c>
    </row>
    <row r="2321" spans="10:11" x14ac:dyDescent="0.3">
      <c r="J2321" s="24" t="s">
        <v>1783</v>
      </c>
      <c r="K2321" s="23">
        <v>1</v>
      </c>
    </row>
    <row r="2322" spans="10:11" x14ac:dyDescent="0.3">
      <c r="J2322" s="24" t="s">
        <v>2233</v>
      </c>
      <c r="K2322" s="23">
        <v>1</v>
      </c>
    </row>
    <row r="2323" spans="10:11" x14ac:dyDescent="0.3">
      <c r="J2323" s="24" t="s">
        <v>2769</v>
      </c>
      <c r="K2323" s="23">
        <v>1</v>
      </c>
    </row>
    <row r="2324" spans="10:11" x14ac:dyDescent="0.3">
      <c r="J2324" s="24" t="s">
        <v>2810</v>
      </c>
      <c r="K2324" s="23">
        <v>1</v>
      </c>
    </row>
    <row r="2325" spans="10:11" x14ac:dyDescent="0.3">
      <c r="J2325" s="24" t="s">
        <v>3060</v>
      </c>
      <c r="K2325" s="23">
        <v>1</v>
      </c>
    </row>
    <row r="2326" spans="10:11" x14ac:dyDescent="0.3">
      <c r="J2326" s="24" t="s">
        <v>3285</v>
      </c>
      <c r="K2326" s="23">
        <v>1</v>
      </c>
    </row>
    <row r="2327" spans="10:11" x14ac:dyDescent="0.3">
      <c r="J2327" s="24" t="s">
        <v>3387</v>
      </c>
      <c r="K2327" s="23">
        <v>1</v>
      </c>
    </row>
    <row r="2328" spans="10:11" x14ac:dyDescent="0.3">
      <c r="J2328" s="24" t="s">
        <v>3462</v>
      </c>
      <c r="K2328" s="23">
        <v>1</v>
      </c>
    </row>
    <row r="2329" spans="10:11" x14ac:dyDescent="0.3">
      <c r="J2329" s="24" t="s">
        <v>3472</v>
      </c>
      <c r="K2329" s="23">
        <v>1</v>
      </c>
    </row>
    <row r="2330" spans="10:11" x14ac:dyDescent="0.3">
      <c r="J2330" s="24" t="s">
        <v>4040</v>
      </c>
      <c r="K2330" s="23">
        <v>1</v>
      </c>
    </row>
    <row r="2331" spans="10:11" x14ac:dyDescent="0.3">
      <c r="J2331" s="24" t="s">
        <v>606</v>
      </c>
      <c r="K2331" s="23">
        <v>1</v>
      </c>
    </row>
    <row r="2332" spans="10:11" x14ac:dyDescent="0.3">
      <c r="J2332" s="24" t="s">
        <v>949</v>
      </c>
      <c r="K2332" s="23">
        <v>1</v>
      </c>
    </row>
    <row r="2333" spans="10:11" x14ac:dyDescent="0.3">
      <c r="J2333" s="24" t="s">
        <v>992</v>
      </c>
      <c r="K2333" s="23">
        <v>1</v>
      </c>
    </row>
    <row r="2334" spans="10:11" x14ac:dyDescent="0.3">
      <c r="J2334" s="22" t="s">
        <v>4883</v>
      </c>
      <c r="K2334" s="23">
        <v>16</v>
      </c>
    </row>
    <row r="2335" spans="10:11" x14ac:dyDescent="0.3">
      <c r="J2335" s="22" t="s">
        <v>4441</v>
      </c>
      <c r="K2335" s="23"/>
    </row>
    <row r="2336" spans="10:11" x14ac:dyDescent="0.3">
      <c r="J2336" s="24" t="s">
        <v>1251</v>
      </c>
      <c r="K2336" s="23">
        <v>1</v>
      </c>
    </row>
    <row r="2337" spans="10:11" x14ac:dyDescent="0.3">
      <c r="J2337" s="24" t="s">
        <v>166</v>
      </c>
      <c r="K2337" s="23">
        <v>1</v>
      </c>
    </row>
    <row r="2338" spans="10:11" x14ac:dyDescent="0.3">
      <c r="J2338" s="24" t="s">
        <v>1437</v>
      </c>
      <c r="K2338" s="23">
        <v>1</v>
      </c>
    </row>
    <row r="2339" spans="10:11" x14ac:dyDescent="0.3">
      <c r="J2339" s="24" t="s">
        <v>1646</v>
      </c>
      <c r="K2339" s="23">
        <v>1</v>
      </c>
    </row>
    <row r="2340" spans="10:11" x14ac:dyDescent="0.3">
      <c r="J2340" s="24" t="s">
        <v>1657</v>
      </c>
      <c r="K2340" s="23">
        <v>1</v>
      </c>
    </row>
    <row r="2341" spans="10:11" x14ac:dyDescent="0.3">
      <c r="J2341" s="24" t="s">
        <v>1994</v>
      </c>
      <c r="K2341" s="23">
        <v>1</v>
      </c>
    </row>
    <row r="2342" spans="10:11" x14ac:dyDescent="0.3">
      <c r="J2342" s="24" t="s">
        <v>2614</v>
      </c>
      <c r="K2342" s="23">
        <v>1</v>
      </c>
    </row>
    <row r="2343" spans="10:11" x14ac:dyDescent="0.3">
      <c r="J2343" s="24" t="s">
        <v>62</v>
      </c>
      <c r="K2343" s="23">
        <v>1</v>
      </c>
    </row>
    <row r="2344" spans="10:11" x14ac:dyDescent="0.3">
      <c r="J2344" s="24" t="s">
        <v>2978</v>
      </c>
      <c r="K2344" s="23">
        <v>1</v>
      </c>
    </row>
    <row r="2345" spans="10:11" x14ac:dyDescent="0.3">
      <c r="J2345" s="24" t="s">
        <v>3299</v>
      </c>
      <c r="K2345" s="23">
        <v>1</v>
      </c>
    </row>
    <row r="2346" spans="10:11" x14ac:dyDescent="0.3">
      <c r="J2346" s="24" t="s">
        <v>3738</v>
      </c>
      <c r="K2346" s="23">
        <v>1</v>
      </c>
    </row>
    <row r="2347" spans="10:11" x14ac:dyDescent="0.3">
      <c r="J2347" s="24" t="s">
        <v>3939</v>
      </c>
      <c r="K2347" s="23">
        <v>1</v>
      </c>
    </row>
    <row r="2348" spans="10:11" x14ac:dyDescent="0.3">
      <c r="J2348" s="24" t="s">
        <v>4107</v>
      </c>
      <c r="K2348" s="23">
        <v>1</v>
      </c>
    </row>
    <row r="2349" spans="10:11" x14ac:dyDescent="0.3">
      <c r="J2349" s="24" t="s">
        <v>474</v>
      </c>
      <c r="K2349" s="23">
        <v>1</v>
      </c>
    </row>
    <row r="2350" spans="10:11" x14ac:dyDescent="0.3">
      <c r="J2350" s="24" t="s">
        <v>894</v>
      </c>
      <c r="K2350" s="23">
        <v>1</v>
      </c>
    </row>
    <row r="2351" spans="10:11" x14ac:dyDescent="0.3">
      <c r="J2351" s="22" t="s">
        <v>4884</v>
      </c>
      <c r="K2351" s="23">
        <v>15</v>
      </c>
    </row>
    <row r="2352" spans="10:11" x14ac:dyDescent="0.3">
      <c r="J2352" s="22" t="s">
        <v>4611</v>
      </c>
      <c r="K2352" s="23"/>
    </row>
    <row r="2353" spans="10:11" x14ac:dyDescent="0.3">
      <c r="J2353" s="24" t="s">
        <v>1562</v>
      </c>
      <c r="K2353" s="23">
        <v>1</v>
      </c>
    </row>
    <row r="2354" spans="10:11" x14ac:dyDescent="0.3">
      <c r="J2354" s="24" t="s">
        <v>1648</v>
      </c>
      <c r="K2354" s="23">
        <v>1</v>
      </c>
    </row>
    <row r="2355" spans="10:11" x14ac:dyDescent="0.3">
      <c r="J2355" s="24" t="s">
        <v>1887</v>
      </c>
      <c r="K2355" s="23">
        <v>1</v>
      </c>
    </row>
    <row r="2356" spans="10:11" x14ac:dyDescent="0.3">
      <c r="J2356" s="24" t="s">
        <v>256</v>
      </c>
      <c r="K2356" s="23">
        <v>1</v>
      </c>
    </row>
    <row r="2357" spans="10:11" x14ac:dyDescent="0.3">
      <c r="J2357" s="24" t="s">
        <v>2632</v>
      </c>
      <c r="K2357" s="23">
        <v>1</v>
      </c>
    </row>
    <row r="2358" spans="10:11" x14ac:dyDescent="0.3">
      <c r="J2358" s="24" t="s">
        <v>298</v>
      </c>
      <c r="K2358" s="23">
        <v>1</v>
      </c>
    </row>
    <row r="2359" spans="10:11" x14ac:dyDescent="0.3">
      <c r="J2359" s="24" t="s">
        <v>2821</v>
      </c>
      <c r="K2359" s="23">
        <v>1</v>
      </c>
    </row>
    <row r="2360" spans="10:11" x14ac:dyDescent="0.3">
      <c r="J2360" s="24" t="s">
        <v>2958</v>
      </c>
      <c r="K2360" s="23">
        <v>1</v>
      </c>
    </row>
    <row r="2361" spans="10:11" x14ac:dyDescent="0.3">
      <c r="J2361" s="24" t="s">
        <v>3051</v>
      </c>
      <c r="K2361" s="23">
        <v>1</v>
      </c>
    </row>
    <row r="2362" spans="10:11" x14ac:dyDescent="0.3">
      <c r="J2362" s="24" t="s">
        <v>3323</v>
      </c>
      <c r="K2362" s="23">
        <v>1</v>
      </c>
    </row>
    <row r="2363" spans="10:11" x14ac:dyDescent="0.3">
      <c r="J2363" s="24" t="s">
        <v>3487</v>
      </c>
      <c r="K2363" s="23">
        <v>1</v>
      </c>
    </row>
    <row r="2364" spans="10:11" x14ac:dyDescent="0.3">
      <c r="J2364" s="24" t="s">
        <v>3609</v>
      </c>
      <c r="K2364" s="23">
        <v>1</v>
      </c>
    </row>
    <row r="2365" spans="10:11" x14ac:dyDescent="0.3">
      <c r="J2365" s="24" t="s">
        <v>4104</v>
      </c>
      <c r="K2365" s="23">
        <v>1</v>
      </c>
    </row>
    <row r="2366" spans="10:11" x14ac:dyDescent="0.3">
      <c r="J2366" s="24" t="s">
        <v>4317</v>
      </c>
      <c r="K2366" s="23">
        <v>1</v>
      </c>
    </row>
    <row r="2367" spans="10:11" x14ac:dyDescent="0.3">
      <c r="J2367" s="24" t="s">
        <v>4367</v>
      </c>
      <c r="K2367" s="23">
        <v>1</v>
      </c>
    </row>
    <row r="2368" spans="10:11" x14ac:dyDescent="0.3">
      <c r="J2368" s="24" t="s">
        <v>704</v>
      </c>
      <c r="K2368" s="23">
        <v>1</v>
      </c>
    </row>
    <row r="2369" spans="10:11" x14ac:dyDescent="0.3">
      <c r="J2369" s="24" t="s">
        <v>785</v>
      </c>
      <c r="K2369" s="23">
        <v>1</v>
      </c>
    </row>
    <row r="2370" spans="10:11" x14ac:dyDescent="0.3">
      <c r="J2370" s="24" t="s">
        <v>885</v>
      </c>
      <c r="K2370" s="23">
        <v>1</v>
      </c>
    </row>
    <row r="2371" spans="10:11" x14ac:dyDescent="0.3">
      <c r="J2371" s="24" t="s">
        <v>1005</v>
      </c>
      <c r="K2371" s="23">
        <v>1</v>
      </c>
    </row>
    <row r="2372" spans="10:11" x14ac:dyDescent="0.3">
      <c r="J2372" s="22" t="s">
        <v>4885</v>
      </c>
      <c r="K2372" s="23">
        <v>19</v>
      </c>
    </row>
    <row r="2373" spans="10:11" x14ac:dyDescent="0.3">
      <c r="J2373" s="22" t="s">
        <v>4579</v>
      </c>
      <c r="K2373" s="23"/>
    </row>
    <row r="2374" spans="10:11" x14ac:dyDescent="0.3">
      <c r="J2374" s="24" t="s">
        <v>1152</v>
      </c>
      <c r="K2374" s="23">
        <v>1</v>
      </c>
    </row>
    <row r="2375" spans="10:11" x14ac:dyDescent="0.3">
      <c r="J2375" s="24" t="s">
        <v>1334</v>
      </c>
      <c r="K2375" s="23">
        <v>1</v>
      </c>
    </row>
    <row r="2376" spans="10:11" x14ac:dyDescent="0.3">
      <c r="J2376" s="24" t="s">
        <v>1767</v>
      </c>
      <c r="K2376" s="23">
        <v>1</v>
      </c>
    </row>
    <row r="2377" spans="10:11" x14ac:dyDescent="0.3">
      <c r="J2377" s="24" t="s">
        <v>2027</v>
      </c>
      <c r="K2377" s="23">
        <v>1</v>
      </c>
    </row>
    <row r="2378" spans="10:11" x14ac:dyDescent="0.3">
      <c r="J2378" s="24" t="s">
        <v>238</v>
      </c>
      <c r="K2378" s="23">
        <v>1</v>
      </c>
    </row>
    <row r="2379" spans="10:11" x14ac:dyDescent="0.3">
      <c r="J2379" s="24" t="s">
        <v>2155</v>
      </c>
      <c r="K2379" s="23">
        <v>1</v>
      </c>
    </row>
    <row r="2380" spans="10:11" x14ac:dyDescent="0.3">
      <c r="J2380" s="24" t="s">
        <v>2415</v>
      </c>
      <c r="K2380" s="23">
        <v>1</v>
      </c>
    </row>
    <row r="2381" spans="10:11" x14ac:dyDescent="0.3">
      <c r="J2381" s="24" t="s">
        <v>3072</v>
      </c>
      <c r="K2381" s="23">
        <v>1</v>
      </c>
    </row>
    <row r="2382" spans="10:11" x14ac:dyDescent="0.3">
      <c r="J2382" s="24" t="s">
        <v>3535</v>
      </c>
      <c r="K2382" s="23">
        <v>1</v>
      </c>
    </row>
    <row r="2383" spans="10:11" x14ac:dyDescent="0.3">
      <c r="J2383" s="24" t="s">
        <v>3818</v>
      </c>
      <c r="K2383" s="23">
        <v>1</v>
      </c>
    </row>
    <row r="2384" spans="10:11" x14ac:dyDescent="0.3">
      <c r="J2384" s="24" t="s">
        <v>4272</v>
      </c>
      <c r="K2384" s="23">
        <v>1</v>
      </c>
    </row>
    <row r="2385" spans="10:11" x14ac:dyDescent="0.3">
      <c r="J2385" s="22" t="s">
        <v>4886</v>
      </c>
      <c r="K2385" s="23">
        <v>11</v>
      </c>
    </row>
    <row r="2386" spans="10:11" x14ac:dyDescent="0.3">
      <c r="J2386" s="22" t="s">
        <v>4724</v>
      </c>
      <c r="K2386" s="23"/>
    </row>
    <row r="2387" spans="10:11" x14ac:dyDescent="0.3">
      <c r="J2387" s="24" t="s">
        <v>1225</v>
      </c>
      <c r="K2387" s="23">
        <v>1</v>
      </c>
    </row>
    <row r="2388" spans="10:11" x14ac:dyDescent="0.3">
      <c r="J2388" s="24" t="s">
        <v>1616</v>
      </c>
      <c r="K2388" s="23">
        <v>1</v>
      </c>
    </row>
    <row r="2389" spans="10:11" x14ac:dyDescent="0.3">
      <c r="J2389" s="24" t="s">
        <v>1681</v>
      </c>
      <c r="K2389" s="23">
        <v>1</v>
      </c>
    </row>
    <row r="2390" spans="10:11" x14ac:dyDescent="0.3">
      <c r="J2390" s="24" t="s">
        <v>1851</v>
      </c>
      <c r="K2390" s="23">
        <v>1</v>
      </c>
    </row>
    <row r="2391" spans="10:11" x14ac:dyDescent="0.3">
      <c r="J2391" s="24" t="s">
        <v>1989</v>
      </c>
      <c r="K2391" s="23">
        <v>1</v>
      </c>
    </row>
    <row r="2392" spans="10:11" x14ac:dyDescent="0.3">
      <c r="J2392" s="24" t="s">
        <v>2081</v>
      </c>
      <c r="K2392" s="23">
        <v>1</v>
      </c>
    </row>
    <row r="2393" spans="10:11" x14ac:dyDescent="0.3">
      <c r="J2393" s="24" t="s">
        <v>2682</v>
      </c>
      <c r="K2393" s="23">
        <v>1</v>
      </c>
    </row>
    <row r="2394" spans="10:11" x14ac:dyDescent="0.3">
      <c r="J2394" s="24" t="s">
        <v>2852</v>
      </c>
      <c r="K2394" s="23">
        <v>1</v>
      </c>
    </row>
    <row r="2395" spans="10:11" x14ac:dyDescent="0.3">
      <c r="J2395" s="24" t="s">
        <v>3754</v>
      </c>
      <c r="K2395" s="23">
        <v>1</v>
      </c>
    </row>
    <row r="2396" spans="10:11" x14ac:dyDescent="0.3">
      <c r="J2396" s="24" t="s">
        <v>3969</v>
      </c>
      <c r="K2396" s="23">
        <v>1</v>
      </c>
    </row>
    <row r="2397" spans="10:11" x14ac:dyDescent="0.3">
      <c r="J2397" s="24" t="s">
        <v>3971</v>
      </c>
      <c r="K2397" s="23">
        <v>1</v>
      </c>
    </row>
    <row r="2398" spans="10:11" x14ac:dyDescent="0.3">
      <c r="J2398" s="24" t="s">
        <v>4343</v>
      </c>
      <c r="K2398" s="23">
        <v>1</v>
      </c>
    </row>
    <row r="2399" spans="10:11" x14ac:dyDescent="0.3">
      <c r="J2399" s="22" t="s">
        <v>4887</v>
      </c>
      <c r="K2399" s="23">
        <v>12</v>
      </c>
    </row>
    <row r="2400" spans="10:11" x14ac:dyDescent="0.3">
      <c r="J2400" s="22" t="s">
        <v>4725</v>
      </c>
      <c r="K2400" s="23"/>
    </row>
    <row r="2401" spans="10:11" x14ac:dyDescent="0.3">
      <c r="J2401" s="24" t="s">
        <v>1463</v>
      </c>
      <c r="K2401" s="23">
        <v>1</v>
      </c>
    </row>
    <row r="2402" spans="10:11" x14ac:dyDescent="0.3">
      <c r="J2402" s="24" t="s">
        <v>2316</v>
      </c>
      <c r="K2402" s="23">
        <v>1</v>
      </c>
    </row>
    <row r="2403" spans="10:11" x14ac:dyDescent="0.3">
      <c r="J2403" s="24" t="s">
        <v>2602</v>
      </c>
      <c r="K2403" s="23">
        <v>1</v>
      </c>
    </row>
    <row r="2404" spans="10:11" x14ac:dyDescent="0.3">
      <c r="J2404" s="24" t="s">
        <v>2619</v>
      </c>
      <c r="K2404" s="23">
        <v>1</v>
      </c>
    </row>
    <row r="2405" spans="10:11" x14ac:dyDescent="0.3">
      <c r="J2405" s="24" t="s">
        <v>3075</v>
      </c>
      <c r="K2405" s="23">
        <v>1</v>
      </c>
    </row>
    <row r="2406" spans="10:11" x14ac:dyDescent="0.3">
      <c r="J2406" s="24" t="s">
        <v>3096</v>
      </c>
      <c r="K2406" s="23">
        <v>1</v>
      </c>
    </row>
    <row r="2407" spans="10:11" x14ac:dyDescent="0.3">
      <c r="J2407" s="24" t="s">
        <v>3278</v>
      </c>
      <c r="K2407" s="23">
        <v>1</v>
      </c>
    </row>
    <row r="2408" spans="10:11" x14ac:dyDescent="0.3">
      <c r="J2408" s="24" t="s">
        <v>3428</v>
      </c>
      <c r="K2408" s="23">
        <v>1</v>
      </c>
    </row>
    <row r="2409" spans="10:11" x14ac:dyDescent="0.3">
      <c r="J2409" s="24" t="s">
        <v>3605</v>
      </c>
      <c r="K2409" s="23">
        <v>1</v>
      </c>
    </row>
    <row r="2410" spans="10:11" x14ac:dyDescent="0.3">
      <c r="J2410" s="24" t="s">
        <v>3719</v>
      </c>
      <c r="K2410" s="23">
        <v>1</v>
      </c>
    </row>
    <row r="2411" spans="10:11" x14ac:dyDescent="0.3">
      <c r="J2411" s="24" t="s">
        <v>3846</v>
      </c>
      <c r="K2411" s="23">
        <v>1</v>
      </c>
    </row>
    <row r="2412" spans="10:11" x14ac:dyDescent="0.3">
      <c r="J2412" s="24" t="s">
        <v>4024</v>
      </c>
      <c r="K2412" s="23">
        <v>1</v>
      </c>
    </row>
    <row r="2413" spans="10:11" x14ac:dyDescent="0.3">
      <c r="J2413" s="24" t="s">
        <v>842</v>
      </c>
      <c r="K2413" s="23">
        <v>1</v>
      </c>
    </row>
    <row r="2414" spans="10:11" x14ac:dyDescent="0.3">
      <c r="J2414" s="22" t="s">
        <v>4888</v>
      </c>
      <c r="K2414" s="23">
        <v>13</v>
      </c>
    </row>
    <row r="2415" spans="10:11" x14ac:dyDescent="0.3">
      <c r="J2415" s="22" t="s">
        <v>4529</v>
      </c>
      <c r="K2415" s="23"/>
    </row>
    <row r="2416" spans="10:11" x14ac:dyDescent="0.3">
      <c r="J2416" s="24" t="s">
        <v>1314</v>
      </c>
      <c r="K2416" s="23">
        <v>1</v>
      </c>
    </row>
    <row r="2417" spans="10:11" x14ac:dyDescent="0.3">
      <c r="J2417" s="24" t="s">
        <v>1680</v>
      </c>
      <c r="K2417" s="23">
        <v>1</v>
      </c>
    </row>
    <row r="2418" spans="10:11" x14ac:dyDescent="0.3">
      <c r="J2418" s="24" t="s">
        <v>2141</v>
      </c>
      <c r="K2418" s="23">
        <v>1</v>
      </c>
    </row>
    <row r="2419" spans="10:11" x14ac:dyDescent="0.3">
      <c r="J2419" s="24" t="s">
        <v>2633</v>
      </c>
      <c r="K2419" s="23">
        <v>1</v>
      </c>
    </row>
    <row r="2420" spans="10:11" x14ac:dyDescent="0.3">
      <c r="J2420" s="24" t="s">
        <v>324</v>
      </c>
      <c r="K2420" s="23">
        <v>1</v>
      </c>
    </row>
    <row r="2421" spans="10:11" x14ac:dyDescent="0.3">
      <c r="J2421" s="24" t="s">
        <v>3407</v>
      </c>
      <c r="K2421" s="23">
        <v>1</v>
      </c>
    </row>
    <row r="2422" spans="10:11" x14ac:dyDescent="0.3">
      <c r="J2422" s="24" t="s">
        <v>3758</v>
      </c>
      <c r="K2422" s="23">
        <v>1</v>
      </c>
    </row>
    <row r="2423" spans="10:11" x14ac:dyDescent="0.3">
      <c r="J2423" s="24" t="s">
        <v>3781</v>
      </c>
      <c r="K2423" s="23">
        <v>1</v>
      </c>
    </row>
    <row r="2424" spans="10:11" x14ac:dyDescent="0.3">
      <c r="J2424" s="24" t="s">
        <v>4263</v>
      </c>
      <c r="K2424" s="23">
        <v>1</v>
      </c>
    </row>
    <row r="2425" spans="10:11" x14ac:dyDescent="0.3">
      <c r="J2425" s="24" t="s">
        <v>4265</v>
      </c>
      <c r="K2425" s="23">
        <v>1</v>
      </c>
    </row>
    <row r="2426" spans="10:11" x14ac:dyDescent="0.3">
      <c r="J2426" s="24" t="s">
        <v>4359</v>
      </c>
      <c r="K2426" s="23">
        <v>1</v>
      </c>
    </row>
    <row r="2427" spans="10:11" x14ac:dyDescent="0.3">
      <c r="J2427" s="24" t="s">
        <v>1014</v>
      </c>
      <c r="K2427" s="23">
        <v>1</v>
      </c>
    </row>
    <row r="2428" spans="10:11" x14ac:dyDescent="0.3">
      <c r="J2428" s="22" t="s">
        <v>4889</v>
      </c>
      <c r="K2428" s="23">
        <v>12</v>
      </c>
    </row>
    <row r="2429" spans="10:11" x14ac:dyDescent="0.3">
      <c r="J2429" s="22" t="s">
        <v>4612</v>
      </c>
      <c r="K2429" s="23"/>
    </row>
    <row r="2430" spans="10:11" x14ac:dyDescent="0.3">
      <c r="J2430" s="24" t="s">
        <v>2387</v>
      </c>
      <c r="K2430" s="23">
        <v>1</v>
      </c>
    </row>
    <row r="2431" spans="10:11" x14ac:dyDescent="0.3">
      <c r="J2431" s="24" t="s">
        <v>2460</v>
      </c>
      <c r="K2431" s="23">
        <v>1</v>
      </c>
    </row>
    <row r="2432" spans="10:11" x14ac:dyDescent="0.3">
      <c r="J2432" s="24" t="s">
        <v>2474</v>
      </c>
      <c r="K2432" s="23">
        <v>1</v>
      </c>
    </row>
    <row r="2433" spans="10:11" x14ac:dyDescent="0.3">
      <c r="J2433" s="24" t="s">
        <v>2549</v>
      </c>
      <c r="K2433" s="23">
        <v>1</v>
      </c>
    </row>
    <row r="2434" spans="10:11" x14ac:dyDescent="0.3">
      <c r="J2434" s="24" t="s">
        <v>2629</v>
      </c>
      <c r="K2434" s="23">
        <v>1</v>
      </c>
    </row>
    <row r="2435" spans="10:11" x14ac:dyDescent="0.3">
      <c r="J2435" s="24" t="s">
        <v>2705</v>
      </c>
      <c r="K2435" s="23">
        <v>1</v>
      </c>
    </row>
    <row r="2436" spans="10:11" x14ac:dyDescent="0.3">
      <c r="J2436" s="24" t="s">
        <v>3249</v>
      </c>
      <c r="K2436" s="23">
        <v>1</v>
      </c>
    </row>
    <row r="2437" spans="10:11" x14ac:dyDescent="0.3">
      <c r="J2437" s="24" t="s">
        <v>3420</v>
      </c>
      <c r="K2437" s="23">
        <v>1</v>
      </c>
    </row>
    <row r="2438" spans="10:11" x14ac:dyDescent="0.3">
      <c r="J2438" s="24" t="s">
        <v>401</v>
      </c>
      <c r="K2438" s="23">
        <v>1</v>
      </c>
    </row>
    <row r="2439" spans="10:11" x14ac:dyDescent="0.3">
      <c r="J2439" s="24" t="s">
        <v>3869</v>
      </c>
      <c r="K2439" s="23">
        <v>1</v>
      </c>
    </row>
    <row r="2440" spans="10:11" x14ac:dyDescent="0.3">
      <c r="J2440" s="24" t="s">
        <v>77</v>
      </c>
      <c r="K2440" s="23">
        <v>1</v>
      </c>
    </row>
    <row r="2441" spans="10:11" x14ac:dyDescent="0.3">
      <c r="J2441" s="24" t="s">
        <v>4382</v>
      </c>
      <c r="K2441" s="23">
        <v>1</v>
      </c>
    </row>
    <row r="2442" spans="10:11" x14ac:dyDescent="0.3">
      <c r="J2442" s="24" t="s">
        <v>922</v>
      </c>
      <c r="K2442" s="23">
        <v>1</v>
      </c>
    </row>
    <row r="2443" spans="10:11" x14ac:dyDescent="0.3">
      <c r="J2443" s="22" t="s">
        <v>4890</v>
      </c>
      <c r="K2443" s="23">
        <v>13</v>
      </c>
    </row>
    <row r="2444" spans="10:11" x14ac:dyDescent="0.3">
      <c r="J2444" s="22" t="s">
        <v>4530</v>
      </c>
      <c r="K2444" s="23"/>
    </row>
    <row r="2445" spans="10:11" x14ac:dyDescent="0.3">
      <c r="J2445" s="24" t="s">
        <v>160</v>
      </c>
      <c r="K2445" s="23">
        <v>1</v>
      </c>
    </row>
    <row r="2446" spans="10:11" x14ac:dyDescent="0.3">
      <c r="J2446" s="24" t="s">
        <v>2095</v>
      </c>
      <c r="K2446" s="23">
        <v>1</v>
      </c>
    </row>
    <row r="2447" spans="10:11" x14ac:dyDescent="0.3">
      <c r="J2447" s="24" t="s">
        <v>2664</v>
      </c>
      <c r="K2447" s="23">
        <v>1</v>
      </c>
    </row>
    <row r="2448" spans="10:11" x14ac:dyDescent="0.3">
      <c r="J2448" s="24" t="s">
        <v>3105</v>
      </c>
      <c r="K2448" s="23">
        <v>1</v>
      </c>
    </row>
    <row r="2449" spans="10:11" x14ac:dyDescent="0.3">
      <c r="J2449" s="24" t="s">
        <v>3479</v>
      </c>
      <c r="K2449" s="23">
        <v>1</v>
      </c>
    </row>
    <row r="2450" spans="10:11" x14ac:dyDescent="0.3">
      <c r="J2450" s="24" t="s">
        <v>4353</v>
      </c>
      <c r="K2450" s="23">
        <v>1</v>
      </c>
    </row>
    <row r="2451" spans="10:11" x14ac:dyDescent="0.3">
      <c r="J2451" s="24" t="s">
        <v>101</v>
      </c>
      <c r="K2451" s="23">
        <v>1</v>
      </c>
    </row>
    <row r="2452" spans="10:11" x14ac:dyDescent="0.3">
      <c r="J2452" s="22" t="s">
        <v>4891</v>
      </c>
      <c r="K2452" s="23">
        <v>7</v>
      </c>
    </row>
    <row r="2453" spans="10:11" x14ac:dyDescent="0.3">
      <c r="J2453" s="22" t="s">
        <v>4442</v>
      </c>
      <c r="K2453" s="23"/>
    </row>
    <row r="2454" spans="10:11" x14ac:dyDescent="0.3">
      <c r="J2454" s="24" t="s">
        <v>1081</v>
      </c>
      <c r="K2454" s="23">
        <v>1</v>
      </c>
    </row>
    <row r="2455" spans="10:11" x14ac:dyDescent="0.3">
      <c r="J2455" s="24" t="s">
        <v>1810</v>
      </c>
      <c r="K2455" s="23">
        <v>1</v>
      </c>
    </row>
    <row r="2456" spans="10:11" x14ac:dyDescent="0.3">
      <c r="J2456" s="24" t="s">
        <v>2666</v>
      </c>
      <c r="K2456" s="23">
        <v>1</v>
      </c>
    </row>
    <row r="2457" spans="10:11" x14ac:dyDescent="0.3">
      <c r="J2457" s="24" t="s">
        <v>2850</v>
      </c>
      <c r="K2457" s="23">
        <v>1</v>
      </c>
    </row>
    <row r="2458" spans="10:11" x14ac:dyDescent="0.3">
      <c r="J2458" s="24" t="s">
        <v>3098</v>
      </c>
      <c r="K2458" s="23">
        <v>1</v>
      </c>
    </row>
    <row r="2459" spans="10:11" x14ac:dyDescent="0.3">
      <c r="J2459" s="24" t="s">
        <v>390</v>
      </c>
      <c r="K2459" s="23">
        <v>1</v>
      </c>
    </row>
    <row r="2460" spans="10:11" x14ac:dyDescent="0.3">
      <c r="J2460" s="22" t="s">
        <v>4892</v>
      </c>
      <c r="K2460" s="23">
        <v>6</v>
      </c>
    </row>
    <row r="2461" spans="10:11" x14ac:dyDescent="0.3">
      <c r="J2461" s="22" t="s">
        <v>4726</v>
      </c>
      <c r="K2461" s="23"/>
    </row>
    <row r="2462" spans="10:11" x14ac:dyDescent="0.3">
      <c r="J2462" s="24" t="s">
        <v>1347</v>
      </c>
      <c r="K2462" s="23">
        <v>1</v>
      </c>
    </row>
    <row r="2463" spans="10:11" x14ac:dyDescent="0.3">
      <c r="J2463" s="24" t="s">
        <v>1762</v>
      </c>
      <c r="K2463" s="23">
        <v>1</v>
      </c>
    </row>
    <row r="2464" spans="10:11" x14ac:dyDescent="0.3">
      <c r="J2464" s="24" t="s">
        <v>2309</v>
      </c>
      <c r="K2464" s="23">
        <v>1</v>
      </c>
    </row>
    <row r="2465" spans="10:11" x14ac:dyDescent="0.3">
      <c r="J2465" s="24" t="s">
        <v>2373</v>
      </c>
      <c r="K2465" s="23">
        <v>1</v>
      </c>
    </row>
    <row r="2466" spans="10:11" x14ac:dyDescent="0.3">
      <c r="J2466" s="24" t="s">
        <v>2593</v>
      </c>
      <c r="K2466" s="23">
        <v>1</v>
      </c>
    </row>
    <row r="2467" spans="10:11" x14ac:dyDescent="0.3">
      <c r="J2467" s="24" t="s">
        <v>2824</v>
      </c>
      <c r="K2467" s="23">
        <v>1</v>
      </c>
    </row>
    <row r="2468" spans="10:11" x14ac:dyDescent="0.3">
      <c r="J2468" s="24" t="s">
        <v>2950</v>
      </c>
      <c r="K2468" s="23">
        <v>1</v>
      </c>
    </row>
    <row r="2469" spans="10:11" x14ac:dyDescent="0.3">
      <c r="J2469" s="24" t="s">
        <v>337</v>
      </c>
      <c r="K2469" s="23">
        <v>1</v>
      </c>
    </row>
    <row r="2470" spans="10:11" x14ac:dyDescent="0.3">
      <c r="J2470" s="24" t="s">
        <v>3945</v>
      </c>
      <c r="K2470" s="23">
        <v>1</v>
      </c>
    </row>
    <row r="2471" spans="10:11" x14ac:dyDescent="0.3">
      <c r="J2471" s="24" t="s">
        <v>3968</v>
      </c>
      <c r="K2471" s="23">
        <v>1</v>
      </c>
    </row>
    <row r="2472" spans="10:11" x14ac:dyDescent="0.3">
      <c r="J2472" s="24" t="s">
        <v>4111</v>
      </c>
      <c r="K2472" s="23">
        <v>1</v>
      </c>
    </row>
    <row r="2473" spans="10:11" x14ac:dyDescent="0.3">
      <c r="J2473" s="24" t="s">
        <v>4318</v>
      </c>
      <c r="K2473" s="23">
        <v>1</v>
      </c>
    </row>
    <row r="2474" spans="10:11" x14ac:dyDescent="0.3">
      <c r="J2474" s="24" t="s">
        <v>469</v>
      </c>
      <c r="K2474" s="23">
        <v>1</v>
      </c>
    </row>
    <row r="2475" spans="10:11" x14ac:dyDescent="0.3">
      <c r="J2475" s="24" t="s">
        <v>870</v>
      </c>
      <c r="K2475" s="23">
        <v>1</v>
      </c>
    </row>
    <row r="2476" spans="10:11" x14ac:dyDescent="0.3">
      <c r="J2476" s="24" t="s">
        <v>1011</v>
      </c>
      <c r="K2476" s="23">
        <v>1</v>
      </c>
    </row>
    <row r="2477" spans="10:11" x14ac:dyDescent="0.3">
      <c r="J2477" s="22" t="s">
        <v>4893</v>
      </c>
      <c r="K2477" s="23">
        <v>15</v>
      </c>
    </row>
    <row r="2478" spans="10:11" x14ac:dyDescent="0.3">
      <c r="J2478" s="22" t="s">
        <v>4531</v>
      </c>
      <c r="K2478" s="23"/>
    </row>
    <row r="2479" spans="10:11" x14ac:dyDescent="0.3">
      <c r="J2479" s="24" t="s">
        <v>1267</v>
      </c>
      <c r="K2479" s="23">
        <v>1</v>
      </c>
    </row>
    <row r="2480" spans="10:11" x14ac:dyDescent="0.3">
      <c r="J2480" s="24" t="s">
        <v>1353</v>
      </c>
      <c r="K2480" s="23">
        <v>1</v>
      </c>
    </row>
    <row r="2481" spans="10:11" x14ac:dyDescent="0.3">
      <c r="J2481" s="24" t="s">
        <v>1607</v>
      </c>
      <c r="K2481" s="23">
        <v>1</v>
      </c>
    </row>
    <row r="2482" spans="10:11" x14ac:dyDescent="0.3">
      <c r="J2482" s="24" t="s">
        <v>1884</v>
      </c>
      <c r="K2482" s="23">
        <v>1</v>
      </c>
    </row>
    <row r="2483" spans="10:11" x14ac:dyDescent="0.3">
      <c r="J2483" s="24" t="s">
        <v>2284</v>
      </c>
      <c r="K2483" s="23">
        <v>1</v>
      </c>
    </row>
    <row r="2484" spans="10:11" x14ac:dyDescent="0.3">
      <c r="J2484" s="24" t="s">
        <v>2520</v>
      </c>
      <c r="K2484" s="23">
        <v>1</v>
      </c>
    </row>
    <row r="2485" spans="10:11" x14ac:dyDescent="0.3">
      <c r="J2485" s="24" t="s">
        <v>2729</v>
      </c>
      <c r="K2485" s="23">
        <v>1</v>
      </c>
    </row>
    <row r="2486" spans="10:11" x14ac:dyDescent="0.3">
      <c r="J2486" s="24" t="s">
        <v>2773</v>
      </c>
      <c r="K2486" s="23">
        <v>1</v>
      </c>
    </row>
    <row r="2487" spans="10:11" x14ac:dyDescent="0.3">
      <c r="J2487" s="24" t="s">
        <v>3376</v>
      </c>
      <c r="K2487" s="23">
        <v>1</v>
      </c>
    </row>
    <row r="2488" spans="10:11" x14ac:dyDescent="0.3">
      <c r="J2488" s="24" t="s">
        <v>3465</v>
      </c>
      <c r="K2488" s="23">
        <v>1</v>
      </c>
    </row>
    <row r="2489" spans="10:11" x14ac:dyDescent="0.3">
      <c r="J2489" s="24" t="s">
        <v>3721</v>
      </c>
      <c r="K2489" s="23">
        <v>1</v>
      </c>
    </row>
    <row r="2490" spans="10:11" x14ac:dyDescent="0.3">
      <c r="J2490" s="24" t="s">
        <v>3983</v>
      </c>
      <c r="K2490" s="23">
        <v>1</v>
      </c>
    </row>
    <row r="2491" spans="10:11" x14ac:dyDescent="0.3">
      <c r="J2491" s="24" t="s">
        <v>436</v>
      </c>
      <c r="K2491" s="23">
        <v>1</v>
      </c>
    </row>
    <row r="2492" spans="10:11" x14ac:dyDescent="0.3">
      <c r="J2492" s="24" t="s">
        <v>660</v>
      </c>
      <c r="K2492" s="23">
        <v>1</v>
      </c>
    </row>
    <row r="2493" spans="10:11" x14ac:dyDescent="0.3">
      <c r="J2493" s="22" t="s">
        <v>4894</v>
      </c>
      <c r="K2493" s="23">
        <v>14</v>
      </c>
    </row>
    <row r="2494" spans="10:11" x14ac:dyDescent="0.3">
      <c r="J2494" s="22" t="s">
        <v>4492</v>
      </c>
      <c r="K2494" s="23"/>
    </row>
    <row r="2495" spans="10:11" x14ac:dyDescent="0.3">
      <c r="J2495" s="24" t="s">
        <v>1485</v>
      </c>
      <c r="K2495" s="23">
        <v>1</v>
      </c>
    </row>
    <row r="2496" spans="10:11" x14ac:dyDescent="0.3">
      <c r="J2496" s="24" t="s">
        <v>1698</v>
      </c>
      <c r="K2496" s="23">
        <v>1</v>
      </c>
    </row>
    <row r="2497" spans="10:11" x14ac:dyDescent="0.3">
      <c r="J2497" s="24" t="s">
        <v>209</v>
      </c>
      <c r="K2497" s="23">
        <v>1</v>
      </c>
    </row>
    <row r="2498" spans="10:11" x14ac:dyDescent="0.3">
      <c r="J2498" s="24" t="s">
        <v>222</v>
      </c>
      <c r="K2498" s="23">
        <v>1</v>
      </c>
    </row>
    <row r="2499" spans="10:11" x14ac:dyDescent="0.3">
      <c r="J2499" s="24" t="s">
        <v>2134</v>
      </c>
      <c r="K2499" s="23">
        <v>1</v>
      </c>
    </row>
    <row r="2500" spans="10:11" x14ac:dyDescent="0.3">
      <c r="J2500" s="24" t="s">
        <v>2395</v>
      </c>
      <c r="K2500" s="23">
        <v>1</v>
      </c>
    </row>
    <row r="2501" spans="10:11" x14ac:dyDescent="0.3">
      <c r="J2501" s="24" t="s">
        <v>2470</v>
      </c>
      <c r="K2501" s="23">
        <v>1</v>
      </c>
    </row>
    <row r="2502" spans="10:11" x14ac:dyDescent="0.3">
      <c r="J2502" s="24" t="s">
        <v>2943</v>
      </c>
      <c r="K2502" s="23">
        <v>1</v>
      </c>
    </row>
    <row r="2503" spans="10:11" x14ac:dyDescent="0.3">
      <c r="J2503" s="24" t="s">
        <v>2981</v>
      </c>
      <c r="K2503" s="23">
        <v>1</v>
      </c>
    </row>
    <row r="2504" spans="10:11" x14ac:dyDescent="0.3">
      <c r="J2504" s="24" t="s">
        <v>3070</v>
      </c>
      <c r="K2504" s="23">
        <v>1</v>
      </c>
    </row>
    <row r="2505" spans="10:11" x14ac:dyDescent="0.3">
      <c r="J2505" s="24" t="s">
        <v>3173</v>
      </c>
      <c r="K2505" s="23">
        <v>1</v>
      </c>
    </row>
    <row r="2506" spans="10:11" x14ac:dyDescent="0.3">
      <c r="J2506" s="24" t="s">
        <v>3179</v>
      </c>
      <c r="K2506" s="23">
        <v>1</v>
      </c>
    </row>
    <row r="2507" spans="10:11" x14ac:dyDescent="0.3">
      <c r="J2507" s="24" t="s">
        <v>3419</v>
      </c>
      <c r="K2507" s="23">
        <v>1</v>
      </c>
    </row>
    <row r="2508" spans="10:11" x14ac:dyDescent="0.3">
      <c r="J2508" s="24" t="s">
        <v>3877</v>
      </c>
      <c r="K2508" s="23">
        <v>1</v>
      </c>
    </row>
    <row r="2509" spans="10:11" x14ac:dyDescent="0.3">
      <c r="J2509" s="24" t="s">
        <v>4099</v>
      </c>
      <c r="K2509" s="23">
        <v>1</v>
      </c>
    </row>
    <row r="2510" spans="10:11" x14ac:dyDescent="0.3">
      <c r="J2510" s="24" t="s">
        <v>472</v>
      </c>
      <c r="K2510" s="23">
        <v>1</v>
      </c>
    </row>
    <row r="2511" spans="10:11" x14ac:dyDescent="0.3">
      <c r="J2511" s="24" t="s">
        <v>480</v>
      </c>
      <c r="K2511" s="23">
        <v>1</v>
      </c>
    </row>
    <row r="2512" spans="10:11" x14ac:dyDescent="0.3">
      <c r="J2512" s="24" t="s">
        <v>748</v>
      </c>
      <c r="K2512" s="23">
        <v>1</v>
      </c>
    </row>
    <row r="2513" spans="10:11" x14ac:dyDescent="0.3">
      <c r="J2513" s="22" t="s">
        <v>4895</v>
      </c>
      <c r="K2513" s="23">
        <v>18</v>
      </c>
    </row>
    <row r="2514" spans="10:11" x14ac:dyDescent="0.3">
      <c r="J2514" s="22" t="s">
        <v>4689</v>
      </c>
      <c r="K2514" s="23"/>
    </row>
    <row r="2515" spans="10:11" x14ac:dyDescent="0.3">
      <c r="J2515" s="24" t="s">
        <v>1192</v>
      </c>
      <c r="K2515" s="23">
        <v>1</v>
      </c>
    </row>
    <row r="2516" spans="10:11" x14ac:dyDescent="0.3">
      <c r="J2516" s="24" t="s">
        <v>1245</v>
      </c>
      <c r="K2516" s="23">
        <v>1</v>
      </c>
    </row>
    <row r="2517" spans="10:11" x14ac:dyDescent="0.3">
      <c r="J2517" s="24" t="s">
        <v>1298</v>
      </c>
      <c r="K2517" s="23">
        <v>1</v>
      </c>
    </row>
    <row r="2518" spans="10:11" x14ac:dyDescent="0.3">
      <c r="J2518" s="24" t="s">
        <v>1423</v>
      </c>
      <c r="K2518" s="23">
        <v>1</v>
      </c>
    </row>
    <row r="2519" spans="10:11" x14ac:dyDescent="0.3">
      <c r="J2519" s="24" t="s">
        <v>196</v>
      </c>
      <c r="K2519" s="23">
        <v>1</v>
      </c>
    </row>
    <row r="2520" spans="10:11" x14ac:dyDescent="0.3">
      <c r="J2520" s="24" t="s">
        <v>1872</v>
      </c>
      <c r="K2520" s="23">
        <v>1</v>
      </c>
    </row>
    <row r="2521" spans="10:11" x14ac:dyDescent="0.3">
      <c r="J2521" s="24" t="s">
        <v>2058</v>
      </c>
      <c r="K2521" s="23">
        <v>1</v>
      </c>
    </row>
    <row r="2522" spans="10:11" x14ac:dyDescent="0.3">
      <c r="J2522" s="24" t="s">
        <v>2186</v>
      </c>
      <c r="K2522" s="23">
        <v>1</v>
      </c>
    </row>
    <row r="2523" spans="10:11" x14ac:dyDescent="0.3">
      <c r="J2523" s="24" t="s">
        <v>2196</v>
      </c>
      <c r="K2523" s="23">
        <v>1</v>
      </c>
    </row>
    <row r="2524" spans="10:11" x14ac:dyDescent="0.3">
      <c r="J2524" s="24" t="s">
        <v>252</v>
      </c>
      <c r="K2524" s="23">
        <v>1</v>
      </c>
    </row>
    <row r="2525" spans="10:11" x14ac:dyDescent="0.3">
      <c r="J2525" s="24" t="s">
        <v>2337</v>
      </c>
      <c r="K2525" s="23">
        <v>1</v>
      </c>
    </row>
    <row r="2526" spans="10:11" x14ac:dyDescent="0.3">
      <c r="J2526" s="24" t="s">
        <v>2425</v>
      </c>
      <c r="K2526" s="23">
        <v>1</v>
      </c>
    </row>
    <row r="2527" spans="10:11" x14ac:dyDescent="0.3">
      <c r="J2527" s="24" t="s">
        <v>2594</v>
      </c>
      <c r="K2527" s="23">
        <v>1</v>
      </c>
    </row>
    <row r="2528" spans="10:11" x14ac:dyDescent="0.3">
      <c r="J2528" s="24" t="s">
        <v>2625</v>
      </c>
      <c r="K2528" s="23">
        <v>1</v>
      </c>
    </row>
    <row r="2529" spans="10:11" x14ac:dyDescent="0.3">
      <c r="J2529" s="24" t="s">
        <v>2719</v>
      </c>
      <c r="K2529" s="23">
        <v>1</v>
      </c>
    </row>
    <row r="2530" spans="10:11" x14ac:dyDescent="0.3">
      <c r="J2530" s="24" t="s">
        <v>2972</v>
      </c>
      <c r="K2530" s="23">
        <v>1</v>
      </c>
    </row>
    <row r="2531" spans="10:11" x14ac:dyDescent="0.3">
      <c r="J2531" s="24" t="s">
        <v>3247</v>
      </c>
      <c r="K2531" s="23">
        <v>1</v>
      </c>
    </row>
    <row r="2532" spans="10:11" x14ac:dyDescent="0.3">
      <c r="J2532" s="24" t="s">
        <v>3646</v>
      </c>
      <c r="K2532" s="23">
        <v>1</v>
      </c>
    </row>
    <row r="2533" spans="10:11" x14ac:dyDescent="0.3">
      <c r="J2533" s="24" t="s">
        <v>4372</v>
      </c>
      <c r="K2533" s="23">
        <v>1</v>
      </c>
    </row>
    <row r="2534" spans="10:11" x14ac:dyDescent="0.3">
      <c r="J2534" s="22" t="s">
        <v>4896</v>
      </c>
      <c r="K2534" s="23">
        <v>19</v>
      </c>
    </row>
    <row r="2535" spans="10:11" x14ac:dyDescent="0.3">
      <c r="J2535" s="22" t="s">
        <v>4493</v>
      </c>
      <c r="K2535" s="23"/>
    </row>
    <row r="2536" spans="10:11" x14ac:dyDescent="0.3">
      <c r="J2536" s="24" t="s">
        <v>1356</v>
      </c>
      <c r="K2536" s="23">
        <v>1</v>
      </c>
    </row>
    <row r="2537" spans="10:11" x14ac:dyDescent="0.3">
      <c r="J2537" s="24" t="s">
        <v>1434</v>
      </c>
      <c r="K2537" s="23">
        <v>1</v>
      </c>
    </row>
    <row r="2538" spans="10:11" x14ac:dyDescent="0.3">
      <c r="J2538" s="24" t="s">
        <v>1559</v>
      </c>
      <c r="K2538" s="23">
        <v>1</v>
      </c>
    </row>
    <row r="2539" spans="10:11" x14ac:dyDescent="0.3">
      <c r="J2539" s="24" t="s">
        <v>1579</v>
      </c>
      <c r="K2539" s="23">
        <v>1</v>
      </c>
    </row>
    <row r="2540" spans="10:11" x14ac:dyDescent="0.3">
      <c r="J2540" s="24" t="s">
        <v>1777</v>
      </c>
      <c r="K2540" s="23">
        <v>1</v>
      </c>
    </row>
    <row r="2541" spans="10:11" x14ac:dyDescent="0.3">
      <c r="J2541" s="24" t="s">
        <v>2301</v>
      </c>
      <c r="K2541" s="23">
        <v>1</v>
      </c>
    </row>
    <row r="2542" spans="10:11" x14ac:dyDescent="0.3">
      <c r="J2542" s="24" t="s">
        <v>2447</v>
      </c>
      <c r="K2542" s="23">
        <v>1</v>
      </c>
    </row>
    <row r="2543" spans="10:11" x14ac:dyDescent="0.3">
      <c r="J2543" s="24" t="s">
        <v>3523</v>
      </c>
      <c r="K2543" s="23">
        <v>1</v>
      </c>
    </row>
    <row r="2544" spans="10:11" x14ac:dyDescent="0.3">
      <c r="J2544" s="24" t="s">
        <v>3680</v>
      </c>
      <c r="K2544" s="23">
        <v>1</v>
      </c>
    </row>
    <row r="2545" spans="10:11" x14ac:dyDescent="0.3">
      <c r="J2545" s="24" t="s">
        <v>4035</v>
      </c>
      <c r="K2545" s="23">
        <v>1</v>
      </c>
    </row>
    <row r="2546" spans="10:11" x14ac:dyDescent="0.3">
      <c r="J2546" s="24" t="s">
        <v>4114</v>
      </c>
      <c r="K2546" s="23">
        <v>1</v>
      </c>
    </row>
    <row r="2547" spans="10:11" x14ac:dyDescent="0.3">
      <c r="J2547" s="24" t="s">
        <v>604</v>
      </c>
      <c r="K2547" s="23">
        <v>1</v>
      </c>
    </row>
    <row r="2548" spans="10:11" x14ac:dyDescent="0.3">
      <c r="J2548" s="22" t="s">
        <v>4897</v>
      </c>
      <c r="K2548" s="23">
        <v>12</v>
      </c>
    </row>
    <row r="2549" spans="10:11" x14ac:dyDescent="0.3">
      <c r="J2549" s="22" t="s">
        <v>4532</v>
      </c>
      <c r="K2549" s="23"/>
    </row>
    <row r="2550" spans="10:11" x14ac:dyDescent="0.3">
      <c r="J2550" s="24" t="s">
        <v>1278</v>
      </c>
      <c r="K2550" s="23">
        <v>1</v>
      </c>
    </row>
    <row r="2551" spans="10:11" x14ac:dyDescent="0.3">
      <c r="J2551" s="24" t="s">
        <v>1338</v>
      </c>
      <c r="K2551" s="23">
        <v>1</v>
      </c>
    </row>
    <row r="2552" spans="10:11" x14ac:dyDescent="0.3">
      <c r="J2552" s="24" t="s">
        <v>1726</v>
      </c>
      <c r="K2552" s="23">
        <v>1</v>
      </c>
    </row>
    <row r="2553" spans="10:11" x14ac:dyDescent="0.3">
      <c r="J2553" s="24" t="s">
        <v>1817</v>
      </c>
      <c r="K2553" s="23">
        <v>1</v>
      </c>
    </row>
    <row r="2554" spans="10:11" x14ac:dyDescent="0.3">
      <c r="J2554" s="24" t="s">
        <v>1861</v>
      </c>
      <c r="K2554" s="23">
        <v>1</v>
      </c>
    </row>
    <row r="2555" spans="10:11" x14ac:dyDescent="0.3">
      <c r="J2555" s="24" t="s">
        <v>2167</v>
      </c>
      <c r="K2555" s="23">
        <v>1</v>
      </c>
    </row>
    <row r="2556" spans="10:11" x14ac:dyDescent="0.3">
      <c r="J2556" s="24" t="s">
        <v>2786</v>
      </c>
      <c r="K2556" s="23">
        <v>1</v>
      </c>
    </row>
    <row r="2557" spans="10:11" x14ac:dyDescent="0.3">
      <c r="J2557" s="24" t="s">
        <v>3091</v>
      </c>
      <c r="K2557" s="23">
        <v>1</v>
      </c>
    </row>
    <row r="2558" spans="10:11" x14ac:dyDescent="0.3">
      <c r="J2558" s="24" t="s">
        <v>3391</v>
      </c>
      <c r="K2558" s="23">
        <v>1</v>
      </c>
    </row>
    <row r="2559" spans="10:11" x14ac:dyDescent="0.3">
      <c r="J2559" s="24" t="s">
        <v>3507</v>
      </c>
      <c r="K2559" s="23">
        <v>1</v>
      </c>
    </row>
    <row r="2560" spans="10:11" x14ac:dyDescent="0.3">
      <c r="J2560" s="24" t="s">
        <v>69</v>
      </c>
      <c r="K2560" s="23">
        <v>1</v>
      </c>
    </row>
    <row r="2561" spans="10:11" x14ac:dyDescent="0.3">
      <c r="J2561" s="24" t="s">
        <v>3561</v>
      </c>
      <c r="K2561" s="23">
        <v>1</v>
      </c>
    </row>
    <row r="2562" spans="10:11" x14ac:dyDescent="0.3">
      <c r="J2562" s="22" t="s">
        <v>4898</v>
      </c>
      <c r="K2562" s="23">
        <v>12</v>
      </c>
    </row>
    <row r="2563" spans="10:11" x14ac:dyDescent="0.3">
      <c r="J2563" s="22" t="s">
        <v>4649</v>
      </c>
      <c r="K2563" s="23"/>
    </row>
    <row r="2564" spans="10:11" x14ac:dyDescent="0.3">
      <c r="J2564" s="24" t="s">
        <v>1543</v>
      </c>
      <c r="K2564" s="23">
        <v>1</v>
      </c>
    </row>
    <row r="2565" spans="10:11" x14ac:dyDescent="0.3">
      <c r="J2565" s="24" t="s">
        <v>2523</v>
      </c>
      <c r="K2565" s="23">
        <v>1</v>
      </c>
    </row>
    <row r="2566" spans="10:11" x14ac:dyDescent="0.3">
      <c r="J2566" s="24" t="s">
        <v>2862</v>
      </c>
      <c r="K2566" s="23">
        <v>1</v>
      </c>
    </row>
    <row r="2567" spans="10:11" x14ac:dyDescent="0.3">
      <c r="J2567" s="24" t="s">
        <v>3734</v>
      </c>
      <c r="K2567" s="23">
        <v>1</v>
      </c>
    </row>
    <row r="2568" spans="10:11" x14ac:dyDescent="0.3">
      <c r="J2568" s="24" t="s">
        <v>3800</v>
      </c>
      <c r="K2568" s="23">
        <v>1</v>
      </c>
    </row>
    <row r="2569" spans="10:11" x14ac:dyDescent="0.3">
      <c r="J2569" s="24" t="s">
        <v>3952</v>
      </c>
      <c r="K2569" s="23">
        <v>1</v>
      </c>
    </row>
    <row r="2570" spans="10:11" x14ac:dyDescent="0.3">
      <c r="J2570" s="24" t="s">
        <v>4154</v>
      </c>
      <c r="K2570" s="23">
        <v>1</v>
      </c>
    </row>
    <row r="2571" spans="10:11" x14ac:dyDescent="0.3">
      <c r="J2571" s="24" t="s">
        <v>714</v>
      </c>
      <c r="K2571" s="23">
        <v>1</v>
      </c>
    </row>
    <row r="2572" spans="10:11" x14ac:dyDescent="0.3">
      <c r="J2572" s="24" t="s">
        <v>42</v>
      </c>
      <c r="K2572" s="23">
        <v>1</v>
      </c>
    </row>
    <row r="2573" spans="10:11" x14ac:dyDescent="0.3">
      <c r="J2573" s="24" t="s">
        <v>896</v>
      </c>
      <c r="K2573" s="23">
        <v>1</v>
      </c>
    </row>
    <row r="2574" spans="10:11" x14ac:dyDescent="0.3">
      <c r="J2574" s="24" t="s">
        <v>902</v>
      </c>
      <c r="K2574" s="23">
        <v>1</v>
      </c>
    </row>
    <row r="2575" spans="10:11" x14ac:dyDescent="0.3">
      <c r="J2575" s="24" t="s">
        <v>988</v>
      </c>
      <c r="K2575" s="23">
        <v>1</v>
      </c>
    </row>
    <row r="2576" spans="10:11" x14ac:dyDescent="0.3">
      <c r="J2576" s="22" t="s">
        <v>4899</v>
      </c>
      <c r="K2576" s="23">
        <v>12</v>
      </c>
    </row>
    <row r="2577" spans="10:11" x14ac:dyDescent="0.3">
      <c r="J2577" s="22" t="s">
        <v>4690</v>
      </c>
      <c r="K2577" s="23"/>
    </row>
    <row r="2578" spans="10:11" x14ac:dyDescent="0.3">
      <c r="J2578" s="24" t="s">
        <v>1526</v>
      </c>
      <c r="K2578" s="23">
        <v>1</v>
      </c>
    </row>
    <row r="2579" spans="10:11" x14ac:dyDescent="0.3">
      <c r="J2579" s="24" t="s">
        <v>2384</v>
      </c>
      <c r="K2579" s="23">
        <v>1</v>
      </c>
    </row>
    <row r="2580" spans="10:11" x14ac:dyDescent="0.3">
      <c r="J2580" s="24" t="s">
        <v>2409</v>
      </c>
      <c r="K2580" s="23">
        <v>1</v>
      </c>
    </row>
    <row r="2581" spans="10:11" x14ac:dyDescent="0.3">
      <c r="J2581" s="24" t="s">
        <v>2519</v>
      </c>
      <c r="K2581" s="23">
        <v>1</v>
      </c>
    </row>
    <row r="2582" spans="10:11" x14ac:dyDescent="0.3">
      <c r="J2582" s="24" t="s">
        <v>3359</v>
      </c>
      <c r="K2582" s="23">
        <v>1</v>
      </c>
    </row>
    <row r="2583" spans="10:11" x14ac:dyDescent="0.3">
      <c r="J2583" s="24" t="s">
        <v>3730</v>
      </c>
      <c r="K2583" s="23">
        <v>1</v>
      </c>
    </row>
    <row r="2584" spans="10:11" x14ac:dyDescent="0.3">
      <c r="J2584" s="24" t="s">
        <v>3744</v>
      </c>
      <c r="K2584" s="23">
        <v>1</v>
      </c>
    </row>
    <row r="2585" spans="10:11" x14ac:dyDescent="0.3">
      <c r="J2585" s="24" t="s">
        <v>3977</v>
      </c>
      <c r="K2585" s="23">
        <v>1</v>
      </c>
    </row>
    <row r="2586" spans="10:11" x14ac:dyDescent="0.3">
      <c r="J2586" s="24" t="s">
        <v>4279</v>
      </c>
      <c r="K2586" s="23">
        <v>1</v>
      </c>
    </row>
    <row r="2587" spans="10:11" x14ac:dyDescent="0.3">
      <c r="J2587" s="24" t="s">
        <v>874</v>
      </c>
      <c r="K2587" s="23">
        <v>1</v>
      </c>
    </row>
    <row r="2588" spans="10:11" x14ac:dyDescent="0.3">
      <c r="J2588" s="22" t="s">
        <v>4900</v>
      </c>
      <c r="K2588" s="23">
        <v>10</v>
      </c>
    </row>
    <row r="2589" spans="10:11" x14ac:dyDescent="0.3">
      <c r="J2589" s="22" t="s">
        <v>4494</v>
      </c>
      <c r="K2589" s="23"/>
    </row>
    <row r="2590" spans="10:11" x14ac:dyDescent="0.3">
      <c r="J2590" s="24" t="s">
        <v>1102</v>
      </c>
      <c r="K2590" s="23">
        <v>1</v>
      </c>
    </row>
    <row r="2591" spans="10:11" x14ac:dyDescent="0.3">
      <c r="J2591" s="24" t="s">
        <v>163</v>
      </c>
      <c r="K2591" s="23">
        <v>1</v>
      </c>
    </row>
    <row r="2592" spans="10:11" x14ac:dyDescent="0.3">
      <c r="J2592" s="24" t="s">
        <v>1586</v>
      </c>
      <c r="K2592" s="23">
        <v>1</v>
      </c>
    </row>
    <row r="2593" spans="10:11" x14ac:dyDescent="0.3">
      <c r="J2593" s="24" t="s">
        <v>1948</v>
      </c>
      <c r="K2593" s="23">
        <v>1</v>
      </c>
    </row>
    <row r="2594" spans="10:11" x14ac:dyDescent="0.3">
      <c r="J2594" s="24" t="s">
        <v>2030</v>
      </c>
      <c r="K2594" s="23">
        <v>1</v>
      </c>
    </row>
    <row r="2595" spans="10:11" x14ac:dyDescent="0.3">
      <c r="J2595" s="24" t="s">
        <v>56</v>
      </c>
      <c r="K2595" s="23">
        <v>1</v>
      </c>
    </row>
    <row r="2596" spans="10:11" x14ac:dyDescent="0.3">
      <c r="J2596" s="24" t="s">
        <v>2679</v>
      </c>
      <c r="K2596" s="23">
        <v>1</v>
      </c>
    </row>
    <row r="2597" spans="10:11" x14ac:dyDescent="0.3">
      <c r="J2597" s="24" t="s">
        <v>2750</v>
      </c>
      <c r="K2597" s="23">
        <v>1</v>
      </c>
    </row>
    <row r="2598" spans="10:11" x14ac:dyDescent="0.3">
      <c r="J2598" s="24" t="s">
        <v>3081</v>
      </c>
      <c r="K2598" s="23">
        <v>1</v>
      </c>
    </row>
    <row r="2599" spans="10:11" x14ac:dyDescent="0.3">
      <c r="J2599" s="24" t="s">
        <v>3196</v>
      </c>
      <c r="K2599" s="23">
        <v>1</v>
      </c>
    </row>
    <row r="2600" spans="10:11" x14ac:dyDescent="0.3">
      <c r="J2600" s="24" t="s">
        <v>3826</v>
      </c>
      <c r="K2600" s="23">
        <v>1</v>
      </c>
    </row>
    <row r="2601" spans="10:11" x14ac:dyDescent="0.3">
      <c r="J2601" s="24" t="s">
        <v>98</v>
      </c>
      <c r="K2601" s="23">
        <v>1</v>
      </c>
    </row>
    <row r="2602" spans="10:11" x14ac:dyDescent="0.3">
      <c r="J2602" s="24" t="s">
        <v>789</v>
      </c>
      <c r="K2602" s="23">
        <v>1</v>
      </c>
    </row>
    <row r="2603" spans="10:11" x14ac:dyDescent="0.3">
      <c r="J2603" s="22" t="s">
        <v>4901</v>
      </c>
      <c r="K2603" s="23">
        <v>13</v>
      </c>
    </row>
    <row r="2604" spans="10:11" x14ac:dyDescent="0.3">
      <c r="J2604" s="22" t="s">
        <v>4691</v>
      </c>
      <c r="K2604" s="23"/>
    </row>
    <row r="2605" spans="10:11" x14ac:dyDescent="0.3">
      <c r="J2605" s="24" t="s">
        <v>150</v>
      </c>
      <c r="K2605" s="23">
        <v>1</v>
      </c>
    </row>
    <row r="2606" spans="10:11" x14ac:dyDescent="0.3">
      <c r="J2606" s="24" t="s">
        <v>1927</v>
      </c>
      <c r="K2606" s="23">
        <v>1</v>
      </c>
    </row>
    <row r="2607" spans="10:11" x14ac:dyDescent="0.3">
      <c r="J2607" s="24" t="s">
        <v>1951</v>
      </c>
      <c r="K2607" s="23">
        <v>1</v>
      </c>
    </row>
    <row r="2608" spans="10:11" x14ac:dyDescent="0.3">
      <c r="J2608" s="24" t="s">
        <v>2086</v>
      </c>
      <c r="K2608" s="23">
        <v>1</v>
      </c>
    </row>
    <row r="2609" spans="10:11" x14ac:dyDescent="0.3">
      <c r="J2609" s="24" t="s">
        <v>2274</v>
      </c>
      <c r="K2609" s="23">
        <v>1</v>
      </c>
    </row>
    <row r="2610" spans="10:11" x14ac:dyDescent="0.3">
      <c r="J2610" s="24" t="s">
        <v>2953</v>
      </c>
      <c r="K2610" s="23">
        <v>1</v>
      </c>
    </row>
    <row r="2611" spans="10:11" x14ac:dyDescent="0.3">
      <c r="J2611" s="24" t="s">
        <v>3184</v>
      </c>
      <c r="K2611" s="23">
        <v>1</v>
      </c>
    </row>
    <row r="2612" spans="10:11" x14ac:dyDescent="0.3">
      <c r="J2612" s="24" t="s">
        <v>3298</v>
      </c>
      <c r="K2612" s="23">
        <v>1</v>
      </c>
    </row>
    <row r="2613" spans="10:11" x14ac:dyDescent="0.3">
      <c r="J2613" s="24" t="s">
        <v>3543</v>
      </c>
      <c r="K2613" s="23">
        <v>1</v>
      </c>
    </row>
    <row r="2614" spans="10:11" x14ac:dyDescent="0.3">
      <c r="J2614" s="24" t="s">
        <v>3864</v>
      </c>
      <c r="K2614" s="23">
        <v>1</v>
      </c>
    </row>
    <row r="2615" spans="10:11" x14ac:dyDescent="0.3">
      <c r="J2615" s="24" t="s">
        <v>3866</v>
      </c>
      <c r="K2615" s="23">
        <v>1</v>
      </c>
    </row>
    <row r="2616" spans="10:11" x14ac:dyDescent="0.3">
      <c r="J2616" s="24" t="s">
        <v>3930</v>
      </c>
      <c r="K2616" s="23">
        <v>1</v>
      </c>
    </row>
    <row r="2617" spans="10:11" x14ac:dyDescent="0.3">
      <c r="J2617" s="24" t="s">
        <v>4290</v>
      </c>
      <c r="K2617" s="23">
        <v>1</v>
      </c>
    </row>
    <row r="2618" spans="10:11" x14ac:dyDescent="0.3">
      <c r="J2618" s="24" t="s">
        <v>4333</v>
      </c>
      <c r="K2618" s="23">
        <v>1</v>
      </c>
    </row>
    <row r="2619" spans="10:11" x14ac:dyDescent="0.3">
      <c r="J2619" s="24" t="s">
        <v>465</v>
      </c>
      <c r="K2619" s="23">
        <v>1</v>
      </c>
    </row>
    <row r="2620" spans="10:11" x14ac:dyDescent="0.3">
      <c r="J2620" s="24" t="s">
        <v>4344</v>
      </c>
      <c r="K2620" s="23">
        <v>1</v>
      </c>
    </row>
    <row r="2621" spans="10:11" x14ac:dyDescent="0.3">
      <c r="J2621" s="24" t="s">
        <v>696</v>
      </c>
      <c r="K2621" s="23">
        <v>1</v>
      </c>
    </row>
    <row r="2622" spans="10:11" x14ac:dyDescent="0.3">
      <c r="J2622" s="22" t="s">
        <v>4902</v>
      </c>
      <c r="K2622" s="23">
        <v>17</v>
      </c>
    </row>
    <row r="2623" spans="10:11" x14ac:dyDescent="0.3">
      <c r="J2623" s="22" t="s">
        <v>4650</v>
      </c>
      <c r="K2623" s="23"/>
    </row>
    <row r="2624" spans="10:11" x14ac:dyDescent="0.3">
      <c r="J2624" s="24" t="s">
        <v>1235</v>
      </c>
      <c r="K2624" s="23">
        <v>1</v>
      </c>
    </row>
    <row r="2625" spans="10:11" x14ac:dyDescent="0.3">
      <c r="J2625" s="24" t="s">
        <v>1454</v>
      </c>
      <c r="K2625" s="23">
        <v>1</v>
      </c>
    </row>
    <row r="2626" spans="10:11" x14ac:dyDescent="0.3">
      <c r="J2626" s="24" t="s">
        <v>234</v>
      </c>
      <c r="K2626" s="23">
        <v>1</v>
      </c>
    </row>
    <row r="2627" spans="10:11" x14ac:dyDescent="0.3">
      <c r="J2627" s="24" t="s">
        <v>2466</v>
      </c>
      <c r="K2627" s="23">
        <v>1</v>
      </c>
    </row>
    <row r="2628" spans="10:11" x14ac:dyDescent="0.3">
      <c r="J2628" s="24" t="s">
        <v>2515</v>
      </c>
      <c r="K2628" s="23">
        <v>1</v>
      </c>
    </row>
    <row r="2629" spans="10:11" x14ac:dyDescent="0.3">
      <c r="J2629" s="24" t="s">
        <v>3102</v>
      </c>
      <c r="K2629" s="23">
        <v>1</v>
      </c>
    </row>
    <row r="2630" spans="10:11" x14ac:dyDescent="0.3">
      <c r="J2630" s="24" t="s">
        <v>3430</v>
      </c>
      <c r="K2630" s="23">
        <v>1</v>
      </c>
    </row>
    <row r="2631" spans="10:11" x14ac:dyDescent="0.3">
      <c r="J2631" s="24" t="s">
        <v>3444</v>
      </c>
      <c r="K2631" s="23">
        <v>1</v>
      </c>
    </row>
    <row r="2632" spans="10:11" x14ac:dyDescent="0.3">
      <c r="J2632" s="24" t="s">
        <v>3563</v>
      </c>
      <c r="K2632" s="23">
        <v>1</v>
      </c>
    </row>
    <row r="2633" spans="10:11" x14ac:dyDescent="0.3">
      <c r="J2633" s="24" t="s">
        <v>686</v>
      </c>
      <c r="K2633" s="23">
        <v>1</v>
      </c>
    </row>
    <row r="2634" spans="10:11" x14ac:dyDescent="0.3">
      <c r="J2634" s="24" t="s">
        <v>921</v>
      </c>
      <c r="K2634" s="23">
        <v>1</v>
      </c>
    </row>
    <row r="2635" spans="10:11" x14ac:dyDescent="0.3">
      <c r="J2635" s="24" t="s">
        <v>996</v>
      </c>
      <c r="K2635" s="23">
        <v>1</v>
      </c>
    </row>
    <row r="2636" spans="10:11" x14ac:dyDescent="0.3">
      <c r="J2636" s="22" t="s">
        <v>4903</v>
      </c>
      <c r="K2636" s="23">
        <v>12</v>
      </c>
    </row>
    <row r="2637" spans="10:11" x14ac:dyDescent="0.3">
      <c r="J2637" s="22" t="s">
        <v>4651</v>
      </c>
      <c r="K2637" s="23"/>
    </row>
    <row r="2638" spans="10:11" x14ac:dyDescent="0.3">
      <c r="J2638" s="24" t="s">
        <v>1288</v>
      </c>
      <c r="K2638" s="23">
        <v>1</v>
      </c>
    </row>
    <row r="2639" spans="10:11" x14ac:dyDescent="0.3">
      <c r="J2639" s="24" t="s">
        <v>1405</v>
      </c>
      <c r="K2639" s="23">
        <v>1</v>
      </c>
    </row>
    <row r="2640" spans="10:11" x14ac:dyDescent="0.3">
      <c r="J2640" s="24" t="s">
        <v>1700</v>
      </c>
      <c r="K2640" s="23">
        <v>1</v>
      </c>
    </row>
    <row r="2641" spans="10:11" x14ac:dyDescent="0.3">
      <c r="J2641" s="24" t="s">
        <v>1769</v>
      </c>
      <c r="K2641" s="23">
        <v>1</v>
      </c>
    </row>
    <row r="2642" spans="10:11" x14ac:dyDescent="0.3">
      <c r="J2642" s="24" t="s">
        <v>3258</v>
      </c>
      <c r="K2642" s="23">
        <v>1</v>
      </c>
    </row>
    <row r="2643" spans="10:11" x14ac:dyDescent="0.3">
      <c r="J2643" s="24" t="s">
        <v>3759</v>
      </c>
      <c r="K2643" s="23">
        <v>1</v>
      </c>
    </row>
    <row r="2644" spans="10:11" x14ac:dyDescent="0.3">
      <c r="J2644" s="24" t="s">
        <v>3839</v>
      </c>
      <c r="K2644" s="23">
        <v>1</v>
      </c>
    </row>
    <row r="2645" spans="10:11" x14ac:dyDescent="0.3">
      <c r="J2645" s="24" t="s">
        <v>3859</v>
      </c>
      <c r="K2645" s="23">
        <v>1</v>
      </c>
    </row>
    <row r="2646" spans="10:11" x14ac:dyDescent="0.3">
      <c r="J2646" s="24" t="s">
        <v>4278</v>
      </c>
      <c r="K2646" s="23">
        <v>1</v>
      </c>
    </row>
    <row r="2647" spans="10:11" x14ac:dyDescent="0.3">
      <c r="J2647" s="24" t="s">
        <v>4362</v>
      </c>
      <c r="K2647" s="23">
        <v>1</v>
      </c>
    </row>
    <row r="2648" spans="10:11" x14ac:dyDescent="0.3">
      <c r="J2648" s="24" t="s">
        <v>856</v>
      </c>
      <c r="K2648" s="23">
        <v>1</v>
      </c>
    </row>
    <row r="2649" spans="10:11" x14ac:dyDescent="0.3">
      <c r="J2649" s="24" t="s">
        <v>914</v>
      </c>
      <c r="K2649" s="23">
        <v>1</v>
      </c>
    </row>
    <row r="2650" spans="10:11" x14ac:dyDescent="0.3">
      <c r="J2650" s="24" t="s">
        <v>918</v>
      </c>
      <c r="K2650" s="23">
        <v>1</v>
      </c>
    </row>
    <row r="2651" spans="10:11" x14ac:dyDescent="0.3">
      <c r="J2651" s="24" t="s">
        <v>933</v>
      </c>
      <c r="K2651" s="23">
        <v>1</v>
      </c>
    </row>
    <row r="2652" spans="10:11" x14ac:dyDescent="0.3">
      <c r="J2652" s="22" t="s">
        <v>4904</v>
      </c>
      <c r="K2652" s="23">
        <v>14</v>
      </c>
    </row>
    <row r="2653" spans="10:11" x14ac:dyDescent="0.3">
      <c r="J2653" s="22" t="s">
        <v>4692</v>
      </c>
      <c r="K2653" s="23"/>
    </row>
    <row r="2654" spans="10:11" x14ac:dyDescent="0.3">
      <c r="J2654" s="24" t="s">
        <v>1263</v>
      </c>
      <c r="K2654" s="23">
        <v>1</v>
      </c>
    </row>
    <row r="2655" spans="10:11" x14ac:dyDescent="0.3">
      <c r="J2655" s="24" t="s">
        <v>1337</v>
      </c>
      <c r="K2655" s="23">
        <v>1</v>
      </c>
    </row>
    <row r="2656" spans="10:11" x14ac:dyDescent="0.3">
      <c r="J2656" s="24" t="s">
        <v>1461</v>
      </c>
      <c r="K2656" s="23">
        <v>1</v>
      </c>
    </row>
    <row r="2657" spans="10:11" x14ac:dyDescent="0.3">
      <c r="J2657" s="24" t="s">
        <v>1937</v>
      </c>
      <c r="K2657" s="23">
        <v>1</v>
      </c>
    </row>
    <row r="2658" spans="10:11" x14ac:dyDescent="0.3">
      <c r="J2658" s="24" t="s">
        <v>2506</v>
      </c>
      <c r="K2658" s="23">
        <v>1</v>
      </c>
    </row>
    <row r="2659" spans="10:11" x14ac:dyDescent="0.3">
      <c r="J2659" s="24" t="s">
        <v>330</v>
      </c>
      <c r="K2659" s="23">
        <v>1</v>
      </c>
    </row>
    <row r="2660" spans="10:11" x14ac:dyDescent="0.3">
      <c r="J2660" s="24" t="s">
        <v>3077</v>
      </c>
      <c r="K2660" s="23">
        <v>1</v>
      </c>
    </row>
    <row r="2661" spans="10:11" x14ac:dyDescent="0.3">
      <c r="J2661" s="24" t="s">
        <v>3294</v>
      </c>
      <c r="K2661" s="23">
        <v>1</v>
      </c>
    </row>
    <row r="2662" spans="10:11" x14ac:dyDescent="0.3">
      <c r="J2662" s="24" t="s">
        <v>3757</v>
      </c>
      <c r="K2662" s="23">
        <v>1</v>
      </c>
    </row>
    <row r="2663" spans="10:11" x14ac:dyDescent="0.3">
      <c r="J2663" s="24" t="s">
        <v>4012</v>
      </c>
      <c r="K2663" s="23">
        <v>1</v>
      </c>
    </row>
    <row r="2664" spans="10:11" x14ac:dyDescent="0.3">
      <c r="J2664" s="24" t="s">
        <v>4033</v>
      </c>
      <c r="K2664" s="23">
        <v>1</v>
      </c>
    </row>
    <row r="2665" spans="10:11" x14ac:dyDescent="0.3">
      <c r="J2665" s="24" t="s">
        <v>548</v>
      </c>
      <c r="K2665" s="23">
        <v>1</v>
      </c>
    </row>
    <row r="2666" spans="10:11" x14ac:dyDescent="0.3">
      <c r="J2666" s="24" t="s">
        <v>806</v>
      </c>
      <c r="K2666" s="23">
        <v>1</v>
      </c>
    </row>
    <row r="2667" spans="10:11" x14ac:dyDescent="0.3">
      <c r="J2667" s="22" t="s">
        <v>4905</v>
      </c>
      <c r="K2667" s="23">
        <v>13</v>
      </c>
    </row>
    <row r="2668" spans="10:11" x14ac:dyDescent="0.3">
      <c r="J2668" s="22" t="s">
        <v>4727</v>
      </c>
      <c r="K2668" s="23"/>
    </row>
    <row r="2669" spans="10:11" x14ac:dyDescent="0.3">
      <c r="J2669" s="24" t="s">
        <v>1048</v>
      </c>
      <c r="K2669" s="23">
        <v>1</v>
      </c>
    </row>
    <row r="2670" spans="10:11" x14ac:dyDescent="0.3">
      <c r="J2670" s="24" t="s">
        <v>1788</v>
      </c>
      <c r="K2670" s="23">
        <v>1</v>
      </c>
    </row>
    <row r="2671" spans="10:11" x14ac:dyDescent="0.3">
      <c r="J2671" s="24" t="s">
        <v>1920</v>
      </c>
      <c r="K2671" s="23">
        <v>1</v>
      </c>
    </row>
    <row r="2672" spans="10:11" x14ac:dyDescent="0.3">
      <c r="J2672" s="24" t="s">
        <v>2074</v>
      </c>
      <c r="K2672" s="23">
        <v>1</v>
      </c>
    </row>
    <row r="2673" spans="10:11" x14ac:dyDescent="0.3">
      <c r="J2673" s="24" t="s">
        <v>2144</v>
      </c>
      <c r="K2673" s="23">
        <v>1</v>
      </c>
    </row>
    <row r="2674" spans="10:11" x14ac:dyDescent="0.3">
      <c r="J2674" s="24" t="s">
        <v>2214</v>
      </c>
      <c r="K2674" s="23">
        <v>1</v>
      </c>
    </row>
    <row r="2675" spans="10:11" x14ac:dyDescent="0.3">
      <c r="J2675" s="24" t="s">
        <v>2469</v>
      </c>
      <c r="K2675" s="23">
        <v>1</v>
      </c>
    </row>
    <row r="2676" spans="10:11" x14ac:dyDescent="0.3">
      <c r="J2676" s="24" t="s">
        <v>2706</v>
      </c>
      <c r="K2676" s="23">
        <v>1</v>
      </c>
    </row>
    <row r="2677" spans="10:11" x14ac:dyDescent="0.3">
      <c r="J2677" s="24" t="s">
        <v>3082</v>
      </c>
      <c r="K2677" s="23">
        <v>1</v>
      </c>
    </row>
    <row r="2678" spans="10:11" x14ac:dyDescent="0.3">
      <c r="J2678" s="24" t="s">
        <v>4238</v>
      </c>
      <c r="K2678" s="23">
        <v>1</v>
      </c>
    </row>
    <row r="2679" spans="10:11" x14ac:dyDescent="0.3">
      <c r="J2679" s="24" t="s">
        <v>640</v>
      </c>
      <c r="K2679" s="23">
        <v>1</v>
      </c>
    </row>
    <row r="2680" spans="10:11" x14ac:dyDescent="0.3">
      <c r="J2680" s="22" t="s">
        <v>4906</v>
      </c>
      <c r="K2680" s="23">
        <v>11</v>
      </c>
    </row>
    <row r="2681" spans="10:11" x14ac:dyDescent="0.3">
      <c r="J2681" s="22" t="s">
        <v>4652</v>
      </c>
      <c r="K2681" s="23"/>
    </row>
    <row r="2682" spans="10:11" x14ac:dyDescent="0.3">
      <c r="J2682" s="24" t="s">
        <v>1141</v>
      </c>
      <c r="K2682" s="23">
        <v>1</v>
      </c>
    </row>
    <row r="2683" spans="10:11" x14ac:dyDescent="0.3">
      <c r="J2683" s="24" t="s">
        <v>183</v>
      </c>
      <c r="K2683" s="23">
        <v>1</v>
      </c>
    </row>
    <row r="2684" spans="10:11" x14ac:dyDescent="0.3">
      <c r="J2684" s="24" t="s">
        <v>1739</v>
      </c>
      <c r="K2684" s="23">
        <v>1</v>
      </c>
    </row>
    <row r="2685" spans="10:11" x14ac:dyDescent="0.3">
      <c r="J2685" s="24" t="s">
        <v>52</v>
      </c>
      <c r="K2685" s="23">
        <v>1</v>
      </c>
    </row>
    <row r="2686" spans="10:11" x14ac:dyDescent="0.3">
      <c r="J2686" s="24" t="s">
        <v>1882</v>
      </c>
      <c r="K2686" s="23">
        <v>1</v>
      </c>
    </row>
    <row r="2687" spans="10:11" x14ac:dyDescent="0.3">
      <c r="J2687" s="24" t="s">
        <v>2382</v>
      </c>
      <c r="K2687" s="23">
        <v>1</v>
      </c>
    </row>
    <row r="2688" spans="10:11" x14ac:dyDescent="0.3">
      <c r="J2688" s="24" t="s">
        <v>2686</v>
      </c>
      <c r="K2688" s="23">
        <v>1</v>
      </c>
    </row>
    <row r="2689" spans="10:11" x14ac:dyDescent="0.3">
      <c r="J2689" s="24" t="s">
        <v>2817</v>
      </c>
      <c r="K2689" s="23">
        <v>1</v>
      </c>
    </row>
    <row r="2690" spans="10:11" x14ac:dyDescent="0.3">
      <c r="J2690" s="24" t="s">
        <v>2968</v>
      </c>
      <c r="K2690" s="23">
        <v>1</v>
      </c>
    </row>
    <row r="2691" spans="10:11" x14ac:dyDescent="0.3">
      <c r="J2691" s="24" t="s">
        <v>328</v>
      </c>
      <c r="K2691" s="23">
        <v>1</v>
      </c>
    </row>
    <row r="2692" spans="10:11" x14ac:dyDescent="0.3">
      <c r="J2692" s="24" t="s">
        <v>3065</v>
      </c>
      <c r="K2692" s="23">
        <v>1</v>
      </c>
    </row>
    <row r="2693" spans="10:11" x14ac:dyDescent="0.3">
      <c r="J2693" s="24" t="s">
        <v>3202</v>
      </c>
      <c r="K2693" s="23">
        <v>1</v>
      </c>
    </row>
    <row r="2694" spans="10:11" x14ac:dyDescent="0.3">
      <c r="J2694" s="24" t="s">
        <v>3331</v>
      </c>
      <c r="K2694" s="23">
        <v>1</v>
      </c>
    </row>
    <row r="2695" spans="10:11" x14ac:dyDescent="0.3">
      <c r="J2695" s="24" t="s">
        <v>3433</v>
      </c>
      <c r="K2695" s="23">
        <v>1</v>
      </c>
    </row>
    <row r="2696" spans="10:11" x14ac:dyDescent="0.3">
      <c r="J2696" s="24" t="s">
        <v>3515</v>
      </c>
      <c r="K2696" s="23">
        <v>1</v>
      </c>
    </row>
    <row r="2697" spans="10:11" x14ac:dyDescent="0.3">
      <c r="J2697" s="24" t="s">
        <v>3616</v>
      </c>
      <c r="K2697" s="23">
        <v>1</v>
      </c>
    </row>
    <row r="2698" spans="10:11" x14ac:dyDescent="0.3">
      <c r="J2698" s="24" t="s">
        <v>3976</v>
      </c>
      <c r="K2698" s="23">
        <v>1</v>
      </c>
    </row>
    <row r="2699" spans="10:11" x14ac:dyDescent="0.3">
      <c r="J2699" s="24" t="s">
        <v>4064</v>
      </c>
      <c r="K2699" s="23">
        <v>1</v>
      </c>
    </row>
    <row r="2700" spans="10:11" x14ac:dyDescent="0.3">
      <c r="J2700" s="24" t="s">
        <v>4142</v>
      </c>
      <c r="K2700" s="23">
        <v>1</v>
      </c>
    </row>
    <row r="2701" spans="10:11" x14ac:dyDescent="0.3">
      <c r="J2701" s="24" t="s">
        <v>95</v>
      </c>
      <c r="K2701" s="23">
        <v>1</v>
      </c>
    </row>
    <row r="2702" spans="10:11" x14ac:dyDescent="0.3">
      <c r="J2702" s="24" t="s">
        <v>760</v>
      </c>
      <c r="K2702" s="23">
        <v>1</v>
      </c>
    </row>
    <row r="2703" spans="10:11" x14ac:dyDescent="0.3">
      <c r="J2703" s="22" t="s">
        <v>4907</v>
      </c>
      <c r="K2703" s="23">
        <v>21</v>
      </c>
    </row>
    <row r="2704" spans="10:11" x14ac:dyDescent="0.3">
      <c r="J2704" s="22" t="s">
        <v>4443</v>
      </c>
      <c r="K2704" s="23"/>
    </row>
    <row r="2705" spans="10:11" x14ac:dyDescent="0.3">
      <c r="J2705" s="24" t="s">
        <v>1117</v>
      </c>
      <c r="K2705" s="23">
        <v>1</v>
      </c>
    </row>
    <row r="2706" spans="10:11" x14ac:dyDescent="0.3">
      <c r="J2706" s="24" t="s">
        <v>1477</v>
      </c>
      <c r="K2706" s="23">
        <v>1</v>
      </c>
    </row>
    <row r="2707" spans="10:11" x14ac:dyDescent="0.3">
      <c r="J2707" s="24" t="s">
        <v>1866</v>
      </c>
      <c r="K2707" s="23">
        <v>1</v>
      </c>
    </row>
    <row r="2708" spans="10:11" x14ac:dyDescent="0.3">
      <c r="J2708" s="24" t="s">
        <v>2096</v>
      </c>
      <c r="K2708" s="23">
        <v>1</v>
      </c>
    </row>
    <row r="2709" spans="10:11" x14ac:dyDescent="0.3">
      <c r="J2709" s="24" t="s">
        <v>2218</v>
      </c>
      <c r="K2709" s="23">
        <v>1</v>
      </c>
    </row>
    <row r="2710" spans="10:11" x14ac:dyDescent="0.3">
      <c r="J2710" s="24" t="s">
        <v>2394</v>
      </c>
      <c r="K2710" s="23">
        <v>1</v>
      </c>
    </row>
    <row r="2711" spans="10:11" x14ac:dyDescent="0.3">
      <c r="J2711" s="24" t="s">
        <v>2535</v>
      </c>
      <c r="K2711" s="23">
        <v>1</v>
      </c>
    </row>
    <row r="2712" spans="10:11" x14ac:dyDescent="0.3">
      <c r="J2712" s="24" t="s">
        <v>2761</v>
      </c>
      <c r="K2712" s="23">
        <v>1</v>
      </c>
    </row>
    <row r="2713" spans="10:11" x14ac:dyDescent="0.3">
      <c r="J2713" s="24" t="s">
        <v>2877</v>
      </c>
      <c r="K2713" s="23">
        <v>1</v>
      </c>
    </row>
    <row r="2714" spans="10:11" x14ac:dyDescent="0.3">
      <c r="J2714" s="24" t="s">
        <v>3149</v>
      </c>
      <c r="K2714" s="23">
        <v>1</v>
      </c>
    </row>
    <row r="2715" spans="10:11" x14ac:dyDescent="0.3">
      <c r="J2715" s="24" t="s">
        <v>3551</v>
      </c>
      <c r="K2715" s="23">
        <v>1</v>
      </c>
    </row>
    <row r="2716" spans="10:11" x14ac:dyDescent="0.3">
      <c r="J2716" s="24" t="s">
        <v>3985</v>
      </c>
      <c r="K2716" s="23">
        <v>1</v>
      </c>
    </row>
    <row r="2717" spans="10:11" x14ac:dyDescent="0.3">
      <c r="J2717" s="24" t="s">
        <v>115</v>
      </c>
      <c r="K2717" s="23">
        <v>1</v>
      </c>
    </row>
    <row r="2718" spans="10:11" x14ac:dyDescent="0.3">
      <c r="J2718" s="24" t="s">
        <v>865</v>
      </c>
      <c r="K2718" s="23">
        <v>1</v>
      </c>
    </row>
    <row r="2719" spans="10:11" x14ac:dyDescent="0.3">
      <c r="J2719" s="22" t="s">
        <v>4908</v>
      </c>
      <c r="K2719" s="23">
        <v>14</v>
      </c>
    </row>
    <row r="2720" spans="10:11" x14ac:dyDescent="0.3">
      <c r="J2720" s="22" t="s">
        <v>4613</v>
      </c>
      <c r="K2720" s="23"/>
    </row>
    <row r="2721" spans="10:11" x14ac:dyDescent="0.3">
      <c r="J2721" s="24" t="s">
        <v>2102</v>
      </c>
      <c r="K2721" s="23">
        <v>1</v>
      </c>
    </row>
    <row r="2722" spans="10:11" x14ac:dyDescent="0.3">
      <c r="J2722" s="24" t="s">
        <v>2300</v>
      </c>
      <c r="K2722" s="23">
        <v>1</v>
      </c>
    </row>
    <row r="2723" spans="10:11" x14ac:dyDescent="0.3">
      <c r="J2723" s="24" t="s">
        <v>58</v>
      </c>
      <c r="K2723" s="23">
        <v>1</v>
      </c>
    </row>
    <row r="2724" spans="10:11" x14ac:dyDescent="0.3">
      <c r="J2724" s="24" t="s">
        <v>2439</v>
      </c>
      <c r="K2724" s="23">
        <v>1</v>
      </c>
    </row>
    <row r="2725" spans="10:11" x14ac:dyDescent="0.3">
      <c r="J2725" s="24" t="s">
        <v>285</v>
      </c>
      <c r="K2725" s="23">
        <v>1</v>
      </c>
    </row>
    <row r="2726" spans="10:11" x14ac:dyDescent="0.3">
      <c r="J2726" s="24" t="s">
        <v>3413</v>
      </c>
      <c r="K2726" s="23">
        <v>1</v>
      </c>
    </row>
    <row r="2727" spans="10:11" x14ac:dyDescent="0.3">
      <c r="J2727" s="24" t="s">
        <v>4031</v>
      </c>
      <c r="K2727" s="23">
        <v>1</v>
      </c>
    </row>
    <row r="2728" spans="10:11" x14ac:dyDescent="0.3">
      <c r="J2728" s="24" t="s">
        <v>4091</v>
      </c>
      <c r="K2728" s="23">
        <v>1</v>
      </c>
    </row>
    <row r="2729" spans="10:11" x14ac:dyDescent="0.3">
      <c r="J2729" s="24" t="s">
        <v>549</v>
      </c>
      <c r="K2729" s="23">
        <v>1</v>
      </c>
    </row>
    <row r="2730" spans="10:11" x14ac:dyDescent="0.3">
      <c r="J2730" s="24" t="s">
        <v>571</v>
      </c>
      <c r="K2730" s="23">
        <v>1</v>
      </c>
    </row>
    <row r="2731" spans="10:11" x14ac:dyDescent="0.3">
      <c r="J2731" s="24" t="s">
        <v>593</v>
      </c>
      <c r="K2731" s="23">
        <v>1</v>
      </c>
    </row>
    <row r="2732" spans="10:11" x14ac:dyDescent="0.3">
      <c r="J2732" s="24" t="s">
        <v>830</v>
      </c>
      <c r="K2732" s="23">
        <v>1</v>
      </c>
    </row>
    <row r="2733" spans="10:11" x14ac:dyDescent="0.3">
      <c r="J2733" s="24" t="s">
        <v>855</v>
      </c>
      <c r="K2733" s="23">
        <v>1</v>
      </c>
    </row>
    <row r="2734" spans="10:11" x14ac:dyDescent="0.3">
      <c r="J2734" s="22" t="s">
        <v>4909</v>
      </c>
      <c r="K2734" s="23">
        <v>13</v>
      </c>
    </row>
    <row r="2735" spans="10:11" x14ac:dyDescent="0.3">
      <c r="J2735" s="22" t="s">
        <v>4444</v>
      </c>
      <c r="K2735" s="23"/>
    </row>
    <row r="2736" spans="10:11" x14ac:dyDescent="0.3">
      <c r="J2736" s="24" t="s">
        <v>1331</v>
      </c>
      <c r="K2736" s="23">
        <v>1</v>
      </c>
    </row>
    <row r="2737" spans="10:11" x14ac:dyDescent="0.3">
      <c r="J2737" s="24" t="s">
        <v>1411</v>
      </c>
      <c r="K2737" s="23">
        <v>1</v>
      </c>
    </row>
    <row r="2738" spans="10:11" x14ac:dyDescent="0.3">
      <c r="J2738" s="24" t="s">
        <v>204</v>
      </c>
      <c r="K2738" s="23">
        <v>1</v>
      </c>
    </row>
    <row r="2739" spans="10:11" x14ac:dyDescent="0.3">
      <c r="J2739" s="24" t="s">
        <v>221</v>
      </c>
      <c r="K2739" s="23">
        <v>1</v>
      </c>
    </row>
    <row r="2740" spans="10:11" x14ac:dyDescent="0.3">
      <c r="J2740" s="24" t="s">
        <v>2251</v>
      </c>
      <c r="K2740" s="23">
        <v>1</v>
      </c>
    </row>
    <row r="2741" spans="10:11" x14ac:dyDescent="0.3">
      <c r="J2741" s="24" t="s">
        <v>2259</v>
      </c>
      <c r="K2741" s="23">
        <v>1</v>
      </c>
    </row>
    <row r="2742" spans="10:11" x14ac:dyDescent="0.3">
      <c r="J2742" s="24" t="s">
        <v>2509</v>
      </c>
      <c r="K2742" s="23">
        <v>1</v>
      </c>
    </row>
    <row r="2743" spans="10:11" x14ac:dyDescent="0.3">
      <c r="J2743" s="24" t="s">
        <v>2541</v>
      </c>
      <c r="K2743" s="23">
        <v>1</v>
      </c>
    </row>
    <row r="2744" spans="10:11" x14ac:dyDescent="0.3">
      <c r="J2744" s="24" t="s">
        <v>2790</v>
      </c>
      <c r="K2744" s="23">
        <v>1</v>
      </c>
    </row>
    <row r="2745" spans="10:11" x14ac:dyDescent="0.3">
      <c r="J2745" s="24" t="s">
        <v>2895</v>
      </c>
      <c r="K2745" s="23">
        <v>1</v>
      </c>
    </row>
    <row r="2746" spans="10:11" x14ac:dyDescent="0.3">
      <c r="J2746" s="24" t="s">
        <v>345</v>
      </c>
      <c r="K2746" s="23">
        <v>1</v>
      </c>
    </row>
    <row r="2747" spans="10:11" x14ac:dyDescent="0.3">
      <c r="J2747" s="24" t="s">
        <v>3414</v>
      </c>
      <c r="K2747" s="23">
        <v>1</v>
      </c>
    </row>
    <row r="2748" spans="10:11" x14ac:dyDescent="0.3">
      <c r="J2748" s="24" t="s">
        <v>3867</v>
      </c>
      <c r="K2748" s="23">
        <v>1</v>
      </c>
    </row>
    <row r="2749" spans="10:11" x14ac:dyDescent="0.3">
      <c r="J2749" s="24" t="s">
        <v>4068</v>
      </c>
      <c r="K2749" s="23">
        <v>1</v>
      </c>
    </row>
    <row r="2750" spans="10:11" x14ac:dyDescent="0.3">
      <c r="J2750" s="24" t="s">
        <v>84</v>
      </c>
      <c r="K2750" s="23">
        <v>1</v>
      </c>
    </row>
    <row r="2751" spans="10:11" x14ac:dyDescent="0.3">
      <c r="J2751" s="24" t="s">
        <v>912</v>
      </c>
      <c r="K2751" s="23">
        <v>1</v>
      </c>
    </row>
    <row r="2752" spans="10:11" x14ac:dyDescent="0.3">
      <c r="J2752" s="22" t="s">
        <v>4910</v>
      </c>
      <c r="K2752" s="23">
        <v>16</v>
      </c>
    </row>
    <row r="2753" spans="10:11" x14ac:dyDescent="0.3">
      <c r="J2753" s="22" t="s">
        <v>4693</v>
      </c>
      <c r="K2753" s="23"/>
    </row>
    <row r="2754" spans="10:11" x14ac:dyDescent="0.3">
      <c r="J2754" s="24" t="s">
        <v>1214</v>
      </c>
      <c r="K2754" s="23">
        <v>1</v>
      </c>
    </row>
    <row r="2755" spans="10:11" x14ac:dyDescent="0.3">
      <c r="J2755" s="24" t="s">
        <v>1636</v>
      </c>
      <c r="K2755" s="23">
        <v>1</v>
      </c>
    </row>
    <row r="2756" spans="10:11" x14ac:dyDescent="0.3">
      <c r="J2756" s="24" t="s">
        <v>2476</v>
      </c>
      <c r="K2756" s="23">
        <v>1</v>
      </c>
    </row>
    <row r="2757" spans="10:11" x14ac:dyDescent="0.3">
      <c r="J2757" s="24" t="s">
        <v>2721</v>
      </c>
      <c r="K2757" s="23">
        <v>1</v>
      </c>
    </row>
    <row r="2758" spans="10:11" x14ac:dyDescent="0.3">
      <c r="J2758" s="24" t="s">
        <v>3534</v>
      </c>
      <c r="K2758" s="23">
        <v>1</v>
      </c>
    </row>
    <row r="2759" spans="10:11" x14ac:dyDescent="0.3">
      <c r="J2759" s="24" t="s">
        <v>72</v>
      </c>
      <c r="K2759" s="23">
        <v>1</v>
      </c>
    </row>
    <row r="2760" spans="10:11" x14ac:dyDescent="0.3">
      <c r="J2760" s="24" t="s">
        <v>3947</v>
      </c>
      <c r="K2760" s="23">
        <v>1</v>
      </c>
    </row>
    <row r="2761" spans="10:11" x14ac:dyDescent="0.3">
      <c r="J2761" s="24" t="s">
        <v>4297</v>
      </c>
      <c r="K2761" s="23">
        <v>1</v>
      </c>
    </row>
    <row r="2762" spans="10:11" x14ac:dyDescent="0.3">
      <c r="J2762" s="22" t="s">
        <v>4911</v>
      </c>
      <c r="K2762" s="23">
        <v>8</v>
      </c>
    </row>
    <row r="2763" spans="10:11" x14ac:dyDescent="0.3">
      <c r="J2763" s="22" t="s">
        <v>4533</v>
      </c>
      <c r="K2763" s="23"/>
    </row>
    <row r="2764" spans="10:11" x14ac:dyDescent="0.3">
      <c r="J2764" s="24" t="s">
        <v>1382</v>
      </c>
      <c r="K2764" s="23">
        <v>1</v>
      </c>
    </row>
    <row r="2765" spans="10:11" x14ac:dyDescent="0.3">
      <c r="J2765" s="24" t="s">
        <v>174</v>
      </c>
      <c r="K2765" s="23">
        <v>1</v>
      </c>
    </row>
    <row r="2766" spans="10:11" x14ac:dyDescent="0.3">
      <c r="J2766" s="24" t="s">
        <v>1487</v>
      </c>
      <c r="K2766" s="23">
        <v>1</v>
      </c>
    </row>
    <row r="2767" spans="10:11" x14ac:dyDescent="0.3">
      <c r="J2767" s="24" t="s">
        <v>1517</v>
      </c>
      <c r="K2767" s="23">
        <v>1</v>
      </c>
    </row>
    <row r="2768" spans="10:11" x14ac:dyDescent="0.3">
      <c r="J2768" s="24" t="s">
        <v>217</v>
      </c>
      <c r="K2768" s="23">
        <v>1</v>
      </c>
    </row>
    <row r="2769" spans="10:11" x14ac:dyDescent="0.3">
      <c r="J2769" s="24" t="s">
        <v>2273</v>
      </c>
      <c r="K2769" s="23">
        <v>1</v>
      </c>
    </row>
    <row r="2770" spans="10:11" x14ac:dyDescent="0.3">
      <c r="J2770" s="24" t="s">
        <v>2427</v>
      </c>
      <c r="K2770" s="23">
        <v>1</v>
      </c>
    </row>
    <row r="2771" spans="10:11" x14ac:dyDescent="0.3">
      <c r="J2771" s="24" t="s">
        <v>318</v>
      </c>
      <c r="K2771" s="23">
        <v>1</v>
      </c>
    </row>
    <row r="2772" spans="10:11" x14ac:dyDescent="0.3">
      <c r="J2772" s="24" t="s">
        <v>3453</v>
      </c>
      <c r="K2772" s="23">
        <v>1</v>
      </c>
    </row>
    <row r="2773" spans="10:11" x14ac:dyDescent="0.3">
      <c r="J2773" s="24" t="s">
        <v>4122</v>
      </c>
      <c r="K2773" s="23">
        <v>1</v>
      </c>
    </row>
    <row r="2774" spans="10:11" x14ac:dyDescent="0.3">
      <c r="J2774" s="24" t="s">
        <v>4304</v>
      </c>
      <c r="K2774" s="23">
        <v>1</v>
      </c>
    </row>
    <row r="2775" spans="10:11" x14ac:dyDescent="0.3">
      <c r="J2775" s="24" t="s">
        <v>669</v>
      </c>
      <c r="K2775" s="23">
        <v>1</v>
      </c>
    </row>
    <row r="2776" spans="10:11" x14ac:dyDescent="0.3">
      <c r="J2776" s="24" t="s">
        <v>906</v>
      </c>
      <c r="K2776" s="23">
        <v>1</v>
      </c>
    </row>
    <row r="2777" spans="10:11" x14ac:dyDescent="0.3">
      <c r="J2777" s="22" t="s">
        <v>4912</v>
      </c>
      <c r="K2777" s="23">
        <v>13</v>
      </c>
    </row>
    <row r="2778" spans="10:11" x14ac:dyDescent="0.3">
      <c r="J2778" s="22" t="s">
        <v>4534</v>
      </c>
      <c r="K2778" s="23"/>
    </row>
    <row r="2779" spans="10:11" x14ac:dyDescent="0.3">
      <c r="J2779" s="24" t="s">
        <v>2360</v>
      </c>
      <c r="K2779" s="23">
        <v>1</v>
      </c>
    </row>
    <row r="2780" spans="10:11" x14ac:dyDescent="0.3">
      <c r="J2780" s="24" t="s">
        <v>2917</v>
      </c>
      <c r="K2780" s="23">
        <v>1</v>
      </c>
    </row>
    <row r="2781" spans="10:11" x14ac:dyDescent="0.3">
      <c r="J2781" s="24" t="s">
        <v>3073</v>
      </c>
      <c r="K2781" s="23">
        <v>1</v>
      </c>
    </row>
    <row r="2782" spans="10:11" x14ac:dyDescent="0.3">
      <c r="J2782" s="24" t="s">
        <v>3310</v>
      </c>
      <c r="K2782" s="23">
        <v>1</v>
      </c>
    </row>
    <row r="2783" spans="10:11" x14ac:dyDescent="0.3">
      <c r="J2783" s="24" t="s">
        <v>3406</v>
      </c>
      <c r="K2783" s="23">
        <v>1</v>
      </c>
    </row>
    <row r="2784" spans="10:11" x14ac:dyDescent="0.3">
      <c r="J2784" s="24" t="s">
        <v>377</v>
      </c>
      <c r="K2784" s="23">
        <v>1</v>
      </c>
    </row>
    <row r="2785" spans="10:11" x14ac:dyDescent="0.3">
      <c r="J2785" s="24" t="s">
        <v>3482</v>
      </c>
      <c r="K2785" s="23">
        <v>1</v>
      </c>
    </row>
    <row r="2786" spans="10:11" x14ac:dyDescent="0.3">
      <c r="J2786" s="24" t="s">
        <v>3492</v>
      </c>
      <c r="K2786" s="23">
        <v>1</v>
      </c>
    </row>
    <row r="2787" spans="10:11" x14ac:dyDescent="0.3">
      <c r="J2787" s="24" t="s">
        <v>4157</v>
      </c>
      <c r="K2787" s="23">
        <v>1</v>
      </c>
    </row>
    <row r="2788" spans="10:11" x14ac:dyDescent="0.3">
      <c r="J2788" s="24" t="s">
        <v>559</v>
      </c>
      <c r="K2788" s="23">
        <v>1</v>
      </c>
    </row>
    <row r="2789" spans="10:11" x14ac:dyDescent="0.3">
      <c r="J2789" s="22" t="s">
        <v>4913</v>
      </c>
      <c r="K2789" s="23">
        <v>10</v>
      </c>
    </row>
    <row r="2790" spans="10:11" x14ac:dyDescent="0.3">
      <c r="J2790" s="22" t="s">
        <v>4580</v>
      </c>
      <c r="K2790" s="23"/>
    </row>
    <row r="2791" spans="10:11" x14ac:dyDescent="0.3">
      <c r="J2791" s="24" t="s">
        <v>1257</v>
      </c>
      <c r="K2791" s="23">
        <v>1</v>
      </c>
    </row>
    <row r="2792" spans="10:11" x14ac:dyDescent="0.3">
      <c r="J2792" s="24" t="s">
        <v>2347</v>
      </c>
      <c r="K2792" s="23">
        <v>1</v>
      </c>
    </row>
    <row r="2793" spans="10:11" x14ac:dyDescent="0.3">
      <c r="J2793" s="24" t="s">
        <v>2464</v>
      </c>
      <c r="K2793" s="23">
        <v>1</v>
      </c>
    </row>
    <row r="2794" spans="10:11" x14ac:dyDescent="0.3">
      <c r="J2794" s="24" t="s">
        <v>2487</v>
      </c>
      <c r="K2794" s="23">
        <v>1</v>
      </c>
    </row>
    <row r="2795" spans="10:11" x14ac:dyDescent="0.3">
      <c r="J2795" s="24" t="s">
        <v>3025</v>
      </c>
      <c r="K2795" s="23">
        <v>1</v>
      </c>
    </row>
    <row r="2796" spans="10:11" x14ac:dyDescent="0.3">
      <c r="J2796" s="24" t="s">
        <v>67</v>
      </c>
      <c r="K2796" s="23">
        <v>1</v>
      </c>
    </row>
    <row r="2797" spans="10:11" x14ac:dyDescent="0.3">
      <c r="J2797" s="24" t="s">
        <v>3633</v>
      </c>
      <c r="K2797" s="23">
        <v>1</v>
      </c>
    </row>
    <row r="2798" spans="10:11" x14ac:dyDescent="0.3">
      <c r="J2798" s="24" t="s">
        <v>3639</v>
      </c>
      <c r="K2798" s="23">
        <v>1</v>
      </c>
    </row>
    <row r="2799" spans="10:11" x14ac:dyDescent="0.3">
      <c r="J2799" s="24" t="s">
        <v>3790</v>
      </c>
      <c r="K2799" s="23">
        <v>1</v>
      </c>
    </row>
    <row r="2800" spans="10:11" x14ac:dyDescent="0.3">
      <c r="J2800" s="24" t="s">
        <v>523</v>
      </c>
      <c r="K2800" s="23">
        <v>1</v>
      </c>
    </row>
    <row r="2801" spans="10:11" x14ac:dyDescent="0.3">
      <c r="J2801" s="24" t="s">
        <v>607</v>
      </c>
      <c r="K2801" s="23">
        <v>1</v>
      </c>
    </row>
    <row r="2802" spans="10:11" x14ac:dyDescent="0.3">
      <c r="J2802" s="24" t="s">
        <v>650</v>
      </c>
      <c r="K2802" s="23">
        <v>1</v>
      </c>
    </row>
    <row r="2803" spans="10:11" x14ac:dyDescent="0.3">
      <c r="J2803" s="22" t="s">
        <v>4914</v>
      </c>
      <c r="K2803" s="23">
        <v>12</v>
      </c>
    </row>
    <row r="2804" spans="10:11" x14ac:dyDescent="0.3">
      <c r="J2804" s="22" t="s">
        <v>4445</v>
      </c>
      <c r="K2804" s="23"/>
    </row>
    <row r="2805" spans="10:11" x14ac:dyDescent="0.3">
      <c r="J2805" s="24" t="s">
        <v>1211</v>
      </c>
      <c r="K2805" s="23">
        <v>1</v>
      </c>
    </row>
    <row r="2806" spans="10:11" x14ac:dyDescent="0.3">
      <c r="J2806" s="24" t="s">
        <v>1243</v>
      </c>
      <c r="K2806" s="23">
        <v>1</v>
      </c>
    </row>
    <row r="2807" spans="10:11" x14ac:dyDescent="0.3">
      <c r="J2807" s="24" t="s">
        <v>1552</v>
      </c>
      <c r="K2807" s="23">
        <v>1</v>
      </c>
    </row>
    <row r="2808" spans="10:11" x14ac:dyDescent="0.3">
      <c r="J2808" s="24" t="s">
        <v>1570</v>
      </c>
      <c r="K2808" s="23">
        <v>1</v>
      </c>
    </row>
    <row r="2809" spans="10:11" x14ac:dyDescent="0.3">
      <c r="J2809" s="24" t="s">
        <v>1582</v>
      </c>
      <c r="K2809" s="23">
        <v>1</v>
      </c>
    </row>
    <row r="2810" spans="10:11" x14ac:dyDescent="0.3">
      <c r="J2810" s="24" t="s">
        <v>1736</v>
      </c>
      <c r="K2810" s="23">
        <v>1</v>
      </c>
    </row>
    <row r="2811" spans="10:11" x14ac:dyDescent="0.3">
      <c r="J2811" s="24" t="s">
        <v>2100</v>
      </c>
      <c r="K2811" s="23">
        <v>1</v>
      </c>
    </row>
    <row r="2812" spans="10:11" x14ac:dyDescent="0.3">
      <c r="J2812" s="24" t="s">
        <v>2265</v>
      </c>
      <c r="K2812" s="23">
        <v>1</v>
      </c>
    </row>
    <row r="2813" spans="10:11" x14ac:dyDescent="0.3">
      <c r="J2813" s="24" t="s">
        <v>2393</v>
      </c>
      <c r="K2813" s="23">
        <v>1</v>
      </c>
    </row>
    <row r="2814" spans="10:11" x14ac:dyDescent="0.3">
      <c r="J2814" s="24" t="s">
        <v>2406</v>
      </c>
      <c r="K2814" s="23">
        <v>1</v>
      </c>
    </row>
    <row r="2815" spans="10:11" x14ac:dyDescent="0.3">
      <c r="J2815" s="24" t="s">
        <v>2685</v>
      </c>
      <c r="K2815" s="23">
        <v>1</v>
      </c>
    </row>
    <row r="2816" spans="10:11" x14ac:dyDescent="0.3">
      <c r="J2816" s="24" t="s">
        <v>3819</v>
      </c>
      <c r="K2816" s="23">
        <v>1</v>
      </c>
    </row>
    <row r="2817" spans="10:11" x14ac:dyDescent="0.3">
      <c r="J2817" s="24" t="s">
        <v>3870</v>
      </c>
      <c r="K2817" s="23">
        <v>1</v>
      </c>
    </row>
    <row r="2818" spans="10:11" x14ac:dyDescent="0.3">
      <c r="J2818" s="24" t="s">
        <v>3886</v>
      </c>
      <c r="K2818" s="23">
        <v>1</v>
      </c>
    </row>
    <row r="2819" spans="10:11" x14ac:dyDescent="0.3">
      <c r="J2819" s="24" t="s">
        <v>4163</v>
      </c>
      <c r="K2819" s="23">
        <v>1</v>
      </c>
    </row>
    <row r="2820" spans="10:11" x14ac:dyDescent="0.3">
      <c r="J2820" s="24" t="s">
        <v>4299</v>
      </c>
      <c r="K2820" s="23">
        <v>1</v>
      </c>
    </row>
    <row r="2821" spans="10:11" x14ac:dyDescent="0.3">
      <c r="J2821" s="24" t="s">
        <v>4364</v>
      </c>
      <c r="K2821" s="23">
        <v>1</v>
      </c>
    </row>
    <row r="2822" spans="10:11" x14ac:dyDescent="0.3">
      <c r="J2822" s="24" t="s">
        <v>941</v>
      </c>
      <c r="K2822" s="23">
        <v>1</v>
      </c>
    </row>
    <row r="2823" spans="10:11" x14ac:dyDescent="0.3">
      <c r="J2823" s="24" t="s">
        <v>986</v>
      </c>
      <c r="K2823" s="23">
        <v>1</v>
      </c>
    </row>
    <row r="2824" spans="10:11" x14ac:dyDescent="0.3">
      <c r="J2824" s="22" t="s">
        <v>4915</v>
      </c>
      <c r="K2824" s="23">
        <v>19</v>
      </c>
    </row>
    <row r="2825" spans="10:11" x14ac:dyDescent="0.3">
      <c r="J2825" s="22" t="s">
        <v>4581</v>
      </c>
      <c r="K2825" s="23"/>
    </row>
    <row r="2826" spans="10:11" x14ac:dyDescent="0.3">
      <c r="J2826" s="24" t="s">
        <v>1395</v>
      </c>
      <c r="K2826" s="23">
        <v>1</v>
      </c>
    </row>
    <row r="2827" spans="10:11" x14ac:dyDescent="0.3">
      <c r="J2827" s="24" t="s">
        <v>1853</v>
      </c>
      <c r="K2827" s="23">
        <v>1</v>
      </c>
    </row>
    <row r="2828" spans="10:11" x14ac:dyDescent="0.3">
      <c r="J2828" s="24" t="s">
        <v>271</v>
      </c>
      <c r="K2828" s="23">
        <v>1</v>
      </c>
    </row>
    <row r="2829" spans="10:11" x14ac:dyDescent="0.3">
      <c r="J2829" s="24" t="s">
        <v>2553</v>
      </c>
      <c r="K2829" s="23">
        <v>1</v>
      </c>
    </row>
    <row r="2830" spans="10:11" x14ac:dyDescent="0.3">
      <c r="J2830" s="24" t="s">
        <v>2573</v>
      </c>
      <c r="K2830" s="23">
        <v>1</v>
      </c>
    </row>
    <row r="2831" spans="10:11" x14ac:dyDescent="0.3">
      <c r="J2831" s="24" t="s">
        <v>2578</v>
      </c>
      <c r="K2831" s="23">
        <v>1</v>
      </c>
    </row>
    <row r="2832" spans="10:11" x14ac:dyDescent="0.3">
      <c r="J2832" s="24" t="s">
        <v>3252</v>
      </c>
      <c r="K2832" s="23">
        <v>1</v>
      </c>
    </row>
    <row r="2833" spans="10:11" x14ac:dyDescent="0.3">
      <c r="J2833" s="24" t="s">
        <v>3399</v>
      </c>
      <c r="K2833" s="23">
        <v>1</v>
      </c>
    </row>
    <row r="2834" spans="10:11" x14ac:dyDescent="0.3">
      <c r="J2834" s="24" t="s">
        <v>3541</v>
      </c>
      <c r="K2834" s="23">
        <v>1</v>
      </c>
    </row>
    <row r="2835" spans="10:11" x14ac:dyDescent="0.3">
      <c r="J2835" s="24" t="s">
        <v>3689</v>
      </c>
      <c r="K2835" s="23">
        <v>1</v>
      </c>
    </row>
    <row r="2836" spans="10:11" x14ac:dyDescent="0.3">
      <c r="J2836" s="24" t="s">
        <v>446</v>
      </c>
      <c r="K2836" s="23">
        <v>1</v>
      </c>
    </row>
    <row r="2837" spans="10:11" x14ac:dyDescent="0.3">
      <c r="J2837" s="24" t="s">
        <v>4231</v>
      </c>
      <c r="K2837" s="23">
        <v>1</v>
      </c>
    </row>
    <row r="2838" spans="10:11" x14ac:dyDescent="0.3">
      <c r="J2838" s="24" t="s">
        <v>687</v>
      </c>
      <c r="K2838" s="23">
        <v>1</v>
      </c>
    </row>
    <row r="2839" spans="10:11" x14ac:dyDescent="0.3">
      <c r="J2839" s="24" t="s">
        <v>128</v>
      </c>
      <c r="K2839" s="23">
        <v>1</v>
      </c>
    </row>
    <row r="2840" spans="10:11" x14ac:dyDescent="0.3">
      <c r="J2840" s="22" t="s">
        <v>4916</v>
      </c>
      <c r="K2840" s="23">
        <v>14</v>
      </c>
    </row>
    <row r="2841" spans="10:11" x14ac:dyDescent="0.3">
      <c r="J2841" s="22" t="s">
        <v>4728</v>
      </c>
      <c r="K2841" s="23"/>
    </row>
    <row r="2842" spans="10:11" x14ac:dyDescent="0.3">
      <c r="J2842" s="24" t="s">
        <v>1090</v>
      </c>
      <c r="K2842" s="23">
        <v>1</v>
      </c>
    </row>
    <row r="2843" spans="10:11" x14ac:dyDescent="0.3">
      <c r="J2843" s="24" t="s">
        <v>1284</v>
      </c>
      <c r="K2843" s="23">
        <v>1</v>
      </c>
    </row>
    <row r="2844" spans="10:11" x14ac:dyDescent="0.3">
      <c r="J2844" s="24" t="s">
        <v>1429</v>
      </c>
      <c r="K2844" s="23">
        <v>1</v>
      </c>
    </row>
    <row r="2845" spans="10:11" x14ac:dyDescent="0.3">
      <c r="J2845" s="24" t="s">
        <v>2115</v>
      </c>
      <c r="K2845" s="23">
        <v>1</v>
      </c>
    </row>
    <row r="2846" spans="10:11" x14ac:dyDescent="0.3">
      <c r="J2846" s="24" t="s">
        <v>2349</v>
      </c>
      <c r="K2846" s="23">
        <v>1</v>
      </c>
    </row>
    <row r="2847" spans="10:11" x14ac:dyDescent="0.3">
      <c r="J2847" s="24" t="s">
        <v>2445</v>
      </c>
      <c r="K2847" s="23">
        <v>1</v>
      </c>
    </row>
    <row r="2848" spans="10:11" x14ac:dyDescent="0.3">
      <c r="J2848" s="24" t="s">
        <v>2475</v>
      </c>
      <c r="K2848" s="23">
        <v>1</v>
      </c>
    </row>
    <row r="2849" spans="10:11" x14ac:dyDescent="0.3">
      <c r="J2849" s="24" t="s">
        <v>287</v>
      </c>
      <c r="K2849" s="23">
        <v>1</v>
      </c>
    </row>
    <row r="2850" spans="10:11" x14ac:dyDescent="0.3">
      <c r="J2850" s="24" t="s">
        <v>3211</v>
      </c>
      <c r="K2850" s="23">
        <v>1</v>
      </c>
    </row>
    <row r="2851" spans="10:11" x14ac:dyDescent="0.3">
      <c r="J2851" s="24" t="s">
        <v>3291</v>
      </c>
      <c r="K2851" s="23">
        <v>1</v>
      </c>
    </row>
    <row r="2852" spans="10:11" x14ac:dyDescent="0.3">
      <c r="J2852" s="24" t="s">
        <v>3838</v>
      </c>
      <c r="K2852" s="23">
        <v>1</v>
      </c>
    </row>
    <row r="2853" spans="10:11" x14ac:dyDescent="0.3">
      <c r="J2853" s="24" t="s">
        <v>4037</v>
      </c>
      <c r="K2853" s="23">
        <v>1</v>
      </c>
    </row>
    <row r="2854" spans="10:11" x14ac:dyDescent="0.3">
      <c r="J2854" s="24" t="s">
        <v>442</v>
      </c>
      <c r="K2854" s="23">
        <v>1</v>
      </c>
    </row>
    <row r="2855" spans="10:11" x14ac:dyDescent="0.3">
      <c r="J2855" s="24" t="s">
        <v>715</v>
      </c>
      <c r="K2855" s="23">
        <v>1</v>
      </c>
    </row>
    <row r="2856" spans="10:11" x14ac:dyDescent="0.3">
      <c r="J2856" s="24" t="s">
        <v>758</v>
      </c>
      <c r="K2856" s="23">
        <v>1</v>
      </c>
    </row>
    <row r="2857" spans="10:11" x14ac:dyDescent="0.3">
      <c r="J2857" s="22" t="s">
        <v>4917</v>
      </c>
      <c r="K2857" s="23">
        <v>15</v>
      </c>
    </row>
    <row r="2858" spans="10:11" x14ac:dyDescent="0.3">
      <c r="J2858" s="22" t="s">
        <v>4729</v>
      </c>
      <c r="K2858" s="23"/>
    </row>
    <row r="2859" spans="10:11" x14ac:dyDescent="0.3">
      <c r="J2859" s="24" t="s">
        <v>1159</v>
      </c>
      <c r="K2859" s="23">
        <v>1</v>
      </c>
    </row>
    <row r="2860" spans="10:11" x14ac:dyDescent="0.3">
      <c r="J2860" s="24" t="s">
        <v>1187</v>
      </c>
      <c r="K2860" s="23">
        <v>1</v>
      </c>
    </row>
    <row r="2861" spans="10:11" x14ac:dyDescent="0.3">
      <c r="J2861" s="24" t="s">
        <v>167</v>
      </c>
      <c r="K2861" s="23">
        <v>1</v>
      </c>
    </row>
    <row r="2862" spans="10:11" x14ac:dyDescent="0.3">
      <c r="J2862" s="24" t="s">
        <v>1523</v>
      </c>
      <c r="K2862" s="23">
        <v>1</v>
      </c>
    </row>
    <row r="2863" spans="10:11" x14ac:dyDescent="0.3">
      <c r="J2863" s="24" t="s">
        <v>1535</v>
      </c>
      <c r="K2863" s="23">
        <v>1</v>
      </c>
    </row>
    <row r="2864" spans="10:11" x14ac:dyDescent="0.3">
      <c r="J2864" s="24" t="s">
        <v>1746</v>
      </c>
      <c r="K2864" s="23">
        <v>1</v>
      </c>
    </row>
    <row r="2865" spans="10:11" x14ac:dyDescent="0.3">
      <c r="J2865" s="24" t="s">
        <v>2242</v>
      </c>
      <c r="K2865" s="23">
        <v>1</v>
      </c>
    </row>
    <row r="2866" spans="10:11" x14ac:dyDescent="0.3">
      <c r="J2866" s="24" t="s">
        <v>2338</v>
      </c>
      <c r="K2866" s="23">
        <v>1</v>
      </c>
    </row>
    <row r="2867" spans="10:11" x14ac:dyDescent="0.3">
      <c r="J2867" s="24" t="s">
        <v>2489</v>
      </c>
      <c r="K2867" s="23">
        <v>1</v>
      </c>
    </row>
    <row r="2868" spans="10:11" x14ac:dyDescent="0.3">
      <c r="J2868" s="24" t="s">
        <v>3212</v>
      </c>
      <c r="K2868" s="23">
        <v>1</v>
      </c>
    </row>
    <row r="2869" spans="10:11" x14ac:dyDescent="0.3">
      <c r="J2869" s="24" t="s">
        <v>3312</v>
      </c>
      <c r="K2869" s="23">
        <v>1</v>
      </c>
    </row>
    <row r="2870" spans="10:11" x14ac:dyDescent="0.3">
      <c r="J2870" s="24" t="s">
        <v>3390</v>
      </c>
      <c r="K2870" s="23">
        <v>1</v>
      </c>
    </row>
    <row r="2871" spans="10:11" x14ac:dyDescent="0.3">
      <c r="J2871" s="24" t="s">
        <v>3537</v>
      </c>
      <c r="K2871" s="23">
        <v>1</v>
      </c>
    </row>
    <row r="2872" spans="10:11" x14ac:dyDescent="0.3">
      <c r="J2872" s="24" t="s">
        <v>3745</v>
      </c>
      <c r="K2872" s="23">
        <v>1</v>
      </c>
    </row>
    <row r="2873" spans="10:11" x14ac:dyDescent="0.3">
      <c r="J2873" s="24" t="s">
        <v>4081</v>
      </c>
      <c r="K2873" s="23">
        <v>1</v>
      </c>
    </row>
    <row r="2874" spans="10:11" x14ac:dyDescent="0.3">
      <c r="J2874" s="24" t="s">
        <v>4130</v>
      </c>
      <c r="K2874" s="23">
        <v>1</v>
      </c>
    </row>
    <row r="2875" spans="10:11" x14ac:dyDescent="0.3">
      <c r="J2875" s="24" t="s">
        <v>493</v>
      </c>
      <c r="K2875" s="23">
        <v>1</v>
      </c>
    </row>
    <row r="2876" spans="10:11" x14ac:dyDescent="0.3">
      <c r="J2876" s="24" t="s">
        <v>518</v>
      </c>
      <c r="K2876" s="23">
        <v>1</v>
      </c>
    </row>
    <row r="2877" spans="10:11" x14ac:dyDescent="0.3">
      <c r="J2877" s="24" t="s">
        <v>812</v>
      </c>
      <c r="K2877" s="23">
        <v>1</v>
      </c>
    </row>
    <row r="2878" spans="10:11" x14ac:dyDescent="0.3">
      <c r="J2878" s="22" t="s">
        <v>4918</v>
      </c>
      <c r="K2878" s="23">
        <v>19</v>
      </c>
    </row>
    <row r="2879" spans="10:11" x14ac:dyDescent="0.3">
      <c r="J2879" s="22" t="s">
        <v>4535</v>
      </c>
      <c r="K2879" s="23"/>
    </row>
    <row r="2880" spans="10:11" x14ac:dyDescent="0.3">
      <c r="J2880" s="24" t="s">
        <v>1136</v>
      </c>
      <c r="K2880" s="23">
        <v>1</v>
      </c>
    </row>
    <row r="2881" spans="10:11" x14ac:dyDescent="0.3">
      <c r="J2881" s="24" t="s">
        <v>1500</v>
      </c>
      <c r="K2881" s="23">
        <v>1</v>
      </c>
    </row>
    <row r="2882" spans="10:11" x14ac:dyDescent="0.3">
      <c r="J2882" s="24" t="s">
        <v>1510</v>
      </c>
      <c r="K2882" s="23">
        <v>1</v>
      </c>
    </row>
    <row r="2883" spans="10:11" x14ac:dyDescent="0.3">
      <c r="J2883" s="24" t="s">
        <v>1728</v>
      </c>
      <c r="K2883" s="23">
        <v>1</v>
      </c>
    </row>
    <row r="2884" spans="10:11" x14ac:dyDescent="0.3">
      <c r="J2884" s="24" t="s">
        <v>2177</v>
      </c>
      <c r="K2884" s="23">
        <v>1</v>
      </c>
    </row>
    <row r="2885" spans="10:11" x14ac:dyDescent="0.3">
      <c r="J2885" s="24" t="s">
        <v>3283</v>
      </c>
      <c r="K2885" s="23">
        <v>1</v>
      </c>
    </row>
    <row r="2886" spans="10:11" x14ac:dyDescent="0.3">
      <c r="J2886" s="24" t="s">
        <v>3468</v>
      </c>
      <c r="K2886" s="23">
        <v>1</v>
      </c>
    </row>
    <row r="2887" spans="10:11" x14ac:dyDescent="0.3">
      <c r="J2887" s="24" t="s">
        <v>3943</v>
      </c>
      <c r="K2887" s="23">
        <v>1</v>
      </c>
    </row>
    <row r="2888" spans="10:11" x14ac:dyDescent="0.3">
      <c r="J2888" s="24" t="s">
        <v>133</v>
      </c>
      <c r="K2888" s="23">
        <v>1</v>
      </c>
    </row>
    <row r="2889" spans="10:11" x14ac:dyDescent="0.3">
      <c r="J2889" s="22" t="s">
        <v>4919</v>
      </c>
      <c r="K2889" s="23">
        <v>9</v>
      </c>
    </row>
    <row r="2890" spans="10:11" x14ac:dyDescent="0.3">
      <c r="J2890" s="22" t="s">
        <v>4536</v>
      </c>
      <c r="K2890" s="23"/>
    </row>
    <row r="2891" spans="10:11" x14ac:dyDescent="0.3">
      <c r="J2891" s="24" t="s">
        <v>1043</v>
      </c>
      <c r="K2891" s="23">
        <v>1</v>
      </c>
    </row>
    <row r="2892" spans="10:11" x14ac:dyDescent="0.3">
      <c r="J2892" s="24" t="s">
        <v>1201</v>
      </c>
      <c r="K2892" s="23">
        <v>1</v>
      </c>
    </row>
    <row r="2893" spans="10:11" x14ac:dyDescent="0.3">
      <c r="J2893" s="24" t="s">
        <v>1272</v>
      </c>
      <c r="K2893" s="23">
        <v>1</v>
      </c>
    </row>
    <row r="2894" spans="10:11" x14ac:dyDescent="0.3">
      <c r="J2894" s="24" t="s">
        <v>1329</v>
      </c>
      <c r="K2894" s="23">
        <v>1</v>
      </c>
    </row>
    <row r="2895" spans="10:11" x14ac:dyDescent="0.3">
      <c r="J2895" s="24" t="s">
        <v>1811</v>
      </c>
      <c r="K2895" s="23">
        <v>1</v>
      </c>
    </row>
    <row r="2896" spans="10:11" x14ac:dyDescent="0.3">
      <c r="J2896" s="24" t="s">
        <v>1955</v>
      </c>
      <c r="K2896" s="23">
        <v>1</v>
      </c>
    </row>
    <row r="2897" spans="10:11" x14ac:dyDescent="0.3">
      <c r="J2897" s="24" t="s">
        <v>237</v>
      </c>
      <c r="K2897" s="23">
        <v>1</v>
      </c>
    </row>
    <row r="2898" spans="10:11" x14ac:dyDescent="0.3">
      <c r="J2898" s="24" t="s">
        <v>2318</v>
      </c>
      <c r="K2898" s="23">
        <v>1</v>
      </c>
    </row>
    <row r="2899" spans="10:11" x14ac:dyDescent="0.3">
      <c r="J2899" s="24" t="s">
        <v>2330</v>
      </c>
      <c r="K2899" s="23">
        <v>1</v>
      </c>
    </row>
    <row r="2900" spans="10:11" x14ac:dyDescent="0.3">
      <c r="J2900" s="24" t="s">
        <v>3124</v>
      </c>
      <c r="K2900" s="23">
        <v>1</v>
      </c>
    </row>
    <row r="2901" spans="10:11" x14ac:dyDescent="0.3">
      <c r="J2901" s="24" t="s">
        <v>3240</v>
      </c>
      <c r="K2901" s="23">
        <v>1</v>
      </c>
    </row>
    <row r="2902" spans="10:11" x14ac:dyDescent="0.3">
      <c r="J2902" s="24" t="s">
        <v>3270</v>
      </c>
      <c r="K2902" s="23">
        <v>1</v>
      </c>
    </row>
    <row r="2903" spans="10:11" x14ac:dyDescent="0.3">
      <c r="J2903" s="24" t="s">
        <v>365</v>
      </c>
      <c r="K2903" s="23">
        <v>1</v>
      </c>
    </row>
    <row r="2904" spans="10:11" x14ac:dyDescent="0.3">
      <c r="J2904" s="24" t="s">
        <v>3364</v>
      </c>
      <c r="K2904" s="23">
        <v>1</v>
      </c>
    </row>
    <row r="2905" spans="10:11" x14ac:dyDescent="0.3">
      <c r="J2905" s="24" t="s">
        <v>3385</v>
      </c>
      <c r="K2905" s="23">
        <v>1</v>
      </c>
    </row>
    <row r="2906" spans="10:11" x14ac:dyDescent="0.3">
      <c r="J2906" s="24" t="s">
        <v>3438</v>
      </c>
      <c r="K2906" s="23">
        <v>1</v>
      </c>
    </row>
    <row r="2907" spans="10:11" x14ac:dyDescent="0.3">
      <c r="J2907" s="24" t="s">
        <v>3466</v>
      </c>
      <c r="K2907" s="23">
        <v>1</v>
      </c>
    </row>
    <row r="2908" spans="10:11" x14ac:dyDescent="0.3">
      <c r="J2908" s="24" t="s">
        <v>3989</v>
      </c>
      <c r="K2908" s="23">
        <v>1</v>
      </c>
    </row>
    <row r="2909" spans="10:11" x14ac:dyDescent="0.3">
      <c r="J2909" s="24" t="s">
        <v>648</v>
      </c>
      <c r="K2909" s="23">
        <v>1</v>
      </c>
    </row>
    <row r="2910" spans="10:11" x14ac:dyDescent="0.3">
      <c r="J2910" s="24" t="s">
        <v>730</v>
      </c>
      <c r="K2910" s="23">
        <v>1</v>
      </c>
    </row>
    <row r="2911" spans="10:11" x14ac:dyDescent="0.3">
      <c r="J2911" s="24" t="s">
        <v>810</v>
      </c>
      <c r="K2911" s="23">
        <v>1</v>
      </c>
    </row>
    <row r="2912" spans="10:11" x14ac:dyDescent="0.3">
      <c r="J2912" s="22" t="s">
        <v>4920</v>
      </c>
      <c r="K2912" s="23">
        <v>21</v>
      </c>
    </row>
    <row r="2913" spans="10:11" x14ac:dyDescent="0.3">
      <c r="J2913" s="22" t="s">
        <v>4446</v>
      </c>
      <c r="K2913" s="23"/>
    </row>
    <row r="2914" spans="10:11" x14ac:dyDescent="0.3">
      <c r="J2914" s="24" t="s">
        <v>1095</v>
      </c>
      <c r="K2914" s="23">
        <v>1</v>
      </c>
    </row>
    <row r="2915" spans="10:11" x14ac:dyDescent="0.3">
      <c r="J2915" s="24" t="s">
        <v>1497</v>
      </c>
      <c r="K2915" s="23">
        <v>1</v>
      </c>
    </row>
    <row r="2916" spans="10:11" x14ac:dyDescent="0.3">
      <c r="J2916" s="24" t="s">
        <v>1619</v>
      </c>
      <c r="K2916" s="23">
        <v>1</v>
      </c>
    </row>
    <row r="2917" spans="10:11" x14ac:dyDescent="0.3">
      <c r="J2917" s="24" t="s">
        <v>1687</v>
      </c>
      <c r="K2917" s="23">
        <v>1</v>
      </c>
    </row>
    <row r="2918" spans="10:11" x14ac:dyDescent="0.3">
      <c r="J2918" s="24" t="s">
        <v>2279</v>
      </c>
      <c r="K2918" s="23">
        <v>1</v>
      </c>
    </row>
    <row r="2919" spans="10:11" x14ac:dyDescent="0.3">
      <c r="J2919" s="24" t="s">
        <v>2567</v>
      </c>
      <c r="K2919" s="23">
        <v>1</v>
      </c>
    </row>
    <row r="2920" spans="10:11" x14ac:dyDescent="0.3">
      <c r="J2920" s="24" t="s">
        <v>3193</v>
      </c>
      <c r="K2920" s="23">
        <v>1</v>
      </c>
    </row>
    <row r="2921" spans="10:11" x14ac:dyDescent="0.3">
      <c r="J2921" s="24" t="s">
        <v>3766</v>
      </c>
      <c r="K2921" s="23">
        <v>1</v>
      </c>
    </row>
    <row r="2922" spans="10:11" x14ac:dyDescent="0.3">
      <c r="J2922" s="24" t="s">
        <v>448</v>
      </c>
      <c r="K2922" s="23">
        <v>1</v>
      </c>
    </row>
    <row r="2923" spans="10:11" x14ac:dyDescent="0.3">
      <c r="J2923" s="24" t="s">
        <v>583</v>
      </c>
      <c r="K2923" s="23">
        <v>1</v>
      </c>
    </row>
    <row r="2924" spans="10:11" x14ac:dyDescent="0.3">
      <c r="J2924" s="22" t="s">
        <v>4921</v>
      </c>
      <c r="K2924" s="23">
        <v>10</v>
      </c>
    </row>
    <row r="2925" spans="10:11" x14ac:dyDescent="0.3">
      <c r="J2925" s="22" t="s">
        <v>4694</v>
      </c>
      <c r="K2925" s="23"/>
    </row>
    <row r="2926" spans="10:11" x14ac:dyDescent="0.3">
      <c r="J2926" s="24" t="s">
        <v>1704</v>
      </c>
      <c r="K2926" s="23">
        <v>1</v>
      </c>
    </row>
    <row r="2927" spans="10:11" x14ac:dyDescent="0.3">
      <c r="J2927" s="24" t="s">
        <v>1790</v>
      </c>
      <c r="K2927" s="23">
        <v>1</v>
      </c>
    </row>
    <row r="2928" spans="10:11" x14ac:dyDescent="0.3">
      <c r="J2928" s="24" t="s">
        <v>1923</v>
      </c>
      <c r="K2928" s="23">
        <v>1</v>
      </c>
    </row>
    <row r="2929" spans="10:11" x14ac:dyDescent="0.3">
      <c r="J2929" s="24" t="s">
        <v>2022</v>
      </c>
      <c r="K2929" s="23">
        <v>1</v>
      </c>
    </row>
    <row r="2930" spans="10:11" x14ac:dyDescent="0.3">
      <c r="J2930" s="24" t="s">
        <v>2556</v>
      </c>
      <c r="K2930" s="23">
        <v>1</v>
      </c>
    </row>
    <row r="2931" spans="10:11" x14ac:dyDescent="0.3">
      <c r="J2931" s="24" t="s">
        <v>2766</v>
      </c>
      <c r="K2931" s="23">
        <v>1</v>
      </c>
    </row>
    <row r="2932" spans="10:11" x14ac:dyDescent="0.3">
      <c r="J2932" s="24" t="s">
        <v>3126</v>
      </c>
      <c r="K2932" s="23">
        <v>1</v>
      </c>
    </row>
    <row r="2933" spans="10:11" x14ac:dyDescent="0.3">
      <c r="J2933" s="24" t="s">
        <v>3559</v>
      </c>
      <c r="K2933" s="23">
        <v>1</v>
      </c>
    </row>
    <row r="2934" spans="10:11" x14ac:dyDescent="0.3">
      <c r="J2934" s="24" t="s">
        <v>3739</v>
      </c>
      <c r="K2934" s="23">
        <v>1</v>
      </c>
    </row>
    <row r="2935" spans="10:11" x14ac:dyDescent="0.3">
      <c r="J2935" s="24" t="s">
        <v>4009</v>
      </c>
      <c r="K2935" s="23">
        <v>1</v>
      </c>
    </row>
    <row r="2936" spans="10:11" x14ac:dyDescent="0.3">
      <c r="J2936" s="24" t="s">
        <v>4054</v>
      </c>
      <c r="K2936" s="23">
        <v>1</v>
      </c>
    </row>
    <row r="2937" spans="10:11" x14ac:dyDescent="0.3">
      <c r="J2937" s="24" t="s">
        <v>605</v>
      </c>
      <c r="K2937" s="23">
        <v>1</v>
      </c>
    </row>
    <row r="2938" spans="10:11" x14ac:dyDescent="0.3">
      <c r="J2938" s="24" t="s">
        <v>746</v>
      </c>
      <c r="K2938" s="23">
        <v>1</v>
      </c>
    </row>
    <row r="2939" spans="10:11" x14ac:dyDescent="0.3">
      <c r="J2939" s="22" t="s">
        <v>4922</v>
      </c>
      <c r="K2939" s="23">
        <v>13</v>
      </c>
    </row>
    <row r="2940" spans="10:11" x14ac:dyDescent="0.3">
      <c r="J2940" s="22" t="s">
        <v>4495</v>
      </c>
      <c r="K2940" s="23"/>
    </row>
    <row r="2941" spans="10:11" x14ac:dyDescent="0.3">
      <c r="J2941" s="24" t="s">
        <v>1151</v>
      </c>
      <c r="K2941" s="23">
        <v>1</v>
      </c>
    </row>
    <row r="2942" spans="10:11" x14ac:dyDescent="0.3">
      <c r="J2942" s="24" t="s">
        <v>1384</v>
      </c>
      <c r="K2942" s="23">
        <v>1</v>
      </c>
    </row>
    <row r="2943" spans="10:11" x14ac:dyDescent="0.3">
      <c r="J2943" s="24" t="s">
        <v>1776</v>
      </c>
      <c r="K2943" s="23">
        <v>1</v>
      </c>
    </row>
    <row r="2944" spans="10:11" x14ac:dyDescent="0.3">
      <c r="J2944" s="24" t="s">
        <v>1891</v>
      </c>
      <c r="K2944" s="23">
        <v>1</v>
      </c>
    </row>
    <row r="2945" spans="10:11" x14ac:dyDescent="0.3">
      <c r="J2945" s="24" t="s">
        <v>1912</v>
      </c>
      <c r="K2945" s="23">
        <v>1</v>
      </c>
    </row>
    <row r="2946" spans="10:11" x14ac:dyDescent="0.3">
      <c r="J2946" s="24" t="s">
        <v>2246</v>
      </c>
      <c r="K2946" s="23">
        <v>1</v>
      </c>
    </row>
    <row r="2947" spans="10:11" x14ac:dyDescent="0.3">
      <c r="J2947" s="24" t="s">
        <v>2738</v>
      </c>
      <c r="K2947" s="23">
        <v>1</v>
      </c>
    </row>
    <row r="2948" spans="10:11" x14ac:dyDescent="0.3">
      <c r="J2948" s="24" t="s">
        <v>2940</v>
      </c>
      <c r="K2948" s="23">
        <v>1</v>
      </c>
    </row>
    <row r="2949" spans="10:11" x14ac:dyDescent="0.3">
      <c r="J2949" s="24" t="s">
        <v>4173</v>
      </c>
      <c r="K2949" s="23">
        <v>1</v>
      </c>
    </row>
    <row r="2950" spans="10:11" x14ac:dyDescent="0.3">
      <c r="J2950" s="24" t="s">
        <v>4201</v>
      </c>
      <c r="K2950" s="23">
        <v>1</v>
      </c>
    </row>
    <row r="2951" spans="10:11" x14ac:dyDescent="0.3">
      <c r="J2951" s="24" t="s">
        <v>4246</v>
      </c>
      <c r="K2951" s="23">
        <v>1</v>
      </c>
    </row>
    <row r="2952" spans="10:11" x14ac:dyDescent="0.3">
      <c r="J2952" s="24" t="s">
        <v>524</v>
      </c>
      <c r="K2952" s="23">
        <v>1</v>
      </c>
    </row>
    <row r="2953" spans="10:11" x14ac:dyDescent="0.3">
      <c r="J2953" s="24" t="s">
        <v>955</v>
      </c>
      <c r="K2953" s="23">
        <v>1</v>
      </c>
    </row>
    <row r="2954" spans="10:11" x14ac:dyDescent="0.3">
      <c r="J2954" s="24" t="s">
        <v>1013</v>
      </c>
      <c r="K2954" s="23">
        <v>1</v>
      </c>
    </row>
    <row r="2955" spans="10:11" x14ac:dyDescent="0.3">
      <c r="J2955" s="22" t="s">
        <v>4923</v>
      </c>
      <c r="K2955" s="23">
        <v>14</v>
      </c>
    </row>
    <row r="2956" spans="10:11" x14ac:dyDescent="0.3">
      <c r="J2956" s="22" t="s">
        <v>4582</v>
      </c>
      <c r="K2956" s="23"/>
    </row>
    <row r="2957" spans="10:11" x14ac:dyDescent="0.3">
      <c r="J2957" s="24" t="s">
        <v>1247</v>
      </c>
      <c r="K2957" s="23">
        <v>1</v>
      </c>
    </row>
    <row r="2958" spans="10:11" x14ac:dyDescent="0.3">
      <c r="J2958" s="24" t="s">
        <v>1530</v>
      </c>
      <c r="K2958" s="23">
        <v>1</v>
      </c>
    </row>
    <row r="2959" spans="10:11" x14ac:dyDescent="0.3">
      <c r="J2959" s="24" t="s">
        <v>1658</v>
      </c>
      <c r="K2959" s="23">
        <v>1</v>
      </c>
    </row>
    <row r="2960" spans="10:11" x14ac:dyDescent="0.3">
      <c r="J2960" s="24" t="s">
        <v>1677</v>
      </c>
      <c r="K2960" s="23">
        <v>1</v>
      </c>
    </row>
    <row r="2961" spans="10:11" x14ac:dyDescent="0.3">
      <c r="J2961" s="24" t="s">
        <v>199</v>
      </c>
      <c r="K2961" s="23">
        <v>1</v>
      </c>
    </row>
    <row r="2962" spans="10:11" x14ac:dyDescent="0.3">
      <c r="J2962" s="24" t="s">
        <v>1880</v>
      </c>
      <c r="K2962" s="23">
        <v>1</v>
      </c>
    </row>
    <row r="2963" spans="10:11" x14ac:dyDescent="0.3">
      <c r="J2963" s="24" t="s">
        <v>2042</v>
      </c>
      <c r="K2963" s="23">
        <v>1</v>
      </c>
    </row>
    <row r="2964" spans="10:11" x14ac:dyDescent="0.3">
      <c r="J2964" s="24" t="s">
        <v>2280</v>
      </c>
      <c r="K2964" s="23">
        <v>1</v>
      </c>
    </row>
    <row r="2965" spans="10:11" x14ac:dyDescent="0.3">
      <c r="J2965" s="24" t="s">
        <v>2428</v>
      </c>
      <c r="K2965" s="23">
        <v>1</v>
      </c>
    </row>
    <row r="2966" spans="10:11" x14ac:dyDescent="0.3">
      <c r="J2966" s="24" t="s">
        <v>293</v>
      </c>
      <c r="K2966" s="23">
        <v>1</v>
      </c>
    </row>
    <row r="2967" spans="10:11" x14ac:dyDescent="0.3">
      <c r="J2967" s="24" t="s">
        <v>3128</v>
      </c>
      <c r="K2967" s="23">
        <v>1</v>
      </c>
    </row>
    <row r="2968" spans="10:11" x14ac:dyDescent="0.3">
      <c r="J2968" s="24" t="s">
        <v>574</v>
      </c>
      <c r="K2968" s="23">
        <v>1</v>
      </c>
    </row>
    <row r="2969" spans="10:11" x14ac:dyDescent="0.3">
      <c r="J2969" s="24" t="s">
        <v>718</v>
      </c>
      <c r="K2969" s="23">
        <v>1</v>
      </c>
    </row>
    <row r="2970" spans="10:11" x14ac:dyDescent="0.3">
      <c r="J2970" s="24" t="s">
        <v>778</v>
      </c>
      <c r="K2970" s="23">
        <v>1</v>
      </c>
    </row>
    <row r="2971" spans="10:11" x14ac:dyDescent="0.3">
      <c r="J2971" s="24" t="s">
        <v>780</v>
      </c>
      <c r="K2971" s="23">
        <v>1</v>
      </c>
    </row>
    <row r="2972" spans="10:11" x14ac:dyDescent="0.3">
      <c r="J2972" s="22" t="s">
        <v>4924</v>
      </c>
      <c r="K2972" s="23">
        <v>15</v>
      </c>
    </row>
    <row r="2973" spans="10:11" x14ac:dyDescent="0.3">
      <c r="J2973" s="22" t="s">
        <v>4496</v>
      </c>
      <c r="K2973" s="23"/>
    </row>
    <row r="2974" spans="10:11" x14ac:dyDescent="0.3">
      <c r="J2974" s="24" t="s">
        <v>49</v>
      </c>
      <c r="K2974" s="23">
        <v>1</v>
      </c>
    </row>
    <row r="2975" spans="10:11" x14ac:dyDescent="0.3">
      <c r="J2975" s="24" t="s">
        <v>259</v>
      </c>
      <c r="K2975" s="23">
        <v>1</v>
      </c>
    </row>
    <row r="2976" spans="10:11" x14ac:dyDescent="0.3">
      <c r="J2976" s="24" t="s">
        <v>2599</v>
      </c>
      <c r="K2976" s="23">
        <v>1</v>
      </c>
    </row>
    <row r="2977" spans="10:11" x14ac:dyDescent="0.3">
      <c r="J2977" s="24" t="s">
        <v>2731</v>
      </c>
      <c r="K2977" s="23">
        <v>1</v>
      </c>
    </row>
    <row r="2978" spans="10:11" x14ac:dyDescent="0.3">
      <c r="J2978" s="24" t="s">
        <v>2996</v>
      </c>
      <c r="K2978" s="23">
        <v>1</v>
      </c>
    </row>
    <row r="2979" spans="10:11" x14ac:dyDescent="0.3">
      <c r="J2979" s="24" t="s">
        <v>342</v>
      </c>
      <c r="K2979" s="23">
        <v>1</v>
      </c>
    </row>
    <row r="2980" spans="10:11" x14ac:dyDescent="0.3">
      <c r="J2980" s="24" t="s">
        <v>3269</v>
      </c>
      <c r="K2980" s="23">
        <v>1</v>
      </c>
    </row>
    <row r="2981" spans="10:11" x14ac:dyDescent="0.3">
      <c r="J2981" s="24" t="s">
        <v>3435</v>
      </c>
      <c r="K2981" s="23">
        <v>1</v>
      </c>
    </row>
    <row r="2982" spans="10:11" x14ac:dyDescent="0.3">
      <c r="J2982" s="24" t="s">
        <v>3483</v>
      </c>
      <c r="K2982" s="23">
        <v>1</v>
      </c>
    </row>
    <row r="2983" spans="10:11" x14ac:dyDescent="0.3">
      <c r="J2983" s="24" t="s">
        <v>392</v>
      </c>
      <c r="K2983" s="23">
        <v>1</v>
      </c>
    </row>
    <row r="2984" spans="10:11" x14ac:dyDescent="0.3">
      <c r="J2984" s="24" t="s">
        <v>717</v>
      </c>
      <c r="K2984" s="23">
        <v>1</v>
      </c>
    </row>
    <row r="2985" spans="10:11" x14ac:dyDescent="0.3">
      <c r="J2985" s="24" t="s">
        <v>800</v>
      </c>
      <c r="K2985" s="23">
        <v>1</v>
      </c>
    </row>
    <row r="2986" spans="10:11" x14ac:dyDescent="0.3">
      <c r="J2986" s="24" t="s">
        <v>122</v>
      </c>
      <c r="K2986" s="23">
        <v>1</v>
      </c>
    </row>
    <row r="2987" spans="10:11" x14ac:dyDescent="0.3">
      <c r="J2987" s="22" t="s">
        <v>4925</v>
      </c>
      <c r="K2987" s="23">
        <v>13</v>
      </c>
    </row>
    <row r="2988" spans="10:11" x14ac:dyDescent="0.3">
      <c r="J2988" s="22" t="s">
        <v>4583</v>
      </c>
      <c r="K2988" s="23"/>
    </row>
    <row r="2989" spans="10:11" x14ac:dyDescent="0.3">
      <c r="J2989" s="24" t="s">
        <v>1056</v>
      </c>
      <c r="K2989" s="23">
        <v>1</v>
      </c>
    </row>
    <row r="2990" spans="10:11" x14ac:dyDescent="0.3">
      <c r="J2990" s="24" t="s">
        <v>1324</v>
      </c>
      <c r="K2990" s="23">
        <v>1</v>
      </c>
    </row>
    <row r="2991" spans="10:11" x14ac:dyDescent="0.3">
      <c r="J2991" s="24" t="s">
        <v>2282</v>
      </c>
      <c r="K2991" s="23">
        <v>1</v>
      </c>
    </row>
    <row r="2992" spans="10:11" x14ac:dyDescent="0.3">
      <c r="J2992" s="24" t="s">
        <v>2372</v>
      </c>
      <c r="K2992" s="23">
        <v>1</v>
      </c>
    </row>
    <row r="2993" spans="10:11" x14ac:dyDescent="0.3">
      <c r="J2993" s="24" t="s">
        <v>268</v>
      </c>
      <c r="K2993" s="23">
        <v>1</v>
      </c>
    </row>
    <row r="2994" spans="10:11" x14ac:dyDescent="0.3">
      <c r="J2994" s="24" t="s">
        <v>2436</v>
      </c>
      <c r="K2994" s="23">
        <v>1</v>
      </c>
    </row>
    <row r="2995" spans="10:11" x14ac:dyDescent="0.3">
      <c r="J2995" s="24" t="s">
        <v>2510</v>
      </c>
      <c r="K2995" s="23">
        <v>1</v>
      </c>
    </row>
    <row r="2996" spans="10:11" x14ac:dyDescent="0.3">
      <c r="J2996" s="24" t="s">
        <v>2527</v>
      </c>
      <c r="K2996" s="23">
        <v>1</v>
      </c>
    </row>
    <row r="2997" spans="10:11" x14ac:dyDescent="0.3">
      <c r="J2997" s="24" t="s">
        <v>2939</v>
      </c>
      <c r="K2997" s="23">
        <v>1</v>
      </c>
    </row>
    <row r="2998" spans="10:11" x14ac:dyDescent="0.3">
      <c r="J2998" s="24" t="s">
        <v>3317</v>
      </c>
      <c r="K2998" s="23">
        <v>1</v>
      </c>
    </row>
    <row r="2999" spans="10:11" x14ac:dyDescent="0.3">
      <c r="J2999" s="24" t="s">
        <v>445</v>
      </c>
      <c r="K2999" s="23">
        <v>1</v>
      </c>
    </row>
    <row r="3000" spans="10:11" x14ac:dyDescent="0.3">
      <c r="J3000" s="24" t="s">
        <v>4264</v>
      </c>
      <c r="K3000" s="23">
        <v>1</v>
      </c>
    </row>
    <row r="3001" spans="10:11" x14ac:dyDescent="0.3">
      <c r="J3001" s="24" t="s">
        <v>750</v>
      </c>
      <c r="K3001" s="23">
        <v>1</v>
      </c>
    </row>
    <row r="3002" spans="10:11" x14ac:dyDescent="0.3">
      <c r="J3002" s="24" t="s">
        <v>889</v>
      </c>
      <c r="K3002" s="23">
        <v>1</v>
      </c>
    </row>
    <row r="3003" spans="10:11" x14ac:dyDescent="0.3">
      <c r="J3003" s="22" t="s">
        <v>4926</v>
      </c>
      <c r="K3003" s="23">
        <v>14</v>
      </c>
    </row>
    <row r="3004" spans="10:11" x14ac:dyDescent="0.3">
      <c r="J3004" s="22" t="s">
        <v>4653</v>
      </c>
      <c r="K3004" s="23"/>
    </row>
    <row r="3005" spans="10:11" x14ac:dyDescent="0.3">
      <c r="J3005" s="24" t="s">
        <v>1061</v>
      </c>
      <c r="K3005" s="23">
        <v>1</v>
      </c>
    </row>
    <row r="3006" spans="10:11" x14ac:dyDescent="0.3">
      <c r="J3006" s="24" t="s">
        <v>139</v>
      </c>
      <c r="K3006" s="23">
        <v>1</v>
      </c>
    </row>
    <row r="3007" spans="10:11" x14ac:dyDescent="0.3">
      <c r="J3007" s="24" t="s">
        <v>1107</v>
      </c>
      <c r="K3007" s="23">
        <v>1</v>
      </c>
    </row>
    <row r="3008" spans="10:11" x14ac:dyDescent="0.3">
      <c r="J3008" s="24" t="s">
        <v>1252</v>
      </c>
      <c r="K3008" s="23">
        <v>1</v>
      </c>
    </row>
    <row r="3009" spans="10:11" x14ac:dyDescent="0.3">
      <c r="J3009" s="24" t="s">
        <v>1489</v>
      </c>
      <c r="K3009" s="23">
        <v>1</v>
      </c>
    </row>
    <row r="3010" spans="10:11" x14ac:dyDescent="0.3">
      <c r="J3010" s="24" t="s">
        <v>1527</v>
      </c>
      <c r="K3010" s="23">
        <v>1</v>
      </c>
    </row>
    <row r="3011" spans="10:11" x14ac:dyDescent="0.3">
      <c r="J3011" s="24" t="s">
        <v>1894</v>
      </c>
      <c r="K3011" s="23">
        <v>1</v>
      </c>
    </row>
    <row r="3012" spans="10:11" x14ac:dyDescent="0.3">
      <c r="J3012" s="24" t="s">
        <v>2449</v>
      </c>
      <c r="K3012" s="23">
        <v>1</v>
      </c>
    </row>
    <row r="3013" spans="10:11" x14ac:dyDescent="0.3">
      <c r="J3013" s="24" t="s">
        <v>2607</v>
      </c>
      <c r="K3013" s="23">
        <v>1</v>
      </c>
    </row>
    <row r="3014" spans="10:11" x14ac:dyDescent="0.3">
      <c r="J3014" s="24" t="s">
        <v>2764</v>
      </c>
      <c r="K3014" s="23">
        <v>1</v>
      </c>
    </row>
    <row r="3015" spans="10:11" x14ac:dyDescent="0.3">
      <c r="J3015" s="24" t="s">
        <v>3130</v>
      </c>
      <c r="K3015" s="23">
        <v>1</v>
      </c>
    </row>
    <row r="3016" spans="10:11" x14ac:dyDescent="0.3">
      <c r="J3016" s="24" t="s">
        <v>3722</v>
      </c>
      <c r="K3016" s="23">
        <v>1</v>
      </c>
    </row>
    <row r="3017" spans="10:11" x14ac:dyDescent="0.3">
      <c r="J3017" s="24" t="s">
        <v>4204</v>
      </c>
      <c r="K3017" s="23">
        <v>1</v>
      </c>
    </row>
    <row r="3018" spans="10:11" x14ac:dyDescent="0.3">
      <c r="J3018" s="22" t="s">
        <v>4927</v>
      </c>
      <c r="K3018" s="23">
        <v>13</v>
      </c>
    </row>
    <row r="3019" spans="10:11" x14ac:dyDescent="0.3">
      <c r="J3019" s="22" t="s">
        <v>4614</v>
      </c>
      <c r="K3019" s="23"/>
    </row>
    <row r="3020" spans="10:11" x14ac:dyDescent="0.3">
      <c r="J3020" s="24" t="s">
        <v>1317</v>
      </c>
      <c r="K3020" s="23">
        <v>1</v>
      </c>
    </row>
    <row r="3021" spans="10:11" x14ac:dyDescent="0.3">
      <c r="J3021" s="24" t="s">
        <v>1545</v>
      </c>
      <c r="K3021" s="23">
        <v>1</v>
      </c>
    </row>
    <row r="3022" spans="10:11" x14ac:dyDescent="0.3">
      <c r="J3022" s="24" t="s">
        <v>1816</v>
      </c>
      <c r="K3022" s="23">
        <v>1</v>
      </c>
    </row>
    <row r="3023" spans="10:11" x14ac:dyDescent="0.3">
      <c r="J3023" s="24" t="s">
        <v>2110</v>
      </c>
      <c r="K3023" s="23">
        <v>1</v>
      </c>
    </row>
    <row r="3024" spans="10:11" x14ac:dyDescent="0.3">
      <c r="J3024" s="24" t="s">
        <v>2457</v>
      </c>
      <c r="K3024" s="23">
        <v>1</v>
      </c>
    </row>
    <row r="3025" spans="10:11" x14ac:dyDescent="0.3">
      <c r="J3025" s="24" t="s">
        <v>2644</v>
      </c>
      <c r="K3025" s="23">
        <v>1</v>
      </c>
    </row>
    <row r="3026" spans="10:11" x14ac:dyDescent="0.3">
      <c r="J3026" s="24" t="s">
        <v>3026</v>
      </c>
      <c r="K3026" s="23">
        <v>1</v>
      </c>
    </row>
    <row r="3027" spans="10:11" x14ac:dyDescent="0.3">
      <c r="J3027" s="24" t="s">
        <v>3114</v>
      </c>
      <c r="K3027" s="23">
        <v>1</v>
      </c>
    </row>
    <row r="3028" spans="10:11" x14ac:dyDescent="0.3">
      <c r="J3028" s="24" t="s">
        <v>3121</v>
      </c>
      <c r="K3028" s="23">
        <v>1</v>
      </c>
    </row>
    <row r="3029" spans="10:11" x14ac:dyDescent="0.3">
      <c r="J3029" s="24" t="s">
        <v>3627</v>
      </c>
      <c r="K3029" s="23">
        <v>1</v>
      </c>
    </row>
    <row r="3030" spans="10:11" x14ac:dyDescent="0.3">
      <c r="J3030" s="24" t="s">
        <v>396</v>
      </c>
      <c r="K3030" s="23">
        <v>1</v>
      </c>
    </row>
    <row r="3031" spans="10:11" x14ac:dyDescent="0.3">
      <c r="J3031" s="24" t="s">
        <v>409</v>
      </c>
      <c r="K3031" s="23">
        <v>1</v>
      </c>
    </row>
    <row r="3032" spans="10:11" x14ac:dyDescent="0.3">
      <c r="J3032" s="24" t="s">
        <v>3804</v>
      </c>
      <c r="K3032" s="23">
        <v>1</v>
      </c>
    </row>
    <row r="3033" spans="10:11" x14ac:dyDescent="0.3">
      <c r="J3033" s="24" t="s">
        <v>3998</v>
      </c>
      <c r="K3033" s="23">
        <v>1</v>
      </c>
    </row>
    <row r="3034" spans="10:11" x14ac:dyDescent="0.3">
      <c r="J3034" s="24" t="s">
        <v>4340</v>
      </c>
      <c r="K3034" s="23">
        <v>1</v>
      </c>
    </row>
    <row r="3035" spans="10:11" x14ac:dyDescent="0.3">
      <c r="J3035" s="24" t="s">
        <v>597</v>
      </c>
      <c r="K3035" s="23">
        <v>1</v>
      </c>
    </row>
    <row r="3036" spans="10:11" x14ac:dyDescent="0.3">
      <c r="J3036" s="24" t="s">
        <v>91</v>
      </c>
      <c r="K3036" s="23">
        <v>1</v>
      </c>
    </row>
    <row r="3037" spans="10:11" x14ac:dyDescent="0.3">
      <c r="J3037" s="24" t="s">
        <v>628</v>
      </c>
      <c r="K3037" s="23">
        <v>1</v>
      </c>
    </row>
    <row r="3038" spans="10:11" x14ac:dyDescent="0.3">
      <c r="J3038" s="22" t="s">
        <v>4928</v>
      </c>
      <c r="K3038" s="23">
        <v>18</v>
      </c>
    </row>
    <row r="3039" spans="10:11" x14ac:dyDescent="0.3">
      <c r="J3039" s="22" t="s">
        <v>4615</v>
      </c>
      <c r="K3039" s="23"/>
    </row>
    <row r="3040" spans="10:11" x14ac:dyDescent="0.3">
      <c r="J3040" s="24" t="s">
        <v>1551</v>
      </c>
      <c r="K3040" s="23">
        <v>1</v>
      </c>
    </row>
    <row r="3041" spans="10:11" x14ac:dyDescent="0.3">
      <c r="J3041" s="24" t="s">
        <v>1568</v>
      </c>
      <c r="K3041" s="23">
        <v>1</v>
      </c>
    </row>
    <row r="3042" spans="10:11" x14ac:dyDescent="0.3">
      <c r="J3042" s="24" t="s">
        <v>1642</v>
      </c>
      <c r="K3042" s="23">
        <v>1</v>
      </c>
    </row>
    <row r="3043" spans="10:11" x14ac:dyDescent="0.3">
      <c r="J3043" s="24" t="s">
        <v>2441</v>
      </c>
      <c r="K3043" s="23">
        <v>1</v>
      </c>
    </row>
    <row r="3044" spans="10:11" x14ac:dyDescent="0.3">
      <c r="J3044" s="24" t="s">
        <v>2642</v>
      </c>
      <c r="K3044" s="23">
        <v>1</v>
      </c>
    </row>
    <row r="3045" spans="10:11" x14ac:dyDescent="0.3">
      <c r="J3045" s="24" t="s">
        <v>2882</v>
      </c>
      <c r="K3045" s="23">
        <v>1</v>
      </c>
    </row>
    <row r="3046" spans="10:11" x14ac:dyDescent="0.3">
      <c r="J3046" s="24" t="s">
        <v>3169</v>
      </c>
      <c r="K3046" s="23">
        <v>1</v>
      </c>
    </row>
    <row r="3047" spans="10:11" x14ac:dyDescent="0.3">
      <c r="J3047" s="24" t="s">
        <v>3183</v>
      </c>
      <c r="K3047" s="23">
        <v>1</v>
      </c>
    </row>
    <row r="3048" spans="10:11" x14ac:dyDescent="0.3">
      <c r="J3048" s="24" t="s">
        <v>3314</v>
      </c>
      <c r="K3048" s="23">
        <v>1</v>
      </c>
    </row>
    <row r="3049" spans="10:11" x14ac:dyDescent="0.3">
      <c r="J3049" s="24" t="s">
        <v>546</v>
      </c>
      <c r="K3049" s="23">
        <v>1</v>
      </c>
    </row>
    <row r="3050" spans="10:11" x14ac:dyDescent="0.3">
      <c r="J3050" s="22" t="s">
        <v>4929</v>
      </c>
      <c r="K3050" s="23">
        <v>10</v>
      </c>
    </row>
    <row r="3051" spans="10:11" x14ac:dyDescent="0.3">
      <c r="J3051" s="22" t="s">
        <v>4654</v>
      </c>
      <c r="K3051" s="23"/>
    </row>
    <row r="3052" spans="10:11" x14ac:dyDescent="0.3">
      <c r="J3052" s="24" t="s">
        <v>1281</v>
      </c>
      <c r="K3052" s="23">
        <v>1</v>
      </c>
    </row>
    <row r="3053" spans="10:11" x14ac:dyDescent="0.3">
      <c r="J3053" s="24" t="s">
        <v>1432</v>
      </c>
      <c r="K3053" s="23">
        <v>1</v>
      </c>
    </row>
    <row r="3054" spans="10:11" x14ac:dyDescent="0.3">
      <c r="J3054" s="24" t="s">
        <v>1524</v>
      </c>
      <c r="K3054" s="23">
        <v>1</v>
      </c>
    </row>
    <row r="3055" spans="10:11" x14ac:dyDescent="0.3">
      <c r="J3055" s="24" t="s">
        <v>2343</v>
      </c>
      <c r="K3055" s="23">
        <v>1</v>
      </c>
    </row>
    <row r="3056" spans="10:11" x14ac:dyDescent="0.3">
      <c r="J3056" s="24" t="s">
        <v>290</v>
      </c>
      <c r="K3056" s="23">
        <v>1</v>
      </c>
    </row>
    <row r="3057" spans="10:11" x14ac:dyDescent="0.3">
      <c r="J3057" s="24" t="s">
        <v>2787</v>
      </c>
      <c r="K3057" s="23">
        <v>1</v>
      </c>
    </row>
    <row r="3058" spans="10:11" x14ac:dyDescent="0.3">
      <c r="J3058" s="24" t="s">
        <v>3885</v>
      </c>
      <c r="K3058" s="23">
        <v>1</v>
      </c>
    </row>
    <row r="3059" spans="10:11" x14ac:dyDescent="0.3">
      <c r="J3059" s="24" t="s">
        <v>4200</v>
      </c>
      <c r="K3059" s="23">
        <v>1</v>
      </c>
    </row>
    <row r="3060" spans="10:11" x14ac:dyDescent="0.3">
      <c r="J3060" s="22" t="s">
        <v>4930</v>
      </c>
      <c r="K3060" s="23">
        <v>8</v>
      </c>
    </row>
    <row r="3061" spans="10:11" x14ac:dyDescent="0.3">
      <c r="J3061" s="22" t="s">
        <v>4655</v>
      </c>
      <c r="K3061" s="23"/>
    </row>
    <row r="3062" spans="10:11" x14ac:dyDescent="0.3">
      <c r="J3062" s="24" t="s">
        <v>1175</v>
      </c>
      <c r="K3062" s="23">
        <v>1</v>
      </c>
    </row>
    <row r="3063" spans="10:11" x14ac:dyDescent="0.3">
      <c r="J3063" s="24" t="s">
        <v>1455</v>
      </c>
      <c r="K3063" s="23">
        <v>1</v>
      </c>
    </row>
    <row r="3064" spans="10:11" x14ac:dyDescent="0.3">
      <c r="J3064" s="24" t="s">
        <v>1546</v>
      </c>
      <c r="K3064" s="23">
        <v>1</v>
      </c>
    </row>
    <row r="3065" spans="10:11" x14ac:dyDescent="0.3">
      <c r="J3065" s="24" t="s">
        <v>189</v>
      </c>
      <c r="K3065" s="23">
        <v>1</v>
      </c>
    </row>
    <row r="3066" spans="10:11" x14ac:dyDescent="0.3">
      <c r="J3066" s="24" t="s">
        <v>1921</v>
      </c>
      <c r="K3066" s="23">
        <v>1</v>
      </c>
    </row>
    <row r="3067" spans="10:11" x14ac:dyDescent="0.3">
      <c r="J3067" s="24" t="s">
        <v>1988</v>
      </c>
      <c r="K3067" s="23">
        <v>1</v>
      </c>
    </row>
    <row r="3068" spans="10:11" x14ac:dyDescent="0.3">
      <c r="J3068" s="24" t="s">
        <v>2931</v>
      </c>
      <c r="K3068" s="23">
        <v>1</v>
      </c>
    </row>
    <row r="3069" spans="10:11" x14ac:dyDescent="0.3">
      <c r="J3069" s="24" t="s">
        <v>3833</v>
      </c>
      <c r="K3069" s="23">
        <v>1</v>
      </c>
    </row>
    <row r="3070" spans="10:11" x14ac:dyDescent="0.3">
      <c r="J3070" s="24" t="s">
        <v>496</v>
      </c>
      <c r="K3070" s="23">
        <v>1</v>
      </c>
    </row>
    <row r="3071" spans="10:11" x14ac:dyDescent="0.3">
      <c r="J3071" s="22" t="s">
        <v>4931</v>
      </c>
      <c r="K3071" s="23">
        <v>9</v>
      </c>
    </row>
    <row r="3072" spans="10:11" x14ac:dyDescent="0.3">
      <c r="J3072" s="22" t="s">
        <v>4497</v>
      </c>
      <c r="K3072" s="23"/>
    </row>
    <row r="3073" spans="10:11" x14ac:dyDescent="0.3">
      <c r="J3073" s="24" t="s">
        <v>1146</v>
      </c>
      <c r="K3073" s="23">
        <v>1</v>
      </c>
    </row>
    <row r="3074" spans="10:11" x14ac:dyDescent="0.3">
      <c r="J3074" s="24" t="s">
        <v>1693</v>
      </c>
      <c r="K3074" s="23">
        <v>1</v>
      </c>
    </row>
    <row r="3075" spans="10:11" x14ac:dyDescent="0.3">
      <c r="J3075" s="24" t="s">
        <v>1908</v>
      </c>
      <c r="K3075" s="23">
        <v>1</v>
      </c>
    </row>
    <row r="3076" spans="10:11" x14ac:dyDescent="0.3">
      <c r="J3076" s="24" t="s">
        <v>1938</v>
      </c>
      <c r="K3076" s="23">
        <v>1</v>
      </c>
    </row>
    <row r="3077" spans="10:11" x14ac:dyDescent="0.3">
      <c r="J3077" s="24" t="s">
        <v>2235</v>
      </c>
      <c r="K3077" s="23">
        <v>1</v>
      </c>
    </row>
    <row r="3078" spans="10:11" x14ac:dyDescent="0.3">
      <c r="J3078" s="24" t="s">
        <v>2422</v>
      </c>
      <c r="K3078" s="23">
        <v>1</v>
      </c>
    </row>
    <row r="3079" spans="10:11" x14ac:dyDescent="0.3">
      <c r="J3079" s="24" t="s">
        <v>2559</v>
      </c>
      <c r="K3079" s="23">
        <v>1</v>
      </c>
    </row>
    <row r="3080" spans="10:11" x14ac:dyDescent="0.3">
      <c r="J3080" s="24" t="s">
        <v>2794</v>
      </c>
      <c r="K3080" s="23">
        <v>1</v>
      </c>
    </row>
    <row r="3081" spans="10:11" x14ac:dyDescent="0.3">
      <c r="J3081" s="24" t="s">
        <v>2992</v>
      </c>
      <c r="K3081" s="23">
        <v>1</v>
      </c>
    </row>
    <row r="3082" spans="10:11" x14ac:dyDescent="0.3">
      <c r="J3082" s="24" t="s">
        <v>3686</v>
      </c>
      <c r="K3082" s="23">
        <v>1</v>
      </c>
    </row>
    <row r="3083" spans="10:11" x14ac:dyDescent="0.3">
      <c r="J3083" s="24" t="s">
        <v>3771</v>
      </c>
      <c r="K3083" s="23">
        <v>1</v>
      </c>
    </row>
    <row r="3084" spans="10:11" x14ac:dyDescent="0.3">
      <c r="J3084" s="24" t="s">
        <v>4086</v>
      </c>
      <c r="K3084" s="23">
        <v>1</v>
      </c>
    </row>
    <row r="3085" spans="10:11" x14ac:dyDescent="0.3">
      <c r="J3085" s="24" t="s">
        <v>4236</v>
      </c>
      <c r="K3085" s="23">
        <v>1</v>
      </c>
    </row>
    <row r="3086" spans="10:11" x14ac:dyDescent="0.3">
      <c r="J3086" s="24" t="s">
        <v>690</v>
      </c>
      <c r="K3086" s="23">
        <v>1</v>
      </c>
    </row>
    <row r="3087" spans="10:11" x14ac:dyDescent="0.3">
      <c r="J3087" s="24" t="s">
        <v>742</v>
      </c>
      <c r="K3087" s="23">
        <v>1</v>
      </c>
    </row>
    <row r="3088" spans="10:11" x14ac:dyDescent="0.3">
      <c r="J3088" s="22" t="s">
        <v>4932</v>
      </c>
      <c r="K3088" s="23">
        <v>15</v>
      </c>
    </row>
    <row r="3089" spans="10:11" x14ac:dyDescent="0.3">
      <c r="J3089" s="22" t="s">
        <v>4584</v>
      </c>
      <c r="K3089" s="23"/>
    </row>
    <row r="3090" spans="10:11" x14ac:dyDescent="0.3">
      <c r="J3090" s="24" t="s">
        <v>1038</v>
      </c>
      <c r="K3090" s="23">
        <v>1</v>
      </c>
    </row>
    <row r="3091" spans="10:11" x14ac:dyDescent="0.3">
      <c r="J3091" s="24" t="s">
        <v>1265</v>
      </c>
      <c r="K3091" s="23">
        <v>1</v>
      </c>
    </row>
    <row r="3092" spans="10:11" x14ac:dyDescent="0.3">
      <c r="J3092" s="24" t="s">
        <v>1722</v>
      </c>
      <c r="K3092" s="23">
        <v>1</v>
      </c>
    </row>
    <row r="3093" spans="10:11" x14ac:dyDescent="0.3">
      <c r="J3093" s="24" t="s">
        <v>1917</v>
      </c>
      <c r="K3093" s="23">
        <v>1</v>
      </c>
    </row>
    <row r="3094" spans="10:11" x14ac:dyDescent="0.3">
      <c r="J3094" s="24" t="s">
        <v>2855</v>
      </c>
      <c r="K3094" s="23">
        <v>1</v>
      </c>
    </row>
    <row r="3095" spans="10:11" x14ac:dyDescent="0.3">
      <c r="J3095" s="24" t="s">
        <v>4267</v>
      </c>
      <c r="K3095" s="23">
        <v>1</v>
      </c>
    </row>
    <row r="3096" spans="10:11" x14ac:dyDescent="0.3">
      <c r="J3096" s="24" t="s">
        <v>505</v>
      </c>
      <c r="K3096" s="23">
        <v>1</v>
      </c>
    </row>
    <row r="3097" spans="10:11" x14ac:dyDescent="0.3">
      <c r="J3097" s="24" t="s">
        <v>667</v>
      </c>
      <c r="K3097" s="23">
        <v>1</v>
      </c>
    </row>
    <row r="3098" spans="10:11" x14ac:dyDescent="0.3">
      <c r="J3098" s="22" t="s">
        <v>4933</v>
      </c>
      <c r="K3098" s="23">
        <v>8</v>
      </c>
    </row>
    <row r="3099" spans="10:11" x14ac:dyDescent="0.3">
      <c r="J3099" s="22" t="s">
        <v>4447</v>
      </c>
      <c r="K3099" s="23"/>
    </row>
    <row r="3100" spans="10:11" x14ac:dyDescent="0.3">
      <c r="J3100" s="24" t="s">
        <v>1127</v>
      </c>
      <c r="K3100" s="23">
        <v>1</v>
      </c>
    </row>
    <row r="3101" spans="10:11" x14ac:dyDescent="0.3">
      <c r="J3101" s="24" t="s">
        <v>1973</v>
      </c>
      <c r="K3101" s="23">
        <v>1</v>
      </c>
    </row>
    <row r="3102" spans="10:11" x14ac:dyDescent="0.3">
      <c r="J3102" s="24" t="s">
        <v>2128</v>
      </c>
      <c r="K3102" s="23">
        <v>1</v>
      </c>
    </row>
    <row r="3103" spans="10:11" x14ac:dyDescent="0.3">
      <c r="J3103" s="24" t="s">
        <v>2206</v>
      </c>
      <c r="K3103" s="23">
        <v>1</v>
      </c>
    </row>
    <row r="3104" spans="10:11" x14ac:dyDescent="0.3">
      <c r="J3104" s="24" t="s">
        <v>2227</v>
      </c>
      <c r="K3104" s="23">
        <v>1</v>
      </c>
    </row>
    <row r="3105" spans="10:11" x14ac:dyDescent="0.3">
      <c r="J3105" s="24" t="s">
        <v>266</v>
      </c>
      <c r="K3105" s="23">
        <v>1</v>
      </c>
    </row>
    <row r="3106" spans="10:11" x14ac:dyDescent="0.3">
      <c r="J3106" s="24" t="s">
        <v>2503</v>
      </c>
      <c r="K3106" s="23">
        <v>1</v>
      </c>
    </row>
    <row r="3107" spans="10:11" x14ac:dyDescent="0.3">
      <c r="J3107" s="24" t="s">
        <v>2756</v>
      </c>
      <c r="K3107" s="23">
        <v>1</v>
      </c>
    </row>
    <row r="3108" spans="10:11" x14ac:dyDescent="0.3">
      <c r="J3108" s="24" t="s">
        <v>373</v>
      </c>
      <c r="K3108" s="23">
        <v>1</v>
      </c>
    </row>
    <row r="3109" spans="10:11" x14ac:dyDescent="0.3">
      <c r="J3109" s="24" t="s">
        <v>3528</v>
      </c>
      <c r="K3109" s="23">
        <v>1</v>
      </c>
    </row>
    <row r="3110" spans="10:11" x14ac:dyDescent="0.3">
      <c r="J3110" s="24" t="s">
        <v>4041</v>
      </c>
      <c r="K3110" s="23">
        <v>1</v>
      </c>
    </row>
    <row r="3111" spans="10:11" x14ac:dyDescent="0.3">
      <c r="J3111" s="24" t="s">
        <v>4043</v>
      </c>
      <c r="K3111" s="23">
        <v>1</v>
      </c>
    </row>
    <row r="3112" spans="10:11" x14ac:dyDescent="0.3">
      <c r="J3112" s="24" t="s">
        <v>978</v>
      </c>
      <c r="K3112" s="23">
        <v>1</v>
      </c>
    </row>
    <row r="3113" spans="10:11" x14ac:dyDescent="0.3">
      <c r="J3113" s="22" t="s">
        <v>4934</v>
      </c>
      <c r="K3113" s="23">
        <v>13</v>
      </c>
    </row>
    <row r="3114" spans="10:11" x14ac:dyDescent="0.3">
      <c r="J3114" s="22" t="s">
        <v>4448</v>
      </c>
      <c r="K3114" s="23"/>
    </row>
    <row r="3115" spans="10:11" x14ac:dyDescent="0.3">
      <c r="J3115" s="24" t="s">
        <v>1448</v>
      </c>
      <c r="K3115" s="23">
        <v>1</v>
      </c>
    </row>
    <row r="3116" spans="10:11" x14ac:dyDescent="0.3">
      <c r="J3116" s="24" t="s">
        <v>2130</v>
      </c>
      <c r="K3116" s="23">
        <v>1</v>
      </c>
    </row>
    <row r="3117" spans="10:11" x14ac:dyDescent="0.3">
      <c r="J3117" s="24" t="s">
        <v>257</v>
      </c>
      <c r="K3117" s="23">
        <v>1</v>
      </c>
    </row>
    <row r="3118" spans="10:11" x14ac:dyDescent="0.3">
      <c r="J3118" s="24" t="s">
        <v>2419</v>
      </c>
      <c r="K3118" s="23">
        <v>1</v>
      </c>
    </row>
    <row r="3119" spans="10:11" x14ac:dyDescent="0.3">
      <c r="J3119" s="24" t="s">
        <v>2576</v>
      </c>
      <c r="K3119" s="23">
        <v>1</v>
      </c>
    </row>
    <row r="3120" spans="10:11" x14ac:dyDescent="0.3">
      <c r="J3120" s="24" t="s">
        <v>295</v>
      </c>
      <c r="K3120" s="23">
        <v>1</v>
      </c>
    </row>
    <row r="3121" spans="10:11" x14ac:dyDescent="0.3">
      <c r="J3121" s="24" t="s">
        <v>2962</v>
      </c>
      <c r="K3121" s="23">
        <v>1</v>
      </c>
    </row>
    <row r="3122" spans="10:11" x14ac:dyDescent="0.3">
      <c r="J3122" s="24" t="s">
        <v>3271</v>
      </c>
      <c r="K3122" s="23">
        <v>1</v>
      </c>
    </row>
    <row r="3123" spans="10:11" x14ac:dyDescent="0.3">
      <c r="J3123" s="24" t="s">
        <v>3701</v>
      </c>
      <c r="K3123" s="23">
        <v>1</v>
      </c>
    </row>
    <row r="3124" spans="10:11" x14ac:dyDescent="0.3">
      <c r="J3124" s="24" t="s">
        <v>488</v>
      </c>
      <c r="K3124" s="23">
        <v>1</v>
      </c>
    </row>
    <row r="3125" spans="10:11" x14ac:dyDescent="0.3">
      <c r="J3125" s="24" t="s">
        <v>109</v>
      </c>
      <c r="K3125" s="23">
        <v>1</v>
      </c>
    </row>
    <row r="3126" spans="10:11" x14ac:dyDescent="0.3">
      <c r="J3126" s="24" t="s">
        <v>805</v>
      </c>
      <c r="K3126" s="23">
        <v>1</v>
      </c>
    </row>
    <row r="3127" spans="10:11" x14ac:dyDescent="0.3">
      <c r="J3127" s="24" t="s">
        <v>934</v>
      </c>
      <c r="K3127" s="23">
        <v>1</v>
      </c>
    </row>
    <row r="3128" spans="10:11" x14ac:dyDescent="0.3">
      <c r="J3128" s="24" t="s">
        <v>1012</v>
      </c>
      <c r="K3128" s="23">
        <v>1</v>
      </c>
    </row>
    <row r="3129" spans="10:11" x14ac:dyDescent="0.3">
      <c r="J3129" s="22" t="s">
        <v>4935</v>
      </c>
      <c r="K3129" s="23">
        <v>14</v>
      </c>
    </row>
    <row r="3130" spans="10:11" x14ac:dyDescent="0.3">
      <c r="J3130" s="22" t="s">
        <v>4585</v>
      </c>
      <c r="K3130" s="23"/>
    </row>
    <row r="3131" spans="10:11" x14ac:dyDescent="0.3">
      <c r="J3131" s="24" t="s">
        <v>1208</v>
      </c>
      <c r="K3131" s="23">
        <v>1</v>
      </c>
    </row>
    <row r="3132" spans="10:11" x14ac:dyDescent="0.3">
      <c r="J3132" s="24" t="s">
        <v>1361</v>
      </c>
      <c r="K3132" s="23">
        <v>1</v>
      </c>
    </row>
    <row r="3133" spans="10:11" x14ac:dyDescent="0.3">
      <c r="J3133" s="24" t="s">
        <v>1406</v>
      </c>
      <c r="K3133" s="23">
        <v>1</v>
      </c>
    </row>
    <row r="3134" spans="10:11" x14ac:dyDescent="0.3">
      <c r="J3134" s="24" t="s">
        <v>1481</v>
      </c>
      <c r="K3134" s="23">
        <v>1</v>
      </c>
    </row>
    <row r="3135" spans="10:11" x14ac:dyDescent="0.3">
      <c r="J3135" s="24" t="s">
        <v>1715</v>
      </c>
      <c r="K3135" s="23">
        <v>1</v>
      </c>
    </row>
    <row r="3136" spans="10:11" x14ac:dyDescent="0.3">
      <c r="J3136" s="24" t="s">
        <v>1799</v>
      </c>
      <c r="K3136" s="23">
        <v>1</v>
      </c>
    </row>
    <row r="3137" spans="10:11" x14ac:dyDescent="0.3">
      <c r="J3137" s="24" t="s">
        <v>1942</v>
      </c>
      <c r="K3137" s="23">
        <v>1</v>
      </c>
    </row>
    <row r="3138" spans="10:11" x14ac:dyDescent="0.3">
      <c r="J3138" s="24" t="s">
        <v>2188</v>
      </c>
      <c r="K3138" s="23">
        <v>1</v>
      </c>
    </row>
    <row r="3139" spans="10:11" x14ac:dyDescent="0.3">
      <c r="J3139" s="24" t="s">
        <v>2417</v>
      </c>
      <c r="K3139" s="23">
        <v>1</v>
      </c>
    </row>
    <row r="3140" spans="10:11" x14ac:dyDescent="0.3">
      <c r="J3140" s="24" t="s">
        <v>2538</v>
      </c>
      <c r="K3140" s="23">
        <v>1</v>
      </c>
    </row>
    <row r="3141" spans="10:11" x14ac:dyDescent="0.3">
      <c r="J3141" s="24" t="s">
        <v>2557</v>
      </c>
      <c r="K3141" s="23">
        <v>1</v>
      </c>
    </row>
    <row r="3142" spans="10:11" x14ac:dyDescent="0.3">
      <c r="J3142" s="24" t="s">
        <v>3480</v>
      </c>
      <c r="K3142" s="23">
        <v>1</v>
      </c>
    </row>
    <row r="3143" spans="10:11" x14ac:dyDescent="0.3">
      <c r="J3143" s="24" t="s">
        <v>3509</v>
      </c>
      <c r="K3143" s="23">
        <v>1</v>
      </c>
    </row>
    <row r="3144" spans="10:11" x14ac:dyDescent="0.3">
      <c r="J3144" s="24" t="s">
        <v>3552</v>
      </c>
      <c r="K3144" s="23">
        <v>1</v>
      </c>
    </row>
    <row r="3145" spans="10:11" x14ac:dyDescent="0.3">
      <c r="J3145" s="24" t="s">
        <v>444</v>
      </c>
      <c r="K3145" s="23">
        <v>1</v>
      </c>
    </row>
    <row r="3146" spans="10:11" x14ac:dyDescent="0.3">
      <c r="J3146" s="24" t="s">
        <v>845</v>
      </c>
      <c r="K3146" s="23">
        <v>1</v>
      </c>
    </row>
    <row r="3147" spans="10:11" x14ac:dyDescent="0.3">
      <c r="J3147" s="24" t="s">
        <v>853</v>
      </c>
      <c r="K3147" s="23">
        <v>1</v>
      </c>
    </row>
    <row r="3148" spans="10:11" x14ac:dyDescent="0.3">
      <c r="J3148" s="22" t="s">
        <v>4936</v>
      </c>
      <c r="K3148" s="23">
        <v>17</v>
      </c>
    </row>
    <row r="3149" spans="10:11" x14ac:dyDescent="0.3">
      <c r="J3149" s="22" t="s">
        <v>4449</v>
      </c>
      <c r="K3149" s="23"/>
    </row>
    <row r="3150" spans="10:11" x14ac:dyDescent="0.3">
      <c r="J3150" s="24" t="s">
        <v>1105</v>
      </c>
      <c r="K3150" s="23">
        <v>1</v>
      </c>
    </row>
    <row r="3151" spans="10:11" x14ac:dyDescent="0.3">
      <c r="J3151" s="24" t="s">
        <v>1131</v>
      </c>
      <c r="K3151" s="23">
        <v>1</v>
      </c>
    </row>
    <row r="3152" spans="10:11" x14ac:dyDescent="0.3">
      <c r="J3152" s="24" t="s">
        <v>146</v>
      </c>
      <c r="K3152" s="23">
        <v>1</v>
      </c>
    </row>
    <row r="3153" spans="10:11" x14ac:dyDescent="0.3">
      <c r="J3153" s="24" t="s">
        <v>1588</v>
      </c>
      <c r="K3153" s="23">
        <v>1</v>
      </c>
    </row>
    <row r="3154" spans="10:11" x14ac:dyDescent="0.3">
      <c r="J3154" s="24" t="s">
        <v>1602</v>
      </c>
      <c r="K3154" s="23">
        <v>1</v>
      </c>
    </row>
    <row r="3155" spans="10:11" x14ac:dyDescent="0.3">
      <c r="J3155" s="24" t="s">
        <v>2383</v>
      </c>
      <c r="K3155" s="23">
        <v>1</v>
      </c>
    </row>
    <row r="3156" spans="10:11" x14ac:dyDescent="0.3">
      <c r="J3156" s="24" t="s">
        <v>2692</v>
      </c>
      <c r="K3156" s="23">
        <v>1</v>
      </c>
    </row>
    <row r="3157" spans="10:11" x14ac:dyDescent="0.3">
      <c r="J3157" s="24" t="s">
        <v>2919</v>
      </c>
      <c r="K3157" s="23">
        <v>1</v>
      </c>
    </row>
    <row r="3158" spans="10:11" x14ac:dyDescent="0.3">
      <c r="J3158" s="24" t="s">
        <v>364</v>
      </c>
      <c r="K3158" s="23">
        <v>1</v>
      </c>
    </row>
    <row r="3159" spans="10:11" x14ac:dyDescent="0.3">
      <c r="J3159" s="24" t="s">
        <v>3548</v>
      </c>
      <c r="K3159" s="23">
        <v>1</v>
      </c>
    </row>
    <row r="3160" spans="10:11" x14ac:dyDescent="0.3">
      <c r="J3160" s="24" t="s">
        <v>3717</v>
      </c>
      <c r="K3160" s="23">
        <v>1</v>
      </c>
    </row>
    <row r="3161" spans="10:11" x14ac:dyDescent="0.3">
      <c r="J3161" s="24" t="s">
        <v>4116</v>
      </c>
      <c r="K3161" s="23">
        <v>1</v>
      </c>
    </row>
    <row r="3162" spans="10:11" x14ac:dyDescent="0.3">
      <c r="J3162" s="24" t="s">
        <v>4133</v>
      </c>
      <c r="K3162" s="23">
        <v>1</v>
      </c>
    </row>
    <row r="3163" spans="10:11" x14ac:dyDescent="0.3">
      <c r="J3163" s="24" t="s">
        <v>4283</v>
      </c>
      <c r="K3163" s="23">
        <v>1</v>
      </c>
    </row>
    <row r="3164" spans="10:11" x14ac:dyDescent="0.3">
      <c r="J3164" s="24" t="s">
        <v>4377</v>
      </c>
      <c r="K3164" s="23">
        <v>1</v>
      </c>
    </row>
    <row r="3165" spans="10:11" x14ac:dyDescent="0.3">
      <c r="J3165" s="24" t="s">
        <v>897</v>
      </c>
      <c r="K3165" s="23">
        <v>1</v>
      </c>
    </row>
    <row r="3166" spans="10:11" x14ac:dyDescent="0.3">
      <c r="J3166" s="22" t="s">
        <v>4937</v>
      </c>
      <c r="K3166" s="23">
        <v>16</v>
      </c>
    </row>
    <row r="3167" spans="10:11" x14ac:dyDescent="0.3">
      <c r="J3167" s="22" t="s">
        <v>4450</v>
      </c>
      <c r="K3167" s="23"/>
    </row>
    <row r="3168" spans="10:11" x14ac:dyDescent="0.3">
      <c r="J3168" s="24" t="s">
        <v>1163</v>
      </c>
      <c r="K3168" s="23">
        <v>1</v>
      </c>
    </row>
    <row r="3169" spans="10:11" x14ac:dyDescent="0.3">
      <c r="J3169" s="24" t="s">
        <v>1528</v>
      </c>
      <c r="K3169" s="23">
        <v>1</v>
      </c>
    </row>
    <row r="3170" spans="10:11" x14ac:dyDescent="0.3">
      <c r="J3170" s="24" t="s">
        <v>1987</v>
      </c>
      <c r="K3170" s="23">
        <v>1</v>
      </c>
    </row>
    <row r="3171" spans="10:11" x14ac:dyDescent="0.3">
      <c r="J3171" s="24" t="s">
        <v>2232</v>
      </c>
      <c r="K3171" s="23">
        <v>1</v>
      </c>
    </row>
    <row r="3172" spans="10:11" x14ac:dyDescent="0.3">
      <c r="J3172" s="24" t="s">
        <v>2908</v>
      </c>
      <c r="K3172" s="23">
        <v>1</v>
      </c>
    </row>
    <row r="3173" spans="10:11" x14ac:dyDescent="0.3">
      <c r="J3173" s="24" t="s">
        <v>3030</v>
      </c>
      <c r="K3173" s="23">
        <v>1</v>
      </c>
    </row>
    <row r="3174" spans="10:11" x14ac:dyDescent="0.3">
      <c r="J3174" s="24" t="s">
        <v>3224</v>
      </c>
      <c r="K3174" s="23">
        <v>1</v>
      </c>
    </row>
    <row r="3175" spans="10:11" x14ac:dyDescent="0.3">
      <c r="J3175" s="24" t="s">
        <v>3260</v>
      </c>
      <c r="K3175" s="23">
        <v>1</v>
      </c>
    </row>
    <row r="3176" spans="10:11" x14ac:dyDescent="0.3">
      <c r="J3176" s="24" t="s">
        <v>391</v>
      </c>
      <c r="K3176" s="23">
        <v>1</v>
      </c>
    </row>
    <row r="3177" spans="10:11" x14ac:dyDescent="0.3">
      <c r="J3177" s="24" t="s">
        <v>3791</v>
      </c>
      <c r="K3177" s="23">
        <v>1</v>
      </c>
    </row>
    <row r="3178" spans="10:11" x14ac:dyDescent="0.3">
      <c r="J3178" s="24" t="s">
        <v>4330</v>
      </c>
      <c r="K3178" s="23">
        <v>1</v>
      </c>
    </row>
    <row r="3179" spans="10:11" x14ac:dyDescent="0.3">
      <c r="J3179" s="24" t="s">
        <v>568</v>
      </c>
      <c r="K3179" s="23">
        <v>1</v>
      </c>
    </row>
    <row r="3180" spans="10:11" x14ac:dyDescent="0.3">
      <c r="J3180" s="24" t="s">
        <v>618</v>
      </c>
      <c r="K3180" s="23">
        <v>1</v>
      </c>
    </row>
    <row r="3181" spans="10:11" x14ac:dyDescent="0.3">
      <c r="J3181" s="24" t="s">
        <v>699</v>
      </c>
      <c r="K3181" s="23">
        <v>1</v>
      </c>
    </row>
    <row r="3182" spans="10:11" x14ac:dyDescent="0.3">
      <c r="J3182" s="22" t="s">
        <v>4938</v>
      </c>
      <c r="K3182" s="23">
        <v>14</v>
      </c>
    </row>
    <row r="3183" spans="10:11" x14ac:dyDescent="0.3">
      <c r="J3183" s="22" t="s">
        <v>4498</v>
      </c>
      <c r="K3183" s="23"/>
    </row>
    <row r="3184" spans="10:11" x14ac:dyDescent="0.3">
      <c r="J3184" s="24" t="s">
        <v>1195</v>
      </c>
      <c r="K3184" s="23">
        <v>1</v>
      </c>
    </row>
    <row r="3185" spans="10:11" x14ac:dyDescent="0.3">
      <c r="J3185" s="24" t="s">
        <v>1241</v>
      </c>
      <c r="K3185" s="23">
        <v>1</v>
      </c>
    </row>
    <row r="3186" spans="10:11" x14ac:dyDescent="0.3">
      <c r="J3186" s="24" t="s">
        <v>1321</v>
      </c>
      <c r="K3186" s="23">
        <v>1</v>
      </c>
    </row>
    <row r="3187" spans="10:11" x14ac:dyDescent="0.3">
      <c r="J3187" s="24" t="s">
        <v>1412</v>
      </c>
      <c r="K3187" s="23">
        <v>1</v>
      </c>
    </row>
    <row r="3188" spans="10:11" x14ac:dyDescent="0.3">
      <c r="J3188" s="24" t="s">
        <v>1703</v>
      </c>
      <c r="K3188" s="23">
        <v>1</v>
      </c>
    </row>
    <row r="3189" spans="10:11" x14ac:dyDescent="0.3">
      <c r="J3189" s="24" t="s">
        <v>1814</v>
      </c>
      <c r="K3189" s="23">
        <v>1</v>
      </c>
    </row>
    <row r="3190" spans="10:11" x14ac:dyDescent="0.3">
      <c r="J3190" s="24" t="s">
        <v>2371</v>
      </c>
      <c r="K3190" s="23">
        <v>1</v>
      </c>
    </row>
    <row r="3191" spans="10:11" x14ac:dyDescent="0.3">
      <c r="J3191" s="24" t="s">
        <v>2873</v>
      </c>
      <c r="K3191" s="23">
        <v>1</v>
      </c>
    </row>
    <row r="3192" spans="10:11" x14ac:dyDescent="0.3">
      <c r="J3192" s="24" t="s">
        <v>3027</v>
      </c>
      <c r="K3192" s="23">
        <v>1</v>
      </c>
    </row>
    <row r="3193" spans="10:11" x14ac:dyDescent="0.3">
      <c r="J3193" s="24" t="s">
        <v>3055</v>
      </c>
      <c r="K3193" s="23">
        <v>1</v>
      </c>
    </row>
    <row r="3194" spans="10:11" x14ac:dyDescent="0.3">
      <c r="J3194" s="24" t="s">
        <v>3094</v>
      </c>
      <c r="K3194" s="23">
        <v>1</v>
      </c>
    </row>
    <row r="3195" spans="10:11" x14ac:dyDescent="0.3">
      <c r="J3195" s="24" t="s">
        <v>3584</v>
      </c>
      <c r="K3195" s="23">
        <v>1</v>
      </c>
    </row>
    <row r="3196" spans="10:11" x14ac:dyDescent="0.3">
      <c r="J3196" s="24" t="s">
        <v>3663</v>
      </c>
      <c r="K3196" s="23">
        <v>1</v>
      </c>
    </row>
    <row r="3197" spans="10:11" x14ac:dyDescent="0.3">
      <c r="J3197" s="24" t="s">
        <v>3960</v>
      </c>
      <c r="K3197" s="23">
        <v>1</v>
      </c>
    </row>
    <row r="3198" spans="10:11" x14ac:dyDescent="0.3">
      <c r="J3198" s="24" t="s">
        <v>4148</v>
      </c>
      <c r="K3198" s="23">
        <v>1</v>
      </c>
    </row>
    <row r="3199" spans="10:11" x14ac:dyDescent="0.3">
      <c r="J3199" s="24" t="s">
        <v>540</v>
      </c>
      <c r="K3199" s="23">
        <v>1</v>
      </c>
    </row>
    <row r="3200" spans="10:11" x14ac:dyDescent="0.3">
      <c r="J3200" s="22" t="s">
        <v>4939</v>
      </c>
      <c r="K3200" s="23">
        <v>16</v>
      </c>
    </row>
    <row r="3201" spans="10:11" x14ac:dyDescent="0.3">
      <c r="J3201" s="22" t="s">
        <v>4537</v>
      </c>
      <c r="K3201" s="23"/>
    </row>
    <row r="3202" spans="10:11" x14ac:dyDescent="0.3">
      <c r="J3202" s="24" t="s">
        <v>1492</v>
      </c>
      <c r="K3202" s="23">
        <v>1</v>
      </c>
    </row>
    <row r="3203" spans="10:11" x14ac:dyDescent="0.3">
      <c r="J3203" s="24" t="s">
        <v>1926</v>
      </c>
      <c r="K3203" s="23">
        <v>1</v>
      </c>
    </row>
    <row r="3204" spans="10:11" x14ac:dyDescent="0.3">
      <c r="J3204" s="24" t="s">
        <v>1977</v>
      </c>
      <c r="K3204" s="23">
        <v>1</v>
      </c>
    </row>
    <row r="3205" spans="10:11" x14ac:dyDescent="0.3">
      <c r="J3205" s="24" t="s">
        <v>2032</v>
      </c>
      <c r="K3205" s="23">
        <v>1</v>
      </c>
    </row>
    <row r="3206" spans="10:11" x14ac:dyDescent="0.3">
      <c r="J3206" s="24" t="s">
        <v>2080</v>
      </c>
      <c r="K3206" s="23">
        <v>1</v>
      </c>
    </row>
    <row r="3207" spans="10:11" x14ac:dyDescent="0.3">
      <c r="J3207" s="24" t="s">
        <v>239</v>
      </c>
      <c r="K3207" s="23">
        <v>1</v>
      </c>
    </row>
    <row r="3208" spans="10:11" x14ac:dyDescent="0.3">
      <c r="J3208" s="24" t="s">
        <v>2231</v>
      </c>
      <c r="K3208" s="23">
        <v>1</v>
      </c>
    </row>
    <row r="3209" spans="10:11" x14ac:dyDescent="0.3">
      <c r="J3209" s="24" t="s">
        <v>2563</v>
      </c>
      <c r="K3209" s="23">
        <v>1</v>
      </c>
    </row>
    <row r="3210" spans="10:11" x14ac:dyDescent="0.3">
      <c r="J3210" s="24" t="s">
        <v>3207</v>
      </c>
      <c r="K3210" s="23">
        <v>1</v>
      </c>
    </row>
    <row r="3211" spans="10:11" x14ac:dyDescent="0.3">
      <c r="J3211" s="24" t="s">
        <v>3720</v>
      </c>
      <c r="K3211" s="23">
        <v>1</v>
      </c>
    </row>
    <row r="3212" spans="10:11" x14ac:dyDescent="0.3">
      <c r="J3212" s="24" t="s">
        <v>3746</v>
      </c>
      <c r="K3212" s="23">
        <v>1</v>
      </c>
    </row>
    <row r="3213" spans="10:11" x14ac:dyDescent="0.3">
      <c r="J3213" s="24" t="s">
        <v>41</v>
      </c>
      <c r="K3213" s="23">
        <v>1</v>
      </c>
    </row>
    <row r="3214" spans="10:11" x14ac:dyDescent="0.3">
      <c r="J3214" s="22" t="s">
        <v>4940</v>
      </c>
      <c r="K3214" s="23">
        <v>12</v>
      </c>
    </row>
    <row r="3215" spans="10:11" x14ac:dyDescent="0.3">
      <c r="J3215" s="22" t="s">
        <v>4730</v>
      </c>
      <c r="K3215" s="23"/>
    </row>
    <row r="3216" spans="10:11" x14ac:dyDescent="0.3">
      <c r="J3216" s="24" t="s">
        <v>1725</v>
      </c>
      <c r="K3216" s="23">
        <v>1</v>
      </c>
    </row>
    <row r="3217" spans="10:11" x14ac:dyDescent="0.3">
      <c r="J3217" s="24" t="s">
        <v>2049</v>
      </c>
      <c r="K3217" s="23">
        <v>1</v>
      </c>
    </row>
    <row r="3218" spans="10:11" x14ac:dyDescent="0.3">
      <c r="J3218" s="24" t="s">
        <v>2171</v>
      </c>
      <c r="K3218" s="23">
        <v>1</v>
      </c>
    </row>
    <row r="3219" spans="10:11" x14ac:dyDescent="0.3">
      <c r="J3219" s="24" t="s">
        <v>2687</v>
      </c>
      <c r="K3219" s="23">
        <v>1</v>
      </c>
    </row>
    <row r="3220" spans="10:11" x14ac:dyDescent="0.3">
      <c r="J3220" s="24" t="s">
        <v>366</v>
      </c>
      <c r="K3220" s="23">
        <v>1</v>
      </c>
    </row>
    <row r="3221" spans="10:11" x14ac:dyDescent="0.3">
      <c r="J3221" s="24" t="s">
        <v>3456</v>
      </c>
      <c r="K3221" s="23">
        <v>1</v>
      </c>
    </row>
    <row r="3222" spans="10:11" x14ac:dyDescent="0.3">
      <c r="J3222" s="24" t="s">
        <v>3579</v>
      </c>
      <c r="K3222" s="23">
        <v>1</v>
      </c>
    </row>
    <row r="3223" spans="10:11" x14ac:dyDescent="0.3">
      <c r="J3223" s="24" t="s">
        <v>395</v>
      </c>
      <c r="K3223" s="23">
        <v>1</v>
      </c>
    </row>
    <row r="3224" spans="10:11" x14ac:dyDescent="0.3">
      <c r="J3224" s="24" t="s">
        <v>4219</v>
      </c>
      <c r="K3224" s="23">
        <v>1</v>
      </c>
    </row>
    <row r="3225" spans="10:11" x14ac:dyDescent="0.3">
      <c r="J3225" s="22" t="s">
        <v>4941</v>
      </c>
      <c r="K3225" s="23">
        <v>9</v>
      </c>
    </row>
    <row r="3226" spans="10:11" x14ac:dyDescent="0.3">
      <c r="J3226" s="22" t="s">
        <v>4411</v>
      </c>
      <c r="K3226" s="23"/>
    </row>
    <row r="3227" spans="10:11" x14ac:dyDescent="0.3">
      <c r="J3227" s="24" t="s">
        <v>1115</v>
      </c>
      <c r="K3227" s="23">
        <v>1</v>
      </c>
    </row>
    <row r="3228" spans="10:11" x14ac:dyDescent="0.3">
      <c r="J3228" s="24" t="s">
        <v>1271</v>
      </c>
      <c r="K3228" s="23">
        <v>1</v>
      </c>
    </row>
    <row r="3229" spans="10:11" x14ac:dyDescent="0.3">
      <c r="J3229" s="24" t="s">
        <v>1415</v>
      </c>
      <c r="K3229" s="23">
        <v>1</v>
      </c>
    </row>
    <row r="3230" spans="10:11" x14ac:dyDescent="0.3">
      <c r="J3230" s="24" t="s">
        <v>2485</v>
      </c>
      <c r="K3230" s="23">
        <v>1</v>
      </c>
    </row>
    <row r="3231" spans="10:11" x14ac:dyDescent="0.3">
      <c r="J3231" s="24" t="s">
        <v>2623</v>
      </c>
      <c r="K3231" s="23">
        <v>1</v>
      </c>
    </row>
    <row r="3232" spans="10:11" x14ac:dyDescent="0.3">
      <c r="J3232" s="24" t="s">
        <v>2691</v>
      </c>
      <c r="K3232" s="23">
        <v>1</v>
      </c>
    </row>
    <row r="3233" spans="10:11" x14ac:dyDescent="0.3">
      <c r="J3233" s="24" t="s">
        <v>3204</v>
      </c>
      <c r="K3233" s="23">
        <v>1</v>
      </c>
    </row>
    <row r="3234" spans="10:11" x14ac:dyDescent="0.3">
      <c r="J3234" s="24" t="s">
        <v>3514</v>
      </c>
      <c r="K3234" s="23">
        <v>1</v>
      </c>
    </row>
    <row r="3235" spans="10:11" x14ac:dyDescent="0.3">
      <c r="J3235" s="24" t="s">
        <v>3569</v>
      </c>
      <c r="K3235" s="23">
        <v>1</v>
      </c>
    </row>
    <row r="3236" spans="10:11" x14ac:dyDescent="0.3">
      <c r="J3236" s="24" t="s">
        <v>89</v>
      </c>
      <c r="K3236" s="23">
        <v>1</v>
      </c>
    </row>
    <row r="3237" spans="10:11" x14ac:dyDescent="0.3">
      <c r="J3237" s="24" t="s">
        <v>726</v>
      </c>
      <c r="K3237" s="23">
        <v>1</v>
      </c>
    </row>
    <row r="3238" spans="10:11" x14ac:dyDescent="0.3">
      <c r="J3238" s="22" t="s">
        <v>4942</v>
      </c>
      <c r="K3238" s="23">
        <v>11</v>
      </c>
    </row>
    <row r="3239" spans="10:11" x14ac:dyDescent="0.3">
      <c r="J3239" s="22" t="s">
        <v>4586</v>
      </c>
      <c r="K3239" s="23"/>
    </row>
    <row r="3240" spans="10:11" x14ac:dyDescent="0.3">
      <c r="J3240" s="24" t="s">
        <v>1079</v>
      </c>
      <c r="K3240" s="23">
        <v>1</v>
      </c>
    </row>
    <row r="3241" spans="10:11" x14ac:dyDescent="0.3">
      <c r="J3241" s="24" t="s">
        <v>1180</v>
      </c>
      <c r="K3241" s="23">
        <v>1</v>
      </c>
    </row>
    <row r="3242" spans="10:11" x14ac:dyDescent="0.3">
      <c r="J3242" s="24" t="s">
        <v>1595</v>
      </c>
      <c r="K3242" s="23">
        <v>1</v>
      </c>
    </row>
    <row r="3243" spans="10:11" x14ac:dyDescent="0.3">
      <c r="J3243" s="24" t="s">
        <v>1798</v>
      </c>
      <c r="K3243" s="23">
        <v>1</v>
      </c>
    </row>
    <row r="3244" spans="10:11" x14ac:dyDescent="0.3">
      <c r="J3244" s="24" t="s">
        <v>2973</v>
      </c>
      <c r="K3244" s="23">
        <v>1</v>
      </c>
    </row>
    <row r="3245" spans="10:11" x14ac:dyDescent="0.3">
      <c r="J3245" s="24" t="s">
        <v>3505</v>
      </c>
      <c r="K3245" s="23">
        <v>1</v>
      </c>
    </row>
    <row r="3246" spans="10:11" x14ac:dyDescent="0.3">
      <c r="J3246" s="24" t="s">
        <v>458</v>
      </c>
      <c r="K3246" s="23">
        <v>1</v>
      </c>
    </row>
    <row r="3247" spans="10:11" x14ac:dyDescent="0.3">
      <c r="J3247" s="24" t="s">
        <v>509</v>
      </c>
      <c r="K3247" s="23">
        <v>1</v>
      </c>
    </row>
    <row r="3248" spans="10:11" x14ac:dyDescent="0.3">
      <c r="J3248" s="24" t="s">
        <v>644</v>
      </c>
      <c r="K3248" s="23">
        <v>1</v>
      </c>
    </row>
    <row r="3249" spans="10:11" x14ac:dyDescent="0.3">
      <c r="J3249" s="24" t="s">
        <v>651</v>
      </c>
      <c r="K3249" s="23">
        <v>1</v>
      </c>
    </row>
    <row r="3250" spans="10:11" x14ac:dyDescent="0.3">
      <c r="J3250" s="24" t="s">
        <v>846</v>
      </c>
      <c r="K3250" s="23">
        <v>1</v>
      </c>
    </row>
    <row r="3251" spans="10:11" x14ac:dyDescent="0.3">
      <c r="J3251" s="22" t="s">
        <v>4943</v>
      </c>
      <c r="K3251" s="23">
        <v>11</v>
      </c>
    </row>
    <row r="3252" spans="10:11" x14ac:dyDescent="0.3">
      <c r="J3252" s="22" t="s">
        <v>4656</v>
      </c>
      <c r="K3252" s="23"/>
    </row>
    <row r="3253" spans="10:11" x14ac:dyDescent="0.3">
      <c r="J3253" s="24" t="s">
        <v>1490</v>
      </c>
      <c r="K3253" s="23">
        <v>1</v>
      </c>
    </row>
    <row r="3254" spans="10:11" x14ac:dyDescent="0.3">
      <c r="J3254" s="24" t="s">
        <v>1723</v>
      </c>
      <c r="K3254" s="23">
        <v>1</v>
      </c>
    </row>
    <row r="3255" spans="10:11" x14ac:dyDescent="0.3">
      <c r="J3255" s="24" t="s">
        <v>2146</v>
      </c>
      <c r="K3255" s="23">
        <v>1</v>
      </c>
    </row>
    <row r="3256" spans="10:11" x14ac:dyDescent="0.3">
      <c r="J3256" s="24" t="s">
        <v>270</v>
      </c>
      <c r="K3256" s="23">
        <v>1</v>
      </c>
    </row>
    <row r="3257" spans="10:11" x14ac:dyDescent="0.3">
      <c r="J3257" s="24" t="s">
        <v>3214</v>
      </c>
      <c r="K3257" s="23">
        <v>1</v>
      </c>
    </row>
    <row r="3258" spans="10:11" x14ac:dyDescent="0.3">
      <c r="J3258" s="24" t="s">
        <v>3347</v>
      </c>
      <c r="K3258" s="23">
        <v>1</v>
      </c>
    </row>
    <row r="3259" spans="10:11" x14ac:dyDescent="0.3">
      <c r="J3259" s="24" t="s">
        <v>425</v>
      </c>
      <c r="K3259" s="23">
        <v>1</v>
      </c>
    </row>
    <row r="3260" spans="10:11" x14ac:dyDescent="0.3">
      <c r="J3260" s="24" t="s">
        <v>433</v>
      </c>
      <c r="K3260" s="23">
        <v>1</v>
      </c>
    </row>
    <row r="3261" spans="10:11" x14ac:dyDescent="0.3">
      <c r="J3261" s="24" t="s">
        <v>4366</v>
      </c>
      <c r="K3261" s="23">
        <v>1</v>
      </c>
    </row>
    <row r="3262" spans="10:11" x14ac:dyDescent="0.3">
      <c r="J3262" s="24" t="s">
        <v>510</v>
      </c>
      <c r="K3262" s="23">
        <v>1</v>
      </c>
    </row>
    <row r="3263" spans="10:11" x14ac:dyDescent="0.3">
      <c r="J3263" s="24" t="s">
        <v>710</v>
      </c>
      <c r="K3263" s="23">
        <v>1</v>
      </c>
    </row>
    <row r="3264" spans="10:11" x14ac:dyDescent="0.3">
      <c r="J3264" s="22" t="s">
        <v>4944</v>
      </c>
      <c r="K3264" s="23">
        <v>11</v>
      </c>
    </row>
    <row r="3265" spans="10:11" x14ac:dyDescent="0.3">
      <c r="J3265" s="22" t="s">
        <v>4412</v>
      </c>
      <c r="K3265" s="23"/>
    </row>
    <row r="3266" spans="10:11" x14ac:dyDescent="0.3">
      <c r="J3266" s="24" t="s">
        <v>135</v>
      </c>
      <c r="K3266" s="23">
        <v>1</v>
      </c>
    </row>
    <row r="3267" spans="10:11" x14ac:dyDescent="0.3">
      <c r="J3267" s="24" t="s">
        <v>1628</v>
      </c>
      <c r="K3267" s="23">
        <v>1</v>
      </c>
    </row>
    <row r="3268" spans="10:11" x14ac:dyDescent="0.3">
      <c r="J3268" s="24" t="s">
        <v>2684</v>
      </c>
      <c r="K3268" s="23">
        <v>1</v>
      </c>
    </row>
    <row r="3269" spans="10:11" x14ac:dyDescent="0.3">
      <c r="J3269" s="24" t="s">
        <v>2835</v>
      </c>
      <c r="K3269" s="23">
        <v>1</v>
      </c>
    </row>
    <row r="3270" spans="10:11" x14ac:dyDescent="0.3">
      <c r="J3270" s="24" t="s">
        <v>3567</v>
      </c>
      <c r="K3270" s="23">
        <v>1</v>
      </c>
    </row>
    <row r="3271" spans="10:11" x14ac:dyDescent="0.3">
      <c r="J3271" s="24" t="s">
        <v>3762</v>
      </c>
      <c r="K3271" s="23">
        <v>1</v>
      </c>
    </row>
    <row r="3272" spans="10:11" x14ac:dyDescent="0.3">
      <c r="J3272" s="24" t="s">
        <v>4023</v>
      </c>
      <c r="K3272" s="23">
        <v>1</v>
      </c>
    </row>
    <row r="3273" spans="10:11" x14ac:dyDescent="0.3">
      <c r="J3273" s="24" t="s">
        <v>4233</v>
      </c>
      <c r="K3273" s="23">
        <v>1</v>
      </c>
    </row>
    <row r="3274" spans="10:11" x14ac:dyDescent="0.3">
      <c r="J3274" s="24" t="s">
        <v>514</v>
      </c>
      <c r="K3274" s="23">
        <v>1</v>
      </c>
    </row>
    <row r="3275" spans="10:11" x14ac:dyDescent="0.3">
      <c r="J3275" s="22" t="s">
        <v>4945</v>
      </c>
      <c r="K3275" s="23">
        <v>9</v>
      </c>
    </row>
    <row r="3276" spans="10:11" x14ac:dyDescent="0.3">
      <c r="J3276" s="22" t="s">
        <v>4413</v>
      </c>
      <c r="K3276" s="23"/>
    </row>
    <row r="3277" spans="10:11" x14ac:dyDescent="0.3">
      <c r="J3277" s="24" t="s">
        <v>1104</v>
      </c>
      <c r="K3277" s="23">
        <v>1</v>
      </c>
    </row>
    <row r="3278" spans="10:11" x14ac:dyDescent="0.3">
      <c r="J3278" s="24" t="s">
        <v>1189</v>
      </c>
      <c r="K3278" s="23">
        <v>1</v>
      </c>
    </row>
    <row r="3279" spans="10:11" x14ac:dyDescent="0.3">
      <c r="J3279" s="24" t="s">
        <v>1507</v>
      </c>
      <c r="K3279" s="23">
        <v>1</v>
      </c>
    </row>
    <row r="3280" spans="10:11" x14ac:dyDescent="0.3">
      <c r="J3280" s="24" t="s">
        <v>1696</v>
      </c>
      <c r="K3280" s="23">
        <v>1</v>
      </c>
    </row>
    <row r="3281" spans="10:11" x14ac:dyDescent="0.3">
      <c r="J3281" s="24" t="s">
        <v>2017</v>
      </c>
      <c r="K3281" s="23">
        <v>1</v>
      </c>
    </row>
    <row r="3282" spans="10:11" x14ac:dyDescent="0.3">
      <c r="J3282" s="24" t="s">
        <v>2655</v>
      </c>
      <c r="K3282" s="23">
        <v>1</v>
      </c>
    </row>
    <row r="3283" spans="10:11" x14ac:dyDescent="0.3">
      <c r="J3283" s="24" t="s">
        <v>3178</v>
      </c>
      <c r="K3283" s="23">
        <v>1</v>
      </c>
    </row>
    <row r="3284" spans="10:11" x14ac:dyDescent="0.3">
      <c r="J3284" s="24" t="s">
        <v>3510</v>
      </c>
      <c r="K3284" s="23">
        <v>1</v>
      </c>
    </row>
    <row r="3285" spans="10:11" x14ac:dyDescent="0.3">
      <c r="J3285" s="24" t="s">
        <v>3812</v>
      </c>
      <c r="K3285" s="23">
        <v>1</v>
      </c>
    </row>
    <row r="3286" spans="10:11" x14ac:dyDescent="0.3">
      <c r="J3286" s="24" t="s">
        <v>3958</v>
      </c>
      <c r="K3286" s="23">
        <v>1</v>
      </c>
    </row>
    <row r="3287" spans="10:11" x14ac:dyDescent="0.3">
      <c r="J3287" s="24" t="s">
        <v>4011</v>
      </c>
      <c r="K3287" s="23">
        <v>1</v>
      </c>
    </row>
    <row r="3288" spans="10:11" x14ac:dyDescent="0.3">
      <c r="J3288" s="24" t="s">
        <v>4060</v>
      </c>
      <c r="K3288" s="23">
        <v>1</v>
      </c>
    </row>
    <row r="3289" spans="10:11" x14ac:dyDescent="0.3">
      <c r="J3289" s="24" t="s">
        <v>520</v>
      </c>
      <c r="K3289" s="23">
        <v>1</v>
      </c>
    </row>
    <row r="3290" spans="10:11" x14ac:dyDescent="0.3">
      <c r="J3290" s="24" t="s">
        <v>566</v>
      </c>
      <c r="K3290" s="23">
        <v>1</v>
      </c>
    </row>
    <row r="3291" spans="10:11" x14ac:dyDescent="0.3">
      <c r="J3291" s="24" t="s">
        <v>107</v>
      </c>
      <c r="K3291" s="23">
        <v>1</v>
      </c>
    </row>
    <row r="3292" spans="10:11" x14ac:dyDescent="0.3">
      <c r="J3292" s="22" t="s">
        <v>4946</v>
      </c>
      <c r="K3292" s="23">
        <v>15</v>
      </c>
    </row>
    <row r="3293" spans="10:11" x14ac:dyDescent="0.3">
      <c r="J3293" s="22" t="s">
        <v>4695</v>
      </c>
      <c r="K3293" s="23"/>
    </row>
    <row r="3294" spans="10:11" x14ac:dyDescent="0.3">
      <c r="J3294" s="24" t="s">
        <v>1654</v>
      </c>
      <c r="K3294" s="23">
        <v>1</v>
      </c>
    </row>
    <row r="3295" spans="10:11" x14ac:dyDescent="0.3">
      <c r="J3295" s="24" t="s">
        <v>1727</v>
      </c>
      <c r="K3295" s="23">
        <v>1</v>
      </c>
    </row>
    <row r="3296" spans="10:11" x14ac:dyDescent="0.3">
      <c r="J3296" s="24" t="s">
        <v>1771</v>
      </c>
      <c r="K3296" s="23">
        <v>1</v>
      </c>
    </row>
    <row r="3297" spans="10:11" x14ac:dyDescent="0.3">
      <c r="J3297" s="24" t="s">
        <v>1949</v>
      </c>
      <c r="K3297" s="23">
        <v>1</v>
      </c>
    </row>
    <row r="3298" spans="10:11" x14ac:dyDescent="0.3">
      <c r="J3298" s="24" t="s">
        <v>2158</v>
      </c>
      <c r="K3298" s="23">
        <v>1</v>
      </c>
    </row>
    <row r="3299" spans="10:11" x14ac:dyDescent="0.3">
      <c r="J3299" s="24" t="s">
        <v>2793</v>
      </c>
      <c r="K3299" s="23">
        <v>1</v>
      </c>
    </row>
    <row r="3300" spans="10:11" x14ac:dyDescent="0.3">
      <c r="J3300" s="24" t="s">
        <v>3138</v>
      </c>
      <c r="K3300" s="23">
        <v>1</v>
      </c>
    </row>
    <row r="3301" spans="10:11" x14ac:dyDescent="0.3">
      <c r="J3301" s="24" t="s">
        <v>3512</v>
      </c>
      <c r="K3301" s="23">
        <v>1</v>
      </c>
    </row>
    <row r="3302" spans="10:11" x14ac:dyDescent="0.3">
      <c r="J3302" s="24" t="s">
        <v>3597</v>
      </c>
      <c r="K3302" s="23">
        <v>1</v>
      </c>
    </row>
    <row r="3303" spans="10:11" x14ac:dyDescent="0.3">
      <c r="J3303" s="24" t="s">
        <v>3779</v>
      </c>
      <c r="K3303" s="23">
        <v>1</v>
      </c>
    </row>
    <row r="3304" spans="10:11" x14ac:dyDescent="0.3">
      <c r="J3304" s="24" t="s">
        <v>3851</v>
      </c>
      <c r="K3304" s="23">
        <v>1</v>
      </c>
    </row>
    <row r="3305" spans="10:11" x14ac:dyDescent="0.3">
      <c r="J3305" s="24" t="s">
        <v>4062</v>
      </c>
      <c r="K3305" s="23">
        <v>1</v>
      </c>
    </row>
    <row r="3306" spans="10:11" x14ac:dyDescent="0.3">
      <c r="J3306" s="24" t="s">
        <v>4063</v>
      </c>
      <c r="K3306" s="23">
        <v>1</v>
      </c>
    </row>
    <row r="3307" spans="10:11" x14ac:dyDescent="0.3">
      <c r="J3307" s="24" t="s">
        <v>486</v>
      </c>
      <c r="K3307" s="23">
        <v>1</v>
      </c>
    </row>
    <row r="3308" spans="10:11" x14ac:dyDescent="0.3">
      <c r="J3308" s="24" t="s">
        <v>625</v>
      </c>
      <c r="K3308" s="23">
        <v>1</v>
      </c>
    </row>
    <row r="3309" spans="10:11" x14ac:dyDescent="0.3">
      <c r="J3309" s="24" t="s">
        <v>695</v>
      </c>
      <c r="K3309" s="23">
        <v>1</v>
      </c>
    </row>
    <row r="3310" spans="10:11" x14ac:dyDescent="0.3">
      <c r="J3310" s="24" t="s">
        <v>784</v>
      </c>
      <c r="K3310" s="23">
        <v>1</v>
      </c>
    </row>
    <row r="3311" spans="10:11" x14ac:dyDescent="0.3">
      <c r="J3311" s="24" t="s">
        <v>997</v>
      </c>
      <c r="K3311" s="23">
        <v>1</v>
      </c>
    </row>
    <row r="3312" spans="10:11" x14ac:dyDescent="0.3">
      <c r="J3312" s="22" t="s">
        <v>4947</v>
      </c>
      <c r="K3312" s="23">
        <v>18</v>
      </c>
    </row>
    <row r="3313" spans="10:11" x14ac:dyDescent="0.3">
      <c r="J3313" s="22" t="s">
        <v>4414</v>
      </c>
      <c r="K3313" s="23"/>
    </row>
    <row r="3314" spans="10:11" x14ac:dyDescent="0.3">
      <c r="J3314" s="24" t="s">
        <v>1260</v>
      </c>
      <c r="K3314" s="23">
        <v>1</v>
      </c>
    </row>
    <row r="3315" spans="10:11" x14ac:dyDescent="0.3">
      <c r="J3315" s="24" t="s">
        <v>2073</v>
      </c>
      <c r="K3315" s="23">
        <v>1</v>
      </c>
    </row>
    <row r="3316" spans="10:11" x14ac:dyDescent="0.3">
      <c r="J3316" s="24" t="s">
        <v>2207</v>
      </c>
      <c r="K3316" s="23">
        <v>1</v>
      </c>
    </row>
    <row r="3317" spans="10:11" x14ac:dyDescent="0.3">
      <c r="J3317" s="24" t="s">
        <v>2276</v>
      </c>
      <c r="K3317" s="23">
        <v>1</v>
      </c>
    </row>
    <row r="3318" spans="10:11" x14ac:dyDescent="0.3">
      <c r="J3318" s="24" t="s">
        <v>2521</v>
      </c>
      <c r="K3318" s="23">
        <v>1</v>
      </c>
    </row>
    <row r="3319" spans="10:11" x14ac:dyDescent="0.3">
      <c r="J3319" s="24" t="s">
        <v>2728</v>
      </c>
      <c r="K3319" s="23">
        <v>1</v>
      </c>
    </row>
    <row r="3320" spans="10:11" x14ac:dyDescent="0.3">
      <c r="J3320" s="24" t="s">
        <v>3069</v>
      </c>
      <c r="K3320" s="23">
        <v>1</v>
      </c>
    </row>
    <row r="3321" spans="10:11" x14ac:dyDescent="0.3">
      <c r="J3321" s="24" t="s">
        <v>4292</v>
      </c>
      <c r="K3321" s="23">
        <v>1</v>
      </c>
    </row>
    <row r="3322" spans="10:11" x14ac:dyDescent="0.3">
      <c r="J3322" s="24" t="s">
        <v>536</v>
      </c>
      <c r="K3322" s="23">
        <v>1</v>
      </c>
    </row>
    <row r="3323" spans="10:11" x14ac:dyDescent="0.3">
      <c r="J3323" s="24" t="s">
        <v>561</v>
      </c>
      <c r="K3323" s="23">
        <v>1</v>
      </c>
    </row>
    <row r="3324" spans="10:11" x14ac:dyDescent="0.3">
      <c r="J3324" s="24" t="s">
        <v>632</v>
      </c>
      <c r="K3324" s="23">
        <v>1</v>
      </c>
    </row>
    <row r="3325" spans="10:11" x14ac:dyDescent="0.3">
      <c r="J3325" s="24" t="s">
        <v>642</v>
      </c>
      <c r="K3325" s="23">
        <v>1</v>
      </c>
    </row>
    <row r="3326" spans="10:11" x14ac:dyDescent="0.3">
      <c r="J3326" s="24" t="s">
        <v>873</v>
      </c>
      <c r="K3326" s="23">
        <v>1</v>
      </c>
    </row>
    <row r="3327" spans="10:11" x14ac:dyDescent="0.3">
      <c r="J3327" s="22" t="s">
        <v>4948</v>
      </c>
      <c r="K3327" s="23">
        <v>13</v>
      </c>
    </row>
    <row r="3328" spans="10:11" x14ac:dyDescent="0.3">
      <c r="J3328" s="22" t="s">
        <v>4587</v>
      </c>
      <c r="K3328" s="23"/>
    </row>
    <row r="3329" spans="10:11" x14ac:dyDescent="0.3">
      <c r="J3329" s="24" t="s">
        <v>1259</v>
      </c>
      <c r="K3329" s="23">
        <v>1</v>
      </c>
    </row>
    <row r="3330" spans="10:11" x14ac:dyDescent="0.3">
      <c r="J3330" s="24" t="s">
        <v>1950</v>
      </c>
      <c r="K3330" s="23">
        <v>1</v>
      </c>
    </row>
    <row r="3331" spans="10:11" x14ac:dyDescent="0.3">
      <c r="J3331" s="24" t="s">
        <v>2031</v>
      </c>
      <c r="K3331" s="23">
        <v>1</v>
      </c>
    </row>
    <row r="3332" spans="10:11" x14ac:dyDescent="0.3">
      <c r="J3332" s="24" t="s">
        <v>2453</v>
      </c>
      <c r="K3332" s="23">
        <v>1</v>
      </c>
    </row>
    <row r="3333" spans="10:11" x14ac:dyDescent="0.3">
      <c r="J3333" s="24" t="s">
        <v>2473</v>
      </c>
      <c r="K3333" s="23">
        <v>1</v>
      </c>
    </row>
    <row r="3334" spans="10:11" x14ac:dyDescent="0.3">
      <c r="J3334" s="24" t="s">
        <v>311</v>
      </c>
      <c r="K3334" s="23">
        <v>1</v>
      </c>
    </row>
    <row r="3335" spans="10:11" x14ac:dyDescent="0.3">
      <c r="J3335" s="24" t="s">
        <v>3217</v>
      </c>
      <c r="K3335" s="23">
        <v>1</v>
      </c>
    </row>
    <row r="3336" spans="10:11" x14ac:dyDescent="0.3">
      <c r="J3336" s="24" t="s">
        <v>3379</v>
      </c>
      <c r="K3336" s="23">
        <v>1</v>
      </c>
    </row>
    <row r="3337" spans="10:11" x14ac:dyDescent="0.3">
      <c r="J3337" s="24" t="s">
        <v>3402</v>
      </c>
      <c r="K3337" s="23">
        <v>1</v>
      </c>
    </row>
    <row r="3338" spans="10:11" x14ac:dyDescent="0.3">
      <c r="J3338" s="24" t="s">
        <v>3894</v>
      </c>
      <c r="K3338" s="23">
        <v>1</v>
      </c>
    </row>
    <row r="3339" spans="10:11" x14ac:dyDescent="0.3">
      <c r="J3339" s="24" t="s">
        <v>564</v>
      </c>
      <c r="K3339" s="23">
        <v>1</v>
      </c>
    </row>
    <row r="3340" spans="10:11" x14ac:dyDescent="0.3">
      <c r="J3340" s="24" t="s">
        <v>119</v>
      </c>
      <c r="K3340" s="23">
        <v>1</v>
      </c>
    </row>
    <row r="3341" spans="10:11" x14ac:dyDescent="0.3">
      <c r="J3341" s="22" t="s">
        <v>4949</v>
      </c>
      <c r="K3341" s="23">
        <v>12</v>
      </c>
    </row>
    <row r="3342" spans="10:11" x14ac:dyDescent="0.3">
      <c r="J3342" s="22" t="s">
        <v>4499</v>
      </c>
      <c r="K3342" s="23"/>
    </row>
    <row r="3343" spans="10:11" x14ac:dyDescent="0.3">
      <c r="J3343" s="24" t="s">
        <v>1140</v>
      </c>
      <c r="K3343" s="23">
        <v>1</v>
      </c>
    </row>
    <row r="3344" spans="10:11" x14ac:dyDescent="0.3">
      <c r="J3344" s="24" t="s">
        <v>1475</v>
      </c>
      <c r="K3344" s="23">
        <v>1</v>
      </c>
    </row>
    <row r="3345" spans="10:11" x14ac:dyDescent="0.3">
      <c r="J3345" s="24" t="s">
        <v>1564</v>
      </c>
      <c r="K3345" s="23">
        <v>1</v>
      </c>
    </row>
    <row r="3346" spans="10:11" x14ac:dyDescent="0.3">
      <c r="J3346" s="24" t="s">
        <v>1611</v>
      </c>
      <c r="K3346" s="23">
        <v>1</v>
      </c>
    </row>
    <row r="3347" spans="10:11" x14ac:dyDescent="0.3">
      <c r="J3347" s="24" t="s">
        <v>1934</v>
      </c>
      <c r="K3347" s="23">
        <v>1</v>
      </c>
    </row>
    <row r="3348" spans="10:11" x14ac:dyDescent="0.3">
      <c r="J3348" s="24" t="s">
        <v>1940</v>
      </c>
      <c r="K3348" s="23">
        <v>1</v>
      </c>
    </row>
    <row r="3349" spans="10:11" x14ac:dyDescent="0.3">
      <c r="J3349" s="24" t="s">
        <v>2283</v>
      </c>
      <c r="K3349" s="23">
        <v>1</v>
      </c>
    </row>
    <row r="3350" spans="10:11" x14ac:dyDescent="0.3">
      <c r="J3350" s="24" t="s">
        <v>2698</v>
      </c>
      <c r="K3350" s="23">
        <v>1</v>
      </c>
    </row>
    <row r="3351" spans="10:11" x14ac:dyDescent="0.3">
      <c r="J3351" s="24" t="s">
        <v>2759</v>
      </c>
      <c r="K3351" s="23">
        <v>1</v>
      </c>
    </row>
    <row r="3352" spans="10:11" x14ac:dyDescent="0.3">
      <c r="J3352" s="24" t="s">
        <v>441</v>
      </c>
      <c r="K3352" s="23">
        <v>1</v>
      </c>
    </row>
    <row r="3353" spans="10:11" x14ac:dyDescent="0.3">
      <c r="J3353" s="24" t="s">
        <v>4108</v>
      </c>
      <c r="K3353" s="23">
        <v>1</v>
      </c>
    </row>
    <row r="3354" spans="10:11" x14ac:dyDescent="0.3">
      <c r="J3354" s="24" t="s">
        <v>626</v>
      </c>
      <c r="K3354" s="23">
        <v>1</v>
      </c>
    </row>
    <row r="3355" spans="10:11" x14ac:dyDescent="0.3">
      <c r="J3355" s="24" t="s">
        <v>965</v>
      </c>
      <c r="K3355" s="23">
        <v>1</v>
      </c>
    </row>
    <row r="3356" spans="10:11" x14ac:dyDescent="0.3">
      <c r="J3356" s="22" t="s">
        <v>4950</v>
      </c>
      <c r="K3356" s="23">
        <v>13</v>
      </c>
    </row>
    <row r="3357" spans="10:11" x14ac:dyDescent="0.3">
      <c r="J3357" s="22" t="s">
        <v>4538</v>
      </c>
      <c r="K3357" s="23"/>
    </row>
    <row r="3358" spans="10:11" x14ac:dyDescent="0.3">
      <c r="J3358" s="24" t="s">
        <v>1157</v>
      </c>
      <c r="K3358" s="23">
        <v>1</v>
      </c>
    </row>
    <row r="3359" spans="10:11" x14ac:dyDescent="0.3">
      <c r="J3359" s="24" t="s">
        <v>1720</v>
      </c>
      <c r="K3359" s="23">
        <v>1</v>
      </c>
    </row>
    <row r="3360" spans="10:11" x14ac:dyDescent="0.3">
      <c r="J3360" s="24" t="s">
        <v>2048</v>
      </c>
      <c r="K3360" s="23">
        <v>1</v>
      </c>
    </row>
    <row r="3361" spans="10:11" x14ac:dyDescent="0.3">
      <c r="J3361" s="24" t="s">
        <v>2093</v>
      </c>
      <c r="K3361" s="23">
        <v>1</v>
      </c>
    </row>
    <row r="3362" spans="10:11" x14ac:dyDescent="0.3">
      <c r="J3362" s="24" t="s">
        <v>3185</v>
      </c>
      <c r="K3362" s="23">
        <v>1</v>
      </c>
    </row>
    <row r="3363" spans="10:11" x14ac:dyDescent="0.3">
      <c r="J3363" s="24" t="s">
        <v>3424</v>
      </c>
      <c r="K3363" s="23">
        <v>1</v>
      </c>
    </row>
    <row r="3364" spans="10:11" x14ac:dyDescent="0.3">
      <c r="J3364" s="24" t="s">
        <v>4261</v>
      </c>
      <c r="K3364" s="23">
        <v>1</v>
      </c>
    </row>
    <row r="3365" spans="10:11" x14ac:dyDescent="0.3">
      <c r="J3365" s="24" t="s">
        <v>464</v>
      </c>
      <c r="K3365" s="23">
        <v>1</v>
      </c>
    </row>
    <row r="3366" spans="10:11" x14ac:dyDescent="0.3">
      <c r="J3366" s="22" t="s">
        <v>4951</v>
      </c>
      <c r="K3366" s="23">
        <v>8</v>
      </c>
    </row>
    <row r="3367" spans="10:11" x14ac:dyDescent="0.3">
      <c r="J3367" s="22" t="s">
        <v>4588</v>
      </c>
      <c r="K3367" s="23"/>
    </row>
    <row r="3368" spans="10:11" x14ac:dyDescent="0.3">
      <c r="J3368" s="24" t="s">
        <v>1215</v>
      </c>
      <c r="K3368" s="23">
        <v>1</v>
      </c>
    </row>
    <row r="3369" spans="10:11" x14ac:dyDescent="0.3">
      <c r="J3369" s="24" t="s">
        <v>168</v>
      </c>
      <c r="K3369" s="23">
        <v>1</v>
      </c>
    </row>
    <row r="3370" spans="10:11" x14ac:dyDescent="0.3">
      <c r="J3370" s="24" t="s">
        <v>179</v>
      </c>
      <c r="K3370" s="23">
        <v>1</v>
      </c>
    </row>
    <row r="3371" spans="10:11" x14ac:dyDescent="0.3">
      <c r="J3371" s="24" t="s">
        <v>1576</v>
      </c>
      <c r="K3371" s="23">
        <v>1</v>
      </c>
    </row>
    <row r="3372" spans="10:11" x14ac:dyDescent="0.3">
      <c r="J3372" s="24" t="s">
        <v>1757</v>
      </c>
      <c r="K3372" s="23">
        <v>1</v>
      </c>
    </row>
    <row r="3373" spans="10:11" x14ac:dyDescent="0.3">
      <c r="J3373" s="24" t="s">
        <v>2009</v>
      </c>
      <c r="K3373" s="23">
        <v>1</v>
      </c>
    </row>
    <row r="3374" spans="10:11" x14ac:dyDescent="0.3">
      <c r="J3374" s="24" t="s">
        <v>2657</v>
      </c>
      <c r="K3374" s="23">
        <v>1</v>
      </c>
    </row>
    <row r="3375" spans="10:11" x14ac:dyDescent="0.3">
      <c r="J3375" s="24" t="s">
        <v>66</v>
      </c>
      <c r="K3375" s="23">
        <v>1</v>
      </c>
    </row>
    <row r="3376" spans="10:11" x14ac:dyDescent="0.3">
      <c r="J3376" s="24" t="s">
        <v>3586</v>
      </c>
      <c r="K3376" s="23">
        <v>1</v>
      </c>
    </row>
    <row r="3377" spans="10:11" x14ac:dyDescent="0.3">
      <c r="J3377" s="24" t="s">
        <v>3861</v>
      </c>
      <c r="K3377" s="23">
        <v>1</v>
      </c>
    </row>
    <row r="3378" spans="10:11" x14ac:dyDescent="0.3">
      <c r="J3378" s="24" t="s">
        <v>424</v>
      </c>
      <c r="K3378" s="23">
        <v>1</v>
      </c>
    </row>
    <row r="3379" spans="10:11" x14ac:dyDescent="0.3">
      <c r="J3379" s="24" t="s">
        <v>4143</v>
      </c>
      <c r="K3379" s="23">
        <v>1</v>
      </c>
    </row>
    <row r="3380" spans="10:11" x14ac:dyDescent="0.3">
      <c r="J3380" s="22" t="s">
        <v>4952</v>
      </c>
      <c r="K3380" s="23">
        <v>12</v>
      </c>
    </row>
    <row r="3381" spans="10:11" x14ac:dyDescent="0.3">
      <c r="J3381" s="22" t="s">
        <v>4500</v>
      </c>
      <c r="K3381" s="23"/>
    </row>
    <row r="3382" spans="10:11" x14ac:dyDescent="0.3">
      <c r="J3382" s="24" t="s">
        <v>1191</v>
      </c>
      <c r="K3382" s="23">
        <v>1</v>
      </c>
    </row>
    <row r="3383" spans="10:11" x14ac:dyDescent="0.3">
      <c r="J3383" s="24" t="s">
        <v>1342</v>
      </c>
      <c r="K3383" s="23">
        <v>1</v>
      </c>
    </row>
    <row r="3384" spans="10:11" x14ac:dyDescent="0.3">
      <c r="J3384" s="24" t="s">
        <v>2430</v>
      </c>
      <c r="K3384" s="23">
        <v>1</v>
      </c>
    </row>
    <row r="3385" spans="10:11" x14ac:dyDescent="0.3">
      <c r="J3385" s="24" t="s">
        <v>2571</v>
      </c>
      <c r="K3385" s="23">
        <v>1</v>
      </c>
    </row>
    <row r="3386" spans="10:11" x14ac:dyDescent="0.3">
      <c r="J3386" s="24" t="s">
        <v>288</v>
      </c>
      <c r="K3386" s="23">
        <v>1</v>
      </c>
    </row>
    <row r="3387" spans="10:11" x14ac:dyDescent="0.3">
      <c r="J3387" s="24" t="s">
        <v>2827</v>
      </c>
      <c r="K3387" s="23">
        <v>1</v>
      </c>
    </row>
    <row r="3388" spans="10:11" x14ac:dyDescent="0.3">
      <c r="J3388" s="24" t="s">
        <v>2920</v>
      </c>
      <c r="K3388" s="23">
        <v>1</v>
      </c>
    </row>
    <row r="3389" spans="10:11" x14ac:dyDescent="0.3">
      <c r="J3389" s="24" t="s">
        <v>3074</v>
      </c>
      <c r="K3389" s="23">
        <v>1</v>
      </c>
    </row>
    <row r="3390" spans="10:11" x14ac:dyDescent="0.3">
      <c r="J3390" s="24" t="s">
        <v>3244</v>
      </c>
      <c r="K3390" s="23">
        <v>1</v>
      </c>
    </row>
    <row r="3391" spans="10:11" x14ac:dyDescent="0.3">
      <c r="J3391" s="24" t="s">
        <v>358</v>
      </c>
      <c r="K3391" s="23">
        <v>1</v>
      </c>
    </row>
    <row r="3392" spans="10:11" x14ac:dyDescent="0.3">
      <c r="J3392" s="24" t="s">
        <v>3508</v>
      </c>
      <c r="K3392" s="23">
        <v>1</v>
      </c>
    </row>
    <row r="3393" spans="10:11" x14ac:dyDescent="0.3">
      <c r="J3393" s="24" t="s">
        <v>616</v>
      </c>
      <c r="K3393" s="23">
        <v>1</v>
      </c>
    </row>
    <row r="3394" spans="10:11" x14ac:dyDescent="0.3">
      <c r="J3394" s="22" t="s">
        <v>4953</v>
      </c>
      <c r="K3394" s="23">
        <v>12</v>
      </c>
    </row>
    <row r="3395" spans="10:11" x14ac:dyDescent="0.3">
      <c r="J3395" s="22" t="s">
        <v>4415</v>
      </c>
      <c r="K3395" s="23"/>
    </row>
    <row r="3396" spans="10:11" x14ac:dyDescent="0.3">
      <c r="J3396" s="24" t="s">
        <v>1092</v>
      </c>
      <c r="K3396" s="23">
        <v>1</v>
      </c>
    </row>
    <row r="3397" spans="10:11" x14ac:dyDescent="0.3">
      <c r="J3397" s="24" t="s">
        <v>1453</v>
      </c>
      <c r="K3397" s="23">
        <v>1</v>
      </c>
    </row>
    <row r="3398" spans="10:11" x14ac:dyDescent="0.3">
      <c r="J3398" s="24" t="s">
        <v>2069</v>
      </c>
      <c r="K3398" s="23">
        <v>1</v>
      </c>
    </row>
    <row r="3399" spans="10:11" x14ac:dyDescent="0.3">
      <c r="J3399" s="24" t="s">
        <v>2223</v>
      </c>
      <c r="K3399" s="23">
        <v>1</v>
      </c>
    </row>
    <row r="3400" spans="10:11" x14ac:dyDescent="0.3">
      <c r="J3400" s="24" t="s">
        <v>2346</v>
      </c>
      <c r="K3400" s="23">
        <v>1</v>
      </c>
    </row>
    <row r="3401" spans="10:11" x14ac:dyDescent="0.3">
      <c r="J3401" s="24" t="s">
        <v>3354</v>
      </c>
      <c r="K3401" s="23">
        <v>1</v>
      </c>
    </row>
    <row r="3402" spans="10:11" x14ac:dyDescent="0.3">
      <c r="J3402" s="24" t="s">
        <v>4256</v>
      </c>
      <c r="K3402" s="23">
        <v>1</v>
      </c>
    </row>
    <row r="3403" spans="10:11" x14ac:dyDescent="0.3">
      <c r="J3403" s="24" t="s">
        <v>479</v>
      </c>
      <c r="K3403" s="23">
        <v>1</v>
      </c>
    </row>
    <row r="3404" spans="10:11" x14ac:dyDescent="0.3">
      <c r="J3404" s="22" t="s">
        <v>4954</v>
      </c>
      <c r="K3404" s="23">
        <v>8</v>
      </c>
    </row>
    <row r="3405" spans="10:11" x14ac:dyDescent="0.3">
      <c r="J3405" s="22" t="s">
        <v>4451</v>
      </c>
      <c r="K3405" s="23"/>
    </row>
    <row r="3406" spans="10:11" x14ac:dyDescent="0.3">
      <c r="J3406" s="24" t="s">
        <v>1311</v>
      </c>
      <c r="K3406" s="23">
        <v>1</v>
      </c>
    </row>
    <row r="3407" spans="10:11" x14ac:dyDescent="0.3">
      <c r="J3407" s="24" t="s">
        <v>1896</v>
      </c>
      <c r="K3407" s="23">
        <v>1</v>
      </c>
    </row>
    <row r="3408" spans="10:11" x14ac:dyDescent="0.3">
      <c r="J3408" s="24" t="s">
        <v>274</v>
      </c>
      <c r="K3408" s="23">
        <v>1</v>
      </c>
    </row>
    <row r="3409" spans="10:11" x14ac:dyDescent="0.3">
      <c r="J3409" s="24" t="s">
        <v>2459</v>
      </c>
      <c r="K3409" s="23">
        <v>1</v>
      </c>
    </row>
    <row r="3410" spans="10:11" x14ac:dyDescent="0.3">
      <c r="J3410" s="24" t="s">
        <v>2585</v>
      </c>
      <c r="K3410" s="23">
        <v>1</v>
      </c>
    </row>
    <row r="3411" spans="10:11" x14ac:dyDescent="0.3">
      <c r="J3411" s="24" t="s">
        <v>2861</v>
      </c>
      <c r="K3411" s="23">
        <v>1</v>
      </c>
    </row>
    <row r="3412" spans="10:11" x14ac:dyDescent="0.3">
      <c r="J3412" s="24" t="s">
        <v>3284</v>
      </c>
      <c r="K3412" s="23">
        <v>1</v>
      </c>
    </row>
    <row r="3413" spans="10:11" x14ac:dyDescent="0.3">
      <c r="J3413" s="24" t="s">
        <v>3802</v>
      </c>
      <c r="K3413" s="23">
        <v>1</v>
      </c>
    </row>
    <row r="3414" spans="10:11" x14ac:dyDescent="0.3">
      <c r="J3414" s="24" t="s">
        <v>451</v>
      </c>
      <c r="K3414" s="23">
        <v>1</v>
      </c>
    </row>
    <row r="3415" spans="10:11" x14ac:dyDescent="0.3">
      <c r="J3415" s="24" t="s">
        <v>1030</v>
      </c>
      <c r="K3415" s="23">
        <v>1</v>
      </c>
    </row>
    <row r="3416" spans="10:11" x14ac:dyDescent="0.3">
      <c r="J3416" s="22" t="s">
        <v>4955</v>
      </c>
      <c r="K3416" s="23">
        <v>10</v>
      </c>
    </row>
    <row r="3417" spans="10:11" x14ac:dyDescent="0.3">
      <c r="J3417" s="22" t="s">
        <v>4589</v>
      </c>
      <c r="K3417" s="23"/>
    </row>
    <row r="3418" spans="10:11" x14ac:dyDescent="0.3">
      <c r="J3418" s="24" t="s">
        <v>35</v>
      </c>
      <c r="K3418" s="23">
        <v>1</v>
      </c>
    </row>
    <row r="3419" spans="10:11" x14ac:dyDescent="0.3">
      <c r="J3419" s="24" t="s">
        <v>1522</v>
      </c>
      <c r="K3419" s="23">
        <v>1</v>
      </c>
    </row>
    <row r="3420" spans="10:11" x14ac:dyDescent="0.3">
      <c r="J3420" s="24" t="s">
        <v>1983</v>
      </c>
      <c r="K3420" s="23">
        <v>1</v>
      </c>
    </row>
    <row r="3421" spans="10:11" x14ac:dyDescent="0.3">
      <c r="J3421" s="24" t="s">
        <v>2478</v>
      </c>
      <c r="K3421" s="23">
        <v>1</v>
      </c>
    </row>
    <row r="3422" spans="10:11" x14ac:dyDescent="0.3">
      <c r="J3422" s="24" t="s">
        <v>61</v>
      </c>
      <c r="K3422" s="23">
        <v>1</v>
      </c>
    </row>
    <row r="3423" spans="10:11" x14ac:dyDescent="0.3">
      <c r="J3423" s="24" t="s">
        <v>2926</v>
      </c>
      <c r="K3423" s="23">
        <v>1</v>
      </c>
    </row>
    <row r="3424" spans="10:11" x14ac:dyDescent="0.3">
      <c r="J3424" s="24" t="s">
        <v>3054</v>
      </c>
      <c r="K3424" s="23">
        <v>1</v>
      </c>
    </row>
    <row r="3425" spans="10:11" x14ac:dyDescent="0.3">
      <c r="J3425" s="24" t="s">
        <v>3418</v>
      </c>
      <c r="K3425" s="23">
        <v>1</v>
      </c>
    </row>
    <row r="3426" spans="10:11" x14ac:dyDescent="0.3">
      <c r="J3426" s="24" t="s">
        <v>3854</v>
      </c>
      <c r="K3426" s="23">
        <v>1</v>
      </c>
    </row>
    <row r="3427" spans="10:11" x14ac:dyDescent="0.3">
      <c r="J3427" s="24" t="s">
        <v>3938</v>
      </c>
      <c r="K3427" s="23">
        <v>1</v>
      </c>
    </row>
    <row r="3428" spans="10:11" x14ac:dyDescent="0.3">
      <c r="J3428" s="24" t="s">
        <v>3963</v>
      </c>
      <c r="K3428" s="23">
        <v>1</v>
      </c>
    </row>
    <row r="3429" spans="10:11" x14ac:dyDescent="0.3">
      <c r="J3429" s="24" t="s">
        <v>4179</v>
      </c>
      <c r="K3429" s="23">
        <v>1</v>
      </c>
    </row>
    <row r="3430" spans="10:11" x14ac:dyDescent="0.3">
      <c r="J3430" s="24" t="s">
        <v>4321</v>
      </c>
      <c r="K3430" s="23">
        <v>1</v>
      </c>
    </row>
    <row r="3431" spans="10:11" x14ac:dyDescent="0.3">
      <c r="J3431" s="24" t="s">
        <v>4348</v>
      </c>
      <c r="K3431" s="23">
        <v>1</v>
      </c>
    </row>
    <row r="3432" spans="10:11" x14ac:dyDescent="0.3">
      <c r="J3432" s="24" t="s">
        <v>594</v>
      </c>
      <c r="K3432" s="23">
        <v>1</v>
      </c>
    </row>
    <row r="3433" spans="10:11" x14ac:dyDescent="0.3">
      <c r="J3433" s="24" t="s">
        <v>887</v>
      </c>
      <c r="K3433" s="23">
        <v>1</v>
      </c>
    </row>
    <row r="3434" spans="10:11" x14ac:dyDescent="0.3">
      <c r="J3434" s="24" t="s">
        <v>904</v>
      </c>
      <c r="K3434" s="23">
        <v>1</v>
      </c>
    </row>
    <row r="3435" spans="10:11" x14ac:dyDescent="0.3">
      <c r="J3435" s="22" t="s">
        <v>4956</v>
      </c>
      <c r="K3435" s="23">
        <v>17</v>
      </c>
    </row>
    <row r="3436" spans="10:11" x14ac:dyDescent="0.3">
      <c r="J3436" s="22" t="s">
        <v>4616</v>
      </c>
      <c r="K3436" s="23"/>
    </row>
    <row r="3437" spans="10:11" x14ac:dyDescent="0.3">
      <c r="J3437" s="24" t="s">
        <v>176</v>
      </c>
      <c r="K3437" s="23">
        <v>1</v>
      </c>
    </row>
    <row r="3438" spans="10:11" x14ac:dyDescent="0.3">
      <c r="J3438" s="24" t="s">
        <v>1624</v>
      </c>
      <c r="K3438" s="23">
        <v>1</v>
      </c>
    </row>
    <row r="3439" spans="10:11" x14ac:dyDescent="0.3">
      <c r="J3439" s="24" t="s">
        <v>2624</v>
      </c>
      <c r="K3439" s="23">
        <v>1</v>
      </c>
    </row>
    <row r="3440" spans="10:11" x14ac:dyDescent="0.3">
      <c r="J3440" s="24" t="s">
        <v>2734</v>
      </c>
      <c r="K3440" s="23">
        <v>1</v>
      </c>
    </row>
    <row r="3441" spans="10:11" x14ac:dyDescent="0.3">
      <c r="J3441" s="24" t="s">
        <v>2744</v>
      </c>
      <c r="K3441" s="23">
        <v>1</v>
      </c>
    </row>
    <row r="3442" spans="10:11" x14ac:dyDescent="0.3">
      <c r="J3442" s="24" t="s">
        <v>3129</v>
      </c>
      <c r="K3442" s="23">
        <v>1</v>
      </c>
    </row>
    <row r="3443" spans="10:11" x14ac:dyDescent="0.3">
      <c r="J3443" s="24" t="s">
        <v>3397</v>
      </c>
      <c r="K3443" s="23">
        <v>1</v>
      </c>
    </row>
    <row r="3444" spans="10:11" x14ac:dyDescent="0.3">
      <c r="J3444" s="24" t="s">
        <v>3676</v>
      </c>
      <c r="K3444" s="23">
        <v>1</v>
      </c>
    </row>
    <row r="3445" spans="10:11" x14ac:dyDescent="0.3">
      <c r="J3445" s="24" t="s">
        <v>3725</v>
      </c>
      <c r="K3445" s="23">
        <v>1</v>
      </c>
    </row>
    <row r="3446" spans="10:11" x14ac:dyDescent="0.3">
      <c r="J3446" s="24" t="s">
        <v>3954</v>
      </c>
      <c r="K3446" s="23">
        <v>1</v>
      </c>
    </row>
    <row r="3447" spans="10:11" x14ac:dyDescent="0.3">
      <c r="J3447" s="24" t="s">
        <v>4008</v>
      </c>
      <c r="K3447" s="23">
        <v>1</v>
      </c>
    </row>
    <row r="3448" spans="10:11" x14ac:dyDescent="0.3">
      <c r="J3448" s="24" t="s">
        <v>4098</v>
      </c>
      <c r="K3448" s="23">
        <v>1</v>
      </c>
    </row>
    <row r="3449" spans="10:11" x14ac:dyDescent="0.3">
      <c r="J3449" s="24" t="s">
        <v>708</v>
      </c>
      <c r="K3449" s="23">
        <v>1</v>
      </c>
    </row>
    <row r="3450" spans="10:11" x14ac:dyDescent="0.3">
      <c r="J3450" s="22" t="s">
        <v>4957</v>
      </c>
      <c r="K3450" s="23">
        <v>13</v>
      </c>
    </row>
    <row r="3451" spans="10:11" x14ac:dyDescent="0.3">
      <c r="J3451" s="22" t="s">
        <v>4539</v>
      </c>
      <c r="K3451" s="23"/>
    </row>
    <row r="3452" spans="10:11" x14ac:dyDescent="0.3">
      <c r="J3452" s="24" t="s">
        <v>1194</v>
      </c>
      <c r="K3452" s="23">
        <v>1</v>
      </c>
    </row>
    <row r="3453" spans="10:11" x14ac:dyDescent="0.3">
      <c r="J3453" s="24" t="s">
        <v>2021</v>
      </c>
      <c r="K3453" s="23">
        <v>1</v>
      </c>
    </row>
    <row r="3454" spans="10:11" x14ac:dyDescent="0.3">
      <c r="J3454" s="24" t="s">
        <v>246</v>
      </c>
      <c r="K3454" s="23">
        <v>1</v>
      </c>
    </row>
    <row r="3455" spans="10:11" x14ac:dyDescent="0.3">
      <c r="J3455" s="24" t="s">
        <v>2350</v>
      </c>
      <c r="K3455" s="23">
        <v>1</v>
      </c>
    </row>
    <row r="3456" spans="10:11" x14ac:dyDescent="0.3">
      <c r="J3456" s="24" t="s">
        <v>2550</v>
      </c>
      <c r="K3456" s="23">
        <v>1</v>
      </c>
    </row>
    <row r="3457" spans="10:11" x14ac:dyDescent="0.3">
      <c r="J3457" s="24" t="s">
        <v>3180</v>
      </c>
      <c r="K3457" s="23">
        <v>1</v>
      </c>
    </row>
    <row r="3458" spans="10:11" x14ac:dyDescent="0.3">
      <c r="J3458" s="24" t="s">
        <v>3336</v>
      </c>
      <c r="K3458" s="23">
        <v>1</v>
      </c>
    </row>
    <row r="3459" spans="10:11" x14ac:dyDescent="0.3">
      <c r="J3459" s="24" t="s">
        <v>3446</v>
      </c>
      <c r="K3459" s="23">
        <v>1</v>
      </c>
    </row>
    <row r="3460" spans="10:11" x14ac:dyDescent="0.3">
      <c r="J3460" s="24" t="s">
        <v>3527</v>
      </c>
      <c r="K3460" s="23">
        <v>1</v>
      </c>
    </row>
    <row r="3461" spans="10:11" x14ac:dyDescent="0.3">
      <c r="J3461" s="24" t="s">
        <v>3580</v>
      </c>
      <c r="K3461" s="23">
        <v>1</v>
      </c>
    </row>
    <row r="3462" spans="10:11" x14ac:dyDescent="0.3">
      <c r="J3462" s="24" t="s">
        <v>4180</v>
      </c>
      <c r="K3462" s="23">
        <v>1</v>
      </c>
    </row>
    <row r="3463" spans="10:11" x14ac:dyDescent="0.3">
      <c r="J3463" s="24" t="s">
        <v>729</v>
      </c>
      <c r="K3463" s="23">
        <v>1</v>
      </c>
    </row>
    <row r="3464" spans="10:11" x14ac:dyDescent="0.3">
      <c r="J3464" s="24" t="s">
        <v>898</v>
      </c>
      <c r="K3464" s="23">
        <v>1</v>
      </c>
    </row>
    <row r="3465" spans="10:11" x14ac:dyDescent="0.3">
      <c r="J3465" s="22" t="s">
        <v>4958</v>
      </c>
      <c r="K3465" s="23">
        <v>13</v>
      </c>
    </row>
    <row r="3466" spans="10:11" x14ac:dyDescent="0.3">
      <c r="J3466" s="22" t="s">
        <v>4696</v>
      </c>
      <c r="K3466" s="23"/>
    </row>
    <row r="3467" spans="10:11" x14ac:dyDescent="0.3">
      <c r="J3467" s="24" t="s">
        <v>208</v>
      </c>
      <c r="K3467" s="23">
        <v>1</v>
      </c>
    </row>
    <row r="3468" spans="10:11" x14ac:dyDescent="0.3">
      <c r="J3468" s="24" t="s">
        <v>2097</v>
      </c>
      <c r="K3468" s="23">
        <v>1</v>
      </c>
    </row>
    <row r="3469" spans="10:11" x14ac:dyDescent="0.3">
      <c r="J3469" s="24" t="s">
        <v>2245</v>
      </c>
      <c r="K3469" s="23">
        <v>1</v>
      </c>
    </row>
    <row r="3470" spans="10:11" x14ac:dyDescent="0.3">
      <c r="J3470" s="24" t="s">
        <v>2277</v>
      </c>
      <c r="K3470" s="23">
        <v>1</v>
      </c>
    </row>
    <row r="3471" spans="10:11" x14ac:dyDescent="0.3">
      <c r="J3471" s="24" t="s">
        <v>2455</v>
      </c>
      <c r="K3471" s="23">
        <v>1</v>
      </c>
    </row>
    <row r="3472" spans="10:11" x14ac:dyDescent="0.3">
      <c r="J3472" s="24" t="s">
        <v>2543</v>
      </c>
      <c r="K3472" s="23">
        <v>1</v>
      </c>
    </row>
    <row r="3473" spans="10:11" x14ac:dyDescent="0.3">
      <c r="J3473" s="24" t="s">
        <v>3012</v>
      </c>
      <c r="K3473" s="23">
        <v>1</v>
      </c>
    </row>
    <row r="3474" spans="10:11" x14ac:dyDescent="0.3">
      <c r="J3474" s="24" t="s">
        <v>3152</v>
      </c>
      <c r="K3474" s="23">
        <v>1</v>
      </c>
    </row>
    <row r="3475" spans="10:11" x14ac:dyDescent="0.3">
      <c r="J3475" s="24" t="s">
        <v>349</v>
      </c>
      <c r="K3475" s="23">
        <v>1</v>
      </c>
    </row>
    <row r="3476" spans="10:11" x14ac:dyDescent="0.3">
      <c r="J3476" s="24" t="s">
        <v>3205</v>
      </c>
      <c r="K3476" s="23">
        <v>1</v>
      </c>
    </row>
    <row r="3477" spans="10:11" x14ac:dyDescent="0.3">
      <c r="J3477" s="24" t="s">
        <v>3344</v>
      </c>
      <c r="K3477" s="23">
        <v>1</v>
      </c>
    </row>
    <row r="3478" spans="10:11" x14ac:dyDescent="0.3">
      <c r="J3478" s="24" t="s">
        <v>3412</v>
      </c>
      <c r="K3478" s="23">
        <v>1</v>
      </c>
    </row>
    <row r="3479" spans="10:11" x14ac:dyDescent="0.3">
      <c r="J3479" s="24" t="s">
        <v>3485</v>
      </c>
      <c r="K3479" s="23">
        <v>1</v>
      </c>
    </row>
    <row r="3480" spans="10:11" x14ac:dyDescent="0.3">
      <c r="J3480" s="24" t="s">
        <v>3950</v>
      </c>
      <c r="K3480" s="23">
        <v>1</v>
      </c>
    </row>
    <row r="3481" spans="10:11" x14ac:dyDescent="0.3">
      <c r="J3481" s="24" t="s">
        <v>4190</v>
      </c>
      <c r="K3481" s="23">
        <v>1</v>
      </c>
    </row>
    <row r="3482" spans="10:11" x14ac:dyDescent="0.3">
      <c r="J3482" s="24" t="s">
        <v>716</v>
      </c>
      <c r="K3482" s="23">
        <v>1</v>
      </c>
    </row>
    <row r="3483" spans="10:11" x14ac:dyDescent="0.3">
      <c r="J3483" s="22" t="s">
        <v>4959</v>
      </c>
      <c r="K3483" s="23">
        <v>16</v>
      </c>
    </row>
    <row r="3484" spans="10:11" x14ac:dyDescent="0.3">
      <c r="J3484" s="22" t="s">
        <v>4657</v>
      </c>
      <c r="K3484" s="23"/>
    </row>
    <row r="3485" spans="10:11" x14ac:dyDescent="0.3">
      <c r="J3485" s="24" t="s">
        <v>1371</v>
      </c>
      <c r="K3485" s="23">
        <v>1</v>
      </c>
    </row>
    <row r="3486" spans="10:11" x14ac:dyDescent="0.3">
      <c r="J3486" s="24" t="s">
        <v>1372</v>
      </c>
      <c r="K3486" s="23">
        <v>1</v>
      </c>
    </row>
    <row r="3487" spans="10:11" x14ac:dyDescent="0.3">
      <c r="J3487" s="24" t="s">
        <v>1875</v>
      </c>
      <c r="K3487" s="23">
        <v>1</v>
      </c>
    </row>
    <row r="3488" spans="10:11" x14ac:dyDescent="0.3">
      <c r="J3488" s="24" t="s">
        <v>1906</v>
      </c>
      <c r="K3488" s="23">
        <v>1</v>
      </c>
    </row>
    <row r="3489" spans="10:11" x14ac:dyDescent="0.3">
      <c r="J3489" s="24" t="s">
        <v>1943</v>
      </c>
      <c r="K3489" s="23">
        <v>1</v>
      </c>
    </row>
    <row r="3490" spans="10:11" x14ac:dyDescent="0.3">
      <c r="J3490" s="24" t="s">
        <v>2112</v>
      </c>
      <c r="K3490" s="23">
        <v>1</v>
      </c>
    </row>
    <row r="3491" spans="10:11" x14ac:dyDescent="0.3">
      <c r="J3491" s="24" t="s">
        <v>2166</v>
      </c>
      <c r="K3491" s="23">
        <v>1</v>
      </c>
    </row>
    <row r="3492" spans="10:11" x14ac:dyDescent="0.3">
      <c r="J3492" s="24" t="s">
        <v>2499</v>
      </c>
      <c r="K3492" s="23">
        <v>1</v>
      </c>
    </row>
    <row r="3493" spans="10:11" x14ac:dyDescent="0.3">
      <c r="J3493" s="24" t="s">
        <v>2539</v>
      </c>
      <c r="K3493" s="23">
        <v>1</v>
      </c>
    </row>
    <row r="3494" spans="10:11" x14ac:dyDescent="0.3">
      <c r="J3494" s="24" t="s">
        <v>2829</v>
      </c>
      <c r="K3494" s="23">
        <v>1</v>
      </c>
    </row>
    <row r="3495" spans="10:11" x14ac:dyDescent="0.3">
      <c r="J3495" s="24" t="s">
        <v>3248</v>
      </c>
      <c r="K3495" s="23">
        <v>1</v>
      </c>
    </row>
    <row r="3496" spans="10:11" x14ac:dyDescent="0.3">
      <c r="J3496" s="22" t="s">
        <v>4960</v>
      </c>
      <c r="K3496" s="23">
        <v>11</v>
      </c>
    </row>
    <row r="3497" spans="10:11" x14ac:dyDescent="0.3">
      <c r="J3497" s="22" t="s">
        <v>4658</v>
      </c>
      <c r="K3497" s="23"/>
    </row>
    <row r="3498" spans="10:11" x14ac:dyDescent="0.3">
      <c r="J3498" s="24" t="s">
        <v>1098</v>
      </c>
      <c r="K3498" s="23">
        <v>1</v>
      </c>
    </row>
    <row r="3499" spans="10:11" x14ac:dyDescent="0.3">
      <c r="J3499" s="24" t="s">
        <v>1173</v>
      </c>
      <c r="K3499" s="23">
        <v>1</v>
      </c>
    </row>
    <row r="3500" spans="10:11" x14ac:dyDescent="0.3">
      <c r="J3500" s="24" t="s">
        <v>1227</v>
      </c>
      <c r="K3500" s="23">
        <v>1</v>
      </c>
    </row>
    <row r="3501" spans="10:11" x14ac:dyDescent="0.3">
      <c r="J3501" s="24" t="s">
        <v>1445</v>
      </c>
      <c r="K3501" s="23">
        <v>1</v>
      </c>
    </row>
    <row r="3502" spans="10:11" x14ac:dyDescent="0.3">
      <c r="J3502" s="24" t="s">
        <v>1603</v>
      </c>
      <c r="K3502" s="23">
        <v>1</v>
      </c>
    </row>
    <row r="3503" spans="10:11" x14ac:dyDescent="0.3">
      <c r="J3503" s="24" t="s">
        <v>2107</v>
      </c>
      <c r="K3503" s="23">
        <v>1</v>
      </c>
    </row>
    <row r="3504" spans="10:11" x14ac:dyDescent="0.3">
      <c r="J3504" s="24" t="s">
        <v>2334</v>
      </c>
      <c r="K3504" s="23">
        <v>1</v>
      </c>
    </row>
    <row r="3505" spans="10:11" x14ac:dyDescent="0.3">
      <c r="J3505" s="24" t="s">
        <v>2435</v>
      </c>
      <c r="K3505" s="23">
        <v>1</v>
      </c>
    </row>
    <row r="3506" spans="10:11" x14ac:dyDescent="0.3">
      <c r="J3506" s="24" t="s">
        <v>2442</v>
      </c>
      <c r="K3506" s="23">
        <v>1</v>
      </c>
    </row>
    <row r="3507" spans="10:11" x14ac:dyDescent="0.3">
      <c r="J3507" s="24" t="s">
        <v>2639</v>
      </c>
      <c r="K3507" s="23">
        <v>1</v>
      </c>
    </row>
    <row r="3508" spans="10:11" x14ac:dyDescent="0.3">
      <c r="J3508" s="24" t="s">
        <v>296</v>
      </c>
      <c r="K3508" s="23">
        <v>1</v>
      </c>
    </row>
    <row r="3509" spans="10:11" x14ac:dyDescent="0.3">
      <c r="J3509" s="24" t="s">
        <v>2675</v>
      </c>
      <c r="K3509" s="23">
        <v>1</v>
      </c>
    </row>
    <row r="3510" spans="10:11" x14ac:dyDescent="0.3">
      <c r="J3510" s="24" t="s">
        <v>3059</v>
      </c>
      <c r="K3510" s="23">
        <v>1</v>
      </c>
    </row>
    <row r="3511" spans="10:11" x14ac:dyDescent="0.3">
      <c r="J3511" s="24" t="s">
        <v>4312</v>
      </c>
      <c r="K3511" s="23">
        <v>1</v>
      </c>
    </row>
    <row r="3512" spans="10:11" x14ac:dyDescent="0.3">
      <c r="J3512" s="24" t="s">
        <v>580</v>
      </c>
      <c r="K3512" s="23">
        <v>1</v>
      </c>
    </row>
    <row r="3513" spans="10:11" x14ac:dyDescent="0.3">
      <c r="J3513" s="24" t="s">
        <v>96</v>
      </c>
      <c r="K3513" s="23">
        <v>1</v>
      </c>
    </row>
    <row r="3514" spans="10:11" x14ac:dyDescent="0.3">
      <c r="J3514" s="24" t="s">
        <v>114</v>
      </c>
      <c r="K3514" s="23">
        <v>1</v>
      </c>
    </row>
    <row r="3515" spans="10:11" x14ac:dyDescent="0.3">
      <c r="J3515" s="22" t="s">
        <v>4961</v>
      </c>
      <c r="K3515" s="23">
        <v>17</v>
      </c>
    </row>
    <row r="3516" spans="10:11" x14ac:dyDescent="0.3">
      <c r="J3516" s="22" t="s">
        <v>4540</v>
      </c>
      <c r="K3516" s="23"/>
    </row>
    <row r="3517" spans="10:11" x14ac:dyDescent="0.3">
      <c r="J3517" s="24" t="s">
        <v>1042</v>
      </c>
      <c r="K3517" s="23">
        <v>1</v>
      </c>
    </row>
    <row r="3518" spans="10:11" x14ac:dyDescent="0.3">
      <c r="J3518" s="24" t="s">
        <v>1237</v>
      </c>
      <c r="K3518" s="23">
        <v>1</v>
      </c>
    </row>
    <row r="3519" spans="10:11" x14ac:dyDescent="0.3">
      <c r="J3519" s="24" t="s">
        <v>1532</v>
      </c>
      <c r="K3519" s="23">
        <v>1</v>
      </c>
    </row>
    <row r="3520" spans="10:11" x14ac:dyDescent="0.3">
      <c r="J3520" s="24" t="s">
        <v>212</v>
      </c>
      <c r="K3520" s="23">
        <v>1</v>
      </c>
    </row>
    <row r="3521" spans="10:11" x14ac:dyDescent="0.3">
      <c r="J3521" s="24" t="s">
        <v>1932</v>
      </c>
      <c r="K3521" s="23">
        <v>1</v>
      </c>
    </row>
    <row r="3522" spans="10:11" x14ac:dyDescent="0.3">
      <c r="J3522" s="24" t="s">
        <v>2172</v>
      </c>
      <c r="K3522" s="23">
        <v>1</v>
      </c>
    </row>
    <row r="3523" spans="10:11" x14ac:dyDescent="0.3">
      <c r="J3523" s="24" t="s">
        <v>2600</v>
      </c>
      <c r="K3523" s="23">
        <v>1</v>
      </c>
    </row>
    <row r="3524" spans="10:11" x14ac:dyDescent="0.3">
      <c r="J3524" s="24" t="s">
        <v>2742</v>
      </c>
      <c r="K3524" s="23">
        <v>1</v>
      </c>
    </row>
    <row r="3525" spans="10:11" x14ac:dyDescent="0.3">
      <c r="J3525" s="24" t="s">
        <v>2753</v>
      </c>
      <c r="K3525" s="23">
        <v>1</v>
      </c>
    </row>
    <row r="3526" spans="10:11" x14ac:dyDescent="0.3">
      <c r="J3526" s="24" t="s">
        <v>3365</v>
      </c>
      <c r="K3526" s="23">
        <v>1</v>
      </c>
    </row>
    <row r="3527" spans="10:11" x14ac:dyDescent="0.3">
      <c r="J3527" s="24" t="s">
        <v>3496</v>
      </c>
      <c r="K3527" s="23">
        <v>1</v>
      </c>
    </row>
    <row r="3528" spans="10:11" x14ac:dyDescent="0.3">
      <c r="J3528" s="24" t="s">
        <v>3714</v>
      </c>
      <c r="K3528" s="23">
        <v>1</v>
      </c>
    </row>
    <row r="3529" spans="10:11" x14ac:dyDescent="0.3">
      <c r="J3529" s="24" t="s">
        <v>1021</v>
      </c>
      <c r="K3529" s="23">
        <v>1</v>
      </c>
    </row>
    <row r="3530" spans="10:11" x14ac:dyDescent="0.3">
      <c r="J3530" s="22" t="s">
        <v>4962</v>
      </c>
      <c r="K3530" s="23">
        <v>13</v>
      </c>
    </row>
    <row r="3531" spans="10:11" x14ac:dyDescent="0.3">
      <c r="J3531" s="22" t="s">
        <v>4697</v>
      </c>
      <c r="K3531" s="23"/>
    </row>
    <row r="3532" spans="10:11" x14ac:dyDescent="0.3">
      <c r="J3532" s="24" t="s">
        <v>1293</v>
      </c>
      <c r="K3532" s="23">
        <v>1</v>
      </c>
    </row>
    <row r="3533" spans="10:11" x14ac:dyDescent="0.3">
      <c r="J3533" s="24" t="s">
        <v>1730</v>
      </c>
      <c r="K3533" s="23">
        <v>1</v>
      </c>
    </row>
    <row r="3534" spans="10:11" x14ac:dyDescent="0.3">
      <c r="J3534" s="24" t="s">
        <v>1755</v>
      </c>
      <c r="K3534" s="23">
        <v>1</v>
      </c>
    </row>
    <row r="3535" spans="10:11" x14ac:dyDescent="0.3">
      <c r="J3535" s="24" t="s">
        <v>1857</v>
      </c>
      <c r="K3535" s="23">
        <v>1</v>
      </c>
    </row>
    <row r="3536" spans="10:11" x14ac:dyDescent="0.3">
      <c r="J3536" s="24" t="s">
        <v>2068</v>
      </c>
      <c r="K3536" s="23">
        <v>1</v>
      </c>
    </row>
    <row r="3537" spans="10:11" x14ac:dyDescent="0.3">
      <c r="J3537" s="24" t="s">
        <v>2076</v>
      </c>
      <c r="K3537" s="23">
        <v>1</v>
      </c>
    </row>
    <row r="3538" spans="10:11" x14ac:dyDescent="0.3">
      <c r="J3538" s="24" t="s">
        <v>2258</v>
      </c>
      <c r="K3538" s="23">
        <v>1</v>
      </c>
    </row>
    <row r="3539" spans="10:11" x14ac:dyDescent="0.3">
      <c r="J3539" s="24" t="s">
        <v>2494</v>
      </c>
      <c r="K3539" s="23">
        <v>1</v>
      </c>
    </row>
    <row r="3540" spans="10:11" x14ac:dyDescent="0.3">
      <c r="J3540" s="24" t="s">
        <v>2641</v>
      </c>
      <c r="K3540" s="23">
        <v>1</v>
      </c>
    </row>
    <row r="3541" spans="10:11" x14ac:dyDescent="0.3">
      <c r="J3541" s="24" t="s">
        <v>2723</v>
      </c>
      <c r="K3541" s="23">
        <v>1</v>
      </c>
    </row>
    <row r="3542" spans="10:11" x14ac:dyDescent="0.3">
      <c r="J3542" s="24" t="s">
        <v>3079</v>
      </c>
      <c r="K3542" s="23">
        <v>1</v>
      </c>
    </row>
    <row r="3543" spans="10:11" x14ac:dyDescent="0.3">
      <c r="J3543" s="24" t="s">
        <v>3095</v>
      </c>
      <c r="K3543" s="23">
        <v>1</v>
      </c>
    </row>
    <row r="3544" spans="10:11" x14ac:dyDescent="0.3">
      <c r="J3544" s="24" t="s">
        <v>3401</v>
      </c>
      <c r="K3544" s="23">
        <v>1</v>
      </c>
    </row>
    <row r="3545" spans="10:11" x14ac:dyDescent="0.3">
      <c r="J3545" s="24" t="s">
        <v>371</v>
      </c>
      <c r="K3545" s="23">
        <v>1</v>
      </c>
    </row>
    <row r="3546" spans="10:11" x14ac:dyDescent="0.3">
      <c r="J3546" s="24" t="s">
        <v>3434</v>
      </c>
      <c r="K3546" s="23">
        <v>1</v>
      </c>
    </row>
    <row r="3547" spans="10:11" x14ac:dyDescent="0.3">
      <c r="J3547" s="22" t="s">
        <v>4963</v>
      </c>
      <c r="K3547" s="23">
        <v>15</v>
      </c>
    </row>
    <row r="3548" spans="10:11" x14ac:dyDescent="0.3">
      <c r="J3548" s="22" t="s">
        <v>4541</v>
      </c>
      <c r="K3548" s="23"/>
    </row>
    <row r="3549" spans="10:11" x14ac:dyDescent="0.3">
      <c r="J3549" s="24" t="s">
        <v>1053</v>
      </c>
      <c r="K3549" s="23">
        <v>1</v>
      </c>
    </row>
    <row r="3550" spans="10:11" x14ac:dyDescent="0.3">
      <c r="J3550" s="24" t="s">
        <v>1621</v>
      </c>
      <c r="K3550" s="23">
        <v>1</v>
      </c>
    </row>
    <row r="3551" spans="10:11" x14ac:dyDescent="0.3">
      <c r="J3551" s="24" t="s">
        <v>1764</v>
      </c>
      <c r="K3551" s="23">
        <v>1</v>
      </c>
    </row>
    <row r="3552" spans="10:11" x14ac:dyDescent="0.3">
      <c r="J3552" s="24" t="s">
        <v>1768</v>
      </c>
      <c r="K3552" s="23">
        <v>1</v>
      </c>
    </row>
    <row r="3553" spans="10:11" x14ac:dyDescent="0.3">
      <c r="J3553" s="24" t="s">
        <v>2151</v>
      </c>
      <c r="K3553" s="23">
        <v>1</v>
      </c>
    </row>
    <row r="3554" spans="10:11" x14ac:dyDescent="0.3">
      <c r="J3554" s="24" t="s">
        <v>2418</v>
      </c>
      <c r="K3554" s="23">
        <v>1</v>
      </c>
    </row>
    <row r="3555" spans="10:11" x14ac:dyDescent="0.3">
      <c r="J3555" s="24" t="s">
        <v>2914</v>
      </c>
      <c r="K3555" s="23">
        <v>1</v>
      </c>
    </row>
    <row r="3556" spans="10:11" x14ac:dyDescent="0.3">
      <c r="J3556" s="24" t="s">
        <v>3018</v>
      </c>
      <c r="K3556" s="23">
        <v>1</v>
      </c>
    </row>
    <row r="3557" spans="10:11" x14ac:dyDescent="0.3">
      <c r="J3557" s="24" t="s">
        <v>334</v>
      </c>
      <c r="K3557" s="23">
        <v>1</v>
      </c>
    </row>
    <row r="3558" spans="10:11" x14ac:dyDescent="0.3">
      <c r="J3558" s="24" t="s">
        <v>3133</v>
      </c>
      <c r="K3558" s="23">
        <v>1</v>
      </c>
    </row>
    <row r="3559" spans="10:11" x14ac:dyDescent="0.3">
      <c r="J3559" s="24" t="s">
        <v>3324</v>
      </c>
      <c r="K3559" s="23">
        <v>1</v>
      </c>
    </row>
    <row r="3560" spans="10:11" x14ac:dyDescent="0.3">
      <c r="J3560" s="24" t="s">
        <v>3770</v>
      </c>
      <c r="K3560" s="23">
        <v>1</v>
      </c>
    </row>
    <row r="3561" spans="10:11" x14ac:dyDescent="0.3">
      <c r="J3561" s="24" t="s">
        <v>3990</v>
      </c>
      <c r="K3561" s="23">
        <v>1</v>
      </c>
    </row>
    <row r="3562" spans="10:11" x14ac:dyDescent="0.3">
      <c r="J3562" s="24" t="s">
        <v>4171</v>
      </c>
      <c r="K3562" s="23">
        <v>1</v>
      </c>
    </row>
    <row r="3563" spans="10:11" x14ac:dyDescent="0.3">
      <c r="J3563" s="24" t="s">
        <v>1009</v>
      </c>
      <c r="K3563" s="23">
        <v>1</v>
      </c>
    </row>
    <row r="3564" spans="10:11" x14ac:dyDescent="0.3">
      <c r="J3564" s="22" t="s">
        <v>4964</v>
      </c>
      <c r="K3564" s="23">
        <v>15</v>
      </c>
    </row>
    <row r="3565" spans="10:11" x14ac:dyDescent="0.3">
      <c r="J3565" s="22" t="s">
        <v>4617</v>
      </c>
      <c r="K3565" s="23"/>
    </row>
    <row r="3566" spans="10:11" x14ac:dyDescent="0.3">
      <c r="J3566" s="24" t="s">
        <v>1086</v>
      </c>
      <c r="K3566" s="23">
        <v>1</v>
      </c>
    </row>
    <row r="3567" spans="10:11" x14ac:dyDescent="0.3">
      <c r="J3567" s="24" t="s">
        <v>1327</v>
      </c>
      <c r="K3567" s="23">
        <v>1</v>
      </c>
    </row>
    <row r="3568" spans="10:11" x14ac:dyDescent="0.3">
      <c r="J3568" s="24" t="s">
        <v>2010</v>
      </c>
      <c r="K3568" s="23">
        <v>1</v>
      </c>
    </row>
    <row r="3569" spans="10:11" x14ac:dyDescent="0.3">
      <c r="J3569" s="24" t="s">
        <v>2401</v>
      </c>
      <c r="K3569" s="23">
        <v>1</v>
      </c>
    </row>
    <row r="3570" spans="10:11" x14ac:dyDescent="0.3">
      <c r="J3570" s="24" t="s">
        <v>2746</v>
      </c>
      <c r="K3570" s="23">
        <v>1</v>
      </c>
    </row>
    <row r="3571" spans="10:11" x14ac:dyDescent="0.3">
      <c r="J3571" s="24" t="s">
        <v>2808</v>
      </c>
      <c r="K3571" s="23">
        <v>1</v>
      </c>
    </row>
    <row r="3572" spans="10:11" x14ac:dyDescent="0.3">
      <c r="J3572" s="24" t="s">
        <v>2842</v>
      </c>
      <c r="K3572" s="23">
        <v>1</v>
      </c>
    </row>
    <row r="3573" spans="10:11" x14ac:dyDescent="0.3">
      <c r="J3573" s="24" t="s">
        <v>3061</v>
      </c>
      <c r="K3573" s="23">
        <v>1</v>
      </c>
    </row>
    <row r="3574" spans="10:11" x14ac:dyDescent="0.3">
      <c r="J3574" s="24" t="s">
        <v>3219</v>
      </c>
      <c r="K3574" s="23">
        <v>1</v>
      </c>
    </row>
    <row r="3575" spans="10:11" x14ac:dyDescent="0.3">
      <c r="J3575" s="24" t="s">
        <v>3777</v>
      </c>
      <c r="K3575" s="23">
        <v>1</v>
      </c>
    </row>
    <row r="3576" spans="10:11" x14ac:dyDescent="0.3">
      <c r="J3576" s="24" t="s">
        <v>4039</v>
      </c>
      <c r="K3576" s="23">
        <v>1</v>
      </c>
    </row>
    <row r="3577" spans="10:11" x14ac:dyDescent="0.3">
      <c r="J3577" s="24" t="s">
        <v>4186</v>
      </c>
      <c r="K3577" s="23">
        <v>1</v>
      </c>
    </row>
    <row r="3578" spans="10:11" x14ac:dyDescent="0.3">
      <c r="J3578" s="24" t="s">
        <v>4375</v>
      </c>
      <c r="K3578" s="23">
        <v>1</v>
      </c>
    </row>
    <row r="3579" spans="10:11" x14ac:dyDescent="0.3">
      <c r="J3579" s="24" t="s">
        <v>765</v>
      </c>
      <c r="K3579" s="23">
        <v>1</v>
      </c>
    </row>
    <row r="3580" spans="10:11" x14ac:dyDescent="0.3">
      <c r="J3580" s="24" t="s">
        <v>932</v>
      </c>
      <c r="K3580" s="23">
        <v>1</v>
      </c>
    </row>
    <row r="3581" spans="10:11" x14ac:dyDescent="0.3">
      <c r="J3581" s="22" t="s">
        <v>4965</v>
      </c>
      <c r="K3581" s="23">
        <v>15</v>
      </c>
    </row>
    <row r="3582" spans="10:11" x14ac:dyDescent="0.3">
      <c r="J3582" s="22" t="s">
        <v>4618</v>
      </c>
      <c r="K3582" s="23"/>
    </row>
    <row r="3583" spans="10:11" x14ac:dyDescent="0.3">
      <c r="J3583" s="24" t="s">
        <v>47</v>
      </c>
      <c r="K3583" s="23">
        <v>1</v>
      </c>
    </row>
    <row r="3584" spans="10:11" x14ac:dyDescent="0.3">
      <c r="J3584" s="24" t="s">
        <v>1689</v>
      </c>
      <c r="K3584" s="23">
        <v>1</v>
      </c>
    </row>
    <row r="3585" spans="10:11" x14ac:dyDescent="0.3">
      <c r="J3585" s="24" t="s">
        <v>1805</v>
      </c>
      <c r="K3585" s="23">
        <v>1</v>
      </c>
    </row>
    <row r="3586" spans="10:11" x14ac:dyDescent="0.3">
      <c r="J3586" s="24" t="s">
        <v>1869</v>
      </c>
      <c r="K3586" s="23">
        <v>1</v>
      </c>
    </row>
    <row r="3587" spans="10:11" x14ac:dyDescent="0.3">
      <c r="J3587" s="24" t="s">
        <v>2400</v>
      </c>
      <c r="K3587" s="23">
        <v>1</v>
      </c>
    </row>
    <row r="3588" spans="10:11" x14ac:dyDescent="0.3">
      <c r="J3588" s="24" t="s">
        <v>3163</v>
      </c>
      <c r="K3588" s="23">
        <v>1</v>
      </c>
    </row>
    <row r="3589" spans="10:11" x14ac:dyDescent="0.3">
      <c r="J3589" s="24" t="s">
        <v>3417</v>
      </c>
      <c r="K3589" s="23">
        <v>1</v>
      </c>
    </row>
    <row r="3590" spans="10:11" x14ac:dyDescent="0.3">
      <c r="J3590" s="24" t="s">
        <v>418</v>
      </c>
      <c r="K3590" s="23">
        <v>1</v>
      </c>
    </row>
    <row r="3591" spans="10:11" x14ac:dyDescent="0.3">
      <c r="J3591" s="24" t="s">
        <v>4135</v>
      </c>
      <c r="K3591" s="23">
        <v>1</v>
      </c>
    </row>
    <row r="3592" spans="10:11" x14ac:dyDescent="0.3">
      <c r="J3592" s="24" t="s">
        <v>475</v>
      </c>
      <c r="K3592" s="23">
        <v>1</v>
      </c>
    </row>
    <row r="3593" spans="10:11" x14ac:dyDescent="0.3">
      <c r="J3593" s="24" t="s">
        <v>775</v>
      </c>
      <c r="K3593" s="23">
        <v>1</v>
      </c>
    </row>
    <row r="3594" spans="10:11" x14ac:dyDescent="0.3">
      <c r="J3594" s="24" t="s">
        <v>956</v>
      </c>
      <c r="K3594" s="23">
        <v>1</v>
      </c>
    </row>
    <row r="3595" spans="10:11" x14ac:dyDescent="0.3">
      <c r="J3595" s="24" t="s">
        <v>1010</v>
      </c>
      <c r="K3595" s="23">
        <v>1</v>
      </c>
    </row>
    <row r="3596" spans="10:11" x14ac:dyDescent="0.3">
      <c r="J3596" s="22" t="s">
        <v>4966</v>
      </c>
      <c r="K3596" s="23">
        <v>13</v>
      </c>
    </row>
    <row r="3597" spans="10:11" x14ac:dyDescent="0.3">
      <c r="J3597" s="22" t="s">
        <v>4416</v>
      </c>
      <c r="K3597" s="23"/>
    </row>
    <row r="3598" spans="10:11" x14ac:dyDescent="0.3">
      <c r="J3598" s="24" t="s">
        <v>1070</v>
      </c>
      <c r="K3598" s="23">
        <v>1</v>
      </c>
    </row>
    <row r="3599" spans="10:11" x14ac:dyDescent="0.3">
      <c r="J3599" s="24" t="s">
        <v>1096</v>
      </c>
      <c r="K3599" s="23">
        <v>1</v>
      </c>
    </row>
    <row r="3600" spans="10:11" x14ac:dyDescent="0.3">
      <c r="J3600" s="24" t="s">
        <v>1188</v>
      </c>
      <c r="K3600" s="23">
        <v>1</v>
      </c>
    </row>
    <row r="3601" spans="10:11" x14ac:dyDescent="0.3">
      <c r="J3601" s="24" t="s">
        <v>1359</v>
      </c>
      <c r="K3601" s="23">
        <v>1</v>
      </c>
    </row>
    <row r="3602" spans="10:11" x14ac:dyDescent="0.3">
      <c r="J3602" s="24" t="s">
        <v>1369</v>
      </c>
      <c r="K3602" s="23">
        <v>1</v>
      </c>
    </row>
    <row r="3603" spans="10:11" x14ac:dyDescent="0.3">
      <c r="J3603" s="24" t="s">
        <v>1639</v>
      </c>
      <c r="K3603" s="23">
        <v>1</v>
      </c>
    </row>
    <row r="3604" spans="10:11" x14ac:dyDescent="0.3">
      <c r="J3604" s="24" t="s">
        <v>1874</v>
      </c>
      <c r="K3604" s="23">
        <v>1</v>
      </c>
    </row>
    <row r="3605" spans="10:11" x14ac:dyDescent="0.3">
      <c r="J3605" s="24" t="s">
        <v>2982</v>
      </c>
      <c r="K3605" s="23">
        <v>1</v>
      </c>
    </row>
    <row r="3606" spans="10:11" x14ac:dyDescent="0.3">
      <c r="J3606" s="24" t="s">
        <v>2987</v>
      </c>
      <c r="K3606" s="23">
        <v>1</v>
      </c>
    </row>
    <row r="3607" spans="10:11" x14ac:dyDescent="0.3">
      <c r="J3607" s="24" t="s">
        <v>3380</v>
      </c>
      <c r="K3607" s="23">
        <v>1</v>
      </c>
    </row>
    <row r="3608" spans="10:11" x14ac:dyDescent="0.3">
      <c r="J3608" s="24" t="s">
        <v>3583</v>
      </c>
      <c r="K3608" s="23">
        <v>1</v>
      </c>
    </row>
    <row r="3609" spans="10:11" x14ac:dyDescent="0.3">
      <c r="J3609" s="24" t="s">
        <v>3716</v>
      </c>
      <c r="K3609" s="23">
        <v>1</v>
      </c>
    </row>
    <row r="3610" spans="10:11" x14ac:dyDescent="0.3">
      <c r="J3610" s="24" t="s">
        <v>3782</v>
      </c>
      <c r="K3610" s="23">
        <v>1</v>
      </c>
    </row>
    <row r="3611" spans="10:11" x14ac:dyDescent="0.3">
      <c r="J3611" s="24" t="s">
        <v>3932</v>
      </c>
      <c r="K3611" s="23">
        <v>1</v>
      </c>
    </row>
    <row r="3612" spans="10:11" x14ac:dyDescent="0.3">
      <c r="J3612" s="24" t="s">
        <v>4056</v>
      </c>
      <c r="K3612" s="23">
        <v>1</v>
      </c>
    </row>
    <row r="3613" spans="10:11" x14ac:dyDescent="0.3">
      <c r="J3613" s="24" t="s">
        <v>4193</v>
      </c>
      <c r="K3613" s="23">
        <v>1</v>
      </c>
    </row>
    <row r="3614" spans="10:11" x14ac:dyDescent="0.3">
      <c r="J3614" s="24" t="s">
        <v>612</v>
      </c>
      <c r="K3614" s="23">
        <v>1</v>
      </c>
    </row>
    <row r="3615" spans="10:11" x14ac:dyDescent="0.3">
      <c r="J3615" s="24" t="s">
        <v>645</v>
      </c>
      <c r="K3615" s="23">
        <v>1</v>
      </c>
    </row>
    <row r="3616" spans="10:11" x14ac:dyDescent="0.3">
      <c r="J3616" s="22" t="s">
        <v>4967</v>
      </c>
      <c r="K3616" s="23">
        <v>18</v>
      </c>
    </row>
    <row r="3617" spans="10:11" x14ac:dyDescent="0.3">
      <c r="J3617" s="22" t="s">
        <v>4417</v>
      </c>
      <c r="K3617" s="23"/>
    </row>
    <row r="3618" spans="10:11" x14ac:dyDescent="0.3">
      <c r="J3618" s="24" t="s">
        <v>1277</v>
      </c>
      <c r="K3618" s="23">
        <v>1</v>
      </c>
    </row>
    <row r="3619" spans="10:11" x14ac:dyDescent="0.3">
      <c r="J3619" s="24" t="s">
        <v>1322</v>
      </c>
      <c r="K3619" s="23">
        <v>1</v>
      </c>
    </row>
    <row r="3620" spans="10:11" x14ac:dyDescent="0.3">
      <c r="J3620" s="24" t="s">
        <v>1483</v>
      </c>
      <c r="K3620" s="23">
        <v>1</v>
      </c>
    </row>
    <row r="3621" spans="10:11" x14ac:dyDescent="0.3">
      <c r="J3621" s="24" t="s">
        <v>1708</v>
      </c>
      <c r="K3621" s="23">
        <v>1</v>
      </c>
    </row>
    <row r="3622" spans="10:11" x14ac:dyDescent="0.3">
      <c r="J3622" s="24" t="s">
        <v>2052</v>
      </c>
      <c r="K3622" s="23">
        <v>1</v>
      </c>
    </row>
    <row r="3623" spans="10:11" x14ac:dyDescent="0.3">
      <c r="J3623" s="24" t="s">
        <v>2275</v>
      </c>
      <c r="K3623" s="23">
        <v>1</v>
      </c>
    </row>
    <row r="3624" spans="10:11" x14ac:dyDescent="0.3">
      <c r="J3624" s="24" t="s">
        <v>3732</v>
      </c>
      <c r="K3624" s="23">
        <v>1</v>
      </c>
    </row>
    <row r="3625" spans="10:11" x14ac:dyDescent="0.3">
      <c r="J3625" s="24" t="s">
        <v>613</v>
      </c>
      <c r="K3625" s="23">
        <v>1</v>
      </c>
    </row>
    <row r="3626" spans="10:11" x14ac:dyDescent="0.3">
      <c r="J3626" s="24" t="s">
        <v>947</v>
      </c>
      <c r="K3626" s="23">
        <v>1</v>
      </c>
    </row>
    <row r="3627" spans="10:11" x14ac:dyDescent="0.3">
      <c r="J3627" s="22" t="s">
        <v>4968</v>
      </c>
      <c r="K3627" s="23">
        <v>9</v>
      </c>
    </row>
    <row r="3628" spans="10:11" x14ac:dyDescent="0.3">
      <c r="J3628" s="22" t="s">
        <v>4452</v>
      </c>
      <c r="K3628" s="23"/>
    </row>
    <row r="3629" spans="10:11" x14ac:dyDescent="0.3">
      <c r="J3629" s="24" t="s">
        <v>1319</v>
      </c>
      <c r="K3629" s="23">
        <v>1</v>
      </c>
    </row>
    <row r="3630" spans="10:11" x14ac:dyDescent="0.3">
      <c r="J3630" s="24" t="s">
        <v>1410</v>
      </c>
      <c r="K3630" s="23">
        <v>1</v>
      </c>
    </row>
    <row r="3631" spans="10:11" x14ac:dyDescent="0.3">
      <c r="J3631" s="24" t="s">
        <v>1505</v>
      </c>
      <c r="K3631" s="23">
        <v>1</v>
      </c>
    </row>
    <row r="3632" spans="10:11" x14ac:dyDescent="0.3">
      <c r="J3632" s="24" t="s">
        <v>1538</v>
      </c>
      <c r="K3632" s="23">
        <v>1</v>
      </c>
    </row>
    <row r="3633" spans="10:11" x14ac:dyDescent="0.3">
      <c r="J3633" s="24" t="s">
        <v>1692</v>
      </c>
      <c r="K3633" s="23">
        <v>1</v>
      </c>
    </row>
    <row r="3634" spans="10:11" x14ac:dyDescent="0.3">
      <c r="J3634" s="24" t="s">
        <v>1731</v>
      </c>
      <c r="K3634" s="23">
        <v>1</v>
      </c>
    </row>
    <row r="3635" spans="10:11" x14ac:dyDescent="0.3">
      <c r="J3635" s="24" t="s">
        <v>2208</v>
      </c>
      <c r="K3635" s="23">
        <v>1</v>
      </c>
    </row>
    <row r="3636" spans="10:11" x14ac:dyDescent="0.3">
      <c r="J3636" s="24" t="s">
        <v>2374</v>
      </c>
      <c r="K3636" s="23">
        <v>1</v>
      </c>
    </row>
    <row r="3637" spans="10:11" x14ac:dyDescent="0.3">
      <c r="J3637" s="24" t="s">
        <v>2432</v>
      </c>
      <c r="K3637" s="23">
        <v>1</v>
      </c>
    </row>
    <row r="3638" spans="10:11" x14ac:dyDescent="0.3">
      <c r="J3638" s="24" t="s">
        <v>2720</v>
      </c>
      <c r="K3638" s="23">
        <v>1</v>
      </c>
    </row>
    <row r="3639" spans="10:11" x14ac:dyDescent="0.3">
      <c r="J3639" s="24" t="s">
        <v>2932</v>
      </c>
      <c r="K3639" s="23">
        <v>1</v>
      </c>
    </row>
    <row r="3640" spans="10:11" x14ac:dyDescent="0.3">
      <c r="J3640" s="24" t="s">
        <v>2988</v>
      </c>
      <c r="K3640" s="23">
        <v>1</v>
      </c>
    </row>
    <row r="3641" spans="10:11" x14ac:dyDescent="0.3">
      <c r="J3641" s="24" t="s">
        <v>3320</v>
      </c>
      <c r="K3641" s="23">
        <v>1</v>
      </c>
    </row>
    <row r="3642" spans="10:11" x14ac:dyDescent="0.3">
      <c r="J3642" s="24" t="s">
        <v>3517</v>
      </c>
      <c r="K3642" s="23">
        <v>1</v>
      </c>
    </row>
    <row r="3643" spans="10:11" x14ac:dyDescent="0.3">
      <c r="J3643" s="24" t="s">
        <v>3555</v>
      </c>
      <c r="K3643" s="23">
        <v>1</v>
      </c>
    </row>
    <row r="3644" spans="10:11" x14ac:dyDescent="0.3">
      <c r="J3644" s="24" t="s">
        <v>3630</v>
      </c>
      <c r="K3644" s="23">
        <v>1</v>
      </c>
    </row>
    <row r="3645" spans="10:11" x14ac:dyDescent="0.3">
      <c r="J3645" s="24" t="s">
        <v>3667</v>
      </c>
      <c r="K3645" s="23">
        <v>1</v>
      </c>
    </row>
    <row r="3646" spans="10:11" x14ac:dyDescent="0.3">
      <c r="J3646" s="24" t="s">
        <v>398</v>
      </c>
      <c r="K3646" s="23">
        <v>1</v>
      </c>
    </row>
    <row r="3647" spans="10:11" x14ac:dyDescent="0.3">
      <c r="J3647" s="24" t="s">
        <v>3914</v>
      </c>
      <c r="K3647" s="23">
        <v>1</v>
      </c>
    </row>
    <row r="3648" spans="10:11" x14ac:dyDescent="0.3">
      <c r="J3648" s="24" t="s">
        <v>73</v>
      </c>
      <c r="K3648" s="23">
        <v>1</v>
      </c>
    </row>
    <row r="3649" spans="10:11" x14ac:dyDescent="0.3">
      <c r="J3649" s="24" t="s">
        <v>679</v>
      </c>
      <c r="K3649" s="23">
        <v>1</v>
      </c>
    </row>
    <row r="3650" spans="10:11" x14ac:dyDescent="0.3">
      <c r="J3650" s="22" t="s">
        <v>4969</v>
      </c>
      <c r="K3650" s="23">
        <v>21</v>
      </c>
    </row>
    <row r="3651" spans="10:11" x14ac:dyDescent="0.3">
      <c r="J3651" s="22" t="s">
        <v>4453</v>
      </c>
      <c r="K3651" s="23"/>
    </row>
    <row r="3652" spans="10:11" x14ac:dyDescent="0.3">
      <c r="J3652" s="24" t="s">
        <v>1193</v>
      </c>
      <c r="K3652" s="23">
        <v>1</v>
      </c>
    </row>
    <row r="3653" spans="10:11" x14ac:dyDescent="0.3">
      <c r="J3653" s="24" t="s">
        <v>1343</v>
      </c>
      <c r="K3653" s="23">
        <v>1</v>
      </c>
    </row>
    <row r="3654" spans="10:11" x14ac:dyDescent="0.3">
      <c r="J3654" s="24" t="s">
        <v>1512</v>
      </c>
      <c r="K3654" s="23">
        <v>1</v>
      </c>
    </row>
    <row r="3655" spans="10:11" x14ac:dyDescent="0.3">
      <c r="J3655" s="24" t="s">
        <v>1666</v>
      </c>
      <c r="K3655" s="23">
        <v>1</v>
      </c>
    </row>
    <row r="3656" spans="10:11" x14ac:dyDescent="0.3">
      <c r="J3656" s="24" t="s">
        <v>1685</v>
      </c>
      <c r="K3656" s="23">
        <v>1</v>
      </c>
    </row>
    <row r="3657" spans="10:11" x14ac:dyDescent="0.3">
      <c r="J3657" s="24" t="s">
        <v>1957</v>
      </c>
      <c r="K3657" s="23">
        <v>1</v>
      </c>
    </row>
    <row r="3658" spans="10:11" x14ac:dyDescent="0.3">
      <c r="J3658" s="24" t="s">
        <v>2894</v>
      </c>
      <c r="K3658" s="23">
        <v>1</v>
      </c>
    </row>
    <row r="3659" spans="10:11" x14ac:dyDescent="0.3">
      <c r="J3659" s="24" t="s">
        <v>3259</v>
      </c>
      <c r="K3659" s="23">
        <v>1</v>
      </c>
    </row>
    <row r="3660" spans="10:11" x14ac:dyDescent="0.3">
      <c r="J3660" s="24" t="s">
        <v>3319</v>
      </c>
      <c r="K3660" s="23">
        <v>1</v>
      </c>
    </row>
    <row r="3661" spans="10:11" x14ac:dyDescent="0.3">
      <c r="J3661" s="24" t="s">
        <v>379</v>
      </c>
      <c r="K3661" s="23">
        <v>1</v>
      </c>
    </row>
    <row r="3662" spans="10:11" x14ac:dyDescent="0.3">
      <c r="J3662" s="24" t="s">
        <v>3836</v>
      </c>
      <c r="K3662" s="23">
        <v>1</v>
      </c>
    </row>
    <row r="3663" spans="10:11" x14ac:dyDescent="0.3">
      <c r="J3663" s="24" t="s">
        <v>534</v>
      </c>
      <c r="K3663" s="23">
        <v>1</v>
      </c>
    </row>
    <row r="3664" spans="10:11" x14ac:dyDescent="0.3">
      <c r="J3664" s="22" t="s">
        <v>4970</v>
      </c>
      <c r="K3664" s="23">
        <v>12</v>
      </c>
    </row>
    <row r="3665" spans="10:11" x14ac:dyDescent="0.3">
      <c r="J3665" s="22" t="s">
        <v>4659</v>
      </c>
      <c r="K3665" s="23"/>
    </row>
    <row r="3666" spans="10:11" x14ac:dyDescent="0.3">
      <c r="J3666" s="24" t="s">
        <v>1759</v>
      </c>
      <c r="K3666" s="23">
        <v>1</v>
      </c>
    </row>
    <row r="3667" spans="10:11" x14ac:dyDescent="0.3">
      <c r="J3667" s="24" t="s">
        <v>2025</v>
      </c>
      <c r="K3667" s="23">
        <v>1</v>
      </c>
    </row>
    <row r="3668" spans="10:11" x14ac:dyDescent="0.3">
      <c r="J3668" s="24" t="s">
        <v>2755</v>
      </c>
      <c r="K3668" s="23">
        <v>1</v>
      </c>
    </row>
    <row r="3669" spans="10:11" x14ac:dyDescent="0.3">
      <c r="J3669" s="24" t="s">
        <v>3239</v>
      </c>
      <c r="K3669" s="23">
        <v>1</v>
      </c>
    </row>
    <row r="3670" spans="10:11" x14ac:dyDescent="0.3">
      <c r="J3670" s="24" t="s">
        <v>528</v>
      </c>
      <c r="K3670" s="23">
        <v>1</v>
      </c>
    </row>
    <row r="3671" spans="10:11" x14ac:dyDescent="0.3">
      <c r="J3671" s="24" t="s">
        <v>793</v>
      </c>
      <c r="K3671" s="23">
        <v>1</v>
      </c>
    </row>
    <row r="3672" spans="10:11" x14ac:dyDescent="0.3">
      <c r="J3672" s="24" t="s">
        <v>1000</v>
      </c>
      <c r="K3672" s="23">
        <v>1</v>
      </c>
    </row>
    <row r="3673" spans="10:11" x14ac:dyDescent="0.3">
      <c r="J3673" s="22" t="s">
        <v>4971</v>
      </c>
      <c r="K3673" s="23">
        <v>7</v>
      </c>
    </row>
    <row r="3674" spans="10:11" x14ac:dyDescent="0.3">
      <c r="J3674" s="22" t="s">
        <v>4501</v>
      </c>
      <c r="K3674" s="23"/>
    </row>
    <row r="3675" spans="10:11" x14ac:dyDescent="0.3">
      <c r="J3675" s="24" t="s">
        <v>1593</v>
      </c>
      <c r="K3675" s="23">
        <v>1</v>
      </c>
    </row>
    <row r="3676" spans="10:11" x14ac:dyDescent="0.3">
      <c r="J3676" s="24" t="s">
        <v>1601</v>
      </c>
      <c r="K3676" s="23">
        <v>1</v>
      </c>
    </row>
    <row r="3677" spans="10:11" x14ac:dyDescent="0.3">
      <c r="J3677" s="24" t="s">
        <v>1670</v>
      </c>
      <c r="K3677" s="23">
        <v>1</v>
      </c>
    </row>
    <row r="3678" spans="10:11" x14ac:dyDescent="0.3">
      <c r="J3678" s="24" t="s">
        <v>1671</v>
      </c>
      <c r="K3678" s="23">
        <v>1</v>
      </c>
    </row>
    <row r="3679" spans="10:11" x14ac:dyDescent="0.3">
      <c r="J3679" s="24" t="s">
        <v>1740</v>
      </c>
      <c r="K3679" s="23">
        <v>1</v>
      </c>
    </row>
    <row r="3680" spans="10:11" x14ac:dyDescent="0.3">
      <c r="J3680" s="24" t="s">
        <v>1760</v>
      </c>
      <c r="K3680" s="23">
        <v>1</v>
      </c>
    </row>
    <row r="3681" spans="10:11" x14ac:dyDescent="0.3">
      <c r="J3681" s="24" t="s">
        <v>1796</v>
      </c>
      <c r="K3681" s="23">
        <v>1</v>
      </c>
    </row>
    <row r="3682" spans="10:11" x14ac:dyDescent="0.3">
      <c r="J3682" s="24" t="s">
        <v>258</v>
      </c>
      <c r="K3682" s="23">
        <v>1</v>
      </c>
    </row>
    <row r="3683" spans="10:11" x14ac:dyDescent="0.3">
      <c r="J3683" s="24" t="s">
        <v>2468</v>
      </c>
      <c r="K3683" s="23">
        <v>1</v>
      </c>
    </row>
    <row r="3684" spans="10:11" x14ac:dyDescent="0.3">
      <c r="J3684" s="24" t="s">
        <v>303</v>
      </c>
      <c r="K3684" s="23">
        <v>1</v>
      </c>
    </row>
    <row r="3685" spans="10:11" x14ac:dyDescent="0.3">
      <c r="J3685" s="24" t="s">
        <v>3241</v>
      </c>
      <c r="K3685" s="23">
        <v>1</v>
      </c>
    </row>
    <row r="3686" spans="10:11" x14ac:dyDescent="0.3">
      <c r="J3686" s="24" t="s">
        <v>3393</v>
      </c>
      <c r="K3686" s="23">
        <v>1</v>
      </c>
    </row>
    <row r="3687" spans="10:11" x14ac:dyDescent="0.3">
      <c r="J3687" s="24" t="s">
        <v>3806</v>
      </c>
      <c r="K3687" s="23">
        <v>1</v>
      </c>
    </row>
    <row r="3688" spans="10:11" x14ac:dyDescent="0.3">
      <c r="J3688" s="24" t="s">
        <v>3873</v>
      </c>
      <c r="K3688" s="23">
        <v>1</v>
      </c>
    </row>
    <row r="3689" spans="10:11" x14ac:dyDescent="0.3">
      <c r="J3689" s="24" t="s">
        <v>3883</v>
      </c>
      <c r="K3689" s="23">
        <v>1</v>
      </c>
    </row>
    <row r="3690" spans="10:11" x14ac:dyDescent="0.3">
      <c r="J3690" s="24" t="s">
        <v>4286</v>
      </c>
      <c r="K3690" s="23">
        <v>1</v>
      </c>
    </row>
    <row r="3691" spans="10:11" x14ac:dyDescent="0.3">
      <c r="J3691" s="24" t="s">
        <v>615</v>
      </c>
      <c r="K3691" s="23">
        <v>1</v>
      </c>
    </row>
    <row r="3692" spans="10:11" x14ac:dyDescent="0.3">
      <c r="J3692" s="24" t="s">
        <v>633</v>
      </c>
      <c r="K3692" s="23">
        <v>1</v>
      </c>
    </row>
    <row r="3693" spans="10:11" x14ac:dyDescent="0.3">
      <c r="J3693" s="24" t="s">
        <v>671</v>
      </c>
      <c r="K3693" s="23">
        <v>1</v>
      </c>
    </row>
    <row r="3694" spans="10:11" x14ac:dyDescent="0.3">
      <c r="J3694" s="24" t="s">
        <v>816</v>
      </c>
      <c r="K3694" s="23">
        <v>1</v>
      </c>
    </row>
    <row r="3695" spans="10:11" x14ac:dyDescent="0.3">
      <c r="J3695" s="24" t="s">
        <v>1016</v>
      </c>
      <c r="K3695" s="23">
        <v>1</v>
      </c>
    </row>
    <row r="3696" spans="10:11" x14ac:dyDescent="0.3">
      <c r="J3696" s="24" t="s">
        <v>1028</v>
      </c>
      <c r="K3696" s="23">
        <v>1</v>
      </c>
    </row>
    <row r="3697" spans="10:11" x14ac:dyDescent="0.3">
      <c r="J3697" s="22" t="s">
        <v>4972</v>
      </c>
      <c r="K3697" s="23">
        <v>22</v>
      </c>
    </row>
    <row r="3698" spans="10:11" x14ac:dyDescent="0.3">
      <c r="J3698" s="22" t="s">
        <v>4660</v>
      </c>
      <c r="K3698" s="23"/>
    </row>
    <row r="3699" spans="10:11" x14ac:dyDescent="0.3">
      <c r="J3699" s="24" t="s">
        <v>1184</v>
      </c>
      <c r="K3699" s="23">
        <v>1</v>
      </c>
    </row>
    <row r="3700" spans="10:11" x14ac:dyDescent="0.3">
      <c r="J3700" s="24" t="s">
        <v>1307</v>
      </c>
      <c r="K3700" s="23">
        <v>1</v>
      </c>
    </row>
    <row r="3701" spans="10:11" x14ac:dyDescent="0.3">
      <c r="J3701" s="24" t="s">
        <v>1414</v>
      </c>
      <c r="K3701" s="23">
        <v>1</v>
      </c>
    </row>
    <row r="3702" spans="10:11" x14ac:dyDescent="0.3">
      <c r="J3702" s="24" t="s">
        <v>1806</v>
      </c>
      <c r="K3702" s="23">
        <v>1</v>
      </c>
    </row>
    <row r="3703" spans="10:11" x14ac:dyDescent="0.3">
      <c r="J3703" s="24" t="s">
        <v>2041</v>
      </c>
      <c r="K3703" s="23">
        <v>1</v>
      </c>
    </row>
    <row r="3704" spans="10:11" x14ac:dyDescent="0.3">
      <c r="J3704" s="24" t="s">
        <v>2480</v>
      </c>
      <c r="K3704" s="23">
        <v>1</v>
      </c>
    </row>
    <row r="3705" spans="10:11" x14ac:dyDescent="0.3">
      <c r="J3705" s="24" t="s">
        <v>2582</v>
      </c>
      <c r="K3705" s="23">
        <v>1</v>
      </c>
    </row>
    <row r="3706" spans="10:11" x14ac:dyDescent="0.3">
      <c r="J3706" s="24" t="s">
        <v>3120</v>
      </c>
      <c r="K3706" s="23">
        <v>1</v>
      </c>
    </row>
    <row r="3707" spans="10:11" x14ac:dyDescent="0.3">
      <c r="J3707" s="24" t="s">
        <v>378</v>
      </c>
      <c r="K3707" s="23">
        <v>1</v>
      </c>
    </row>
    <row r="3708" spans="10:11" x14ac:dyDescent="0.3">
      <c r="J3708" s="24" t="s">
        <v>3957</v>
      </c>
      <c r="K3708" s="23">
        <v>1</v>
      </c>
    </row>
    <row r="3709" spans="10:11" x14ac:dyDescent="0.3">
      <c r="J3709" s="24" t="s">
        <v>4094</v>
      </c>
      <c r="K3709" s="23">
        <v>1</v>
      </c>
    </row>
    <row r="3710" spans="10:11" x14ac:dyDescent="0.3">
      <c r="J3710" s="24" t="s">
        <v>487</v>
      </c>
      <c r="K3710" s="23">
        <v>1</v>
      </c>
    </row>
    <row r="3711" spans="10:11" x14ac:dyDescent="0.3">
      <c r="J3711" s="24" t="s">
        <v>807</v>
      </c>
      <c r="K3711" s="23">
        <v>1</v>
      </c>
    </row>
    <row r="3712" spans="10:11" x14ac:dyDescent="0.3">
      <c r="J3712" s="24" t="s">
        <v>826</v>
      </c>
      <c r="K3712" s="23">
        <v>1</v>
      </c>
    </row>
    <row r="3713" spans="10:11" x14ac:dyDescent="0.3">
      <c r="J3713" s="22" t="s">
        <v>4973</v>
      </c>
      <c r="K3713" s="23">
        <v>14</v>
      </c>
    </row>
    <row r="3714" spans="10:11" x14ac:dyDescent="0.3">
      <c r="J3714" s="22" t="s">
        <v>4454</v>
      </c>
      <c r="K3714" s="23"/>
    </row>
    <row r="3715" spans="10:11" x14ac:dyDescent="0.3">
      <c r="J3715" s="24" t="s">
        <v>1039</v>
      </c>
      <c r="K3715" s="23">
        <v>1</v>
      </c>
    </row>
    <row r="3716" spans="10:11" x14ac:dyDescent="0.3">
      <c r="J3716" s="24" t="s">
        <v>1060</v>
      </c>
      <c r="K3716" s="23">
        <v>1</v>
      </c>
    </row>
    <row r="3717" spans="10:11" x14ac:dyDescent="0.3">
      <c r="J3717" s="24" t="s">
        <v>1124</v>
      </c>
      <c r="K3717" s="23">
        <v>1</v>
      </c>
    </row>
    <row r="3718" spans="10:11" x14ac:dyDescent="0.3">
      <c r="J3718" s="24" t="s">
        <v>1297</v>
      </c>
      <c r="K3718" s="23">
        <v>1</v>
      </c>
    </row>
    <row r="3719" spans="10:11" x14ac:dyDescent="0.3">
      <c r="J3719" s="24" t="s">
        <v>1885</v>
      </c>
      <c r="K3719" s="23">
        <v>1</v>
      </c>
    </row>
    <row r="3720" spans="10:11" x14ac:dyDescent="0.3">
      <c r="J3720" s="24" t="s">
        <v>1956</v>
      </c>
      <c r="K3720" s="23">
        <v>1</v>
      </c>
    </row>
    <row r="3721" spans="10:11" x14ac:dyDescent="0.3">
      <c r="J3721" s="24" t="s">
        <v>2780</v>
      </c>
      <c r="K3721" s="23">
        <v>1</v>
      </c>
    </row>
    <row r="3722" spans="10:11" x14ac:dyDescent="0.3">
      <c r="J3722" s="24" t="s">
        <v>2860</v>
      </c>
      <c r="K3722" s="23">
        <v>1</v>
      </c>
    </row>
    <row r="3723" spans="10:11" x14ac:dyDescent="0.3">
      <c r="J3723" s="24" t="s">
        <v>3111</v>
      </c>
      <c r="K3723" s="23">
        <v>1</v>
      </c>
    </row>
    <row r="3724" spans="10:11" x14ac:dyDescent="0.3">
      <c r="J3724" s="24" t="s">
        <v>3236</v>
      </c>
      <c r="K3724" s="23">
        <v>1</v>
      </c>
    </row>
    <row r="3725" spans="10:11" x14ac:dyDescent="0.3">
      <c r="J3725" s="24" t="s">
        <v>3292</v>
      </c>
      <c r="K3725" s="23">
        <v>1</v>
      </c>
    </row>
    <row r="3726" spans="10:11" x14ac:dyDescent="0.3">
      <c r="J3726" s="24" t="s">
        <v>3308</v>
      </c>
      <c r="K3726" s="23">
        <v>1</v>
      </c>
    </row>
    <row r="3727" spans="10:11" x14ac:dyDescent="0.3">
      <c r="J3727" s="24" t="s">
        <v>3666</v>
      </c>
      <c r="K3727" s="23">
        <v>1</v>
      </c>
    </row>
    <row r="3728" spans="10:11" x14ac:dyDescent="0.3">
      <c r="J3728" s="24" t="s">
        <v>470</v>
      </c>
      <c r="K3728" s="23">
        <v>1</v>
      </c>
    </row>
    <row r="3729" spans="10:11" x14ac:dyDescent="0.3">
      <c r="J3729" s="24" t="s">
        <v>777</v>
      </c>
      <c r="K3729" s="23">
        <v>1</v>
      </c>
    </row>
    <row r="3730" spans="10:11" x14ac:dyDescent="0.3">
      <c r="J3730" s="22" t="s">
        <v>4974</v>
      </c>
      <c r="K3730" s="23">
        <v>15</v>
      </c>
    </row>
    <row r="3731" spans="10:11" x14ac:dyDescent="0.3">
      <c r="J3731" s="22" t="s">
        <v>4619</v>
      </c>
      <c r="K3731" s="23"/>
    </row>
    <row r="3732" spans="10:11" x14ac:dyDescent="0.3">
      <c r="J3732" s="24" t="s">
        <v>1392</v>
      </c>
      <c r="K3732" s="23">
        <v>1</v>
      </c>
    </row>
    <row r="3733" spans="10:11" x14ac:dyDescent="0.3">
      <c r="J3733" s="24" t="s">
        <v>1465</v>
      </c>
      <c r="K3733" s="23">
        <v>1</v>
      </c>
    </row>
    <row r="3734" spans="10:11" x14ac:dyDescent="0.3">
      <c r="J3734" s="24" t="s">
        <v>300</v>
      </c>
      <c r="K3734" s="23">
        <v>1</v>
      </c>
    </row>
    <row r="3735" spans="10:11" x14ac:dyDescent="0.3">
      <c r="J3735" s="24" t="s">
        <v>2796</v>
      </c>
      <c r="K3735" s="23">
        <v>1</v>
      </c>
    </row>
    <row r="3736" spans="10:11" x14ac:dyDescent="0.3">
      <c r="J3736" s="24" t="s">
        <v>2985</v>
      </c>
      <c r="K3736" s="23">
        <v>1</v>
      </c>
    </row>
    <row r="3737" spans="10:11" x14ac:dyDescent="0.3">
      <c r="J3737" s="24" t="s">
        <v>3206</v>
      </c>
      <c r="K3737" s="23">
        <v>1</v>
      </c>
    </row>
    <row r="3738" spans="10:11" x14ac:dyDescent="0.3">
      <c r="J3738" s="24" t="s">
        <v>3436</v>
      </c>
      <c r="K3738" s="23">
        <v>1</v>
      </c>
    </row>
    <row r="3739" spans="10:11" x14ac:dyDescent="0.3">
      <c r="J3739" s="24" t="s">
        <v>3506</v>
      </c>
      <c r="K3739" s="23">
        <v>1</v>
      </c>
    </row>
    <row r="3740" spans="10:11" x14ac:dyDescent="0.3">
      <c r="J3740" s="24" t="s">
        <v>3653</v>
      </c>
      <c r="K3740" s="23">
        <v>1</v>
      </c>
    </row>
    <row r="3741" spans="10:11" x14ac:dyDescent="0.3">
      <c r="J3741" s="24" t="s">
        <v>3909</v>
      </c>
      <c r="K3741" s="23">
        <v>1</v>
      </c>
    </row>
    <row r="3742" spans="10:11" x14ac:dyDescent="0.3">
      <c r="J3742" s="24" t="s">
        <v>4100</v>
      </c>
      <c r="K3742" s="23">
        <v>1</v>
      </c>
    </row>
    <row r="3743" spans="10:11" x14ac:dyDescent="0.3">
      <c r="J3743" s="24" t="s">
        <v>4110</v>
      </c>
      <c r="K3743" s="23">
        <v>1</v>
      </c>
    </row>
    <row r="3744" spans="10:11" x14ac:dyDescent="0.3">
      <c r="J3744" s="24" t="s">
        <v>4301</v>
      </c>
      <c r="K3744" s="23">
        <v>1</v>
      </c>
    </row>
    <row r="3745" spans="10:11" x14ac:dyDescent="0.3">
      <c r="J3745" s="24" t="s">
        <v>463</v>
      </c>
      <c r="K3745" s="23">
        <v>1</v>
      </c>
    </row>
    <row r="3746" spans="10:11" x14ac:dyDescent="0.3">
      <c r="J3746" s="24" t="s">
        <v>565</v>
      </c>
      <c r="K3746" s="23">
        <v>1</v>
      </c>
    </row>
    <row r="3747" spans="10:11" x14ac:dyDescent="0.3">
      <c r="J3747" s="24" t="s">
        <v>659</v>
      </c>
      <c r="K3747" s="23">
        <v>1</v>
      </c>
    </row>
    <row r="3748" spans="10:11" x14ac:dyDescent="0.3">
      <c r="J3748" s="24" t="s">
        <v>692</v>
      </c>
      <c r="K3748" s="23">
        <v>1</v>
      </c>
    </row>
    <row r="3749" spans="10:11" x14ac:dyDescent="0.3">
      <c r="J3749" s="24" t="s">
        <v>952</v>
      </c>
      <c r="K3749" s="23">
        <v>1</v>
      </c>
    </row>
    <row r="3750" spans="10:11" x14ac:dyDescent="0.3">
      <c r="J3750" s="22" t="s">
        <v>4975</v>
      </c>
      <c r="K3750" s="23">
        <v>18</v>
      </c>
    </row>
    <row r="3751" spans="10:11" x14ac:dyDescent="0.3">
      <c r="J3751" s="22" t="s">
        <v>4542</v>
      </c>
      <c r="K3751" s="23"/>
    </row>
    <row r="3752" spans="10:11" x14ac:dyDescent="0.3">
      <c r="J3752" s="24" t="s">
        <v>1088</v>
      </c>
      <c r="K3752" s="23">
        <v>1</v>
      </c>
    </row>
    <row r="3753" spans="10:11" x14ac:dyDescent="0.3">
      <c r="J3753" s="24" t="s">
        <v>1443</v>
      </c>
      <c r="K3753" s="23">
        <v>1</v>
      </c>
    </row>
    <row r="3754" spans="10:11" x14ac:dyDescent="0.3">
      <c r="J3754" s="24" t="s">
        <v>1752</v>
      </c>
      <c r="K3754" s="23">
        <v>1</v>
      </c>
    </row>
    <row r="3755" spans="10:11" x14ac:dyDescent="0.3">
      <c r="J3755" s="24" t="s">
        <v>2199</v>
      </c>
      <c r="K3755" s="23">
        <v>1</v>
      </c>
    </row>
    <row r="3756" spans="10:11" x14ac:dyDescent="0.3">
      <c r="J3756" s="24" t="s">
        <v>2256</v>
      </c>
      <c r="K3756" s="23">
        <v>1</v>
      </c>
    </row>
    <row r="3757" spans="10:11" x14ac:dyDescent="0.3">
      <c r="J3757" s="24" t="s">
        <v>3755</v>
      </c>
      <c r="K3757" s="23">
        <v>1</v>
      </c>
    </row>
    <row r="3758" spans="10:11" x14ac:dyDescent="0.3">
      <c r="J3758" s="24" t="s">
        <v>3856</v>
      </c>
      <c r="K3758" s="23">
        <v>1</v>
      </c>
    </row>
    <row r="3759" spans="10:11" x14ac:dyDescent="0.3">
      <c r="J3759" s="24" t="s">
        <v>4057</v>
      </c>
      <c r="K3759" s="23">
        <v>1</v>
      </c>
    </row>
    <row r="3760" spans="10:11" x14ac:dyDescent="0.3">
      <c r="J3760" s="24" t="s">
        <v>4076</v>
      </c>
      <c r="K3760" s="23">
        <v>1</v>
      </c>
    </row>
    <row r="3761" spans="10:11" x14ac:dyDescent="0.3">
      <c r="J3761" s="24" t="s">
        <v>4271</v>
      </c>
      <c r="K3761" s="23">
        <v>1</v>
      </c>
    </row>
    <row r="3762" spans="10:11" x14ac:dyDescent="0.3">
      <c r="J3762" s="24" t="s">
        <v>700</v>
      </c>
      <c r="K3762" s="23">
        <v>1</v>
      </c>
    </row>
    <row r="3763" spans="10:11" x14ac:dyDescent="0.3">
      <c r="J3763" s="22" t="s">
        <v>4976</v>
      </c>
      <c r="K3763" s="23">
        <v>11</v>
      </c>
    </row>
    <row r="3764" spans="10:11" x14ac:dyDescent="0.3">
      <c r="J3764" s="22" t="s">
        <v>4418</v>
      </c>
      <c r="K3764" s="23"/>
    </row>
    <row r="3765" spans="10:11" x14ac:dyDescent="0.3">
      <c r="J3765" s="24" t="s">
        <v>1652</v>
      </c>
      <c r="K3765" s="23">
        <v>1</v>
      </c>
    </row>
    <row r="3766" spans="10:11" x14ac:dyDescent="0.3">
      <c r="J3766" s="24" t="s">
        <v>2234</v>
      </c>
      <c r="K3766" s="23">
        <v>1</v>
      </c>
    </row>
    <row r="3767" spans="10:11" x14ac:dyDescent="0.3">
      <c r="J3767" s="24" t="s">
        <v>281</v>
      </c>
      <c r="K3767" s="23">
        <v>1</v>
      </c>
    </row>
    <row r="3768" spans="10:11" x14ac:dyDescent="0.3">
      <c r="J3768" s="24" t="s">
        <v>2838</v>
      </c>
      <c r="K3768" s="23">
        <v>1</v>
      </c>
    </row>
    <row r="3769" spans="10:11" x14ac:dyDescent="0.3">
      <c r="J3769" s="24" t="s">
        <v>325</v>
      </c>
      <c r="K3769" s="23">
        <v>1</v>
      </c>
    </row>
    <row r="3770" spans="10:11" x14ac:dyDescent="0.3">
      <c r="J3770" s="24" t="s">
        <v>3063</v>
      </c>
      <c r="K3770" s="23">
        <v>1</v>
      </c>
    </row>
    <row r="3771" spans="10:11" x14ac:dyDescent="0.3">
      <c r="J3771" s="24" t="s">
        <v>3199</v>
      </c>
      <c r="K3771" s="23">
        <v>1</v>
      </c>
    </row>
    <row r="3772" spans="10:11" x14ac:dyDescent="0.3">
      <c r="J3772" s="24" t="s">
        <v>3451</v>
      </c>
      <c r="K3772" s="23">
        <v>1</v>
      </c>
    </row>
    <row r="3773" spans="10:11" x14ac:dyDescent="0.3">
      <c r="J3773" s="24" t="s">
        <v>3890</v>
      </c>
      <c r="K3773" s="23">
        <v>1</v>
      </c>
    </row>
    <row r="3774" spans="10:11" x14ac:dyDescent="0.3">
      <c r="J3774" s="24" t="s">
        <v>435</v>
      </c>
      <c r="K3774" s="23">
        <v>1</v>
      </c>
    </row>
    <row r="3775" spans="10:11" x14ac:dyDescent="0.3">
      <c r="J3775" s="24" t="s">
        <v>4077</v>
      </c>
      <c r="K3775" s="23">
        <v>1</v>
      </c>
    </row>
    <row r="3776" spans="10:11" x14ac:dyDescent="0.3">
      <c r="J3776" s="24" t="s">
        <v>4080</v>
      </c>
      <c r="K3776" s="23">
        <v>1</v>
      </c>
    </row>
    <row r="3777" spans="10:11" x14ac:dyDescent="0.3">
      <c r="J3777" s="24" t="s">
        <v>4319</v>
      </c>
      <c r="K3777" s="23">
        <v>1</v>
      </c>
    </row>
    <row r="3778" spans="10:11" x14ac:dyDescent="0.3">
      <c r="J3778" s="24" t="s">
        <v>875</v>
      </c>
      <c r="K3778" s="23">
        <v>1</v>
      </c>
    </row>
    <row r="3779" spans="10:11" x14ac:dyDescent="0.3">
      <c r="J3779" s="24" t="s">
        <v>881</v>
      </c>
      <c r="K3779" s="23">
        <v>1</v>
      </c>
    </row>
    <row r="3780" spans="10:11" x14ac:dyDescent="0.3">
      <c r="J3780" s="24" t="s">
        <v>968</v>
      </c>
      <c r="K3780" s="23">
        <v>1</v>
      </c>
    </row>
    <row r="3781" spans="10:11" x14ac:dyDescent="0.3">
      <c r="J3781" s="22" t="s">
        <v>4977</v>
      </c>
      <c r="K3781" s="23">
        <v>16</v>
      </c>
    </row>
    <row r="3782" spans="10:11" x14ac:dyDescent="0.3">
      <c r="J3782" s="22" t="s">
        <v>4543</v>
      </c>
      <c r="K3782" s="23"/>
    </row>
    <row r="3783" spans="10:11" x14ac:dyDescent="0.3">
      <c r="J3783" s="24" t="s">
        <v>1160</v>
      </c>
      <c r="K3783" s="23">
        <v>1</v>
      </c>
    </row>
    <row r="3784" spans="10:11" x14ac:dyDescent="0.3">
      <c r="J3784" s="24" t="s">
        <v>1345</v>
      </c>
      <c r="K3784" s="23">
        <v>1</v>
      </c>
    </row>
    <row r="3785" spans="10:11" x14ac:dyDescent="0.3">
      <c r="J3785" s="24" t="s">
        <v>51</v>
      </c>
      <c r="K3785" s="23">
        <v>1</v>
      </c>
    </row>
    <row r="3786" spans="10:11" x14ac:dyDescent="0.3">
      <c r="J3786" s="24" t="s">
        <v>1797</v>
      </c>
      <c r="K3786" s="23">
        <v>1</v>
      </c>
    </row>
    <row r="3787" spans="10:11" x14ac:dyDescent="0.3">
      <c r="J3787" s="24" t="s">
        <v>1838</v>
      </c>
      <c r="K3787" s="23">
        <v>1</v>
      </c>
    </row>
    <row r="3788" spans="10:11" x14ac:dyDescent="0.3">
      <c r="J3788" s="24" t="s">
        <v>244</v>
      </c>
      <c r="K3788" s="23">
        <v>1</v>
      </c>
    </row>
    <row r="3789" spans="10:11" x14ac:dyDescent="0.3">
      <c r="J3789" s="24" t="s">
        <v>2368</v>
      </c>
      <c r="K3789" s="23">
        <v>1</v>
      </c>
    </row>
    <row r="3790" spans="10:11" x14ac:dyDescent="0.3">
      <c r="J3790" s="24" t="s">
        <v>2710</v>
      </c>
      <c r="K3790" s="23">
        <v>1</v>
      </c>
    </row>
    <row r="3791" spans="10:11" x14ac:dyDescent="0.3">
      <c r="J3791" s="24" t="s">
        <v>3375</v>
      </c>
      <c r="K3791" s="23">
        <v>1</v>
      </c>
    </row>
    <row r="3792" spans="10:11" x14ac:dyDescent="0.3">
      <c r="J3792" s="24" t="s">
        <v>3698</v>
      </c>
      <c r="K3792" s="23">
        <v>1</v>
      </c>
    </row>
    <row r="3793" spans="10:11" x14ac:dyDescent="0.3">
      <c r="J3793" s="24" t="s">
        <v>4268</v>
      </c>
      <c r="K3793" s="23">
        <v>1</v>
      </c>
    </row>
    <row r="3794" spans="10:11" x14ac:dyDescent="0.3">
      <c r="J3794" s="24" t="s">
        <v>790</v>
      </c>
      <c r="K3794" s="23">
        <v>1</v>
      </c>
    </row>
    <row r="3795" spans="10:11" x14ac:dyDescent="0.3">
      <c r="J3795" s="24" t="s">
        <v>814</v>
      </c>
      <c r="K3795" s="23">
        <v>1</v>
      </c>
    </row>
    <row r="3796" spans="10:11" x14ac:dyDescent="0.3">
      <c r="J3796" s="22" t="s">
        <v>4978</v>
      </c>
      <c r="K3796" s="23">
        <v>13</v>
      </c>
    </row>
    <row r="3797" spans="10:11" x14ac:dyDescent="0.3">
      <c r="J3797" s="22" t="s">
        <v>4620</v>
      </c>
      <c r="K3797" s="23"/>
    </row>
    <row r="3798" spans="10:11" x14ac:dyDescent="0.3">
      <c r="J3798" s="24" t="s">
        <v>1316</v>
      </c>
      <c r="K3798" s="23">
        <v>1</v>
      </c>
    </row>
    <row r="3799" spans="10:11" x14ac:dyDescent="0.3">
      <c r="J3799" s="24" t="s">
        <v>1357</v>
      </c>
      <c r="K3799" s="23">
        <v>1</v>
      </c>
    </row>
    <row r="3800" spans="10:11" x14ac:dyDescent="0.3">
      <c r="J3800" s="24" t="s">
        <v>1396</v>
      </c>
      <c r="K3800" s="23">
        <v>1</v>
      </c>
    </row>
    <row r="3801" spans="10:11" x14ac:dyDescent="0.3">
      <c r="J3801" s="24" t="s">
        <v>247</v>
      </c>
      <c r="K3801" s="23">
        <v>1</v>
      </c>
    </row>
    <row r="3802" spans="10:11" x14ac:dyDescent="0.3">
      <c r="J3802" s="24" t="s">
        <v>2358</v>
      </c>
      <c r="K3802" s="23">
        <v>1</v>
      </c>
    </row>
    <row r="3803" spans="10:11" x14ac:dyDescent="0.3">
      <c r="J3803" s="24" t="s">
        <v>2935</v>
      </c>
      <c r="K3803" s="23">
        <v>1</v>
      </c>
    </row>
    <row r="3804" spans="10:11" x14ac:dyDescent="0.3">
      <c r="J3804" s="24" t="s">
        <v>403</v>
      </c>
      <c r="K3804" s="23">
        <v>1</v>
      </c>
    </row>
    <row r="3805" spans="10:11" x14ac:dyDescent="0.3">
      <c r="J3805" s="24" t="s">
        <v>3753</v>
      </c>
      <c r="K3805" s="23">
        <v>1</v>
      </c>
    </row>
    <row r="3806" spans="10:11" x14ac:dyDescent="0.3">
      <c r="J3806" s="24" t="s">
        <v>573</v>
      </c>
      <c r="K3806" s="23">
        <v>1</v>
      </c>
    </row>
    <row r="3807" spans="10:11" x14ac:dyDescent="0.3">
      <c r="J3807" s="24" t="s">
        <v>920</v>
      </c>
      <c r="K3807" s="23">
        <v>1</v>
      </c>
    </row>
    <row r="3808" spans="10:11" x14ac:dyDescent="0.3">
      <c r="J3808" s="24" t="s">
        <v>977</v>
      </c>
      <c r="K3808" s="23">
        <v>1</v>
      </c>
    </row>
    <row r="3809" spans="10:11" x14ac:dyDescent="0.3">
      <c r="J3809" s="22" t="s">
        <v>4979</v>
      </c>
      <c r="K3809" s="23">
        <v>11</v>
      </c>
    </row>
    <row r="3810" spans="10:11" x14ac:dyDescent="0.3">
      <c r="J3810" s="22" t="s">
        <v>4502</v>
      </c>
      <c r="K3810" s="23"/>
    </row>
    <row r="3811" spans="10:11" x14ac:dyDescent="0.3">
      <c r="J3811" s="24" t="s">
        <v>210</v>
      </c>
      <c r="K3811" s="23">
        <v>1</v>
      </c>
    </row>
    <row r="3812" spans="10:11" x14ac:dyDescent="0.3">
      <c r="J3812" s="24" t="s">
        <v>1818</v>
      </c>
      <c r="K3812" s="23">
        <v>1</v>
      </c>
    </row>
    <row r="3813" spans="10:11" x14ac:dyDescent="0.3">
      <c r="J3813" s="24" t="s">
        <v>2317</v>
      </c>
      <c r="K3813" s="23">
        <v>1</v>
      </c>
    </row>
    <row r="3814" spans="10:11" x14ac:dyDescent="0.3">
      <c r="J3814" s="24" t="s">
        <v>2747</v>
      </c>
      <c r="K3814" s="23">
        <v>1</v>
      </c>
    </row>
    <row r="3815" spans="10:11" x14ac:dyDescent="0.3">
      <c r="J3815" s="24" t="s">
        <v>2901</v>
      </c>
      <c r="K3815" s="23">
        <v>1</v>
      </c>
    </row>
    <row r="3816" spans="10:11" x14ac:dyDescent="0.3">
      <c r="J3816" s="24" t="s">
        <v>3088</v>
      </c>
      <c r="K3816" s="23">
        <v>1</v>
      </c>
    </row>
    <row r="3817" spans="10:11" x14ac:dyDescent="0.3">
      <c r="J3817" s="24" t="s">
        <v>3369</v>
      </c>
      <c r="K3817" s="23">
        <v>1</v>
      </c>
    </row>
    <row r="3818" spans="10:11" x14ac:dyDescent="0.3">
      <c r="J3818" s="24" t="s">
        <v>3751</v>
      </c>
      <c r="K3818" s="23">
        <v>1</v>
      </c>
    </row>
    <row r="3819" spans="10:11" x14ac:dyDescent="0.3">
      <c r="J3819" s="22" t="s">
        <v>4980</v>
      </c>
      <c r="K3819" s="23">
        <v>8</v>
      </c>
    </row>
    <row r="3820" spans="10:11" x14ac:dyDescent="0.3">
      <c r="J3820" s="22" t="s">
        <v>4621</v>
      </c>
      <c r="K3820" s="23"/>
    </row>
    <row r="3821" spans="10:11" x14ac:dyDescent="0.3">
      <c r="J3821" s="24" t="s">
        <v>1196</v>
      </c>
      <c r="K3821" s="23">
        <v>1</v>
      </c>
    </row>
    <row r="3822" spans="10:11" x14ac:dyDescent="0.3">
      <c r="J3822" s="24" t="s">
        <v>1459</v>
      </c>
      <c r="K3822" s="23">
        <v>1</v>
      </c>
    </row>
    <row r="3823" spans="10:11" x14ac:dyDescent="0.3">
      <c r="J3823" s="24" t="s">
        <v>1472</v>
      </c>
      <c r="K3823" s="23">
        <v>1</v>
      </c>
    </row>
    <row r="3824" spans="10:11" x14ac:dyDescent="0.3">
      <c r="J3824" s="24" t="s">
        <v>213</v>
      </c>
      <c r="K3824" s="23">
        <v>1</v>
      </c>
    </row>
    <row r="3825" spans="10:11" x14ac:dyDescent="0.3">
      <c r="J3825" s="24" t="s">
        <v>2050</v>
      </c>
      <c r="K3825" s="23">
        <v>1</v>
      </c>
    </row>
    <row r="3826" spans="10:11" x14ac:dyDescent="0.3">
      <c r="J3826" s="24" t="s">
        <v>2125</v>
      </c>
      <c r="K3826" s="23">
        <v>1</v>
      </c>
    </row>
    <row r="3827" spans="10:11" x14ac:dyDescent="0.3">
      <c r="J3827" s="24" t="s">
        <v>2143</v>
      </c>
      <c r="K3827" s="23">
        <v>1</v>
      </c>
    </row>
    <row r="3828" spans="10:11" x14ac:dyDescent="0.3">
      <c r="J3828" s="24" t="s">
        <v>2291</v>
      </c>
      <c r="K3828" s="23">
        <v>1</v>
      </c>
    </row>
    <row r="3829" spans="10:11" x14ac:dyDescent="0.3">
      <c r="J3829" s="24" t="s">
        <v>3014</v>
      </c>
      <c r="K3829" s="23">
        <v>1</v>
      </c>
    </row>
    <row r="3830" spans="10:11" x14ac:dyDescent="0.3">
      <c r="J3830" s="24" t="s">
        <v>3275</v>
      </c>
      <c r="K3830" s="23">
        <v>1</v>
      </c>
    </row>
    <row r="3831" spans="10:11" x14ac:dyDescent="0.3">
      <c r="J3831" s="24" t="s">
        <v>3807</v>
      </c>
      <c r="K3831" s="23">
        <v>1</v>
      </c>
    </row>
    <row r="3832" spans="10:11" x14ac:dyDescent="0.3">
      <c r="J3832" s="24" t="s">
        <v>3917</v>
      </c>
      <c r="K3832" s="23">
        <v>1</v>
      </c>
    </row>
    <row r="3833" spans="10:11" x14ac:dyDescent="0.3">
      <c r="J3833" s="24" t="s">
        <v>4101</v>
      </c>
      <c r="K3833" s="23">
        <v>1</v>
      </c>
    </row>
    <row r="3834" spans="10:11" x14ac:dyDescent="0.3">
      <c r="J3834" s="24" t="s">
        <v>4169</v>
      </c>
      <c r="K3834" s="23">
        <v>1</v>
      </c>
    </row>
    <row r="3835" spans="10:11" x14ac:dyDescent="0.3">
      <c r="J3835" s="24" t="s">
        <v>4281</v>
      </c>
      <c r="K3835" s="23">
        <v>1</v>
      </c>
    </row>
    <row r="3836" spans="10:11" x14ac:dyDescent="0.3">
      <c r="J3836" s="24" t="s">
        <v>866</v>
      </c>
      <c r="K3836" s="23">
        <v>1</v>
      </c>
    </row>
    <row r="3837" spans="10:11" x14ac:dyDescent="0.3">
      <c r="J3837" s="22" t="s">
        <v>4981</v>
      </c>
      <c r="K3837" s="23">
        <v>16</v>
      </c>
    </row>
    <row r="3838" spans="10:11" x14ac:dyDescent="0.3">
      <c r="J3838" s="22" t="s">
        <v>4661</v>
      </c>
      <c r="K3838" s="23"/>
    </row>
    <row r="3839" spans="10:11" x14ac:dyDescent="0.3">
      <c r="J3839" s="24" t="s">
        <v>1613</v>
      </c>
      <c r="K3839" s="23">
        <v>1</v>
      </c>
    </row>
    <row r="3840" spans="10:11" x14ac:dyDescent="0.3">
      <c r="J3840" s="24" t="s">
        <v>1909</v>
      </c>
      <c r="K3840" s="23">
        <v>1</v>
      </c>
    </row>
    <row r="3841" spans="10:11" x14ac:dyDescent="0.3">
      <c r="J3841" s="24" t="s">
        <v>240</v>
      </c>
      <c r="K3841" s="23">
        <v>1</v>
      </c>
    </row>
    <row r="3842" spans="10:11" x14ac:dyDescent="0.3">
      <c r="J3842" s="24" t="s">
        <v>3545</v>
      </c>
      <c r="K3842" s="23">
        <v>1</v>
      </c>
    </row>
    <row r="3843" spans="10:11" x14ac:dyDescent="0.3">
      <c r="J3843" s="24" t="s">
        <v>3660</v>
      </c>
      <c r="K3843" s="23">
        <v>1</v>
      </c>
    </row>
    <row r="3844" spans="10:11" x14ac:dyDescent="0.3">
      <c r="J3844" s="24" t="s">
        <v>3792</v>
      </c>
      <c r="K3844" s="23">
        <v>1</v>
      </c>
    </row>
    <row r="3845" spans="10:11" x14ac:dyDescent="0.3">
      <c r="J3845" s="24" t="s">
        <v>3813</v>
      </c>
      <c r="K3845" s="23">
        <v>1</v>
      </c>
    </row>
    <row r="3846" spans="10:11" x14ac:dyDescent="0.3">
      <c r="J3846" s="24" t="s">
        <v>4166</v>
      </c>
      <c r="K3846" s="23">
        <v>1</v>
      </c>
    </row>
    <row r="3847" spans="10:11" x14ac:dyDescent="0.3">
      <c r="J3847" s="24" t="s">
        <v>4188</v>
      </c>
      <c r="K3847" s="23">
        <v>1</v>
      </c>
    </row>
    <row r="3848" spans="10:11" x14ac:dyDescent="0.3">
      <c r="J3848" s="24" t="s">
        <v>663</v>
      </c>
      <c r="K3848" s="23">
        <v>1</v>
      </c>
    </row>
    <row r="3849" spans="10:11" x14ac:dyDescent="0.3">
      <c r="J3849" s="22" t="s">
        <v>4982</v>
      </c>
      <c r="K3849" s="23">
        <v>10</v>
      </c>
    </row>
    <row r="3850" spans="10:11" x14ac:dyDescent="0.3">
      <c r="J3850" s="22" t="s">
        <v>4419</v>
      </c>
      <c r="K3850" s="23"/>
    </row>
    <row r="3851" spans="10:11" x14ac:dyDescent="0.3">
      <c r="J3851" s="24" t="s">
        <v>1433</v>
      </c>
      <c r="K3851" s="23">
        <v>1</v>
      </c>
    </row>
    <row r="3852" spans="10:11" x14ac:dyDescent="0.3">
      <c r="J3852" s="24" t="s">
        <v>1850</v>
      </c>
      <c r="K3852" s="23">
        <v>1</v>
      </c>
    </row>
    <row r="3853" spans="10:11" x14ac:dyDescent="0.3">
      <c r="J3853" s="24" t="s">
        <v>1855</v>
      </c>
      <c r="K3853" s="23">
        <v>1</v>
      </c>
    </row>
    <row r="3854" spans="10:11" x14ac:dyDescent="0.3">
      <c r="J3854" s="24" t="s">
        <v>1985</v>
      </c>
      <c r="K3854" s="23">
        <v>1</v>
      </c>
    </row>
    <row r="3855" spans="10:11" x14ac:dyDescent="0.3">
      <c r="J3855" s="24" t="s">
        <v>2039</v>
      </c>
      <c r="K3855" s="23">
        <v>1</v>
      </c>
    </row>
    <row r="3856" spans="10:11" x14ac:dyDescent="0.3">
      <c r="J3856" s="24" t="s">
        <v>2176</v>
      </c>
      <c r="K3856" s="23">
        <v>1</v>
      </c>
    </row>
    <row r="3857" spans="10:11" x14ac:dyDescent="0.3">
      <c r="J3857" s="24" t="s">
        <v>2680</v>
      </c>
      <c r="K3857" s="23">
        <v>1</v>
      </c>
    </row>
    <row r="3858" spans="10:11" x14ac:dyDescent="0.3">
      <c r="J3858" s="24" t="s">
        <v>3019</v>
      </c>
      <c r="K3858" s="23">
        <v>1</v>
      </c>
    </row>
    <row r="3859" spans="10:11" x14ac:dyDescent="0.3">
      <c r="J3859" s="24" t="s">
        <v>3137</v>
      </c>
      <c r="K3859" s="23">
        <v>1</v>
      </c>
    </row>
    <row r="3860" spans="10:11" x14ac:dyDescent="0.3">
      <c r="J3860" s="24" t="s">
        <v>3522</v>
      </c>
      <c r="K3860" s="23">
        <v>1</v>
      </c>
    </row>
    <row r="3861" spans="10:11" x14ac:dyDescent="0.3">
      <c r="J3861" s="24" t="s">
        <v>3525</v>
      </c>
      <c r="K3861" s="23">
        <v>1</v>
      </c>
    </row>
    <row r="3862" spans="10:11" x14ac:dyDescent="0.3">
      <c r="J3862" s="24" t="s">
        <v>3727</v>
      </c>
      <c r="K3862" s="23">
        <v>1</v>
      </c>
    </row>
    <row r="3863" spans="10:11" x14ac:dyDescent="0.3">
      <c r="J3863" s="24" t="s">
        <v>4363</v>
      </c>
      <c r="K3863" s="23">
        <v>1</v>
      </c>
    </row>
    <row r="3864" spans="10:11" x14ac:dyDescent="0.3">
      <c r="J3864" s="24" t="s">
        <v>544</v>
      </c>
      <c r="K3864" s="23">
        <v>1</v>
      </c>
    </row>
    <row r="3865" spans="10:11" x14ac:dyDescent="0.3">
      <c r="J3865" s="24" t="s">
        <v>731</v>
      </c>
      <c r="K3865" s="23">
        <v>1</v>
      </c>
    </row>
    <row r="3866" spans="10:11" x14ac:dyDescent="0.3">
      <c r="J3866" s="24" t="s">
        <v>963</v>
      </c>
      <c r="K3866" s="23">
        <v>1</v>
      </c>
    </row>
    <row r="3867" spans="10:11" x14ac:dyDescent="0.3">
      <c r="J3867" s="22" t="s">
        <v>4983</v>
      </c>
      <c r="K3867" s="23">
        <v>16</v>
      </c>
    </row>
    <row r="3868" spans="10:11" x14ac:dyDescent="0.3">
      <c r="J3868" s="22" t="s">
        <v>4662</v>
      </c>
      <c r="K3868" s="23"/>
    </row>
    <row r="3869" spans="10:11" x14ac:dyDescent="0.3">
      <c r="J3869" s="24" t="s">
        <v>1441</v>
      </c>
      <c r="K3869" s="23">
        <v>1</v>
      </c>
    </row>
    <row r="3870" spans="10:11" x14ac:dyDescent="0.3">
      <c r="J3870" s="24" t="s">
        <v>1627</v>
      </c>
      <c r="K3870" s="23">
        <v>1</v>
      </c>
    </row>
    <row r="3871" spans="10:11" x14ac:dyDescent="0.3">
      <c r="J3871" s="24" t="s">
        <v>1655</v>
      </c>
      <c r="K3871" s="23">
        <v>1</v>
      </c>
    </row>
    <row r="3872" spans="10:11" x14ac:dyDescent="0.3">
      <c r="J3872" s="24" t="s">
        <v>1995</v>
      </c>
      <c r="K3872" s="23">
        <v>1</v>
      </c>
    </row>
    <row r="3873" spans="10:11" x14ac:dyDescent="0.3">
      <c r="J3873" s="24" t="s">
        <v>2020</v>
      </c>
      <c r="K3873" s="23">
        <v>1</v>
      </c>
    </row>
    <row r="3874" spans="10:11" x14ac:dyDescent="0.3">
      <c r="J3874" s="24" t="s">
        <v>3863</v>
      </c>
      <c r="K3874" s="23">
        <v>1</v>
      </c>
    </row>
    <row r="3875" spans="10:11" x14ac:dyDescent="0.3">
      <c r="J3875" s="24" t="s">
        <v>4014</v>
      </c>
      <c r="K3875" s="23">
        <v>1</v>
      </c>
    </row>
    <row r="3876" spans="10:11" x14ac:dyDescent="0.3">
      <c r="J3876" s="24" t="s">
        <v>4191</v>
      </c>
      <c r="K3876" s="23">
        <v>1</v>
      </c>
    </row>
    <row r="3877" spans="10:11" x14ac:dyDescent="0.3">
      <c r="J3877" s="24" t="s">
        <v>4251</v>
      </c>
      <c r="K3877" s="23">
        <v>1</v>
      </c>
    </row>
    <row r="3878" spans="10:11" x14ac:dyDescent="0.3">
      <c r="J3878" s="24" t="s">
        <v>502</v>
      </c>
      <c r="K3878" s="23">
        <v>1</v>
      </c>
    </row>
    <row r="3879" spans="10:11" x14ac:dyDescent="0.3">
      <c r="J3879" s="24" t="s">
        <v>848</v>
      </c>
      <c r="K3879" s="23">
        <v>1</v>
      </c>
    </row>
    <row r="3880" spans="10:11" x14ac:dyDescent="0.3">
      <c r="J3880" s="22" t="s">
        <v>4984</v>
      </c>
      <c r="K3880" s="23">
        <v>11</v>
      </c>
    </row>
    <row r="3881" spans="10:11" x14ac:dyDescent="0.3">
      <c r="J3881" s="22" t="s">
        <v>4503</v>
      </c>
      <c r="K3881" s="23"/>
    </row>
    <row r="3882" spans="10:11" x14ac:dyDescent="0.3">
      <c r="J3882" s="24" t="s">
        <v>1078</v>
      </c>
      <c r="K3882" s="23">
        <v>1</v>
      </c>
    </row>
    <row r="3883" spans="10:11" x14ac:dyDescent="0.3">
      <c r="J3883" s="24" t="s">
        <v>2117</v>
      </c>
      <c r="K3883" s="23">
        <v>1</v>
      </c>
    </row>
    <row r="3884" spans="10:11" x14ac:dyDescent="0.3">
      <c r="J3884" s="24" t="s">
        <v>2221</v>
      </c>
      <c r="K3884" s="23">
        <v>1</v>
      </c>
    </row>
    <row r="3885" spans="10:11" x14ac:dyDescent="0.3">
      <c r="J3885" s="24" t="s">
        <v>315</v>
      </c>
      <c r="K3885" s="23">
        <v>1</v>
      </c>
    </row>
    <row r="3886" spans="10:11" x14ac:dyDescent="0.3">
      <c r="J3886" s="24" t="s">
        <v>2907</v>
      </c>
      <c r="K3886" s="23">
        <v>1</v>
      </c>
    </row>
    <row r="3887" spans="10:11" x14ac:dyDescent="0.3">
      <c r="J3887" s="24" t="s">
        <v>3713</v>
      </c>
      <c r="K3887" s="23">
        <v>1</v>
      </c>
    </row>
    <row r="3888" spans="10:11" x14ac:dyDescent="0.3">
      <c r="J3888" s="24" t="s">
        <v>3831</v>
      </c>
      <c r="K3888" s="23">
        <v>1</v>
      </c>
    </row>
    <row r="3889" spans="10:11" x14ac:dyDescent="0.3">
      <c r="J3889" s="24" t="s">
        <v>3898</v>
      </c>
      <c r="K3889" s="23">
        <v>1</v>
      </c>
    </row>
    <row r="3890" spans="10:11" x14ac:dyDescent="0.3">
      <c r="J3890" s="24" t="s">
        <v>452</v>
      </c>
      <c r="K3890" s="23">
        <v>1</v>
      </c>
    </row>
    <row r="3891" spans="10:11" x14ac:dyDescent="0.3">
      <c r="J3891" s="24" t="s">
        <v>4254</v>
      </c>
      <c r="K3891" s="23">
        <v>1</v>
      </c>
    </row>
    <row r="3892" spans="10:11" x14ac:dyDescent="0.3">
      <c r="J3892" s="24" t="s">
        <v>4269</v>
      </c>
      <c r="K3892" s="23">
        <v>1</v>
      </c>
    </row>
    <row r="3893" spans="10:11" x14ac:dyDescent="0.3">
      <c r="J3893" s="24" t="s">
        <v>1001</v>
      </c>
      <c r="K3893" s="23">
        <v>1</v>
      </c>
    </row>
    <row r="3894" spans="10:11" x14ac:dyDescent="0.3">
      <c r="J3894" s="22" t="s">
        <v>4985</v>
      </c>
      <c r="K3894" s="23">
        <v>12</v>
      </c>
    </row>
    <row r="3895" spans="10:11" x14ac:dyDescent="0.3">
      <c r="J3895" s="22" t="s">
        <v>4544</v>
      </c>
      <c r="K3895" s="23"/>
    </row>
    <row r="3896" spans="10:11" x14ac:dyDescent="0.3">
      <c r="J3896" s="24" t="s">
        <v>1148</v>
      </c>
      <c r="K3896" s="23">
        <v>1</v>
      </c>
    </row>
    <row r="3897" spans="10:11" x14ac:dyDescent="0.3">
      <c r="J3897" s="24" t="s">
        <v>1344</v>
      </c>
      <c r="K3897" s="23">
        <v>1</v>
      </c>
    </row>
    <row r="3898" spans="10:11" x14ac:dyDescent="0.3">
      <c r="J3898" s="24" t="s">
        <v>1452</v>
      </c>
      <c r="K3898" s="23">
        <v>1</v>
      </c>
    </row>
    <row r="3899" spans="10:11" x14ac:dyDescent="0.3">
      <c r="J3899" s="24" t="s">
        <v>1549</v>
      </c>
      <c r="K3899" s="23">
        <v>1</v>
      </c>
    </row>
    <row r="3900" spans="10:11" x14ac:dyDescent="0.3">
      <c r="J3900" s="24" t="s">
        <v>1594</v>
      </c>
      <c r="K3900" s="23">
        <v>1</v>
      </c>
    </row>
    <row r="3901" spans="10:11" x14ac:dyDescent="0.3">
      <c r="J3901" s="24" t="s">
        <v>1792</v>
      </c>
      <c r="K3901" s="23">
        <v>1</v>
      </c>
    </row>
    <row r="3902" spans="10:11" x14ac:dyDescent="0.3">
      <c r="J3902" s="24" t="s">
        <v>1915</v>
      </c>
      <c r="K3902" s="23">
        <v>1</v>
      </c>
    </row>
    <row r="3903" spans="10:11" x14ac:dyDescent="0.3">
      <c r="J3903" s="24" t="s">
        <v>2055</v>
      </c>
      <c r="K3903" s="23">
        <v>1</v>
      </c>
    </row>
    <row r="3904" spans="10:11" x14ac:dyDescent="0.3">
      <c r="J3904" s="24" t="s">
        <v>2185</v>
      </c>
      <c r="K3904" s="23">
        <v>1</v>
      </c>
    </row>
    <row r="3905" spans="10:11" x14ac:dyDescent="0.3">
      <c r="J3905" s="24" t="s">
        <v>2572</v>
      </c>
      <c r="K3905" s="23">
        <v>1</v>
      </c>
    </row>
    <row r="3906" spans="10:11" x14ac:dyDescent="0.3">
      <c r="J3906" s="24" t="s">
        <v>302</v>
      </c>
      <c r="K3906" s="23">
        <v>1</v>
      </c>
    </row>
    <row r="3907" spans="10:11" x14ac:dyDescent="0.3">
      <c r="J3907" s="24" t="s">
        <v>2922</v>
      </c>
      <c r="K3907" s="23">
        <v>1</v>
      </c>
    </row>
    <row r="3908" spans="10:11" x14ac:dyDescent="0.3">
      <c r="J3908" s="24" t="s">
        <v>3266</v>
      </c>
      <c r="K3908" s="23">
        <v>1</v>
      </c>
    </row>
    <row r="3909" spans="10:11" x14ac:dyDescent="0.3">
      <c r="J3909" s="24" t="s">
        <v>3405</v>
      </c>
      <c r="K3909" s="23">
        <v>1</v>
      </c>
    </row>
    <row r="3910" spans="10:11" x14ac:dyDescent="0.3">
      <c r="J3910" s="24" t="s">
        <v>3476</v>
      </c>
      <c r="K3910" s="23">
        <v>1</v>
      </c>
    </row>
    <row r="3911" spans="10:11" x14ac:dyDescent="0.3">
      <c r="J3911" s="24" t="s">
        <v>3602</v>
      </c>
      <c r="K3911" s="23">
        <v>1</v>
      </c>
    </row>
    <row r="3912" spans="10:11" x14ac:dyDescent="0.3">
      <c r="J3912" s="24" t="s">
        <v>3728</v>
      </c>
      <c r="K3912" s="23">
        <v>1</v>
      </c>
    </row>
    <row r="3913" spans="10:11" x14ac:dyDescent="0.3">
      <c r="J3913" s="24" t="s">
        <v>4174</v>
      </c>
      <c r="K3913" s="23">
        <v>1</v>
      </c>
    </row>
    <row r="3914" spans="10:11" x14ac:dyDescent="0.3">
      <c r="J3914" s="24" t="s">
        <v>533</v>
      </c>
      <c r="K3914" s="23">
        <v>1</v>
      </c>
    </row>
    <row r="3915" spans="10:11" x14ac:dyDescent="0.3">
      <c r="J3915" s="24" t="s">
        <v>740</v>
      </c>
      <c r="K3915" s="23">
        <v>1</v>
      </c>
    </row>
    <row r="3916" spans="10:11" x14ac:dyDescent="0.3">
      <c r="J3916" s="24" t="s">
        <v>753</v>
      </c>
      <c r="K3916" s="23">
        <v>1</v>
      </c>
    </row>
    <row r="3917" spans="10:11" x14ac:dyDescent="0.3">
      <c r="J3917" s="22" t="s">
        <v>4986</v>
      </c>
      <c r="K3917" s="23">
        <v>21</v>
      </c>
    </row>
    <row r="3918" spans="10:11" x14ac:dyDescent="0.3">
      <c r="J3918" s="22" t="s">
        <v>4545</v>
      </c>
      <c r="K3918" s="23"/>
    </row>
    <row r="3919" spans="10:11" x14ac:dyDescent="0.3">
      <c r="J3919" s="24" t="s">
        <v>1067</v>
      </c>
      <c r="K3919" s="23">
        <v>1</v>
      </c>
    </row>
    <row r="3920" spans="10:11" x14ac:dyDescent="0.3">
      <c r="J3920" s="24" t="s">
        <v>1285</v>
      </c>
      <c r="K3920" s="23">
        <v>1</v>
      </c>
    </row>
    <row r="3921" spans="10:11" x14ac:dyDescent="0.3">
      <c r="J3921" s="24" t="s">
        <v>1306</v>
      </c>
      <c r="K3921" s="23">
        <v>1</v>
      </c>
    </row>
    <row r="3922" spans="10:11" x14ac:dyDescent="0.3">
      <c r="J3922" s="24" t="s">
        <v>1525</v>
      </c>
      <c r="K3922" s="23">
        <v>1</v>
      </c>
    </row>
    <row r="3923" spans="10:11" x14ac:dyDescent="0.3">
      <c r="J3923" s="24" t="s">
        <v>2066</v>
      </c>
      <c r="K3923" s="23">
        <v>1</v>
      </c>
    </row>
    <row r="3924" spans="10:11" x14ac:dyDescent="0.3">
      <c r="J3924" s="24" t="s">
        <v>2089</v>
      </c>
      <c r="K3924" s="23">
        <v>1</v>
      </c>
    </row>
    <row r="3925" spans="10:11" x14ac:dyDescent="0.3">
      <c r="J3925" s="24" t="s">
        <v>2777</v>
      </c>
      <c r="K3925" s="23">
        <v>1</v>
      </c>
    </row>
    <row r="3926" spans="10:11" x14ac:dyDescent="0.3">
      <c r="J3926" s="24" t="s">
        <v>2889</v>
      </c>
      <c r="K3926" s="23">
        <v>1</v>
      </c>
    </row>
    <row r="3927" spans="10:11" x14ac:dyDescent="0.3">
      <c r="J3927" s="24" t="s">
        <v>388</v>
      </c>
      <c r="K3927" s="23">
        <v>1</v>
      </c>
    </row>
    <row r="3928" spans="10:11" x14ac:dyDescent="0.3">
      <c r="J3928" s="24" t="s">
        <v>397</v>
      </c>
      <c r="K3928" s="23">
        <v>1</v>
      </c>
    </row>
    <row r="3929" spans="10:11" x14ac:dyDescent="0.3">
      <c r="J3929" s="24" t="s">
        <v>3684</v>
      </c>
      <c r="K3929" s="23">
        <v>1</v>
      </c>
    </row>
    <row r="3930" spans="10:11" x14ac:dyDescent="0.3">
      <c r="J3930" s="24" t="s">
        <v>4229</v>
      </c>
      <c r="K3930" s="23">
        <v>1</v>
      </c>
    </row>
    <row r="3931" spans="10:11" x14ac:dyDescent="0.3">
      <c r="J3931" s="24" t="s">
        <v>4260</v>
      </c>
      <c r="K3931" s="23">
        <v>1</v>
      </c>
    </row>
    <row r="3932" spans="10:11" x14ac:dyDescent="0.3">
      <c r="J3932" s="24" t="s">
        <v>4335</v>
      </c>
      <c r="K3932" s="23">
        <v>1</v>
      </c>
    </row>
    <row r="3933" spans="10:11" x14ac:dyDescent="0.3">
      <c r="J3933" s="24" t="s">
        <v>733</v>
      </c>
      <c r="K3933" s="23">
        <v>1</v>
      </c>
    </row>
    <row r="3934" spans="10:11" x14ac:dyDescent="0.3">
      <c r="J3934" s="24" t="s">
        <v>970</v>
      </c>
      <c r="K3934" s="23">
        <v>1</v>
      </c>
    </row>
    <row r="3935" spans="10:11" x14ac:dyDescent="0.3">
      <c r="J3935" s="24" t="s">
        <v>979</v>
      </c>
      <c r="K3935" s="23">
        <v>1</v>
      </c>
    </row>
    <row r="3936" spans="10:11" x14ac:dyDescent="0.3">
      <c r="J3936" s="22" t="s">
        <v>4987</v>
      </c>
      <c r="K3936" s="23">
        <v>17</v>
      </c>
    </row>
    <row r="3937" spans="10:11" x14ac:dyDescent="0.3">
      <c r="J3937" s="22" t="s">
        <v>4504</v>
      </c>
      <c r="K3937" s="23"/>
    </row>
    <row r="3938" spans="10:11" x14ac:dyDescent="0.3">
      <c r="J3938" s="24" t="s">
        <v>1062</v>
      </c>
      <c r="K3938" s="23">
        <v>1</v>
      </c>
    </row>
    <row r="3939" spans="10:11" x14ac:dyDescent="0.3">
      <c r="J3939" s="24" t="s">
        <v>1074</v>
      </c>
      <c r="K3939" s="23">
        <v>1</v>
      </c>
    </row>
    <row r="3940" spans="10:11" x14ac:dyDescent="0.3">
      <c r="J3940" s="24" t="s">
        <v>1248</v>
      </c>
      <c r="K3940" s="23">
        <v>1</v>
      </c>
    </row>
    <row r="3941" spans="10:11" x14ac:dyDescent="0.3">
      <c r="J3941" s="24" t="s">
        <v>1287</v>
      </c>
      <c r="K3941" s="23">
        <v>1</v>
      </c>
    </row>
    <row r="3942" spans="10:11" x14ac:dyDescent="0.3">
      <c r="J3942" s="24" t="s">
        <v>1491</v>
      </c>
      <c r="K3942" s="23">
        <v>1</v>
      </c>
    </row>
    <row r="3943" spans="10:11" x14ac:dyDescent="0.3">
      <c r="J3943" s="24" t="s">
        <v>1843</v>
      </c>
      <c r="K3943" s="23">
        <v>1</v>
      </c>
    </row>
    <row r="3944" spans="10:11" x14ac:dyDescent="0.3">
      <c r="J3944" s="24" t="s">
        <v>2091</v>
      </c>
      <c r="K3944" s="23">
        <v>1</v>
      </c>
    </row>
    <row r="3945" spans="10:11" x14ac:dyDescent="0.3">
      <c r="J3945" s="24" t="s">
        <v>2114</v>
      </c>
      <c r="K3945" s="23">
        <v>1</v>
      </c>
    </row>
    <row r="3946" spans="10:11" x14ac:dyDescent="0.3">
      <c r="J3946" s="24" t="s">
        <v>2289</v>
      </c>
      <c r="K3946" s="23">
        <v>1</v>
      </c>
    </row>
    <row r="3947" spans="10:11" x14ac:dyDescent="0.3">
      <c r="J3947" s="24" t="s">
        <v>279</v>
      </c>
      <c r="K3947" s="23">
        <v>1</v>
      </c>
    </row>
    <row r="3948" spans="10:11" x14ac:dyDescent="0.3">
      <c r="J3948" s="24" t="s">
        <v>3490</v>
      </c>
      <c r="K3948" s="23">
        <v>1</v>
      </c>
    </row>
    <row r="3949" spans="10:11" x14ac:dyDescent="0.3">
      <c r="J3949" s="24" t="s">
        <v>3556</v>
      </c>
      <c r="K3949" s="23">
        <v>1</v>
      </c>
    </row>
    <row r="3950" spans="10:11" x14ac:dyDescent="0.3">
      <c r="J3950" s="24" t="s">
        <v>3677</v>
      </c>
      <c r="K3950" s="23">
        <v>1</v>
      </c>
    </row>
    <row r="3951" spans="10:11" x14ac:dyDescent="0.3">
      <c r="J3951" s="24" t="s">
        <v>75</v>
      </c>
      <c r="K3951" s="23">
        <v>1</v>
      </c>
    </row>
    <row r="3952" spans="10:11" x14ac:dyDescent="0.3">
      <c r="J3952" s="24" t="s">
        <v>4320</v>
      </c>
      <c r="K3952" s="23">
        <v>1</v>
      </c>
    </row>
    <row r="3953" spans="10:11" x14ac:dyDescent="0.3">
      <c r="J3953" s="24" t="s">
        <v>99</v>
      </c>
      <c r="K3953" s="23">
        <v>1</v>
      </c>
    </row>
    <row r="3954" spans="10:11" x14ac:dyDescent="0.3">
      <c r="J3954" s="24" t="s">
        <v>892</v>
      </c>
      <c r="K3954" s="23">
        <v>1</v>
      </c>
    </row>
    <row r="3955" spans="10:11" x14ac:dyDescent="0.3">
      <c r="J3955" s="24" t="s">
        <v>953</v>
      </c>
      <c r="K3955" s="23">
        <v>1</v>
      </c>
    </row>
    <row r="3956" spans="10:11" x14ac:dyDescent="0.3">
      <c r="J3956" s="22" t="s">
        <v>4988</v>
      </c>
      <c r="K3956" s="23">
        <v>18</v>
      </c>
    </row>
    <row r="3957" spans="10:11" x14ac:dyDescent="0.3">
      <c r="J3957" s="22" t="s">
        <v>4420</v>
      </c>
      <c r="K3957" s="23"/>
    </row>
    <row r="3958" spans="10:11" x14ac:dyDescent="0.3">
      <c r="J3958" s="24" t="s">
        <v>1100</v>
      </c>
      <c r="K3958" s="23">
        <v>1</v>
      </c>
    </row>
    <row r="3959" spans="10:11" x14ac:dyDescent="0.3">
      <c r="J3959" s="24" t="s">
        <v>1711</v>
      </c>
      <c r="K3959" s="23">
        <v>1</v>
      </c>
    </row>
    <row r="3960" spans="10:11" x14ac:dyDescent="0.3">
      <c r="J3960" s="24" t="s">
        <v>3500</v>
      </c>
      <c r="K3960" s="23">
        <v>1</v>
      </c>
    </row>
    <row r="3961" spans="10:11" x14ac:dyDescent="0.3">
      <c r="J3961" s="24" t="s">
        <v>3542</v>
      </c>
      <c r="K3961" s="23">
        <v>1</v>
      </c>
    </row>
    <row r="3962" spans="10:11" x14ac:dyDescent="0.3">
      <c r="J3962" s="24" t="s">
        <v>3820</v>
      </c>
      <c r="K3962" s="23">
        <v>1</v>
      </c>
    </row>
    <row r="3963" spans="10:11" x14ac:dyDescent="0.3">
      <c r="J3963" s="24" t="s">
        <v>4199</v>
      </c>
      <c r="K3963" s="23">
        <v>1</v>
      </c>
    </row>
    <row r="3964" spans="10:11" x14ac:dyDescent="0.3">
      <c r="J3964" s="24" t="s">
        <v>4309</v>
      </c>
      <c r="K3964" s="23">
        <v>1</v>
      </c>
    </row>
    <row r="3965" spans="10:11" x14ac:dyDescent="0.3">
      <c r="J3965" s="24" t="s">
        <v>4386</v>
      </c>
      <c r="K3965" s="23">
        <v>1</v>
      </c>
    </row>
    <row r="3966" spans="10:11" x14ac:dyDescent="0.3">
      <c r="J3966" s="24" t="s">
        <v>102</v>
      </c>
      <c r="K3966" s="23">
        <v>1</v>
      </c>
    </row>
    <row r="3967" spans="10:11" x14ac:dyDescent="0.3">
      <c r="J3967" s="22" t="s">
        <v>4989</v>
      </c>
      <c r="K3967" s="23">
        <v>9</v>
      </c>
    </row>
    <row r="3968" spans="10:11" x14ac:dyDescent="0.3">
      <c r="J3968" s="22" t="s">
        <v>4421</v>
      </c>
      <c r="K3968" s="23"/>
    </row>
    <row r="3969" spans="10:11" x14ac:dyDescent="0.3">
      <c r="J3969" s="24" t="s">
        <v>1122</v>
      </c>
      <c r="K3969" s="23">
        <v>1</v>
      </c>
    </row>
    <row r="3970" spans="10:11" x14ac:dyDescent="0.3">
      <c r="J3970" s="24" t="s">
        <v>2866</v>
      </c>
      <c r="K3970" s="23">
        <v>1</v>
      </c>
    </row>
    <row r="3971" spans="10:11" x14ac:dyDescent="0.3">
      <c r="J3971" s="24" t="s">
        <v>2949</v>
      </c>
      <c r="K3971" s="23">
        <v>1</v>
      </c>
    </row>
    <row r="3972" spans="10:11" x14ac:dyDescent="0.3">
      <c r="J3972" s="24" t="s">
        <v>3005</v>
      </c>
      <c r="K3972" s="23">
        <v>1</v>
      </c>
    </row>
    <row r="3973" spans="10:11" x14ac:dyDescent="0.3">
      <c r="J3973" s="24" t="s">
        <v>3117</v>
      </c>
      <c r="K3973" s="23">
        <v>1</v>
      </c>
    </row>
    <row r="3974" spans="10:11" x14ac:dyDescent="0.3">
      <c r="J3974" s="24" t="s">
        <v>3328</v>
      </c>
      <c r="K3974" s="23">
        <v>1</v>
      </c>
    </row>
    <row r="3975" spans="10:11" x14ac:dyDescent="0.3">
      <c r="J3975" s="24" t="s">
        <v>3332</v>
      </c>
      <c r="K3975" s="23">
        <v>1</v>
      </c>
    </row>
    <row r="3976" spans="10:11" x14ac:dyDescent="0.3">
      <c r="J3976" s="24" t="s">
        <v>3622</v>
      </c>
      <c r="K3976" s="23">
        <v>1</v>
      </c>
    </row>
    <row r="3977" spans="10:11" x14ac:dyDescent="0.3">
      <c r="J3977" s="24" t="s">
        <v>3798</v>
      </c>
      <c r="K3977" s="23">
        <v>1</v>
      </c>
    </row>
    <row r="3978" spans="10:11" x14ac:dyDescent="0.3">
      <c r="J3978" s="24" t="s">
        <v>4152</v>
      </c>
      <c r="K3978" s="23">
        <v>1</v>
      </c>
    </row>
    <row r="3979" spans="10:11" x14ac:dyDescent="0.3">
      <c r="J3979" s="24" t="s">
        <v>4225</v>
      </c>
      <c r="K3979" s="23">
        <v>1</v>
      </c>
    </row>
    <row r="3980" spans="10:11" x14ac:dyDescent="0.3">
      <c r="J3980" s="24" t="s">
        <v>499</v>
      </c>
      <c r="K3980" s="23">
        <v>1</v>
      </c>
    </row>
    <row r="3981" spans="10:11" x14ac:dyDescent="0.3">
      <c r="J3981" s="24" t="s">
        <v>608</v>
      </c>
      <c r="K3981" s="23">
        <v>1</v>
      </c>
    </row>
    <row r="3982" spans="10:11" x14ac:dyDescent="0.3">
      <c r="J3982" s="24" t="s">
        <v>869</v>
      </c>
      <c r="K3982" s="23">
        <v>1</v>
      </c>
    </row>
    <row r="3983" spans="10:11" x14ac:dyDescent="0.3">
      <c r="J3983" s="22" t="s">
        <v>4990</v>
      </c>
      <c r="K3983" s="23">
        <v>14</v>
      </c>
    </row>
    <row r="3984" spans="10:11" x14ac:dyDescent="0.3">
      <c r="J3984" s="22" t="s">
        <v>4622</v>
      </c>
      <c r="K3984" s="23"/>
    </row>
    <row r="3985" spans="10:11" x14ac:dyDescent="0.3">
      <c r="J3985" s="24" t="s">
        <v>1841</v>
      </c>
      <c r="K3985" s="23">
        <v>1</v>
      </c>
    </row>
    <row r="3986" spans="10:11" x14ac:dyDescent="0.3">
      <c r="J3986" s="24" t="s">
        <v>1893</v>
      </c>
      <c r="K3986" s="23">
        <v>1</v>
      </c>
    </row>
    <row r="3987" spans="10:11" x14ac:dyDescent="0.3">
      <c r="J3987" s="24" t="s">
        <v>2379</v>
      </c>
      <c r="K3987" s="23">
        <v>1</v>
      </c>
    </row>
    <row r="3988" spans="10:11" x14ac:dyDescent="0.3">
      <c r="J3988" s="24" t="s">
        <v>313</v>
      </c>
      <c r="K3988" s="23">
        <v>1</v>
      </c>
    </row>
    <row r="3989" spans="10:11" x14ac:dyDescent="0.3">
      <c r="J3989" s="24" t="s">
        <v>3093</v>
      </c>
      <c r="K3989" s="23">
        <v>1</v>
      </c>
    </row>
    <row r="3990" spans="10:11" x14ac:dyDescent="0.3">
      <c r="J3990" s="24" t="s">
        <v>3142</v>
      </c>
      <c r="K3990" s="23">
        <v>1</v>
      </c>
    </row>
    <row r="3991" spans="10:11" x14ac:dyDescent="0.3">
      <c r="J3991" s="24" t="s">
        <v>3704</v>
      </c>
      <c r="K3991" s="23">
        <v>1</v>
      </c>
    </row>
    <row r="3992" spans="10:11" x14ac:dyDescent="0.3">
      <c r="J3992" s="24" t="s">
        <v>3913</v>
      </c>
      <c r="K3992" s="23">
        <v>1</v>
      </c>
    </row>
    <row r="3993" spans="10:11" x14ac:dyDescent="0.3">
      <c r="J3993" s="24" t="s">
        <v>4365</v>
      </c>
      <c r="K3993" s="23">
        <v>1</v>
      </c>
    </row>
    <row r="3994" spans="10:11" x14ac:dyDescent="0.3">
      <c r="J3994" s="24" t="s">
        <v>572</v>
      </c>
      <c r="K3994" s="23">
        <v>1</v>
      </c>
    </row>
    <row r="3995" spans="10:11" x14ac:dyDescent="0.3">
      <c r="J3995" s="22" t="s">
        <v>4991</v>
      </c>
      <c r="K3995" s="23">
        <v>10</v>
      </c>
    </row>
    <row r="3996" spans="10:11" x14ac:dyDescent="0.3">
      <c r="J3996" s="22" t="s">
        <v>4505</v>
      </c>
      <c r="K3996" s="23"/>
    </row>
    <row r="3997" spans="10:11" x14ac:dyDescent="0.3">
      <c r="J3997" s="24" t="s">
        <v>1482</v>
      </c>
      <c r="K3997" s="23">
        <v>1</v>
      </c>
    </row>
    <row r="3998" spans="10:11" x14ac:dyDescent="0.3">
      <c r="J3998" s="24" t="s">
        <v>184</v>
      </c>
      <c r="K3998" s="23">
        <v>1</v>
      </c>
    </row>
    <row r="3999" spans="10:11" x14ac:dyDescent="0.3">
      <c r="J3999" s="24" t="s">
        <v>1911</v>
      </c>
      <c r="K3999" s="23">
        <v>1</v>
      </c>
    </row>
    <row r="4000" spans="10:11" x14ac:dyDescent="0.3">
      <c r="J4000" s="24" t="s">
        <v>2129</v>
      </c>
      <c r="K4000" s="23">
        <v>1</v>
      </c>
    </row>
    <row r="4001" spans="10:11" x14ac:dyDescent="0.3">
      <c r="J4001" s="24" t="s">
        <v>2182</v>
      </c>
      <c r="K4001" s="23">
        <v>1</v>
      </c>
    </row>
    <row r="4002" spans="10:11" x14ac:dyDescent="0.3">
      <c r="J4002" s="24" t="s">
        <v>2954</v>
      </c>
      <c r="K4002" s="23">
        <v>1</v>
      </c>
    </row>
    <row r="4003" spans="10:11" x14ac:dyDescent="0.3">
      <c r="J4003" s="24" t="s">
        <v>3033</v>
      </c>
      <c r="K4003" s="23">
        <v>1</v>
      </c>
    </row>
    <row r="4004" spans="10:11" x14ac:dyDescent="0.3">
      <c r="J4004" s="24" t="s">
        <v>3115</v>
      </c>
      <c r="K4004" s="23">
        <v>1</v>
      </c>
    </row>
    <row r="4005" spans="10:11" x14ac:dyDescent="0.3">
      <c r="J4005" s="24" t="s">
        <v>3337</v>
      </c>
      <c r="K4005" s="23">
        <v>1</v>
      </c>
    </row>
    <row r="4006" spans="10:11" x14ac:dyDescent="0.3">
      <c r="J4006" s="24" t="s">
        <v>4025</v>
      </c>
      <c r="K4006" s="23">
        <v>1</v>
      </c>
    </row>
    <row r="4007" spans="10:11" x14ac:dyDescent="0.3">
      <c r="J4007" s="24" t="s">
        <v>910</v>
      </c>
      <c r="K4007" s="23">
        <v>1</v>
      </c>
    </row>
    <row r="4008" spans="10:11" x14ac:dyDescent="0.3">
      <c r="J4008" s="24" t="s">
        <v>961</v>
      </c>
      <c r="K4008" s="23">
        <v>1</v>
      </c>
    </row>
    <row r="4009" spans="10:11" x14ac:dyDescent="0.3">
      <c r="J4009" s="22" t="s">
        <v>4992</v>
      </c>
      <c r="K4009" s="23">
        <v>12</v>
      </c>
    </row>
    <row r="4010" spans="10:11" x14ac:dyDescent="0.3">
      <c r="J4010" s="22" t="s">
        <v>4422</v>
      </c>
      <c r="K4010" s="23"/>
    </row>
    <row r="4011" spans="10:11" x14ac:dyDescent="0.3">
      <c r="J4011" s="24" t="s">
        <v>1374</v>
      </c>
      <c r="K4011" s="23">
        <v>1</v>
      </c>
    </row>
    <row r="4012" spans="10:11" x14ac:dyDescent="0.3">
      <c r="J4012" s="24" t="s">
        <v>1408</v>
      </c>
      <c r="K4012" s="23">
        <v>1</v>
      </c>
    </row>
    <row r="4013" spans="10:11" x14ac:dyDescent="0.3">
      <c r="J4013" s="24" t="s">
        <v>1428</v>
      </c>
      <c r="K4013" s="23">
        <v>1</v>
      </c>
    </row>
    <row r="4014" spans="10:11" x14ac:dyDescent="0.3">
      <c r="J4014" s="24" t="s">
        <v>1464</v>
      </c>
      <c r="K4014" s="23">
        <v>1</v>
      </c>
    </row>
    <row r="4015" spans="10:11" x14ac:dyDescent="0.3">
      <c r="J4015" s="24" t="s">
        <v>1684</v>
      </c>
      <c r="K4015" s="23">
        <v>1</v>
      </c>
    </row>
    <row r="4016" spans="10:11" x14ac:dyDescent="0.3">
      <c r="J4016" s="24" t="s">
        <v>1833</v>
      </c>
      <c r="K4016" s="23">
        <v>1</v>
      </c>
    </row>
    <row r="4017" spans="10:11" x14ac:dyDescent="0.3">
      <c r="J4017" s="24" t="s">
        <v>1852</v>
      </c>
      <c r="K4017" s="23">
        <v>1</v>
      </c>
    </row>
    <row r="4018" spans="10:11" x14ac:dyDescent="0.3">
      <c r="J4018" s="24" t="s">
        <v>1931</v>
      </c>
      <c r="K4018" s="23">
        <v>1</v>
      </c>
    </row>
    <row r="4019" spans="10:11" x14ac:dyDescent="0.3">
      <c r="J4019" s="24" t="s">
        <v>4140</v>
      </c>
      <c r="K4019" s="23">
        <v>1</v>
      </c>
    </row>
    <row r="4020" spans="10:11" x14ac:dyDescent="0.3">
      <c r="J4020" s="24" t="s">
        <v>827</v>
      </c>
      <c r="K4020" s="23">
        <v>1</v>
      </c>
    </row>
    <row r="4021" spans="10:11" x14ac:dyDescent="0.3">
      <c r="J4021" s="22" t="s">
        <v>4993</v>
      </c>
      <c r="K4021" s="23">
        <v>10</v>
      </c>
    </row>
    <row r="4022" spans="10:11" x14ac:dyDescent="0.3">
      <c r="J4022" s="22" t="s">
        <v>4623</v>
      </c>
      <c r="K4022" s="23"/>
    </row>
    <row r="4023" spans="10:11" x14ac:dyDescent="0.3">
      <c r="J4023" s="24" t="s">
        <v>1055</v>
      </c>
      <c r="K4023" s="23">
        <v>1</v>
      </c>
    </row>
    <row r="4024" spans="10:11" x14ac:dyDescent="0.3">
      <c r="J4024" s="24" t="s">
        <v>1144</v>
      </c>
      <c r="K4024" s="23">
        <v>1</v>
      </c>
    </row>
    <row r="4025" spans="10:11" x14ac:dyDescent="0.3">
      <c r="J4025" s="24" t="s">
        <v>1239</v>
      </c>
      <c r="K4025" s="23">
        <v>1</v>
      </c>
    </row>
    <row r="4026" spans="10:11" x14ac:dyDescent="0.3">
      <c r="J4026" s="24" t="s">
        <v>1256</v>
      </c>
      <c r="K4026" s="23">
        <v>1</v>
      </c>
    </row>
    <row r="4027" spans="10:11" x14ac:dyDescent="0.3">
      <c r="J4027" s="24" t="s">
        <v>1629</v>
      </c>
      <c r="K4027" s="23">
        <v>1</v>
      </c>
    </row>
    <row r="4028" spans="10:11" x14ac:dyDescent="0.3">
      <c r="J4028" s="24" t="s">
        <v>1734</v>
      </c>
      <c r="K4028" s="23">
        <v>1</v>
      </c>
    </row>
    <row r="4029" spans="10:11" x14ac:dyDescent="0.3">
      <c r="J4029" s="24" t="s">
        <v>2154</v>
      </c>
      <c r="K4029" s="23">
        <v>1</v>
      </c>
    </row>
    <row r="4030" spans="10:11" x14ac:dyDescent="0.3">
      <c r="J4030" s="24" t="s">
        <v>2307</v>
      </c>
      <c r="K4030" s="23">
        <v>1</v>
      </c>
    </row>
    <row r="4031" spans="10:11" x14ac:dyDescent="0.3">
      <c r="J4031" s="24" t="s">
        <v>2321</v>
      </c>
      <c r="K4031" s="23">
        <v>1</v>
      </c>
    </row>
    <row r="4032" spans="10:11" x14ac:dyDescent="0.3">
      <c r="J4032" s="24" t="s">
        <v>2410</v>
      </c>
      <c r="K4032" s="23">
        <v>1</v>
      </c>
    </row>
    <row r="4033" spans="10:11" x14ac:dyDescent="0.3">
      <c r="J4033" s="24" t="s">
        <v>2598</v>
      </c>
      <c r="K4033" s="23">
        <v>1</v>
      </c>
    </row>
    <row r="4034" spans="10:11" x14ac:dyDescent="0.3">
      <c r="J4034" s="24" t="s">
        <v>2959</v>
      </c>
      <c r="K4034" s="23">
        <v>1</v>
      </c>
    </row>
    <row r="4035" spans="10:11" x14ac:dyDescent="0.3">
      <c r="J4035" s="24" t="s">
        <v>2969</v>
      </c>
      <c r="K4035" s="23">
        <v>1</v>
      </c>
    </row>
    <row r="4036" spans="10:11" x14ac:dyDescent="0.3">
      <c r="J4036" s="24" t="s">
        <v>3134</v>
      </c>
      <c r="K4036" s="23">
        <v>1</v>
      </c>
    </row>
    <row r="4037" spans="10:11" x14ac:dyDescent="0.3">
      <c r="J4037" s="24" t="s">
        <v>3690</v>
      </c>
      <c r="K4037" s="23">
        <v>1</v>
      </c>
    </row>
    <row r="4038" spans="10:11" x14ac:dyDescent="0.3">
      <c r="J4038" s="24" t="s">
        <v>432</v>
      </c>
      <c r="K4038" s="23">
        <v>1</v>
      </c>
    </row>
    <row r="4039" spans="10:11" x14ac:dyDescent="0.3">
      <c r="J4039" s="24" t="s">
        <v>4259</v>
      </c>
      <c r="K4039" s="23">
        <v>1</v>
      </c>
    </row>
    <row r="4040" spans="10:11" x14ac:dyDescent="0.3">
      <c r="J4040" s="24" t="s">
        <v>461</v>
      </c>
      <c r="K4040" s="23">
        <v>1</v>
      </c>
    </row>
    <row r="4041" spans="10:11" x14ac:dyDescent="0.3">
      <c r="J4041" s="24" t="s">
        <v>705</v>
      </c>
      <c r="K4041" s="23">
        <v>1</v>
      </c>
    </row>
    <row r="4042" spans="10:11" x14ac:dyDescent="0.3">
      <c r="J4042" s="24" t="s">
        <v>786</v>
      </c>
      <c r="K4042" s="23">
        <v>1</v>
      </c>
    </row>
    <row r="4043" spans="10:11" x14ac:dyDescent="0.3">
      <c r="J4043" s="24" t="s">
        <v>796</v>
      </c>
      <c r="K4043" s="23">
        <v>1</v>
      </c>
    </row>
    <row r="4044" spans="10:11" x14ac:dyDescent="0.3">
      <c r="J4044" s="24" t="s">
        <v>829</v>
      </c>
      <c r="K4044" s="23">
        <v>1</v>
      </c>
    </row>
    <row r="4045" spans="10:11" x14ac:dyDescent="0.3">
      <c r="J4045" s="22" t="s">
        <v>4994</v>
      </c>
      <c r="K4045" s="23">
        <v>22</v>
      </c>
    </row>
    <row r="4046" spans="10:11" x14ac:dyDescent="0.3">
      <c r="J4046" s="22" t="s">
        <v>4506</v>
      </c>
      <c r="K4046" s="23"/>
    </row>
    <row r="4047" spans="10:11" x14ac:dyDescent="0.3">
      <c r="J4047" s="24" t="s">
        <v>2126</v>
      </c>
      <c r="K4047" s="23">
        <v>1</v>
      </c>
    </row>
    <row r="4048" spans="10:11" x14ac:dyDescent="0.3">
      <c r="J4048" s="24" t="s">
        <v>3733</v>
      </c>
      <c r="K4048" s="23">
        <v>1</v>
      </c>
    </row>
    <row r="4049" spans="10:11" x14ac:dyDescent="0.3">
      <c r="J4049" s="24" t="s">
        <v>4371</v>
      </c>
      <c r="K4049" s="23">
        <v>1</v>
      </c>
    </row>
    <row r="4050" spans="10:11" x14ac:dyDescent="0.3">
      <c r="J4050" s="24" t="s">
        <v>476</v>
      </c>
      <c r="K4050" s="23">
        <v>1</v>
      </c>
    </row>
    <row r="4051" spans="10:11" x14ac:dyDescent="0.3">
      <c r="J4051" s="24" t="s">
        <v>504</v>
      </c>
      <c r="K4051" s="23">
        <v>1</v>
      </c>
    </row>
    <row r="4052" spans="10:11" x14ac:dyDescent="0.3">
      <c r="J4052" s="22" t="s">
        <v>4995</v>
      </c>
      <c r="K4052" s="23">
        <v>5</v>
      </c>
    </row>
    <row r="4053" spans="10:11" x14ac:dyDescent="0.3">
      <c r="J4053" s="22" t="s">
        <v>4663</v>
      </c>
      <c r="K4053" s="23"/>
    </row>
    <row r="4054" spans="10:11" x14ac:dyDescent="0.3">
      <c r="J4054" s="24" t="s">
        <v>1116</v>
      </c>
      <c r="K4054" s="23">
        <v>1</v>
      </c>
    </row>
    <row r="4055" spans="10:11" x14ac:dyDescent="0.3">
      <c r="J4055" s="24" t="s">
        <v>1339</v>
      </c>
      <c r="K4055" s="23">
        <v>1</v>
      </c>
    </row>
    <row r="4056" spans="10:11" x14ac:dyDescent="0.3">
      <c r="J4056" s="24" t="s">
        <v>181</v>
      </c>
      <c r="K4056" s="23">
        <v>1</v>
      </c>
    </row>
    <row r="4057" spans="10:11" x14ac:dyDescent="0.3">
      <c r="J4057" s="24" t="s">
        <v>1585</v>
      </c>
      <c r="K4057" s="23">
        <v>1</v>
      </c>
    </row>
    <row r="4058" spans="10:11" x14ac:dyDescent="0.3">
      <c r="J4058" s="24" t="s">
        <v>1651</v>
      </c>
      <c r="K4058" s="23">
        <v>1</v>
      </c>
    </row>
    <row r="4059" spans="10:11" x14ac:dyDescent="0.3">
      <c r="J4059" s="24" t="s">
        <v>215</v>
      </c>
      <c r="K4059" s="23">
        <v>1</v>
      </c>
    </row>
    <row r="4060" spans="10:11" x14ac:dyDescent="0.3">
      <c r="J4060" s="24" t="s">
        <v>2219</v>
      </c>
      <c r="K4060" s="23">
        <v>1</v>
      </c>
    </row>
    <row r="4061" spans="10:11" x14ac:dyDescent="0.3">
      <c r="J4061" s="24" t="s">
        <v>2288</v>
      </c>
      <c r="K4061" s="23">
        <v>1</v>
      </c>
    </row>
    <row r="4062" spans="10:11" x14ac:dyDescent="0.3">
      <c r="J4062" s="24" t="s">
        <v>2463</v>
      </c>
      <c r="K4062" s="23">
        <v>1</v>
      </c>
    </row>
    <row r="4063" spans="10:11" x14ac:dyDescent="0.3">
      <c r="J4063" s="24" t="s">
        <v>332</v>
      </c>
      <c r="K4063" s="23">
        <v>1</v>
      </c>
    </row>
    <row r="4064" spans="10:11" x14ac:dyDescent="0.3">
      <c r="J4064" s="24" t="s">
        <v>3316</v>
      </c>
      <c r="K4064" s="23">
        <v>1</v>
      </c>
    </row>
    <row r="4065" spans="10:11" x14ac:dyDescent="0.3">
      <c r="J4065" s="24" t="s">
        <v>3891</v>
      </c>
      <c r="K4065" s="23">
        <v>1</v>
      </c>
    </row>
    <row r="4066" spans="10:11" x14ac:dyDescent="0.3">
      <c r="J4066" s="24" t="s">
        <v>3892</v>
      </c>
      <c r="K4066" s="23">
        <v>1</v>
      </c>
    </row>
    <row r="4067" spans="10:11" x14ac:dyDescent="0.3">
      <c r="J4067" s="24" t="s">
        <v>4153</v>
      </c>
      <c r="K4067" s="23">
        <v>1</v>
      </c>
    </row>
    <row r="4068" spans="10:11" x14ac:dyDescent="0.3">
      <c r="J4068" s="24" t="s">
        <v>100</v>
      </c>
      <c r="K4068" s="23">
        <v>1</v>
      </c>
    </row>
    <row r="4069" spans="10:11" x14ac:dyDescent="0.3">
      <c r="J4069" s="22" t="s">
        <v>4996</v>
      </c>
      <c r="K4069" s="23">
        <v>15</v>
      </c>
    </row>
    <row r="4070" spans="10:11" x14ac:dyDescent="0.3">
      <c r="J4070" s="22" t="s">
        <v>4423</v>
      </c>
      <c r="K4070" s="23"/>
    </row>
    <row r="4071" spans="10:11" x14ac:dyDescent="0.3">
      <c r="J4071" s="24" t="s">
        <v>145</v>
      </c>
      <c r="K4071" s="23">
        <v>1</v>
      </c>
    </row>
    <row r="4072" spans="10:11" x14ac:dyDescent="0.3">
      <c r="J4072" s="24" t="s">
        <v>1301</v>
      </c>
      <c r="K4072" s="23">
        <v>1</v>
      </c>
    </row>
    <row r="4073" spans="10:11" x14ac:dyDescent="0.3">
      <c r="J4073" s="24" t="s">
        <v>1486</v>
      </c>
      <c r="K4073" s="23">
        <v>1</v>
      </c>
    </row>
    <row r="4074" spans="10:11" x14ac:dyDescent="0.3">
      <c r="J4074" s="24" t="s">
        <v>1520</v>
      </c>
      <c r="K4074" s="23">
        <v>1</v>
      </c>
    </row>
    <row r="4075" spans="10:11" x14ac:dyDescent="0.3">
      <c r="J4075" s="24" t="s">
        <v>1758</v>
      </c>
      <c r="K4075" s="23">
        <v>1</v>
      </c>
    </row>
    <row r="4076" spans="10:11" x14ac:dyDescent="0.3">
      <c r="J4076" s="24" t="s">
        <v>1839</v>
      </c>
      <c r="K4076" s="23">
        <v>1</v>
      </c>
    </row>
    <row r="4077" spans="10:11" x14ac:dyDescent="0.3">
      <c r="J4077" s="24" t="s">
        <v>2136</v>
      </c>
      <c r="K4077" s="23">
        <v>1</v>
      </c>
    </row>
    <row r="4078" spans="10:11" x14ac:dyDescent="0.3">
      <c r="J4078" s="24" t="s">
        <v>2977</v>
      </c>
      <c r="K4078" s="23">
        <v>1</v>
      </c>
    </row>
    <row r="4079" spans="10:11" x14ac:dyDescent="0.3">
      <c r="J4079" s="24" t="s">
        <v>3043</v>
      </c>
      <c r="K4079" s="23">
        <v>1</v>
      </c>
    </row>
    <row r="4080" spans="10:11" x14ac:dyDescent="0.3">
      <c r="J4080" s="24" t="s">
        <v>3154</v>
      </c>
      <c r="K4080" s="23">
        <v>1</v>
      </c>
    </row>
    <row r="4081" spans="10:11" x14ac:dyDescent="0.3">
      <c r="J4081" s="24" t="s">
        <v>3367</v>
      </c>
      <c r="K4081" s="23">
        <v>1</v>
      </c>
    </row>
    <row r="4082" spans="10:11" x14ac:dyDescent="0.3">
      <c r="J4082" s="24" t="s">
        <v>372</v>
      </c>
      <c r="K4082" s="23">
        <v>1</v>
      </c>
    </row>
    <row r="4083" spans="10:11" x14ac:dyDescent="0.3">
      <c r="J4083" s="24" t="s">
        <v>3426</v>
      </c>
      <c r="K4083" s="23">
        <v>1</v>
      </c>
    </row>
    <row r="4084" spans="10:11" x14ac:dyDescent="0.3">
      <c r="J4084" s="24" t="s">
        <v>4314</v>
      </c>
      <c r="K4084" s="23">
        <v>1</v>
      </c>
    </row>
    <row r="4085" spans="10:11" x14ac:dyDescent="0.3">
      <c r="J4085" s="24" t="s">
        <v>468</v>
      </c>
      <c r="K4085" s="23">
        <v>1</v>
      </c>
    </row>
    <row r="4086" spans="10:11" x14ac:dyDescent="0.3">
      <c r="J4086" s="22" t="s">
        <v>4997</v>
      </c>
      <c r="K4086" s="23">
        <v>15</v>
      </c>
    </row>
    <row r="4087" spans="10:11" x14ac:dyDescent="0.3">
      <c r="J4087" s="22" t="s">
        <v>4698</v>
      </c>
      <c r="K4087" s="23"/>
    </row>
    <row r="4088" spans="10:11" x14ac:dyDescent="0.3">
      <c r="J4088" s="24" t="s">
        <v>1325</v>
      </c>
      <c r="K4088" s="23">
        <v>1</v>
      </c>
    </row>
    <row r="4089" spans="10:11" x14ac:dyDescent="0.3">
      <c r="J4089" s="24" t="s">
        <v>1699</v>
      </c>
      <c r="K4089" s="23">
        <v>1</v>
      </c>
    </row>
    <row r="4090" spans="10:11" x14ac:dyDescent="0.3">
      <c r="J4090" s="24" t="s">
        <v>1748</v>
      </c>
      <c r="K4090" s="23">
        <v>1</v>
      </c>
    </row>
    <row r="4091" spans="10:11" x14ac:dyDescent="0.3">
      <c r="J4091" s="24" t="s">
        <v>2123</v>
      </c>
      <c r="K4091" s="23">
        <v>1</v>
      </c>
    </row>
    <row r="4092" spans="10:11" x14ac:dyDescent="0.3">
      <c r="J4092" s="24" t="s">
        <v>2157</v>
      </c>
      <c r="K4092" s="23">
        <v>1</v>
      </c>
    </row>
    <row r="4093" spans="10:11" x14ac:dyDescent="0.3">
      <c r="J4093" s="24" t="s">
        <v>2405</v>
      </c>
      <c r="K4093" s="23">
        <v>1</v>
      </c>
    </row>
    <row r="4094" spans="10:11" x14ac:dyDescent="0.3">
      <c r="J4094" s="24" t="s">
        <v>2507</v>
      </c>
      <c r="K4094" s="23">
        <v>1</v>
      </c>
    </row>
    <row r="4095" spans="10:11" x14ac:dyDescent="0.3">
      <c r="J4095" s="24" t="s">
        <v>3056</v>
      </c>
      <c r="K4095" s="23">
        <v>1</v>
      </c>
    </row>
    <row r="4096" spans="10:11" x14ac:dyDescent="0.3">
      <c r="J4096" s="24" t="s">
        <v>3103</v>
      </c>
      <c r="K4096" s="23">
        <v>1</v>
      </c>
    </row>
    <row r="4097" spans="10:11" x14ac:dyDescent="0.3">
      <c r="J4097" s="24" t="s">
        <v>3321</v>
      </c>
      <c r="K4097" s="23">
        <v>1</v>
      </c>
    </row>
    <row r="4098" spans="10:11" x14ac:dyDescent="0.3">
      <c r="J4098" s="24" t="s">
        <v>3544</v>
      </c>
      <c r="K4098" s="23">
        <v>1</v>
      </c>
    </row>
    <row r="4099" spans="10:11" x14ac:dyDescent="0.3">
      <c r="J4099" s="24" t="s">
        <v>4213</v>
      </c>
      <c r="K4099" s="23">
        <v>1</v>
      </c>
    </row>
    <row r="4100" spans="10:11" x14ac:dyDescent="0.3">
      <c r="J4100" s="22" t="s">
        <v>4998</v>
      </c>
      <c r="K4100" s="23">
        <v>12</v>
      </c>
    </row>
    <row r="4101" spans="10:11" x14ac:dyDescent="0.3">
      <c r="J4101" s="22" t="s">
        <v>4664</v>
      </c>
      <c r="K4101" s="23"/>
    </row>
    <row r="4102" spans="10:11" x14ac:dyDescent="0.3">
      <c r="J4102" s="24" t="s">
        <v>1220</v>
      </c>
      <c r="K4102" s="23">
        <v>1</v>
      </c>
    </row>
    <row r="4103" spans="10:11" x14ac:dyDescent="0.3">
      <c r="J4103" s="24" t="s">
        <v>1664</v>
      </c>
      <c r="K4103" s="23">
        <v>1</v>
      </c>
    </row>
    <row r="4104" spans="10:11" x14ac:dyDescent="0.3">
      <c r="J4104" s="24" t="s">
        <v>1837</v>
      </c>
      <c r="K4104" s="23">
        <v>1</v>
      </c>
    </row>
    <row r="4105" spans="10:11" x14ac:dyDescent="0.3">
      <c r="J4105" s="24" t="s">
        <v>2359</v>
      </c>
      <c r="K4105" s="23">
        <v>1</v>
      </c>
    </row>
    <row r="4106" spans="10:11" x14ac:dyDescent="0.3">
      <c r="J4106" s="24" t="s">
        <v>2565</v>
      </c>
      <c r="K4106" s="23">
        <v>1</v>
      </c>
    </row>
    <row r="4107" spans="10:11" x14ac:dyDescent="0.3">
      <c r="J4107" s="24" t="s">
        <v>2818</v>
      </c>
      <c r="K4107" s="23">
        <v>1</v>
      </c>
    </row>
    <row r="4108" spans="10:11" x14ac:dyDescent="0.3">
      <c r="J4108" s="24" t="s">
        <v>2961</v>
      </c>
      <c r="K4108" s="23">
        <v>1</v>
      </c>
    </row>
    <row r="4109" spans="10:11" x14ac:dyDescent="0.3">
      <c r="J4109" s="24" t="s">
        <v>3531</v>
      </c>
      <c r="K4109" s="23">
        <v>1</v>
      </c>
    </row>
    <row r="4110" spans="10:11" x14ac:dyDescent="0.3">
      <c r="J4110" s="24" t="s">
        <v>3672</v>
      </c>
      <c r="K4110" s="23">
        <v>1</v>
      </c>
    </row>
    <row r="4111" spans="10:11" x14ac:dyDescent="0.3">
      <c r="J4111" s="24" t="s">
        <v>3908</v>
      </c>
      <c r="K4111" s="23">
        <v>1</v>
      </c>
    </row>
    <row r="4112" spans="10:11" x14ac:dyDescent="0.3">
      <c r="J4112" s="24" t="s">
        <v>1032</v>
      </c>
      <c r="K4112" s="23">
        <v>1</v>
      </c>
    </row>
    <row r="4113" spans="10:11" x14ac:dyDescent="0.3">
      <c r="J4113" s="22" t="s">
        <v>4999</v>
      </c>
      <c r="K4113" s="23">
        <v>11</v>
      </c>
    </row>
    <row r="4114" spans="10:11" x14ac:dyDescent="0.3">
      <c r="J4114" s="22" t="s">
        <v>4624</v>
      </c>
      <c r="K4114" s="23"/>
    </row>
    <row r="4115" spans="10:11" x14ac:dyDescent="0.3">
      <c r="J4115" s="24" t="s">
        <v>1179</v>
      </c>
      <c r="K4115" s="23">
        <v>1</v>
      </c>
    </row>
    <row r="4116" spans="10:11" x14ac:dyDescent="0.3">
      <c r="J4116" s="24" t="s">
        <v>1565</v>
      </c>
      <c r="K4116" s="23">
        <v>1</v>
      </c>
    </row>
    <row r="4117" spans="10:11" x14ac:dyDescent="0.3">
      <c r="J4117" s="24" t="s">
        <v>2012</v>
      </c>
      <c r="K4117" s="23">
        <v>1</v>
      </c>
    </row>
    <row r="4118" spans="10:11" x14ac:dyDescent="0.3">
      <c r="J4118" s="24" t="s">
        <v>2060</v>
      </c>
      <c r="K4118" s="23">
        <v>1</v>
      </c>
    </row>
    <row r="4119" spans="10:11" x14ac:dyDescent="0.3">
      <c r="J4119" s="24" t="s">
        <v>2120</v>
      </c>
      <c r="K4119" s="23">
        <v>1</v>
      </c>
    </row>
    <row r="4120" spans="10:11" x14ac:dyDescent="0.3">
      <c r="J4120" s="24" t="s">
        <v>2138</v>
      </c>
      <c r="K4120" s="23">
        <v>1</v>
      </c>
    </row>
    <row r="4121" spans="10:11" x14ac:dyDescent="0.3">
      <c r="J4121" s="24" t="s">
        <v>2240</v>
      </c>
      <c r="K4121" s="23">
        <v>1</v>
      </c>
    </row>
    <row r="4122" spans="10:11" x14ac:dyDescent="0.3">
      <c r="J4122" s="24" t="s">
        <v>2399</v>
      </c>
      <c r="K4122" s="23">
        <v>1</v>
      </c>
    </row>
    <row r="4123" spans="10:11" x14ac:dyDescent="0.3">
      <c r="J4123" s="24" t="s">
        <v>2749</v>
      </c>
      <c r="K4123" s="23">
        <v>1</v>
      </c>
    </row>
    <row r="4124" spans="10:11" x14ac:dyDescent="0.3">
      <c r="J4124" s="24" t="s">
        <v>3083</v>
      </c>
      <c r="K4124" s="23">
        <v>1</v>
      </c>
    </row>
    <row r="4125" spans="10:11" x14ac:dyDescent="0.3">
      <c r="J4125" s="24" t="s">
        <v>3809</v>
      </c>
      <c r="K4125" s="23">
        <v>1</v>
      </c>
    </row>
    <row r="4126" spans="10:11" x14ac:dyDescent="0.3">
      <c r="J4126" s="24" t="s">
        <v>427</v>
      </c>
      <c r="K4126" s="23">
        <v>1</v>
      </c>
    </row>
    <row r="4127" spans="10:11" x14ac:dyDescent="0.3">
      <c r="J4127" s="24" t="s">
        <v>601</v>
      </c>
      <c r="K4127" s="23">
        <v>1</v>
      </c>
    </row>
    <row r="4128" spans="10:11" x14ac:dyDescent="0.3">
      <c r="J4128" s="24" t="s">
        <v>945</v>
      </c>
      <c r="K4128" s="23">
        <v>1</v>
      </c>
    </row>
    <row r="4129" spans="10:11" x14ac:dyDescent="0.3">
      <c r="J4129" s="22" t="s">
        <v>5000</v>
      </c>
      <c r="K4129" s="23">
        <v>14</v>
      </c>
    </row>
    <row r="4130" spans="10:11" x14ac:dyDescent="0.3">
      <c r="J4130" s="22" t="s">
        <v>4590</v>
      </c>
      <c r="K4130" s="23"/>
    </row>
    <row r="4131" spans="10:11" x14ac:dyDescent="0.3">
      <c r="J4131" s="24" t="s">
        <v>155</v>
      </c>
      <c r="K4131" s="23">
        <v>1</v>
      </c>
    </row>
    <row r="4132" spans="10:11" x14ac:dyDescent="0.3">
      <c r="J4132" s="24" t="s">
        <v>1249</v>
      </c>
      <c r="K4132" s="23">
        <v>1</v>
      </c>
    </row>
    <row r="4133" spans="10:11" x14ac:dyDescent="0.3">
      <c r="J4133" s="24" t="s">
        <v>164</v>
      </c>
      <c r="K4133" s="23">
        <v>1</v>
      </c>
    </row>
    <row r="4134" spans="10:11" x14ac:dyDescent="0.3">
      <c r="J4134" s="24" t="s">
        <v>2145</v>
      </c>
      <c r="K4134" s="23">
        <v>1</v>
      </c>
    </row>
    <row r="4135" spans="10:11" x14ac:dyDescent="0.3">
      <c r="J4135" s="24" t="s">
        <v>2440</v>
      </c>
      <c r="K4135" s="23">
        <v>1</v>
      </c>
    </row>
    <row r="4136" spans="10:11" x14ac:dyDescent="0.3">
      <c r="J4136" s="24" t="s">
        <v>2630</v>
      </c>
      <c r="K4136" s="23">
        <v>1</v>
      </c>
    </row>
    <row r="4137" spans="10:11" x14ac:dyDescent="0.3">
      <c r="J4137" s="24" t="s">
        <v>299</v>
      </c>
      <c r="K4137" s="23">
        <v>1</v>
      </c>
    </row>
    <row r="4138" spans="10:11" x14ac:dyDescent="0.3">
      <c r="J4138" s="24" t="s">
        <v>3280</v>
      </c>
      <c r="K4138" s="23">
        <v>1</v>
      </c>
    </row>
    <row r="4139" spans="10:11" x14ac:dyDescent="0.3">
      <c r="J4139" s="24" t="s">
        <v>3296</v>
      </c>
      <c r="K4139" s="23">
        <v>1</v>
      </c>
    </row>
    <row r="4140" spans="10:11" x14ac:dyDescent="0.3">
      <c r="J4140" s="24" t="s">
        <v>3530</v>
      </c>
      <c r="K4140" s="23">
        <v>1</v>
      </c>
    </row>
    <row r="4141" spans="10:11" x14ac:dyDescent="0.3">
      <c r="J4141" s="24" t="s">
        <v>3533</v>
      </c>
      <c r="K4141" s="23">
        <v>1</v>
      </c>
    </row>
    <row r="4142" spans="10:11" x14ac:dyDescent="0.3">
      <c r="J4142" s="24" t="s">
        <v>440</v>
      </c>
      <c r="K4142" s="23">
        <v>1</v>
      </c>
    </row>
    <row r="4143" spans="10:11" x14ac:dyDescent="0.3">
      <c r="J4143" s="24" t="s">
        <v>4144</v>
      </c>
      <c r="K4143" s="23">
        <v>1</v>
      </c>
    </row>
    <row r="4144" spans="10:11" x14ac:dyDescent="0.3">
      <c r="J4144" s="24" t="s">
        <v>711</v>
      </c>
      <c r="K4144" s="23">
        <v>1</v>
      </c>
    </row>
    <row r="4145" spans="10:11" x14ac:dyDescent="0.3">
      <c r="J4145" s="24" t="s">
        <v>743</v>
      </c>
      <c r="K4145" s="23">
        <v>1</v>
      </c>
    </row>
    <row r="4146" spans="10:11" x14ac:dyDescent="0.3">
      <c r="J4146" s="24" t="s">
        <v>759</v>
      </c>
      <c r="K4146" s="23">
        <v>1</v>
      </c>
    </row>
    <row r="4147" spans="10:11" x14ac:dyDescent="0.3">
      <c r="J4147" s="22" t="s">
        <v>5001</v>
      </c>
      <c r="K4147" s="23">
        <v>16</v>
      </c>
    </row>
    <row r="4148" spans="10:11" x14ac:dyDescent="0.3">
      <c r="J4148" s="22" t="s">
        <v>4546</v>
      </c>
      <c r="K4148" s="23"/>
    </row>
    <row r="4149" spans="10:11" x14ac:dyDescent="0.3">
      <c r="J4149" s="24" t="s">
        <v>143</v>
      </c>
      <c r="K4149" s="23">
        <v>1</v>
      </c>
    </row>
    <row r="4150" spans="10:11" x14ac:dyDescent="0.3">
      <c r="J4150" s="24" t="s">
        <v>1469</v>
      </c>
      <c r="K4150" s="23">
        <v>1</v>
      </c>
    </row>
    <row r="4151" spans="10:11" x14ac:dyDescent="0.3">
      <c r="J4151" s="24" t="s">
        <v>1494</v>
      </c>
      <c r="K4151" s="23">
        <v>1</v>
      </c>
    </row>
    <row r="4152" spans="10:11" x14ac:dyDescent="0.3">
      <c r="J4152" s="24" t="s">
        <v>1686</v>
      </c>
      <c r="K4152" s="23">
        <v>1</v>
      </c>
    </row>
    <row r="4153" spans="10:11" x14ac:dyDescent="0.3">
      <c r="J4153" s="24" t="s">
        <v>1761</v>
      </c>
      <c r="K4153" s="23">
        <v>1</v>
      </c>
    </row>
    <row r="4154" spans="10:11" x14ac:dyDescent="0.3">
      <c r="J4154" s="24" t="s">
        <v>1976</v>
      </c>
      <c r="K4154" s="23">
        <v>1</v>
      </c>
    </row>
    <row r="4155" spans="10:11" x14ac:dyDescent="0.3">
      <c r="J4155" s="24" t="s">
        <v>2051</v>
      </c>
      <c r="K4155" s="23">
        <v>1</v>
      </c>
    </row>
    <row r="4156" spans="10:11" x14ac:dyDescent="0.3">
      <c r="J4156" s="24" t="s">
        <v>2479</v>
      </c>
      <c r="K4156" s="23">
        <v>1</v>
      </c>
    </row>
    <row r="4157" spans="10:11" x14ac:dyDescent="0.3">
      <c r="J4157" s="24" t="s">
        <v>282</v>
      </c>
      <c r="K4157" s="23">
        <v>1</v>
      </c>
    </row>
    <row r="4158" spans="10:11" x14ac:dyDescent="0.3">
      <c r="J4158" s="24" t="s">
        <v>2887</v>
      </c>
      <c r="K4158" s="23">
        <v>1</v>
      </c>
    </row>
    <row r="4159" spans="10:11" x14ac:dyDescent="0.3">
      <c r="J4159" s="24" t="s">
        <v>3148</v>
      </c>
      <c r="K4159" s="23">
        <v>1</v>
      </c>
    </row>
    <row r="4160" spans="10:11" x14ac:dyDescent="0.3">
      <c r="J4160" s="24" t="s">
        <v>3220</v>
      </c>
      <c r="K4160" s="23">
        <v>1</v>
      </c>
    </row>
    <row r="4161" spans="10:11" x14ac:dyDescent="0.3">
      <c r="J4161" s="24" t="s">
        <v>3679</v>
      </c>
      <c r="K4161" s="23">
        <v>1</v>
      </c>
    </row>
    <row r="4162" spans="10:11" x14ac:dyDescent="0.3">
      <c r="J4162" s="24" t="s">
        <v>3879</v>
      </c>
      <c r="K4162" s="23">
        <v>1</v>
      </c>
    </row>
    <row r="4163" spans="10:11" x14ac:dyDescent="0.3">
      <c r="J4163" s="24" t="s">
        <v>4124</v>
      </c>
      <c r="K4163" s="23">
        <v>1</v>
      </c>
    </row>
    <row r="4164" spans="10:11" x14ac:dyDescent="0.3">
      <c r="J4164" s="24" t="s">
        <v>4285</v>
      </c>
      <c r="K4164" s="23">
        <v>1</v>
      </c>
    </row>
    <row r="4165" spans="10:11" x14ac:dyDescent="0.3">
      <c r="J4165" s="24" t="s">
        <v>497</v>
      </c>
      <c r="K4165" s="23">
        <v>1</v>
      </c>
    </row>
    <row r="4166" spans="10:11" x14ac:dyDescent="0.3">
      <c r="J4166" s="22" t="s">
        <v>5002</v>
      </c>
      <c r="K4166" s="23">
        <v>17</v>
      </c>
    </row>
    <row r="4167" spans="10:11" x14ac:dyDescent="0.3">
      <c r="J4167" s="22" t="s">
        <v>4699</v>
      </c>
      <c r="K4167" s="23"/>
    </row>
    <row r="4168" spans="10:11" x14ac:dyDescent="0.3">
      <c r="J4168" s="24" t="s">
        <v>1399</v>
      </c>
      <c r="K4168" s="23">
        <v>1</v>
      </c>
    </row>
    <row r="4169" spans="10:11" x14ac:dyDescent="0.3">
      <c r="J4169" s="24" t="s">
        <v>1868</v>
      </c>
      <c r="K4169" s="23">
        <v>1</v>
      </c>
    </row>
    <row r="4170" spans="10:11" x14ac:dyDescent="0.3">
      <c r="J4170" s="24" t="s">
        <v>1996</v>
      </c>
      <c r="K4170" s="23">
        <v>1</v>
      </c>
    </row>
    <row r="4171" spans="10:11" x14ac:dyDescent="0.3">
      <c r="J4171" s="24" t="s">
        <v>2092</v>
      </c>
      <c r="K4171" s="23">
        <v>1</v>
      </c>
    </row>
    <row r="4172" spans="10:11" x14ac:dyDescent="0.3">
      <c r="J4172" s="24" t="s">
        <v>2216</v>
      </c>
      <c r="K4172" s="23">
        <v>1</v>
      </c>
    </row>
    <row r="4173" spans="10:11" x14ac:dyDescent="0.3">
      <c r="J4173" s="24" t="s">
        <v>2243</v>
      </c>
      <c r="K4173" s="23">
        <v>1</v>
      </c>
    </row>
    <row r="4174" spans="10:11" x14ac:dyDescent="0.3">
      <c r="J4174" s="24" t="s">
        <v>2423</v>
      </c>
      <c r="K4174" s="23">
        <v>1</v>
      </c>
    </row>
    <row r="4175" spans="10:11" x14ac:dyDescent="0.3">
      <c r="J4175" s="24" t="s">
        <v>2552</v>
      </c>
      <c r="K4175" s="23">
        <v>1</v>
      </c>
    </row>
    <row r="4176" spans="10:11" x14ac:dyDescent="0.3">
      <c r="J4176" s="24" t="s">
        <v>2558</v>
      </c>
      <c r="K4176" s="23">
        <v>1</v>
      </c>
    </row>
    <row r="4177" spans="10:11" x14ac:dyDescent="0.3">
      <c r="J4177" s="24" t="s">
        <v>2733</v>
      </c>
      <c r="K4177" s="23">
        <v>1</v>
      </c>
    </row>
    <row r="4178" spans="10:11" x14ac:dyDescent="0.3">
      <c r="J4178" s="24" t="s">
        <v>2923</v>
      </c>
      <c r="K4178" s="23">
        <v>1</v>
      </c>
    </row>
    <row r="4179" spans="10:11" x14ac:dyDescent="0.3">
      <c r="J4179" s="24" t="s">
        <v>2991</v>
      </c>
      <c r="K4179" s="23">
        <v>1</v>
      </c>
    </row>
    <row r="4180" spans="10:11" x14ac:dyDescent="0.3">
      <c r="J4180" s="24" t="s">
        <v>3526</v>
      </c>
      <c r="K4180" s="23">
        <v>1</v>
      </c>
    </row>
    <row r="4181" spans="10:11" x14ac:dyDescent="0.3">
      <c r="J4181" s="24" t="s">
        <v>4048</v>
      </c>
      <c r="K4181" s="23">
        <v>1</v>
      </c>
    </row>
    <row r="4182" spans="10:11" x14ac:dyDescent="0.3">
      <c r="J4182" s="24" t="s">
        <v>4262</v>
      </c>
      <c r="K4182" s="23">
        <v>1</v>
      </c>
    </row>
    <row r="4183" spans="10:11" x14ac:dyDescent="0.3">
      <c r="J4183" s="24" t="s">
        <v>507</v>
      </c>
      <c r="K4183" s="23">
        <v>1</v>
      </c>
    </row>
    <row r="4184" spans="10:11" x14ac:dyDescent="0.3">
      <c r="J4184" s="22" t="s">
        <v>5003</v>
      </c>
      <c r="K4184" s="23">
        <v>16</v>
      </c>
    </row>
    <row r="4185" spans="10:11" x14ac:dyDescent="0.3">
      <c r="J4185" s="22" t="s">
        <v>4507</v>
      </c>
      <c r="K4185" s="23"/>
    </row>
    <row r="4186" spans="10:11" x14ac:dyDescent="0.3">
      <c r="J4186" s="24" t="s">
        <v>2813</v>
      </c>
      <c r="K4186" s="23">
        <v>1</v>
      </c>
    </row>
    <row r="4187" spans="10:11" x14ac:dyDescent="0.3">
      <c r="J4187" s="24" t="s">
        <v>2884</v>
      </c>
      <c r="K4187" s="23">
        <v>1</v>
      </c>
    </row>
    <row r="4188" spans="10:11" x14ac:dyDescent="0.3">
      <c r="J4188" s="24" t="s">
        <v>3064</v>
      </c>
      <c r="K4188" s="23">
        <v>1</v>
      </c>
    </row>
    <row r="4189" spans="10:11" x14ac:dyDescent="0.3">
      <c r="J4189" s="24" t="s">
        <v>3215</v>
      </c>
      <c r="K4189" s="23">
        <v>1</v>
      </c>
    </row>
    <row r="4190" spans="10:11" x14ac:dyDescent="0.3">
      <c r="J4190" s="24" t="s">
        <v>4136</v>
      </c>
      <c r="K4190" s="23">
        <v>1</v>
      </c>
    </row>
    <row r="4191" spans="10:11" x14ac:dyDescent="0.3">
      <c r="J4191" s="24" t="s">
        <v>4150</v>
      </c>
      <c r="K4191" s="23">
        <v>1</v>
      </c>
    </row>
    <row r="4192" spans="10:11" x14ac:dyDescent="0.3">
      <c r="J4192" s="24" t="s">
        <v>545</v>
      </c>
      <c r="K4192" s="23">
        <v>1</v>
      </c>
    </row>
    <row r="4193" spans="10:11" x14ac:dyDescent="0.3">
      <c r="J4193" s="24" t="s">
        <v>88</v>
      </c>
      <c r="K4193" s="23">
        <v>1</v>
      </c>
    </row>
    <row r="4194" spans="10:11" x14ac:dyDescent="0.3">
      <c r="J4194" s="24" t="s">
        <v>106</v>
      </c>
      <c r="K4194" s="23">
        <v>1</v>
      </c>
    </row>
    <row r="4195" spans="10:11" x14ac:dyDescent="0.3">
      <c r="J4195" s="22" t="s">
        <v>5004</v>
      </c>
      <c r="K4195" s="23">
        <v>9</v>
      </c>
    </row>
    <row r="4196" spans="10:11" x14ac:dyDescent="0.3">
      <c r="J4196" s="22" t="s">
        <v>4455</v>
      </c>
      <c r="K4196" s="23"/>
    </row>
    <row r="4197" spans="10:11" x14ac:dyDescent="0.3">
      <c r="J4197" s="24" t="s">
        <v>1103</v>
      </c>
      <c r="K4197" s="23">
        <v>1</v>
      </c>
    </row>
    <row r="4198" spans="10:11" x14ac:dyDescent="0.3">
      <c r="J4198" s="24" t="s">
        <v>1544</v>
      </c>
      <c r="K4198" s="23">
        <v>1</v>
      </c>
    </row>
    <row r="4199" spans="10:11" x14ac:dyDescent="0.3">
      <c r="J4199" s="24" t="s">
        <v>2079</v>
      </c>
      <c r="K4199" s="23">
        <v>1</v>
      </c>
    </row>
    <row r="4200" spans="10:11" x14ac:dyDescent="0.3">
      <c r="J4200" s="24" t="s">
        <v>2118</v>
      </c>
      <c r="K4200" s="23">
        <v>1</v>
      </c>
    </row>
    <row r="4201" spans="10:11" x14ac:dyDescent="0.3">
      <c r="J4201" s="24" t="s">
        <v>2555</v>
      </c>
      <c r="K4201" s="23">
        <v>1</v>
      </c>
    </row>
    <row r="4202" spans="10:11" x14ac:dyDescent="0.3">
      <c r="J4202" s="24" t="s">
        <v>3264</v>
      </c>
      <c r="K4202" s="23">
        <v>1</v>
      </c>
    </row>
    <row r="4203" spans="10:11" x14ac:dyDescent="0.3">
      <c r="J4203" s="24" t="s">
        <v>3293</v>
      </c>
      <c r="K4203" s="23">
        <v>1</v>
      </c>
    </row>
    <row r="4204" spans="10:11" x14ac:dyDescent="0.3">
      <c r="J4204" s="24" t="s">
        <v>3729</v>
      </c>
      <c r="K4204" s="23">
        <v>1</v>
      </c>
    </row>
    <row r="4205" spans="10:11" x14ac:dyDescent="0.3">
      <c r="J4205" s="24" t="s">
        <v>3884</v>
      </c>
      <c r="K4205" s="23">
        <v>1</v>
      </c>
    </row>
    <row r="4206" spans="10:11" x14ac:dyDescent="0.3">
      <c r="J4206" s="22" t="s">
        <v>5005</v>
      </c>
      <c r="K4206" s="23">
        <v>9</v>
      </c>
    </row>
    <row r="4207" spans="10:11" x14ac:dyDescent="0.3">
      <c r="J4207" s="22" t="s">
        <v>4625</v>
      </c>
      <c r="K4207" s="23"/>
    </row>
    <row r="4208" spans="10:11" x14ac:dyDescent="0.3">
      <c r="J4208" s="24" t="s">
        <v>1737</v>
      </c>
      <c r="K4208" s="23">
        <v>1</v>
      </c>
    </row>
    <row r="4209" spans="10:11" x14ac:dyDescent="0.3">
      <c r="J4209" s="24" t="s">
        <v>1821</v>
      </c>
      <c r="K4209" s="23">
        <v>1</v>
      </c>
    </row>
    <row r="4210" spans="10:11" x14ac:dyDescent="0.3">
      <c r="J4210" s="24" t="s">
        <v>3261</v>
      </c>
      <c r="K4210" s="23">
        <v>1</v>
      </c>
    </row>
    <row r="4211" spans="10:11" x14ac:dyDescent="0.3">
      <c r="J4211" s="24" t="s">
        <v>4028</v>
      </c>
      <c r="K4211" s="23">
        <v>1</v>
      </c>
    </row>
    <row r="4212" spans="10:11" x14ac:dyDescent="0.3">
      <c r="J4212" s="24" t="s">
        <v>4182</v>
      </c>
      <c r="K4212" s="23">
        <v>1</v>
      </c>
    </row>
    <row r="4213" spans="10:11" x14ac:dyDescent="0.3">
      <c r="J4213" s="24" t="s">
        <v>4214</v>
      </c>
      <c r="K4213" s="23">
        <v>1</v>
      </c>
    </row>
    <row r="4214" spans="10:11" x14ac:dyDescent="0.3">
      <c r="J4214" s="24" t="s">
        <v>4311</v>
      </c>
      <c r="K4214" s="23">
        <v>1</v>
      </c>
    </row>
    <row r="4215" spans="10:11" x14ac:dyDescent="0.3">
      <c r="J4215" s="22" t="s">
        <v>5006</v>
      </c>
      <c r="K4215" s="23">
        <v>7</v>
      </c>
    </row>
    <row r="4216" spans="10:11" x14ac:dyDescent="0.3">
      <c r="J4216" s="22" t="s">
        <v>4508</v>
      </c>
      <c r="K4216" s="23"/>
    </row>
    <row r="4217" spans="10:11" x14ac:dyDescent="0.3">
      <c r="J4217" s="24" t="s">
        <v>1113</v>
      </c>
      <c r="K4217" s="23">
        <v>1</v>
      </c>
    </row>
    <row r="4218" spans="10:11" x14ac:dyDescent="0.3">
      <c r="J4218" s="24" t="s">
        <v>1971</v>
      </c>
      <c r="K4218" s="23">
        <v>1</v>
      </c>
    </row>
    <row r="4219" spans="10:11" x14ac:dyDescent="0.3">
      <c r="J4219" s="24" t="s">
        <v>269</v>
      </c>
      <c r="K4219" s="23">
        <v>1</v>
      </c>
    </row>
    <row r="4220" spans="10:11" x14ac:dyDescent="0.3">
      <c r="J4220" s="24" t="s">
        <v>3010</v>
      </c>
      <c r="K4220" s="23">
        <v>1</v>
      </c>
    </row>
    <row r="4221" spans="10:11" x14ac:dyDescent="0.3">
      <c r="J4221" s="24" t="s">
        <v>3166</v>
      </c>
      <c r="K4221" s="23">
        <v>1</v>
      </c>
    </row>
    <row r="4222" spans="10:11" x14ac:dyDescent="0.3">
      <c r="J4222" s="24" t="s">
        <v>357</v>
      </c>
      <c r="K4222" s="23">
        <v>1</v>
      </c>
    </row>
    <row r="4223" spans="10:11" x14ac:dyDescent="0.3">
      <c r="J4223" s="24" t="s">
        <v>3529</v>
      </c>
      <c r="K4223" s="23">
        <v>1</v>
      </c>
    </row>
    <row r="4224" spans="10:11" x14ac:dyDescent="0.3">
      <c r="J4224" s="24" t="s">
        <v>3710</v>
      </c>
      <c r="K4224" s="23">
        <v>1</v>
      </c>
    </row>
    <row r="4225" spans="10:11" x14ac:dyDescent="0.3">
      <c r="J4225" s="24" t="s">
        <v>431</v>
      </c>
      <c r="K4225" s="23">
        <v>1</v>
      </c>
    </row>
    <row r="4226" spans="10:11" x14ac:dyDescent="0.3">
      <c r="J4226" s="24" t="s">
        <v>4212</v>
      </c>
      <c r="K4226" s="23">
        <v>1</v>
      </c>
    </row>
    <row r="4227" spans="10:11" x14ac:dyDescent="0.3">
      <c r="J4227" s="24" t="s">
        <v>4273</v>
      </c>
      <c r="K4227" s="23">
        <v>1</v>
      </c>
    </row>
    <row r="4228" spans="10:11" x14ac:dyDescent="0.3">
      <c r="J4228" s="24" t="s">
        <v>737</v>
      </c>
      <c r="K4228" s="23">
        <v>1</v>
      </c>
    </row>
    <row r="4229" spans="10:11" x14ac:dyDescent="0.3">
      <c r="J4229" s="22" t="s">
        <v>5007</v>
      </c>
      <c r="K4229" s="23">
        <v>12</v>
      </c>
    </row>
    <row r="4230" spans="10:11" x14ac:dyDescent="0.3">
      <c r="J4230" s="22" t="s">
        <v>4591</v>
      </c>
      <c r="K4230" s="23"/>
    </row>
    <row r="4231" spans="10:11" x14ac:dyDescent="0.3">
      <c r="J4231" s="24" t="s">
        <v>2260</v>
      </c>
      <c r="K4231" s="23">
        <v>1</v>
      </c>
    </row>
    <row r="4232" spans="10:11" x14ac:dyDescent="0.3">
      <c r="J4232" s="24" t="s">
        <v>2603</v>
      </c>
      <c r="K4232" s="23">
        <v>1</v>
      </c>
    </row>
    <row r="4233" spans="10:11" x14ac:dyDescent="0.3">
      <c r="J4233" s="24" t="s">
        <v>2739</v>
      </c>
      <c r="K4233" s="23">
        <v>1</v>
      </c>
    </row>
    <row r="4234" spans="10:11" x14ac:dyDescent="0.3">
      <c r="J4234" s="24" t="s">
        <v>2843</v>
      </c>
      <c r="K4234" s="23">
        <v>1</v>
      </c>
    </row>
    <row r="4235" spans="10:11" x14ac:dyDescent="0.3">
      <c r="J4235" s="24" t="s">
        <v>2936</v>
      </c>
      <c r="K4235" s="23">
        <v>1</v>
      </c>
    </row>
    <row r="4236" spans="10:11" x14ac:dyDescent="0.3">
      <c r="J4236" s="24" t="s">
        <v>3550</v>
      </c>
      <c r="K4236" s="23">
        <v>1</v>
      </c>
    </row>
    <row r="4237" spans="10:11" x14ac:dyDescent="0.3">
      <c r="J4237" s="24" t="s">
        <v>386</v>
      </c>
      <c r="K4237" s="23">
        <v>1</v>
      </c>
    </row>
    <row r="4238" spans="10:11" x14ac:dyDescent="0.3">
      <c r="J4238" s="24" t="s">
        <v>3835</v>
      </c>
      <c r="K4238" s="23">
        <v>1</v>
      </c>
    </row>
    <row r="4239" spans="10:11" x14ac:dyDescent="0.3">
      <c r="J4239" s="24" t="s">
        <v>4022</v>
      </c>
      <c r="K4239" s="23">
        <v>1</v>
      </c>
    </row>
    <row r="4240" spans="10:11" x14ac:dyDescent="0.3">
      <c r="J4240" s="24" t="s">
        <v>4096</v>
      </c>
      <c r="K4240" s="23">
        <v>1</v>
      </c>
    </row>
    <row r="4241" spans="10:11" x14ac:dyDescent="0.3">
      <c r="J4241" s="24" t="s">
        <v>4243</v>
      </c>
      <c r="K4241" s="23">
        <v>1</v>
      </c>
    </row>
    <row r="4242" spans="10:11" x14ac:dyDescent="0.3">
      <c r="J4242" s="24" t="s">
        <v>4305</v>
      </c>
      <c r="K4242" s="23">
        <v>1</v>
      </c>
    </row>
    <row r="4243" spans="10:11" x14ac:dyDescent="0.3">
      <c r="J4243" s="24" t="s">
        <v>585</v>
      </c>
      <c r="K4243" s="23">
        <v>1</v>
      </c>
    </row>
    <row r="4244" spans="10:11" x14ac:dyDescent="0.3">
      <c r="J4244" s="22" t="s">
        <v>5008</v>
      </c>
      <c r="K4244" s="23">
        <v>13</v>
      </c>
    </row>
    <row r="4245" spans="10:11" x14ac:dyDescent="0.3">
      <c r="J4245" s="22" t="s">
        <v>4509</v>
      </c>
      <c r="K4245" s="23"/>
    </row>
    <row r="4246" spans="10:11" x14ac:dyDescent="0.3">
      <c r="J4246" s="24" t="s">
        <v>1283</v>
      </c>
      <c r="K4246" s="23">
        <v>1</v>
      </c>
    </row>
    <row r="4247" spans="10:11" x14ac:dyDescent="0.3">
      <c r="J4247" s="24" t="s">
        <v>1747</v>
      </c>
      <c r="K4247" s="23">
        <v>1</v>
      </c>
    </row>
    <row r="4248" spans="10:11" x14ac:dyDescent="0.3">
      <c r="J4248" s="24" t="s">
        <v>1865</v>
      </c>
      <c r="K4248" s="23">
        <v>1</v>
      </c>
    </row>
    <row r="4249" spans="10:11" x14ac:dyDescent="0.3">
      <c r="J4249" s="24" t="s">
        <v>1961</v>
      </c>
      <c r="K4249" s="23">
        <v>1</v>
      </c>
    </row>
    <row r="4250" spans="10:11" x14ac:dyDescent="0.3">
      <c r="J4250" s="24" t="s">
        <v>2306</v>
      </c>
      <c r="K4250" s="23">
        <v>1</v>
      </c>
    </row>
    <row r="4251" spans="10:11" x14ac:dyDescent="0.3">
      <c r="J4251" s="24" t="s">
        <v>2542</v>
      </c>
      <c r="K4251" s="23">
        <v>1</v>
      </c>
    </row>
    <row r="4252" spans="10:11" x14ac:dyDescent="0.3">
      <c r="J4252" s="24" t="s">
        <v>292</v>
      </c>
      <c r="K4252" s="23">
        <v>1</v>
      </c>
    </row>
    <row r="4253" spans="10:11" x14ac:dyDescent="0.3">
      <c r="J4253" s="24" t="s">
        <v>2876</v>
      </c>
      <c r="K4253" s="23">
        <v>1</v>
      </c>
    </row>
    <row r="4254" spans="10:11" x14ac:dyDescent="0.3">
      <c r="J4254" s="24" t="s">
        <v>3458</v>
      </c>
      <c r="K4254" s="23">
        <v>1</v>
      </c>
    </row>
    <row r="4255" spans="10:11" x14ac:dyDescent="0.3">
      <c r="J4255" s="24" t="s">
        <v>3642</v>
      </c>
      <c r="K4255" s="23">
        <v>1</v>
      </c>
    </row>
    <row r="4256" spans="10:11" x14ac:dyDescent="0.3">
      <c r="J4256" s="24" t="s">
        <v>417</v>
      </c>
      <c r="K4256" s="23">
        <v>1</v>
      </c>
    </row>
    <row r="4257" spans="10:11" x14ac:dyDescent="0.3">
      <c r="J4257" s="24" t="s">
        <v>4053</v>
      </c>
      <c r="K4257" s="23">
        <v>1</v>
      </c>
    </row>
    <row r="4258" spans="10:11" x14ac:dyDescent="0.3">
      <c r="J4258" s="24" t="s">
        <v>4097</v>
      </c>
      <c r="K4258" s="23">
        <v>1</v>
      </c>
    </row>
    <row r="4259" spans="10:11" x14ac:dyDescent="0.3">
      <c r="J4259" s="24" t="s">
        <v>4323</v>
      </c>
      <c r="K4259" s="23">
        <v>1</v>
      </c>
    </row>
    <row r="4260" spans="10:11" x14ac:dyDescent="0.3">
      <c r="J4260" s="24" t="s">
        <v>882</v>
      </c>
      <c r="K4260" s="23">
        <v>1</v>
      </c>
    </row>
    <row r="4261" spans="10:11" x14ac:dyDescent="0.3">
      <c r="J4261" s="24" t="s">
        <v>886</v>
      </c>
      <c r="K4261" s="23">
        <v>1</v>
      </c>
    </row>
    <row r="4262" spans="10:11" x14ac:dyDescent="0.3">
      <c r="J4262" s="22" t="s">
        <v>5009</v>
      </c>
      <c r="K4262" s="23">
        <v>16</v>
      </c>
    </row>
    <row r="4263" spans="10:11" x14ac:dyDescent="0.3">
      <c r="J4263" s="22" t="s">
        <v>4665</v>
      </c>
      <c r="K4263" s="23"/>
    </row>
    <row r="4264" spans="10:11" x14ac:dyDescent="0.3">
      <c r="J4264" s="24" t="s">
        <v>1304</v>
      </c>
      <c r="K4264" s="23">
        <v>1</v>
      </c>
    </row>
    <row r="4265" spans="10:11" x14ac:dyDescent="0.3">
      <c r="J4265" s="24" t="s">
        <v>1340</v>
      </c>
      <c r="K4265" s="23">
        <v>1</v>
      </c>
    </row>
    <row r="4266" spans="10:11" x14ac:dyDescent="0.3">
      <c r="J4266" s="24" t="s">
        <v>1449</v>
      </c>
      <c r="K4266" s="23">
        <v>1</v>
      </c>
    </row>
    <row r="4267" spans="10:11" x14ac:dyDescent="0.3">
      <c r="J4267" s="24" t="s">
        <v>1456</v>
      </c>
      <c r="K4267" s="23">
        <v>1</v>
      </c>
    </row>
    <row r="4268" spans="10:11" x14ac:dyDescent="0.3">
      <c r="J4268" s="24" t="s">
        <v>188</v>
      </c>
      <c r="K4268" s="23">
        <v>1</v>
      </c>
    </row>
    <row r="4269" spans="10:11" x14ac:dyDescent="0.3">
      <c r="J4269" s="24" t="s">
        <v>1883</v>
      </c>
      <c r="K4269" s="23">
        <v>1</v>
      </c>
    </row>
    <row r="4270" spans="10:11" x14ac:dyDescent="0.3">
      <c r="J4270" s="24" t="s">
        <v>1922</v>
      </c>
      <c r="K4270" s="23">
        <v>1</v>
      </c>
    </row>
    <row r="4271" spans="10:11" x14ac:dyDescent="0.3">
      <c r="J4271" s="24" t="s">
        <v>2135</v>
      </c>
      <c r="K4271" s="23">
        <v>1</v>
      </c>
    </row>
    <row r="4272" spans="10:11" x14ac:dyDescent="0.3">
      <c r="J4272" s="24" t="s">
        <v>2783</v>
      </c>
      <c r="K4272" s="23">
        <v>1</v>
      </c>
    </row>
    <row r="4273" spans="10:11" x14ac:dyDescent="0.3">
      <c r="J4273" s="24" t="s">
        <v>3119</v>
      </c>
      <c r="K4273" s="23">
        <v>1</v>
      </c>
    </row>
    <row r="4274" spans="10:11" x14ac:dyDescent="0.3">
      <c r="J4274" s="24" t="s">
        <v>3358</v>
      </c>
      <c r="K4274" s="23">
        <v>1</v>
      </c>
    </row>
    <row r="4275" spans="10:11" x14ac:dyDescent="0.3">
      <c r="J4275" s="24" t="s">
        <v>369</v>
      </c>
      <c r="K4275" s="23">
        <v>1</v>
      </c>
    </row>
    <row r="4276" spans="10:11" x14ac:dyDescent="0.3">
      <c r="J4276" s="24" t="s">
        <v>3978</v>
      </c>
      <c r="K4276" s="23">
        <v>1</v>
      </c>
    </row>
    <row r="4277" spans="10:11" x14ac:dyDescent="0.3">
      <c r="J4277" s="22" t="s">
        <v>5010</v>
      </c>
      <c r="K4277" s="23">
        <v>13</v>
      </c>
    </row>
    <row r="4278" spans="10:11" x14ac:dyDescent="0.3">
      <c r="J4278" s="22" t="s">
        <v>4547</v>
      </c>
      <c r="K4278" s="23"/>
    </row>
    <row r="4279" spans="10:11" x14ac:dyDescent="0.3">
      <c r="J4279" s="24" t="s">
        <v>1197</v>
      </c>
      <c r="K4279" s="23">
        <v>1</v>
      </c>
    </row>
    <row r="4280" spans="10:11" x14ac:dyDescent="0.3">
      <c r="J4280" s="24" t="s">
        <v>1430</v>
      </c>
      <c r="K4280" s="23">
        <v>1</v>
      </c>
    </row>
    <row r="4281" spans="10:11" x14ac:dyDescent="0.3">
      <c r="J4281" s="24" t="s">
        <v>1606</v>
      </c>
      <c r="K4281" s="23">
        <v>1</v>
      </c>
    </row>
    <row r="4282" spans="10:11" x14ac:dyDescent="0.3">
      <c r="J4282" s="24" t="s">
        <v>1753</v>
      </c>
      <c r="K4282" s="23">
        <v>1</v>
      </c>
    </row>
    <row r="4283" spans="10:11" x14ac:dyDescent="0.3">
      <c r="J4283" s="24" t="s">
        <v>1775</v>
      </c>
      <c r="K4283" s="23">
        <v>1</v>
      </c>
    </row>
    <row r="4284" spans="10:11" x14ac:dyDescent="0.3">
      <c r="J4284" s="24" t="s">
        <v>2174</v>
      </c>
      <c r="K4284" s="23">
        <v>1</v>
      </c>
    </row>
    <row r="4285" spans="10:11" x14ac:dyDescent="0.3">
      <c r="J4285" s="24" t="s">
        <v>2446</v>
      </c>
      <c r="K4285" s="23">
        <v>1</v>
      </c>
    </row>
    <row r="4286" spans="10:11" x14ac:dyDescent="0.3">
      <c r="J4286" s="24" t="s">
        <v>2854</v>
      </c>
      <c r="K4286" s="23">
        <v>1</v>
      </c>
    </row>
    <row r="4287" spans="10:11" x14ac:dyDescent="0.3">
      <c r="J4287" s="24" t="s">
        <v>3395</v>
      </c>
      <c r="K4287" s="23">
        <v>1</v>
      </c>
    </row>
    <row r="4288" spans="10:11" x14ac:dyDescent="0.3">
      <c r="J4288" s="24" t="s">
        <v>3608</v>
      </c>
      <c r="K4288" s="23">
        <v>1</v>
      </c>
    </row>
    <row r="4289" spans="10:11" x14ac:dyDescent="0.3">
      <c r="J4289" s="24" t="s">
        <v>3664</v>
      </c>
      <c r="K4289" s="23">
        <v>1</v>
      </c>
    </row>
    <row r="4290" spans="10:11" x14ac:dyDescent="0.3">
      <c r="J4290" s="24" t="s">
        <v>3880</v>
      </c>
      <c r="K4290" s="23">
        <v>1</v>
      </c>
    </row>
    <row r="4291" spans="10:11" x14ac:dyDescent="0.3">
      <c r="J4291" s="24" t="s">
        <v>3931</v>
      </c>
      <c r="K4291" s="23">
        <v>1</v>
      </c>
    </row>
    <row r="4292" spans="10:11" x14ac:dyDescent="0.3">
      <c r="J4292" s="24" t="s">
        <v>4026</v>
      </c>
      <c r="K4292" s="23">
        <v>1</v>
      </c>
    </row>
    <row r="4293" spans="10:11" x14ac:dyDescent="0.3">
      <c r="J4293" s="24" t="s">
        <v>4087</v>
      </c>
      <c r="K4293" s="23">
        <v>1</v>
      </c>
    </row>
    <row r="4294" spans="10:11" x14ac:dyDescent="0.3">
      <c r="J4294" s="24" t="s">
        <v>4127</v>
      </c>
      <c r="K4294" s="23">
        <v>1</v>
      </c>
    </row>
    <row r="4295" spans="10:11" x14ac:dyDescent="0.3">
      <c r="J4295" s="24" t="s">
        <v>981</v>
      </c>
      <c r="K4295" s="23">
        <v>1</v>
      </c>
    </row>
    <row r="4296" spans="10:11" x14ac:dyDescent="0.3">
      <c r="J4296" s="22" t="s">
        <v>5011</v>
      </c>
      <c r="K4296" s="23">
        <v>17</v>
      </c>
    </row>
    <row r="4297" spans="10:11" x14ac:dyDescent="0.3">
      <c r="J4297" s="22" t="s">
        <v>4700</v>
      </c>
      <c r="K4297" s="23"/>
    </row>
    <row r="4298" spans="10:11" x14ac:dyDescent="0.3">
      <c r="J4298" s="24" t="s">
        <v>1129</v>
      </c>
      <c r="K4298" s="23">
        <v>1</v>
      </c>
    </row>
    <row r="4299" spans="10:11" x14ac:dyDescent="0.3">
      <c r="J4299" s="24" t="s">
        <v>1363</v>
      </c>
      <c r="K4299" s="23">
        <v>1</v>
      </c>
    </row>
    <row r="4300" spans="10:11" x14ac:dyDescent="0.3">
      <c r="J4300" s="24" t="s">
        <v>1620</v>
      </c>
      <c r="K4300" s="23">
        <v>1</v>
      </c>
    </row>
    <row r="4301" spans="10:11" x14ac:dyDescent="0.3">
      <c r="J4301" s="24" t="s">
        <v>2132</v>
      </c>
      <c r="K4301" s="23">
        <v>1</v>
      </c>
    </row>
    <row r="4302" spans="10:11" x14ac:dyDescent="0.3">
      <c r="J4302" s="24" t="s">
        <v>2363</v>
      </c>
      <c r="K4302" s="23">
        <v>1</v>
      </c>
    </row>
    <row r="4303" spans="10:11" x14ac:dyDescent="0.3">
      <c r="J4303" s="24" t="s">
        <v>2366</v>
      </c>
      <c r="K4303" s="23">
        <v>1</v>
      </c>
    </row>
    <row r="4304" spans="10:11" x14ac:dyDescent="0.3">
      <c r="J4304" s="24" t="s">
        <v>2522</v>
      </c>
      <c r="K4304" s="23">
        <v>1</v>
      </c>
    </row>
    <row r="4305" spans="10:11" x14ac:dyDescent="0.3">
      <c r="J4305" s="24" t="s">
        <v>2643</v>
      </c>
      <c r="K4305" s="23">
        <v>1</v>
      </c>
    </row>
    <row r="4306" spans="10:11" x14ac:dyDescent="0.3">
      <c r="J4306" s="24" t="s">
        <v>2672</v>
      </c>
      <c r="K4306" s="23">
        <v>1</v>
      </c>
    </row>
    <row r="4307" spans="10:11" x14ac:dyDescent="0.3">
      <c r="J4307" s="24" t="s">
        <v>2778</v>
      </c>
      <c r="K4307" s="23">
        <v>1</v>
      </c>
    </row>
    <row r="4308" spans="10:11" x14ac:dyDescent="0.3">
      <c r="J4308" s="24" t="s">
        <v>355</v>
      </c>
      <c r="K4308" s="23">
        <v>1</v>
      </c>
    </row>
    <row r="4309" spans="10:11" x14ac:dyDescent="0.3">
      <c r="J4309" s="24" t="s">
        <v>3486</v>
      </c>
      <c r="K4309" s="23">
        <v>1</v>
      </c>
    </row>
    <row r="4310" spans="10:11" x14ac:dyDescent="0.3">
      <c r="J4310" s="24" t="s">
        <v>382</v>
      </c>
      <c r="K4310" s="23">
        <v>1</v>
      </c>
    </row>
    <row r="4311" spans="10:11" x14ac:dyDescent="0.3">
      <c r="J4311" s="24" t="s">
        <v>394</v>
      </c>
      <c r="K4311" s="23">
        <v>1</v>
      </c>
    </row>
    <row r="4312" spans="10:11" x14ac:dyDescent="0.3">
      <c r="J4312" s="24" t="s">
        <v>3773</v>
      </c>
      <c r="K4312" s="23">
        <v>1</v>
      </c>
    </row>
    <row r="4313" spans="10:11" x14ac:dyDescent="0.3">
      <c r="J4313" s="24" t="s">
        <v>412</v>
      </c>
      <c r="K4313" s="23">
        <v>1</v>
      </c>
    </row>
    <row r="4314" spans="10:11" x14ac:dyDescent="0.3">
      <c r="J4314" s="24" t="s">
        <v>4128</v>
      </c>
      <c r="K4314" s="23">
        <v>1</v>
      </c>
    </row>
    <row r="4315" spans="10:11" x14ac:dyDescent="0.3">
      <c r="J4315" s="24" t="s">
        <v>78</v>
      </c>
      <c r="K4315" s="23">
        <v>1</v>
      </c>
    </row>
    <row r="4316" spans="10:11" x14ac:dyDescent="0.3">
      <c r="J4316" s="24" t="s">
        <v>917</v>
      </c>
      <c r="K4316" s="23">
        <v>1</v>
      </c>
    </row>
    <row r="4317" spans="10:11" x14ac:dyDescent="0.3">
      <c r="J4317" s="22" t="s">
        <v>5012</v>
      </c>
      <c r="K4317" s="23">
        <v>19</v>
      </c>
    </row>
    <row r="4318" spans="10:11" x14ac:dyDescent="0.3">
      <c r="J4318" s="22" t="s">
        <v>4626</v>
      </c>
      <c r="K4318" s="23"/>
    </row>
    <row r="4319" spans="10:11" x14ac:dyDescent="0.3">
      <c r="J4319" s="24" t="s">
        <v>1458</v>
      </c>
      <c r="K4319" s="23">
        <v>1</v>
      </c>
    </row>
    <row r="4320" spans="10:11" x14ac:dyDescent="0.3">
      <c r="J4320" s="24" t="s">
        <v>1467</v>
      </c>
      <c r="K4320" s="23">
        <v>1</v>
      </c>
    </row>
    <row r="4321" spans="10:11" x14ac:dyDescent="0.3">
      <c r="J4321" s="24" t="s">
        <v>1516</v>
      </c>
      <c r="K4321" s="23">
        <v>1</v>
      </c>
    </row>
    <row r="4322" spans="10:11" x14ac:dyDescent="0.3">
      <c r="J4322" s="24" t="s">
        <v>50</v>
      </c>
      <c r="K4322" s="23">
        <v>1</v>
      </c>
    </row>
    <row r="4323" spans="10:11" x14ac:dyDescent="0.3">
      <c r="J4323" s="24" t="s">
        <v>1661</v>
      </c>
      <c r="K4323" s="23">
        <v>1</v>
      </c>
    </row>
    <row r="4324" spans="10:11" x14ac:dyDescent="0.3">
      <c r="J4324" s="24" t="s">
        <v>2152</v>
      </c>
      <c r="K4324" s="23">
        <v>1</v>
      </c>
    </row>
    <row r="4325" spans="10:11" x14ac:dyDescent="0.3">
      <c r="J4325" s="24" t="s">
        <v>2713</v>
      </c>
      <c r="K4325" s="23">
        <v>1</v>
      </c>
    </row>
    <row r="4326" spans="10:11" x14ac:dyDescent="0.3">
      <c r="J4326" s="24" t="s">
        <v>2724</v>
      </c>
      <c r="K4326" s="23">
        <v>1</v>
      </c>
    </row>
    <row r="4327" spans="10:11" x14ac:dyDescent="0.3">
      <c r="J4327" s="24" t="s">
        <v>3049</v>
      </c>
      <c r="K4327" s="23">
        <v>1</v>
      </c>
    </row>
    <row r="4328" spans="10:11" x14ac:dyDescent="0.3">
      <c r="J4328" s="24" t="s">
        <v>3255</v>
      </c>
      <c r="K4328" s="23">
        <v>1</v>
      </c>
    </row>
    <row r="4329" spans="10:11" x14ac:dyDescent="0.3">
      <c r="J4329" s="24" t="s">
        <v>3524</v>
      </c>
      <c r="K4329" s="23">
        <v>1</v>
      </c>
    </row>
    <row r="4330" spans="10:11" x14ac:dyDescent="0.3">
      <c r="J4330" s="24" t="s">
        <v>3540</v>
      </c>
      <c r="K4330" s="23">
        <v>1</v>
      </c>
    </row>
    <row r="4331" spans="10:11" x14ac:dyDescent="0.3">
      <c r="J4331" s="24" t="s">
        <v>3823</v>
      </c>
      <c r="K4331" s="23">
        <v>1</v>
      </c>
    </row>
    <row r="4332" spans="10:11" x14ac:dyDescent="0.3">
      <c r="J4332" s="24" t="s">
        <v>4005</v>
      </c>
      <c r="K4332" s="23">
        <v>1</v>
      </c>
    </row>
    <row r="4333" spans="10:11" x14ac:dyDescent="0.3">
      <c r="J4333" s="24" t="s">
        <v>4066</v>
      </c>
      <c r="K4333" s="23">
        <v>1</v>
      </c>
    </row>
    <row r="4334" spans="10:11" x14ac:dyDescent="0.3">
      <c r="J4334" s="24" t="s">
        <v>4357</v>
      </c>
      <c r="K4334" s="23">
        <v>1</v>
      </c>
    </row>
    <row r="4335" spans="10:11" x14ac:dyDescent="0.3">
      <c r="J4335" s="24" t="s">
        <v>557</v>
      </c>
      <c r="K4335" s="23">
        <v>1</v>
      </c>
    </row>
    <row r="4336" spans="10:11" x14ac:dyDescent="0.3">
      <c r="J4336" s="24" t="s">
        <v>586</v>
      </c>
      <c r="K4336" s="23">
        <v>1</v>
      </c>
    </row>
    <row r="4337" spans="10:11" x14ac:dyDescent="0.3">
      <c r="J4337" s="24" t="s">
        <v>942</v>
      </c>
      <c r="K4337" s="23">
        <v>1</v>
      </c>
    </row>
    <row r="4338" spans="10:11" x14ac:dyDescent="0.3">
      <c r="J4338" s="22" t="s">
        <v>5013</v>
      </c>
      <c r="K4338" s="23">
        <v>19</v>
      </c>
    </row>
    <row r="4339" spans="10:11" x14ac:dyDescent="0.3">
      <c r="J4339" s="22" t="s">
        <v>4666</v>
      </c>
      <c r="K4339" s="23"/>
    </row>
    <row r="4340" spans="10:11" x14ac:dyDescent="0.3">
      <c r="J4340" s="24" t="s">
        <v>1303</v>
      </c>
      <c r="K4340" s="23">
        <v>1</v>
      </c>
    </row>
    <row r="4341" spans="10:11" x14ac:dyDescent="0.3">
      <c r="J4341" s="24" t="s">
        <v>1695</v>
      </c>
      <c r="K4341" s="23">
        <v>1</v>
      </c>
    </row>
    <row r="4342" spans="10:11" x14ac:dyDescent="0.3">
      <c r="J4342" s="24" t="s">
        <v>1794</v>
      </c>
      <c r="K4342" s="23">
        <v>1</v>
      </c>
    </row>
    <row r="4343" spans="10:11" x14ac:dyDescent="0.3">
      <c r="J4343" s="24" t="s">
        <v>1803</v>
      </c>
      <c r="K4343" s="23">
        <v>1</v>
      </c>
    </row>
    <row r="4344" spans="10:11" x14ac:dyDescent="0.3">
      <c r="J4344" s="24" t="s">
        <v>1919</v>
      </c>
      <c r="K4344" s="23">
        <v>1</v>
      </c>
    </row>
    <row r="4345" spans="10:11" x14ac:dyDescent="0.3">
      <c r="J4345" s="24" t="s">
        <v>2386</v>
      </c>
      <c r="K4345" s="23">
        <v>1</v>
      </c>
    </row>
    <row r="4346" spans="10:11" x14ac:dyDescent="0.3">
      <c r="J4346" s="24" t="s">
        <v>2500</v>
      </c>
      <c r="K4346" s="23">
        <v>1</v>
      </c>
    </row>
    <row r="4347" spans="10:11" x14ac:dyDescent="0.3">
      <c r="J4347" s="24" t="s">
        <v>2640</v>
      </c>
      <c r="K4347" s="23">
        <v>1</v>
      </c>
    </row>
    <row r="4348" spans="10:11" x14ac:dyDescent="0.3">
      <c r="J4348" s="24" t="s">
        <v>348</v>
      </c>
      <c r="K4348" s="23">
        <v>1</v>
      </c>
    </row>
    <row r="4349" spans="10:11" x14ac:dyDescent="0.3">
      <c r="J4349" s="24" t="s">
        <v>3499</v>
      </c>
      <c r="K4349" s="23">
        <v>1</v>
      </c>
    </row>
    <row r="4350" spans="10:11" x14ac:dyDescent="0.3">
      <c r="J4350" s="24" t="s">
        <v>3795</v>
      </c>
      <c r="K4350" s="23">
        <v>1</v>
      </c>
    </row>
    <row r="4351" spans="10:11" x14ac:dyDescent="0.3">
      <c r="J4351" s="24" t="s">
        <v>4139</v>
      </c>
      <c r="K4351" s="23">
        <v>1</v>
      </c>
    </row>
    <row r="4352" spans="10:11" x14ac:dyDescent="0.3">
      <c r="J4352" s="24" t="s">
        <v>4175</v>
      </c>
      <c r="K4352" s="23">
        <v>1</v>
      </c>
    </row>
    <row r="4353" spans="10:11" x14ac:dyDescent="0.3">
      <c r="J4353" s="24" t="s">
        <v>462</v>
      </c>
      <c r="K4353" s="23">
        <v>1</v>
      </c>
    </row>
    <row r="4354" spans="10:11" x14ac:dyDescent="0.3">
      <c r="J4354" s="24" t="s">
        <v>782</v>
      </c>
      <c r="K4354" s="23">
        <v>1</v>
      </c>
    </row>
    <row r="4355" spans="10:11" x14ac:dyDescent="0.3">
      <c r="J4355" s="22" t="s">
        <v>5014</v>
      </c>
      <c r="K4355" s="23">
        <v>15</v>
      </c>
    </row>
    <row r="4356" spans="10:11" x14ac:dyDescent="0.3">
      <c r="J4356" s="22" t="s">
        <v>4456</v>
      </c>
      <c r="K4356" s="23"/>
    </row>
    <row r="4357" spans="10:11" x14ac:dyDescent="0.3">
      <c r="J4357" s="24" t="s">
        <v>1972</v>
      </c>
      <c r="K4357" s="23">
        <v>1</v>
      </c>
    </row>
    <row r="4358" spans="10:11" x14ac:dyDescent="0.3">
      <c r="J4358" s="24" t="s">
        <v>248</v>
      </c>
      <c r="K4358" s="23">
        <v>1</v>
      </c>
    </row>
    <row r="4359" spans="10:11" x14ac:dyDescent="0.3">
      <c r="J4359" s="24" t="s">
        <v>2175</v>
      </c>
      <c r="K4359" s="23">
        <v>1</v>
      </c>
    </row>
    <row r="4360" spans="10:11" x14ac:dyDescent="0.3">
      <c r="J4360" s="24" t="s">
        <v>2187</v>
      </c>
      <c r="K4360" s="23">
        <v>1</v>
      </c>
    </row>
    <row r="4361" spans="10:11" x14ac:dyDescent="0.3">
      <c r="J4361" s="24" t="s">
        <v>2244</v>
      </c>
      <c r="K4361" s="23">
        <v>1</v>
      </c>
    </row>
    <row r="4362" spans="10:11" x14ac:dyDescent="0.3">
      <c r="J4362" s="24" t="s">
        <v>2663</v>
      </c>
      <c r="K4362" s="23">
        <v>1</v>
      </c>
    </row>
    <row r="4363" spans="10:11" x14ac:dyDescent="0.3">
      <c r="J4363" s="24" t="s">
        <v>3460</v>
      </c>
      <c r="K4363" s="23">
        <v>1</v>
      </c>
    </row>
    <row r="4364" spans="10:11" x14ac:dyDescent="0.3">
      <c r="J4364" s="24" t="s">
        <v>3591</v>
      </c>
      <c r="K4364" s="23">
        <v>1</v>
      </c>
    </row>
    <row r="4365" spans="10:11" x14ac:dyDescent="0.3">
      <c r="J4365" s="24" t="s">
        <v>4105</v>
      </c>
      <c r="K4365" s="23">
        <v>1</v>
      </c>
    </row>
    <row r="4366" spans="10:11" x14ac:dyDescent="0.3">
      <c r="J4366" s="22" t="s">
        <v>5015</v>
      </c>
      <c r="K4366" s="23">
        <v>9</v>
      </c>
    </row>
    <row r="4367" spans="10:11" x14ac:dyDescent="0.3">
      <c r="J4367" s="22" t="s">
        <v>4701</v>
      </c>
      <c r="K4367" s="23"/>
    </row>
    <row r="4368" spans="10:11" x14ac:dyDescent="0.3">
      <c r="J4368" s="24" t="s">
        <v>154</v>
      </c>
      <c r="K4368" s="23">
        <v>1</v>
      </c>
    </row>
    <row r="4369" spans="10:11" x14ac:dyDescent="0.3">
      <c r="J4369" s="24" t="s">
        <v>1592</v>
      </c>
      <c r="K4369" s="23">
        <v>1</v>
      </c>
    </row>
    <row r="4370" spans="10:11" x14ac:dyDescent="0.3">
      <c r="J4370" s="24" t="s">
        <v>1631</v>
      </c>
      <c r="K4370" s="23">
        <v>1</v>
      </c>
    </row>
    <row r="4371" spans="10:11" x14ac:dyDescent="0.3">
      <c r="J4371" s="24" t="s">
        <v>2237</v>
      </c>
      <c r="K4371" s="23">
        <v>1</v>
      </c>
    </row>
    <row r="4372" spans="10:11" x14ac:dyDescent="0.3">
      <c r="J4372" s="24" t="s">
        <v>3538</v>
      </c>
      <c r="K4372" s="23">
        <v>1</v>
      </c>
    </row>
    <row r="4373" spans="10:11" x14ac:dyDescent="0.3">
      <c r="J4373" s="24" t="s">
        <v>3756</v>
      </c>
      <c r="K4373" s="23">
        <v>1</v>
      </c>
    </row>
    <row r="4374" spans="10:11" x14ac:dyDescent="0.3">
      <c r="J4374" s="24" t="s">
        <v>3825</v>
      </c>
      <c r="K4374" s="23">
        <v>1</v>
      </c>
    </row>
    <row r="4375" spans="10:11" x14ac:dyDescent="0.3">
      <c r="J4375" s="24" t="s">
        <v>3948</v>
      </c>
      <c r="K4375" s="23">
        <v>1</v>
      </c>
    </row>
    <row r="4376" spans="10:11" x14ac:dyDescent="0.3">
      <c r="J4376" s="24" t="s">
        <v>4196</v>
      </c>
      <c r="K4376" s="23">
        <v>1</v>
      </c>
    </row>
    <row r="4377" spans="10:11" x14ac:dyDescent="0.3">
      <c r="J4377" s="24" t="s">
        <v>4203</v>
      </c>
      <c r="K4377" s="23">
        <v>1</v>
      </c>
    </row>
    <row r="4378" spans="10:11" x14ac:dyDescent="0.3">
      <c r="J4378" s="24" t="s">
        <v>550</v>
      </c>
      <c r="K4378" s="23">
        <v>1</v>
      </c>
    </row>
    <row r="4379" spans="10:11" x14ac:dyDescent="0.3">
      <c r="J4379" s="24" t="s">
        <v>724</v>
      </c>
      <c r="K4379" s="23">
        <v>1</v>
      </c>
    </row>
    <row r="4380" spans="10:11" x14ac:dyDescent="0.3">
      <c r="J4380" s="24" t="s">
        <v>803</v>
      </c>
      <c r="K4380" s="23">
        <v>1</v>
      </c>
    </row>
    <row r="4381" spans="10:11" x14ac:dyDescent="0.3">
      <c r="J4381" s="24" t="s">
        <v>905</v>
      </c>
      <c r="K4381" s="23">
        <v>1</v>
      </c>
    </row>
    <row r="4382" spans="10:11" x14ac:dyDescent="0.3">
      <c r="J4382" s="24" t="s">
        <v>989</v>
      </c>
      <c r="K4382" s="23">
        <v>1</v>
      </c>
    </row>
    <row r="4383" spans="10:11" x14ac:dyDescent="0.3">
      <c r="J4383" s="24" t="s">
        <v>994</v>
      </c>
      <c r="K4383" s="23">
        <v>1</v>
      </c>
    </row>
    <row r="4384" spans="10:11" x14ac:dyDescent="0.3">
      <c r="J4384" s="22" t="s">
        <v>5016</v>
      </c>
      <c r="K4384" s="23">
        <v>16</v>
      </c>
    </row>
    <row r="4385" spans="10:11" x14ac:dyDescent="0.3">
      <c r="J4385" s="22" t="s">
        <v>4627</v>
      </c>
      <c r="K4385" s="23"/>
    </row>
    <row r="4386" spans="10:11" x14ac:dyDescent="0.3">
      <c r="J4386" s="24" t="s">
        <v>1101</v>
      </c>
      <c r="K4386" s="23">
        <v>1</v>
      </c>
    </row>
    <row r="4387" spans="10:11" x14ac:dyDescent="0.3">
      <c r="J4387" s="24" t="s">
        <v>1376</v>
      </c>
      <c r="K4387" s="23">
        <v>1</v>
      </c>
    </row>
    <row r="4388" spans="10:11" x14ac:dyDescent="0.3">
      <c r="J4388" s="24" t="s">
        <v>1678</v>
      </c>
      <c r="K4388" s="23">
        <v>1</v>
      </c>
    </row>
    <row r="4389" spans="10:11" x14ac:dyDescent="0.3">
      <c r="J4389" s="24" t="s">
        <v>1819</v>
      </c>
      <c r="K4389" s="23">
        <v>1</v>
      </c>
    </row>
    <row r="4390" spans="10:11" x14ac:dyDescent="0.3">
      <c r="J4390" s="24" t="s">
        <v>233</v>
      </c>
      <c r="K4390" s="23">
        <v>1</v>
      </c>
    </row>
    <row r="4391" spans="10:11" x14ac:dyDescent="0.3">
      <c r="J4391" s="24" t="s">
        <v>2736</v>
      </c>
      <c r="K4391" s="23">
        <v>1</v>
      </c>
    </row>
    <row r="4392" spans="10:11" x14ac:dyDescent="0.3">
      <c r="J4392" s="24" t="s">
        <v>2822</v>
      </c>
      <c r="K4392" s="23">
        <v>1</v>
      </c>
    </row>
    <row r="4393" spans="10:11" x14ac:dyDescent="0.3">
      <c r="J4393" s="24" t="s">
        <v>3125</v>
      </c>
      <c r="K4393" s="23">
        <v>1</v>
      </c>
    </row>
    <row r="4394" spans="10:11" x14ac:dyDescent="0.3">
      <c r="J4394" s="24" t="s">
        <v>3631</v>
      </c>
      <c r="K4394" s="23">
        <v>1</v>
      </c>
    </row>
    <row r="4395" spans="10:11" x14ac:dyDescent="0.3">
      <c r="J4395" s="24" t="s">
        <v>4187</v>
      </c>
      <c r="K4395" s="23">
        <v>1</v>
      </c>
    </row>
    <row r="4396" spans="10:11" x14ac:dyDescent="0.3">
      <c r="J4396" s="24" t="s">
        <v>4300</v>
      </c>
      <c r="K4396" s="23">
        <v>1</v>
      </c>
    </row>
    <row r="4397" spans="10:11" x14ac:dyDescent="0.3">
      <c r="J4397" s="24" t="s">
        <v>4381</v>
      </c>
      <c r="K4397" s="23">
        <v>1</v>
      </c>
    </row>
    <row r="4398" spans="10:11" x14ac:dyDescent="0.3">
      <c r="J4398" s="24" t="s">
        <v>491</v>
      </c>
      <c r="K4398" s="23">
        <v>1</v>
      </c>
    </row>
    <row r="4399" spans="10:11" x14ac:dyDescent="0.3">
      <c r="J4399" s="24" t="s">
        <v>521</v>
      </c>
      <c r="K4399" s="23">
        <v>1</v>
      </c>
    </row>
    <row r="4400" spans="10:11" x14ac:dyDescent="0.3">
      <c r="J4400" s="24" t="s">
        <v>40</v>
      </c>
      <c r="K4400" s="23">
        <v>1</v>
      </c>
    </row>
    <row r="4401" spans="10:11" x14ac:dyDescent="0.3">
      <c r="J4401" s="24" t="s">
        <v>837</v>
      </c>
      <c r="K4401" s="23">
        <v>1</v>
      </c>
    </row>
    <row r="4402" spans="10:11" x14ac:dyDescent="0.3">
      <c r="J4402" s="22" t="s">
        <v>5017</v>
      </c>
      <c r="K4402" s="23">
        <v>16</v>
      </c>
    </row>
    <row r="4403" spans="10:11" x14ac:dyDescent="0.3">
      <c r="J4403" s="22" t="s">
        <v>4592</v>
      </c>
      <c r="K4403" s="23"/>
    </row>
    <row r="4404" spans="10:11" x14ac:dyDescent="0.3">
      <c r="J4404" s="24" t="s">
        <v>1109</v>
      </c>
      <c r="K4404" s="23">
        <v>1</v>
      </c>
    </row>
    <row r="4405" spans="10:11" x14ac:dyDescent="0.3">
      <c r="J4405" s="24" t="s">
        <v>1150</v>
      </c>
      <c r="K4405" s="23">
        <v>1</v>
      </c>
    </row>
    <row r="4406" spans="10:11" x14ac:dyDescent="0.3">
      <c r="J4406" s="24" t="s">
        <v>1729</v>
      </c>
      <c r="K4406" s="23">
        <v>1</v>
      </c>
    </row>
    <row r="4407" spans="10:11" x14ac:dyDescent="0.3">
      <c r="J4407" s="24" t="s">
        <v>3116</v>
      </c>
      <c r="K4407" s="23">
        <v>1</v>
      </c>
    </row>
    <row r="4408" spans="10:11" x14ac:dyDescent="0.3">
      <c r="J4408" s="24" t="s">
        <v>3463</v>
      </c>
      <c r="K4408" s="23">
        <v>1</v>
      </c>
    </row>
    <row r="4409" spans="10:11" x14ac:dyDescent="0.3">
      <c r="J4409" s="24" t="s">
        <v>3582</v>
      </c>
      <c r="K4409" s="23">
        <v>1</v>
      </c>
    </row>
    <row r="4410" spans="10:11" x14ac:dyDescent="0.3">
      <c r="J4410" s="24" t="s">
        <v>3776</v>
      </c>
      <c r="K4410" s="23">
        <v>1</v>
      </c>
    </row>
    <row r="4411" spans="10:11" x14ac:dyDescent="0.3">
      <c r="J4411" s="24" t="s">
        <v>4230</v>
      </c>
      <c r="K4411" s="23">
        <v>1</v>
      </c>
    </row>
    <row r="4412" spans="10:11" x14ac:dyDescent="0.3">
      <c r="J4412" s="24" t="s">
        <v>702</v>
      </c>
      <c r="K4412" s="23">
        <v>1</v>
      </c>
    </row>
    <row r="4413" spans="10:11" x14ac:dyDescent="0.3">
      <c r="J4413" s="24" t="s">
        <v>1004</v>
      </c>
      <c r="K4413" s="23">
        <v>1</v>
      </c>
    </row>
    <row r="4414" spans="10:11" x14ac:dyDescent="0.3">
      <c r="J4414" s="22" t="s">
        <v>5018</v>
      </c>
      <c r="K4414" s="23">
        <v>10</v>
      </c>
    </row>
    <row r="4415" spans="10:11" x14ac:dyDescent="0.3">
      <c r="J4415" s="22" t="s">
        <v>4628</v>
      </c>
      <c r="K4415" s="23"/>
    </row>
    <row r="4416" spans="10:11" x14ac:dyDescent="0.3">
      <c r="J4416" s="24" t="s">
        <v>1149</v>
      </c>
      <c r="K4416" s="23">
        <v>1</v>
      </c>
    </row>
    <row r="4417" spans="10:11" x14ac:dyDescent="0.3">
      <c r="J4417" s="24" t="s">
        <v>1542</v>
      </c>
      <c r="K4417" s="23">
        <v>1</v>
      </c>
    </row>
    <row r="4418" spans="10:11" x14ac:dyDescent="0.3">
      <c r="J4418" s="24" t="s">
        <v>1690</v>
      </c>
      <c r="K4418" s="23">
        <v>1</v>
      </c>
    </row>
    <row r="4419" spans="10:11" x14ac:dyDescent="0.3">
      <c r="J4419" s="24" t="s">
        <v>1845</v>
      </c>
      <c r="K4419" s="23">
        <v>1</v>
      </c>
    </row>
    <row r="4420" spans="10:11" x14ac:dyDescent="0.3">
      <c r="J4420" s="24" t="s">
        <v>2140</v>
      </c>
      <c r="K4420" s="23">
        <v>1</v>
      </c>
    </row>
    <row r="4421" spans="10:11" x14ac:dyDescent="0.3">
      <c r="J4421" s="24" t="s">
        <v>2281</v>
      </c>
      <c r="K4421" s="23">
        <v>1</v>
      </c>
    </row>
    <row r="4422" spans="10:11" x14ac:dyDescent="0.3">
      <c r="J4422" s="24" t="s">
        <v>2437</v>
      </c>
      <c r="K4422" s="23">
        <v>1</v>
      </c>
    </row>
    <row r="4423" spans="10:11" x14ac:dyDescent="0.3">
      <c r="J4423" s="24" t="s">
        <v>2548</v>
      </c>
      <c r="K4423" s="23">
        <v>1</v>
      </c>
    </row>
    <row r="4424" spans="10:11" x14ac:dyDescent="0.3">
      <c r="J4424" s="24" t="s">
        <v>393</v>
      </c>
      <c r="K4424" s="23">
        <v>1</v>
      </c>
    </row>
    <row r="4425" spans="10:11" x14ac:dyDescent="0.3">
      <c r="J4425" s="24" t="s">
        <v>3687</v>
      </c>
      <c r="K4425" s="23">
        <v>1</v>
      </c>
    </row>
    <row r="4426" spans="10:11" x14ac:dyDescent="0.3">
      <c r="J4426" s="24" t="s">
        <v>3980</v>
      </c>
      <c r="K4426" s="23">
        <v>1</v>
      </c>
    </row>
    <row r="4427" spans="10:11" x14ac:dyDescent="0.3">
      <c r="J4427" s="22" t="s">
        <v>5019</v>
      </c>
      <c r="K4427" s="23">
        <v>11</v>
      </c>
    </row>
    <row r="4428" spans="10:11" x14ac:dyDescent="0.3">
      <c r="J4428" s="22" t="s">
        <v>4702</v>
      </c>
      <c r="K4428" s="23"/>
    </row>
    <row r="4429" spans="10:11" x14ac:dyDescent="0.3">
      <c r="J4429" s="24" t="s">
        <v>171</v>
      </c>
      <c r="K4429" s="23">
        <v>1</v>
      </c>
    </row>
    <row r="4430" spans="10:11" x14ac:dyDescent="0.3">
      <c r="J4430" s="24" t="s">
        <v>2212</v>
      </c>
      <c r="K4430" s="23">
        <v>1</v>
      </c>
    </row>
    <row r="4431" spans="10:11" x14ac:dyDescent="0.3">
      <c r="J4431" s="24" t="s">
        <v>2486</v>
      </c>
      <c r="K4431" s="23">
        <v>1</v>
      </c>
    </row>
    <row r="4432" spans="10:11" x14ac:dyDescent="0.3">
      <c r="J4432" s="24" t="s">
        <v>2606</v>
      </c>
      <c r="K4432" s="23">
        <v>1</v>
      </c>
    </row>
    <row r="4433" spans="10:11" x14ac:dyDescent="0.3">
      <c r="J4433" s="24" t="s">
        <v>2785</v>
      </c>
      <c r="K4433" s="23">
        <v>1</v>
      </c>
    </row>
    <row r="4434" spans="10:11" x14ac:dyDescent="0.3">
      <c r="J4434" s="24" t="s">
        <v>2893</v>
      </c>
      <c r="K4434" s="23">
        <v>1</v>
      </c>
    </row>
    <row r="4435" spans="10:11" x14ac:dyDescent="0.3">
      <c r="J4435" s="24" t="s">
        <v>2989</v>
      </c>
      <c r="K4435" s="23">
        <v>1</v>
      </c>
    </row>
    <row r="4436" spans="10:11" x14ac:dyDescent="0.3">
      <c r="J4436" s="24" t="s">
        <v>335</v>
      </c>
      <c r="K4436" s="23">
        <v>1</v>
      </c>
    </row>
    <row r="4437" spans="10:11" x14ac:dyDescent="0.3">
      <c r="J4437" s="24" t="s">
        <v>3742</v>
      </c>
      <c r="K4437" s="23">
        <v>1</v>
      </c>
    </row>
    <row r="4438" spans="10:11" x14ac:dyDescent="0.3">
      <c r="J4438" s="24" t="s">
        <v>3853</v>
      </c>
      <c r="K4438" s="23">
        <v>1</v>
      </c>
    </row>
    <row r="4439" spans="10:11" x14ac:dyDescent="0.3">
      <c r="J4439" s="24" t="s">
        <v>3940</v>
      </c>
      <c r="K4439" s="23">
        <v>1</v>
      </c>
    </row>
    <row r="4440" spans="10:11" x14ac:dyDescent="0.3">
      <c r="J4440" s="24" t="s">
        <v>4061</v>
      </c>
      <c r="K4440" s="23">
        <v>1</v>
      </c>
    </row>
    <row r="4441" spans="10:11" x14ac:dyDescent="0.3">
      <c r="J4441" s="24" t="s">
        <v>4358</v>
      </c>
      <c r="K4441" s="23">
        <v>1</v>
      </c>
    </row>
    <row r="4442" spans="10:11" x14ac:dyDescent="0.3">
      <c r="J4442" s="24" t="s">
        <v>602</v>
      </c>
      <c r="K4442" s="23">
        <v>1</v>
      </c>
    </row>
    <row r="4443" spans="10:11" x14ac:dyDescent="0.3">
      <c r="J4443" s="24" t="s">
        <v>899</v>
      </c>
      <c r="K4443" s="23">
        <v>1</v>
      </c>
    </row>
    <row r="4444" spans="10:11" x14ac:dyDescent="0.3">
      <c r="J4444" s="24" t="s">
        <v>43</v>
      </c>
      <c r="K4444" s="23">
        <v>1</v>
      </c>
    </row>
    <row r="4445" spans="10:11" x14ac:dyDescent="0.3">
      <c r="J4445" s="22" t="s">
        <v>5020</v>
      </c>
      <c r="K4445" s="23">
        <v>16</v>
      </c>
    </row>
    <row r="4446" spans="10:11" x14ac:dyDescent="0.3">
      <c r="J4446" s="22" t="s">
        <v>4457</v>
      </c>
      <c r="K4446" s="23"/>
    </row>
    <row r="4447" spans="10:11" x14ac:dyDescent="0.3">
      <c r="J4447" s="24" t="s">
        <v>1362</v>
      </c>
      <c r="K4447" s="23">
        <v>1</v>
      </c>
    </row>
    <row r="4448" spans="10:11" x14ac:dyDescent="0.3">
      <c r="J4448" s="24" t="s">
        <v>1669</v>
      </c>
      <c r="K4448" s="23">
        <v>1</v>
      </c>
    </row>
    <row r="4449" spans="10:11" x14ac:dyDescent="0.3">
      <c r="J4449" s="24" t="s">
        <v>2059</v>
      </c>
      <c r="K4449" s="23">
        <v>1</v>
      </c>
    </row>
    <row r="4450" spans="10:11" x14ac:dyDescent="0.3">
      <c r="J4450" s="24" t="s">
        <v>2119</v>
      </c>
      <c r="K4450" s="23">
        <v>1</v>
      </c>
    </row>
    <row r="4451" spans="10:11" x14ac:dyDescent="0.3">
      <c r="J4451" s="24" t="s">
        <v>2397</v>
      </c>
      <c r="K4451" s="23">
        <v>1</v>
      </c>
    </row>
    <row r="4452" spans="10:11" x14ac:dyDescent="0.3">
      <c r="J4452" s="24" t="s">
        <v>2497</v>
      </c>
      <c r="K4452" s="23">
        <v>1</v>
      </c>
    </row>
    <row r="4453" spans="10:11" x14ac:dyDescent="0.3">
      <c r="J4453" s="24" t="s">
        <v>2540</v>
      </c>
      <c r="K4453" s="23">
        <v>1</v>
      </c>
    </row>
    <row r="4454" spans="10:11" x14ac:dyDescent="0.3">
      <c r="J4454" s="24" t="s">
        <v>2577</v>
      </c>
      <c r="K4454" s="23">
        <v>1</v>
      </c>
    </row>
    <row r="4455" spans="10:11" x14ac:dyDescent="0.3">
      <c r="J4455" s="24" t="s">
        <v>3161</v>
      </c>
      <c r="K4455" s="23">
        <v>1</v>
      </c>
    </row>
    <row r="4456" spans="10:11" x14ac:dyDescent="0.3">
      <c r="J4456" s="24" t="s">
        <v>3303</v>
      </c>
      <c r="K4456" s="23">
        <v>1</v>
      </c>
    </row>
    <row r="4457" spans="10:11" x14ac:dyDescent="0.3">
      <c r="J4457" s="24" t="s">
        <v>3573</v>
      </c>
      <c r="K4457" s="23">
        <v>1</v>
      </c>
    </row>
    <row r="4458" spans="10:11" x14ac:dyDescent="0.3">
      <c r="J4458" s="24" t="s">
        <v>71</v>
      </c>
      <c r="K4458" s="23">
        <v>1</v>
      </c>
    </row>
    <row r="4459" spans="10:11" x14ac:dyDescent="0.3">
      <c r="J4459" s="24" t="s">
        <v>4003</v>
      </c>
      <c r="K4459" s="23">
        <v>1</v>
      </c>
    </row>
    <row r="4460" spans="10:11" x14ac:dyDescent="0.3">
      <c r="J4460" s="24" t="s">
        <v>584</v>
      </c>
      <c r="K4460" s="23">
        <v>1</v>
      </c>
    </row>
    <row r="4461" spans="10:11" x14ac:dyDescent="0.3">
      <c r="J4461" s="24" t="s">
        <v>678</v>
      </c>
      <c r="K4461" s="23">
        <v>1</v>
      </c>
    </row>
    <row r="4462" spans="10:11" x14ac:dyDescent="0.3">
      <c r="J4462" s="24" t="s">
        <v>792</v>
      </c>
      <c r="K4462" s="23">
        <v>1</v>
      </c>
    </row>
    <row r="4463" spans="10:11" x14ac:dyDescent="0.3">
      <c r="J4463" s="22" t="s">
        <v>5021</v>
      </c>
      <c r="K4463" s="23">
        <v>16</v>
      </c>
    </row>
    <row r="4464" spans="10:11" x14ac:dyDescent="0.3">
      <c r="J4464" s="22" t="s">
        <v>4629</v>
      </c>
      <c r="K4464" s="23"/>
    </row>
    <row r="4465" spans="10:11" x14ac:dyDescent="0.3">
      <c r="J4465" s="24" t="s">
        <v>1918</v>
      </c>
      <c r="K4465" s="23">
        <v>1</v>
      </c>
    </row>
    <row r="4466" spans="10:11" x14ac:dyDescent="0.3">
      <c r="J4466" s="24" t="s">
        <v>1962</v>
      </c>
      <c r="K4466" s="23">
        <v>1</v>
      </c>
    </row>
    <row r="4467" spans="10:11" x14ac:dyDescent="0.3">
      <c r="J4467" s="24" t="s">
        <v>228</v>
      </c>
      <c r="K4467" s="23">
        <v>1</v>
      </c>
    </row>
    <row r="4468" spans="10:11" x14ac:dyDescent="0.3">
      <c r="J4468" s="24" t="s">
        <v>3078</v>
      </c>
      <c r="K4468" s="23">
        <v>1</v>
      </c>
    </row>
    <row r="4469" spans="10:11" x14ac:dyDescent="0.3">
      <c r="J4469" s="24" t="s">
        <v>3243</v>
      </c>
      <c r="K4469" s="23">
        <v>1</v>
      </c>
    </row>
    <row r="4470" spans="10:11" x14ac:dyDescent="0.3">
      <c r="J4470" s="24" t="s">
        <v>3570</v>
      </c>
      <c r="K4470" s="23">
        <v>1</v>
      </c>
    </row>
    <row r="4471" spans="10:11" x14ac:dyDescent="0.3">
      <c r="J4471" s="24" t="s">
        <v>3855</v>
      </c>
      <c r="K4471" s="23">
        <v>1</v>
      </c>
    </row>
    <row r="4472" spans="10:11" x14ac:dyDescent="0.3">
      <c r="J4472" s="24" t="s">
        <v>3904</v>
      </c>
      <c r="K4472" s="23">
        <v>1</v>
      </c>
    </row>
    <row r="4473" spans="10:11" x14ac:dyDescent="0.3">
      <c r="J4473" s="24" t="s">
        <v>3951</v>
      </c>
      <c r="K4473" s="23">
        <v>1</v>
      </c>
    </row>
    <row r="4474" spans="10:11" x14ac:dyDescent="0.3">
      <c r="J4474" s="24" t="s">
        <v>4083</v>
      </c>
      <c r="K4474" s="23">
        <v>1</v>
      </c>
    </row>
    <row r="4475" spans="10:11" x14ac:dyDescent="0.3">
      <c r="J4475" s="24" t="s">
        <v>621</v>
      </c>
      <c r="K4475" s="23">
        <v>1</v>
      </c>
    </row>
    <row r="4476" spans="10:11" x14ac:dyDescent="0.3">
      <c r="J4476" s="22" t="s">
        <v>5022</v>
      </c>
      <c r="K4476" s="23">
        <v>11</v>
      </c>
    </row>
    <row r="4477" spans="10:11" x14ac:dyDescent="0.3">
      <c r="J4477" s="22" t="s">
        <v>4630</v>
      </c>
      <c r="K4477" s="23"/>
    </row>
    <row r="4478" spans="10:11" x14ac:dyDescent="0.3">
      <c r="J4478" s="24" t="s">
        <v>1120</v>
      </c>
      <c r="K4478" s="23">
        <v>1</v>
      </c>
    </row>
    <row r="4479" spans="10:11" x14ac:dyDescent="0.3">
      <c r="J4479" s="24" t="s">
        <v>1218</v>
      </c>
      <c r="K4479" s="23">
        <v>1</v>
      </c>
    </row>
    <row r="4480" spans="10:11" x14ac:dyDescent="0.3">
      <c r="J4480" s="24" t="s">
        <v>1368</v>
      </c>
      <c r="K4480" s="23">
        <v>1</v>
      </c>
    </row>
    <row r="4481" spans="10:11" x14ac:dyDescent="0.3">
      <c r="J4481" s="24" t="s">
        <v>1859</v>
      </c>
      <c r="K4481" s="23">
        <v>1</v>
      </c>
    </row>
    <row r="4482" spans="10:11" x14ac:dyDescent="0.3">
      <c r="J4482" s="24" t="s">
        <v>2019</v>
      </c>
      <c r="K4482" s="23">
        <v>1</v>
      </c>
    </row>
    <row r="4483" spans="10:11" x14ac:dyDescent="0.3">
      <c r="J4483" s="24" t="s">
        <v>2150</v>
      </c>
      <c r="K4483" s="23">
        <v>1</v>
      </c>
    </row>
    <row r="4484" spans="10:11" x14ac:dyDescent="0.3">
      <c r="J4484" s="24" t="s">
        <v>2689</v>
      </c>
      <c r="K4484" s="23">
        <v>1</v>
      </c>
    </row>
    <row r="4485" spans="10:11" x14ac:dyDescent="0.3">
      <c r="J4485" s="24" t="s">
        <v>3237</v>
      </c>
      <c r="K4485" s="23">
        <v>1</v>
      </c>
    </row>
    <row r="4486" spans="10:11" x14ac:dyDescent="0.3">
      <c r="J4486" s="24" t="s">
        <v>3334</v>
      </c>
      <c r="K4486" s="23">
        <v>1</v>
      </c>
    </row>
    <row r="4487" spans="10:11" x14ac:dyDescent="0.3">
      <c r="J4487" s="24" t="s">
        <v>3712</v>
      </c>
      <c r="K4487" s="23">
        <v>1</v>
      </c>
    </row>
    <row r="4488" spans="10:11" x14ac:dyDescent="0.3">
      <c r="J4488" s="24" t="s">
        <v>3736</v>
      </c>
      <c r="K4488" s="23">
        <v>1</v>
      </c>
    </row>
    <row r="4489" spans="10:11" x14ac:dyDescent="0.3">
      <c r="J4489" s="24" t="s">
        <v>3911</v>
      </c>
      <c r="K4489" s="23">
        <v>1</v>
      </c>
    </row>
    <row r="4490" spans="10:11" x14ac:dyDescent="0.3">
      <c r="J4490" s="24" t="s">
        <v>4235</v>
      </c>
      <c r="K4490" s="23">
        <v>1</v>
      </c>
    </row>
    <row r="4491" spans="10:11" x14ac:dyDescent="0.3">
      <c r="J4491" s="24" t="s">
        <v>4245</v>
      </c>
      <c r="K4491" s="23">
        <v>1</v>
      </c>
    </row>
    <row r="4492" spans="10:11" x14ac:dyDescent="0.3">
      <c r="J4492" s="24" t="s">
        <v>4250</v>
      </c>
      <c r="K4492" s="23">
        <v>1</v>
      </c>
    </row>
    <row r="4493" spans="10:11" x14ac:dyDescent="0.3">
      <c r="J4493" s="24" t="s">
        <v>529</v>
      </c>
      <c r="K4493" s="23">
        <v>1</v>
      </c>
    </row>
    <row r="4494" spans="10:11" x14ac:dyDescent="0.3">
      <c r="J4494" s="24" t="s">
        <v>117</v>
      </c>
      <c r="K4494" s="23">
        <v>1</v>
      </c>
    </row>
    <row r="4495" spans="10:11" x14ac:dyDescent="0.3">
      <c r="J4495" s="22" t="s">
        <v>5023</v>
      </c>
      <c r="K4495" s="23">
        <v>17</v>
      </c>
    </row>
    <row r="4496" spans="10:11" x14ac:dyDescent="0.3">
      <c r="J4496" s="22" t="s">
        <v>4631</v>
      </c>
      <c r="K4496" s="23"/>
    </row>
    <row r="4497" spans="10:11" x14ac:dyDescent="0.3">
      <c r="J4497" s="24" t="s">
        <v>1167</v>
      </c>
      <c r="K4497" s="23">
        <v>1</v>
      </c>
    </row>
    <row r="4498" spans="10:11" x14ac:dyDescent="0.3">
      <c r="J4498" s="24" t="s">
        <v>1431</v>
      </c>
      <c r="K4498" s="23">
        <v>1</v>
      </c>
    </row>
    <row r="4499" spans="10:11" x14ac:dyDescent="0.3">
      <c r="J4499" s="24" t="s">
        <v>1539</v>
      </c>
      <c r="K4499" s="23">
        <v>1</v>
      </c>
    </row>
    <row r="4500" spans="10:11" x14ac:dyDescent="0.3">
      <c r="J4500" s="24" t="s">
        <v>1800</v>
      </c>
      <c r="K4500" s="23">
        <v>1</v>
      </c>
    </row>
    <row r="4501" spans="10:11" x14ac:dyDescent="0.3">
      <c r="J4501" s="24" t="s">
        <v>2310</v>
      </c>
      <c r="K4501" s="23">
        <v>1</v>
      </c>
    </row>
    <row r="4502" spans="10:11" x14ac:dyDescent="0.3">
      <c r="J4502" s="24" t="s">
        <v>2693</v>
      </c>
      <c r="K4502" s="23">
        <v>1</v>
      </c>
    </row>
    <row r="4503" spans="10:11" x14ac:dyDescent="0.3">
      <c r="J4503" s="24" t="s">
        <v>2727</v>
      </c>
      <c r="K4503" s="23">
        <v>1</v>
      </c>
    </row>
    <row r="4504" spans="10:11" x14ac:dyDescent="0.3">
      <c r="J4504" s="24" t="s">
        <v>2918</v>
      </c>
      <c r="K4504" s="23">
        <v>1</v>
      </c>
    </row>
    <row r="4505" spans="10:11" x14ac:dyDescent="0.3">
      <c r="J4505" s="24" t="s">
        <v>2963</v>
      </c>
      <c r="K4505" s="23">
        <v>1</v>
      </c>
    </row>
    <row r="4506" spans="10:11" x14ac:dyDescent="0.3">
      <c r="J4506" s="24" t="s">
        <v>3386</v>
      </c>
      <c r="K4506" s="23">
        <v>1</v>
      </c>
    </row>
    <row r="4507" spans="10:11" x14ac:dyDescent="0.3">
      <c r="J4507" s="24" t="s">
        <v>3625</v>
      </c>
      <c r="K4507" s="23">
        <v>1</v>
      </c>
    </row>
    <row r="4508" spans="10:11" x14ac:dyDescent="0.3">
      <c r="J4508" s="24" t="s">
        <v>3643</v>
      </c>
      <c r="K4508" s="23">
        <v>1</v>
      </c>
    </row>
    <row r="4509" spans="10:11" x14ac:dyDescent="0.3">
      <c r="J4509" s="24" t="s">
        <v>3708</v>
      </c>
      <c r="K4509" s="23">
        <v>1</v>
      </c>
    </row>
    <row r="4510" spans="10:11" x14ac:dyDescent="0.3">
      <c r="J4510" s="24" t="s">
        <v>420</v>
      </c>
      <c r="K4510" s="23">
        <v>1</v>
      </c>
    </row>
    <row r="4511" spans="10:11" x14ac:dyDescent="0.3">
      <c r="J4511" s="24" t="s">
        <v>647</v>
      </c>
      <c r="K4511" s="23">
        <v>1</v>
      </c>
    </row>
    <row r="4512" spans="10:11" x14ac:dyDescent="0.3">
      <c r="J4512" s="24" t="s">
        <v>762</v>
      </c>
      <c r="K4512" s="23">
        <v>1</v>
      </c>
    </row>
    <row r="4513" spans="10:11" x14ac:dyDescent="0.3">
      <c r="J4513" s="24" t="s">
        <v>802</v>
      </c>
      <c r="K4513" s="23">
        <v>1</v>
      </c>
    </row>
    <row r="4514" spans="10:11" x14ac:dyDescent="0.3">
      <c r="J4514" s="24" t="s">
        <v>857</v>
      </c>
      <c r="K4514" s="23">
        <v>1</v>
      </c>
    </row>
    <row r="4515" spans="10:11" x14ac:dyDescent="0.3">
      <c r="J4515" s="24" t="s">
        <v>950</v>
      </c>
      <c r="K4515" s="23">
        <v>1</v>
      </c>
    </row>
    <row r="4516" spans="10:11" x14ac:dyDescent="0.3">
      <c r="J4516" s="22" t="s">
        <v>5024</v>
      </c>
      <c r="K4516" s="23">
        <v>19</v>
      </c>
    </row>
    <row r="4517" spans="10:11" x14ac:dyDescent="0.3">
      <c r="J4517" s="22" t="s">
        <v>4703</v>
      </c>
      <c r="K4517" s="23"/>
    </row>
    <row r="4518" spans="10:11" x14ac:dyDescent="0.3">
      <c r="J4518" s="24" t="s">
        <v>1111</v>
      </c>
      <c r="K4518" s="23">
        <v>1</v>
      </c>
    </row>
    <row r="4519" spans="10:11" x14ac:dyDescent="0.3">
      <c r="J4519" s="24" t="s">
        <v>1142</v>
      </c>
      <c r="K4519" s="23">
        <v>1</v>
      </c>
    </row>
    <row r="4520" spans="10:11" x14ac:dyDescent="0.3">
      <c r="J4520" s="24" t="s">
        <v>46</v>
      </c>
      <c r="K4520" s="23">
        <v>1</v>
      </c>
    </row>
    <row r="4521" spans="10:11" x14ac:dyDescent="0.3">
      <c r="J4521" s="24" t="s">
        <v>1348</v>
      </c>
      <c r="K4521" s="23">
        <v>1</v>
      </c>
    </row>
    <row r="4522" spans="10:11" x14ac:dyDescent="0.3">
      <c r="J4522" s="24" t="s">
        <v>2070</v>
      </c>
      <c r="K4522" s="23">
        <v>1</v>
      </c>
    </row>
    <row r="4523" spans="10:11" x14ac:dyDescent="0.3">
      <c r="J4523" s="24" t="s">
        <v>2611</v>
      </c>
      <c r="K4523" s="23">
        <v>1</v>
      </c>
    </row>
    <row r="4524" spans="10:11" x14ac:dyDescent="0.3">
      <c r="J4524" s="24" t="s">
        <v>2717</v>
      </c>
      <c r="K4524" s="23">
        <v>1</v>
      </c>
    </row>
    <row r="4525" spans="10:11" x14ac:dyDescent="0.3">
      <c r="J4525" s="24" t="s">
        <v>3452</v>
      </c>
      <c r="K4525" s="23">
        <v>1</v>
      </c>
    </row>
    <row r="4526" spans="10:11" x14ac:dyDescent="0.3">
      <c r="J4526" s="24" t="s">
        <v>3595</v>
      </c>
      <c r="K4526" s="23">
        <v>1</v>
      </c>
    </row>
    <row r="4527" spans="10:11" x14ac:dyDescent="0.3">
      <c r="J4527" s="24" t="s">
        <v>3718</v>
      </c>
      <c r="K4527" s="23">
        <v>1</v>
      </c>
    </row>
    <row r="4528" spans="10:11" x14ac:dyDescent="0.3">
      <c r="J4528" s="24" t="s">
        <v>457</v>
      </c>
      <c r="K4528" s="23">
        <v>1</v>
      </c>
    </row>
    <row r="4529" spans="10:11" x14ac:dyDescent="0.3">
      <c r="J4529" s="24" t="s">
        <v>543</v>
      </c>
      <c r="K4529" s="23">
        <v>1</v>
      </c>
    </row>
    <row r="4530" spans="10:11" x14ac:dyDescent="0.3">
      <c r="J4530" s="24" t="s">
        <v>741</v>
      </c>
      <c r="K4530" s="23">
        <v>1</v>
      </c>
    </row>
    <row r="4531" spans="10:11" x14ac:dyDescent="0.3">
      <c r="J4531" s="24" t="s">
        <v>817</v>
      </c>
      <c r="K4531" s="23">
        <v>1</v>
      </c>
    </row>
    <row r="4532" spans="10:11" x14ac:dyDescent="0.3">
      <c r="J4532" s="24" t="s">
        <v>999</v>
      </c>
      <c r="K4532" s="23">
        <v>1</v>
      </c>
    </row>
    <row r="4533" spans="10:11" x14ac:dyDescent="0.3">
      <c r="J4533" s="22" t="s">
        <v>5025</v>
      </c>
      <c r="K4533" s="23">
        <v>15</v>
      </c>
    </row>
    <row r="4534" spans="10:11" x14ac:dyDescent="0.3">
      <c r="J4534" s="22" t="s">
        <v>4704</v>
      </c>
      <c r="K4534" s="23"/>
    </row>
    <row r="4535" spans="10:11" x14ac:dyDescent="0.3">
      <c r="J4535" s="24" t="s">
        <v>1238</v>
      </c>
      <c r="K4535" s="23">
        <v>1</v>
      </c>
    </row>
    <row r="4536" spans="10:11" x14ac:dyDescent="0.3">
      <c r="J4536" s="24" t="s">
        <v>1426</v>
      </c>
      <c r="K4536" s="23">
        <v>1</v>
      </c>
    </row>
    <row r="4537" spans="10:11" x14ac:dyDescent="0.3">
      <c r="J4537" s="24" t="s">
        <v>1567</v>
      </c>
      <c r="K4537" s="23">
        <v>1</v>
      </c>
    </row>
    <row r="4538" spans="10:11" x14ac:dyDescent="0.3">
      <c r="J4538" s="24" t="s">
        <v>1980</v>
      </c>
      <c r="K4538" s="23">
        <v>1</v>
      </c>
    </row>
    <row r="4539" spans="10:11" x14ac:dyDescent="0.3">
      <c r="J4539" s="24" t="s">
        <v>2075</v>
      </c>
      <c r="K4539" s="23">
        <v>1</v>
      </c>
    </row>
    <row r="4540" spans="10:11" x14ac:dyDescent="0.3">
      <c r="J4540" s="24" t="s">
        <v>2204</v>
      </c>
      <c r="K4540" s="23">
        <v>1</v>
      </c>
    </row>
    <row r="4541" spans="10:11" x14ac:dyDescent="0.3">
      <c r="J4541" s="24" t="s">
        <v>2249</v>
      </c>
      <c r="K4541" s="23">
        <v>1</v>
      </c>
    </row>
    <row r="4542" spans="10:11" x14ac:dyDescent="0.3">
      <c r="J4542" s="24" t="s">
        <v>2477</v>
      </c>
      <c r="K4542" s="23">
        <v>1</v>
      </c>
    </row>
    <row r="4543" spans="10:11" x14ac:dyDescent="0.3">
      <c r="J4543" s="24" t="s">
        <v>2762</v>
      </c>
      <c r="K4543" s="23">
        <v>1</v>
      </c>
    </row>
    <row r="4544" spans="10:11" x14ac:dyDescent="0.3">
      <c r="J4544" s="24" t="s">
        <v>327</v>
      </c>
      <c r="K4544" s="23">
        <v>1</v>
      </c>
    </row>
    <row r="4545" spans="10:11" x14ac:dyDescent="0.3">
      <c r="J4545" s="24" t="s">
        <v>2994</v>
      </c>
      <c r="K4545" s="23">
        <v>1</v>
      </c>
    </row>
    <row r="4546" spans="10:11" x14ac:dyDescent="0.3">
      <c r="J4546" s="24" t="s">
        <v>3001</v>
      </c>
      <c r="K4546" s="23">
        <v>1</v>
      </c>
    </row>
    <row r="4547" spans="10:11" x14ac:dyDescent="0.3">
      <c r="J4547" s="24" t="s">
        <v>3351</v>
      </c>
      <c r="K4547" s="23">
        <v>1</v>
      </c>
    </row>
    <row r="4548" spans="10:11" x14ac:dyDescent="0.3">
      <c r="J4548" s="24" t="s">
        <v>3934</v>
      </c>
      <c r="K4548" s="23">
        <v>1</v>
      </c>
    </row>
    <row r="4549" spans="10:11" x14ac:dyDescent="0.3">
      <c r="J4549" s="24" t="s">
        <v>437</v>
      </c>
      <c r="K4549" s="23">
        <v>1</v>
      </c>
    </row>
    <row r="4550" spans="10:11" x14ac:dyDescent="0.3">
      <c r="J4550" s="24" t="s">
        <v>581</v>
      </c>
      <c r="K4550" s="23">
        <v>1</v>
      </c>
    </row>
    <row r="4551" spans="10:11" x14ac:dyDescent="0.3">
      <c r="J4551" s="24" t="s">
        <v>683</v>
      </c>
      <c r="K4551" s="23">
        <v>1</v>
      </c>
    </row>
    <row r="4552" spans="10:11" x14ac:dyDescent="0.3">
      <c r="J4552" s="24" t="s">
        <v>712</v>
      </c>
      <c r="K4552" s="23">
        <v>1</v>
      </c>
    </row>
    <row r="4553" spans="10:11" x14ac:dyDescent="0.3">
      <c r="J4553" s="24" t="s">
        <v>749</v>
      </c>
      <c r="K4553" s="23">
        <v>1</v>
      </c>
    </row>
    <row r="4554" spans="10:11" x14ac:dyDescent="0.3">
      <c r="J4554" s="24" t="s">
        <v>975</v>
      </c>
      <c r="K4554" s="23">
        <v>1</v>
      </c>
    </row>
    <row r="4555" spans="10:11" x14ac:dyDescent="0.3">
      <c r="J4555" s="22" t="s">
        <v>5026</v>
      </c>
      <c r="K4555" s="23">
        <v>20</v>
      </c>
    </row>
    <row r="4556" spans="10:11" x14ac:dyDescent="0.3">
      <c r="J4556" s="22" t="s">
        <v>4458</v>
      </c>
      <c r="K4556" s="23"/>
    </row>
    <row r="4557" spans="10:11" x14ac:dyDescent="0.3">
      <c r="J4557" s="24" t="s">
        <v>1213</v>
      </c>
      <c r="K4557" s="23">
        <v>1</v>
      </c>
    </row>
    <row r="4558" spans="10:11" x14ac:dyDescent="0.3">
      <c r="J4558" s="24" t="s">
        <v>1233</v>
      </c>
      <c r="K4558" s="23">
        <v>1</v>
      </c>
    </row>
    <row r="4559" spans="10:11" x14ac:dyDescent="0.3">
      <c r="J4559" s="24" t="s">
        <v>1416</v>
      </c>
      <c r="K4559" s="23">
        <v>1</v>
      </c>
    </row>
    <row r="4560" spans="10:11" x14ac:dyDescent="0.3">
      <c r="J4560" s="24" t="s">
        <v>1998</v>
      </c>
      <c r="K4560" s="23">
        <v>1</v>
      </c>
    </row>
    <row r="4561" spans="10:11" x14ac:dyDescent="0.3">
      <c r="J4561" s="24" t="s">
        <v>2148</v>
      </c>
      <c r="K4561" s="23">
        <v>1</v>
      </c>
    </row>
    <row r="4562" spans="10:11" x14ac:dyDescent="0.3">
      <c r="J4562" s="24" t="s">
        <v>2268</v>
      </c>
      <c r="K4562" s="23">
        <v>1</v>
      </c>
    </row>
    <row r="4563" spans="10:11" x14ac:dyDescent="0.3">
      <c r="J4563" s="24" t="s">
        <v>2831</v>
      </c>
      <c r="K4563" s="23">
        <v>1</v>
      </c>
    </row>
    <row r="4564" spans="10:11" x14ac:dyDescent="0.3">
      <c r="J4564" s="24" t="s">
        <v>3071</v>
      </c>
      <c r="K4564" s="23">
        <v>1</v>
      </c>
    </row>
    <row r="4565" spans="10:11" x14ac:dyDescent="0.3">
      <c r="J4565" s="24" t="s">
        <v>3607</v>
      </c>
      <c r="K4565" s="23">
        <v>1</v>
      </c>
    </row>
    <row r="4566" spans="10:11" x14ac:dyDescent="0.3">
      <c r="J4566" s="24" t="s">
        <v>3648</v>
      </c>
      <c r="K4566" s="23">
        <v>1</v>
      </c>
    </row>
    <row r="4567" spans="10:11" x14ac:dyDescent="0.3">
      <c r="J4567" s="24" t="s">
        <v>3789</v>
      </c>
      <c r="K4567" s="23">
        <v>1</v>
      </c>
    </row>
    <row r="4568" spans="10:11" x14ac:dyDescent="0.3">
      <c r="J4568" s="24" t="s">
        <v>414</v>
      </c>
      <c r="K4568" s="23">
        <v>1</v>
      </c>
    </row>
    <row r="4569" spans="10:11" x14ac:dyDescent="0.3">
      <c r="J4569" s="24" t="s">
        <v>4303</v>
      </c>
      <c r="K4569" s="23">
        <v>1</v>
      </c>
    </row>
    <row r="4570" spans="10:11" x14ac:dyDescent="0.3">
      <c r="J4570" s="22" t="s">
        <v>5027</v>
      </c>
      <c r="K4570" s="23">
        <v>13</v>
      </c>
    </row>
    <row r="4571" spans="10:11" x14ac:dyDescent="0.3">
      <c r="J4571" s="22" t="s">
        <v>4548</v>
      </c>
      <c r="K4571" s="23"/>
    </row>
    <row r="4572" spans="10:11" x14ac:dyDescent="0.3">
      <c r="J4572" s="24" t="s">
        <v>1471</v>
      </c>
      <c r="K4572" s="23">
        <v>1</v>
      </c>
    </row>
    <row r="4573" spans="10:11" x14ac:dyDescent="0.3">
      <c r="J4573" s="24" t="s">
        <v>1662</v>
      </c>
      <c r="K4573" s="23">
        <v>1</v>
      </c>
    </row>
    <row r="4574" spans="10:11" x14ac:dyDescent="0.3">
      <c r="J4574" s="24" t="s">
        <v>2029</v>
      </c>
      <c r="K4574" s="23">
        <v>1</v>
      </c>
    </row>
    <row r="4575" spans="10:11" x14ac:dyDescent="0.3">
      <c r="J4575" s="24" t="s">
        <v>2064</v>
      </c>
      <c r="K4575" s="23">
        <v>1</v>
      </c>
    </row>
    <row r="4576" spans="10:11" x14ac:dyDescent="0.3">
      <c r="J4576" s="24" t="s">
        <v>2133</v>
      </c>
      <c r="K4576" s="23">
        <v>1</v>
      </c>
    </row>
    <row r="4577" spans="10:11" x14ac:dyDescent="0.3">
      <c r="J4577" s="24" t="s">
        <v>2164</v>
      </c>
      <c r="K4577" s="23">
        <v>1</v>
      </c>
    </row>
    <row r="4578" spans="10:11" x14ac:dyDescent="0.3">
      <c r="J4578" s="24" t="s">
        <v>2531</v>
      </c>
      <c r="K4578" s="23">
        <v>1</v>
      </c>
    </row>
    <row r="4579" spans="10:11" x14ac:dyDescent="0.3">
      <c r="J4579" s="24" t="s">
        <v>2596</v>
      </c>
      <c r="K4579" s="23">
        <v>1</v>
      </c>
    </row>
    <row r="4580" spans="10:11" x14ac:dyDescent="0.3">
      <c r="J4580" s="24" t="s">
        <v>2732</v>
      </c>
      <c r="K4580" s="23">
        <v>1</v>
      </c>
    </row>
    <row r="4581" spans="10:11" x14ac:dyDescent="0.3">
      <c r="J4581" s="24" t="s">
        <v>3601</v>
      </c>
      <c r="K4581" s="23">
        <v>1</v>
      </c>
    </row>
    <row r="4582" spans="10:11" x14ac:dyDescent="0.3">
      <c r="J4582" s="24" t="s">
        <v>4126</v>
      </c>
      <c r="K4582" s="23">
        <v>1</v>
      </c>
    </row>
    <row r="4583" spans="10:11" x14ac:dyDescent="0.3">
      <c r="J4583" s="24" t="s">
        <v>4322</v>
      </c>
      <c r="K4583" s="23">
        <v>1</v>
      </c>
    </row>
    <row r="4584" spans="10:11" x14ac:dyDescent="0.3">
      <c r="J4584" s="24" t="s">
        <v>4378</v>
      </c>
      <c r="K4584" s="23">
        <v>1</v>
      </c>
    </row>
    <row r="4585" spans="10:11" x14ac:dyDescent="0.3">
      <c r="J4585" s="24" t="s">
        <v>698</v>
      </c>
      <c r="K4585" s="23">
        <v>1</v>
      </c>
    </row>
    <row r="4586" spans="10:11" x14ac:dyDescent="0.3">
      <c r="J4586" s="24" t="s">
        <v>721</v>
      </c>
      <c r="K4586" s="23">
        <v>1</v>
      </c>
    </row>
    <row r="4587" spans="10:11" x14ac:dyDescent="0.3">
      <c r="J4587" s="24" t="s">
        <v>808</v>
      </c>
      <c r="K4587" s="23">
        <v>1</v>
      </c>
    </row>
    <row r="4588" spans="10:11" x14ac:dyDescent="0.3">
      <c r="J4588" s="22" t="s">
        <v>5028</v>
      </c>
      <c r="K4588" s="23">
        <v>16</v>
      </c>
    </row>
    <row r="4589" spans="10:11" x14ac:dyDescent="0.3">
      <c r="J4589" s="22" t="s">
        <v>4459</v>
      </c>
      <c r="K4589" s="23"/>
    </row>
    <row r="4590" spans="10:11" x14ac:dyDescent="0.3">
      <c r="J4590" s="24" t="s">
        <v>3246</v>
      </c>
      <c r="K4590" s="23">
        <v>1</v>
      </c>
    </row>
    <row r="4591" spans="10:11" x14ac:dyDescent="0.3">
      <c r="J4591" s="24" t="s">
        <v>68</v>
      </c>
      <c r="K4591" s="23">
        <v>1</v>
      </c>
    </row>
    <row r="4592" spans="10:11" x14ac:dyDescent="0.3">
      <c r="J4592" s="24" t="s">
        <v>3641</v>
      </c>
      <c r="K4592" s="23">
        <v>1</v>
      </c>
    </row>
    <row r="4593" spans="10:11" x14ac:dyDescent="0.3">
      <c r="J4593" s="24" t="s">
        <v>3703</v>
      </c>
      <c r="K4593" s="23">
        <v>1</v>
      </c>
    </row>
    <row r="4594" spans="10:11" x14ac:dyDescent="0.3">
      <c r="J4594" s="24" t="s">
        <v>3862</v>
      </c>
      <c r="K4594" s="23">
        <v>1</v>
      </c>
    </row>
    <row r="4595" spans="10:11" x14ac:dyDescent="0.3">
      <c r="J4595" s="24" t="s">
        <v>4046</v>
      </c>
      <c r="K4595" s="23">
        <v>1</v>
      </c>
    </row>
    <row r="4596" spans="10:11" x14ac:dyDescent="0.3">
      <c r="J4596" s="24" t="s">
        <v>4090</v>
      </c>
      <c r="K4596" s="23">
        <v>1</v>
      </c>
    </row>
    <row r="4597" spans="10:11" x14ac:dyDescent="0.3">
      <c r="J4597" s="24" t="s">
        <v>4160</v>
      </c>
      <c r="K4597" s="23">
        <v>1</v>
      </c>
    </row>
    <row r="4598" spans="10:11" x14ac:dyDescent="0.3">
      <c r="J4598" s="24" t="s">
        <v>747</v>
      </c>
      <c r="K4598" s="23">
        <v>1</v>
      </c>
    </row>
    <row r="4599" spans="10:11" x14ac:dyDescent="0.3">
      <c r="J4599" s="24" t="s">
        <v>946</v>
      </c>
      <c r="K4599" s="23">
        <v>1</v>
      </c>
    </row>
    <row r="4600" spans="10:11" x14ac:dyDescent="0.3">
      <c r="J4600" s="22" t="s">
        <v>5029</v>
      </c>
      <c r="K4600" s="23">
        <v>10</v>
      </c>
    </row>
    <row r="4601" spans="10:11" x14ac:dyDescent="0.3">
      <c r="J4601" s="22" t="s">
        <v>4424</v>
      </c>
      <c r="K4601" s="23"/>
    </row>
    <row r="4602" spans="10:11" x14ac:dyDescent="0.3">
      <c r="J4602" s="24" t="s">
        <v>1049</v>
      </c>
      <c r="K4602" s="23">
        <v>1</v>
      </c>
    </row>
    <row r="4603" spans="10:11" x14ac:dyDescent="0.3">
      <c r="J4603" s="24" t="s">
        <v>1638</v>
      </c>
      <c r="K4603" s="23">
        <v>1</v>
      </c>
    </row>
    <row r="4604" spans="10:11" x14ac:dyDescent="0.3">
      <c r="J4604" s="24" t="s">
        <v>2257</v>
      </c>
      <c r="K4604" s="23">
        <v>1</v>
      </c>
    </row>
    <row r="4605" spans="10:11" x14ac:dyDescent="0.3">
      <c r="J4605" s="24" t="s">
        <v>275</v>
      </c>
      <c r="K4605" s="23">
        <v>1</v>
      </c>
    </row>
    <row r="4606" spans="10:11" x14ac:dyDescent="0.3">
      <c r="J4606" s="24" t="s">
        <v>2730</v>
      </c>
      <c r="K4606" s="23">
        <v>1</v>
      </c>
    </row>
    <row r="4607" spans="10:11" x14ac:dyDescent="0.3">
      <c r="J4607" s="24" t="s">
        <v>3062</v>
      </c>
      <c r="K4607" s="23">
        <v>1</v>
      </c>
    </row>
    <row r="4608" spans="10:11" x14ac:dyDescent="0.3">
      <c r="J4608" s="24" t="s">
        <v>3330</v>
      </c>
      <c r="K4608" s="23">
        <v>1</v>
      </c>
    </row>
    <row r="4609" spans="10:11" x14ac:dyDescent="0.3">
      <c r="J4609" s="24" t="s">
        <v>3394</v>
      </c>
      <c r="K4609" s="23">
        <v>1</v>
      </c>
    </row>
    <row r="4610" spans="10:11" x14ac:dyDescent="0.3">
      <c r="J4610" s="24" t="s">
        <v>4162</v>
      </c>
      <c r="K4610" s="23">
        <v>1</v>
      </c>
    </row>
    <row r="4611" spans="10:11" x14ac:dyDescent="0.3">
      <c r="J4611" s="24" t="s">
        <v>498</v>
      </c>
      <c r="K4611" s="23">
        <v>1</v>
      </c>
    </row>
    <row r="4612" spans="10:11" x14ac:dyDescent="0.3">
      <c r="J4612" s="24" t="s">
        <v>877</v>
      </c>
      <c r="K4612" s="23">
        <v>1</v>
      </c>
    </row>
    <row r="4613" spans="10:11" x14ac:dyDescent="0.3">
      <c r="J4613" s="22" t="s">
        <v>5030</v>
      </c>
      <c r="K4613" s="23">
        <v>11</v>
      </c>
    </row>
    <row r="4614" spans="10:11" x14ac:dyDescent="0.3">
      <c r="J4614" s="22" t="s">
        <v>4667</v>
      </c>
      <c r="K4614" s="23"/>
    </row>
    <row r="4615" spans="10:11" x14ac:dyDescent="0.3">
      <c r="J4615" s="24" t="s">
        <v>45</v>
      </c>
      <c r="K4615" s="23">
        <v>1</v>
      </c>
    </row>
    <row r="4616" spans="10:11" x14ac:dyDescent="0.3">
      <c r="J4616" s="24" t="s">
        <v>1309</v>
      </c>
      <c r="K4616" s="23">
        <v>1</v>
      </c>
    </row>
    <row r="4617" spans="10:11" x14ac:dyDescent="0.3">
      <c r="J4617" s="24" t="s">
        <v>1366</v>
      </c>
      <c r="K4617" s="23">
        <v>1</v>
      </c>
    </row>
    <row r="4618" spans="10:11" x14ac:dyDescent="0.3">
      <c r="J4618" s="24" t="s">
        <v>1572</v>
      </c>
      <c r="K4618" s="23">
        <v>1</v>
      </c>
    </row>
    <row r="4619" spans="10:11" x14ac:dyDescent="0.3">
      <c r="J4619" s="24" t="s">
        <v>1835</v>
      </c>
      <c r="K4619" s="23">
        <v>1</v>
      </c>
    </row>
    <row r="4620" spans="10:11" x14ac:dyDescent="0.3">
      <c r="J4620" s="24" t="s">
        <v>1935</v>
      </c>
      <c r="K4620" s="23">
        <v>1</v>
      </c>
    </row>
    <row r="4621" spans="10:11" x14ac:dyDescent="0.3">
      <c r="J4621" s="24" t="s">
        <v>2683</v>
      </c>
      <c r="K4621" s="23">
        <v>1</v>
      </c>
    </row>
    <row r="4622" spans="10:11" x14ac:dyDescent="0.3">
      <c r="J4622" s="24" t="s">
        <v>2965</v>
      </c>
      <c r="K4622" s="23">
        <v>1</v>
      </c>
    </row>
    <row r="4623" spans="10:11" x14ac:dyDescent="0.3">
      <c r="J4623" s="24" t="s">
        <v>3159</v>
      </c>
      <c r="K4623" s="23">
        <v>1</v>
      </c>
    </row>
    <row r="4624" spans="10:11" x14ac:dyDescent="0.3">
      <c r="J4624" s="24" t="s">
        <v>3590</v>
      </c>
      <c r="K4624" s="23">
        <v>1</v>
      </c>
    </row>
    <row r="4625" spans="10:11" x14ac:dyDescent="0.3">
      <c r="J4625" s="24" t="s">
        <v>727</v>
      </c>
      <c r="K4625" s="23">
        <v>1</v>
      </c>
    </row>
    <row r="4626" spans="10:11" x14ac:dyDescent="0.3">
      <c r="J4626" s="24" t="s">
        <v>108</v>
      </c>
      <c r="K4626" s="23">
        <v>1</v>
      </c>
    </row>
    <row r="4627" spans="10:11" x14ac:dyDescent="0.3">
      <c r="J4627" s="24" t="s">
        <v>998</v>
      </c>
      <c r="K4627" s="23">
        <v>1</v>
      </c>
    </row>
    <row r="4628" spans="10:11" x14ac:dyDescent="0.3">
      <c r="J4628" s="22" t="s">
        <v>5031</v>
      </c>
      <c r="K4628" s="23">
        <v>13</v>
      </c>
    </row>
    <row r="4629" spans="10:11" x14ac:dyDescent="0.3">
      <c r="J4629" s="22" t="s">
        <v>4510</v>
      </c>
      <c r="K4629" s="23"/>
    </row>
    <row r="4630" spans="10:11" x14ac:dyDescent="0.3">
      <c r="J4630" s="24" t="s">
        <v>1085</v>
      </c>
      <c r="K4630" s="23">
        <v>1</v>
      </c>
    </row>
    <row r="4631" spans="10:11" x14ac:dyDescent="0.3">
      <c r="J4631" s="24" t="s">
        <v>231</v>
      </c>
      <c r="K4631" s="23">
        <v>1</v>
      </c>
    </row>
    <row r="4632" spans="10:11" x14ac:dyDescent="0.3">
      <c r="J4632" s="24" t="s">
        <v>2303</v>
      </c>
      <c r="K4632" s="23">
        <v>1</v>
      </c>
    </row>
    <row r="4633" spans="10:11" x14ac:dyDescent="0.3">
      <c r="J4633" s="24" t="s">
        <v>2367</v>
      </c>
      <c r="K4633" s="23">
        <v>1</v>
      </c>
    </row>
    <row r="4634" spans="10:11" x14ac:dyDescent="0.3">
      <c r="J4634" s="24" t="s">
        <v>2517</v>
      </c>
      <c r="K4634" s="23">
        <v>1</v>
      </c>
    </row>
    <row r="4635" spans="10:11" x14ac:dyDescent="0.3">
      <c r="J4635" s="24" t="s">
        <v>2608</v>
      </c>
      <c r="K4635" s="23">
        <v>1</v>
      </c>
    </row>
    <row r="4636" spans="10:11" x14ac:dyDescent="0.3">
      <c r="J4636" s="24" t="s">
        <v>2800</v>
      </c>
      <c r="K4636" s="23">
        <v>1</v>
      </c>
    </row>
    <row r="4637" spans="10:11" x14ac:dyDescent="0.3">
      <c r="J4637" s="24" t="s">
        <v>2899</v>
      </c>
      <c r="K4637" s="23">
        <v>1</v>
      </c>
    </row>
    <row r="4638" spans="10:11" x14ac:dyDescent="0.3">
      <c r="J4638" s="24" t="s">
        <v>2902</v>
      </c>
      <c r="K4638" s="23">
        <v>1</v>
      </c>
    </row>
    <row r="4639" spans="10:11" x14ac:dyDescent="0.3">
      <c r="J4639" s="24" t="s">
        <v>3502</v>
      </c>
      <c r="K4639" s="23">
        <v>1</v>
      </c>
    </row>
    <row r="4640" spans="10:11" x14ac:dyDescent="0.3">
      <c r="J4640" s="24" t="s">
        <v>3814</v>
      </c>
      <c r="K4640" s="23">
        <v>1</v>
      </c>
    </row>
    <row r="4641" spans="10:11" x14ac:dyDescent="0.3">
      <c r="J4641" s="24" t="s">
        <v>614</v>
      </c>
      <c r="K4641" s="23">
        <v>1</v>
      </c>
    </row>
    <row r="4642" spans="10:11" x14ac:dyDescent="0.3">
      <c r="J4642" s="24" t="s">
        <v>622</v>
      </c>
      <c r="K4642" s="23">
        <v>1</v>
      </c>
    </row>
    <row r="4643" spans="10:11" x14ac:dyDescent="0.3">
      <c r="J4643" s="22" t="s">
        <v>5032</v>
      </c>
      <c r="K4643" s="23">
        <v>13</v>
      </c>
    </row>
    <row r="4644" spans="10:11" x14ac:dyDescent="0.3">
      <c r="J4644" s="22" t="s">
        <v>4549</v>
      </c>
      <c r="K4644" s="23"/>
    </row>
    <row r="4645" spans="10:11" x14ac:dyDescent="0.3">
      <c r="J4645" s="24" t="s">
        <v>1073</v>
      </c>
      <c r="K4645" s="23">
        <v>1</v>
      </c>
    </row>
    <row r="4646" spans="10:11" x14ac:dyDescent="0.3">
      <c r="J4646" s="24" t="s">
        <v>1121</v>
      </c>
      <c r="K4646" s="23">
        <v>1</v>
      </c>
    </row>
    <row r="4647" spans="10:11" x14ac:dyDescent="0.3">
      <c r="J4647" s="24" t="s">
        <v>1540</v>
      </c>
      <c r="K4647" s="23">
        <v>1</v>
      </c>
    </row>
    <row r="4648" spans="10:11" x14ac:dyDescent="0.3">
      <c r="J4648" s="24" t="s">
        <v>1591</v>
      </c>
      <c r="K4648" s="23">
        <v>1</v>
      </c>
    </row>
    <row r="4649" spans="10:11" x14ac:dyDescent="0.3">
      <c r="J4649" s="24" t="s">
        <v>225</v>
      </c>
      <c r="K4649" s="23">
        <v>1</v>
      </c>
    </row>
    <row r="4650" spans="10:11" x14ac:dyDescent="0.3">
      <c r="J4650" s="24" t="s">
        <v>1991</v>
      </c>
      <c r="K4650" s="23">
        <v>1</v>
      </c>
    </row>
    <row r="4651" spans="10:11" x14ac:dyDescent="0.3">
      <c r="J4651" s="24" t="s">
        <v>232</v>
      </c>
      <c r="K4651" s="23">
        <v>1</v>
      </c>
    </row>
    <row r="4652" spans="10:11" x14ac:dyDescent="0.3">
      <c r="J4652" s="24" t="s">
        <v>2293</v>
      </c>
      <c r="K4652" s="23">
        <v>1</v>
      </c>
    </row>
    <row r="4653" spans="10:11" x14ac:dyDescent="0.3">
      <c r="J4653" s="24" t="s">
        <v>2482</v>
      </c>
      <c r="K4653" s="23">
        <v>1</v>
      </c>
    </row>
    <row r="4654" spans="10:11" x14ac:dyDescent="0.3">
      <c r="J4654" s="24" t="s">
        <v>2618</v>
      </c>
      <c r="K4654" s="23">
        <v>1</v>
      </c>
    </row>
    <row r="4655" spans="10:11" x14ac:dyDescent="0.3">
      <c r="J4655" s="24" t="s">
        <v>2703</v>
      </c>
      <c r="K4655" s="23">
        <v>1</v>
      </c>
    </row>
    <row r="4656" spans="10:11" x14ac:dyDescent="0.3">
      <c r="J4656" s="24" t="s">
        <v>2758</v>
      </c>
      <c r="K4656" s="23">
        <v>1</v>
      </c>
    </row>
    <row r="4657" spans="10:11" x14ac:dyDescent="0.3">
      <c r="J4657" s="24" t="s">
        <v>2782</v>
      </c>
      <c r="K4657" s="23">
        <v>1</v>
      </c>
    </row>
    <row r="4658" spans="10:11" x14ac:dyDescent="0.3">
      <c r="J4658" s="24" t="s">
        <v>2832</v>
      </c>
      <c r="K4658" s="23">
        <v>1</v>
      </c>
    </row>
    <row r="4659" spans="10:11" x14ac:dyDescent="0.3">
      <c r="J4659" s="24" t="s">
        <v>3305</v>
      </c>
      <c r="K4659" s="23">
        <v>1</v>
      </c>
    </row>
    <row r="4660" spans="10:11" x14ac:dyDescent="0.3">
      <c r="J4660" s="24" t="s">
        <v>3478</v>
      </c>
      <c r="K4660" s="23">
        <v>1</v>
      </c>
    </row>
    <row r="4661" spans="10:11" x14ac:dyDescent="0.3">
      <c r="J4661" s="24" t="s">
        <v>3577</v>
      </c>
      <c r="K4661" s="23">
        <v>1</v>
      </c>
    </row>
    <row r="4662" spans="10:11" x14ac:dyDescent="0.3">
      <c r="J4662" s="24" t="s">
        <v>3737</v>
      </c>
      <c r="K4662" s="23">
        <v>1</v>
      </c>
    </row>
    <row r="4663" spans="10:11" x14ac:dyDescent="0.3">
      <c r="J4663" s="24" t="s">
        <v>3996</v>
      </c>
      <c r="K4663" s="23">
        <v>1</v>
      </c>
    </row>
    <row r="4664" spans="10:11" x14ac:dyDescent="0.3">
      <c r="J4664" s="24" t="s">
        <v>4018</v>
      </c>
      <c r="K4664" s="23">
        <v>1</v>
      </c>
    </row>
    <row r="4665" spans="10:11" x14ac:dyDescent="0.3">
      <c r="J4665" s="24" t="s">
        <v>530</v>
      </c>
      <c r="K4665" s="23">
        <v>1</v>
      </c>
    </row>
    <row r="4666" spans="10:11" x14ac:dyDescent="0.3">
      <c r="J4666" s="24" t="s">
        <v>689</v>
      </c>
      <c r="K4666" s="23">
        <v>1</v>
      </c>
    </row>
    <row r="4667" spans="10:11" x14ac:dyDescent="0.3">
      <c r="J4667" s="22" t="s">
        <v>5033</v>
      </c>
      <c r="K4667" s="23">
        <v>22</v>
      </c>
    </row>
    <row r="4668" spans="10:11" x14ac:dyDescent="0.3">
      <c r="J4668" s="22" t="s">
        <v>4511</v>
      </c>
      <c r="K4668" s="23"/>
    </row>
    <row r="4669" spans="10:11" x14ac:dyDescent="0.3">
      <c r="J4669" s="24" t="s">
        <v>1947</v>
      </c>
      <c r="K4669" s="23">
        <v>1</v>
      </c>
    </row>
    <row r="4670" spans="10:11" x14ac:dyDescent="0.3">
      <c r="J4670" s="24" t="s">
        <v>1978</v>
      </c>
      <c r="K4670" s="23">
        <v>1</v>
      </c>
    </row>
    <row r="4671" spans="10:11" x14ac:dyDescent="0.3">
      <c r="J4671" s="24" t="s">
        <v>2308</v>
      </c>
      <c r="K4671" s="23">
        <v>1</v>
      </c>
    </row>
    <row r="4672" spans="10:11" x14ac:dyDescent="0.3">
      <c r="J4672" s="24" t="s">
        <v>316</v>
      </c>
      <c r="K4672" s="23">
        <v>1</v>
      </c>
    </row>
    <row r="4673" spans="10:11" x14ac:dyDescent="0.3">
      <c r="J4673" s="24" t="s">
        <v>3003</v>
      </c>
      <c r="K4673" s="23">
        <v>1</v>
      </c>
    </row>
    <row r="4674" spans="10:11" x14ac:dyDescent="0.3">
      <c r="J4674" s="24" t="s">
        <v>356</v>
      </c>
      <c r="K4674" s="23">
        <v>1</v>
      </c>
    </row>
    <row r="4675" spans="10:11" x14ac:dyDescent="0.3">
      <c r="J4675" s="24" t="s">
        <v>3297</v>
      </c>
      <c r="K4675" s="23">
        <v>1</v>
      </c>
    </row>
    <row r="4676" spans="10:11" x14ac:dyDescent="0.3">
      <c r="J4676" s="24" t="s">
        <v>3889</v>
      </c>
      <c r="K4676" s="23">
        <v>1</v>
      </c>
    </row>
    <row r="4677" spans="10:11" x14ac:dyDescent="0.3">
      <c r="J4677" s="24" t="s">
        <v>3927</v>
      </c>
      <c r="K4677" s="23">
        <v>1</v>
      </c>
    </row>
    <row r="4678" spans="10:11" x14ac:dyDescent="0.3">
      <c r="J4678" s="22" t="s">
        <v>5034</v>
      </c>
      <c r="K4678" s="23">
        <v>9</v>
      </c>
    </row>
    <row r="4679" spans="10:11" x14ac:dyDescent="0.3">
      <c r="J4679" s="22" t="s">
        <v>4734</v>
      </c>
      <c r="K4679" s="23">
        <v>4354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I4401"/>
  <sheetViews>
    <sheetView showGridLines="0" workbookViewId="0">
      <pane ySplit="1" topLeftCell="A2" activePane="bottomLeft" state="frozen"/>
      <selection sqref="A1:XFD1048576"/>
      <selection pane="bottomLeft" activeCell="D1" sqref="D1"/>
    </sheetView>
  </sheetViews>
  <sheetFormatPr baseColWidth="10" defaultColWidth="17.5546875" defaultRowHeight="17.55" customHeight="1" x14ac:dyDescent="0.3"/>
  <cols>
    <col min="1" max="1" width="11.44140625" style="14" customWidth="1"/>
    <col min="2" max="2" width="13.44140625" style="1" customWidth="1"/>
    <col min="3" max="3" width="13.21875" style="12" customWidth="1"/>
    <col min="4" max="5" width="16.5546875" style="1" customWidth="1"/>
    <col min="6" max="6" width="17.5546875" style="7"/>
    <col min="7" max="7" width="17.5546875" style="1"/>
    <col min="8" max="9" width="17.5546875" style="17"/>
    <col min="10" max="16384" width="17.5546875" style="1"/>
  </cols>
  <sheetData>
    <row r="1" spans="1:9" ht="17.55" customHeight="1" x14ac:dyDescent="0.3">
      <c r="A1" s="14" t="s">
        <v>24</v>
      </c>
      <c r="B1" s="1" t="s">
        <v>25</v>
      </c>
      <c r="C1" s="12" t="s">
        <v>4391</v>
      </c>
      <c r="D1" s="1" t="s">
        <v>4390</v>
      </c>
      <c r="E1" s="1" t="s">
        <v>4392</v>
      </c>
      <c r="F1" s="7" t="s">
        <v>26</v>
      </c>
      <c r="G1" s="1" t="s">
        <v>4731</v>
      </c>
      <c r="H1" s="17" t="s">
        <v>4732</v>
      </c>
      <c r="I1" s="17" t="s">
        <v>4733</v>
      </c>
    </row>
    <row r="2" spans="1:9" ht="17.55" customHeight="1" x14ac:dyDescent="0.3">
      <c r="A2" s="14">
        <v>4400</v>
      </c>
      <c r="B2" s="2">
        <v>42580</v>
      </c>
      <c r="C2" s="15">
        <f ca="1">RANDBETWEEN(1,40)</f>
        <v>12</v>
      </c>
      <c r="D2" s="1">
        <v>5</v>
      </c>
      <c r="E2" s="1">
        <v>5</v>
      </c>
      <c r="F2" s="8">
        <v>781</v>
      </c>
      <c r="G2" s="1">
        <f>YEAR(Facturas[[#This Row],[FechaFactura]])</f>
        <v>2016</v>
      </c>
      <c r="H2" s="17">
        <f>IF(Facturas[[#This Row],[MontoSinImp]]&lt;200,Facturas[[#This Row],[media]],Facturas[[#This Row],[MontoSinImp]])</f>
        <v>781</v>
      </c>
      <c r="I2" s="17">
        <f>AVERAGE(Facturas[MontoSinImp])</f>
        <v>472.73339545454462</v>
      </c>
    </row>
    <row r="3" spans="1:9" ht="17.55" customHeight="1" x14ac:dyDescent="0.3">
      <c r="A3" s="14">
        <v>4392</v>
      </c>
      <c r="B3" s="2">
        <v>42579</v>
      </c>
      <c r="C3" s="15">
        <f t="shared" ref="C3:C36" ca="1" si="0">RANDBETWEEN(1,40)</f>
        <v>16</v>
      </c>
      <c r="D3" s="1">
        <v>7</v>
      </c>
      <c r="E3" s="1">
        <v>1</v>
      </c>
      <c r="F3" s="8">
        <v>622</v>
      </c>
      <c r="G3" s="1">
        <f>YEAR(Facturas[[#This Row],[FechaFactura]])</f>
        <v>2016</v>
      </c>
      <c r="H3" s="17">
        <f>IF(Facturas[[#This Row],[MontoSinImp]]&lt;200,Facturas[[#This Row],[media]],Facturas[[#This Row],[MontoSinImp]])</f>
        <v>622</v>
      </c>
      <c r="I3" s="17">
        <f>AVERAGE(Facturas[MontoSinImp])</f>
        <v>472.73339545454462</v>
      </c>
    </row>
    <row r="4" spans="1:9" ht="17.55" customHeight="1" x14ac:dyDescent="0.3">
      <c r="A4" s="14">
        <v>4393</v>
      </c>
      <c r="B4" s="2">
        <v>42579</v>
      </c>
      <c r="C4" s="15">
        <f t="shared" ca="1" si="0"/>
        <v>14</v>
      </c>
      <c r="D4" s="1">
        <v>11</v>
      </c>
      <c r="E4" s="1">
        <v>3</v>
      </c>
      <c r="F4" s="8">
        <v>516</v>
      </c>
      <c r="G4" s="1">
        <f>YEAR(Facturas[[#This Row],[FechaFactura]])</f>
        <v>2016</v>
      </c>
      <c r="H4" s="17">
        <f>IF(Facturas[[#This Row],[MontoSinImp]]&lt;200,Facturas[[#This Row],[media]],Facturas[[#This Row],[MontoSinImp]])</f>
        <v>516</v>
      </c>
      <c r="I4" s="17">
        <f>AVERAGE(Facturas[MontoSinImp])</f>
        <v>472.73339545454462</v>
      </c>
    </row>
    <row r="5" spans="1:9" ht="17.55" customHeight="1" x14ac:dyDescent="0.3">
      <c r="A5" s="14">
        <v>4394</v>
      </c>
      <c r="B5" s="2">
        <v>42579</v>
      </c>
      <c r="C5" s="15">
        <f t="shared" ca="1" si="0"/>
        <v>8</v>
      </c>
      <c r="D5" s="1">
        <v>6</v>
      </c>
      <c r="E5" s="1">
        <v>7</v>
      </c>
      <c r="F5" s="8">
        <v>142</v>
      </c>
      <c r="G5" s="1">
        <f>YEAR(Facturas[[#This Row],[FechaFactura]])</f>
        <v>2016</v>
      </c>
      <c r="H5" s="17">
        <f>IF(Facturas[[#This Row],[MontoSinImp]]&lt;200,Facturas[[#This Row],[media]],Facturas[[#This Row],[MontoSinImp]])</f>
        <v>472.73339545454462</v>
      </c>
      <c r="I5" s="17">
        <f>AVERAGE(Facturas[MontoSinImp])</f>
        <v>472.73339545454462</v>
      </c>
    </row>
    <row r="6" spans="1:9" ht="17.55" customHeight="1" x14ac:dyDescent="0.3">
      <c r="A6" s="14">
        <v>4395</v>
      </c>
      <c r="B6" s="2">
        <v>42579</v>
      </c>
      <c r="C6" s="15">
        <f t="shared" ca="1" si="0"/>
        <v>24</v>
      </c>
      <c r="D6" s="1">
        <v>8</v>
      </c>
      <c r="E6" s="1">
        <v>3</v>
      </c>
      <c r="F6" s="8">
        <v>858</v>
      </c>
      <c r="G6" s="1">
        <f>YEAR(Facturas[[#This Row],[FechaFactura]])</f>
        <v>2016</v>
      </c>
      <c r="H6" s="17">
        <f>IF(Facturas[[#This Row],[MontoSinImp]]&lt;200,Facturas[[#This Row],[media]],Facturas[[#This Row],[MontoSinImp]])</f>
        <v>858</v>
      </c>
      <c r="I6" s="17">
        <f>AVERAGE(Facturas[MontoSinImp])</f>
        <v>472.73339545454462</v>
      </c>
    </row>
    <row r="7" spans="1:9" ht="17.55" customHeight="1" x14ac:dyDescent="0.3">
      <c r="A7" s="14">
        <v>4396</v>
      </c>
      <c r="B7" s="2">
        <v>42579</v>
      </c>
      <c r="C7" s="15">
        <f t="shared" ca="1" si="0"/>
        <v>1</v>
      </c>
      <c r="D7" s="1">
        <v>7</v>
      </c>
      <c r="E7" s="1">
        <v>7</v>
      </c>
      <c r="F7" s="8">
        <v>113</v>
      </c>
      <c r="G7" s="1">
        <f>YEAR(Facturas[[#This Row],[FechaFactura]])</f>
        <v>2016</v>
      </c>
      <c r="H7" s="17">
        <f>IF(Facturas[[#This Row],[MontoSinImp]]&lt;200,Facturas[[#This Row],[media]],Facturas[[#This Row],[MontoSinImp]])</f>
        <v>472.73339545454462</v>
      </c>
      <c r="I7" s="17">
        <f>AVERAGE(Facturas[MontoSinImp])</f>
        <v>472.73339545454462</v>
      </c>
    </row>
    <row r="8" spans="1:9" ht="17.55" customHeight="1" x14ac:dyDescent="0.3">
      <c r="A8" s="14">
        <v>4397</v>
      </c>
      <c r="B8" s="2">
        <v>42579</v>
      </c>
      <c r="C8" s="15">
        <f t="shared" ca="1" si="0"/>
        <v>2</v>
      </c>
      <c r="D8" s="1">
        <v>4</v>
      </c>
      <c r="E8" s="1">
        <v>4</v>
      </c>
      <c r="F8" s="8">
        <v>409</v>
      </c>
      <c r="G8" s="1">
        <f>YEAR(Facturas[[#This Row],[FechaFactura]])</f>
        <v>2016</v>
      </c>
      <c r="H8" s="17">
        <f>IF(Facturas[[#This Row],[MontoSinImp]]&lt;200,Facturas[[#This Row],[media]],Facturas[[#This Row],[MontoSinImp]])</f>
        <v>409</v>
      </c>
      <c r="I8" s="17">
        <f>AVERAGE(Facturas[MontoSinImp])</f>
        <v>472.73339545454462</v>
      </c>
    </row>
    <row r="9" spans="1:9" ht="17.55" customHeight="1" x14ac:dyDescent="0.3">
      <c r="A9" s="14">
        <v>4398</v>
      </c>
      <c r="B9" s="2">
        <v>42579</v>
      </c>
      <c r="C9" s="15">
        <f t="shared" ca="1" si="0"/>
        <v>17</v>
      </c>
      <c r="D9" s="1">
        <v>10</v>
      </c>
      <c r="E9" s="1">
        <v>9</v>
      </c>
      <c r="F9" s="8">
        <v>801</v>
      </c>
      <c r="G9" s="1">
        <f>YEAR(Facturas[[#This Row],[FechaFactura]])</f>
        <v>2016</v>
      </c>
      <c r="H9" s="17">
        <f>IF(Facturas[[#This Row],[MontoSinImp]]&lt;200,Facturas[[#This Row],[media]],Facturas[[#This Row],[MontoSinImp]])</f>
        <v>801</v>
      </c>
      <c r="I9" s="17">
        <f>AVERAGE(Facturas[MontoSinImp])</f>
        <v>472.73339545454462</v>
      </c>
    </row>
    <row r="10" spans="1:9" ht="17.55" customHeight="1" x14ac:dyDescent="0.3">
      <c r="A10" s="14">
        <v>4399</v>
      </c>
      <c r="B10" s="2">
        <v>42579</v>
      </c>
      <c r="C10" s="15">
        <f t="shared" ca="1" si="0"/>
        <v>17</v>
      </c>
      <c r="D10" s="1">
        <v>2</v>
      </c>
      <c r="E10" s="1">
        <v>7</v>
      </c>
      <c r="F10" s="8">
        <v>856</v>
      </c>
      <c r="G10" s="1">
        <f>YEAR(Facturas[[#This Row],[FechaFactura]])</f>
        <v>2016</v>
      </c>
      <c r="H10" s="17">
        <f>IF(Facturas[[#This Row],[MontoSinImp]]&lt;200,Facturas[[#This Row],[media]],Facturas[[#This Row],[MontoSinImp]])</f>
        <v>856</v>
      </c>
      <c r="I10" s="17">
        <f>AVERAGE(Facturas[MontoSinImp])</f>
        <v>472.73339545454462</v>
      </c>
    </row>
    <row r="11" spans="1:9" ht="17.55" customHeight="1" x14ac:dyDescent="0.3">
      <c r="A11" s="14">
        <v>4387</v>
      </c>
      <c r="B11" s="2">
        <v>42578</v>
      </c>
      <c r="C11" s="15">
        <f t="shared" ca="1" si="0"/>
        <v>25</v>
      </c>
      <c r="D11" s="1">
        <v>12</v>
      </c>
      <c r="E11" s="1">
        <v>9</v>
      </c>
      <c r="F11" s="8">
        <v>614</v>
      </c>
      <c r="G11" s="1">
        <f>YEAR(Facturas[[#This Row],[FechaFactura]])</f>
        <v>2016</v>
      </c>
      <c r="H11" s="17">
        <f>IF(Facturas[[#This Row],[MontoSinImp]]&lt;200,Facturas[[#This Row],[media]],Facturas[[#This Row],[MontoSinImp]])</f>
        <v>614</v>
      </c>
      <c r="I11" s="17">
        <f>AVERAGE(Facturas[MontoSinImp])</f>
        <v>472.73339545454462</v>
      </c>
    </row>
    <row r="12" spans="1:9" ht="17.55" customHeight="1" x14ac:dyDescent="0.3">
      <c r="A12" s="14">
        <v>4388</v>
      </c>
      <c r="B12" s="2">
        <v>42578</v>
      </c>
      <c r="C12" s="15">
        <f t="shared" ca="1" si="0"/>
        <v>14</v>
      </c>
      <c r="D12" s="1">
        <v>3</v>
      </c>
      <c r="E12" s="1">
        <v>3</v>
      </c>
      <c r="F12" s="8">
        <v>252</v>
      </c>
      <c r="G12" s="1">
        <f>YEAR(Facturas[[#This Row],[FechaFactura]])</f>
        <v>2016</v>
      </c>
      <c r="H12" s="17">
        <f>IF(Facturas[[#This Row],[MontoSinImp]]&lt;200,Facturas[[#This Row],[media]],Facturas[[#This Row],[MontoSinImp]])</f>
        <v>252</v>
      </c>
      <c r="I12" s="17">
        <f>AVERAGE(Facturas[MontoSinImp])</f>
        <v>472.73339545454462</v>
      </c>
    </row>
    <row r="13" spans="1:9" ht="17.55" customHeight="1" x14ac:dyDescent="0.3">
      <c r="A13" s="14">
        <v>4389</v>
      </c>
      <c r="B13" s="2">
        <v>42578</v>
      </c>
      <c r="C13" s="15">
        <f t="shared" ca="1" si="0"/>
        <v>9</v>
      </c>
      <c r="D13" s="1">
        <v>12</v>
      </c>
      <c r="E13" s="1">
        <v>7</v>
      </c>
      <c r="F13" s="8">
        <v>673</v>
      </c>
      <c r="G13" s="1">
        <f>YEAR(Facturas[[#This Row],[FechaFactura]])</f>
        <v>2016</v>
      </c>
      <c r="H13" s="17">
        <f>IF(Facturas[[#This Row],[MontoSinImp]]&lt;200,Facturas[[#This Row],[media]],Facturas[[#This Row],[MontoSinImp]])</f>
        <v>673</v>
      </c>
      <c r="I13" s="17">
        <f>AVERAGE(Facturas[MontoSinImp])</f>
        <v>472.73339545454462</v>
      </c>
    </row>
    <row r="14" spans="1:9" ht="17.55" customHeight="1" x14ac:dyDescent="0.3">
      <c r="A14" s="14">
        <v>4390</v>
      </c>
      <c r="B14" s="2">
        <v>42578</v>
      </c>
      <c r="C14" s="15">
        <f t="shared" ca="1" si="0"/>
        <v>39</v>
      </c>
      <c r="D14" s="1">
        <v>5</v>
      </c>
      <c r="E14" s="1">
        <v>8</v>
      </c>
      <c r="F14" s="8">
        <v>128</v>
      </c>
      <c r="G14" s="1">
        <f>YEAR(Facturas[[#This Row],[FechaFactura]])</f>
        <v>2016</v>
      </c>
      <c r="H14" s="17">
        <f>IF(Facturas[[#This Row],[MontoSinImp]]&lt;200,Facturas[[#This Row],[media]],Facturas[[#This Row],[MontoSinImp]])</f>
        <v>472.73339545454462</v>
      </c>
      <c r="I14" s="17">
        <f>AVERAGE(Facturas[MontoSinImp])</f>
        <v>472.73339545454462</v>
      </c>
    </row>
    <row r="15" spans="1:9" ht="17.55" customHeight="1" x14ac:dyDescent="0.3">
      <c r="A15" s="14">
        <v>4391</v>
      </c>
      <c r="B15" s="2">
        <v>42578</v>
      </c>
      <c r="C15" s="15">
        <f t="shared" ca="1" si="0"/>
        <v>12</v>
      </c>
      <c r="D15" s="1">
        <v>5</v>
      </c>
      <c r="E15" s="1">
        <v>5</v>
      </c>
      <c r="F15" s="8">
        <v>491</v>
      </c>
      <c r="G15" s="1">
        <f>YEAR(Facturas[[#This Row],[FechaFactura]])</f>
        <v>2016</v>
      </c>
      <c r="H15" s="17">
        <f>IF(Facturas[[#This Row],[MontoSinImp]]&lt;200,Facturas[[#This Row],[media]],Facturas[[#This Row],[MontoSinImp]])</f>
        <v>491</v>
      </c>
      <c r="I15" s="17">
        <f>AVERAGE(Facturas[MontoSinImp])</f>
        <v>472.73339545454462</v>
      </c>
    </row>
    <row r="16" spans="1:9" ht="17.55" customHeight="1" x14ac:dyDescent="0.3">
      <c r="A16" s="14">
        <v>4382</v>
      </c>
      <c r="B16" s="2">
        <v>42577</v>
      </c>
      <c r="C16" s="15">
        <f t="shared" ca="1" si="0"/>
        <v>30</v>
      </c>
      <c r="D16" s="1">
        <v>11</v>
      </c>
      <c r="E16" s="1">
        <v>5</v>
      </c>
      <c r="F16" s="8">
        <v>108</v>
      </c>
      <c r="G16" s="1">
        <f>YEAR(Facturas[[#This Row],[FechaFactura]])</f>
        <v>2016</v>
      </c>
      <c r="H16" s="17">
        <f>IF(Facturas[[#This Row],[MontoSinImp]]&lt;200,Facturas[[#This Row],[media]],Facturas[[#This Row],[MontoSinImp]])</f>
        <v>472.73339545454462</v>
      </c>
      <c r="I16" s="17">
        <f>AVERAGE(Facturas[MontoSinImp])</f>
        <v>472.73339545454462</v>
      </c>
    </row>
    <row r="17" spans="1:9" ht="17.55" customHeight="1" x14ac:dyDescent="0.3">
      <c r="A17" s="14">
        <v>4383</v>
      </c>
      <c r="B17" s="2">
        <v>42577</v>
      </c>
      <c r="C17" s="15">
        <f t="shared" ca="1" si="0"/>
        <v>27</v>
      </c>
      <c r="D17" s="1">
        <v>3</v>
      </c>
      <c r="E17" s="1">
        <v>3</v>
      </c>
      <c r="F17" s="8">
        <v>291</v>
      </c>
      <c r="G17" s="1">
        <f>YEAR(Facturas[[#This Row],[FechaFactura]])</f>
        <v>2016</v>
      </c>
      <c r="H17" s="17">
        <f>IF(Facturas[[#This Row],[MontoSinImp]]&lt;200,Facturas[[#This Row],[media]],Facturas[[#This Row],[MontoSinImp]])</f>
        <v>291</v>
      </c>
      <c r="I17" s="17">
        <f>AVERAGE(Facturas[MontoSinImp])</f>
        <v>472.73339545454462</v>
      </c>
    </row>
    <row r="18" spans="1:9" ht="17.55" customHeight="1" x14ac:dyDescent="0.3">
      <c r="A18" s="14">
        <v>4384</v>
      </c>
      <c r="B18" s="2">
        <v>42577</v>
      </c>
      <c r="C18" s="15">
        <f t="shared" ca="1" si="0"/>
        <v>20</v>
      </c>
      <c r="D18" s="1">
        <v>11</v>
      </c>
      <c r="E18" s="1">
        <v>4</v>
      </c>
      <c r="F18" s="8">
        <v>286</v>
      </c>
      <c r="G18" s="1">
        <f>YEAR(Facturas[[#This Row],[FechaFactura]])</f>
        <v>2016</v>
      </c>
      <c r="H18" s="17">
        <f>IF(Facturas[[#This Row],[MontoSinImp]]&lt;200,Facturas[[#This Row],[media]],Facturas[[#This Row],[MontoSinImp]])</f>
        <v>286</v>
      </c>
      <c r="I18" s="17">
        <f>AVERAGE(Facturas[MontoSinImp])</f>
        <v>472.73339545454462</v>
      </c>
    </row>
    <row r="19" spans="1:9" ht="17.55" customHeight="1" x14ac:dyDescent="0.3">
      <c r="A19" s="14">
        <v>4385</v>
      </c>
      <c r="B19" s="2">
        <v>42577</v>
      </c>
      <c r="C19" s="15">
        <f t="shared" ca="1" si="0"/>
        <v>10</v>
      </c>
      <c r="D19" s="1">
        <v>8</v>
      </c>
      <c r="E19" s="1">
        <v>8</v>
      </c>
      <c r="F19" s="8">
        <v>666</v>
      </c>
      <c r="G19" s="1">
        <f>YEAR(Facturas[[#This Row],[FechaFactura]])</f>
        <v>2016</v>
      </c>
      <c r="H19" s="17">
        <f>IF(Facturas[[#This Row],[MontoSinImp]]&lt;200,Facturas[[#This Row],[media]],Facturas[[#This Row],[MontoSinImp]])</f>
        <v>666</v>
      </c>
      <c r="I19" s="17">
        <f>AVERAGE(Facturas[MontoSinImp])</f>
        <v>472.73339545454462</v>
      </c>
    </row>
    <row r="20" spans="1:9" ht="17.55" customHeight="1" x14ac:dyDescent="0.3">
      <c r="A20" s="14">
        <v>4386</v>
      </c>
      <c r="B20" s="2">
        <v>42577</v>
      </c>
      <c r="C20" s="15">
        <f t="shared" ca="1" si="0"/>
        <v>25</v>
      </c>
      <c r="D20" s="1">
        <v>2</v>
      </c>
      <c r="E20" s="1">
        <v>5</v>
      </c>
      <c r="F20" s="8">
        <v>655</v>
      </c>
      <c r="G20" s="1">
        <f>YEAR(Facturas[[#This Row],[FechaFactura]])</f>
        <v>2016</v>
      </c>
      <c r="H20" s="17">
        <f>IF(Facturas[[#This Row],[MontoSinImp]]&lt;200,Facturas[[#This Row],[media]],Facturas[[#This Row],[MontoSinImp]])</f>
        <v>655</v>
      </c>
      <c r="I20" s="17">
        <f>AVERAGE(Facturas[MontoSinImp])</f>
        <v>472.73339545454462</v>
      </c>
    </row>
    <row r="21" spans="1:9" ht="17.55" customHeight="1" x14ac:dyDescent="0.3">
      <c r="A21" s="14">
        <v>4380</v>
      </c>
      <c r="B21" s="2">
        <v>42576</v>
      </c>
      <c r="C21" s="15">
        <f t="shared" ca="1" si="0"/>
        <v>22</v>
      </c>
      <c r="D21" s="1">
        <v>2</v>
      </c>
      <c r="E21" s="1">
        <v>9</v>
      </c>
      <c r="F21" s="8">
        <v>560</v>
      </c>
      <c r="G21" s="1">
        <f>YEAR(Facturas[[#This Row],[FechaFactura]])</f>
        <v>2016</v>
      </c>
      <c r="H21" s="17">
        <f>IF(Facturas[[#This Row],[MontoSinImp]]&lt;200,Facturas[[#This Row],[media]],Facturas[[#This Row],[MontoSinImp]])</f>
        <v>560</v>
      </c>
      <c r="I21" s="17">
        <f>AVERAGE(Facturas[MontoSinImp])</f>
        <v>472.73339545454462</v>
      </c>
    </row>
    <row r="22" spans="1:9" ht="17.55" customHeight="1" x14ac:dyDescent="0.3">
      <c r="A22" s="14">
        <v>4381</v>
      </c>
      <c r="B22" s="2">
        <v>42576</v>
      </c>
      <c r="C22" s="15">
        <f t="shared" ca="1" si="0"/>
        <v>26</v>
      </c>
      <c r="D22" s="1">
        <v>4</v>
      </c>
      <c r="E22" s="1">
        <v>1</v>
      </c>
      <c r="F22" s="8">
        <v>602</v>
      </c>
      <c r="G22" s="1">
        <f>YEAR(Facturas[[#This Row],[FechaFactura]])</f>
        <v>2016</v>
      </c>
      <c r="H22" s="17">
        <f>IF(Facturas[[#This Row],[MontoSinImp]]&lt;200,Facturas[[#This Row],[media]],Facturas[[#This Row],[MontoSinImp]])</f>
        <v>602</v>
      </c>
      <c r="I22" s="17">
        <f>AVERAGE(Facturas[MontoSinImp])</f>
        <v>472.73339545454462</v>
      </c>
    </row>
    <row r="23" spans="1:9" ht="17.55" customHeight="1" x14ac:dyDescent="0.3">
      <c r="A23" s="14">
        <v>4375</v>
      </c>
      <c r="B23" s="2">
        <v>42575</v>
      </c>
      <c r="C23" s="15">
        <f t="shared" ca="1" si="0"/>
        <v>3</v>
      </c>
      <c r="D23" s="1">
        <v>11</v>
      </c>
      <c r="E23" s="1">
        <v>8</v>
      </c>
      <c r="F23" s="8">
        <v>804</v>
      </c>
      <c r="G23" s="1">
        <f>YEAR(Facturas[[#This Row],[FechaFactura]])</f>
        <v>2016</v>
      </c>
      <c r="H23" s="17">
        <f>IF(Facturas[[#This Row],[MontoSinImp]]&lt;200,Facturas[[#This Row],[media]],Facturas[[#This Row],[MontoSinImp]])</f>
        <v>804</v>
      </c>
      <c r="I23" s="17">
        <f>AVERAGE(Facturas[MontoSinImp])</f>
        <v>472.73339545454462</v>
      </c>
    </row>
    <row r="24" spans="1:9" ht="17.55" customHeight="1" x14ac:dyDescent="0.3">
      <c r="A24" s="14">
        <v>4376</v>
      </c>
      <c r="B24" s="2">
        <v>42575</v>
      </c>
      <c r="C24" s="15">
        <f t="shared" ca="1" si="0"/>
        <v>4</v>
      </c>
      <c r="D24" s="1">
        <v>12</v>
      </c>
      <c r="E24" s="1">
        <v>9</v>
      </c>
      <c r="F24" s="8">
        <v>201</v>
      </c>
      <c r="G24" s="1">
        <f>YEAR(Facturas[[#This Row],[FechaFactura]])</f>
        <v>2016</v>
      </c>
      <c r="H24" s="17">
        <f>IF(Facturas[[#This Row],[MontoSinImp]]&lt;200,Facturas[[#This Row],[media]],Facturas[[#This Row],[MontoSinImp]])</f>
        <v>201</v>
      </c>
      <c r="I24" s="17">
        <f>AVERAGE(Facturas[MontoSinImp])</f>
        <v>472.73339545454462</v>
      </c>
    </row>
    <row r="25" spans="1:9" ht="17.55" customHeight="1" x14ac:dyDescent="0.3">
      <c r="A25" s="14">
        <v>4377</v>
      </c>
      <c r="B25" s="2">
        <v>42575</v>
      </c>
      <c r="C25" s="15">
        <f t="shared" ca="1" si="0"/>
        <v>9</v>
      </c>
      <c r="D25" s="1">
        <v>5</v>
      </c>
      <c r="E25" s="1">
        <v>9</v>
      </c>
      <c r="F25" s="8">
        <v>286</v>
      </c>
      <c r="G25" s="1">
        <f>YEAR(Facturas[[#This Row],[FechaFactura]])</f>
        <v>2016</v>
      </c>
      <c r="H25" s="17">
        <f>IF(Facturas[[#This Row],[MontoSinImp]]&lt;200,Facturas[[#This Row],[media]],Facturas[[#This Row],[MontoSinImp]])</f>
        <v>286</v>
      </c>
      <c r="I25" s="17">
        <f>AVERAGE(Facturas[MontoSinImp])</f>
        <v>472.73339545454462</v>
      </c>
    </row>
    <row r="26" spans="1:9" ht="17.55" customHeight="1" x14ac:dyDescent="0.3">
      <c r="A26" s="14">
        <v>4378</v>
      </c>
      <c r="B26" s="2">
        <v>42575</v>
      </c>
      <c r="C26" s="15">
        <f t="shared" ca="1" si="0"/>
        <v>11</v>
      </c>
      <c r="D26" s="1">
        <v>3</v>
      </c>
      <c r="E26" s="1">
        <v>8</v>
      </c>
      <c r="F26" s="8">
        <v>433</v>
      </c>
      <c r="G26" s="1">
        <f>YEAR(Facturas[[#This Row],[FechaFactura]])</f>
        <v>2016</v>
      </c>
      <c r="H26" s="17">
        <f>IF(Facturas[[#This Row],[MontoSinImp]]&lt;200,Facturas[[#This Row],[media]],Facturas[[#This Row],[MontoSinImp]])</f>
        <v>433</v>
      </c>
      <c r="I26" s="17">
        <f>AVERAGE(Facturas[MontoSinImp])</f>
        <v>472.73339545454462</v>
      </c>
    </row>
    <row r="27" spans="1:9" ht="17.55" customHeight="1" x14ac:dyDescent="0.3">
      <c r="A27" s="14">
        <v>4379</v>
      </c>
      <c r="B27" s="2">
        <v>42575</v>
      </c>
      <c r="C27" s="15">
        <f t="shared" ca="1" si="0"/>
        <v>25</v>
      </c>
      <c r="D27" s="1">
        <v>12</v>
      </c>
      <c r="E27" s="1">
        <v>9</v>
      </c>
      <c r="F27" s="8">
        <v>895</v>
      </c>
      <c r="G27" s="1">
        <f>YEAR(Facturas[[#This Row],[FechaFactura]])</f>
        <v>2016</v>
      </c>
      <c r="H27" s="17">
        <f>IF(Facturas[[#This Row],[MontoSinImp]]&lt;200,Facturas[[#This Row],[media]],Facturas[[#This Row],[MontoSinImp]])</f>
        <v>895</v>
      </c>
      <c r="I27" s="17">
        <f>AVERAGE(Facturas[MontoSinImp])</f>
        <v>472.73339545454462</v>
      </c>
    </row>
    <row r="28" spans="1:9" ht="17.55" customHeight="1" x14ac:dyDescent="0.3">
      <c r="A28" s="14">
        <v>4370</v>
      </c>
      <c r="B28" s="2">
        <v>42574</v>
      </c>
      <c r="C28" s="15">
        <f t="shared" ca="1" si="0"/>
        <v>16</v>
      </c>
      <c r="D28" s="1">
        <v>3</v>
      </c>
      <c r="E28" s="1">
        <v>1</v>
      </c>
      <c r="F28" s="8">
        <v>864</v>
      </c>
      <c r="G28" s="1">
        <f>YEAR(Facturas[[#This Row],[FechaFactura]])</f>
        <v>2016</v>
      </c>
      <c r="H28" s="17">
        <f>IF(Facturas[[#This Row],[MontoSinImp]]&lt;200,Facturas[[#This Row],[media]],Facturas[[#This Row],[MontoSinImp]])</f>
        <v>864</v>
      </c>
      <c r="I28" s="17">
        <f>AVERAGE(Facturas[MontoSinImp])</f>
        <v>472.73339545454462</v>
      </c>
    </row>
    <row r="29" spans="1:9" ht="17.55" customHeight="1" x14ac:dyDescent="0.3">
      <c r="A29" s="14">
        <v>4371</v>
      </c>
      <c r="B29" s="2">
        <v>42574</v>
      </c>
      <c r="C29" s="15">
        <f t="shared" ca="1" si="0"/>
        <v>29</v>
      </c>
      <c r="D29" s="1">
        <v>11</v>
      </c>
      <c r="E29" s="1">
        <v>1</v>
      </c>
      <c r="F29" s="8">
        <v>880</v>
      </c>
      <c r="G29" s="1">
        <f>YEAR(Facturas[[#This Row],[FechaFactura]])</f>
        <v>2016</v>
      </c>
      <c r="H29" s="17">
        <f>IF(Facturas[[#This Row],[MontoSinImp]]&lt;200,Facturas[[#This Row],[media]],Facturas[[#This Row],[MontoSinImp]])</f>
        <v>880</v>
      </c>
      <c r="I29" s="17">
        <f>AVERAGE(Facturas[MontoSinImp])</f>
        <v>472.73339545454462</v>
      </c>
    </row>
    <row r="30" spans="1:9" ht="17.55" customHeight="1" x14ac:dyDescent="0.3">
      <c r="A30" s="14">
        <v>4372</v>
      </c>
      <c r="B30" s="2">
        <v>42574</v>
      </c>
      <c r="C30" s="15">
        <f t="shared" ca="1" si="0"/>
        <v>35</v>
      </c>
      <c r="D30" s="1">
        <v>10</v>
      </c>
      <c r="E30" s="1">
        <v>9</v>
      </c>
      <c r="F30" s="8">
        <v>342</v>
      </c>
      <c r="G30" s="1">
        <f>YEAR(Facturas[[#This Row],[FechaFactura]])</f>
        <v>2016</v>
      </c>
      <c r="H30" s="17">
        <f>IF(Facturas[[#This Row],[MontoSinImp]]&lt;200,Facturas[[#This Row],[media]],Facturas[[#This Row],[MontoSinImp]])</f>
        <v>342</v>
      </c>
      <c r="I30" s="17">
        <f>AVERAGE(Facturas[MontoSinImp])</f>
        <v>472.73339545454462</v>
      </c>
    </row>
    <row r="31" spans="1:9" ht="17.55" customHeight="1" x14ac:dyDescent="0.3">
      <c r="A31" s="14">
        <v>4373</v>
      </c>
      <c r="B31" s="2">
        <v>42574</v>
      </c>
      <c r="C31" s="15">
        <f t="shared" ca="1" si="0"/>
        <v>31</v>
      </c>
      <c r="D31" s="1">
        <v>9</v>
      </c>
      <c r="E31" s="1">
        <v>9</v>
      </c>
      <c r="F31" s="8">
        <v>798</v>
      </c>
      <c r="G31" s="1">
        <f>YEAR(Facturas[[#This Row],[FechaFactura]])</f>
        <v>2016</v>
      </c>
      <c r="H31" s="17">
        <f>IF(Facturas[[#This Row],[MontoSinImp]]&lt;200,Facturas[[#This Row],[media]],Facturas[[#This Row],[MontoSinImp]])</f>
        <v>798</v>
      </c>
      <c r="I31" s="17">
        <f>AVERAGE(Facturas[MontoSinImp])</f>
        <v>472.73339545454462</v>
      </c>
    </row>
    <row r="32" spans="1:9" ht="17.55" customHeight="1" x14ac:dyDescent="0.3">
      <c r="A32" s="14">
        <v>4374</v>
      </c>
      <c r="B32" s="2">
        <v>42574</v>
      </c>
      <c r="C32" s="15">
        <f t="shared" ca="1" si="0"/>
        <v>8</v>
      </c>
      <c r="D32" s="1">
        <v>2</v>
      </c>
      <c r="E32" s="1">
        <v>9</v>
      </c>
      <c r="F32" s="8">
        <v>359</v>
      </c>
      <c r="G32" s="1">
        <f>YEAR(Facturas[[#This Row],[FechaFactura]])</f>
        <v>2016</v>
      </c>
      <c r="H32" s="17">
        <f>IF(Facturas[[#This Row],[MontoSinImp]]&lt;200,Facturas[[#This Row],[media]],Facturas[[#This Row],[MontoSinImp]])</f>
        <v>359</v>
      </c>
      <c r="I32" s="17">
        <f>AVERAGE(Facturas[MontoSinImp])</f>
        <v>472.73339545454462</v>
      </c>
    </row>
    <row r="33" spans="1:9" ht="17.55" customHeight="1" x14ac:dyDescent="0.3">
      <c r="A33" s="14">
        <v>4364</v>
      </c>
      <c r="B33" s="2">
        <v>42573</v>
      </c>
      <c r="C33" s="15">
        <f t="shared" ca="1" si="0"/>
        <v>40</v>
      </c>
      <c r="D33" s="1">
        <v>6</v>
      </c>
      <c r="E33" s="1">
        <v>8</v>
      </c>
      <c r="F33" s="8">
        <v>697</v>
      </c>
      <c r="G33" s="1">
        <f>YEAR(Facturas[[#This Row],[FechaFactura]])</f>
        <v>2016</v>
      </c>
      <c r="H33" s="17">
        <f>IF(Facturas[[#This Row],[MontoSinImp]]&lt;200,Facturas[[#This Row],[media]],Facturas[[#This Row],[MontoSinImp]])</f>
        <v>697</v>
      </c>
      <c r="I33" s="17">
        <f>AVERAGE(Facturas[MontoSinImp])</f>
        <v>472.73339545454462</v>
      </c>
    </row>
    <row r="34" spans="1:9" ht="17.55" customHeight="1" x14ac:dyDescent="0.3">
      <c r="A34" s="14">
        <v>4365</v>
      </c>
      <c r="B34" s="2">
        <v>42573</v>
      </c>
      <c r="C34" s="15">
        <f t="shared" ca="1" si="0"/>
        <v>10</v>
      </c>
      <c r="D34" s="1">
        <v>9</v>
      </c>
      <c r="E34" s="1">
        <v>9</v>
      </c>
      <c r="F34" s="8">
        <v>710</v>
      </c>
      <c r="G34" s="1">
        <f>YEAR(Facturas[[#This Row],[FechaFactura]])</f>
        <v>2016</v>
      </c>
      <c r="H34" s="17">
        <f>IF(Facturas[[#This Row],[MontoSinImp]]&lt;200,Facturas[[#This Row],[media]],Facturas[[#This Row],[MontoSinImp]])</f>
        <v>710</v>
      </c>
      <c r="I34" s="17">
        <f>AVERAGE(Facturas[MontoSinImp])</f>
        <v>472.73339545454462</v>
      </c>
    </row>
    <row r="35" spans="1:9" ht="17.55" customHeight="1" x14ac:dyDescent="0.3">
      <c r="A35" s="14">
        <v>4366</v>
      </c>
      <c r="B35" s="2">
        <v>42573</v>
      </c>
      <c r="C35" s="15">
        <f t="shared" ca="1" si="0"/>
        <v>40</v>
      </c>
      <c r="D35" s="1">
        <v>11</v>
      </c>
      <c r="E35" s="1">
        <v>4</v>
      </c>
      <c r="F35" s="8">
        <v>307</v>
      </c>
      <c r="G35" s="1">
        <f>YEAR(Facturas[[#This Row],[FechaFactura]])</f>
        <v>2016</v>
      </c>
      <c r="H35" s="17">
        <f>IF(Facturas[[#This Row],[MontoSinImp]]&lt;200,Facturas[[#This Row],[media]],Facturas[[#This Row],[MontoSinImp]])</f>
        <v>307</v>
      </c>
      <c r="I35" s="17">
        <f>AVERAGE(Facturas[MontoSinImp])</f>
        <v>472.73339545454462</v>
      </c>
    </row>
    <row r="36" spans="1:9" ht="17.55" customHeight="1" x14ac:dyDescent="0.3">
      <c r="A36" s="14">
        <v>4367</v>
      </c>
      <c r="B36" s="2">
        <v>42573</v>
      </c>
      <c r="C36" s="15">
        <f t="shared" ca="1" si="0"/>
        <v>6</v>
      </c>
      <c r="D36" s="1">
        <v>2</v>
      </c>
      <c r="E36" s="1">
        <v>2</v>
      </c>
      <c r="F36" s="8">
        <v>619</v>
      </c>
      <c r="G36" s="1">
        <f>YEAR(Facturas[[#This Row],[FechaFactura]])</f>
        <v>2016</v>
      </c>
      <c r="H36" s="17">
        <f>IF(Facturas[[#This Row],[MontoSinImp]]&lt;200,Facturas[[#This Row],[media]],Facturas[[#This Row],[MontoSinImp]])</f>
        <v>619</v>
      </c>
      <c r="I36" s="17">
        <f>AVERAGE(Facturas[MontoSinImp])</f>
        <v>472.73339545454462</v>
      </c>
    </row>
    <row r="37" spans="1:9" ht="17.55" customHeight="1" x14ac:dyDescent="0.3">
      <c r="A37" s="14">
        <v>4368</v>
      </c>
      <c r="B37" s="2">
        <v>42573</v>
      </c>
      <c r="C37" s="15">
        <f ca="1">RANDBETWEEN(41,80)</f>
        <v>66</v>
      </c>
      <c r="D37" s="1">
        <v>11</v>
      </c>
      <c r="E37" s="1">
        <v>7</v>
      </c>
      <c r="F37" s="8">
        <v>745</v>
      </c>
      <c r="G37" s="1">
        <f>YEAR(Facturas[[#This Row],[FechaFactura]])</f>
        <v>2016</v>
      </c>
      <c r="H37" s="17">
        <f>IF(Facturas[[#This Row],[MontoSinImp]]&lt;200,Facturas[[#This Row],[media]],Facturas[[#This Row],[MontoSinImp]])</f>
        <v>745</v>
      </c>
      <c r="I37" s="17">
        <f>AVERAGE(Facturas[MontoSinImp])</f>
        <v>472.73339545454462</v>
      </c>
    </row>
    <row r="38" spans="1:9" ht="17.55" customHeight="1" x14ac:dyDescent="0.3">
      <c r="A38" s="14">
        <v>4369</v>
      </c>
      <c r="B38" s="2">
        <v>42573</v>
      </c>
      <c r="C38" s="15">
        <f t="shared" ref="C38:C87" ca="1" si="1">RANDBETWEEN(41,80)</f>
        <v>41</v>
      </c>
      <c r="D38" s="1">
        <v>1</v>
      </c>
      <c r="E38" s="1">
        <v>5</v>
      </c>
      <c r="F38" s="8">
        <v>666</v>
      </c>
      <c r="G38" s="1">
        <f>YEAR(Facturas[[#This Row],[FechaFactura]])</f>
        <v>2016</v>
      </c>
      <c r="H38" s="17">
        <f>IF(Facturas[[#This Row],[MontoSinImp]]&lt;200,Facturas[[#This Row],[media]],Facturas[[#This Row],[MontoSinImp]])</f>
        <v>666</v>
      </c>
      <c r="I38" s="17">
        <f>AVERAGE(Facturas[MontoSinImp])</f>
        <v>472.73339545454462</v>
      </c>
    </row>
    <row r="39" spans="1:9" ht="17.55" customHeight="1" x14ac:dyDescent="0.3">
      <c r="A39" s="14">
        <v>4362</v>
      </c>
      <c r="B39" s="2">
        <v>42572</v>
      </c>
      <c r="C39" s="15">
        <f t="shared" ca="1" si="1"/>
        <v>75</v>
      </c>
      <c r="D39" s="1">
        <v>5</v>
      </c>
      <c r="E39" s="1">
        <v>1</v>
      </c>
      <c r="F39" s="8">
        <v>497</v>
      </c>
      <c r="G39" s="1">
        <f>YEAR(Facturas[[#This Row],[FechaFactura]])</f>
        <v>2016</v>
      </c>
      <c r="H39" s="17">
        <f>IF(Facturas[[#This Row],[MontoSinImp]]&lt;200,Facturas[[#This Row],[media]],Facturas[[#This Row],[MontoSinImp]])</f>
        <v>497</v>
      </c>
      <c r="I39" s="17">
        <f>AVERAGE(Facturas[MontoSinImp])</f>
        <v>472.73339545454462</v>
      </c>
    </row>
    <row r="40" spans="1:9" ht="17.55" customHeight="1" x14ac:dyDescent="0.3">
      <c r="A40" s="14">
        <v>4363</v>
      </c>
      <c r="B40" s="2">
        <v>42572</v>
      </c>
      <c r="C40" s="15">
        <f t="shared" ca="1" si="1"/>
        <v>43</v>
      </c>
      <c r="D40" s="1">
        <v>5</v>
      </c>
      <c r="E40" s="1">
        <v>1</v>
      </c>
      <c r="F40" s="8">
        <v>733</v>
      </c>
      <c r="G40" s="1">
        <f>YEAR(Facturas[[#This Row],[FechaFactura]])</f>
        <v>2016</v>
      </c>
      <c r="H40" s="17">
        <f>IF(Facturas[[#This Row],[MontoSinImp]]&lt;200,Facturas[[#This Row],[media]],Facturas[[#This Row],[MontoSinImp]])</f>
        <v>733</v>
      </c>
      <c r="I40" s="17">
        <f>AVERAGE(Facturas[MontoSinImp])</f>
        <v>472.73339545454462</v>
      </c>
    </row>
    <row r="41" spans="1:9" ht="17.55" customHeight="1" x14ac:dyDescent="0.3">
      <c r="A41" s="14">
        <v>4360</v>
      </c>
      <c r="B41" s="2">
        <v>42571</v>
      </c>
      <c r="C41" s="15">
        <f t="shared" ca="1" si="1"/>
        <v>62</v>
      </c>
      <c r="D41" s="1">
        <v>12</v>
      </c>
      <c r="E41" s="1">
        <v>2</v>
      </c>
      <c r="F41" s="8">
        <v>707</v>
      </c>
      <c r="G41" s="1">
        <f>YEAR(Facturas[[#This Row],[FechaFactura]])</f>
        <v>2016</v>
      </c>
      <c r="H41" s="17">
        <f>IF(Facturas[[#This Row],[MontoSinImp]]&lt;200,Facturas[[#This Row],[media]],Facturas[[#This Row],[MontoSinImp]])</f>
        <v>707</v>
      </c>
      <c r="I41" s="17">
        <f>AVERAGE(Facturas[MontoSinImp])</f>
        <v>472.73339545454462</v>
      </c>
    </row>
    <row r="42" spans="1:9" ht="17.55" customHeight="1" x14ac:dyDescent="0.3">
      <c r="A42" s="14">
        <v>4361</v>
      </c>
      <c r="B42" s="2">
        <v>42571</v>
      </c>
      <c r="C42" s="15">
        <f t="shared" ca="1" si="1"/>
        <v>61</v>
      </c>
      <c r="D42" s="1">
        <v>8</v>
      </c>
      <c r="E42" s="1">
        <v>2</v>
      </c>
      <c r="F42" s="8">
        <v>660</v>
      </c>
      <c r="G42" s="1">
        <f>YEAR(Facturas[[#This Row],[FechaFactura]])</f>
        <v>2016</v>
      </c>
      <c r="H42" s="17">
        <f>IF(Facturas[[#This Row],[MontoSinImp]]&lt;200,Facturas[[#This Row],[media]],Facturas[[#This Row],[MontoSinImp]])</f>
        <v>660</v>
      </c>
      <c r="I42" s="17">
        <f>AVERAGE(Facturas[MontoSinImp])</f>
        <v>472.73339545454462</v>
      </c>
    </row>
    <row r="43" spans="1:9" ht="17.55" customHeight="1" x14ac:dyDescent="0.3">
      <c r="A43" s="14">
        <v>4352</v>
      </c>
      <c r="B43" s="2">
        <v>42570</v>
      </c>
      <c r="C43" s="15">
        <f t="shared" ca="1" si="1"/>
        <v>59</v>
      </c>
      <c r="D43" s="1">
        <v>9</v>
      </c>
      <c r="E43" s="1">
        <v>9</v>
      </c>
      <c r="F43" s="8">
        <v>297</v>
      </c>
      <c r="G43" s="1">
        <f>YEAR(Facturas[[#This Row],[FechaFactura]])</f>
        <v>2016</v>
      </c>
      <c r="H43" s="17">
        <f>IF(Facturas[[#This Row],[MontoSinImp]]&lt;200,Facturas[[#This Row],[media]],Facturas[[#This Row],[MontoSinImp]])</f>
        <v>297</v>
      </c>
      <c r="I43" s="17">
        <f>AVERAGE(Facturas[MontoSinImp])</f>
        <v>472.73339545454462</v>
      </c>
    </row>
    <row r="44" spans="1:9" ht="17.55" customHeight="1" x14ac:dyDescent="0.3">
      <c r="A44" s="14">
        <v>4353</v>
      </c>
      <c r="B44" s="2">
        <v>42570</v>
      </c>
      <c r="C44" s="15">
        <f t="shared" ca="1" si="1"/>
        <v>47</v>
      </c>
      <c r="D44" s="1">
        <v>1</v>
      </c>
      <c r="E44" s="1">
        <v>8</v>
      </c>
      <c r="F44" s="8">
        <v>692</v>
      </c>
      <c r="G44" s="1">
        <f>YEAR(Facturas[[#This Row],[FechaFactura]])</f>
        <v>2016</v>
      </c>
      <c r="H44" s="17">
        <f>IF(Facturas[[#This Row],[MontoSinImp]]&lt;200,Facturas[[#This Row],[media]],Facturas[[#This Row],[MontoSinImp]])</f>
        <v>692</v>
      </c>
      <c r="I44" s="17">
        <f>AVERAGE(Facturas[MontoSinImp])</f>
        <v>472.73339545454462</v>
      </c>
    </row>
    <row r="45" spans="1:9" ht="17.55" customHeight="1" x14ac:dyDescent="0.3">
      <c r="A45" s="14">
        <v>4354</v>
      </c>
      <c r="B45" s="2">
        <v>42570</v>
      </c>
      <c r="C45" s="15">
        <f t="shared" ca="1" si="1"/>
        <v>48</v>
      </c>
      <c r="D45" s="1">
        <v>7</v>
      </c>
      <c r="E45" s="1">
        <v>5</v>
      </c>
      <c r="F45" s="8">
        <v>621</v>
      </c>
      <c r="G45" s="1">
        <f>YEAR(Facturas[[#This Row],[FechaFactura]])</f>
        <v>2016</v>
      </c>
      <c r="H45" s="17">
        <f>IF(Facturas[[#This Row],[MontoSinImp]]&lt;200,Facturas[[#This Row],[media]],Facturas[[#This Row],[MontoSinImp]])</f>
        <v>621</v>
      </c>
      <c r="I45" s="17">
        <f>AVERAGE(Facturas[MontoSinImp])</f>
        <v>472.73339545454462</v>
      </c>
    </row>
    <row r="46" spans="1:9" ht="17.55" customHeight="1" x14ac:dyDescent="0.3">
      <c r="A46" s="14">
        <v>4355</v>
      </c>
      <c r="B46" s="2">
        <v>42570</v>
      </c>
      <c r="C46" s="15">
        <f t="shared" ca="1" si="1"/>
        <v>60</v>
      </c>
      <c r="D46" s="1">
        <v>2</v>
      </c>
      <c r="E46" s="1">
        <v>7</v>
      </c>
      <c r="F46" s="8">
        <v>347</v>
      </c>
      <c r="G46" s="1">
        <f>YEAR(Facturas[[#This Row],[FechaFactura]])</f>
        <v>2016</v>
      </c>
      <c r="H46" s="17">
        <f>IF(Facturas[[#This Row],[MontoSinImp]]&lt;200,Facturas[[#This Row],[media]],Facturas[[#This Row],[MontoSinImp]])</f>
        <v>347</v>
      </c>
      <c r="I46" s="17">
        <f>AVERAGE(Facturas[MontoSinImp])</f>
        <v>472.73339545454462</v>
      </c>
    </row>
    <row r="47" spans="1:9" ht="17.55" customHeight="1" x14ac:dyDescent="0.3">
      <c r="A47" s="14">
        <v>4356</v>
      </c>
      <c r="B47" s="2">
        <v>42570</v>
      </c>
      <c r="C47" s="15">
        <f t="shared" ca="1" si="1"/>
        <v>57</v>
      </c>
      <c r="D47" s="1">
        <v>5</v>
      </c>
      <c r="E47" s="1">
        <v>5</v>
      </c>
      <c r="F47" s="8">
        <v>894</v>
      </c>
      <c r="G47" s="1">
        <f>YEAR(Facturas[[#This Row],[FechaFactura]])</f>
        <v>2016</v>
      </c>
      <c r="H47" s="17">
        <f>IF(Facturas[[#This Row],[MontoSinImp]]&lt;200,Facturas[[#This Row],[media]],Facturas[[#This Row],[MontoSinImp]])</f>
        <v>894</v>
      </c>
      <c r="I47" s="17">
        <f>AVERAGE(Facturas[MontoSinImp])</f>
        <v>472.73339545454462</v>
      </c>
    </row>
    <row r="48" spans="1:9" ht="17.55" customHeight="1" x14ac:dyDescent="0.3">
      <c r="A48" s="14">
        <v>4357</v>
      </c>
      <c r="B48" s="2">
        <v>42570</v>
      </c>
      <c r="C48" s="15">
        <f t="shared" ca="1" si="1"/>
        <v>65</v>
      </c>
      <c r="D48" s="1">
        <v>1</v>
      </c>
      <c r="E48" s="1">
        <v>6</v>
      </c>
      <c r="F48" s="8">
        <v>485</v>
      </c>
      <c r="G48" s="1">
        <f>YEAR(Facturas[[#This Row],[FechaFactura]])</f>
        <v>2016</v>
      </c>
      <c r="H48" s="17">
        <f>IF(Facturas[[#This Row],[MontoSinImp]]&lt;200,Facturas[[#This Row],[media]],Facturas[[#This Row],[MontoSinImp]])</f>
        <v>485</v>
      </c>
      <c r="I48" s="17">
        <f>AVERAGE(Facturas[MontoSinImp])</f>
        <v>472.73339545454462</v>
      </c>
    </row>
    <row r="49" spans="1:9" ht="17.55" customHeight="1" x14ac:dyDescent="0.3">
      <c r="A49" s="14">
        <v>4358</v>
      </c>
      <c r="B49" s="2">
        <v>42570</v>
      </c>
      <c r="C49" s="15">
        <f t="shared" ca="1" si="1"/>
        <v>46</v>
      </c>
      <c r="D49" s="1">
        <v>1</v>
      </c>
      <c r="E49" s="1">
        <v>6</v>
      </c>
      <c r="F49" s="8">
        <v>448</v>
      </c>
      <c r="G49" s="1">
        <f>YEAR(Facturas[[#This Row],[FechaFactura]])</f>
        <v>2016</v>
      </c>
      <c r="H49" s="17">
        <f>IF(Facturas[[#This Row],[MontoSinImp]]&lt;200,Facturas[[#This Row],[media]],Facturas[[#This Row],[MontoSinImp]])</f>
        <v>448</v>
      </c>
      <c r="I49" s="17">
        <f>AVERAGE(Facturas[MontoSinImp])</f>
        <v>472.73339545454462</v>
      </c>
    </row>
    <row r="50" spans="1:9" ht="17.55" customHeight="1" x14ac:dyDescent="0.3">
      <c r="A50" s="14">
        <v>4359</v>
      </c>
      <c r="B50" s="2">
        <v>42570</v>
      </c>
      <c r="C50" s="15">
        <f t="shared" ca="1" si="1"/>
        <v>67</v>
      </c>
      <c r="D50" s="1">
        <v>12</v>
      </c>
      <c r="E50" s="1">
        <v>1</v>
      </c>
      <c r="F50" s="8">
        <v>611</v>
      </c>
      <c r="G50" s="1">
        <f>YEAR(Facturas[[#This Row],[FechaFactura]])</f>
        <v>2016</v>
      </c>
      <c r="H50" s="17">
        <f>IF(Facturas[[#This Row],[MontoSinImp]]&lt;200,Facturas[[#This Row],[media]],Facturas[[#This Row],[MontoSinImp]])</f>
        <v>611</v>
      </c>
      <c r="I50" s="17">
        <f>AVERAGE(Facturas[MontoSinImp])</f>
        <v>472.73339545454462</v>
      </c>
    </row>
    <row r="51" spans="1:9" ht="17.55" customHeight="1" x14ac:dyDescent="0.3">
      <c r="A51" s="14">
        <v>4346</v>
      </c>
      <c r="B51" s="2">
        <v>42569</v>
      </c>
      <c r="C51" s="15">
        <f t="shared" ca="1" si="1"/>
        <v>44</v>
      </c>
      <c r="D51" s="1">
        <v>4</v>
      </c>
      <c r="E51" s="1">
        <v>5</v>
      </c>
      <c r="F51" s="8">
        <v>550</v>
      </c>
      <c r="G51" s="1">
        <f>YEAR(Facturas[[#This Row],[FechaFactura]])</f>
        <v>2016</v>
      </c>
      <c r="H51" s="17">
        <f>IF(Facturas[[#This Row],[MontoSinImp]]&lt;200,Facturas[[#This Row],[media]],Facturas[[#This Row],[MontoSinImp]])</f>
        <v>550</v>
      </c>
      <c r="I51" s="17">
        <f>AVERAGE(Facturas[MontoSinImp])</f>
        <v>472.73339545454462</v>
      </c>
    </row>
    <row r="52" spans="1:9" ht="17.55" customHeight="1" x14ac:dyDescent="0.3">
      <c r="A52" s="14">
        <v>4347</v>
      </c>
      <c r="B52" s="2">
        <v>42569</v>
      </c>
      <c r="C52" s="15">
        <f t="shared" ca="1" si="1"/>
        <v>59</v>
      </c>
      <c r="D52" s="1">
        <v>9</v>
      </c>
      <c r="E52" s="1">
        <v>5</v>
      </c>
      <c r="F52" s="8">
        <v>592</v>
      </c>
      <c r="G52" s="1">
        <f>YEAR(Facturas[[#This Row],[FechaFactura]])</f>
        <v>2016</v>
      </c>
      <c r="H52" s="17">
        <f>IF(Facturas[[#This Row],[MontoSinImp]]&lt;200,Facturas[[#This Row],[media]],Facturas[[#This Row],[MontoSinImp]])</f>
        <v>592</v>
      </c>
      <c r="I52" s="17">
        <f>AVERAGE(Facturas[MontoSinImp])</f>
        <v>472.73339545454462</v>
      </c>
    </row>
    <row r="53" spans="1:9" ht="17.55" customHeight="1" x14ac:dyDescent="0.3">
      <c r="A53" s="14">
        <v>4348</v>
      </c>
      <c r="B53" s="2">
        <v>42569</v>
      </c>
      <c r="C53" s="15">
        <f t="shared" ca="1" si="1"/>
        <v>55</v>
      </c>
      <c r="D53" s="1">
        <v>9</v>
      </c>
      <c r="E53" s="1">
        <v>5</v>
      </c>
      <c r="F53" s="8">
        <v>497</v>
      </c>
      <c r="G53" s="1">
        <f>YEAR(Facturas[[#This Row],[FechaFactura]])</f>
        <v>2016</v>
      </c>
      <c r="H53" s="17">
        <f>IF(Facturas[[#This Row],[MontoSinImp]]&lt;200,Facturas[[#This Row],[media]],Facturas[[#This Row],[MontoSinImp]])</f>
        <v>497</v>
      </c>
      <c r="I53" s="17">
        <f>AVERAGE(Facturas[MontoSinImp])</f>
        <v>472.73339545454462</v>
      </c>
    </row>
    <row r="54" spans="1:9" ht="17.55" customHeight="1" x14ac:dyDescent="0.3">
      <c r="A54" s="14">
        <v>4349</v>
      </c>
      <c r="B54" s="2">
        <v>42569</v>
      </c>
      <c r="C54" s="15">
        <f t="shared" ca="1" si="1"/>
        <v>54</v>
      </c>
      <c r="D54" s="1">
        <v>12</v>
      </c>
      <c r="E54" s="1">
        <v>1</v>
      </c>
      <c r="F54" s="8">
        <v>196</v>
      </c>
      <c r="G54" s="1">
        <f>YEAR(Facturas[[#This Row],[FechaFactura]])</f>
        <v>2016</v>
      </c>
      <c r="H54" s="17">
        <f>IF(Facturas[[#This Row],[MontoSinImp]]&lt;200,Facturas[[#This Row],[media]],Facturas[[#This Row],[MontoSinImp]])</f>
        <v>472.73339545454462</v>
      </c>
      <c r="I54" s="17">
        <f>AVERAGE(Facturas[MontoSinImp])</f>
        <v>472.73339545454462</v>
      </c>
    </row>
    <row r="55" spans="1:9" ht="17.55" customHeight="1" x14ac:dyDescent="0.3">
      <c r="A55" s="14">
        <v>4350</v>
      </c>
      <c r="B55" s="2">
        <v>42569</v>
      </c>
      <c r="C55" s="15">
        <f t="shared" ca="1" si="1"/>
        <v>46</v>
      </c>
      <c r="D55" s="1">
        <v>11</v>
      </c>
      <c r="E55" s="1">
        <v>6</v>
      </c>
      <c r="F55" s="8">
        <v>503</v>
      </c>
      <c r="G55" s="1">
        <f>YEAR(Facturas[[#This Row],[FechaFactura]])</f>
        <v>2016</v>
      </c>
      <c r="H55" s="17">
        <f>IF(Facturas[[#This Row],[MontoSinImp]]&lt;200,Facturas[[#This Row],[media]],Facturas[[#This Row],[MontoSinImp]])</f>
        <v>503</v>
      </c>
      <c r="I55" s="17">
        <f>AVERAGE(Facturas[MontoSinImp])</f>
        <v>472.73339545454462</v>
      </c>
    </row>
    <row r="56" spans="1:9" ht="17.55" customHeight="1" x14ac:dyDescent="0.3">
      <c r="A56" s="14">
        <v>4351</v>
      </c>
      <c r="B56" s="2">
        <v>42569</v>
      </c>
      <c r="C56" s="15">
        <f t="shared" ca="1" si="1"/>
        <v>50</v>
      </c>
      <c r="D56" s="1">
        <v>10</v>
      </c>
      <c r="E56" s="1">
        <v>6</v>
      </c>
      <c r="F56" s="8">
        <v>184</v>
      </c>
      <c r="G56" s="1">
        <f>YEAR(Facturas[[#This Row],[FechaFactura]])</f>
        <v>2016</v>
      </c>
      <c r="H56" s="17">
        <f>IF(Facturas[[#This Row],[MontoSinImp]]&lt;200,Facturas[[#This Row],[media]],Facturas[[#This Row],[MontoSinImp]])</f>
        <v>472.73339545454462</v>
      </c>
      <c r="I56" s="17">
        <f>AVERAGE(Facturas[MontoSinImp])</f>
        <v>472.73339545454462</v>
      </c>
    </row>
    <row r="57" spans="1:9" ht="17.55" customHeight="1" x14ac:dyDescent="0.3">
      <c r="A57" s="14">
        <v>4344</v>
      </c>
      <c r="B57" s="2">
        <v>42568</v>
      </c>
      <c r="C57" s="15">
        <f t="shared" ca="1" si="1"/>
        <v>41</v>
      </c>
      <c r="D57" s="1">
        <v>5</v>
      </c>
      <c r="E57" s="1">
        <v>6</v>
      </c>
      <c r="F57" s="8">
        <v>244</v>
      </c>
      <c r="G57" s="1">
        <f>YEAR(Facturas[[#This Row],[FechaFactura]])</f>
        <v>2016</v>
      </c>
      <c r="H57" s="17">
        <f>IF(Facturas[[#This Row],[MontoSinImp]]&lt;200,Facturas[[#This Row],[media]],Facturas[[#This Row],[MontoSinImp]])</f>
        <v>244</v>
      </c>
      <c r="I57" s="17">
        <f>AVERAGE(Facturas[MontoSinImp])</f>
        <v>472.73339545454462</v>
      </c>
    </row>
    <row r="58" spans="1:9" ht="17.55" customHeight="1" x14ac:dyDescent="0.3">
      <c r="A58" s="14">
        <v>4345</v>
      </c>
      <c r="B58" s="2">
        <v>42568</v>
      </c>
      <c r="C58" s="15">
        <f t="shared" ca="1" si="1"/>
        <v>53</v>
      </c>
      <c r="D58" s="1">
        <v>3</v>
      </c>
      <c r="E58" s="1">
        <v>5</v>
      </c>
      <c r="F58" s="8">
        <v>618</v>
      </c>
      <c r="G58" s="1">
        <f>YEAR(Facturas[[#This Row],[FechaFactura]])</f>
        <v>2016</v>
      </c>
      <c r="H58" s="17">
        <f>IF(Facturas[[#This Row],[MontoSinImp]]&lt;200,Facturas[[#This Row],[media]],Facturas[[#This Row],[MontoSinImp]])</f>
        <v>618</v>
      </c>
      <c r="I58" s="17">
        <f>AVERAGE(Facturas[MontoSinImp])</f>
        <v>472.73339545454462</v>
      </c>
    </row>
    <row r="59" spans="1:9" ht="17.55" customHeight="1" x14ac:dyDescent="0.3">
      <c r="A59" s="14">
        <v>4341</v>
      </c>
      <c r="B59" s="2">
        <v>42567</v>
      </c>
      <c r="C59" s="15">
        <f t="shared" ca="1" si="1"/>
        <v>72</v>
      </c>
      <c r="D59" s="1">
        <v>12</v>
      </c>
      <c r="E59" s="1">
        <v>5</v>
      </c>
      <c r="F59" s="8">
        <v>846</v>
      </c>
      <c r="G59" s="1">
        <f>YEAR(Facturas[[#This Row],[FechaFactura]])</f>
        <v>2016</v>
      </c>
      <c r="H59" s="17">
        <f>IF(Facturas[[#This Row],[MontoSinImp]]&lt;200,Facturas[[#This Row],[media]],Facturas[[#This Row],[MontoSinImp]])</f>
        <v>846</v>
      </c>
      <c r="I59" s="17">
        <f>AVERAGE(Facturas[MontoSinImp])</f>
        <v>472.73339545454462</v>
      </c>
    </row>
    <row r="60" spans="1:9" ht="17.55" customHeight="1" x14ac:dyDescent="0.3">
      <c r="A60" s="14">
        <v>4342</v>
      </c>
      <c r="B60" s="2">
        <v>42567</v>
      </c>
      <c r="C60" s="15">
        <f t="shared" ca="1" si="1"/>
        <v>77</v>
      </c>
      <c r="D60" s="1">
        <v>2</v>
      </c>
      <c r="E60" s="1">
        <v>3</v>
      </c>
      <c r="F60" s="8">
        <v>493</v>
      </c>
      <c r="G60" s="1">
        <f>YEAR(Facturas[[#This Row],[FechaFactura]])</f>
        <v>2016</v>
      </c>
      <c r="H60" s="17">
        <f>IF(Facturas[[#This Row],[MontoSinImp]]&lt;200,Facturas[[#This Row],[media]],Facturas[[#This Row],[MontoSinImp]])</f>
        <v>493</v>
      </c>
      <c r="I60" s="17">
        <f>AVERAGE(Facturas[MontoSinImp])</f>
        <v>472.73339545454462</v>
      </c>
    </row>
    <row r="61" spans="1:9" ht="17.55" customHeight="1" x14ac:dyDescent="0.3">
      <c r="A61" s="14">
        <v>4343</v>
      </c>
      <c r="B61" s="2">
        <v>42567</v>
      </c>
      <c r="C61" s="15">
        <f t="shared" ca="1" si="1"/>
        <v>80</v>
      </c>
      <c r="D61" s="1">
        <v>9</v>
      </c>
      <c r="E61" s="1">
        <v>6</v>
      </c>
      <c r="F61" s="8">
        <v>402</v>
      </c>
      <c r="G61" s="1">
        <f>YEAR(Facturas[[#This Row],[FechaFactura]])</f>
        <v>2016</v>
      </c>
      <c r="H61" s="17">
        <f>IF(Facturas[[#This Row],[MontoSinImp]]&lt;200,Facturas[[#This Row],[media]],Facturas[[#This Row],[MontoSinImp]])</f>
        <v>402</v>
      </c>
      <c r="I61" s="17">
        <f>AVERAGE(Facturas[MontoSinImp])</f>
        <v>472.73339545454462</v>
      </c>
    </row>
    <row r="62" spans="1:9" ht="17.55" customHeight="1" x14ac:dyDescent="0.3">
      <c r="A62" s="14">
        <v>4332</v>
      </c>
      <c r="B62" s="2">
        <v>42566</v>
      </c>
      <c r="C62" s="15">
        <f t="shared" ca="1" si="1"/>
        <v>41</v>
      </c>
      <c r="D62" s="1">
        <v>10</v>
      </c>
      <c r="E62" s="1">
        <v>4</v>
      </c>
      <c r="F62" s="8">
        <v>788</v>
      </c>
      <c r="G62" s="1">
        <f>YEAR(Facturas[[#This Row],[FechaFactura]])</f>
        <v>2016</v>
      </c>
      <c r="H62" s="17">
        <f>IF(Facturas[[#This Row],[MontoSinImp]]&lt;200,Facturas[[#This Row],[media]],Facturas[[#This Row],[MontoSinImp]])</f>
        <v>788</v>
      </c>
      <c r="I62" s="17">
        <f>AVERAGE(Facturas[MontoSinImp])</f>
        <v>472.73339545454462</v>
      </c>
    </row>
    <row r="63" spans="1:9" ht="17.55" customHeight="1" x14ac:dyDescent="0.3">
      <c r="A63" s="14">
        <v>4333</v>
      </c>
      <c r="B63" s="2">
        <v>42566</v>
      </c>
      <c r="C63" s="15">
        <f t="shared" ca="1" si="1"/>
        <v>79</v>
      </c>
      <c r="D63" s="1">
        <v>6</v>
      </c>
      <c r="E63" s="1">
        <v>9</v>
      </c>
      <c r="F63" s="8">
        <v>830</v>
      </c>
      <c r="G63" s="1">
        <f>YEAR(Facturas[[#This Row],[FechaFactura]])</f>
        <v>2016</v>
      </c>
      <c r="H63" s="17">
        <f>IF(Facturas[[#This Row],[MontoSinImp]]&lt;200,Facturas[[#This Row],[media]],Facturas[[#This Row],[MontoSinImp]])</f>
        <v>830</v>
      </c>
      <c r="I63" s="17">
        <f>AVERAGE(Facturas[MontoSinImp])</f>
        <v>472.73339545454462</v>
      </c>
    </row>
    <row r="64" spans="1:9" ht="17.55" customHeight="1" x14ac:dyDescent="0.3">
      <c r="A64" s="14">
        <v>4334</v>
      </c>
      <c r="B64" s="2">
        <v>42566</v>
      </c>
      <c r="C64" s="15">
        <f t="shared" ca="1" si="1"/>
        <v>41</v>
      </c>
      <c r="D64" s="1">
        <v>5</v>
      </c>
      <c r="E64" s="1">
        <v>6</v>
      </c>
      <c r="F64" s="8">
        <v>346</v>
      </c>
      <c r="G64" s="1">
        <f>YEAR(Facturas[[#This Row],[FechaFactura]])</f>
        <v>2016</v>
      </c>
      <c r="H64" s="17">
        <f>IF(Facturas[[#This Row],[MontoSinImp]]&lt;200,Facturas[[#This Row],[media]],Facturas[[#This Row],[MontoSinImp]])</f>
        <v>346</v>
      </c>
      <c r="I64" s="17">
        <f>AVERAGE(Facturas[MontoSinImp])</f>
        <v>472.73339545454462</v>
      </c>
    </row>
    <row r="65" spans="1:9" ht="17.55" customHeight="1" x14ac:dyDescent="0.3">
      <c r="A65" s="14">
        <v>4335</v>
      </c>
      <c r="B65" s="2">
        <v>42566</v>
      </c>
      <c r="C65" s="15">
        <f t="shared" ca="1" si="1"/>
        <v>41</v>
      </c>
      <c r="D65" s="1">
        <v>5</v>
      </c>
      <c r="E65" s="1">
        <v>9</v>
      </c>
      <c r="F65" s="8">
        <v>167</v>
      </c>
      <c r="G65" s="1">
        <f>YEAR(Facturas[[#This Row],[FechaFactura]])</f>
        <v>2016</v>
      </c>
      <c r="H65" s="17">
        <f>IF(Facturas[[#This Row],[MontoSinImp]]&lt;200,Facturas[[#This Row],[media]],Facturas[[#This Row],[MontoSinImp]])</f>
        <v>472.73339545454462</v>
      </c>
      <c r="I65" s="17">
        <f>AVERAGE(Facturas[MontoSinImp])</f>
        <v>472.73339545454462</v>
      </c>
    </row>
    <row r="66" spans="1:9" ht="17.55" customHeight="1" x14ac:dyDescent="0.3">
      <c r="A66" s="14">
        <v>4336</v>
      </c>
      <c r="B66" s="2">
        <v>42566</v>
      </c>
      <c r="C66" s="15">
        <f t="shared" ca="1" si="1"/>
        <v>48</v>
      </c>
      <c r="D66" s="1">
        <v>9</v>
      </c>
      <c r="E66" s="1">
        <v>3</v>
      </c>
      <c r="F66" s="8">
        <v>430</v>
      </c>
      <c r="G66" s="1">
        <f>YEAR(Facturas[[#This Row],[FechaFactura]])</f>
        <v>2016</v>
      </c>
      <c r="H66" s="17">
        <f>IF(Facturas[[#This Row],[MontoSinImp]]&lt;200,Facturas[[#This Row],[media]],Facturas[[#This Row],[MontoSinImp]])</f>
        <v>430</v>
      </c>
      <c r="I66" s="17">
        <f>AVERAGE(Facturas[MontoSinImp])</f>
        <v>472.73339545454462</v>
      </c>
    </row>
    <row r="67" spans="1:9" ht="17.55" customHeight="1" x14ac:dyDescent="0.3">
      <c r="A67" s="14">
        <v>4337</v>
      </c>
      <c r="B67" s="2">
        <v>42566</v>
      </c>
      <c r="C67" s="15">
        <f t="shared" ca="1" si="1"/>
        <v>60</v>
      </c>
      <c r="D67" s="1">
        <v>2</v>
      </c>
      <c r="E67" s="1">
        <v>1</v>
      </c>
      <c r="F67" s="8">
        <v>578</v>
      </c>
      <c r="G67" s="1">
        <f>YEAR(Facturas[[#This Row],[FechaFactura]])</f>
        <v>2016</v>
      </c>
      <c r="H67" s="17">
        <f>IF(Facturas[[#This Row],[MontoSinImp]]&lt;200,Facturas[[#This Row],[media]],Facturas[[#This Row],[MontoSinImp]])</f>
        <v>578</v>
      </c>
      <c r="I67" s="17">
        <f>AVERAGE(Facturas[MontoSinImp])</f>
        <v>472.73339545454462</v>
      </c>
    </row>
    <row r="68" spans="1:9" ht="17.55" customHeight="1" x14ac:dyDescent="0.3">
      <c r="A68" s="14">
        <v>4338</v>
      </c>
      <c r="B68" s="2">
        <v>42566</v>
      </c>
      <c r="C68" s="15">
        <f t="shared" ca="1" si="1"/>
        <v>71</v>
      </c>
      <c r="D68" s="1">
        <v>11</v>
      </c>
      <c r="E68" s="1">
        <v>1</v>
      </c>
      <c r="F68" s="8">
        <v>805</v>
      </c>
      <c r="G68" s="1">
        <f>YEAR(Facturas[[#This Row],[FechaFactura]])</f>
        <v>2016</v>
      </c>
      <c r="H68" s="17">
        <f>IF(Facturas[[#This Row],[MontoSinImp]]&lt;200,Facturas[[#This Row],[media]],Facturas[[#This Row],[MontoSinImp]])</f>
        <v>805</v>
      </c>
      <c r="I68" s="17">
        <f>AVERAGE(Facturas[MontoSinImp])</f>
        <v>472.73339545454462</v>
      </c>
    </row>
    <row r="69" spans="1:9" ht="17.55" customHeight="1" x14ac:dyDescent="0.3">
      <c r="A69" s="14">
        <v>4339</v>
      </c>
      <c r="B69" s="2">
        <v>42566</v>
      </c>
      <c r="C69" s="15">
        <f t="shared" ca="1" si="1"/>
        <v>71</v>
      </c>
      <c r="D69" s="1">
        <v>2</v>
      </c>
      <c r="E69" s="1">
        <v>4</v>
      </c>
      <c r="F69" s="8">
        <v>570</v>
      </c>
      <c r="G69" s="1">
        <f>YEAR(Facturas[[#This Row],[FechaFactura]])</f>
        <v>2016</v>
      </c>
      <c r="H69" s="17">
        <f>IF(Facturas[[#This Row],[MontoSinImp]]&lt;200,Facturas[[#This Row],[media]],Facturas[[#This Row],[MontoSinImp]])</f>
        <v>570</v>
      </c>
      <c r="I69" s="17">
        <f>AVERAGE(Facturas[MontoSinImp])</f>
        <v>472.73339545454462</v>
      </c>
    </row>
    <row r="70" spans="1:9" ht="17.55" customHeight="1" x14ac:dyDescent="0.3">
      <c r="A70" s="14">
        <v>4340</v>
      </c>
      <c r="B70" s="2">
        <v>42566</v>
      </c>
      <c r="C70" s="15">
        <f t="shared" ca="1" si="1"/>
        <v>41</v>
      </c>
      <c r="D70" s="1">
        <v>4</v>
      </c>
      <c r="E70" s="1">
        <v>6</v>
      </c>
      <c r="F70" s="8">
        <v>509</v>
      </c>
      <c r="G70" s="1">
        <f>YEAR(Facturas[[#This Row],[FechaFactura]])</f>
        <v>2016</v>
      </c>
      <c r="H70" s="17">
        <f>IF(Facturas[[#This Row],[MontoSinImp]]&lt;200,Facturas[[#This Row],[media]],Facturas[[#This Row],[MontoSinImp]])</f>
        <v>509</v>
      </c>
      <c r="I70" s="17">
        <f>AVERAGE(Facturas[MontoSinImp])</f>
        <v>472.73339545454462</v>
      </c>
    </row>
    <row r="71" spans="1:9" ht="17.55" customHeight="1" x14ac:dyDescent="0.3">
      <c r="A71" s="14">
        <v>4329</v>
      </c>
      <c r="B71" s="2">
        <v>42565</v>
      </c>
      <c r="C71" s="15">
        <f t="shared" ca="1" si="1"/>
        <v>68</v>
      </c>
      <c r="D71" s="1">
        <v>5</v>
      </c>
      <c r="E71" s="1">
        <v>2</v>
      </c>
      <c r="F71" s="8">
        <v>721</v>
      </c>
      <c r="G71" s="1">
        <f>YEAR(Facturas[[#This Row],[FechaFactura]])</f>
        <v>2016</v>
      </c>
      <c r="H71" s="17">
        <f>IF(Facturas[[#This Row],[MontoSinImp]]&lt;200,Facturas[[#This Row],[media]],Facturas[[#This Row],[MontoSinImp]])</f>
        <v>721</v>
      </c>
      <c r="I71" s="17">
        <f>AVERAGE(Facturas[MontoSinImp])</f>
        <v>472.73339545454462</v>
      </c>
    </row>
    <row r="72" spans="1:9" ht="17.55" customHeight="1" x14ac:dyDescent="0.3">
      <c r="A72" s="14">
        <v>4330</v>
      </c>
      <c r="B72" s="2">
        <v>42565</v>
      </c>
      <c r="C72" s="15">
        <f t="shared" ca="1" si="1"/>
        <v>50</v>
      </c>
      <c r="D72" s="1">
        <v>1</v>
      </c>
      <c r="E72" s="1">
        <v>7</v>
      </c>
      <c r="F72" s="8">
        <v>719</v>
      </c>
      <c r="G72" s="1">
        <f>YEAR(Facturas[[#This Row],[FechaFactura]])</f>
        <v>2016</v>
      </c>
      <c r="H72" s="17">
        <f>IF(Facturas[[#This Row],[MontoSinImp]]&lt;200,Facturas[[#This Row],[media]],Facturas[[#This Row],[MontoSinImp]])</f>
        <v>719</v>
      </c>
      <c r="I72" s="17">
        <f>AVERAGE(Facturas[MontoSinImp])</f>
        <v>472.73339545454462</v>
      </c>
    </row>
    <row r="73" spans="1:9" ht="17.55" customHeight="1" x14ac:dyDescent="0.3">
      <c r="A73" s="14">
        <v>4331</v>
      </c>
      <c r="B73" s="2">
        <v>42565</v>
      </c>
      <c r="C73" s="15">
        <f t="shared" ca="1" si="1"/>
        <v>69</v>
      </c>
      <c r="D73" s="1">
        <v>10</v>
      </c>
      <c r="E73" s="1">
        <v>6</v>
      </c>
      <c r="F73" s="8">
        <v>210</v>
      </c>
      <c r="G73" s="1">
        <f>YEAR(Facturas[[#This Row],[FechaFactura]])</f>
        <v>2016</v>
      </c>
      <c r="H73" s="17">
        <f>IF(Facturas[[#This Row],[MontoSinImp]]&lt;200,Facturas[[#This Row],[media]],Facturas[[#This Row],[MontoSinImp]])</f>
        <v>210</v>
      </c>
      <c r="I73" s="17">
        <f>AVERAGE(Facturas[MontoSinImp])</f>
        <v>472.73339545454462</v>
      </c>
    </row>
    <row r="74" spans="1:9" ht="17.55" customHeight="1" x14ac:dyDescent="0.3">
      <c r="A74" s="14">
        <v>4325</v>
      </c>
      <c r="B74" s="2">
        <v>42564</v>
      </c>
      <c r="C74" s="15">
        <f t="shared" ca="1" si="1"/>
        <v>76</v>
      </c>
      <c r="D74" s="1">
        <v>2</v>
      </c>
      <c r="E74" s="1">
        <v>5</v>
      </c>
      <c r="F74" s="8">
        <v>492</v>
      </c>
      <c r="G74" s="1">
        <f>YEAR(Facturas[[#This Row],[FechaFactura]])</f>
        <v>2016</v>
      </c>
      <c r="H74" s="17">
        <f>IF(Facturas[[#This Row],[MontoSinImp]]&lt;200,Facturas[[#This Row],[media]],Facturas[[#This Row],[MontoSinImp]])</f>
        <v>492</v>
      </c>
      <c r="I74" s="17">
        <f>AVERAGE(Facturas[MontoSinImp])</f>
        <v>472.73339545454462</v>
      </c>
    </row>
    <row r="75" spans="1:9" ht="17.55" customHeight="1" x14ac:dyDescent="0.3">
      <c r="A75" s="14">
        <v>4326</v>
      </c>
      <c r="B75" s="2">
        <v>42564</v>
      </c>
      <c r="C75" s="15">
        <f t="shared" ca="1" si="1"/>
        <v>55</v>
      </c>
      <c r="D75" s="1">
        <v>5</v>
      </c>
      <c r="E75" s="1">
        <v>8</v>
      </c>
      <c r="F75" s="8">
        <v>735</v>
      </c>
      <c r="G75" s="1">
        <f>YEAR(Facturas[[#This Row],[FechaFactura]])</f>
        <v>2016</v>
      </c>
      <c r="H75" s="17">
        <f>IF(Facturas[[#This Row],[MontoSinImp]]&lt;200,Facturas[[#This Row],[media]],Facturas[[#This Row],[MontoSinImp]])</f>
        <v>735</v>
      </c>
      <c r="I75" s="17">
        <f>AVERAGE(Facturas[MontoSinImp])</f>
        <v>472.73339545454462</v>
      </c>
    </row>
    <row r="76" spans="1:9" ht="17.55" customHeight="1" x14ac:dyDescent="0.3">
      <c r="A76" s="14">
        <v>4327</v>
      </c>
      <c r="B76" s="2">
        <v>42564</v>
      </c>
      <c r="C76" s="15">
        <f t="shared" ca="1" si="1"/>
        <v>67</v>
      </c>
      <c r="D76" s="1">
        <v>7</v>
      </c>
      <c r="E76" s="1">
        <v>6</v>
      </c>
      <c r="F76" s="8">
        <v>814</v>
      </c>
      <c r="G76" s="1">
        <f>YEAR(Facturas[[#This Row],[FechaFactura]])</f>
        <v>2016</v>
      </c>
      <c r="H76" s="17">
        <f>IF(Facturas[[#This Row],[MontoSinImp]]&lt;200,Facturas[[#This Row],[media]],Facturas[[#This Row],[MontoSinImp]])</f>
        <v>814</v>
      </c>
      <c r="I76" s="17">
        <f>AVERAGE(Facturas[MontoSinImp])</f>
        <v>472.73339545454462</v>
      </c>
    </row>
    <row r="77" spans="1:9" ht="17.55" customHeight="1" x14ac:dyDescent="0.3">
      <c r="A77" s="14">
        <v>4328</v>
      </c>
      <c r="B77" s="2">
        <v>42564</v>
      </c>
      <c r="C77" s="15">
        <f t="shared" ca="1" si="1"/>
        <v>68</v>
      </c>
      <c r="D77" s="1">
        <v>10</v>
      </c>
      <c r="E77" s="1">
        <v>1</v>
      </c>
      <c r="F77" s="8">
        <v>533</v>
      </c>
      <c r="G77" s="1">
        <f>YEAR(Facturas[[#This Row],[FechaFactura]])</f>
        <v>2016</v>
      </c>
      <c r="H77" s="17">
        <f>IF(Facturas[[#This Row],[MontoSinImp]]&lt;200,Facturas[[#This Row],[media]],Facturas[[#This Row],[MontoSinImp]])</f>
        <v>533</v>
      </c>
      <c r="I77" s="17">
        <f>AVERAGE(Facturas[MontoSinImp])</f>
        <v>472.73339545454462</v>
      </c>
    </row>
    <row r="78" spans="1:9" ht="17.55" customHeight="1" x14ac:dyDescent="0.3">
      <c r="A78" s="14">
        <v>4319</v>
      </c>
      <c r="B78" s="2">
        <v>42563</v>
      </c>
      <c r="C78" s="15">
        <f t="shared" ca="1" si="1"/>
        <v>47</v>
      </c>
      <c r="D78" s="1">
        <v>6</v>
      </c>
      <c r="E78" s="1">
        <v>3</v>
      </c>
      <c r="F78" s="8">
        <v>698</v>
      </c>
      <c r="G78" s="1">
        <f>YEAR(Facturas[[#This Row],[FechaFactura]])</f>
        <v>2016</v>
      </c>
      <c r="H78" s="17">
        <f>IF(Facturas[[#This Row],[MontoSinImp]]&lt;200,Facturas[[#This Row],[media]],Facturas[[#This Row],[MontoSinImp]])</f>
        <v>698</v>
      </c>
      <c r="I78" s="17">
        <f>AVERAGE(Facturas[MontoSinImp])</f>
        <v>472.73339545454462</v>
      </c>
    </row>
    <row r="79" spans="1:9" ht="17.55" customHeight="1" x14ac:dyDescent="0.3">
      <c r="A79" s="14">
        <v>4320</v>
      </c>
      <c r="B79" s="2">
        <v>42563</v>
      </c>
      <c r="C79" s="15">
        <f t="shared" ca="1" si="1"/>
        <v>72</v>
      </c>
      <c r="D79" s="1">
        <v>5</v>
      </c>
      <c r="E79" s="1">
        <v>2</v>
      </c>
      <c r="F79" s="8">
        <v>871</v>
      </c>
      <c r="G79" s="1">
        <f>YEAR(Facturas[[#This Row],[FechaFactura]])</f>
        <v>2016</v>
      </c>
      <c r="H79" s="17">
        <f>IF(Facturas[[#This Row],[MontoSinImp]]&lt;200,Facturas[[#This Row],[media]],Facturas[[#This Row],[MontoSinImp]])</f>
        <v>871</v>
      </c>
      <c r="I79" s="17">
        <f>AVERAGE(Facturas[MontoSinImp])</f>
        <v>472.73339545454462</v>
      </c>
    </row>
    <row r="80" spans="1:9" ht="17.55" customHeight="1" x14ac:dyDescent="0.3">
      <c r="A80" s="14">
        <v>4321</v>
      </c>
      <c r="B80" s="2">
        <v>42563</v>
      </c>
      <c r="C80" s="15">
        <f t="shared" ca="1" si="1"/>
        <v>78</v>
      </c>
      <c r="D80" s="1">
        <v>6</v>
      </c>
      <c r="E80" s="1">
        <v>1</v>
      </c>
      <c r="F80" s="8">
        <v>262</v>
      </c>
      <c r="G80" s="1">
        <f>YEAR(Facturas[[#This Row],[FechaFactura]])</f>
        <v>2016</v>
      </c>
      <c r="H80" s="17">
        <f>IF(Facturas[[#This Row],[MontoSinImp]]&lt;200,Facturas[[#This Row],[media]],Facturas[[#This Row],[MontoSinImp]])</f>
        <v>262</v>
      </c>
      <c r="I80" s="17">
        <f>AVERAGE(Facturas[MontoSinImp])</f>
        <v>472.73339545454462</v>
      </c>
    </row>
    <row r="81" spans="1:9" ht="17.55" customHeight="1" x14ac:dyDescent="0.3">
      <c r="A81" s="14">
        <v>4322</v>
      </c>
      <c r="B81" s="2">
        <v>42563</v>
      </c>
      <c r="C81" s="15">
        <f t="shared" ca="1" si="1"/>
        <v>58</v>
      </c>
      <c r="D81" s="1">
        <v>3</v>
      </c>
      <c r="E81" s="1">
        <v>2</v>
      </c>
      <c r="F81" s="8">
        <v>830</v>
      </c>
      <c r="G81" s="1">
        <f>YEAR(Facturas[[#This Row],[FechaFactura]])</f>
        <v>2016</v>
      </c>
      <c r="H81" s="17">
        <f>IF(Facturas[[#This Row],[MontoSinImp]]&lt;200,Facturas[[#This Row],[media]],Facturas[[#This Row],[MontoSinImp]])</f>
        <v>830</v>
      </c>
      <c r="I81" s="17">
        <f>AVERAGE(Facturas[MontoSinImp])</f>
        <v>472.73339545454462</v>
      </c>
    </row>
    <row r="82" spans="1:9" ht="17.55" customHeight="1" x14ac:dyDescent="0.3">
      <c r="A82" s="14">
        <v>4323</v>
      </c>
      <c r="B82" s="2">
        <v>42563</v>
      </c>
      <c r="C82" s="15">
        <f t="shared" ca="1" si="1"/>
        <v>55</v>
      </c>
      <c r="D82" s="1">
        <v>8</v>
      </c>
      <c r="E82" s="1">
        <v>2</v>
      </c>
      <c r="F82" s="8">
        <v>857</v>
      </c>
      <c r="G82" s="1">
        <f>YEAR(Facturas[[#This Row],[FechaFactura]])</f>
        <v>2016</v>
      </c>
      <c r="H82" s="17">
        <f>IF(Facturas[[#This Row],[MontoSinImp]]&lt;200,Facturas[[#This Row],[media]],Facturas[[#This Row],[MontoSinImp]])</f>
        <v>857</v>
      </c>
      <c r="I82" s="17">
        <f>AVERAGE(Facturas[MontoSinImp])</f>
        <v>472.73339545454462</v>
      </c>
    </row>
    <row r="83" spans="1:9" ht="17.55" customHeight="1" x14ac:dyDescent="0.3">
      <c r="A83" s="14">
        <v>4324</v>
      </c>
      <c r="B83" s="2">
        <v>42563</v>
      </c>
      <c r="C83" s="15">
        <f t="shared" ca="1" si="1"/>
        <v>62</v>
      </c>
      <c r="D83" s="1">
        <v>12</v>
      </c>
      <c r="E83" s="1">
        <v>9</v>
      </c>
      <c r="F83" s="8">
        <v>464</v>
      </c>
      <c r="G83" s="1">
        <f>YEAR(Facturas[[#This Row],[FechaFactura]])</f>
        <v>2016</v>
      </c>
      <c r="H83" s="17">
        <f>IF(Facturas[[#This Row],[MontoSinImp]]&lt;200,Facturas[[#This Row],[media]],Facturas[[#This Row],[MontoSinImp]])</f>
        <v>464</v>
      </c>
      <c r="I83" s="17">
        <f>AVERAGE(Facturas[MontoSinImp])</f>
        <v>472.73339545454462</v>
      </c>
    </row>
    <row r="84" spans="1:9" ht="17.55" customHeight="1" x14ac:dyDescent="0.3">
      <c r="A84" s="14">
        <v>4315</v>
      </c>
      <c r="B84" s="2">
        <v>42562</v>
      </c>
      <c r="C84" s="15">
        <f t="shared" ca="1" si="1"/>
        <v>59</v>
      </c>
      <c r="D84" s="1">
        <v>2</v>
      </c>
      <c r="E84" s="1">
        <v>8</v>
      </c>
      <c r="F84" s="8">
        <v>130</v>
      </c>
      <c r="G84" s="1">
        <f>YEAR(Facturas[[#This Row],[FechaFactura]])</f>
        <v>2016</v>
      </c>
      <c r="H84" s="17">
        <f>IF(Facturas[[#This Row],[MontoSinImp]]&lt;200,Facturas[[#This Row],[media]],Facturas[[#This Row],[MontoSinImp]])</f>
        <v>472.73339545454462</v>
      </c>
      <c r="I84" s="17">
        <f>AVERAGE(Facturas[MontoSinImp])</f>
        <v>472.73339545454462</v>
      </c>
    </row>
    <row r="85" spans="1:9" ht="17.55" customHeight="1" x14ac:dyDescent="0.3">
      <c r="A85" s="14">
        <v>4316</v>
      </c>
      <c r="B85" s="2">
        <v>42562</v>
      </c>
      <c r="C85" s="15">
        <f t="shared" ca="1" si="1"/>
        <v>48</v>
      </c>
      <c r="D85" s="1">
        <v>1</v>
      </c>
      <c r="E85" s="1">
        <v>7</v>
      </c>
      <c r="F85" s="8">
        <v>202</v>
      </c>
      <c r="G85" s="1">
        <f>YEAR(Facturas[[#This Row],[FechaFactura]])</f>
        <v>2016</v>
      </c>
      <c r="H85" s="17">
        <f>IF(Facturas[[#This Row],[MontoSinImp]]&lt;200,Facturas[[#This Row],[media]],Facturas[[#This Row],[MontoSinImp]])</f>
        <v>202</v>
      </c>
      <c r="I85" s="17">
        <f>AVERAGE(Facturas[MontoSinImp])</f>
        <v>472.73339545454462</v>
      </c>
    </row>
    <row r="86" spans="1:9" ht="17.55" customHeight="1" x14ac:dyDescent="0.3">
      <c r="A86" s="14">
        <v>4317</v>
      </c>
      <c r="B86" s="2">
        <v>42562</v>
      </c>
      <c r="C86" s="15">
        <f t="shared" ca="1" si="1"/>
        <v>66</v>
      </c>
      <c r="D86" s="1">
        <v>10</v>
      </c>
      <c r="E86" s="1">
        <v>2</v>
      </c>
      <c r="F86" s="8">
        <v>342</v>
      </c>
      <c r="G86" s="1">
        <f>YEAR(Facturas[[#This Row],[FechaFactura]])</f>
        <v>2016</v>
      </c>
      <c r="H86" s="17">
        <f>IF(Facturas[[#This Row],[MontoSinImp]]&lt;200,Facturas[[#This Row],[media]],Facturas[[#This Row],[MontoSinImp]])</f>
        <v>342</v>
      </c>
      <c r="I86" s="17">
        <f>AVERAGE(Facturas[MontoSinImp])</f>
        <v>472.73339545454462</v>
      </c>
    </row>
    <row r="87" spans="1:9" ht="17.55" customHeight="1" x14ac:dyDescent="0.3">
      <c r="A87" s="14">
        <v>4318</v>
      </c>
      <c r="B87" s="2">
        <v>42562</v>
      </c>
      <c r="C87" s="15">
        <f t="shared" ca="1" si="1"/>
        <v>66</v>
      </c>
      <c r="D87" s="1">
        <v>5</v>
      </c>
      <c r="E87" s="1">
        <v>5</v>
      </c>
      <c r="F87" s="8">
        <v>896</v>
      </c>
      <c r="G87" s="1">
        <f>YEAR(Facturas[[#This Row],[FechaFactura]])</f>
        <v>2016</v>
      </c>
      <c r="H87" s="17">
        <f>IF(Facturas[[#This Row],[MontoSinImp]]&lt;200,Facturas[[#This Row],[media]],Facturas[[#This Row],[MontoSinImp]])</f>
        <v>896</v>
      </c>
      <c r="I87" s="17">
        <f>AVERAGE(Facturas[MontoSinImp])</f>
        <v>472.73339545454462</v>
      </c>
    </row>
    <row r="88" spans="1:9" ht="17.55" customHeight="1" x14ac:dyDescent="0.3">
      <c r="A88" s="14">
        <v>4312</v>
      </c>
      <c r="B88" s="2">
        <v>42561</v>
      </c>
      <c r="C88" s="15">
        <f ca="1">RANDBETWEEN(81,120)</f>
        <v>105</v>
      </c>
      <c r="D88" s="1">
        <v>7</v>
      </c>
      <c r="E88" s="1">
        <v>6</v>
      </c>
      <c r="F88" s="8">
        <v>590</v>
      </c>
      <c r="G88" s="1">
        <f>YEAR(Facturas[[#This Row],[FechaFactura]])</f>
        <v>2016</v>
      </c>
      <c r="H88" s="17">
        <f>IF(Facturas[[#This Row],[MontoSinImp]]&lt;200,Facturas[[#This Row],[media]],Facturas[[#This Row],[MontoSinImp]])</f>
        <v>590</v>
      </c>
      <c r="I88" s="17">
        <f>AVERAGE(Facturas[MontoSinImp])</f>
        <v>472.73339545454462</v>
      </c>
    </row>
    <row r="89" spans="1:9" ht="17.55" customHeight="1" x14ac:dyDescent="0.3">
      <c r="A89" s="14">
        <v>4313</v>
      </c>
      <c r="B89" s="2">
        <v>42561</v>
      </c>
      <c r="C89" s="15">
        <f t="shared" ref="C89:C151" ca="1" si="2">RANDBETWEEN(81,120)</f>
        <v>81</v>
      </c>
      <c r="D89" s="1">
        <v>8</v>
      </c>
      <c r="E89" s="1">
        <v>7</v>
      </c>
      <c r="F89" s="8">
        <v>513</v>
      </c>
      <c r="G89" s="1">
        <f>YEAR(Facturas[[#This Row],[FechaFactura]])</f>
        <v>2016</v>
      </c>
      <c r="H89" s="17">
        <f>IF(Facturas[[#This Row],[MontoSinImp]]&lt;200,Facturas[[#This Row],[media]],Facturas[[#This Row],[MontoSinImp]])</f>
        <v>513</v>
      </c>
      <c r="I89" s="17">
        <f>AVERAGE(Facturas[MontoSinImp])</f>
        <v>472.73339545454462</v>
      </c>
    </row>
    <row r="90" spans="1:9" ht="17.55" customHeight="1" x14ac:dyDescent="0.3">
      <c r="A90" s="14">
        <v>4314</v>
      </c>
      <c r="B90" s="2">
        <v>42561</v>
      </c>
      <c r="C90" s="15">
        <f t="shared" ca="1" si="2"/>
        <v>81</v>
      </c>
      <c r="D90" s="1">
        <v>10</v>
      </c>
      <c r="E90" s="1">
        <v>8</v>
      </c>
      <c r="F90" s="8">
        <v>471</v>
      </c>
      <c r="G90" s="1">
        <f>YEAR(Facturas[[#This Row],[FechaFactura]])</f>
        <v>2016</v>
      </c>
      <c r="H90" s="17">
        <f>IF(Facturas[[#This Row],[MontoSinImp]]&lt;200,Facturas[[#This Row],[media]],Facturas[[#This Row],[MontoSinImp]])</f>
        <v>471</v>
      </c>
      <c r="I90" s="17">
        <f>AVERAGE(Facturas[MontoSinImp])</f>
        <v>472.73339545454462</v>
      </c>
    </row>
    <row r="91" spans="1:9" ht="17.55" customHeight="1" x14ac:dyDescent="0.3">
      <c r="A91" s="14">
        <v>4304</v>
      </c>
      <c r="B91" s="2">
        <v>42560</v>
      </c>
      <c r="C91" s="15">
        <f t="shared" ca="1" si="2"/>
        <v>82</v>
      </c>
      <c r="D91" s="1">
        <v>6</v>
      </c>
      <c r="E91" s="1">
        <v>4</v>
      </c>
      <c r="F91" s="8">
        <v>414.51</v>
      </c>
      <c r="G91" s="1">
        <f>YEAR(Facturas[[#This Row],[FechaFactura]])</f>
        <v>2016</v>
      </c>
      <c r="H91" s="17">
        <f>IF(Facturas[[#This Row],[MontoSinImp]]&lt;200,Facturas[[#This Row],[media]],Facturas[[#This Row],[MontoSinImp]])</f>
        <v>414.51</v>
      </c>
      <c r="I91" s="17">
        <f>AVERAGE(Facturas[MontoSinImp])</f>
        <v>472.73339545454462</v>
      </c>
    </row>
    <row r="92" spans="1:9" ht="17.55" customHeight="1" x14ac:dyDescent="0.3">
      <c r="A92" s="14">
        <v>4305</v>
      </c>
      <c r="B92" s="2">
        <v>42560</v>
      </c>
      <c r="C92" s="15">
        <f t="shared" ca="1" si="2"/>
        <v>95</v>
      </c>
      <c r="D92" s="1">
        <v>7</v>
      </c>
      <c r="E92" s="1">
        <v>8</v>
      </c>
      <c r="F92" s="8">
        <v>445</v>
      </c>
      <c r="G92" s="1">
        <f>YEAR(Facturas[[#This Row],[FechaFactura]])</f>
        <v>2016</v>
      </c>
      <c r="H92" s="17">
        <f>IF(Facturas[[#This Row],[MontoSinImp]]&lt;200,Facturas[[#This Row],[media]],Facturas[[#This Row],[MontoSinImp]])</f>
        <v>445</v>
      </c>
      <c r="I92" s="17">
        <f>AVERAGE(Facturas[MontoSinImp])</f>
        <v>472.73339545454462</v>
      </c>
    </row>
    <row r="93" spans="1:9" ht="17.55" customHeight="1" x14ac:dyDescent="0.3">
      <c r="A93" s="14">
        <v>4306</v>
      </c>
      <c r="B93" s="2">
        <v>42560</v>
      </c>
      <c r="C93" s="15">
        <f t="shared" ca="1" si="2"/>
        <v>81</v>
      </c>
      <c r="D93" s="1">
        <v>5</v>
      </c>
      <c r="E93" s="1">
        <v>2</v>
      </c>
      <c r="F93" s="8">
        <v>813</v>
      </c>
      <c r="G93" s="1">
        <f>YEAR(Facturas[[#This Row],[FechaFactura]])</f>
        <v>2016</v>
      </c>
      <c r="H93" s="17">
        <f>IF(Facturas[[#This Row],[MontoSinImp]]&lt;200,Facturas[[#This Row],[media]],Facturas[[#This Row],[MontoSinImp]])</f>
        <v>813</v>
      </c>
      <c r="I93" s="17">
        <f>AVERAGE(Facturas[MontoSinImp])</f>
        <v>472.73339545454462</v>
      </c>
    </row>
    <row r="94" spans="1:9" ht="17.55" customHeight="1" x14ac:dyDescent="0.3">
      <c r="A94" s="14">
        <v>4307</v>
      </c>
      <c r="B94" s="2">
        <v>42560</v>
      </c>
      <c r="C94" s="15">
        <f t="shared" ca="1" si="2"/>
        <v>107</v>
      </c>
      <c r="D94" s="1">
        <v>8</v>
      </c>
      <c r="E94" s="1">
        <v>6</v>
      </c>
      <c r="F94" s="8">
        <v>417</v>
      </c>
      <c r="G94" s="1">
        <f>YEAR(Facturas[[#This Row],[FechaFactura]])</f>
        <v>2016</v>
      </c>
      <c r="H94" s="17">
        <f>IF(Facturas[[#This Row],[MontoSinImp]]&lt;200,Facturas[[#This Row],[media]],Facturas[[#This Row],[MontoSinImp]])</f>
        <v>417</v>
      </c>
      <c r="I94" s="17">
        <f>AVERAGE(Facturas[MontoSinImp])</f>
        <v>472.73339545454462</v>
      </c>
    </row>
    <row r="95" spans="1:9" ht="17.55" customHeight="1" x14ac:dyDescent="0.3">
      <c r="A95" s="14">
        <v>4308</v>
      </c>
      <c r="B95" s="2">
        <v>42560</v>
      </c>
      <c r="C95" s="15">
        <f t="shared" ca="1" si="2"/>
        <v>101</v>
      </c>
      <c r="D95" s="1">
        <v>3</v>
      </c>
      <c r="E95" s="1">
        <v>8</v>
      </c>
      <c r="F95" s="8">
        <v>595</v>
      </c>
      <c r="G95" s="1">
        <f>YEAR(Facturas[[#This Row],[FechaFactura]])</f>
        <v>2016</v>
      </c>
      <c r="H95" s="17">
        <f>IF(Facturas[[#This Row],[MontoSinImp]]&lt;200,Facturas[[#This Row],[media]],Facturas[[#This Row],[MontoSinImp]])</f>
        <v>595</v>
      </c>
      <c r="I95" s="17">
        <f>AVERAGE(Facturas[MontoSinImp])</f>
        <v>472.73339545454462</v>
      </c>
    </row>
    <row r="96" spans="1:9" ht="17.55" customHeight="1" x14ac:dyDescent="0.3">
      <c r="A96" s="14">
        <v>4309</v>
      </c>
      <c r="B96" s="2">
        <v>42560</v>
      </c>
      <c r="C96" s="15">
        <f t="shared" ca="1" si="2"/>
        <v>81</v>
      </c>
      <c r="D96" s="1">
        <v>5</v>
      </c>
      <c r="E96" s="1">
        <v>2</v>
      </c>
      <c r="F96" s="8">
        <v>238</v>
      </c>
      <c r="G96" s="1">
        <f>YEAR(Facturas[[#This Row],[FechaFactura]])</f>
        <v>2016</v>
      </c>
      <c r="H96" s="17">
        <f>IF(Facturas[[#This Row],[MontoSinImp]]&lt;200,Facturas[[#This Row],[media]],Facturas[[#This Row],[MontoSinImp]])</f>
        <v>238</v>
      </c>
      <c r="I96" s="17">
        <f>AVERAGE(Facturas[MontoSinImp])</f>
        <v>472.73339545454462</v>
      </c>
    </row>
    <row r="97" spans="1:9" ht="17.55" customHeight="1" x14ac:dyDescent="0.3">
      <c r="A97" s="14">
        <v>4310</v>
      </c>
      <c r="B97" s="2">
        <v>42560</v>
      </c>
      <c r="C97" s="15">
        <f t="shared" ca="1" si="2"/>
        <v>92</v>
      </c>
      <c r="D97" s="1">
        <v>10</v>
      </c>
      <c r="E97" s="1">
        <v>9</v>
      </c>
      <c r="F97" s="8">
        <v>597</v>
      </c>
      <c r="G97" s="1">
        <f>YEAR(Facturas[[#This Row],[FechaFactura]])</f>
        <v>2016</v>
      </c>
      <c r="H97" s="17">
        <f>IF(Facturas[[#This Row],[MontoSinImp]]&lt;200,Facturas[[#This Row],[media]],Facturas[[#This Row],[MontoSinImp]])</f>
        <v>597</v>
      </c>
      <c r="I97" s="17">
        <f>AVERAGE(Facturas[MontoSinImp])</f>
        <v>472.73339545454462</v>
      </c>
    </row>
    <row r="98" spans="1:9" ht="17.55" customHeight="1" x14ac:dyDescent="0.3">
      <c r="A98" s="14">
        <v>4311</v>
      </c>
      <c r="B98" s="2">
        <v>42560</v>
      </c>
      <c r="C98" s="15">
        <f t="shared" ca="1" si="2"/>
        <v>115</v>
      </c>
      <c r="D98" s="1">
        <v>3</v>
      </c>
      <c r="E98" s="1">
        <v>4</v>
      </c>
      <c r="F98" s="8">
        <v>627</v>
      </c>
      <c r="G98" s="1">
        <f>YEAR(Facturas[[#This Row],[FechaFactura]])</f>
        <v>2016</v>
      </c>
      <c r="H98" s="17">
        <f>IF(Facturas[[#This Row],[MontoSinImp]]&lt;200,Facturas[[#This Row],[media]],Facturas[[#This Row],[MontoSinImp]])</f>
        <v>627</v>
      </c>
      <c r="I98" s="17">
        <f>AVERAGE(Facturas[MontoSinImp])</f>
        <v>472.73339545454462</v>
      </c>
    </row>
    <row r="99" spans="1:9" ht="17.55" customHeight="1" x14ac:dyDescent="0.3">
      <c r="A99" s="14">
        <v>4299</v>
      </c>
      <c r="B99" s="2">
        <v>42559</v>
      </c>
      <c r="C99" s="15">
        <f t="shared" ca="1" si="2"/>
        <v>113</v>
      </c>
      <c r="D99" s="1">
        <v>9</v>
      </c>
      <c r="E99" s="1">
        <v>7</v>
      </c>
      <c r="F99" s="8">
        <v>709.28</v>
      </c>
      <c r="G99" s="1">
        <f>YEAR(Facturas[[#This Row],[FechaFactura]])</f>
        <v>2016</v>
      </c>
      <c r="H99" s="17">
        <f>IF(Facturas[[#This Row],[MontoSinImp]]&lt;200,Facturas[[#This Row],[media]],Facturas[[#This Row],[MontoSinImp]])</f>
        <v>709.28</v>
      </c>
      <c r="I99" s="17">
        <f>AVERAGE(Facturas[MontoSinImp])</f>
        <v>472.73339545454462</v>
      </c>
    </row>
    <row r="100" spans="1:9" ht="17.55" customHeight="1" x14ac:dyDescent="0.3">
      <c r="A100" s="14">
        <v>4300</v>
      </c>
      <c r="B100" s="2">
        <v>42559</v>
      </c>
      <c r="C100" s="15">
        <f t="shared" ca="1" si="2"/>
        <v>94</v>
      </c>
      <c r="D100" s="1">
        <v>10</v>
      </c>
      <c r="E100" s="1">
        <v>5</v>
      </c>
      <c r="F100" s="8">
        <v>171.10999999999999</v>
      </c>
      <c r="G100" s="1">
        <f>YEAR(Facturas[[#This Row],[FechaFactura]])</f>
        <v>2016</v>
      </c>
      <c r="H100" s="17">
        <f>IF(Facturas[[#This Row],[MontoSinImp]]&lt;200,Facturas[[#This Row],[media]],Facturas[[#This Row],[MontoSinImp]])</f>
        <v>472.73339545454462</v>
      </c>
      <c r="I100" s="17">
        <f>AVERAGE(Facturas[MontoSinImp])</f>
        <v>472.73339545454462</v>
      </c>
    </row>
    <row r="101" spans="1:9" ht="17.55" customHeight="1" x14ac:dyDescent="0.3">
      <c r="A101" s="14">
        <v>4301</v>
      </c>
      <c r="B101" s="2">
        <v>42559</v>
      </c>
      <c r="C101" s="15">
        <f t="shared" ca="1" si="2"/>
        <v>89</v>
      </c>
      <c r="D101" s="1">
        <v>10</v>
      </c>
      <c r="E101" s="1">
        <v>2</v>
      </c>
      <c r="F101" s="8">
        <v>693.99</v>
      </c>
      <c r="G101" s="1">
        <f>YEAR(Facturas[[#This Row],[FechaFactura]])</f>
        <v>2016</v>
      </c>
      <c r="H101" s="17">
        <f>IF(Facturas[[#This Row],[MontoSinImp]]&lt;200,Facturas[[#This Row],[media]],Facturas[[#This Row],[MontoSinImp]])</f>
        <v>693.99</v>
      </c>
      <c r="I101" s="17">
        <f>AVERAGE(Facturas[MontoSinImp])</f>
        <v>472.73339545454462</v>
      </c>
    </row>
    <row r="102" spans="1:9" ht="17.55" customHeight="1" x14ac:dyDescent="0.3">
      <c r="A102" s="14">
        <v>4302</v>
      </c>
      <c r="B102" s="2">
        <v>42559</v>
      </c>
      <c r="C102" s="15">
        <f t="shared" ca="1" si="2"/>
        <v>88</v>
      </c>
      <c r="D102" s="1">
        <v>6</v>
      </c>
      <c r="E102" s="1">
        <v>5</v>
      </c>
      <c r="F102" s="8">
        <v>524.79</v>
      </c>
      <c r="G102" s="1">
        <f>YEAR(Facturas[[#This Row],[FechaFactura]])</f>
        <v>2016</v>
      </c>
      <c r="H102" s="17">
        <f>IF(Facturas[[#This Row],[MontoSinImp]]&lt;200,Facturas[[#This Row],[media]],Facturas[[#This Row],[MontoSinImp]])</f>
        <v>524.79</v>
      </c>
      <c r="I102" s="17">
        <f>AVERAGE(Facturas[MontoSinImp])</f>
        <v>472.73339545454462</v>
      </c>
    </row>
    <row r="103" spans="1:9" ht="17.55" customHeight="1" x14ac:dyDescent="0.3">
      <c r="A103" s="14">
        <v>4303</v>
      </c>
      <c r="B103" s="2">
        <v>42559</v>
      </c>
      <c r="C103" s="15">
        <f t="shared" ca="1" si="2"/>
        <v>88</v>
      </c>
      <c r="D103" s="1">
        <v>4</v>
      </c>
      <c r="E103" s="1">
        <v>2</v>
      </c>
      <c r="F103" s="8">
        <v>310.67</v>
      </c>
      <c r="G103" s="1">
        <f>YEAR(Facturas[[#This Row],[FechaFactura]])</f>
        <v>2016</v>
      </c>
      <c r="H103" s="17">
        <f>IF(Facturas[[#This Row],[MontoSinImp]]&lt;200,Facturas[[#This Row],[media]],Facturas[[#This Row],[MontoSinImp]])</f>
        <v>310.67</v>
      </c>
      <c r="I103" s="17">
        <f>AVERAGE(Facturas[MontoSinImp])</f>
        <v>472.73339545454462</v>
      </c>
    </row>
    <row r="104" spans="1:9" ht="17.55" customHeight="1" x14ac:dyDescent="0.3">
      <c r="A104" s="14">
        <v>4295</v>
      </c>
      <c r="B104" s="2">
        <v>42558</v>
      </c>
      <c r="C104" s="15">
        <f t="shared" ca="1" si="2"/>
        <v>112</v>
      </c>
      <c r="D104" s="1">
        <v>11</v>
      </c>
      <c r="E104" s="1">
        <v>2</v>
      </c>
      <c r="F104" s="8">
        <v>255.23</v>
      </c>
      <c r="G104" s="1">
        <f>YEAR(Facturas[[#This Row],[FechaFactura]])</f>
        <v>2016</v>
      </c>
      <c r="H104" s="17">
        <f>IF(Facturas[[#This Row],[MontoSinImp]]&lt;200,Facturas[[#This Row],[media]],Facturas[[#This Row],[MontoSinImp]])</f>
        <v>255.23</v>
      </c>
      <c r="I104" s="17">
        <f>AVERAGE(Facturas[MontoSinImp])</f>
        <v>472.73339545454462</v>
      </c>
    </row>
    <row r="105" spans="1:9" ht="17.55" customHeight="1" x14ac:dyDescent="0.3">
      <c r="A105" s="14">
        <v>4296</v>
      </c>
      <c r="B105" s="2">
        <v>42558</v>
      </c>
      <c r="C105" s="15">
        <f t="shared" ca="1" si="2"/>
        <v>114</v>
      </c>
      <c r="D105" s="1">
        <v>11</v>
      </c>
      <c r="E105" s="1">
        <v>1</v>
      </c>
      <c r="F105" s="8">
        <v>316.27</v>
      </c>
      <c r="G105" s="1">
        <f>YEAR(Facturas[[#This Row],[FechaFactura]])</f>
        <v>2016</v>
      </c>
      <c r="H105" s="17">
        <f>IF(Facturas[[#This Row],[MontoSinImp]]&lt;200,Facturas[[#This Row],[media]],Facturas[[#This Row],[MontoSinImp]])</f>
        <v>316.27</v>
      </c>
      <c r="I105" s="17">
        <f>AVERAGE(Facturas[MontoSinImp])</f>
        <v>472.73339545454462</v>
      </c>
    </row>
    <row r="106" spans="1:9" ht="17.55" customHeight="1" x14ac:dyDescent="0.3">
      <c r="A106" s="14">
        <v>4297</v>
      </c>
      <c r="B106" s="2">
        <v>42558</v>
      </c>
      <c r="C106" s="15">
        <f t="shared" ca="1" si="2"/>
        <v>111</v>
      </c>
      <c r="D106" s="1">
        <v>5</v>
      </c>
      <c r="E106" s="1">
        <v>6</v>
      </c>
      <c r="F106" s="8">
        <v>291.55</v>
      </c>
      <c r="G106" s="1">
        <f>YEAR(Facturas[[#This Row],[FechaFactura]])</f>
        <v>2016</v>
      </c>
      <c r="H106" s="17">
        <f>IF(Facturas[[#This Row],[MontoSinImp]]&lt;200,Facturas[[#This Row],[media]],Facturas[[#This Row],[MontoSinImp]])</f>
        <v>291.55</v>
      </c>
      <c r="I106" s="17">
        <f>AVERAGE(Facturas[MontoSinImp])</f>
        <v>472.73339545454462</v>
      </c>
    </row>
    <row r="107" spans="1:9" ht="17.55" customHeight="1" x14ac:dyDescent="0.3">
      <c r="A107" s="14">
        <v>4298</v>
      </c>
      <c r="B107" s="2">
        <v>42558</v>
      </c>
      <c r="C107" s="15">
        <f t="shared" ca="1" si="2"/>
        <v>94</v>
      </c>
      <c r="D107" s="1">
        <v>5</v>
      </c>
      <c r="E107" s="1">
        <v>7</v>
      </c>
      <c r="F107" s="8">
        <v>217.95</v>
      </c>
      <c r="G107" s="1">
        <f>YEAR(Facturas[[#This Row],[FechaFactura]])</f>
        <v>2016</v>
      </c>
      <c r="H107" s="17">
        <f>IF(Facturas[[#This Row],[MontoSinImp]]&lt;200,Facturas[[#This Row],[media]],Facturas[[#This Row],[MontoSinImp]])</f>
        <v>217.95</v>
      </c>
      <c r="I107" s="17">
        <f>AVERAGE(Facturas[MontoSinImp])</f>
        <v>472.73339545454462</v>
      </c>
    </row>
    <row r="108" spans="1:9" ht="17.55" customHeight="1" x14ac:dyDescent="0.3">
      <c r="A108" s="14">
        <v>4291</v>
      </c>
      <c r="B108" s="2">
        <v>42557</v>
      </c>
      <c r="C108" s="15">
        <f t="shared" ca="1" si="2"/>
        <v>109</v>
      </c>
      <c r="D108" s="1">
        <v>5</v>
      </c>
      <c r="E108" s="1">
        <v>4</v>
      </c>
      <c r="F108" s="8">
        <v>436.84999999999997</v>
      </c>
      <c r="G108" s="1">
        <f>YEAR(Facturas[[#This Row],[FechaFactura]])</f>
        <v>2016</v>
      </c>
      <c r="H108" s="17">
        <f>IF(Facturas[[#This Row],[MontoSinImp]]&lt;200,Facturas[[#This Row],[media]],Facturas[[#This Row],[MontoSinImp]])</f>
        <v>436.84999999999997</v>
      </c>
      <c r="I108" s="17">
        <f>AVERAGE(Facturas[MontoSinImp])</f>
        <v>472.73339545454462</v>
      </c>
    </row>
    <row r="109" spans="1:9" ht="17.55" customHeight="1" x14ac:dyDescent="0.3">
      <c r="A109" s="14">
        <v>4292</v>
      </c>
      <c r="B109" s="2">
        <v>42557</v>
      </c>
      <c r="C109" s="15">
        <f t="shared" ca="1" si="2"/>
        <v>90</v>
      </c>
      <c r="D109" s="1">
        <v>4</v>
      </c>
      <c r="E109" s="1">
        <v>8</v>
      </c>
      <c r="F109" s="8">
        <v>201.7</v>
      </c>
      <c r="G109" s="1">
        <f>YEAR(Facturas[[#This Row],[FechaFactura]])</f>
        <v>2016</v>
      </c>
      <c r="H109" s="17">
        <f>IF(Facturas[[#This Row],[MontoSinImp]]&lt;200,Facturas[[#This Row],[media]],Facturas[[#This Row],[MontoSinImp]])</f>
        <v>201.7</v>
      </c>
      <c r="I109" s="17">
        <f>AVERAGE(Facturas[MontoSinImp])</f>
        <v>472.73339545454462</v>
      </c>
    </row>
    <row r="110" spans="1:9" ht="17.55" customHeight="1" x14ac:dyDescent="0.3">
      <c r="A110" s="14">
        <v>4293</v>
      </c>
      <c r="B110" s="2">
        <v>42557</v>
      </c>
      <c r="C110" s="15">
        <f t="shared" ca="1" si="2"/>
        <v>87</v>
      </c>
      <c r="D110" s="1">
        <v>2</v>
      </c>
      <c r="E110" s="1">
        <v>3</v>
      </c>
      <c r="F110" s="8">
        <v>733.18</v>
      </c>
      <c r="G110" s="1">
        <f>YEAR(Facturas[[#This Row],[FechaFactura]])</f>
        <v>2016</v>
      </c>
      <c r="H110" s="17">
        <f>IF(Facturas[[#This Row],[MontoSinImp]]&lt;200,Facturas[[#This Row],[media]],Facturas[[#This Row],[MontoSinImp]])</f>
        <v>733.18</v>
      </c>
      <c r="I110" s="17">
        <f>AVERAGE(Facturas[MontoSinImp])</f>
        <v>472.73339545454462</v>
      </c>
    </row>
    <row r="111" spans="1:9" ht="17.55" customHeight="1" x14ac:dyDescent="0.3">
      <c r="A111" s="14">
        <v>4294</v>
      </c>
      <c r="B111" s="2">
        <v>42557</v>
      </c>
      <c r="C111" s="15">
        <f t="shared" ca="1" si="2"/>
        <v>111</v>
      </c>
      <c r="D111" s="1">
        <v>3</v>
      </c>
      <c r="E111" s="1">
        <v>8</v>
      </c>
      <c r="F111" s="8">
        <v>759.95</v>
      </c>
      <c r="G111" s="1">
        <f>YEAR(Facturas[[#This Row],[FechaFactura]])</f>
        <v>2016</v>
      </c>
      <c r="H111" s="17">
        <f>IF(Facturas[[#This Row],[MontoSinImp]]&lt;200,Facturas[[#This Row],[media]],Facturas[[#This Row],[MontoSinImp]])</f>
        <v>759.95</v>
      </c>
      <c r="I111" s="17">
        <f>AVERAGE(Facturas[MontoSinImp])</f>
        <v>472.73339545454462</v>
      </c>
    </row>
    <row r="112" spans="1:9" ht="17.55" customHeight="1" x14ac:dyDescent="0.3">
      <c r="A112" s="14">
        <v>4287</v>
      </c>
      <c r="B112" s="2">
        <v>42556</v>
      </c>
      <c r="C112" s="15">
        <f t="shared" ca="1" si="2"/>
        <v>93</v>
      </c>
      <c r="D112" s="1">
        <v>6</v>
      </c>
      <c r="E112" s="1">
        <v>7</v>
      </c>
      <c r="F112" s="8">
        <v>101.33</v>
      </c>
      <c r="G112" s="1">
        <f>YEAR(Facturas[[#This Row],[FechaFactura]])</f>
        <v>2016</v>
      </c>
      <c r="H112" s="17">
        <f>IF(Facturas[[#This Row],[MontoSinImp]]&lt;200,Facturas[[#This Row],[media]],Facturas[[#This Row],[MontoSinImp]])</f>
        <v>472.73339545454462</v>
      </c>
      <c r="I112" s="17">
        <f>AVERAGE(Facturas[MontoSinImp])</f>
        <v>472.73339545454462</v>
      </c>
    </row>
    <row r="113" spans="1:9" ht="17.55" customHeight="1" x14ac:dyDescent="0.3">
      <c r="A113" s="14">
        <v>4288</v>
      </c>
      <c r="B113" s="2">
        <v>42556</v>
      </c>
      <c r="C113" s="15">
        <f t="shared" ca="1" si="2"/>
        <v>103</v>
      </c>
      <c r="D113" s="1">
        <v>10</v>
      </c>
      <c r="E113" s="1">
        <v>6</v>
      </c>
      <c r="F113" s="8">
        <v>499.94</v>
      </c>
      <c r="G113" s="1">
        <f>YEAR(Facturas[[#This Row],[FechaFactura]])</f>
        <v>2016</v>
      </c>
      <c r="H113" s="17">
        <f>IF(Facturas[[#This Row],[MontoSinImp]]&lt;200,Facturas[[#This Row],[media]],Facturas[[#This Row],[MontoSinImp]])</f>
        <v>499.94</v>
      </c>
      <c r="I113" s="17">
        <f>AVERAGE(Facturas[MontoSinImp])</f>
        <v>472.73339545454462</v>
      </c>
    </row>
    <row r="114" spans="1:9" ht="17.55" customHeight="1" x14ac:dyDescent="0.3">
      <c r="A114" s="14">
        <v>4289</v>
      </c>
      <c r="B114" s="2">
        <v>42556</v>
      </c>
      <c r="C114" s="15">
        <f t="shared" ca="1" si="2"/>
        <v>110</v>
      </c>
      <c r="D114" s="1">
        <v>4</v>
      </c>
      <c r="E114" s="1">
        <v>7</v>
      </c>
      <c r="F114" s="8">
        <v>724.58</v>
      </c>
      <c r="G114" s="1">
        <f>YEAR(Facturas[[#This Row],[FechaFactura]])</f>
        <v>2016</v>
      </c>
      <c r="H114" s="17">
        <f>IF(Facturas[[#This Row],[MontoSinImp]]&lt;200,Facturas[[#This Row],[media]],Facturas[[#This Row],[MontoSinImp]])</f>
        <v>724.58</v>
      </c>
      <c r="I114" s="17">
        <f>AVERAGE(Facturas[MontoSinImp])</f>
        <v>472.73339545454462</v>
      </c>
    </row>
    <row r="115" spans="1:9" ht="17.55" customHeight="1" x14ac:dyDescent="0.3">
      <c r="A115" s="14">
        <v>4290</v>
      </c>
      <c r="B115" s="2">
        <v>42556</v>
      </c>
      <c r="C115" s="15">
        <f t="shared" ca="1" si="2"/>
        <v>81</v>
      </c>
      <c r="D115" s="1">
        <v>5</v>
      </c>
      <c r="E115" s="1">
        <v>7</v>
      </c>
      <c r="F115" s="8">
        <v>340.31</v>
      </c>
      <c r="G115" s="1">
        <f>YEAR(Facturas[[#This Row],[FechaFactura]])</f>
        <v>2016</v>
      </c>
      <c r="H115" s="17">
        <f>IF(Facturas[[#This Row],[MontoSinImp]]&lt;200,Facturas[[#This Row],[media]],Facturas[[#This Row],[MontoSinImp]])</f>
        <v>340.31</v>
      </c>
      <c r="I115" s="17">
        <f>AVERAGE(Facturas[MontoSinImp])</f>
        <v>472.73339545454462</v>
      </c>
    </row>
    <row r="116" spans="1:9" ht="17.55" customHeight="1" x14ac:dyDescent="0.3">
      <c r="A116" s="14">
        <v>4279</v>
      </c>
      <c r="B116" s="2">
        <v>42555</v>
      </c>
      <c r="C116" s="15">
        <f t="shared" ca="1" si="2"/>
        <v>112</v>
      </c>
      <c r="D116" s="1">
        <v>6</v>
      </c>
      <c r="E116" s="1">
        <v>5</v>
      </c>
      <c r="F116" s="8">
        <v>596.49</v>
      </c>
      <c r="G116" s="1">
        <f>YEAR(Facturas[[#This Row],[FechaFactura]])</f>
        <v>2016</v>
      </c>
      <c r="H116" s="17">
        <f>IF(Facturas[[#This Row],[MontoSinImp]]&lt;200,Facturas[[#This Row],[media]],Facturas[[#This Row],[MontoSinImp]])</f>
        <v>596.49</v>
      </c>
      <c r="I116" s="17">
        <f>AVERAGE(Facturas[MontoSinImp])</f>
        <v>472.73339545454462</v>
      </c>
    </row>
    <row r="117" spans="1:9" ht="17.55" customHeight="1" x14ac:dyDescent="0.3">
      <c r="A117" s="14">
        <v>4280</v>
      </c>
      <c r="B117" s="2">
        <v>42555</v>
      </c>
      <c r="C117" s="15">
        <f t="shared" ca="1" si="2"/>
        <v>112</v>
      </c>
      <c r="D117" s="1">
        <v>6</v>
      </c>
      <c r="E117" s="1">
        <v>7</v>
      </c>
      <c r="F117" s="8">
        <v>793.4</v>
      </c>
      <c r="G117" s="1">
        <f>YEAR(Facturas[[#This Row],[FechaFactura]])</f>
        <v>2016</v>
      </c>
      <c r="H117" s="17">
        <f>IF(Facturas[[#This Row],[MontoSinImp]]&lt;200,Facturas[[#This Row],[media]],Facturas[[#This Row],[MontoSinImp]])</f>
        <v>793.4</v>
      </c>
      <c r="I117" s="17">
        <f>AVERAGE(Facturas[MontoSinImp])</f>
        <v>472.73339545454462</v>
      </c>
    </row>
    <row r="118" spans="1:9" ht="17.55" customHeight="1" x14ac:dyDescent="0.3">
      <c r="A118" s="14">
        <v>4281</v>
      </c>
      <c r="B118" s="2">
        <v>42555</v>
      </c>
      <c r="C118" s="15">
        <f t="shared" ca="1" si="2"/>
        <v>105</v>
      </c>
      <c r="D118" s="1">
        <v>11</v>
      </c>
      <c r="E118" s="1">
        <v>4</v>
      </c>
      <c r="F118" s="8">
        <v>613.68999999999994</v>
      </c>
      <c r="G118" s="1">
        <f>YEAR(Facturas[[#This Row],[FechaFactura]])</f>
        <v>2016</v>
      </c>
      <c r="H118" s="17">
        <f>IF(Facturas[[#This Row],[MontoSinImp]]&lt;200,Facturas[[#This Row],[media]],Facturas[[#This Row],[MontoSinImp]])</f>
        <v>613.68999999999994</v>
      </c>
      <c r="I118" s="17">
        <f>AVERAGE(Facturas[MontoSinImp])</f>
        <v>472.73339545454462</v>
      </c>
    </row>
    <row r="119" spans="1:9" ht="17.55" customHeight="1" x14ac:dyDescent="0.3">
      <c r="A119" s="14">
        <v>4282</v>
      </c>
      <c r="B119" s="2">
        <v>42555</v>
      </c>
      <c r="C119" s="15">
        <f t="shared" ca="1" si="2"/>
        <v>88</v>
      </c>
      <c r="D119" s="1">
        <v>6</v>
      </c>
      <c r="E119" s="1">
        <v>6</v>
      </c>
      <c r="F119" s="8">
        <v>596.49</v>
      </c>
      <c r="G119" s="1">
        <f>YEAR(Facturas[[#This Row],[FechaFactura]])</f>
        <v>2016</v>
      </c>
      <c r="H119" s="17">
        <f>IF(Facturas[[#This Row],[MontoSinImp]]&lt;200,Facturas[[#This Row],[media]],Facturas[[#This Row],[MontoSinImp]])</f>
        <v>596.49</v>
      </c>
      <c r="I119" s="17">
        <f>AVERAGE(Facturas[MontoSinImp])</f>
        <v>472.73339545454462</v>
      </c>
    </row>
    <row r="120" spans="1:9" ht="17.55" customHeight="1" x14ac:dyDescent="0.3">
      <c r="A120" s="14">
        <v>4283</v>
      </c>
      <c r="B120" s="2">
        <v>42555</v>
      </c>
      <c r="C120" s="15">
        <f t="shared" ca="1" si="2"/>
        <v>85</v>
      </c>
      <c r="D120" s="1">
        <v>6</v>
      </c>
      <c r="E120" s="1">
        <v>4</v>
      </c>
      <c r="F120" s="8">
        <v>821.12</v>
      </c>
      <c r="G120" s="1">
        <f>YEAR(Facturas[[#This Row],[FechaFactura]])</f>
        <v>2016</v>
      </c>
      <c r="H120" s="17">
        <f>IF(Facturas[[#This Row],[MontoSinImp]]&lt;200,Facturas[[#This Row],[media]],Facturas[[#This Row],[MontoSinImp]])</f>
        <v>821.12</v>
      </c>
      <c r="I120" s="17">
        <f>AVERAGE(Facturas[MontoSinImp])</f>
        <v>472.73339545454462</v>
      </c>
    </row>
    <row r="121" spans="1:9" ht="17.55" customHeight="1" x14ac:dyDescent="0.3">
      <c r="A121" s="14">
        <v>4284</v>
      </c>
      <c r="B121" s="2">
        <v>42555</v>
      </c>
      <c r="C121" s="15">
        <f t="shared" ca="1" si="2"/>
        <v>103</v>
      </c>
      <c r="D121" s="1">
        <v>4</v>
      </c>
      <c r="E121" s="1">
        <v>8</v>
      </c>
      <c r="F121" s="8">
        <v>129.04999999999998</v>
      </c>
      <c r="G121" s="1">
        <f>YEAR(Facturas[[#This Row],[FechaFactura]])</f>
        <v>2016</v>
      </c>
      <c r="H121" s="17">
        <f>IF(Facturas[[#This Row],[MontoSinImp]]&lt;200,Facturas[[#This Row],[media]],Facturas[[#This Row],[MontoSinImp]])</f>
        <v>472.73339545454462</v>
      </c>
      <c r="I121" s="17">
        <f>AVERAGE(Facturas[MontoSinImp])</f>
        <v>472.73339545454462</v>
      </c>
    </row>
    <row r="122" spans="1:9" ht="17.55" customHeight="1" x14ac:dyDescent="0.3">
      <c r="A122" s="14">
        <v>4285</v>
      </c>
      <c r="B122" s="2">
        <v>42555</v>
      </c>
      <c r="C122" s="15">
        <f t="shared" ca="1" si="2"/>
        <v>112</v>
      </c>
      <c r="D122" s="1">
        <v>6</v>
      </c>
      <c r="E122" s="1">
        <v>9</v>
      </c>
      <c r="F122" s="8">
        <v>528.62</v>
      </c>
      <c r="G122" s="1">
        <f>YEAR(Facturas[[#This Row],[FechaFactura]])</f>
        <v>2016</v>
      </c>
      <c r="H122" s="17">
        <f>IF(Facturas[[#This Row],[MontoSinImp]]&lt;200,Facturas[[#This Row],[media]],Facturas[[#This Row],[MontoSinImp]])</f>
        <v>528.62</v>
      </c>
      <c r="I122" s="17">
        <f>AVERAGE(Facturas[MontoSinImp])</f>
        <v>472.73339545454462</v>
      </c>
    </row>
    <row r="123" spans="1:9" ht="17.55" customHeight="1" x14ac:dyDescent="0.3">
      <c r="A123" s="14">
        <v>4286</v>
      </c>
      <c r="B123" s="2">
        <v>42555</v>
      </c>
      <c r="C123" s="15">
        <f t="shared" ca="1" si="2"/>
        <v>88</v>
      </c>
      <c r="D123" s="1">
        <v>4</v>
      </c>
      <c r="E123" s="1">
        <v>1</v>
      </c>
      <c r="F123" s="8">
        <v>386.19</v>
      </c>
      <c r="G123" s="1">
        <f>YEAR(Facturas[[#This Row],[FechaFactura]])</f>
        <v>2016</v>
      </c>
      <c r="H123" s="17">
        <f>IF(Facturas[[#This Row],[MontoSinImp]]&lt;200,Facturas[[#This Row],[media]],Facturas[[#This Row],[MontoSinImp]])</f>
        <v>386.19</v>
      </c>
      <c r="I123" s="17">
        <f>AVERAGE(Facturas[MontoSinImp])</f>
        <v>472.73339545454462</v>
      </c>
    </row>
    <row r="124" spans="1:9" ht="17.55" customHeight="1" x14ac:dyDescent="0.3">
      <c r="A124" s="14">
        <v>4277</v>
      </c>
      <c r="B124" s="2">
        <v>42554</v>
      </c>
      <c r="C124" s="15">
        <f t="shared" ca="1" si="2"/>
        <v>84</v>
      </c>
      <c r="D124" s="1">
        <v>9</v>
      </c>
      <c r="E124" s="1">
        <v>8</v>
      </c>
      <c r="F124" s="8">
        <v>102.29</v>
      </c>
      <c r="G124" s="1">
        <f>YEAR(Facturas[[#This Row],[FechaFactura]])</f>
        <v>2016</v>
      </c>
      <c r="H124" s="17">
        <f>IF(Facturas[[#This Row],[MontoSinImp]]&lt;200,Facturas[[#This Row],[media]],Facturas[[#This Row],[MontoSinImp]])</f>
        <v>472.73339545454462</v>
      </c>
      <c r="I124" s="17">
        <f>AVERAGE(Facturas[MontoSinImp])</f>
        <v>472.73339545454462</v>
      </c>
    </row>
    <row r="125" spans="1:9" ht="17.55" customHeight="1" x14ac:dyDescent="0.3">
      <c r="A125" s="14">
        <v>4278</v>
      </c>
      <c r="B125" s="2">
        <v>42554</v>
      </c>
      <c r="C125" s="15">
        <f t="shared" ca="1" si="2"/>
        <v>108</v>
      </c>
      <c r="D125" s="1">
        <v>1</v>
      </c>
      <c r="E125" s="1">
        <v>9</v>
      </c>
      <c r="F125" s="8">
        <v>368.7</v>
      </c>
      <c r="G125" s="1">
        <f>YEAR(Facturas[[#This Row],[FechaFactura]])</f>
        <v>2016</v>
      </c>
      <c r="H125" s="17">
        <f>IF(Facturas[[#This Row],[MontoSinImp]]&lt;200,Facturas[[#This Row],[media]],Facturas[[#This Row],[MontoSinImp]])</f>
        <v>368.7</v>
      </c>
      <c r="I125" s="17">
        <f>AVERAGE(Facturas[MontoSinImp])</f>
        <v>472.73339545454462</v>
      </c>
    </row>
    <row r="126" spans="1:9" ht="17.55" customHeight="1" x14ac:dyDescent="0.3">
      <c r="A126" s="14">
        <v>4271</v>
      </c>
      <c r="B126" s="2">
        <v>42553</v>
      </c>
      <c r="C126" s="15">
        <f t="shared" ca="1" si="2"/>
        <v>86</v>
      </c>
      <c r="D126" s="1">
        <v>1</v>
      </c>
      <c r="E126" s="1">
        <v>4</v>
      </c>
      <c r="F126" s="8">
        <v>431.12</v>
      </c>
      <c r="G126" s="1">
        <f>YEAR(Facturas[[#This Row],[FechaFactura]])</f>
        <v>2016</v>
      </c>
      <c r="H126" s="17">
        <f>IF(Facturas[[#This Row],[MontoSinImp]]&lt;200,Facturas[[#This Row],[media]],Facturas[[#This Row],[MontoSinImp]])</f>
        <v>431.12</v>
      </c>
      <c r="I126" s="17">
        <f>AVERAGE(Facturas[MontoSinImp])</f>
        <v>472.73339545454462</v>
      </c>
    </row>
    <row r="127" spans="1:9" ht="17.55" customHeight="1" x14ac:dyDescent="0.3">
      <c r="A127" s="14">
        <v>4272</v>
      </c>
      <c r="B127" s="2">
        <v>42553</v>
      </c>
      <c r="C127" s="15">
        <f t="shared" ca="1" si="2"/>
        <v>90</v>
      </c>
      <c r="D127" s="1">
        <v>5</v>
      </c>
      <c r="E127" s="1">
        <v>6</v>
      </c>
      <c r="F127" s="8">
        <v>368.03</v>
      </c>
      <c r="G127" s="1">
        <f>YEAR(Facturas[[#This Row],[FechaFactura]])</f>
        <v>2016</v>
      </c>
      <c r="H127" s="17">
        <f>IF(Facturas[[#This Row],[MontoSinImp]]&lt;200,Facturas[[#This Row],[media]],Facturas[[#This Row],[MontoSinImp]])</f>
        <v>368.03</v>
      </c>
      <c r="I127" s="17">
        <f>AVERAGE(Facturas[MontoSinImp])</f>
        <v>472.73339545454462</v>
      </c>
    </row>
    <row r="128" spans="1:9" ht="17.55" customHeight="1" x14ac:dyDescent="0.3">
      <c r="A128" s="14">
        <v>4273</v>
      </c>
      <c r="B128" s="2">
        <v>42553</v>
      </c>
      <c r="C128" s="15">
        <f t="shared" ca="1" si="2"/>
        <v>112</v>
      </c>
      <c r="D128" s="1">
        <v>4</v>
      </c>
      <c r="E128" s="1">
        <v>4</v>
      </c>
      <c r="F128" s="8">
        <v>616.55999999999995</v>
      </c>
      <c r="G128" s="1">
        <f>YEAR(Facturas[[#This Row],[FechaFactura]])</f>
        <v>2016</v>
      </c>
      <c r="H128" s="17">
        <f>IF(Facturas[[#This Row],[MontoSinImp]]&lt;200,Facturas[[#This Row],[media]],Facturas[[#This Row],[MontoSinImp]])</f>
        <v>616.55999999999995</v>
      </c>
      <c r="I128" s="17">
        <f>AVERAGE(Facturas[MontoSinImp])</f>
        <v>472.73339545454462</v>
      </c>
    </row>
    <row r="129" spans="1:9" ht="17.55" customHeight="1" x14ac:dyDescent="0.3">
      <c r="A129" s="14">
        <v>4274</v>
      </c>
      <c r="B129" s="2">
        <v>42553</v>
      </c>
      <c r="C129" s="15">
        <f t="shared" ca="1" si="2"/>
        <v>112</v>
      </c>
      <c r="D129" s="1">
        <v>4</v>
      </c>
      <c r="E129" s="1">
        <v>5</v>
      </c>
      <c r="F129" s="8">
        <v>746.56</v>
      </c>
      <c r="G129" s="1">
        <f>YEAR(Facturas[[#This Row],[FechaFactura]])</f>
        <v>2016</v>
      </c>
      <c r="H129" s="17">
        <f>IF(Facturas[[#This Row],[MontoSinImp]]&lt;200,Facturas[[#This Row],[media]],Facturas[[#This Row],[MontoSinImp]])</f>
        <v>746.56</v>
      </c>
      <c r="I129" s="17">
        <f>AVERAGE(Facturas[MontoSinImp])</f>
        <v>472.73339545454462</v>
      </c>
    </row>
    <row r="130" spans="1:9" ht="17.55" customHeight="1" x14ac:dyDescent="0.3">
      <c r="A130" s="14">
        <v>4275</v>
      </c>
      <c r="B130" s="2">
        <v>42553</v>
      </c>
      <c r="C130" s="15">
        <f t="shared" ca="1" si="2"/>
        <v>85</v>
      </c>
      <c r="D130" s="1">
        <v>4</v>
      </c>
      <c r="E130" s="1">
        <v>6</v>
      </c>
      <c r="F130" s="8">
        <v>398.62</v>
      </c>
      <c r="G130" s="1">
        <f>YEAR(Facturas[[#This Row],[FechaFactura]])</f>
        <v>2016</v>
      </c>
      <c r="H130" s="17">
        <f>IF(Facturas[[#This Row],[MontoSinImp]]&lt;200,Facturas[[#This Row],[media]],Facturas[[#This Row],[MontoSinImp]])</f>
        <v>398.62</v>
      </c>
      <c r="I130" s="17">
        <f>AVERAGE(Facturas[MontoSinImp])</f>
        <v>472.73339545454462</v>
      </c>
    </row>
    <row r="131" spans="1:9" ht="17.55" customHeight="1" x14ac:dyDescent="0.3">
      <c r="A131" s="14">
        <v>4276</v>
      </c>
      <c r="B131" s="2">
        <v>42553</v>
      </c>
      <c r="C131" s="15">
        <f t="shared" ca="1" si="2"/>
        <v>95</v>
      </c>
      <c r="D131" s="1">
        <v>4</v>
      </c>
      <c r="E131" s="1">
        <v>7</v>
      </c>
      <c r="F131" s="8">
        <v>523.84</v>
      </c>
      <c r="G131" s="1">
        <f>YEAR(Facturas[[#This Row],[FechaFactura]])</f>
        <v>2016</v>
      </c>
      <c r="H131" s="17">
        <f>IF(Facturas[[#This Row],[MontoSinImp]]&lt;200,Facturas[[#This Row],[media]],Facturas[[#This Row],[MontoSinImp]])</f>
        <v>523.84</v>
      </c>
      <c r="I131" s="17">
        <f>AVERAGE(Facturas[MontoSinImp])</f>
        <v>472.73339545454462</v>
      </c>
    </row>
    <row r="132" spans="1:9" ht="17.55" customHeight="1" x14ac:dyDescent="0.3">
      <c r="A132" s="14">
        <v>4264</v>
      </c>
      <c r="B132" s="2">
        <v>42552</v>
      </c>
      <c r="C132" s="15">
        <f t="shared" ca="1" si="2"/>
        <v>97</v>
      </c>
      <c r="D132" s="1">
        <v>9</v>
      </c>
      <c r="E132" s="1">
        <v>8</v>
      </c>
      <c r="F132" s="8">
        <v>819.21</v>
      </c>
      <c r="G132" s="1">
        <f>YEAR(Facturas[[#This Row],[FechaFactura]])</f>
        <v>2016</v>
      </c>
      <c r="H132" s="17">
        <f>IF(Facturas[[#This Row],[MontoSinImp]]&lt;200,Facturas[[#This Row],[media]],Facturas[[#This Row],[MontoSinImp]])</f>
        <v>819.21</v>
      </c>
      <c r="I132" s="17">
        <f>AVERAGE(Facturas[MontoSinImp])</f>
        <v>472.73339545454462</v>
      </c>
    </row>
    <row r="133" spans="1:9" ht="17.55" customHeight="1" x14ac:dyDescent="0.3">
      <c r="A133" s="14">
        <v>4265</v>
      </c>
      <c r="B133" s="2">
        <v>42552</v>
      </c>
      <c r="C133" s="15">
        <f t="shared" ca="1" si="2"/>
        <v>88</v>
      </c>
      <c r="D133" s="1">
        <v>10</v>
      </c>
      <c r="E133" s="1">
        <v>3</v>
      </c>
      <c r="F133" s="8">
        <v>401.48</v>
      </c>
      <c r="G133" s="1">
        <f>YEAR(Facturas[[#This Row],[FechaFactura]])</f>
        <v>2016</v>
      </c>
      <c r="H133" s="17">
        <f>IF(Facturas[[#This Row],[MontoSinImp]]&lt;200,Facturas[[#This Row],[media]],Facturas[[#This Row],[MontoSinImp]])</f>
        <v>401.48</v>
      </c>
      <c r="I133" s="17">
        <f>AVERAGE(Facturas[MontoSinImp])</f>
        <v>472.73339545454462</v>
      </c>
    </row>
    <row r="134" spans="1:9" ht="17.55" customHeight="1" x14ac:dyDescent="0.3">
      <c r="A134" s="14">
        <v>4266</v>
      </c>
      <c r="B134" s="2">
        <v>42552</v>
      </c>
      <c r="C134" s="15">
        <f t="shared" ca="1" si="2"/>
        <v>92</v>
      </c>
      <c r="D134" s="1">
        <v>5</v>
      </c>
      <c r="E134" s="1">
        <v>2</v>
      </c>
      <c r="F134" s="8">
        <v>258.09999999999997</v>
      </c>
      <c r="G134" s="1">
        <f>YEAR(Facturas[[#This Row],[FechaFactura]])</f>
        <v>2016</v>
      </c>
      <c r="H134" s="17">
        <f>IF(Facturas[[#This Row],[MontoSinImp]]&lt;200,Facturas[[#This Row],[media]],Facturas[[#This Row],[MontoSinImp]])</f>
        <v>258.09999999999997</v>
      </c>
      <c r="I134" s="17">
        <f>AVERAGE(Facturas[MontoSinImp])</f>
        <v>472.73339545454462</v>
      </c>
    </row>
    <row r="135" spans="1:9" ht="17.55" customHeight="1" x14ac:dyDescent="0.3">
      <c r="A135" s="14">
        <v>4267</v>
      </c>
      <c r="B135" s="2">
        <v>42552</v>
      </c>
      <c r="C135" s="15">
        <f t="shared" ca="1" si="2"/>
        <v>109</v>
      </c>
      <c r="D135" s="1">
        <v>8</v>
      </c>
      <c r="E135" s="1">
        <v>6</v>
      </c>
      <c r="F135" s="8">
        <v>106.11</v>
      </c>
      <c r="G135" s="1">
        <f>YEAR(Facturas[[#This Row],[FechaFactura]])</f>
        <v>2016</v>
      </c>
      <c r="H135" s="17">
        <f>IF(Facturas[[#This Row],[MontoSinImp]]&lt;200,Facturas[[#This Row],[media]],Facturas[[#This Row],[MontoSinImp]])</f>
        <v>472.73339545454462</v>
      </c>
      <c r="I135" s="17">
        <f>AVERAGE(Facturas[MontoSinImp])</f>
        <v>472.73339545454462</v>
      </c>
    </row>
    <row r="136" spans="1:9" ht="17.55" customHeight="1" x14ac:dyDescent="0.3">
      <c r="A136" s="14">
        <v>4268</v>
      </c>
      <c r="B136" s="2">
        <v>42552</v>
      </c>
      <c r="C136" s="15">
        <f t="shared" ca="1" si="2"/>
        <v>84</v>
      </c>
      <c r="D136" s="1">
        <v>5</v>
      </c>
      <c r="E136" s="1">
        <v>6</v>
      </c>
      <c r="F136" s="8">
        <v>301.11</v>
      </c>
      <c r="G136" s="1">
        <f>YEAR(Facturas[[#This Row],[FechaFactura]])</f>
        <v>2016</v>
      </c>
      <c r="H136" s="17">
        <f>IF(Facturas[[#This Row],[MontoSinImp]]&lt;200,Facturas[[#This Row],[media]],Facturas[[#This Row],[MontoSinImp]])</f>
        <v>301.11</v>
      </c>
      <c r="I136" s="17">
        <f>AVERAGE(Facturas[MontoSinImp])</f>
        <v>472.73339545454462</v>
      </c>
    </row>
    <row r="137" spans="1:9" ht="17.55" customHeight="1" x14ac:dyDescent="0.3">
      <c r="A137" s="14">
        <v>4269</v>
      </c>
      <c r="B137" s="2">
        <v>42552</v>
      </c>
      <c r="C137" s="15">
        <f t="shared" ca="1" si="2"/>
        <v>94</v>
      </c>
      <c r="D137" s="1">
        <v>11</v>
      </c>
      <c r="E137" s="1">
        <v>9</v>
      </c>
      <c r="F137" s="8">
        <v>433.98</v>
      </c>
      <c r="G137" s="1">
        <f>YEAR(Facturas[[#This Row],[FechaFactura]])</f>
        <v>2016</v>
      </c>
      <c r="H137" s="17">
        <f>IF(Facturas[[#This Row],[MontoSinImp]]&lt;200,Facturas[[#This Row],[media]],Facturas[[#This Row],[MontoSinImp]])</f>
        <v>433.98</v>
      </c>
      <c r="I137" s="17">
        <f>AVERAGE(Facturas[MontoSinImp])</f>
        <v>472.73339545454462</v>
      </c>
    </row>
    <row r="138" spans="1:9" ht="17.55" customHeight="1" x14ac:dyDescent="0.3">
      <c r="A138" s="14">
        <v>4270</v>
      </c>
      <c r="B138" s="2">
        <v>42552</v>
      </c>
      <c r="C138" s="15">
        <f t="shared" ca="1" si="2"/>
        <v>97</v>
      </c>
      <c r="D138" s="1">
        <v>5</v>
      </c>
      <c r="E138" s="1">
        <v>4</v>
      </c>
      <c r="F138" s="8">
        <v>599.79</v>
      </c>
      <c r="G138" s="1">
        <f>YEAR(Facturas[[#This Row],[FechaFactura]])</f>
        <v>2016</v>
      </c>
      <c r="H138" s="17">
        <f>IF(Facturas[[#This Row],[MontoSinImp]]&lt;200,Facturas[[#This Row],[media]],Facturas[[#This Row],[MontoSinImp]])</f>
        <v>599.79</v>
      </c>
      <c r="I138" s="17">
        <f>AVERAGE(Facturas[MontoSinImp])</f>
        <v>472.73339545454462</v>
      </c>
    </row>
    <row r="139" spans="1:9" ht="17.55" customHeight="1" x14ac:dyDescent="0.3">
      <c r="A139" s="14">
        <v>4261</v>
      </c>
      <c r="B139" s="2">
        <v>42551</v>
      </c>
      <c r="C139" s="15">
        <f t="shared" ca="1" si="2"/>
        <v>114</v>
      </c>
      <c r="D139" s="1">
        <v>7</v>
      </c>
      <c r="E139" s="1">
        <v>6</v>
      </c>
      <c r="F139" s="8">
        <v>107.07000000000001</v>
      </c>
      <c r="G139" s="1">
        <f>YEAR(Facturas[[#This Row],[FechaFactura]])</f>
        <v>2016</v>
      </c>
      <c r="H139" s="17">
        <f>IF(Facturas[[#This Row],[MontoSinImp]]&lt;200,Facturas[[#This Row],[media]],Facturas[[#This Row],[MontoSinImp]])</f>
        <v>472.73339545454462</v>
      </c>
      <c r="I139" s="17">
        <f>AVERAGE(Facturas[MontoSinImp])</f>
        <v>472.73339545454462</v>
      </c>
    </row>
    <row r="140" spans="1:9" ht="17.55" customHeight="1" x14ac:dyDescent="0.3">
      <c r="A140" s="14">
        <v>4262</v>
      </c>
      <c r="B140" s="2">
        <v>42551</v>
      </c>
      <c r="C140" s="15">
        <f t="shared" ca="1" si="2"/>
        <v>81</v>
      </c>
      <c r="D140" s="1">
        <v>8</v>
      </c>
      <c r="E140" s="1">
        <v>6</v>
      </c>
      <c r="F140" s="8">
        <v>807.74</v>
      </c>
      <c r="G140" s="1">
        <f>YEAR(Facturas[[#This Row],[FechaFactura]])</f>
        <v>2016</v>
      </c>
      <c r="H140" s="17">
        <f>IF(Facturas[[#This Row],[MontoSinImp]]&lt;200,Facturas[[#This Row],[media]],Facturas[[#This Row],[MontoSinImp]])</f>
        <v>807.74</v>
      </c>
      <c r="I140" s="17">
        <f>AVERAGE(Facturas[MontoSinImp])</f>
        <v>472.73339545454462</v>
      </c>
    </row>
    <row r="141" spans="1:9" ht="17.55" customHeight="1" x14ac:dyDescent="0.3">
      <c r="A141" s="14">
        <v>4263</v>
      </c>
      <c r="B141" s="2">
        <v>42551</v>
      </c>
      <c r="C141" s="15">
        <f t="shared" ca="1" si="2"/>
        <v>110</v>
      </c>
      <c r="D141" s="1">
        <v>12</v>
      </c>
      <c r="E141" s="1">
        <v>1</v>
      </c>
      <c r="F141" s="8">
        <v>580.24</v>
      </c>
      <c r="G141" s="1">
        <f>YEAR(Facturas[[#This Row],[FechaFactura]])</f>
        <v>2016</v>
      </c>
      <c r="H141" s="17">
        <f>IF(Facturas[[#This Row],[MontoSinImp]]&lt;200,Facturas[[#This Row],[media]],Facturas[[#This Row],[MontoSinImp]])</f>
        <v>580.24</v>
      </c>
      <c r="I141" s="17">
        <f>AVERAGE(Facturas[MontoSinImp])</f>
        <v>472.73339545454462</v>
      </c>
    </row>
    <row r="142" spans="1:9" ht="17.55" customHeight="1" x14ac:dyDescent="0.3">
      <c r="A142" s="14">
        <v>4257</v>
      </c>
      <c r="B142" s="2">
        <v>42550</v>
      </c>
      <c r="C142" s="15">
        <f t="shared" ca="1" si="2"/>
        <v>97</v>
      </c>
      <c r="D142" s="1">
        <v>6</v>
      </c>
      <c r="E142" s="1">
        <v>5</v>
      </c>
      <c r="F142" s="8">
        <v>113.76</v>
      </c>
      <c r="G142" s="1">
        <f>YEAR(Facturas[[#This Row],[FechaFactura]])</f>
        <v>2016</v>
      </c>
      <c r="H142" s="17">
        <f>IF(Facturas[[#This Row],[MontoSinImp]]&lt;200,Facturas[[#This Row],[media]],Facturas[[#This Row],[MontoSinImp]])</f>
        <v>472.73339545454462</v>
      </c>
      <c r="I142" s="17">
        <f>AVERAGE(Facturas[MontoSinImp])</f>
        <v>472.73339545454462</v>
      </c>
    </row>
    <row r="143" spans="1:9" ht="17.55" customHeight="1" x14ac:dyDescent="0.3">
      <c r="A143" s="14">
        <v>4258</v>
      </c>
      <c r="B143" s="2">
        <v>42550</v>
      </c>
      <c r="C143" s="15">
        <f t="shared" ca="1" si="2"/>
        <v>83</v>
      </c>
      <c r="D143" s="1">
        <v>4</v>
      </c>
      <c r="E143" s="1">
        <v>5</v>
      </c>
      <c r="F143" s="8">
        <v>494.21</v>
      </c>
      <c r="G143" s="1">
        <f>YEAR(Facturas[[#This Row],[FechaFactura]])</f>
        <v>2016</v>
      </c>
      <c r="H143" s="17">
        <f>IF(Facturas[[#This Row],[MontoSinImp]]&lt;200,Facturas[[#This Row],[media]],Facturas[[#This Row],[MontoSinImp]])</f>
        <v>494.21</v>
      </c>
      <c r="I143" s="17">
        <f>AVERAGE(Facturas[MontoSinImp])</f>
        <v>472.73339545454462</v>
      </c>
    </row>
    <row r="144" spans="1:9" ht="17.55" customHeight="1" x14ac:dyDescent="0.3">
      <c r="A144" s="14">
        <v>4259</v>
      </c>
      <c r="B144" s="2">
        <v>42550</v>
      </c>
      <c r="C144" s="15">
        <f t="shared" ca="1" si="2"/>
        <v>99</v>
      </c>
      <c r="D144" s="1">
        <v>3</v>
      </c>
      <c r="E144" s="1">
        <v>5</v>
      </c>
      <c r="F144" s="8">
        <v>242.79999999999998</v>
      </c>
      <c r="G144" s="1">
        <f>YEAR(Facturas[[#This Row],[FechaFactura]])</f>
        <v>2016</v>
      </c>
      <c r="H144" s="17">
        <f>IF(Facturas[[#This Row],[MontoSinImp]]&lt;200,Facturas[[#This Row],[media]],Facturas[[#This Row],[MontoSinImp]])</f>
        <v>242.79999999999998</v>
      </c>
      <c r="I144" s="17">
        <f>AVERAGE(Facturas[MontoSinImp])</f>
        <v>472.73339545454462</v>
      </c>
    </row>
    <row r="145" spans="1:9" ht="17.55" customHeight="1" x14ac:dyDescent="0.3">
      <c r="A145" s="14">
        <v>4260</v>
      </c>
      <c r="B145" s="2">
        <v>42550</v>
      </c>
      <c r="C145" s="15">
        <f t="shared" ca="1" si="2"/>
        <v>93</v>
      </c>
      <c r="D145" s="1">
        <v>3</v>
      </c>
      <c r="E145" s="1">
        <v>5</v>
      </c>
      <c r="F145" s="8">
        <v>489.43</v>
      </c>
      <c r="G145" s="1">
        <f>YEAR(Facturas[[#This Row],[FechaFactura]])</f>
        <v>2016</v>
      </c>
      <c r="H145" s="17">
        <f>IF(Facturas[[#This Row],[MontoSinImp]]&lt;200,Facturas[[#This Row],[media]],Facturas[[#This Row],[MontoSinImp]])</f>
        <v>489.43</v>
      </c>
      <c r="I145" s="17">
        <f>AVERAGE(Facturas[MontoSinImp])</f>
        <v>472.73339545454462</v>
      </c>
    </row>
    <row r="146" spans="1:9" ht="17.55" customHeight="1" x14ac:dyDescent="0.3">
      <c r="A146" s="14">
        <v>4253</v>
      </c>
      <c r="B146" s="2">
        <v>42549</v>
      </c>
      <c r="C146" s="15">
        <f t="shared" ca="1" si="2"/>
        <v>101</v>
      </c>
      <c r="D146" s="1">
        <v>6</v>
      </c>
      <c r="E146" s="1">
        <v>8</v>
      </c>
      <c r="F146" s="8">
        <v>133.82999999999998</v>
      </c>
      <c r="G146" s="1">
        <f>YEAR(Facturas[[#This Row],[FechaFactura]])</f>
        <v>2016</v>
      </c>
      <c r="H146" s="17">
        <f>IF(Facturas[[#This Row],[MontoSinImp]]&lt;200,Facturas[[#This Row],[media]],Facturas[[#This Row],[MontoSinImp]])</f>
        <v>472.73339545454462</v>
      </c>
      <c r="I146" s="17">
        <f>AVERAGE(Facturas[MontoSinImp])</f>
        <v>472.73339545454462</v>
      </c>
    </row>
    <row r="147" spans="1:9" ht="17.55" customHeight="1" x14ac:dyDescent="0.3">
      <c r="A147" s="14">
        <v>4254</v>
      </c>
      <c r="B147" s="2">
        <v>42549</v>
      </c>
      <c r="C147" s="15">
        <f t="shared" ca="1" si="2"/>
        <v>119</v>
      </c>
      <c r="D147" s="1">
        <v>2</v>
      </c>
      <c r="E147" s="1">
        <v>7</v>
      </c>
      <c r="F147" s="8">
        <v>173.72</v>
      </c>
      <c r="G147" s="1">
        <f>YEAR(Facturas[[#This Row],[FechaFactura]])</f>
        <v>2016</v>
      </c>
      <c r="H147" s="17">
        <f>IF(Facturas[[#This Row],[MontoSinImp]]&lt;200,Facturas[[#This Row],[media]],Facturas[[#This Row],[MontoSinImp]])</f>
        <v>472.73339545454462</v>
      </c>
      <c r="I147" s="17">
        <f>AVERAGE(Facturas[MontoSinImp])</f>
        <v>472.73339545454462</v>
      </c>
    </row>
    <row r="148" spans="1:9" ht="17.55" customHeight="1" x14ac:dyDescent="0.3">
      <c r="A148" s="14">
        <v>4255</v>
      </c>
      <c r="B148" s="2">
        <v>42549</v>
      </c>
      <c r="C148" s="15">
        <f t="shared" ca="1" si="2"/>
        <v>113</v>
      </c>
      <c r="D148" s="1">
        <v>5</v>
      </c>
      <c r="E148" s="1">
        <v>5</v>
      </c>
      <c r="F148" s="8">
        <v>151.98999999999998</v>
      </c>
      <c r="G148" s="1">
        <f>YEAR(Facturas[[#This Row],[FechaFactura]])</f>
        <v>2016</v>
      </c>
      <c r="H148" s="17">
        <f>IF(Facturas[[#This Row],[MontoSinImp]]&lt;200,Facturas[[#This Row],[media]],Facturas[[#This Row],[MontoSinImp]])</f>
        <v>472.73339545454462</v>
      </c>
      <c r="I148" s="17">
        <f>AVERAGE(Facturas[MontoSinImp])</f>
        <v>472.73339545454462</v>
      </c>
    </row>
    <row r="149" spans="1:9" ht="17.55" customHeight="1" x14ac:dyDescent="0.3">
      <c r="A149" s="14">
        <v>4256</v>
      </c>
      <c r="B149" s="2">
        <v>42549</v>
      </c>
      <c r="C149" s="15">
        <f t="shared" ca="1" si="2"/>
        <v>99</v>
      </c>
      <c r="D149" s="1">
        <v>11</v>
      </c>
      <c r="E149" s="1">
        <v>4</v>
      </c>
      <c r="F149" s="8">
        <v>830.68</v>
      </c>
      <c r="G149" s="1">
        <f>YEAR(Facturas[[#This Row],[FechaFactura]])</f>
        <v>2016</v>
      </c>
      <c r="H149" s="17">
        <f>IF(Facturas[[#This Row],[MontoSinImp]]&lt;200,Facturas[[#This Row],[media]],Facturas[[#This Row],[MontoSinImp]])</f>
        <v>830.68</v>
      </c>
      <c r="I149" s="17">
        <f>AVERAGE(Facturas[MontoSinImp])</f>
        <v>472.73339545454462</v>
      </c>
    </row>
    <row r="150" spans="1:9" ht="17.55" customHeight="1" x14ac:dyDescent="0.3">
      <c r="A150" s="14">
        <v>4246</v>
      </c>
      <c r="B150" s="2">
        <v>42548</v>
      </c>
      <c r="C150" s="15">
        <f t="shared" ca="1" si="2"/>
        <v>83</v>
      </c>
      <c r="D150" s="1">
        <v>11</v>
      </c>
      <c r="E150" s="1">
        <v>2</v>
      </c>
      <c r="F150" s="8">
        <v>354.64</v>
      </c>
      <c r="G150" s="1">
        <f>YEAR(Facturas[[#This Row],[FechaFactura]])</f>
        <v>2016</v>
      </c>
      <c r="H150" s="17">
        <f>IF(Facturas[[#This Row],[MontoSinImp]]&lt;200,Facturas[[#This Row],[media]],Facturas[[#This Row],[MontoSinImp]])</f>
        <v>354.64</v>
      </c>
      <c r="I150" s="17">
        <f>AVERAGE(Facturas[MontoSinImp])</f>
        <v>472.73339545454462</v>
      </c>
    </row>
    <row r="151" spans="1:9" ht="17.55" customHeight="1" x14ac:dyDescent="0.3">
      <c r="A151" s="14">
        <v>4247</v>
      </c>
      <c r="B151" s="2">
        <v>42548</v>
      </c>
      <c r="C151" s="15">
        <f t="shared" ca="1" si="2"/>
        <v>100</v>
      </c>
      <c r="D151" s="1">
        <v>12</v>
      </c>
      <c r="E151" s="1">
        <v>5</v>
      </c>
      <c r="F151" s="8">
        <v>457.88</v>
      </c>
      <c r="G151" s="1">
        <f>YEAR(Facturas[[#This Row],[FechaFactura]])</f>
        <v>2016</v>
      </c>
      <c r="H151" s="17">
        <f>IF(Facturas[[#This Row],[MontoSinImp]]&lt;200,Facturas[[#This Row],[media]],Facturas[[#This Row],[MontoSinImp]])</f>
        <v>457.88</v>
      </c>
      <c r="I151" s="17">
        <f>AVERAGE(Facturas[MontoSinImp])</f>
        <v>472.73339545454462</v>
      </c>
    </row>
    <row r="152" spans="1:9" ht="17.55" customHeight="1" x14ac:dyDescent="0.3">
      <c r="A152" s="14">
        <v>4248</v>
      </c>
      <c r="B152" s="2">
        <v>42548</v>
      </c>
      <c r="C152" s="15">
        <f ca="1">RANDBETWEEN(120,320)</f>
        <v>228</v>
      </c>
      <c r="D152" s="1">
        <v>7</v>
      </c>
      <c r="E152" s="1">
        <v>6</v>
      </c>
      <c r="F152" s="8">
        <v>422.51</v>
      </c>
      <c r="G152" s="1">
        <f>YEAR(Facturas[[#This Row],[FechaFactura]])</f>
        <v>2016</v>
      </c>
      <c r="H152" s="17">
        <f>IF(Facturas[[#This Row],[MontoSinImp]]&lt;200,Facturas[[#This Row],[media]],Facturas[[#This Row],[MontoSinImp]])</f>
        <v>422.51</v>
      </c>
      <c r="I152" s="17">
        <f>AVERAGE(Facturas[MontoSinImp])</f>
        <v>472.73339545454462</v>
      </c>
    </row>
    <row r="153" spans="1:9" ht="17.55" customHeight="1" x14ac:dyDescent="0.3">
      <c r="A153" s="14">
        <v>4249</v>
      </c>
      <c r="B153" s="2">
        <v>42548</v>
      </c>
      <c r="C153" s="15">
        <v>102</v>
      </c>
      <c r="D153" s="1">
        <v>3</v>
      </c>
      <c r="E153" s="1">
        <v>7</v>
      </c>
      <c r="F153" s="8">
        <v>764.72</v>
      </c>
      <c r="G153" s="1">
        <f>YEAR(Facturas[[#This Row],[FechaFactura]])</f>
        <v>2016</v>
      </c>
      <c r="H153" s="17">
        <f>IF(Facturas[[#This Row],[MontoSinImp]]&lt;200,Facturas[[#This Row],[media]],Facturas[[#This Row],[MontoSinImp]])</f>
        <v>764.72</v>
      </c>
      <c r="I153" s="17">
        <f>AVERAGE(Facturas[MontoSinImp])</f>
        <v>472.73339545454462</v>
      </c>
    </row>
    <row r="154" spans="1:9" ht="17.55" customHeight="1" x14ac:dyDescent="0.3">
      <c r="A154" s="14">
        <v>4250</v>
      </c>
      <c r="B154" s="2">
        <v>42548</v>
      </c>
      <c r="C154" s="15">
        <v>206</v>
      </c>
      <c r="D154" s="1">
        <v>3</v>
      </c>
      <c r="E154" s="1">
        <v>6</v>
      </c>
      <c r="F154" s="8">
        <v>589.79999999999995</v>
      </c>
      <c r="G154" s="1">
        <f>YEAR(Facturas[[#This Row],[FechaFactura]])</f>
        <v>2016</v>
      </c>
      <c r="H154" s="17">
        <f>IF(Facturas[[#This Row],[MontoSinImp]]&lt;200,Facturas[[#This Row],[media]],Facturas[[#This Row],[MontoSinImp]])</f>
        <v>589.79999999999995</v>
      </c>
      <c r="I154" s="17">
        <f>AVERAGE(Facturas[MontoSinImp])</f>
        <v>472.73339545454462</v>
      </c>
    </row>
    <row r="155" spans="1:9" ht="17.55" customHeight="1" x14ac:dyDescent="0.3">
      <c r="A155" s="14">
        <v>4251</v>
      </c>
      <c r="B155" s="2">
        <v>42548</v>
      </c>
      <c r="C155" s="15">
        <v>287</v>
      </c>
      <c r="D155" s="1">
        <v>12</v>
      </c>
      <c r="E155" s="1">
        <v>8</v>
      </c>
      <c r="F155" s="8">
        <v>742.74</v>
      </c>
      <c r="G155" s="1">
        <f>YEAR(Facturas[[#This Row],[FechaFactura]])</f>
        <v>2016</v>
      </c>
      <c r="H155" s="17">
        <f>IF(Facturas[[#This Row],[MontoSinImp]]&lt;200,Facturas[[#This Row],[media]],Facturas[[#This Row],[MontoSinImp]])</f>
        <v>742.74</v>
      </c>
      <c r="I155" s="17">
        <f>AVERAGE(Facturas[MontoSinImp])</f>
        <v>472.73339545454462</v>
      </c>
    </row>
    <row r="156" spans="1:9" ht="17.55" customHeight="1" x14ac:dyDescent="0.3">
      <c r="A156" s="14">
        <v>4252</v>
      </c>
      <c r="B156" s="2">
        <v>42548</v>
      </c>
      <c r="C156" s="15">
        <v>266</v>
      </c>
      <c r="D156" s="1">
        <v>6</v>
      </c>
      <c r="E156" s="1">
        <v>6</v>
      </c>
      <c r="F156" s="8">
        <v>200.73999999999998</v>
      </c>
      <c r="G156" s="1">
        <f>YEAR(Facturas[[#This Row],[FechaFactura]])</f>
        <v>2016</v>
      </c>
      <c r="H156" s="17">
        <f>IF(Facturas[[#This Row],[MontoSinImp]]&lt;200,Facturas[[#This Row],[media]],Facturas[[#This Row],[MontoSinImp]])</f>
        <v>200.73999999999998</v>
      </c>
      <c r="I156" s="17">
        <f>AVERAGE(Facturas[MontoSinImp])</f>
        <v>472.73339545454462</v>
      </c>
    </row>
    <row r="157" spans="1:9" ht="17.55" customHeight="1" x14ac:dyDescent="0.3">
      <c r="A157" s="14">
        <v>4238</v>
      </c>
      <c r="B157" s="2">
        <v>42547</v>
      </c>
      <c r="C157" s="15">
        <v>67</v>
      </c>
      <c r="D157" s="1">
        <v>11</v>
      </c>
      <c r="E157" s="1">
        <v>7</v>
      </c>
      <c r="F157" s="8">
        <v>511.40999999999997</v>
      </c>
      <c r="G157" s="1">
        <f>YEAR(Facturas[[#This Row],[FechaFactura]])</f>
        <v>2016</v>
      </c>
      <c r="H157" s="17">
        <f>IF(Facturas[[#This Row],[MontoSinImp]]&lt;200,Facturas[[#This Row],[media]],Facturas[[#This Row],[MontoSinImp]])</f>
        <v>511.40999999999997</v>
      </c>
      <c r="I157" s="17">
        <f>AVERAGE(Facturas[MontoSinImp])</f>
        <v>472.73339545454462</v>
      </c>
    </row>
    <row r="158" spans="1:9" ht="17.55" customHeight="1" x14ac:dyDescent="0.3">
      <c r="A158" s="14">
        <v>4239</v>
      </c>
      <c r="B158" s="2">
        <v>42547</v>
      </c>
      <c r="C158" s="15">
        <v>272</v>
      </c>
      <c r="D158" s="1">
        <v>9</v>
      </c>
      <c r="E158" s="1">
        <v>3</v>
      </c>
      <c r="F158" s="8">
        <v>588.84</v>
      </c>
      <c r="G158" s="1">
        <f>YEAR(Facturas[[#This Row],[FechaFactura]])</f>
        <v>2016</v>
      </c>
      <c r="H158" s="17">
        <f>IF(Facturas[[#This Row],[MontoSinImp]]&lt;200,Facturas[[#This Row],[media]],Facturas[[#This Row],[MontoSinImp]])</f>
        <v>588.84</v>
      </c>
      <c r="I158" s="17">
        <f>AVERAGE(Facturas[MontoSinImp])</f>
        <v>472.73339545454462</v>
      </c>
    </row>
    <row r="159" spans="1:9" ht="17.55" customHeight="1" x14ac:dyDescent="0.3">
      <c r="A159" s="14">
        <v>4240</v>
      </c>
      <c r="B159" s="2">
        <v>42547</v>
      </c>
      <c r="C159" s="15">
        <v>132</v>
      </c>
      <c r="D159" s="1">
        <v>5</v>
      </c>
      <c r="E159" s="1">
        <v>3</v>
      </c>
      <c r="F159" s="8">
        <v>347.95</v>
      </c>
      <c r="G159" s="1">
        <f>YEAR(Facturas[[#This Row],[FechaFactura]])</f>
        <v>2016</v>
      </c>
      <c r="H159" s="17">
        <f>IF(Facturas[[#This Row],[MontoSinImp]]&lt;200,Facturas[[#This Row],[media]],Facturas[[#This Row],[MontoSinImp]])</f>
        <v>347.95</v>
      </c>
      <c r="I159" s="17">
        <f>AVERAGE(Facturas[MontoSinImp])</f>
        <v>472.73339545454462</v>
      </c>
    </row>
    <row r="160" spans="1:9" ht="17.55" customHeight="1" x14ac:dyDescent="0.3">
      <c r="A160" s="14">
        <v>4241</v>
      </c>
      <c r="B160" s="2">
        <v>42547</v>
      </c>
      <c r="C160" s="15">
        <v>42</v>
      </c>
      <c r="D160" s="1">
        <v>8</v>
      </c>
      <c r="E160" s="1">
        <v>7</v>
      </c>
      <c r="F160" s="8">
        <v>330.63</v>
      </c>
      <c r="G160" s="1">
        <f>YEAR(Facturas[[#This Row],[FechaFactura]])</f>
        <v>2016</v>
      </c>
      <c r="H160" s="17">
        <f>IF(Facturas[[#This Row],[MontoSinImp]]&lt;200,Facturas[[#This Row],[media]],Facturas[[#This Row],[MontoSinImp]])</f>
        <v>330.63</v>
      </c>
      <c r="I160" s="17">
        <f>AVERAGE(Facturas[MontoSinImp])</f>
        <v>472.73339545454462</v>
      </c>
    </row>
    <row r="161" spans="1:9" ht="17.55" customHeight="1" x14ac:dyDescent="0.3">
      <c r="A161" s="14">
        <v>4242</v>
      </c>
      <c r="B161" s="2">
        <v>42547</v>
      </c>
      <c r="C161" s="15">
        <v>215</v>
      </c>
      <c r="D161" s="1">
        <v>8</v>
      </c>
      <c r="E161" s="1">
        <v>7</v>
      </c>
      <c r="F161" s="8">
        <v>755.17</v>
      </c>
      <c r="G161" s="1">
        <f>YEAR(Facturas[[#This Row],[FechaFactura]])</f>
        <v>2016</v>
      </c>
      <c r="H161" s="17">
        <f>IF(Facturas[[#This Row],[MontoSinImp]]&lt;200,Facturas[[#This Row],[media]],Facturas[[#This Row],[MontoSinImp]])</f>
        <v>755.17</v>
      </c>
      <c r="I161" s="17">
        <f>AVERAGE(Facturas[MontoSinImp])</f>
        <v>472.73339545454462</v>
      </c>
    </row>
    <row r="162" spans="1:9" ht="17.55" customHeight="1" x14ac:dyDescent="0.3">
      <c r="A162" s="14">
        <v>4243</v>
      </c>
      <c r="B162" s="2">
        <v>42547</v>
      </c>
      <c r="C162" s="15">
        <v>251</v>
      </c>
      <c r="D162" s="1">
        <v>9</v>
      </c>
      <c r="E162" s="1">
        <v>6</v>
      </c>
      <c r="F162" s="8">
        <v>503.76</v>
      </c>
      <c r="G162" s="1">
        <f>YEAR(Facturas[[#This Row],[FechaFactura]])</f>
        <v>2016</v>
      </c>
      <c r="H162" s="17">
        <f>IF(Facturas[[#This Row],[MontoSinImp]]&lt;200,Facturas[[#This Row],[media]],Facturas[[#This Row],[MontoSinImp]])</f>
        <v>503.76</v>
      </c>
      <c r="I162" s="17">
        <f>AVERAGE(Facturas[MontoSinImp])</f>
        <v>472.73339545454462</v>
      </c>
    </row>
    <row r="163" spans="1:9" ht="17.55" customHeight="1" x14ac:dyDescent="0.3">
      <c r="A163" s="14">
        <v>4244</v>
      </c>
      <c r="B163" s="2">
        <v>42547</v>
      </c>
      <c r="C163" s="15">
        <v>313</v>
      </c>
      <c r="D163" s="1">
        <v>7</v>
      </c>
      <c r="E163" s="1">
        <v>3</v>
      </c>
      <c r="F163" s="8">
        <v>697.81</v>
      </c>
      <c r="G163" s="1">
        <f>YEAR(Facturas[[#This Row],[FechaFactura]])</f>
        <v>2016</v>
      </c>
      <c r="H163" s="17">
        <f>IF(Facturas[[#This Row],[MontoSinImp]]&lt;200,Facturas[[#This Row],[media]],Facturas[[#This Row],[MontoSinImp]])</f>
        <v>697.81</v>
      </c>
      <c r="I163" s="17">
        <f>AVERAGE(Facturas[MontoSinImp])</f>
        <v>472.73339545454462</v>
      </c>
    </row>
    <row r="164" spans="1:9" ht="17.55" customHeight="1" x14ac:dyDescent="0.3">
      <c r="A164" s="14">
        <v>4245</v>
      </c>
      <c r="B164" s="2">
        <v>42547</v>
      </c>
      <c r="C164" s="15">
        <v>319</v>
      </c>
      <c r="D164" s="1">
        <v>4</v>
      </c>
      <c r="E164" s="1">
        <v>8</v>
      </c>
      <c r="F164" s="8">
        <v>545.81999999999994</v>
      </c>
      <c r="G164" s="1">
        <f>YEAR(Facturas[[#This Row],[FechaFactura]])</f>
        <v>2016</v>
      </c>
      <c r="H164" s="17">
        <f>IF(Facturas[[#This Row],[MontoSinImp]]&lt;200,Facturas[[#This Row],[media]],Facturas[[#This Row],[MontoSinImp]])</f>
        <v>545.81999999999994</v>
      </c>
      <c r="I164" s="17">
        <f>AVERAGE(Facturas[MontoSinImp])</f>
        <v>472.73339545454462</v>
      </c>
    </row>
    <row r="165" spans="1:9" ht="17.55" customHeight="1" x14ac:dyDescent="0.3">
      <c r="A165" s="14">
        <v>4237</v>
      </c>
      <c r="B165" s="2">
        <v>42546</v>
      </c>
      <c r="C165" s="15">
        <v>164</v>
      </c>
      <c r="D165" s="1">
        <v>5</v>
      </c>
      <c r="E165" s="1">
        <v>1</v>
      </c>
      <c r="F165" s="8">
        <v>302.07</v>
      </c>
      <c r="G165" s="1">
        <f>YEAR(Facturas[[#This Row],[FechaFactura]])</f>
        <v>2016</v>
      </c>
      <c r="H165" s="17">
        <f>IF(Facturas[[#This Row],[MontoSinImp]]&lt;200,Facturas[[#This Row],[media]],Facturas[[#This Row],[MontoSinImp]])</f>
        <v>302.07</v>
      </c>
      <c r="I165" s="17">
        <f>AVERAGE(Facturas[MontoSinImp])</f>
        <v>472.73339545454462</v>
      </c>
    </row>
    <row r="166" spans="1:9" ht="17.55" customHeight="1" x14ac:dyDescent="0.3">
      <c r="A166" s="14">
        <v>4228</v>
      </c>
      <c r="B166" s="2">
        <v>42545</v>
      </c>
      <c r="C166" s="15">
        <v>163</v>
      </c>
      <c r="D166" s="1">
        <v>2</v>
      </c>
      <c r="E166" s="1">
        <v>6</v>
      </c>
      <c r="F166" s="8">
        <v>491.56</v>
      </c>
      <c r="G166" s="1">
        <f>YEAR(Facturas[[#This Row],[FechaFactura]])</f>
        <v>2016</v>
      </c>
      <c r="H166" s="17">
        <f>IF(Facturas[[#This Row],[MontoSinImp]]&lt;200,Facturas[[#This Row],[media]],Facturas[[#This Row],[MontoSinImp]])</f>
        <v>491.56</v>
      </c>
      <c r="I166" s="17">
        <f>AVERAGE(Facturas[MontoSinImp])</f>
        <v>472.73339545454462</v>
      </c>
    </row>
    <row r="167" spans="1:9" ht="17.55" customHeight="1" x14ac:dyDescent="0.3">
      <c r="A167" s="14">
        <v>4229</v>
      </c>
      <c r="B167" s="2">
        <v>42545</v>
      </c>
      <c r="C167" s="15">
        <v>8</v>
      </c>
      <c r="D167" s="1">
        <v>11</v>
      </c>
      <c r="E167" s="1">
        <v>1</v>
      </c>
      <c r="F167" s="8">
        <v>426.34</v>
      </c>
      <c r="G167" s="1">
        <f>YEAR(Facturas[[#This Row],[FechaFactura]])</f>
        <v>2016</v>
      </c>
      <c r="H167" s="17">
        <f>IF(Facturas[[#This Row],[MontoSinImp]]&lt;200,Facturas[[#This Row],[media]],Facturas[[#This Row],[MontoSinImp]])</f>
        <v>426.34</v>
      </c>
      <c r="I167" s="17">
        <f>AVERAGE(Facturas[MontoSinImp])</f>
        <v>472.73339545454462</v>
      </c>
    </row>
    <row r="168" spans="1:9" ht="17.55" customHeight="1" x14ac:dyDescent="0.3">
      <c r="A168" s="14">
        <v>4230</v>
      </c>
      <c r="B168" s="2">
        <v>42545</v>
      </c>
      <c r="C168" s="15">
        <v>150</v>
      </c>
      <c r="D168" s="1">
        <v>4</v>
      </c>
      <c r="E168" s="1">
        <v>2</v>
      </c>
      <c r="F168" s="8">
        <v>328.83</v>
      </c>
      <c r="G168" s="1">
        <f>YEAR(Facturas[[#This Row],[FechaFactura]])</f>
        <v>2016</v>
      </c>
      <c r="H168" s="17">
        <f>IF(Facturas[[#This Row],[MontoSinImp]]&lt;200,Facturas[[#This Row],[media]],Facturas[[#This Row],[MontoSinImp]])</f>
        <v>328.83</v>
      </c>
      <c r="I168" s="17">
        <f>AVERAGE(Facturas[MontoSinImp])</f>
        <v>472.73339545454462</v>
      </c>
    </row>
    <row r="169" spans="1:9" ht="17.55" customHeight="1" x14ac:dyDescent="0.3">
      <c r="A169" s="14">
        <v>4231</v>
      </c>
      <c r="B169" s="2">
        <v>42545</v>
      </c>
      <c r="C169" s="15">
        <v>112</v>
      </c>
      <c r="D169" s="1">
        <v>1</v>
      </c>
      <c r="E169" s="1">
        <v>7</v>
      </c>
      <c r="F169" s="8">
        <v>224.64</v>
      </c>
      <c r="G169" s="1">
        <f>YEAR(Facturas[[#This Row],[FechaFactura]])</f>
        <v>2016</v>
      </c>
      <c r="H169" s="17">
        <f>IF(Facturas[[#This Row],[MontoSinImp]]&lt;200,Facturas[[#This Row],[media]],Facturas[[#This Row],[MontoSinImp]])</f>
        <v>224.64</v>
      </c>
      <c r="I169" s="17">
        <f>AVERAGE(Facturas[MontoSinImp])</f>
        <v>472.73339545454462</v>
      </c>
    </row>
    <row r="170" spans="1:9" ht="17.55" customHeight="1" x14ac:dyDescent="0.3">
      <c r="A170" s="14">
        <v>4232</v>
      </c>
      <c r="B170" s="2">
        <v>42545</v>
      </c>
      <c r="C170" s="15">
        <v>237</v>
      </c>
      <c r="D170" s="1">
        <v>12</v>
      </c>
      <c r="E170" s="1">
        <v>7</v>
      </c>
      <c r="F170" s="8">
        <v>551.55999999999995</v>
      </c>
      <c r="G170" s="1">
        <f>YEAR(Facturas[[#This Row],[FechaFactura]])</f>
        <v>2016</v>
      </c>
      <c r="H170" s="17">
        <f>IF(Facturas[[#This Row],[MontoSinImp]]&lt;200,Facturas[[#This Row],[media]],Facturas[[#This Row],[MontoSinImp]])</f>
        <v>551.55999999999995</v>
      </c>
      <c r="I170" s="17">
        <f>AVERAGE(Facturas[MontoSinImp])</f>
        <v>472.73339545454462</v>
      </c>
    </row>
    <row r="171" spans="1:9" ht="17.55" customHeight="1" x14ac:dyDescent="0.3">
      <c r="A171" s="14">
        <v>4233</v>
      </c>
      <c r="B171" s="2">
        <v>42545</v>
      </c>
      <c r="C171" s="15">
        <v>255</v>
      </c>
      <c r="D171" s="1">
        <v>2</v>
      </c>
      <c r="E171" s="1">
        <v>7</v>
      </c>
      <c r="F171" s="8">
        <v>267.65999999999997</v>
      </c>
      <c r="G171" s="1">
        <f>YEAR(Facturas[[#This Row],[FechaFactura]])</f>
        <v>2016</v>
      </c>
      <c r="H171" s="17">
        <f>IF(Facturas[[#This Row],[MontoSinImp]]&lt;200,Facturas[[#This Row],[media]],Facturas[[#This Row],[MontoSinImp]])</f>
        <v>267.65999999999997</v>
      </c>
      <c r="I171" s="17">
        <f>AVERAGE(Facturas[MontoSinImp])</f>
        <v>472.73339545454462</v>
      </c>
    </row>
    <row r="172" spans="1:9" ht="17.55" customHeight="1" x14ac:dyDescent="0.3">
      <c r="A172" s="14">
        <v>4234</v>
      </c>
      <c r="B172" s="2">
        <v>42545</v>
      </c>
      <c r="C172" s="15">
        <v>204</v>
      </c>
      <c r="D172" s="1">
        <v>8</v>
      </c>
      <c r="E172" s="1">
        <v>8</v>
      </c>
      <c r="F172" s="8">
        <v>820.17</v>
      </c>
      <c r="G172" s="1">
        <f>YEAR(Facturas[[#This Row],[FechaFactura]])</f>
        <v>2016</v>
      </c>
      <c r="H172" s="17">
        <f>IF(Facturas[[#This Row],[MontoSinImp]]&lt;200,Facturas[[#This Row],[media]],Facturas[[#This Row],[MontoSinImp]])</f>
        <v>820.17</v>
      </c>
      <c r="I172" s="17">
        <f>AVERAGE(Facturas[MontoSinImp])</f>
        <v>472.73339545454462</v>
      </c>
    </row>
    <row r="173" spans="1:9" ht="17.55" customHeight="1" x14ac:dyDescent="0.3">
      <c r="A173" s="14">
        <v>4235</v>
      </c>
      <c r="B173" s="2">
        <v>42545</v>
      </c>
      <c r="C173" s="15">
        <v>21</v>
      </c>
      <c r="D173" s="1">
        <v>4</v>
      </c>
      <c r="E173" s="1">
        <v>6</v>
      </c>
      <c r="F173" s="8">
        <v>656.71</v>
      </c>
      <c r="G173" s="1">
        <f>YEAR(Facturas[[#This Row],[FechaFactura]])</f>
        <v>2016</v>
      </c>
      <c r="H173" s="17">
        <f>IF(Facturas[[#This Row],[MontoSinImp]]&lt;200,Facturas[[#This Row],[media]],Facturas[[#This Row],[MontoSinImp]])</f>
        <v>656.71</v>
      </c>
      <c r="I173" s="17">
        <f>AVERAGE(Facturas[MontoSinImp])</f>
        <v>472.73339545454462</v>
      </c>
    </row>
    <row r="174" spans="1:9" ht="17.55" customHeight="1" x14ac:dyDescent="0.3">
      <c r="A174" s="14">
        <v>4236</v>
      </c>
      <c r="B174" s="2">
        <v>42545</v>
      </c>
      <c r="C174" s="15">
        <v>224</v>
      </c>
      <c r="D174" s="1">
        <v>3</v>
      </c>
      <c r="E174" s="1">
        <v>4</v>
      </c>
      <c r="F174" s="8">
        <v>566.85</v>
      </c>
      <c r="G174" s="1">
        <f>YEAR(Facturas[[#This Row],[FechaFactura]])</f>
        <v>2016</v>
      </c>
      <c r="H174" s="17">
        <f>IF(Facturas[[#This Row],[MontoSinImp]]&lt;200,Facturas[[#This Row],[media]],Facturas[[#This Row],[MontoSinImp]])</f>
        <v>566.85</v>
      </c>
      <c r="I174" s="17">
        <f>AVERAGE(Facturas[MontoSinImp])</f>
        <v>472.73339545454462</v>
      </c>
    </row>
    <row r="175" spans="1:9" ht="17.55" customHeight="1" x14ac:dyDescent="0.3">
      <c r="A175" s="14">
        <v>4223</v>
      </c>
      <c r="B175" s="2">
        <v>42544</v>
      </c>
      <c r="C175" s="15">
        <v>270</v>
      </c>
      <c r="D175" s="1">
        <v>6</v>
      </c>
      <c r="E175" s="1">
        <v>8</v>
      </c>
      <c r="F175" s="8">
        <v>322.14</v>
      </c>
      <c r="G175" s="1">
        <f>YEAR(Facturas[[#This Row],[FechaFactura]])</f>
        <v>2016</v>
      </c>
      <c r="H175" s="17">
        <f>IF(Facturas[[#This Row],[MontoSinImp]]&lt;200,Facturas[[#This Row],[media]],Facturas[[#This Row],[MontoSinImp]])</f>
        <v>322.14</v>
      </c>
      <c r="I175" s="17">
        <f>AVERAGE(Facturas[MontoSinImp])</f>
        <v>472.73339545454462</v>
      </c>
    </row>
    <row r="176" spans="1:9" ht="17.55" customHeight="1" x14ac:dyDescent="0.3">
      <c r="A176" s="14">
        <v>4224</v>
      </c>
      <c r="B176" s="2">
        <v>42544</v>
      </c>
      <c r="C176" s="15">
        <v>54</v>
      </c>
      <c r="D176" s="1">
        <v>4</v>
      </c>
      <c r="E176" s="1">
        <v>4</v>
      </c>
      <c r="F176" s="8">
        <v>247.57999999999998</v>
      </c>
      <c r="G176" s="1">
        <f>YEAR(Facturas[[#This Row],[FechaFactura]])</f>
        <v>2016</v>
      </c>
      <c r="H176" s="17">
        <f>IF(Facturas[[#This Row],[MontoSinImp]]&lt;200,Facturas[[#This Row],[media]],Facturas[[#This Row],[MontoSinImp]])</f>
        <v>247.57999999999998</v>
      </c>
      <c r="I176" s="17">
        <f>AVERAGE(Facturas[MontoSinImp])</f>
        <v>472.73339545454462</v>
      </c>
    </row>
    <row r="177" spans="1:9" ht="17.55" customHeight="1" x14ac:dyDescent="0.3">
      <c r="A177" s="14">
        <v>4225</v>
      </c>
      <c r="B177" s="2">
        <v>42544</v>
      </c>
      <c r="C177" s="15">
        <v>225</v>
      </c>
      <c r="D177" s="1">
        <v>2</v>
      </c>
      <c r="E177" s="1">
        <v>4</v>
      </c>
      <c r="F177" s="8">
        <v>655.75</v>
      </c>
      <c r="G177" s="1">
        <f>YEAR(Facturas[[#This Row],[FechaFactura]])</f>
        <v>2016</v>
      </c>
      <c r="H177" s="17">
        <f>IF(Facturas[[#This Row],[MontoSinImp]]&lt;200,Facturas[[#This Row],[media]],Facturas[[#This Row],[MontoSinImp]])</f>
        <v>655.75</v>
      </c>
      <c r="I177" s="17">
        <f>AVERAGE(Facturas[MontoSinImp])</f>
        <v>472.73339545454462</v>
      </c>
    </row>
    <row r="178" spans="1:9" ht="17.55" customHeight="1" x14ac:dyDescent="0.3">
      <c r="A178" s="14">
        <v>4226</v>
      </c>
      <c r="B178" s="2">
        <v>42544</v>
      </c>
      <c r="C178" s="15">
        <v>293</v>
      </c>
      <c r="D178" s="1">
        <v>7</v>
      </c>
      <c r="E178" s="1">
        <v>7</v>
      </c>
      <c r="F178" s="8">
        <v>707.37</v>
      </c>
      <c r="G178" s="1">
        <f>YEAR(Facturas[[#This Row],[FechaFactura]])</f>
        <v>2016</v>
      </c>
      <c r="H178" s="17">
        <f>IF(Facturas[[#This Row],[MontoSinImp]]&lt;200,Facturas[[#This Row],[media]],Facturas[[#This Row],[MontoSinImp]])</f>
        <v>707.37</v>
      </c>
      <c r="I178" s="17">
        <f>AVERAGE(Facturas[MontoSinImp])</f>
        <v>472.73339545454462</v>
      </c>
    </row>
    <row r="179" spans="1:9" ht="17.55" customHeight="1" x14ac:dyDescent="0.3">
      <c r="A179" s="14">
        <v>4227</v>
      </c>
      <c r="B179" s="2">
        <v>42544</v>
      </c>
      <c r="C179" s="15">
        <v>228</v>
      </c>
      <c r="D179" s="1">
        <v>7</v>
      </c>
      <c r="E179" s="1">
        <v>4</v>
      </c>
      <c r="F179" s="8">
        <v>798.18</v>
      </c>
      <c r="G179" s="1">
        <f>YEAR(Facturas[[#This Row],[FechaFactura]])</f>
        <v>2016</v>
      </c>
      <c r="H179" s="17">
        <f>IF(Facturas[[#This Row],[MontoSinImp]]&lt;200,Facturas[[#This Row],[media]],Facturas[[#This Row],[MontoSinImp]])</f>
        <v>798.18</v>
      </c>
      <c r="I179" s="17">
        <f>AVERAGE(Facturas[MontoSinImp])</f>
        <v>472.73339545454462</v>
      </c>
    </row>
    <row r="180" spans="1:9" ht="17.55" customHeight="1" x14ac:dyDescent="0.3">
      <c r="A180" s="14">
        <v>4221</v>
      </c>
      <c r="B180" s="2">
        <v>42543</v>
      </c>
      <c r="C180" s="15">
        <v>86</v>
      </c>
      <c r="D180" s="1">
        <v>3</v>
      </c>
      <c r="E180" s="1">
        <v>3</v>
      </c>
      <c r="F180" s="8">
        <v>852.67</v>
      </c>
      <c r="G180" s="1">
        <f>YEAR(Facturas[[#This Row],[FechaFactura]])</f>
        <v>2016</v>
      </c>
      <c r="H180" s="17">
        <f>IF(Facturas[[#This Row],[MontoSinImp]]&lt;200,Facturas[[#This Row],[media]],Facturas[[#This Row],[MontoSinImp]])</f>
        <v>852.67</v>
      </c>
      <c r="I180" s="17">
        <f>AVERAGE(Facturas[MontoSinImp])</f>
        <v>472.73339545454462</v>
      </c>
    </row>
    <row r="181" spans="1:9" ht="17.55" customHeight="1" x14ac:dyDescent="0.3">
      <c r="A181" s="14">
        <v>4222</v>
      </c>
      <c r="B181" s="2">
        <v>42543</v>
      </c>
      <c r="C181" s="15">
        <v>289</v>
      </c>
      <c r="D181" s="1">
        <v>7</v>
      </c>
      <c r="E181" s="1">
        <v>4</v>
      </c>
      <c r="F181" s="8">
        <v>524.79</v>
      </c>
      <c r="G181" s="1">
        <f>YEAR(Facturas[[#This Row],[FechaFactura]])</f>
        <v>2016</v>
      </c>
      <c r="H181" s="17">
        <f>IF(Facturas[[#This Row],[MontoSinImp]]&lt;200,Facturas[[#This Row],[media]],Facturas[[#This Row],[MontoSinImp]])</f>
        <v>524.79</v>
      </c>
      <c r="I181" s="17">
        <f>AVERAGE(Facturas[MontoSinImp])</f>
        <v>472.73339545454462</v>
      </c>
    </row>
    <row r="182" spans="1:9" ht="17.55" customHeight="1" x14ac:dyDescent="0.3">
      <c r="A182" s="14">
        <v>4218</v>
      </c>
      <c r="B182" s="2">
        <v>42542</v>
      </c>
      <c r="C182" s="15">
        <v>143</v>
      </c>
      <c r="D182" s="1">
        <v>4</v>
      </c>
      <c r="E182" s="1">
        <v>9</v>
      </c>
      <c r="F182" s="8">
        <v>794.36</v>
      </c>
      <c r="G182" s="1">
        <f>YEAR(Facturas[[#This Row],[FechaFactura]])</f>
        <v>2016</v>
      </c>
      <c r="H182" s="17">
        <f>IF(Facturas[[#This Row],[MontoSinImp]]&lt;200,Facturas[[#This Row],[media]],Facturas[[#This Row],[MontoSinImp]])</f>
        <v>794.36</v>
      </c>
      <c r="I182" s="17">
        <f>AVERAGE(Facturas[MontoSinImp])</f>
        <v>472.73339545454462</v>
      </c>
    </row>
    <row r="183" spans="1:9" ht="17.55" customHeight="1" x14ac:dyDescent="0.3">
      <c r="A183" s="14">
        <v>4219</v>
      </c>
      <c r="B183" s="2">
        <v>42542</v>
      </c>
      <c r="C183" s="15">
        <v>284</v>
      </c>
      <c r="D183" s="1">
        <v>8</v>
      </c>
      <c r="E183" s="1">
        <v>6</v>
      </c>
      <c r="F183" s="8">
        <v>627.08000000000004</v>
      </c>
      <c r="G183" s="1">
        <f>YEAR(Facturas[[#This Row],[FechaFactura]])</f>
        <v>2016</v>
      </c>
      <c r="H183" s="17">
        <f>IF(Facturas[[#This Row],[MontoSinImp]]&lt;200,Facturas[[#This Row],[media]],Facturas[[#This Row],[MontoSinImp]])</f>
        <v>627.08000000000004</v>
      </c>
      <c r="I183" s="17">
        <f>AVERAGE(Facturas[MontoSinImp])</f>
        <v>472.73339545454462</v>
      </c>
    </row>
    <row r="184" spans="1:9" ht="17.55" customHeight="1" x14ac:dyDescent="0.3">
      <c r="A184" s="14">
        <v>4220</v>
      </c>
      <c r="B184" s="2">
        <v>42542</v>
      </c>
      <c r="C184" s="15">
        <v>224</v>
      </c>
      <c r="D184" s="1">
        <v>7</v>
      </c>
      <c r="E184" s="1">
        <v>1</v>
      </c>
      <c r="F184" s="8">
        <v>304.94</v>
      </c>
      <c r="G184" s="1">
        <f>YEAR(Facturas[[#This Row],[FechaFactura]])</f>
        <v>2016</v>
      </c>
      <c r="H184" s="17">
        <f>IF(Facturas[[#This Row],[MontoSinImp]]&lt;200,Facturas[[#This Row],[media]],Facturas[[#This Row],[MontoSinImp]])</f>
        <v>304.94</v>
      </c>
      <c r="I184" s="17">
        <f>AVERAGE(Facturas[MontoSinImp])</f>
        <v>472.73339545454462</v>
      </c>
    </row>
    <row r="185" spans="1:9" ht="17.55" customHeight="1" x14ac:dyDescent="0.3">
      <c r="A185" s="14">
        <v>4212</v>
      </c>
      <c r="B185" s="2">
        <v>42541</v>
      </c>
      <c r="C185" s="15">
        <v>174</v>
      </c>
      <c r="D185" s="1">
        <v>4</v>
      </c>
      <c r="E185" s="1">
        <v>5</v>
      </c>
      <c r="F185" s="8">
        <v>328.83</v>
      </c>
      <c r="G185" s="1">
        <f>YEAR(Facturas[[#This Row],[FechaFactura]])</f>
        <v>2016</v>
      </c>
      <c r="H185" s="17">
        <f>IF(Facturas[[#This Row],[MontoSinImp]]&lt;200,Facturas[[#This Row],[media]],Facturas[[#This Row],[MontoSinImp]])</f>
        <v>328.83</v>
      </c>
      <c r="I185" s="17">
        <f>AVERAGE(Facturas[MontoSinImp])</f>
        <v>472.73339545454462</v>
      </c>
    </row>
    <row r="186" spans="1:9" ht="17.55" customHeight="1" x14ac:dyDescent="0.3">
      <c r="A186" s="14">
        <v>4213</v>
      </c>
      <c r="B186" s="2">
        <v>42541</v>
      </c>
      <c r="C186" s="15">
        <v>4</v>
      </c>
      <c r="D186" s="1">
        <v>6</v>
      </c>
      <c r="E186" s="1">
        <v>7</v>
      </c>
      <c r="F186" s="8">
        <v>141.47999999999999</v>
      </c>
      <c r="G186" s="1">
        <f>YEAR(Facturas[[#This Row],[FechaFactura]])</f>
        <v>2016</v>
      </c>
      <c r="H186" s="17">
        <f>IF(Facturas[[#This Row],[MontoSinImp]]&lt;200,Facturas[[#This Row],[media]],Facturas[[#This Row],[MontoSinImp]])</f>
        <v>472.73339545454462</v>
      </c>
      <c r="I186" s="17">
        <f>AVERAGE(Facturas[MontoSinImp])</f>
        <v>472.73339545454462</v>
      </c>
    </row>
    <row r="187" spans="1:9" ht="17.55" customHeight="1" x14ac:dyDescent="0.3">
      <c r="A187" s="14">
        <v>4214</v>
      </c>
      <c r="B187" s="2">
        <v>42541</v>
      </c>
      <c r="C187" s="15">
        <v>99</v>
      </c>
      <c r="D187" s="1">
        <v>8</v>
      </c>
      <c r="E187" s="1">
        <v>4</v>
      </c>
      <c r="F187" s="8">
        <v>153.89999999999998</v>
      </c>
      <c r="G187" s="1">
        <f>YEAR(Facturas[[#This Row],[FechaFactura]])</f>
        <v>2016</v>
      </c>
      <c r="H187" s="17">
        <f>IF(Facturas[[#This Row],[MontoSinImp]]&lt;200,Facturas[[#This Row],[media]],Facturas[[#This Row],[MontoSinImp]])</f>
        <v>472.73339545454462</v>
      </c>
      <c r="I187" s="17">
        <f>AVERAGE(Facturas[MontoSinImp])</f>
        <v>472.73339545454462</v>
      </c>
    </row>
    <row r="188" spans="1:9" ht="17.55" customHeight="1" x14ac:dyDescent="0.3">
      <c r="A188" s="14">
        <v>4215</v>
      </c>
      <c r="B188" s="2">
        <v>42541</v>
      </c>
      <c r="C188" s="15">
        <v>165</v>
      </c>
      <c r="D188" s="1">
        <v>12</v>
      </c>
      <c r="E188" s="1">
        <v>7</v>
      </c>
      <c r="F188" s="8">
        <v>693.99</v>
      </c>
      <c r="G188" s="1">
        <f>YEAR(Facturas[[#This Row],[FechaFactura]])</f>
        <v>2016</v>
      </c>
      <c r="H188" s="17">
        <f>IF(Facturas[[#This Row],[MontoSinImp]]&lt;200,Facturas[[#This Row],[media]],Facturas[[#This Row],[MontoSinImp]])</f>
        <v>693.99</v>
      </c>
      <c r="I188" s="17">
        <f>AVERAGE(Facturas[MontoSinImp])</f>
        <v>472.73339545454462</v>
      </c>
    </row>
    <row r="189" spans="1:9" ht="17.55" customHeight="1" x14ac:dyDescent="0.3">
      <c r="A189" s="14">
        <v>4216</v>
      </c>
      <c r="B189" s="2">
        <v>42541</v>
      </c>
      <c r="C189" s="15">
        <v>222</v>
      </c>
      <c r="D189" s="1">
        <v>3</v>
      </c>
      <c r="E189" s="1">
        <v>6</v>
      </c>
      <c r="F189" s="8">
        <v>702.59</v>
      </c>
      <c r="G189" s="1">
        <f>YEAR(Facturas[[#This Row],[FechaFactura]])</f>
        <v>2016</v>
      </c>
      <c r="H189" s="17">
        <f>IF(Facturas[[#This Row],[MontoSinImp]]&lt;200,Facturas[[#This Row],[media]],Facturas[[#This Row],[MontoSinImp]])</f>
        <v>702.59</v>
      </c>
      <c r="I189" s="17">
        <f>AVERAGE(Facturas[MontoSinImp])</f>
        <v>472.73339545454462</v>
      </c>
    </row>
    <row r="190" spans="1:9" ht="17.55" customHeight="1" x14ac:dyDescent="0.3">
      <c r="A190" s="14">
        <v>4217</v>
      </c>
      <c r="B190" s="2">
        <v>42541</v>
      </c>
      <c r="C190" s="15">
        <v>112</v>
      </c>
      <c r="D190" s="1">
        <v>7</v>
      </c>
      <c r="E190" s="1">
        <v>6</v>
      </c>
      <c r="F190" s="8">
        <v>468.4</v>
      </c>
      <c r="G190" s="1">
        <f>YEAR(Facturas[[#This Row],[FechaFactura]])</f>
        <v>2016</v>
      </c>
      <c r="H190" s="17">
        <f>IF(Facturas[[#This Row],[MontoSinImp]]&lt;200,Facturas[[#This Row],[media]],Facturas[[#This Row],[MontoSinImp]])</f>
        <v>468.4</v>
      </c>
      <c r="I190" s="17">
        <f>AVERAGE(Facturas[MontoSinImp])</f>
        <v>472.73339545454462</v>
      </c>
    </row>
    <row r="191" spans="1:9" ht="17.55" customHeight="1" x14ac:dyDescent="0.3">
      <c r="A191" s="14">
        <v>4209</v>
      </c>
      <c r="B191" s="2">
        <v>42540</v>
      </c>
      <c r="C191" s="15">
        <v>261</v>
      </c>
      <c r="D191" s="1">
        <v>10</v>
      </c>
      <c r="E191" s="1">
        <v>5</v>
      </c>
      <c r="F191" s="8">
        <v>435.9</v>
      </c>
      <c r="G191" s="1">
        <f>YEAR(Facturas[[#This Row],[FechaFactura]])</f>
        <v>2016</v>
      </c>
      <c r="H191" s="17">
        <f>IF(Facturas[[#This Row],[MontoSinImp]]&lt;200,Facturas[[#This Row],[media]],Facturas[[#This Row],[MontoSinImp]])</f>
        <v>435.9</v>
      </c>
      <c r="I191" s="17">
        <f>AVERAGE(Facturas[MontoSinImp])</f>
        <v>472.73339545454462</v>
      </c>
    </row>
    <row r="192" spans="1:9" ht="17.55" customHeight="1" x14ac:dyDescent="0.3">
      <c r="A192" s="14">
        <v>4210</v>
      </c>
      <c r="B192" s="2">
        <v>42540</v>
      </c>
      <c r="C192" s="15">
        <v>310</v>
      </c>
      <c r="D192" s="1">
        <v>7</v>
      </c>
      <c r="E192" s="1">
        <v>8</v>
      </c>
      <c r="F192" s="8">
        <v>321.19</v>
      </c>
      <c r="G192" s="1">
        <f>YEAR(Facturas[[#This Row],[FechaFactura]])</f>
        <v>2016</v>
      </c>
      <c r="H192" s="17">
        <f>IF(Facturas[[#This Row],[MontoSinImp]]&lt;200,Facturas[[#This Row],[media]],Facturas[[#This Row],[MontoSinImp]])</f>
        <v>321.19</v>
      </c>
      <c r="I192" s="17">
        <f>AVERAGE(Facturas[MontoSinImp])</f>
        <v>472.73339545454462</v>
      </c>
    </row>
    <row r="193" spans="1:9" ht="17.55" customHeight="1" x14ac:dyDescent="0.3">
      <c r="A193" s="14">
        <v>4211</v>
      </c>
      <c r="B193" s="2">
        <v>42540</v>
      </c>
      <c r="C193" s="15">
        <v>51</v>
      </c>
      <c r="D193" s="1">
        <v>10</v>
      </c>
      <c r="E193" s="1">
        <v>9</v>
      </c>
      <c r="F193" s="8">
        <v>125.23</v>
      </c>
      <c r="G193" s="1">
        <f>YEAR(Facturas[[#This Row],[FechaFactura]])</f>
        <v>2016</v>
      </c>
      <c r="H193" s="17">
        <f>IF(Facturas[[#This Row],[MontoSinImp]]&lt;200,Facturas[[#This Row],[media]],Facturas[[#This Row],[MontoSinImp]])</f>
        <v>472.73339545454462</v>
      </c>
      <c r="I193" s="17">
        <f>AVERAGE(Facturas[MontoSinImp])</f>
        <v>472.73339545454462</v>
      </c>
    </row>
    <row r="194" spans="1:9" ht="17.55" customHeight="1" x14ac:dyDescent="0.3">
      <c r="A194" s="14">
        <v>4205</v>
      </c>
      <c r="B194" s="2">
        <v>42539</v>
      </c>
      <c r="C194" s="15">
        <v>131</v>
      </c>
      <c r="D194" s="1">
        <v>4</v>
      </c>
      <c r="E194" s="1">
        <v>4</v>
      </c>
      <c r="F194" s="8">
        <v>488.46999999999997</v>
      </c>
      <c r="G194" s="1">
        <f>YEAR(Facturas[[#This Row],[FechaFactura]])</f>
        <v>2016</v>
      </c>
      <c r="H194" s="17">
        <f>IF(Facturas[[#This Row],[MontoSinImp]]&lt;200,Facturas[[#This Row],[media]],Facturas[[#This Row],[MontoSinImp]])</f>
        <v>488.46999999999997</v>
      </c>
      <c r="I194" s="17">
        <f>AVERAGE(Facturas[MontoSinImp])</f>
        <v>472.73339545454462</v>
      </c>
    </row>
    <row r="195" spans="1:9" ht="17.55" customHeight="1" x14ac:dyDescent="0.3">
      <c r="A195" s="14">
        <v>4206</v>
      </c>
      <c r="B195" s="2">
        <v>42539</v>
      </c>
      <c r="C195" s="15">
        <v>303</v>
      </c>
      <c r="D195" s="1">
        <v>6</v>
      </c>
      <c r="E195" s="1">
        <v>9</v>
      </c>
      <c r="F195" s="8">
        <v>799.14</v>
      </c>
      <c r="G195" s="1">
        <f>YEAR(Facturas[[#This Row],[FechaFactura]])</f>
        <v>2016</v>
      </c>
      <c r="H195" s="17">
        <f>IF(Facturas[[#This Row],[MontoSinImp]]&lt;200,Facturas[[#This Row],[media]],Facturas[[#This Row],[MontoSinImp]])</f>
        <v>799.14</v>
      </c>
      <c r="I195" s="17">
        <f>AVERAGE(Facturas[MontoSinImp])</f>
        <v>472.73339545454462</v>
      </c>
    </row>
    <row r="196" spans="1:9" ht="17.55" customHeight="1" x14ac:dyDescent="0.3">
      <c r="A196" s="14">
        <v>4207</v>
      </c>
      <c r="B196" s="2">
        <v>42539</v>
      </c>
      <c r="C196" s="15">
        <v>53</v>
      </c>
      <c r="D196" s="1">
        <v>4</v>
      </c>
      <c r="E196" s="1">
        <v>8</v>
      </c>
      <c r="F196" s="8">
        <v>672</v>
      </c>
      <c r="G196" s="1">
        <f>YEAR(Facturas[[#This Row],[FechaFactura]])</f>
        <v>2016</v>
      </c>
      <c r="H196" s="17">
        <f>IF(Facturas[[#This Row],[MontoSinImp]]&lt;200,Facturas[[#This Row],[media]],Facturas[[#This Row],[MontoSinImp]])</f>
        <v>672</v>
      </c>
      <c r="I196" s="17">
        <f>AVERAGE(Facturas[MontoSinImp])</f>
        <v>472.73339545454462</v>
      </c>
    </row>
    <row r="197" spans="1:9" ht="17.55" customHeight="1" x14ac:dyDescent="0.3">
      <c r="A197" s="14">
        <v>4208</v>
      </c>
      <c r="B197" s="2">
        <v>42539</v>
      </c>
      <c r="C197" s="15">
        <v>300</v>
      </c>
      <c r="D197" s="1">
        <v>2</v>
      </c>
      <c r="E197" s="1">
        <v>5</v>
      </c>
      <c r="F197" s="8">
        <v>723.62</v>
      </c>
      <c r="G197" s="1">
        <f>YEAR(Facturas[[#This Row],[FechaFactura]])</f>
        <v>2016</v>
      </c>
      <c r="H197" s="17">
        <f>IF(Facturas[[#This Row],[MontoSinImp]]&lt;200,Facturas[[#This Row],[media]],Facturas[[#This Row],[MontoSinImp]])</f>
        <v>723.62</v>
      </c>
      <c r="I197" s="17">
        <f>AVERAGE(Facturas[MontoSinImp])</f>
        <v>472.73339545454462</v>
      </c>
    </row>
    <row r="198" spans="1:9" ht="17.55" customHeight="1" x14ac:dyDescent="0.3">
      <c r="A198" s="14">
        <v>4202</v>
      </c>
      <c r="B198" s="2">
        <v>42538</v>
      </c>
      <c r="C198" s="15">
        <v>309</v>
      </c>
      <c r="D198" s="1">
        <v>10</v>
      </c>
      <c r="E198" s="1">
        <v>8</v>
      </c>
      <c r="F198" s="8">
        <v>547.74</v>
      </c>
      <c r="G198" s="1">
        <f>YEAR(Facturas[[#This Row],[FechaFactura]])</f>
        <v>2016</v>
      </c>
      <c r="H198" s="17">
        <f>IF(Facturas[[#This Row],[MontoSinImp]]&lt;200,Facturas[[#This Row],[media]],Facturas[[#This Row],[MontoSinImp]])</f>
        <v>547.74</v>
      </c>
      <c r="I198" s="17">
        <f>AVERAGE(Facturas[MontoSinImp])</f>
        <v>472.73339545454462</v>
      </c>
    </row>
    <row r="199" spans="1:9" ht="17.55" customHeight="1" x14ac:dyDescent="0.3">
      <c r="A199" s="14">
        <v>4203</v>
      </c>
      <c r="B199" s="2">
        <v>42538</v>
      </c>
      <c r="C199" s="15">
        <v>154</v>
      </c>
      <c r="D199" s="1">
        <v>12</v>
      </c>
      <c r="E199" s="1">
        <v>4</v>
      </c>
      <c r="F199" s="8">
        <v>415.82</v>
      </c>
      <c r="G199" s="1">
        <f>YEAR(Facturas[[#This Row],[FechaFactura]])</f>
        <v>2016</v>
      </c>
      <c r="H199" s="17">
        <f>IF(Facturas[[#This Row],[MontoSinImp]]&lt;200,Facturas[[#This Row],[media]],Facturas[[#This Row],[MontoSinImp]])</f>
        <v>415.82</v>
      </c>
      <c r="I199" s="17">
        <f>AVERAGE(Facturas[MontoSinImp])</f>
        <v>472.73339545454462</v>
      </c>
    </row>
    <row r="200" spans="1:9" ht="17.55" customHeight="1" x14ac:dyDescent="0.3">
      <c r="A200" s="14">
        <v>4204</v>
      </c>
      <c r="B200" s="2">
        <v>42538</v>
      </c>
      <c r="C200" s="15">
        <v>290</v>
      </c>
      <c r="D200" s="1">
        <v>7</v>
      </c>
      <c r="E200" s="1">
        <v>8</v>
      </c>
      <c r="F200" s="8">
        <v>267.65999999999997</v>
      </c>
      <c r="G200" s="1">
        <f>YEAR(Facturas[[#This Row],[FechaFactura]])</f>
        <v>2016</v>
      </c>
      <c r="H200" s="17">
        <f>IF(Facturas[[#This Row],[MontoSinImp]]&lt;200,Facturas[[#This Row],[media]],Facturas[[#This Row],[MontoSinImp]])</f>
        <v>267.65999999999997</v>
      </c>
      <c r="I200" s="17">
        <f>AVERAGE(Facturas[MontoSinImp])</f>
        <v>472.73339545454462</v>
      </c>
    </row>
    <row r="201" spans="1:9" ht="17.55" customHeight="1" x14ac:dyDescent="0.3">
      <c r="A201" s="14">
        <v>4196</v>
      </c>
      <c r="B201" s="2">
        <v>42537</v>
      </c>
      <c r="C201" s="15">
        <v>257</v>
      </c>
      <c r="D201" s="1">
        <v>2</v>
      </c>
      <c r="E201" s="1">
        <v>4</v>
      </c>
      <c r="F201" s="8">
        <v>124.27000000000001</v>
      </c>
      <c r="G201" s="1">
        <f>YEAR(Facturas[[#This Row],[FechaFactura]])</f>
        <v>2016</v>
      </c>
      <c r="H201" s="17">
        <f>IF(Facturas[[#This Row],[MontoSinImp]]&lt;200,Facturas[[#This Row],[media]],Facturas[[#This Row],[MontoSinImp]])</f>
        <v>472.73339545454462</v>
      </c>
      <c r="I201" s="17">
        <f>AVERAGE(Facturas[MontoSinImp])</f>
        <v>472.73339545454462</v>
      </c>
    </row>
    <row r="202" spans="1:9" ht="17.55" customHeight="1" x14ac:dyDescent="0.3">
      <c r="A202" s="14">
        <v>4197</v>
      </c>
      <c r="B202" s="2">
        <v>42537</v>
      </c>
      <c r="C202" s="15">
        <v>250</v>
      </c>
      <c r="D202" s="1">
        <v>8</v>
      </c>
      <c r="E202" s="1">
        <v>5</v>
      </c>
      <c r="F202" s="8">
        <v>823.03</v>
      </c>
      <c r="G202" s="1">
        <f>YEAR(Facturas[[#This Row],[FechaFactura]])</f>
        <v>2016</v>
      </c>
      <c r="H202" s="17">
        <f>IF(Facturas[[#This Row],[MontoSinImp]]&lt;200,Facturas[[#This Row],[media]],Facturas[[#This Row],[MontoSinImp]])</f>
        <v>823.03</v>
      </c>
      <c r="I202" s="17">
        <f>AVERAGE(Facturas[MontoSinImp])</f>
        <v>472.73339545454462</v>
      </c>
    </row>
    <row r="203" spans="1:9" ht="17.55" customHeight="1" x14ac:dyDescent="0.3">
      <c r="A203" s="14">
        <v>4198</v>
      </c>
      <c r="B203" s="2">
        <v>42537</v>
      </c>
      <c r="C203" s="15">
        <v>141</v>
      </c>
      <c r="D203" s="1">
        <v>3</v>
      </c>
      <c r="E203" s="1">
        <v>5</v>
      </c>
      <c r="F203" s="8">
        <v>493.25</v>
      </c>
      <c r="G203" s="1">
        <f>YEAR(Facturas[[#This Row],[FechaFactura]])</f>
        <v>2016</v>
      </c>
      <c r="H203" s="17">
        <f>IF(Facturas[[#This Row],[MontoSinImp]]&lt;200,Facturas[[#This Row],[media]],Facturas[[#This Row],[MontoSinImp]])</f>
        <v>493.25</v>
      </c>
      <c r="I203" s="17">
        <f>AVERAGE(Facturas[MontoSinImp])</f>
        <v>472.73339545454462</v>
      </c>
    </row>
    <row r="204" spans="1:9" ht="17.55" customHeight="1" x14ac:dyDescent="0.3">
      <c r="A204" s="14">
        <v>4199</v>
      </c>
      <c r="B204" s="2">
        <v>42537</v>
      </c>
      <c r="C204" s="15">
        <v>26</v>
      </c>
      <c r="D204" s="1">
        <v>2</v>
      </c>
      <c r="E204" s="1">
        <v>4</v>
      </c>
      <c r="F204" s="8">
        <v>195.01</v>
      </c>
      <c r="G204" s="1">
        <f>YEAR(Facturas[[#This Row],[FechaFactura]])</f>
        <v>2016</v>
      </c>
      <c r="H204" s="17">
        <f>IF(Facturas[[#This Row],[MontoSinImp]]&lt;200,Facturas[[#This Row],[media]],Facturas[[#This Row],[MontoSinImp]])</f>
        <v>472.73339545454462</v>
      </c>
      <c r="I204" s="17">
        <f>AVERAGE(Facturas[MontoSinImp])</f>
        <v>472.73339545454462</v>
      </c>
    </row>
    <row r="205" spans="1:9" ht="17.55" customHeight="1" x14ac:dyDescent="0.3">
      <c r="A205" s="14">
        <v>4200</v>
      </c>
      <c r="B205" s="2">
        <v>42537</v>
      </c>
      <c r="C205" s="15">
        <v>166</v>
      </c>
      <c r="D205" s="1">
        <v>9</v>
      </c>
      <c r="E205" s="1">
        <v>3</v>
      </c>
      <c r="F205" s="8">
        <v>636.63</v>
      </c>
      <c r="G205" s="1">
        <f>YEAR(Facturas[[#This Row],[FechaFactura]])</f>
        <v>2016</v>
      </c>
      <c r="H205" s="17">
        <f>IF(Facturas[[#This Row],[MontoSinImp]]&lt;200,Facturas[[#This Row],[media]],Facturas[[#This Row],[MontoSinImp]])</f>
        <v>636.63</v>
      </c>
      <c r="I205" s="17">
        <f>AVERAGE(Facturas[MontoSinImp])</f>
        <v>472.73339545454462</v>
      </c>
    </row>
    <row r="206" spans="1:9" ht="17.55" customHeight="1" x14ac:dyDescent="0.3">
      <c r="A206" s="14">
        <v>4201</v>
      </c>
      <c r="B206" s="2">
        <v>42537</v>
      </c>
      <c r="C206" s="15">
        <v>34</v>
      </c>
      <c r="D206" s="1">
        <v>10</v>
      </c>
      <c r="E206" s="1">
        <v>3</v>
      </c>
      <c r="F206" s="8">
        <v>148.16999999999999</v>
      </c>
      <c r="G206" s="1">
        <f>YEAR(Facturas[[#This Row],[FechaFactura]])</f>
        <v>2016</v>
      </c>
      <c r="H206" s="17">
        <f>IF(Facturas[[#This Row],[MontoSinImp]]&lt;200,Facturas[[#This Row],[media]],Facturas[[#This Row],[MontoSinImp]])</f>
        <v>472.73339545454462</v>
      </c>
      <c r="I206" s="17">
        <f>AVERAGE(Facturas[MontoSinImp])</f>
        <v>472.73339545454462</v>
      </c>
    </row>
    <row r="207" spans="1:9" ht="17.55" customHeight="1" x14ac:dyDescent="0.3">
      <c r="A207" s="14">
        <v>4193</v>
      </c>
      <c r="B207" s="2">
        <v>42536</v>
      </c>
      <c r="C207" s="15">
        <v>98</v>
      </c>
      <c r="D207" s="1">
        <v>6</v>
      </c>
      <c r="E207" s="1">
        <v>5</v>
      </c>
      <c r="F207" s="8">
        <v>523.84</v>
      </c>
      <c r="G207" s="1">
        <f>YEAR(Facturas[[#This Row],[FechaFactura]])</f>
        <v>2016</v>
      </c>
      <c r="H207" s="17">
        <f>IF(Facturas[[#This Row],[MontoSinImp]]&lt;200,Facturas[[#This Row],[media]],Facturas[[#This Row],[MontoSinImp]])</f>
        <v>523.84</v>
      </c>
      <c r="I207" s="17">
        <f>AVERAGE(Facturas[MontoSinImp])</f>
        <v>472.73339545454462</v>
      </c>
    </row>
    <row r="208" spans="1:9" ht="17.55" customHeight="1" x14ac:dyDescent="0.3">
      <c r="A208" s="14">
        <v>4194</v>
      </c>
      <c r="B208" s="2">
        <v>42536</v>
      </c>
      <c r="C208" s="15">
        <v>238</v>
      </c>
      <c r="D208" s="1">
        <v>2</v>
      </c>
      <c r="E208" s="1">
        <v>5</v>
      </c>
      <c r="F208" s="8">
        <v>652.88</v>
      </c>
      <c r="G208" s="1">
        <f>YEAR(Facturas[[#This Row],[FechaFactura]])</f>
        <v>2016</v>
      </c>
      <c r="H208" s="17">
        <f>IF(Facturas[[#This Row],[MontoSinImp]]&lt;200,Facturas[[#This Row],[media]],Facturas[[#This Row],[MontoSinImp]])</f>
        <v>652.88</v>
      </c>
      <c r="I208" s="17">
        <f>AVERAGE(Facturas[MontoSinImp])</f>
        <v>472.73339545454462</v>
      </c>
    </row>
    <row r="209" spans="1:9" ht="17.55" customHeight="1" x14ac:dyDescent="0.3">
      <c r="A209" s="14">
        <v>4195</v>
      </c>
      <c r="B209" s="2">
        <v>42536</v>
      </c>
      <c r="C209" s="15">
        <v>114</v>
      </c>
      <c r="D209" s="1">
        <v>3</v>
      </c>
      <c r="E209" s="1">
        <v>9</v>
      </c>
      <c r="F209" s="8">
        <v>184.48999999999998</v>
      </c>
      <c r="G209" s="1">
        <f>YEAR(Facturas[[#This Row],[FechaFactura]])</f>
        <v>2016</v>
      </c>
      <c r="H209" s="17">
        <f>IF(Facturas[[#This Row],[MontoSinImp]]&lt;200,Facturas[[#This Row],[media]],Facturas[[#This Row],[MontoSinImp]])</f>
        <v>472.73339545454462</v>
      </c>
      <c r="I209" s="17">
        <f>AVERAGE(Facturas[MontoSinImp])</f>
        <v>472.73339545454462</v>
      </c>
    </row>
    <row r="210" spans="1:9" ht="17.55" customHeight="1" x14ac:dyDescent="0.3">
      <c r="A210" s="14">
        <v>4188</v>
      </c>
      <c r="B210" s="2">
        <v>42535</v>
      </c>
      <c r="C210" s="15">
        <v>170</v>
      </c>
      <c r="D210" s="1">
        <v>4</v>
      </c>
      <c r="E210" s="1">
        <v>9</v>
      </c>
      <c r="F210" s="8">
        <v>539.13</v>
      </c>
      <c r="G210" s="1">
        <f>YEAR(Facturas[[#This Row],[FechaFactura]])</f>
        <v>2016</v>
      </c>
      <c r="H210" s="17">
        <f>IF(Facturas[[#This Row],[MontoSinImp]]&lt;200,Facturas[[#This Row],[media]],Facturas[[#This Row],[MontoSinImp]])</f>
        <v>539.13</v>
      </c>
      <c r="I210" s="17">
        <f>AVERAGE(Facturas[MontoSinImp])</f>
        <v>472.73339545454462</v>
      </c>
    </row>
    <row r="211" spans="1:9" ht="17.55" customHeight="1" x14ac:dyDescent="0.3">
      <c r="A211" s="14">
        <v>4189</v>
      </c>
      <c r="B211" s="2">
        <v>42535</v>
      </c>
      <c r="C211" s="15">
        <v>59</v>
      </c>
      <c r="D211" s="1">
        <v>6</v>
      </c>
      <c r="E211" s="1">
        <v>2</v>
      </c>
      <c r="F211" s="8">
        <v>452.15</v>
      </c>
      <c r="G211" s="1">
        <f>YEAR(Facturas[[#This Row],[FechaFactura]])</f>
        <v>2016</v>
      </c>
      <c r="H211" s="17">
        <f>IF(Facturas[[#This Row],[MontoSinImp]]&lt;200,Facturas[[#This Row],[media]],Facturas[[#This Row],[MontoSinImp]])</f>
        <v>452.15</v>
      </c>
      <c r="I211" s="17">
        <f>AVERAGE(Facturas[MontoSinImp])</f>
        <v>472.73339545454462</v>
      </c>
    </row>
    <row r="212" spans="1:9" ht="17.55" customHeight="1" x14ac:dyDescent="0.3">
      <c r="A212" s="14">
        <v>4190</v>
      </c>
      <c r="B212" s="2">
        <v>42535</v>
      </c>
      <c r="C212" s="15">
        <v>2</v>
      </c>
      <c r="D212" s="1">
        <v>10</v>
      </c>
      <c r="E212" s="1">
        <v>2</v>
      </c>
      <c r="F212" s="8">
        <v>526.71</v>
      </c>
      <c r="G212" s="1">
        <f>YEAR(Facturas[[#This Row],[FechaFactura]])</f>
        <v>2016</v>
      </c>
      <c r="H212" s="17">
        <f>IF(Facturas[[#This Row],[MontoSinImp]]&lt;200,Facturas[[#This Row],[media]],Facturas[[#This Row],[MontoSinImp]])</f>
        <v>526.71</v>
      </c>
      <c r="I212" s="17">
        <f>AVERAGE(Facturas[MontoSinImp])</f>
        <v>472.73339545454462</v>
      </c>
    </row>
    <row r="213" spans="1:9" ht="17.55" customHeight="1" x14ac:dyDescent="0.3">
      <c r="A213" s="14">
        <v>4191</v>
      </c>
      <c r="B213" s="2">
        <v>42535</v>
      </c>
      <c r="C213" s="15">
        <v>317</v>
      </c>
      <c r="D213" s="1">
        <v>9</v>
      </c>
      <c r="E213" s="1">
        <v>1</v>
      </c>
      <c r="F213" s="8">
        <v>581.18999999999994</v>
      </c>
      <c r="G213" s="1">
        <f>YEAR(Facturas[[#This Row],[FechaFactura]])</f>
        <v>2016</v>
      </c>
      <c r="H213" s="17">
        <f>IF(Facturas[[#This Row],[MontoSinImp]]&lt;200,Facturas[[#This Row],[media]],Facturas[[#This Row],[MontoSinImp]])</f>
        <v>581.18999999999994</v>
      </c>
      <c r="I213" s="17">
        <f>AVERAGE(Facturas[MontoSinImp])</f>
        <v>472.73339545454462</v>
      </c>
    </row>
    <row r="214" spans="1:9" ht="17.55" customHeight="1" x14ac:dyDescent="0.3">
      <c r="A214" s="14">
        <v>4192</v>
      </c>
      <c r="B214" s="2">
        <v>42535</v>
      </c>
      <c r="C214" s="15">
        <v>257</v>
      </c>
      <c r="D214" s="1">
        <v>7</v>
      </c>
      <c r="E214" s="1">
        <v>2</v>
      </c>
      <c r="F214" s="8">
        <v>513.31999999999994</v>
      </c>
      <c r="G214" s="1">
        <f>YEAR(Facturas[[#This Row],[FechaFactura]])</f>
        <v>2016</v>
      </c>
      <c r="H214" s="17">
        <f>IF(Facturas[[#This Row],[MontoSinImp]]&lt;200,Facturas[[#This Row],[media]],Facturas[[#This Row],[MontoSinImp]])</f>
        <v>513.31999999999994</v>
      </c>
      <c r="I214" s="17">
        <f>AVERAGE(Facturas[MontoSinImp])</f>
        <v>472.73339545454462</v>
      </c>
    </row>
    <row r="215" spans="1:9" ht="17.55" customHeight="1" x14ac:dyDescent="0.3">
      <c r="A215" s="14">
        <v>4181</v>
      </c>
      <c r="B215" s="2">
        <v>42534</v>
      </c>
      <c r="C215" s="15">
        <v>254</v>
      </c>
      <c r="D215" s="1">
        <v>12</v>
      </c>
      <c r="E215" s="1">
        <v>5</v>
      </c>
      <c r="F215" s="8">
        <v>280.08</v>
      </c>
      <c r="G215" s="1">
        <f>YEAR(Facturas[[#This Row],[FechaFactura]])</f>
        <v>2016</v>
      </c>
      <c r="H215" s="17">
        <f>IF(Facturas[[#This Row],[MontoSinImp]]&lt;200,Facturas[[#This Row],[media]],Facturas[[#This Row],[MontoSinImp]])</f>
        <v>280.08</v>
      </c>
      <c r="I215" s="17">
        <f>AVERAGE(Facturas[MontoSinImp])</f>
        <v>472.73339545454462</v>
      </c>
    </row>
    <row r="216" spans="1:9" ht="17.55" customHeight="1" x14ac:dyDescent="0.3">
      <c r="A216" s="14">
        <v>4182</v>
      </c>
      <c r="B216" s="2">
        <v>42534</v>
      </c>
      <c r="C216" s="15">
        <v>168</v>
      </c>
      <c r="D216" s="1">
        <v>5</v>
      </c>
      <c r="E216" s="1">
        <v>6</v>
      </c>
      <c r="F216" s="8">
        <v>200.73999999999998</v>
      </c>
      <c r="G216" s="1">
        <f>YEAR(Facturas[[#This Row],[FechaFactura]])</f>
        <v>2016</v>
      </c>
      <c r="H216" s="17">
        <f>IF(Facturas[[#This Row],[MontoSinImp]]&lt;200,Facturas[[#This Row],[media]],Facturas[[#This Row],[MontoSinImp]])</f>
        <v>200.73999999999998</v>
      </c>
      <c r="I216" s="17">
        <f>AVERAGE(Facturas[MontoSinImp])</f>
        <v>472.73339545454462</v>
      </c>
    </row>
    <row r="217" spans="1:9" ht="17.55" customHeight="1" x14ac:dyDescent="0.3">
      <c r="A217" s="14">
        <v>4183</v>
      </c>
      <c r="B217" s="2">
        <v>42534</v>
      </c>
      <c r="C217" s="15">
        <v>106</v>
      </c>
      <c r="D217" s="1">
        <v>9</v>
      </c>
      <c r="E217" s="1">
        <v>1</v>
      </c>
      <c r="F217" s="8">
        <v>489.43</v>
      </c>
      <c r="G217" s="1">
        <f>YEAR(Facturas[[#This Row],[FechaFactura]])</f>
        <v>2016</v>
      </c>
      <c r="H217" s="17">
        <f>IF(Facturas[[#This Row],[MontoSinImp]]&lt;200,Facturas[[#This Row],[media]],Facturas[[#This Row],[MontoSinImp]])</f>
        <v>489.43</v>
      </c>
      <c r="I217" s="17">
        <f>AVERAGE(Facturas[MontoSinImp])</f>
        <v>472.73339545454462</v>
      </c>
    </row>
    <row r="218" spans="1:9" ht="17.55" customHeight="1" x14ac:dyDescent="0.3">
      <c r="A218" s="14">
        <v>4184</v>
      </c>
      <c r="B218" s="2">
        <v>42534</v>
      </c>
      <c r="C218" s="15">
        <v>202</v>
      </c>
      <c r="D218" s="1">
        <v>7</v>
      </c>
      <c r="E218" s="1">
        <v>3</v>
      </c>
      <c r="F218" s="8">
        <v>187.35999999999999</v>
      </c>
      <c r="G218" s="1">
        <f>YEAR(Facturas[[#This Row],[FechaFactura]])</f>
        <v>2016</v>
      </c>
      <c r="H218" s="17">
        <f>IF(Facturas[[#This Row],[MontoSinImp]]&lt;200,Facturas[[#This Row],[media]],Facturas[[#This Row],[MontoSinImp]])</f>
        <v>472.73339545454462</v>
      </c>
      <c r="I218" s="17">
        <f>AVERAGE(Facturas[MontoSinImp])</f>
        <v>472.73339545454462</v>
      </c>
    </row>
    <row r="219" spans="1:9" ht="17.55" customHeight="1" x14ac:dyDescent="0.3">
      <c r="A219" s="14">
        <v>4185</v>
      </c>
      <c r="B219" s="2">
        <v>42534</v>
      </c>
      <c r="C219" s="15">
        <v>2</v>
      </c>
      <c r="D219" s="1">
        <v>8</v>
      </c>
      <c r="E219" s="1">
        <v>1</v>
      </c>
      <c r="F219" s="8">
        <v>811.56</v>
      </c>
      <c r="G219" s="1">
        <f>YEAR(Facturas[[#This Row],[FechaFactura]])</f>
        <v>2016</v>
      </c>
      <c r="H219" s="17">
        <f>IF(Facturas[[#This Row],[MontoSinImp]]&lt;200,Facturas[[#This Row],[media]],Facturas[[#This Row],[MontoSinImp]])</f>
        <v>811.56</v>
      </c>
      <c r="I219" s="17">
        <f>AVERAGE(Facturas[MontoSinImp])</f>
        <v>472.73339545454462</v>
      </c>
    </row>
    <row r="220" spans="1:9" ht="17.55" customHeight="1" x14ac:dyDescent="0.3">
      <c r="A220" s="14">
        <v>4186</v>
      </c>
      <c r="B220" s="2">
        <v>42534</v>
      </c>
      <c r="C220" s="15">
        <v>37</v>
      </c>
      <c r="D220" s="1">
        <v>10</v>
      </c>
      <c r="E220" s="1">
        <v>8</v>
      </c>
      <c r="F220" s="8">
        <v>727.43999999999994</v>
      </c>
      <c r="G220" s="1">
        <f>YEAR(Facturas[[#This Row],[FechaFactura]])</f>
        <v>2016</v>
      </c>
      <c r="H220" s="17">
        <f>IF(Facturas[[#This Row],[MontoSinImp]]&lt;200,Facturas[[#This Row],[media]],Facturas[[#This Row],[MontoSinImp]])</f>
        <v>727.43999999999994</v>
      </c>
      <c r="I220" s="17">
        <f>AVERAGE(Facturas[MontoSinImp])</f>
        <v>472.73339545454462</v>
      </c>
    </row>
    <row r="221" spans="1:9" ht="17.55" customHeight="1" x14ac:dyDescent="0.3">
      <c r="A221" s="14">
        <v>4187</v>
      </c>
      <c r="B221" s="2">
        <v>42534</v>
      </c>
      <c r="C221" s="15">
        <v>279</v>
      </c>
      <c r="D221" s="1">
        <v>6</v>
      </c>
      <c r="E221" s="1">
        <v>3</v>
      </c>
      <c r="F221" s="8">
        <v>315.45</v>
      </c>
      <c r="G221" s="1">
        <f>YEAR(Facturas[[#This Row],[FechaFactura]])</f>
        <v>2016</v>
      </c>
      <c r="H221" s="17">
        <f>IF(Facturas[[#This Row],[MontoSinImp]]&lt;200,Facturas[[#This Row],[media]],Facturas[[#This Row],[MontoSinImp]])</f>
        <v>315.45</v>
      </c>
      <c r="I221" s="17">
        <f>AVERAGE(Facturas[MontoSinImp])</f>
        <v>472.73339545454462</v>
      </c>
    </row>
    <row r="222" spans="1:9" ht="17.55" customHeight="1" x14ac:dyDescent="0.3">
      <c r="A222" s="14">
        <v>4174</v>
      </c>
      <c r="B222" s="2">
        <v>42533</v>
      </c>
      <c r="C222" s="15">
        <v>221</v>
      </c>
      <c r="D222" s="1">
        <v>1</v>
      </c>
      <c r="E222" s="1">
        <v>6</v>
      </c>
      <c r="F222" s="8">
        <v>208.39</v>
      </c>
      <c r="G222" s="1">
        <f>YEAR(Facturas[[#This Row],[FechaFactura]])</f>
        <v>2016</v>
      </c>
      <c r="H222" s="17">
        <f>IF(Facturas[[#This Row],[MontoSinImp]]&lt;200,Facturas[[#This Row],[media]],Facturas[[#This Row],[MontoSinImp]])</f>
        <v>208.39</v>
      </c>
      <c r="I222" s="17">
        <f>AVERAGE(Facturas[MontoSinImp])</f>
        <v>472.73339545454462</v>
      </c>
    </row>
    <row r="223" spans="1:9" ht="17.55" customHeight="1" x14ac:dyDescent="0.3">
      <c r="A223" s="14">
        <v>4175</v>
      </c>
      <c r="B223" s="2">
        <v>42533</v>
      </c>
      <c r="C223" s="15">
        <v>257</v>
      </c>
      <c r="D223" s="1">
        <v>11</v>
      </c>
      <c r="E223" s="1">
        <v>1</v>
      </c>
      <c r="F223" s="8">
        <v>262.88</v>
      </c>
      <c r="G223" s="1">
        <f>YEAR(Facturas[[#This Row],[FechaFactura]])</f>
        <v>2016</v>
      </c>
      <c r="H223" s="17">
        <f>IF(Facturas[[#This Row],[MontoSinImp]]&lt;200,Facturas[[#This Row],[media]],Facturas[[#This Row],[MontoSinImp]])</f>
        <v>262.88</v>
      </c>
      <c r="I223" s="17">
        <f>AVERAGE(Facturas[MontoSinImp])</f>
        <v>472.73339545454462</v>
      </c>
    </row>
    <row r="224" spans="1:9" ht="17.55" customHeight="1" x14ac:dyDescent="0.3">
      <c r="A224" s="14">
        <v>4176</v>
      </c>
      <c r="B224" s="2">
        <v>42533</v>
      </c>
      <c r="C224" s="15">
        <v>5</v>
      </c>
      <c r="D224" s="1">
        <v>1</v>
      </c>
      <c r="E224" s="1">
        <v>7</v>
      </c>
      <c r="F224" s="8">
        <v>107.07000000000001</v>
      </c>
      <c r="G224" s="1">
        <f>YEAR(Facturas[[#This Row],[FechaFactura]])</f>
        <v>2016</v>
      </c>
      <c r="H224" s="17">
        <f>IF(Facturas[[#This Row],[MontoSinImp]]&lt;200,Facturas[[#This Row],[media]],Facturas[[#This Row],[MontoSinImp]])</f>
        <v>472.73339545454462</v>
      </c>
      <c r="I224" s="17">
        <f>AVERAGE(Facturas[MontoSinImp])</f>
        <v>472.73339545454462</v>
      </c>
    </row>
    <row r="225" spans="1:9" ht="17.55" customHeight="1" x14ac:dyDescent="0.3">
      <c r="A225" s="14">
        <v>4177</v>
      </c>
      <c r="B225" s="2">
        <v>42533</v>
      </c>
      <c r="C225" s="15">
        <v>290</v>
      </c>
      <c r="D225" s="1">
        <v>2</v>
      </c>
      <c r="E225" s="1">
        <v>5</v>
      </c>
      <c r="F225" s="8">
        <v>562.06999999999994</v>
      </c>
      <c r="G225" s="1">
        <f>YEAR(Facturas[[#This Row],[FechaFactura]])</f>
        <v>2016</v>
      </c>
      <c r="H225" s="17">
        <f>IF(Facturas[[#This Row],[MontoSinImp]]&lt;200,Facturas[[#This Row],[media]],Facturas[[#This Row],[MontoSinImp]])</f>
        <v>562.06999999999994</v>
      </c>
      <c r="I225" s="17">
        <f>AVERAGE(Facturas[MontoSinImp])</f>
        <v>472.73339545454462</v>
      </c>
    </row>
    <row r="226" spans="1:9" ht="17.55" customHeight="1" x14ac:dyDescent="0.3">
      <c r="A226" s="14">
        <v>4178</v>
      </c>
      <c r="B226" s="2">
        <v>42533</v>
      </c>
      <c r="C226" s="15">
        <v>147</v>
      </c>
      <c r="D226" s="1">
        <v>9</v>
      </c>
      <c r="E226" s="1">
        <v>2</v>
      </c>
      <c r="F226" s="8">
        <v>307.8</v>
      </c>
      <c r="G226" s="1">
        <f>YEAR(Facturas[[#This Row],[FechaFactura]])</f>
        <v>2016</v>
      </c>
      <c r="H226" s="17">
        <f>IF(Facturas[[#This Row],[MontoSinImp]]&lt;200,Facturas[[#This Row],[media]],Facturas[[#This Row],[MontoSinImp]])</f>
        <v>307.8</v>
      </c>
      <c r="I226" s="17">
        <f>AVERAGE(Facturas[MontoSinImp])</f>
        <v>472.73339545454462</v>
      </c>
    </row>
    <row r="227" spans="1:9" ht="17.55" customHeight="1" x14ac:dyDescent="0.3">
      <c r="A227" s="14">
        <v>4179</v>
      </c>
      <c r="B227" s="2">
        <v>42533</v>
      </c>
      <c r="C227" s="15">
        <v>224</v>
      </c>
      <c r="D227" s="1">
        <v>6</v>
      </c>
      <c r="E227" s="1">
        <v>1</v>
      </c>
      <c r="F227" s="8">
        <v>253.32</v>
      </c>
      <c r="G227" s="1">
        <f>YEAR(Facturas[[#This Row],[FechaFactura]])</f>
        <v>2016</v>
      </c>
      <c r="H227" s="17">
        <f>IF(Facturas[[#This Row],[MontoSinImp]]&lt;200,Facturas[[#This Row],[media]],Facturas[[#This Row],[MontoSinImp]])</f>
        <v>253.32</v>
      </c>
      <c r="I227" s="17">
        <f>AVERAGE(Facturas[MontoSinImp])</f>
        <v>472.73339545454462</v>
      </c>
    </row>
    <row r="228" spans="1:9" ht="17.55" customHeight="1" x14ac:dyDescent="0.3">
      <c r="A228" s="14">
        <v>4180</v>
      </c>
      <c r="B228" s="2">
        <v>42533</v>
      </c>
      <c r="C228" s="15">
        <v>288</v>
      </c>
      <c r="D228" s="1">
        <v>12</v>
      </c>
      <c r="E228" s="1">
        <v>8</v>
      </c>
      <c r="F228" s="8">
        <v>822.08</v>
      </c>
      <c r="G228" s="1">
        <f>YEAR(Facturas[[#This Row],[FechaFactura]])</f>
        <v>2016</v>
      </c>
      <c r="H228" s="17">
        <f>IF(Facturas[[#This Row],[MontoSinImp]]&lt;200,Facturas[[#This Row],[media]],Facturas[[#This Row],[MontoSinImp]])</f>
        <v>822.08</v>
      </c>
      <c r="I228" s="17">
        <f>AVERAGE(Facturas[MontoSinImp])</f>
        <v>472.73339545454462</v>
      </c>
    </row>
    <row r="229" spans="1:9" ht="17.55" customHeight="1" x14ac:dyDescent="0.3">
      <c r="A229" s="14">
        <v>4165</v>
      </c>
      <c r="B229" s="2">
        <v>42532</v>
      </c>
      <c r="C229" s="15">
        <v>19</v>
      </c>
      <c r="D229" s="1">
        <v>11</v>
      </c>
      <c r="E229" s="1">
        <v>5</v>
      </c>
      <c r="F229" s="8">
        <v>722.67</v>
      </c>
      <c r="G229" s="1">
        <f>YEAR(Facturas[[#This Row],[FechaFactura]])</f>
        <v>2016</v>
      </c>
      <c r="H229" s="17">
        <f>IF(Facturas[[#This Row],[MontoSinImp]]&lt;200,Facturas[[#This Row],[media]],Facturas[[#This Row],[MontoSinImp]])</f>
        <v>722.67</v>
      </c>
      <c r="I229" s="17">
        <f>AVERAGE(Facturas[MontoSinImp])</f>
        <v>472.73339545454462</v>
      </c>
    </row>
    <row r="230" spans="1:9" ht="17.55" customHeight="1" x14ac:dyDescent="0.3">
      <c r="A230" s="14">
        <v>4166</v>
      </c>
      <c r="B230" s="2">
        <v>42532</v>
      </c>
      <c r="C230" s="15">
        <v>278</v>
      </c>
      <c r="D230" s="1">
        <v>11</v>
      </c>
      <c r="E230" s="1">
        <v>9</v>
      </c>
      <c r="F230" s="8">
        <v>283.90999999999997</v>
      </c>
      <c r="G230" s="1">
        <f>YEAR(Facturas[[#This Row],[FechaFactura]])</f>
        <v>2016</v>
      </c>
      <c r="H230" s="17">
        <f>IF(Facturas[[#This Row],[MontoSinImp]]&lt;200,Facturas[[#This Row],[media]],Facturas[[#This Row],[MontoSinImp]])</f>
        <v>283.90999999999997</v>
      </c>
      <c r="I230" s="17">
        <f>AVERAGE(Facturas[MontoSinImp])</f>
        <v>472.73339545454462</v>
      </c>
    </row>
    <row r="231" spans="1:9" ht="17.55" customHeight="1" x14ac:dyDescent="0.3">
      <c r="A231" s="14">
        <v>4167</v>
      </c>
      <c r="B231" s="2">
        <v>42532</v>
      </c>
      <c r="C231" s="15">
        <v>205</v>
      </c>
      <c r="D231" s="1">
        <v>6</v>
      </c>
      <c r="E231" s="1">
        <v>1</v>
      </c>
      <c r="F231" s="8">
        <v>132.88</v>
      </c>
      <c r="G231" s="1">
        <f>YEAR(Facturas[[#This Row],[FechaFactura]])</f>
        <v>2016</v>
      </c>
      <c r="H231" s="17">
        <f>IF(Facturas[[#This Row],[MontoSinImp]]&lt;200,Facturas[[#This Row],[media]],Facturas[[#This Row],[MontoSinImp]])</f>
        <v>472.73339545454462</v>
      </c>
      <c r="I231" s="17">
        <f>AVERAGE(Facturas[MontoSinImp])</f>
        <v>472.73339545454462</v>
      </c>
    </row>
    <row r="232" spans="1:9" ht="17.55" customHeight="1" x14ac:dyDescent="0.3">
      <c r="A232" s="14">
        <v>4168</v>
      </c>
      <c r="B232" s="2">
        <v>42532</v>
      </c>
      <c r="C232" s="15">
        <v>117</v>
      </c>
      <c r="D232" s="1">
        <v>1</v>
      </c>
      <c r="E232" s="1">
        <v>3</v>
      </c>
      <c r="F232" s="8">
        <v>674.87</v>
      </c>
      <c r="G232" s="1">
        <f>YEAR(Facturas[[#This Row],[FechaFactura]])</f>
        <v>2016</v>
      </c>
      <c r="H232" s="17">
        <f>IF(Facturas[[#This Row],[MontoSinImp]]&lt;200,Facturas[[#This Row],[media]],Facturas[[#This Row],[MontoSinImp]])</f>
        <v>674.87</v>
      </c>
      <c r="I232" s="17">
        <f>AVERAGE(Facturas[MontoSinImp])</f>
        <v>472.73339545454462</v>
      </c>
    </row>
    <row r="233" spans="1:9" ht="17.55" customHeight="1" x14ac:dyDescent="0.3">
      <c r="A233" s="14">
        <v>4169</v>
      </c>
      <c r="B233" s="2">
        <v>42532</v>
      </c>
      <c r="C233" s="15">
        <v>207</v>
      </c>
      <c r="D233" s="1">
        <v>4</v>
      </c>
      <c r="E233" s="1">
        <v>2</v>
      </c>
      <c r="F233" s="8">
        <v>303.02999999999997</v>
      </c>
      <c r="G233" s="1">
        <f>YEAR(Facturas[[#This Row],[FechaFactura]])</f>
        <v>2016</v>
      </c>
      <c r="H233" s="17">
        <f>IF(Facturas[[#This Row],[MontoSinImp]]&lt;200,Facturas[[#This Row],[media]],Facturas[[#This Row],[MontoSinImp]])</f>
        <v>303.02999999999997</v>
      </c>
      <c r="I233" s="17">
        <f>AVERAGE(Facturas[MontoSinImp])</f>
        <v>472.73339545454462</v>
      </c>
    </row>
    <row r="234" spans="1:9" ht="17.55" customHeight="1" x14ac:dyDescent="0.3">
      <c r="A234" s="14">
        <v>4170</v>
      </c>
      <c r="B234" s="2">
        <v>42532</v>
      </c>
      <c r="C234" s="15">
        <v>108</v>
      </c>
      <c r="D234" s="1">
        <v>5</v>
      </c>
      <c r="E234" s="1">
        <v>3</v>
      </c>
      <c r="F234" s="8">
        <v>850.76</v>
      </c>
      <c r="G234" s="1">
        <f>YEAR(Facturas[[#This Row],[FechaFactura]])</f>
        <v>2016</v>
      </c>
      <c r="H234" s="17">
        <f>IF(Facturas[[#This Row],[MontoSinImp]]&lt;200,Facturas[[#This Row],[media]],Facturas[[#This Row],[MontoSinImp]])</f>
        <v>850.76</v>
      </c>
      <c r="I234" s="17">
        <f>AVERAGE(Facturas[MontoSinImp])</f>
        <v>472.73339545454462</v>
      </c>
    </row>
    <row r="235" spans="1:9" ht="17.55" customHeight="1" x14ac:dyDescent="0.3">
      <c r="A235" s="14">
        <v>4171</v>
      </c>
      <c r="B235" s="2">
        <v>42532</v>
      </c>
      <c r="C235" s="15">
        <v>56</v>
      </c>
      <c r="D235" s="1">
        <v>1</v>
      </c>
      <c r="E235" s="1">
        <v>1</v>
      </c>
      <c r="F235" s="8">
        <v>295.38</v>
      </c>
      <c r="G235" s="1">
        <f>YEAR(Facturas[[#This Row],[FechaFactura]])</f>
        <v>2016</v>
      </c>
      <c r="H235" s="17">
        <f>IF(Facturas[[#This Row],[MontoSinImp]]&lt;200,Facturas[[#This Row],[media]],Facturas[[#This Row],[MontoSinImp]])</f>
        <v>295.38</v>
      </c>
      <c r="I235" s="17">
        <f>AVERAGE(Facturas[MontoSinImp])</f>
        <v>472.73339545454462</v>
      </c>
    </row>
    <row r="236" spans="1:9" ht="17.55" customHeight="1" x14ac:dyDescent="0.3">
      <c r="A236" s="14">
        <v>4172</v>
      </c>
      <c r="B236" s="2">
        <v>42532</v>
      </c>
      <c r="C236" s="15">
        <v>270</v>
      </c>
      <c r="D236" s="1">
        <v>3</v>
      </c>
      <c r="E236" s="1">
        <v>5</v>
      </c>
      <c r="F236" s="8">
        <v>199.79</v>
      </c>
      <c r="G236" s="1">
        <f>YEAR(Facturas[[#This Row],[FechaFactura]])</f>
        <v>2016</v>
      </c>
      <c r="H236" s="17">
        <f>IF(Facturas[[#This Row],[MontoSinImp]]&lt;200,Facturas[[#This Row],[media]],Facturas[[#This Row],[MontoSinImp]])</f>
        <v>472.73339545454462</v>
      </c>
      <c r="I236" s="17">
        <f>AVERAGE(Facturas[MontoSinImp])</f>
        <v>472.73339545454462</v>
      </c>
    </row>
    <row r="237" spans="1:9" ht="17.55" customHeight="1" x14ac:dyDescent="0.3">
      <c r="A237" s="14">
        <v>4173</v>
      </c>
      <c r="B237" s="2">
        <v>42532</v>
      </c>
      <c r="C237" s="15">
        <v>127</v>
      </c>
      <c r="D237" s="1">
        <v>11</v>
      </c>
      <c r="E237" s="1">
        <v>2</v>
      </c>
      <c r="F237" s="8">
        <v>124.27000000000001</v>
      </c>
      <c r="G237" s="1">
        <f>YEAR(Facturas[[#This Row],[FechaFactura]])</f>
        <v>2016</v>
      </c>
      <c r="H237" s="17">
        <f>IF(Facturas[[#This Row],[MontoSinImp]]&lt;200,Facturas[[#This Row],[media]],Facturas[[#This Row],[MontoSinImp]])</f>
        <v>472.73339545454462</v>
      </c>
      <c r="I237" s="17">
        <f>AVERAGE(Facturas[MontoSinImp])</f>
        <v>472.73339545454462</v>
      </c>
    </row>
    <row r="238" spans="1:9" ht="17.55" customHeight="1" x14ac:dyDescent="0.3">
      <c r="A238" s="14">
        <v>4163</v>
      </c>
      <c r="B238" s="2">
        <v>42531</v>
      </c>
      <c r="C238" s="15">
        <v>248</v>
      </c>
      <c r="D238" s="1">
        <v>3</v>
      </c>
      <c r="E238" s="1">
        <v>9</v>
      </c>
      <c r="F238" s="8">
        <v>242.79999999999998</v>
      </c>
      <c r="G238" s="1">
        <f>YEAR(Facturas[[#This Row],[FechaFactura]])</f>
        <v>2016</v>
      </c>
      <c r="H238" s="17">
        <f>IF(Facturas[[#This Row],[MontoSinImp]]&lt;200,Facturas[[#This Row],[media]],Facturas[[#This Row],[MontoSinImp]])</f>
        <v>242.79999999999998</v>
      </c>
      <c r="I238" s="17">
        <f>AVERAGE(Facturas[MontoSinImp])</f>
        <v>472.73339545454462</v>
      </c>
    </row>
    <row r="239" spans="1:9" ht="17.55" customHeight="1" x14ac:dyDescent="0.3">
      <c r="A239" s="14">
        <v>4164</v>
      </c>
      <c r="B239" s="2">
        <v>42531</v>
      </c>
      <c r="C239" s="15">
        <v>25</v>
      </c>
      <c r="D239" s="1">
        <v>10</v>
      </c>
      <c r="E239" s="1">
        <v>4</v>
      </c>
      <c r="F239" s="8">
        <v>490.38</v>
      </c>
      <c r="G239" s="1">
        <f>YEAR(Facturas[[#This Row],[FechaFactura]])</f>
        <v>2016</v>
      </c>
      <c r="H239" s="17">
        <f>IF(Facturas[[#This Row],[MontoSinImp]]&lt;200,Facturas[[#This Row],[media]],Facturas[[#This Row],[MontoSinImp]])</f>
        <v>490.38</v>
      </c>
      <c r="I239" s="17">
        <f>AVERAGE(Facturas[MontoSinImp])</f>
        <v>472.73339545454462</v>
      </c>
    </row>
    <row r="240" spans="1:9" ht="17.55" customHeight="1" x14ac:dyDescent="0.3">
      <c r="A240" s="14">
        <v>4158</v>
      </c>
      <c r="B240" s="2">
        <v>42530</v>
      </c>
      <c r="C240" s="15">
        <v>274</v>
      </c>
      <c r="D240" s="1">
        <v>1</v>
      </c>
      <c r="E240" s="1">
        <v>6</v>
      </c>
      <c r="F240" s="8">
        <v>338.39</v>
      </c>
      <c r="G240" s="1">
        <f>YEAR(Facturas[[#This Row],[FechaFactura]])</f>
        <v>2016</v>
      </c>
      <c r="H240" s="17">
        <f>IF(Facturas[[#This Row],[MontoSinImp]]&lt;200,Facturas[[#This Row],[media]],Facturas[[#This Row],[MontoSinImp]])</f>
        <v>338.39</v>
      </c>
      <c r="I240" s="17">
        <f>AVERAGE(Facturas[MontoSinImp])</f>
        <v>472.73339545454462</v>
      </c>
    </row>
    <row r="241" spans="1:9" ht="17.55" customHeight="1" x14ac:dyDescent="0.3">
      <c r="A241" s="14">
        <v>4159</v>
      </c>
      <c r="B241" s="2">
        <v>42530</v>
      </c>
      <c r="C241" s="15">
        <v>136</v>
      </c>
      <c r="D241" s="1">
        <v>12</v>
      </c>
      <c r="E241" s="1">
        <v>6</v>
      </c>
      <c r="F241" s="8">
        <v>796.27</v>
      </c>
      <c r="G241" s="1">
        <f>YEAR(Facturas[[#This Row],[FechaFactura]])</f>
        <v>2016</v>
      </c>
      <c r="H241" s="17">
        <f>IF(Facturas[[#This Row],[MontoSinImp]]&lt;200,Facturas[[#This Row],[media]],Facturas[[#This Row],[MontoSinImp]])</f>
        <v>796.27</v>
      </c>
      <c r="I241" s="17">
        <f>AVERAGE(Facturas[MontoSinImp])</f>
        <v>472.73339545454462</v>
      </c>
    </row>
    <row r="242" spans="1:9" ht="17.55" customHeight="1" x14ac:dyDescent="0.3">
      <c r="A242" s="14">
        <v>4160</v>
      </c>
      <c r="B242" s="2">
        <v>42530</v>
      </c>
      <c r="C242" s="15">
        <v>299</v>
      </c>
      <c r="D242" s="1">
        <v>1</v>
      </c>
      <c r="E242" s="1">
        <v>9</v>
      </c>
      <c r="F242" s="8">
        <v>554.42999999999995</v>
      </c>
      <c r="G242" s="1">
        <f>YEAR(Facturas[[#This Row],[FechaFactura]])</f>
        <v>2016</v>
      </c>
      <c r="H242" s="17">
        <f>IF(Facturas[[#This Row],[MontoSinImp]]&lt;200,Facturas[[#This Row],[media]],Facturas[[#This Row],[MontoSinImp]])</f>
        <v>554.42999999999995</v>
      </c>
      <c r="I242" s="17">
        <f>AVERAGE(Facturas[MontoSinImp])</f>
        <v>472.73339545454462</v>
      </c>
    </row>
    <row r="243" spans="1:9" ht="17.55" customHeight="1" x14ac:dyDescent="0.3">
      <c r="A243" s="14">
        <v>4161</v>
      </c>
      <c r="B243" s="2">
        <v>42530</v>
      </c>
      <c r="C243" s="15">
        <v>176</v>
      </c>
      <c r="D243" s="1">
        <v>1</v>
      </c>
      <c r="E243" s="1">
        <v>9</v>
      </c>
      <c r="F243" s="8">
        <v>675.83</v>
      </c>
      <c r="G243" s="1">
        <f>YEAR(Facturas[[#This Row],[FechaFactura]])</f>
        <v>2016</v>
      </c>
      <c r="H243" s="17">
        <f>IF(Facturas[[#This Row],[MontoSinImp]]&lt;200,Facturas[[#This Row],[media]],Facturas[[#This Row],[MontoSinImp]])</f>
        <v>675.83</v>
      </c>
      <c r="I243" s="17">
        <f>AVERAGE(Facturas[MontoSinImp])</f>
        <v>472.73339545454462</v>
      </c>
    </row>
    <row r="244" spans="1:9" ht="17.55" customHeight="1" x14ac:dyDescent="0.3">
      <c r="A244" s="14">
        <v>4162</v>
      </c>
      <c r="B244" s="2">
        <v>42530</v>
      </c>
      <c r="C244" s="15">
        <v>231</v>
      </c>
      <c r="D244" s="1">
        <v>2</v>
      </c>
      <c r="E244" s="1">
        <v>5</v>
      </c>
      <c r="F244" s="8">
        <v>294.42</v>
      </c>
      <c r="G244" s="1">
        <f>YEAR(Facturas[[#This Row],[FechaFactura]])</f>
        <v>2016</v>
      </c>
      <c r="H244" s="17">
        <f>IF(Facturas[[#This Row],[MontoSinImp]]&lt;200,Facturas[[#This Row],[media]],Facturas[[#This Row],[MontoSinImp]])</f>
        <v>294.42</v>
      </c>
      <c r="I244" s="17">
        <f>AVERAGE(Facturas[MontoSinImp])</f>
        <v>472.73339545454462</v>
      </c>
    </row>
    <row r="245" spans="1:9" ht="17.55" customHeight="1" x14ac:dyDescent="0.3">
      <c r="A245" s="14">
        <v>4152</v>
      </c>
      <c r="B245" s="2">
        <v>42529</v>
      </c>
      <c r="C245" s="15">
        <v>162</v>
      </c>
      <c r="D245" s="1">
        <v>2</v>
      </c>
      <c r="E245" s="1">
        <v>9</v>
      </c>
      <c r="F245" s="8">
        <v>429.2</v>
      </c>
      <c r="G245" s="1">
        <f>YEAR(Facturas[[#This Row],[FechaFactura]])</f>
        <v>2016</v>
      </c>
      <c r="H245" s="17">
        <f>IF(Facturas[[#This Row],[MontoSinImp]]&lt;200,Facturas[[#This Row],[media]],Facturas[[#This Row],[MontoSinImp]])</f>
        <v>429.2</v>
      </c>
      <c r="I245" s="17">
        <f>AVERAGE(Facturas[MontoSinImp])</f>
        <v>472.73339545454462</v>
      </c>
    </row>
    <row r="246" spans="1:9" ht="17.55" customHeight="1" x14ac:dyDescent="0.3">
      <c r="A246" s="14">
        <v>4153</v>
      </c>
      <c r="B246" s="2">
        <v>42529</v>
      </c>
      <c r="C246" s="15">
        <v>158</v>
      </c>
      <c r="D246" s="1">
        <v>1</v>
      </c>
      <c r="E246" s="1">
        <v>5</v>
      </c>
      <c r="F246" s="8">
        <v>812.52</v>
      </c>
      <c r="G246" s="1">
        <f>YEAR(Facturas[[#This Row],[FechaFactura]])</f>
        <v>2016</v>
      </c>
      <c r="H246" s="17">
        <f>IF(Facturas[[#This Row],[MontoSinImp]]&lt;200,Facturas[[#This Row],[media]],Facturas[[#This Row],[MontoSinImp]])</f>
        <v>812.52</v>
      </c>
      <c r="I246" s="17">
        <f>AVERAGE(Facturas[MontoSinImp])</f>
        <v>472.73339545454462</v>
      </c>
    </row>
    <row r="247" spans="1:9" ht="17.55" customHeight="1" x14ac:dyDescent="0.3">
      <c r="A247" s="14">
        <v>4154</v>
      </c>
      <c r="B247" s="2">
        <v>42529</v>
      </c>
      <c r="C247" s="15">
        <v>230</v>
      </c>
      <c r="D247" s="1">
        <v>12</v>
      </c>
      <c r="E247" s="1">
        <v>4</v>
      </c>
      <c r="F247" s="8">
        <v>365.15999999999997</v>
      </c>
      <c r="G247" s="1">
        <f>YEAR(Facturas[[#This Row],[FechaFactura]])</f>
        <v>2016</v>
      </c>
      <c r="H247" s="17">
        <f>IF(Facturas[[#This Row],[MontoSinImp]]&lt;200,Facturas[[#This Row],[media]],Facturas[[#This Row],[MontoSinImp]])</f>
        <v>365.15999999999997</v>
      </c>
      <c r="I247" s="17">
        <f>AVERAGE(Facturas[MontoSinImp])</f>
        <v>472.73339545454462</v>
      </c>
    </row>
    <row r="248" spans="1:9" ht="17.55" customHeight="1" x14ac:dyDescent="0.3">
      <c r="A248" s="14">
        <v>4155</v>
      </c>
      <c r="B248" s="2">
        <v>42529</v>
      </c>
      <c r="C248" s="15">
        <v>296</v>
      </c>
      <c r="D248" s="1">
        <v>5</v>
      </c>
      <c r="E248" s="1">
        <v>7</v>
      </c>
      <c r="F248" s="8">
        <v>383.32</v>
      </c>
      <c r="G248" s="1">
        <f>YEAR(Facturas[[#This Row],[FechaFactura]])</f>
        <v>2016</v>
      </c>
      <c r="H248" s="17">
        <f>IF(Facturas[[#This Row],[MontoSinImp]]&lt;200,Facturas[[#This Row],[media]],Facturas[[#This Row],[MontoSinImp]])</f>
        <v>383.32</v>
      </c>
      <c r="I248" s="17">
        <f>AVERAGE(Facturas[MontoSinImp])</f>
        <v>472.73339545454462</v>
      </c>
    </row>
    <row r="249" spans="1:9" ht="17.55" customHeight="1" x14ac:dyDescent="0.3">
      <c r="A249" s="14">
        <v>4156</v>
      </c>
      <c r="B249" s="2">
        <v>42529</v>
      </c>
      <c r="C249" s="15">
        <v>308</v>
      </c>
      <c r="D249" s="1">
        <v>10</v>
      </c>
      <c r="E249" s="1">
        <v>5</v>
      </c>
      <c r="F249" s="8">
        <v>496.12</v>
      </c>
      <c r="G249" s="1">
        <f>YEAR(Facturas[[#This Row],[FechaFactura]])</f>
        <v>2016</v>
      </c>
      <c r="H249" s="17">
        <f>IF(Facturas[[#This Row],[MontoSinImp]]&lt;200,Facturas[[#This Row],[media]],Facturas[[#This Row],[MontoSinImp]])</f>
        <v>496.12</v>
      </c>
      <c r="I249" s="17">
        <f>AVERAGE(Facturas[MontoSinImp])</f>
        <v>472.73339545454462</v>
      </c>
    </row>
    <row r="250" spans="1:9" ht="17.55" customHeight="1" x14ac:dyDescent="0.3">
      <c r="A250" s="14">
        <v>4157</v>
      </c>
      <c r="B250" s="2">
        <v>42529</v>
      </c>
      <c r="C250" s="15">
        <v>36</v>
      </c>
      <c r="D250" s="1">
        <v>6</v>
      </c>
      <c r="E250" s="1">
        <v>6</v>
      </c>
      <c r="F250" s="8">
        <v>279.13</v>
      </c>
      <c r="G250" s="1">
        <f>YEAR(Facturas[[#This Row],[FechaFactura]])</f>
        <v>2016</v>
      </c>
      <c r="H250" s="17">
        <f>IF(Facturas[[#This Row],[MontoSinImp]]&lt;200,Facturas[[#This Row],[media]],Facturas[[#This Row],[MontoSinImp]])</f>
        <v>279.13</v>
      </c>
      <c r="I250" s="17">
        <f>AVERAGE(Facturas[MontoSinImp])</f>
        <v>472.73339545454462</v>
      </c>
    </row>
    <row r="251" spans="1:9" ht="17.55" customHeight="1" x14ac:dyDescent="0.3">
      <c r="A251" s="14">
        <v>4146</v>
      </c>
      <c r="B251" s="2">
        <v>42528</v>
      </c>
      <c r="C251" s="15">
        <v>320</v>
      </c>
      <c r="D251" s="1">
        <v>8</v>
      </c>
      <c r="E251" s="1">
        <v>2</v>
      </c>
      <c r="F251" s="8">
        <v>570.67999999999995</v>
      </c>
      <c r="G251" s="1">
        <f>YEAR(Facturas[[#This Row],[FechaFactura]])</f>
        <v>2016</v>
      </c>
      <c r="H251" s="17">
        <f>IF(Facturas[[#This Row],[MontoSinImp]]&lt;200,Facturas[[#This Row],[media]],Facturas[[#This Row],[MontoSinImp]])</f>
        <v>570.67999999999995</v>
      </c>
      <c r="I251" s="17">
        <f>AVERAGE(Facturas[MontoSinImp])</f>
        <v>472.73339545454462</v>
      </c>
    </row>
    <row r="252" spans="1:9" ht="17.55" customHeight="1" x14ac:dyDescent="0.3">
      <c r="A252" s="14">
        <v>4147</v>
      </c>
      <c r="B252" s="2">
        <v>42528</v>
      </c>
      <c r="C252" s="15">
        <v>222</v>
      </c>
      <c r="D252" s="1">
        <v>7</v>
      </c>
      <c r="E252" s="1">
        <v>6</v>
      </c>
      <c r="F252" s="8">
        <v>252.35999999999999</v>
      </c>
      <c r="G252" s="1">
        <f>YEAR(Facturas[[#This Row],[FechaFactura]])</f>
        <v>2016</v>
      </c>
      <c r="H252" s="17">
        <f>IF(Facturas[[#This Row],[MontoSinImp]]&lt;200,Facturas[[#This Row],[media]],Facturas[[#This Row],[MontoSinImp]])</f>
        <v>252.35999999999999</v>
      </c>
      <c r="I252" s="17">
        <f>AVERAGE(Facturas[MontoSinImp])</f>
        <v>472.73339545454462</v>
      </c>
    </row>
    <row r="253" spans="1:9" ht="17.55" customHeight="1" x14ac:dyDescent="0.3">
      <c r="A253" s="14">
        <v>4148</v>
      </c>
      <c r="B253" s="2">
        <v>42528</v>
      </c>
      <c r="C253" s="15">
        <v>162</v>
      </c>
      <c r="D253" s="1">
        <v>10</v>
      </c>
      <c r="E253" s="1">
        <v>6</v>
      </c>
      <c r="F253" s="8">
        <v>715.97</v>
      </c>
      <c r="G253" s="1">
        <f>YEAR(Facturas[[#This Row],[FechaFactura]])</f>
        <v>2016</v>
      </c>
      <c r="H253" s="17">
        <f>IF(Facturas[[#This Row],[MontoSinImp]]&lt;200,Facturas[[#This Row],[media]],Facturas[[#This Row],[MontoSinImp]])</f>
        <v>715.97</v>
      </c>
      <c r="I253" s="17">
        <f>AVERAGE(Facturas[MontoSinImp])</f>
        <v>472.73339545454462</v>
      </c>
    </row>
    <row r="254" spans="1:9" ht="17.55" customHeight="1" x14ac:dyDescent="0.3">
      <c r="A254" s="14">
        <v>4149</v>
      </c>
      <c r="B254" s="2">
        <v>42528</v>
      </c>
      <c r="C254" s="15">
        <v>10</v>
      </c>
      <c r="D254" s="1">
        <v>6</v>
      </c>
      <c r="E254" s="1">
        <v>7</v>
      </c>
      <c r="F254" s="8">
        <v>734.14</v>
      </c>
      <c r="G254" s="1">
        <f>YEAR(Facturas[[#This Row],[FechaFactura]])</f>
        <v>2016</v>
      </c>
      <c r="H254" s="17">
        <f>IF(Facturas[[#This Row],[MontoSinImp]]&lt;200,Facturas[[#This Row],[media]],Facturas[[#This Row],[MontoSinImp]])</f>
        <v>734.14</v>
      </c>
      <c r="I254" s="17">
        <f>AVERAGE(Facturas[MontoSinImp])</f>
        <v>472.73339545454462</v>
      </c>
    </row>
    <row r="255" spans="1:9" ht="17.55" customHeight="1" x14ac:dyDescent="0.3">
      <c r="A255" s="14">
        <v>4150</v>
      </c>
      <c r="B255" s="2">
        <v>42528</v>
      </c>
      <c r="C255" s="15">
        <v>320</v>
      </c>
      <c r="D255" s="1">
        <v>2</v>
      </c>
      <c r="E255" s="1">
        <v>6</v>
      </c>
      <c r="F255" s="8">
        <v>810.61</v>
      </c>
      <c r="G255" s="1">
        <f>YEAR(Facturas[[#This Row],[FechaFactura]])</f>
        <v>2016</v>
      </c>
      <c r="H255" s="17">
        <f>IF(Facturas[[#This Row],[MontoSinImp]]&lt;200,Facturas[[#This Row],[media]],Facturas[[#This Row],[MontoSinImp]])</f>
        <v>810.61</v>
      </c>
      <c r="I255" s="17">
        <f>AVERAGE(Facturas[MontoSinImp])</f>
        <v>472.73339545454462</v>
      </c>
    </row>
    <row r="256" spans="1:9" ht="17.55" customHeight="1" x14ac:dyDescent="0.3">
      <c r="A256" s="14">
        <v>4151</v>
      </c>
      <c r="B256" s="2">
        <v>42528</v>
      </c>
      <c r="C256" s="15">
        <v>15</v>
      </c>
      <c r="D256" s="1">
        <v>2</v>
      </c>
      <c r="E256" s="1">
        <v>4</v>
      </c>
      <c r="F256" s="8">
        <v>740.83</v>
      </c>
      <c r="G256" s="1">
        <f>YEAR(Facturas[[#This Row],[FechaFactura]])</f>
        <v>2016</v>
      </c>
      <c r="H256" s="17">
        <f>IF(Facturas[[#This Row],[MontoSinImp]]&lt;200,Facturas[[#This Row],[media]],Facturas[[#This Row],[MontoSinImp]])</f>
        <v>740.83</v>
      </c>
      <c r="I256" s="17">
        <f>AVERAGE(Facturas[MontoSinImp])</f>
        <v>472.73339545454462</v>
      </c>
    </row>
    <row r="257" spans="1:9" ht="17.55" customHeight="1" x14ac:dyDescent="0.3">
      <c r="A257" s="14">
        <v>4140</v>
      </c>
      <c r="B257" s="2">
        <v>42527</v>
      </c>
      <c r="C257" s="15">
        <v>74</v>
      </c>
      <c r="D257" s="1">
        <v>7</v>
      </c>
      <c r="E257" s="1">
        <v>4</v>
      </c>
      <c r="F257" s="8">
        <v>848.84</v>
      </c>
      <c r="G257" s="1">
        <f>YEAR(Facturas[[#This Row],[FechaFactura]])</f>
        <v>2016</v>
      </c>
      <c r="H257" s="17">
        <f>IF(Facturas[[#This Row],[MontoSinImp]]&lt;200,Facturas[[#This Row],[media]],Facturas[[#This Row],[MontoSinImp]])</f>
        <v>848.84</v>
      </c>
      <c r="I257" s="17">
        <f>AVERAGE(Facturas[MontoSinImp])</f>
        <v>472.73339545454462</v>
      </c>
    </row>
    <row r="258" spans="1:9" ht="17.55" customHeight="1" x14ac:dyDescent="0.3">
      <c r="A258" s="14">
        <v>4141</v>
      </c>
      <c r="B258" s="2">
        <v>42527</v>
      </c>
      <c r="C258" s="15">
        <v>129</v>
      </c>
      <c r="D258" s="1">
        <v>8</v>
      </c>
      <c r="E258" s="1">
        <v>1</v>
      </c>
      <c r="F258" s="8">
        <v>705.46</v>
      </c>
      <c r="G258" s="1">
        <f>YEAR(Facturas[[#This Row],[FechaFactura]])</f>
        <v>2016</v>
      </c>
      <c r="H258" s="17">
        <f>IF(Facturas[[#This Row],[MontoSinImp]]&lt;200,Facturas[[#This Row],[media]],Facturas[[#This Row],[MontoSinImp]])</f>
        <v>705.46</v>
      </c>
      <c r="I258" s="17">
        <f>AVERAGE(Facturas[MontoSinImp])</f>
        <v>472.73339545454462</v>
      </c>
    </row>
    <row r="259" spans="1:9" ht="17.55" customHeight="1" x14ac:dyDescent="0.3">
      <c r="A259" s="14">
        <v>4142</v>
      </c>
      <c r="B259" s="2">
        <v>42527</v>
      </c>
      <c r="C259" s="15">
        <v>174</v>
      </c>
      <c r="D259" s="1">
        <v>3</v>
      </c>
      <c r="E259" s="1">
        <v>4</v>
      </c>
      <c r="F259" s="8">
        <v>693.03</v>
      </c>
      <c r="G259" s="1">
        <f>YEAR(Facturas[[#This Row],[FechaFactura]])</f>
        <v>2016</v>
      </c>
      <c r="H259" s="17">
        <f>IF(Facturas[[#This Row],[MontoSinImp]]&lt;200,Facturas[[#This Row],[media]],Facturas[[#This Row],[MontoSinImp]])</f>
        <v>693.03</v>
      </c>
      <c r="I259" s="17">
        <f>AVERAGE(Facturas[MontoSinImp])</f>
        <v>472.73339545454462</v>
      </c>
    </row>
    <row r="260" spans="1:9" ht="17.55" customHeight="1" x14ac:dyDescent="0.3">
      <c r="A260" s="14">
        <v>4143</v>
      </c>
      <c r="B260" s="2">
        <v>42527</v>
      </c>
      <c r="C260" s="15">
        <v>229</v>
      </c>
      <c r="D260" s="1">
        <v>5</v>
      </c>
      <c r="E260" s="1">
        <v>5</v>
      </c>
      <c r="F260" s="8">
        <v>635.67999999999995</v>
      </c>
      <c r="G260" s="1">
        <f>YEAR(Facturas[[#This Row],[FechaFactura]])</f>
        <v>2016</v>
      </c>
      <c r="H260" s="17">
        <f>IF(Facturas[[#This Row],[MontoSinImp]]&lt;200,Facturas[[#This Row],[media]],Facturas[[#This Row],[MontoSinImp]])</f>
        <v>635.67999999999995</v>
      </c>
      <c r="I260" s="17">
        <f>AVERAGE(Facturas[MontoSinImp])</f>
        <v>472.73339545454462</v>
      </c>
    </row>
    <row r="261" spans="1:9" ht="17.55" customHeight="1" x14ac:dyDescent="0.3">
      <c r="A261" s="14">
        <v>4144</v>
      </c>
      <c r="B261" s="2">
        <v>42527</v>
      </c>
      <c r="C261" s="15">
        <v>222</v>
      </c>
      <c r="D261" s="1">
        <v>10</v>
      </c>
      <c r="E261" s="1">
        <v>2</v>
      </c>
      <c r="F261" s="8">
        <v>340.31</v>
      </c>
      <c r="G261" s="1">
        <f>YEAR(Facturas[[#This Row],[FechaFactura]])</f>
        <v>2016</v>
      </c>
      <c r="H261" s="17">
        <f>IF(Facturas[[#This Row],[MontoSinImp]]&lt;200,Facturas[[#This Row],[media]],Facturas[[#This Row],[MontoSinImp]])</f>
        <v>340.31</v>
      </c>
      <c r="I261" s="17">
        <f>AVERAGE(Facturas[MontoSinImp])</f>
        <v>472.73339545454462</v>
      </c>
    </row>
    <row r="262" spans="1:9" ht="17.55" customHeight="1" x14ac:dyDescent="0.3">
      <c r="A262" s="14">
        <v>4145</v>
      </c>
      <c r="B262" s="2">
        <v>42527</v>
      </c>
      <c r="C262" s="15">
        <v>11</v>
      </c>
      <c r="D262" s="1">
        <v>10</v>
      </c>
      <c r="E262" s="1">
        <v>6</v>
      </c>
      <c r="F262" s="8">
        <v>799.14</v>
      </c>
      <c r="G262" s="1">
        <f>YEAR(Facturas[[#This Row],[FechaFactura]])</f>
        <v>2016</v>
      </c>
      <c r="H262" s="17">
        <f>IF(Facturas[[#This Row],[MontoSinImp]]&lt;200,Facturas[[#This Row],[media]],Facturas[[#This Row],[MontoSinImp]])</f>
        <v>799.14</v>
      </c>
      <c r="I262" s="17">
        <f>AVERAGE(Facturas[MontoSinImp])</f>
        <v>472.73339545454462</v>
      </c>
    </row>
    <row r="263" spans="1:9" ht="17.55" customHeight="1" x14ac:dyDescent="0.3">
      <c r="A263" s="14">
        <v>4138</v>
      </c>
      <c r="B263" s="2">
        <v>42526</v>
      </c>
      <c r="C263" s="15">
        <v>174</v>
      </c>
      <c r="D263" s="1">
        <v>12</v>
      </c>
      <c r="E263" s="1">
        <v>5</v>
      </c>
      <c r="F263" s="8">
        <v>108.98</v>
      </c>
      <c r="G263" s="1">
        <f>YEAR(Facturas[[#This Row],[FechaFactura]])</f>
        <v>2016</v>
      </c>
      <c r="H263" s="17">
        <f>IF(Facturas[[#This Row],[MontoSinImp]]&lt;200,Facturas[[#This Row],[media]],Facturas[[#This Row],[MontoSinImp]])</f>
        <v>472.73339545454462</v>
      </c>
      <c r="I263" s="17">
        <f>AVERAGE(Facturas[MontoSinImp])</f>
        <v>472.73339545454462</v>
      </c>
    </row>
    <row r="264" spans="1:9" ht="17.55" customHeight="1" x14ac:dyDescent="0.3">
      <c r="A264" s="14">
        <v>4139</v>
      </c>
      <c r="B264" s="2">
        <v>42526</v>
      </c>
      <c r="C264" s="15">
        <v>178</v>
      </c>
      <c r="D264" s="1">
        <v>1</v>
      </c>
      <c r="E264" s="1">
        <v>5</v>
      </c>
      <c r="F264" s="8">
        <v>647.15</v>
      </c>
      <c r="G264" s="1">
        <f>YEAR(Facturas[[#This Row],[FechaFactura]])</f>
        <v>2016</v>
      </c>
      <c r="H264" s="17">
        <f>IF(Facturas[[#This Row],[MontoSinImp]]&lt;200,Facturas[[#This Row],[media]],Facturas[[#This Row],[MontoSinImp]])</f>
        <v>647.15</v>
      </c>
      <c r="I264" s="17">
        <f>AVERAGE(Facturas[MontoSinImp])</f>
        <v>472.73339545454462</v>
      </c>
    </row>
    <row r="265" spans="1:9" ht="17.55" customHeight="1" x14ac:dyDescent="0.3">
      <c r="A265" s="14">
        <v>4134</v>
      </c>
      <c r="B265" s="2">
        <v>42525</v>
      </c>
      <c r="C265" s="15">
        <v>180</v>
      </c>
      <c r="D265" s="1">
        <v>8</v>
      </c>
      <c r="E265" s="1">
        <v>5</v>
      </c>
      <c r="F265" s="8">
        <v>295.38</v>
      </c>
      <c r="G265" s="1">
        <f>YEAR(Facturas[[#This Row],[FechaFactura]])</f>
        <v>2016</v>
      </c>
      <c r="H265" s="17">
        <f>IF(Facturas[[#This Row],[MontoSinImp]]&lt;200,Facturas[[#This Row],[media]],Facturas[[#This Row],[MontoSinImp]])</f>
        <v>295.38</v>
      </c>
      <c r="I265" s="17">
        <f>AVERAGE(Facturas[MontoSinImp])</f>
        <v>472.73339545454462</v>
      </c>
    </row>
    <row r="266" spans="1:9" ht="17.55" customHeight="1" x14ac:dyDescent="0.3">
      <c r="A266" s="14">
        <v>4135</v>
      </c>
      <c r="B266" s="2">
        <v>42525</v>
      </c>
      <c r="C266" s="15">
        <v>142</v>
      </c>
      <c r="D266" s="1">
        <v>11</v>
      </c>
      <c r="E266" s="1">
        <v>4</v>
      </c>
      <c r="F266" s="8">
        <v>260.96999999999997</v>
      </c>
      <c r="G266" s="1">
        <f>YEAR(Facturas[[#This Row],[FechaFactura]])</f>
        <v>2016</v>
      </c>
      <c r="H266" s="17">
        <f>IF(Facturas[[#This Row],[MontoSinImp]]&lt;200,Facturas[[#This Row],[media]],Facturas[[#This Row],[MontoSinImp]])</f>
        <v>260.96999999999997</v>
      </c>
      <c r="I266" s="17">
        <f>AVERAGE(Facturas[MontoSinImp])</f>
        <v>472.73339545454462</v>
      </c>
    </row>
    <row r="267" spans="1:9" ht="17.55" customHeight="1" x14ac:dyDescent="0.3">
      <c r="A267" s="14">
        <v>4136</v>
      </c>
      <c r="B267" s="2">
        <v>42525</v>
      </c>
      <c r="C267" s="15">
        <v>90</v>
      </c>
      <c r="D267" s="1">
        <v>3</v>
      </c>
      <c r="E267" s="1">
        <v>7</v>
      </c>
      <c r="F267" s="8">
        <v>409.13</v>
      </c>
      <c r="G267" s="1">
        <f>YEAR(Facturas[[#This Row],[FechaFactura]])</f>
        <v>2016</v>
      </c>
      <c r="H267" s="17">
        <f>IF(Facturas[[#This Row],[MontoSinImp]]&lt;200,Facturas[[#This Row],[media]],Facturas[[#This Row],[MontoSinImp]])</f>
        <v>409.13</v>
      </c>
      <c r="I267" s="17">
        <f>AVERAGE(Facturas[MontoSinImp])</f>
        <v>472.73339545454462</v>
      </c>
    </row>
    <row r="268" spans="1:9" ht="17.55" customHeight="1" x14ac:dyDescent="0.3">
      <c r="A268" s="14">
        <v>4137</v>
      </c>
      <c r="B268" s="2">
        <v>42525</v>
      </c>
      <c r="C268" s="15">
        <v>318</v>
      </c>
      <c r="D268" s="1">
        <v>6</v>
      </c>
      <c r="E268" s="1">
        <v>2</v>
      </c>
      <c r="F268" s="8">
        <v>568.77</v>
      </c>
      <c r="G268" s="1">
        <f>YEAR(Facturas[[#This Row],[FechaFactura]])</f>
        <v>2016</v>
      </c>
      <c r="H268" s="17">
        <f>IF(Facturas[[#This Row],[MontoSinImp]]&lt;200,Facturas[[#This Row],[media]],Facturas[[#This Row],[MontoSinImp]])</f>
        <v>568.77</v>
      </c>
      <c r="I268" s="17">
        <f>AVERAGE(Facturas[MontoSinImp])</f>
        <v>472.73339545454462</v>
      </c>
    </row>
    <row r="269" spans="1:9" ht="17.55" customHeight="1" x14ac:dyDescent="0.3">
      <c r="A269" s="14">
        <v>4129</v>
      </c>
      <c r="B269" s="2">
        <v>42524</v>
      </c>
      <c r="C269" s="15">
        <v>193</v>
      </c>
      <c r="D269" s="1">
        <v>4</v>
      </c>
      <c r="E269" s="1">
        <v>2</v>
      </c>
      <c r="F269" s="8">
        <v>236.10999999999999</v>
      </c>
      <c r="G269" s="1">
        <f>YEAR(Facturas[[#This Row],[FechaFactura]])</f>
        <v>2016</v>
      </c>
      <c r="H269" s="17">
        <f>IF(Facturas[[#This Row],[MontoSinImp]]&lt;200,Facturas[[#This Row],[media]],Facturas[[#This Row],[MontoSinImp]])</f>
        <v>236.10999999999999</v>
      </c>
      <c r="I269" s="17">
        <f>AVERAGE(Facturas[MontoSinImp])</f>
        <v>472.73339545454462</v>
      </c>
    </row>
    <row r="270" spans="1:9" ht="17.55" customHeight="1" x14ac:dyDescent="0.3">
      <c r="A270" s="14">
        <v>4130</v>
      </c>
      <c r="B270" s="2">
        <v>42524</v>
      </c>
      <c r="C270" s="15">
        <v>314</v>
      </c>
      <c r="D270" s="1">
        <v>10</v>
      </c>
      <c r="E270" s="1">
        <v>6</v>
      </c>
      <c r="F270" s="8">
        <v>724.58</v>
      </c>
      <c r="G270" s="1">
        <f>YEAR(Facturas[[#This Row],[FechaFactura]])</f>
        <v>2016</v>
      </c>
      <c r="H270" s="17">
        <f>IF(Facturas[[#This Row],[MontoSinImp]]&lt;200,Facturas[[#This Row],[media]],Facturas[[#This Row],[MontoSinImp]])</f>
        <v>724.58</v>
      </c>
      <c r="I270" s="17">
        <f>AVERAGE(Facturas[MontoSinImp])</f>
        <v>472.73339545454462</v>
      </c>
    </row>
    <row r="271" spans="1:9" ht="17.55" customHeight="1" x14ac:dyDescent="0.3">
      <c r="A271" s="14">
        <v>4131</v>
      </c>
      <c r="B271" s="2">
        <v>42524</v>
      </c>
      <c r="C271" s="15">
        <v>82</v>
      </c>
      <c r="D271" s="1">
        <v>6</v>
      </c>
      <c r="E271" s="1">
        <v>2</v>
      </c>
      <c r="F271" s="8">
        <v>631.85</v>
      </c>
      <c r="G271" s="1">
        <f>YEAR(Facturas[[#This Row],[FechaFactura]])</f>
        <v>2016</v>
      </c>
      <c r="H271" s="17">
        <f>IF(Facturas[[#This Row],[MontoSinImp]]&lt;200,Facturas[[#This Row],[media]],Facturas[[#This Row],[MontoSinImp]])</f>
        <v>631.85</v>
      </c>
      <c r="I271" s="17">
        <f>AVERAGE(Facturas[MontoSinImp])</f>
        <v>472.73339545454462</v>
      </c>
    </row>
    <row r="272" spans="1:9" ht="17.55" customHeight="1" x14ac:dyDescent="0.3">
      <c r="A272" s="14">
        <v>4132</v>
      </c>
      <c r="B272" s="2">
        <v>42524</v>
      </c>
      <c r="C272" s="15">
        <v>214</v>
      </c>
      <c r="D272" s="1">
        <v>1</v>
      </c>
      <c r="E272" s="1">
        <v>1</v>
      </c>
      <c r="F272" s="8">
        <v>180.67</v>
      </c>
      <c r="G272" s="1">
        <f>YEAR(Facturas[[#This Row],[FechaFactura]])</f>
        <v>2016</v>
      </c>
      <c r="H272" s="17">
        <f>IF(Facturas[[#This Row],[MontoSinImp]]&lt;200,Facturas[[#This Row],[media]],Facturas[[#This Row],[MontoSinImp]])</f>
        <v>472.73339545454462</v>
      </c>
      <c r="I272" s="17">
        <f>AVERAGE(Facturas[MontoSinImp])</f>
        <v>472.73339545454462</v>
      </c>
    </row>
    <row r="273" spans="1:9" ht="17.55" customHeight="1" x14ac:dyDescent="0.3">
      <c r="A273" s="14">
        <v>4133</v>
      </c>
      <c r="B273" s="2">
        <v>42524</v>
      </c>
      <c r="C273" s="15">
        <v>25</v>
      </c>
      <c r="D273" s="1">
        <v>2</v>
      </c>
      <c r="E273" s="1">
        <v>1</v>
      </c>
      <c r="F273" s="8">
        <v>736.05</v>
      </c>
      <c r="G273" s="1">
        <f>YEAR(Facturas[[#This Row],[FechaFactura]])</f>
        <v>2016</v>
      </c>
      <c r="H273" s="17">
        <f>IF(Facturas[[#This Row],[MontoSinImp]]&lt;200,Facturas[[#This Row],[media]],Facturas[[#This Row],[MontoSinImp]])</f>
        <v>736.05</v>
      </c>
      <c r="I273" s="17">
        <f>AVERAGE(Facturas[MontoSinImp])</f>
        <v>472.73339545454462</v>
      </c>
    </row>
    <row r="274" spans="1:9" ht="17.55" customHeight="1" x14ac:dyDescent="0.3">
      <c r="A274" s="14">
        <v>4123</v>
      </c>
      <c r="B274" s="2">
        <v>42523</v>
      </c>
      <c r="C274" s="15">
        <v>55</v>
      </c>
      <c r="D274" s="1">
        <v>4</v>
      </c>
      <c r="E274" s="1">
        <v>3</v>
      </c>
      <c r="F274" s="8">
        <v>343.17</v>
      </c>
      <c r="G274" s="1">
        <f>YEAR(Facturas[[#This Row],[FechaFactura]])</f>
        <v>2016</v>
      </c>
      <c r="H274" s="17">
        <f>IF(Facturas[[#This Row],[MontoSinImp]]&lt;200,Facturas[[#This Row],[media]],Facturas[[#This Row],[MontoSinImp]])</f>
        <v>343.17</v>
      </c>
      <c r="I274" s="17">
        <f>AVERAGE(Facturas[MontoSinImp])</f>
        <v>472.73339545454462</v>
      </c>
    </row>
    <row r="275" spans="1:9" ht="17.55" customHeight="1" x14ac:dyDescent="0.3">
      <c r="A275" s="14">
        <v>4124</v>
      </c>
      <c r="B275" s="2">
        <v>42523</v>
      </c>
      <c r="C275" s="15">
        <v>205</v>
      </c>
      <c r="D275" s="1">
        <v>4</v>
      </c>
      <c r="E275" s="1">
        <v>8</v>
      </c>
      <c r="F275" s="8">
        <v>517.15</v>
      </c>
      <c r="G275" s="1">
        <f>YEAR(Facturas[[#This Row],[FechaFactura]])</f>
        <v>2016</v>
      </c>
      <c r="H275" s="17">
        <f>IF(Facturas[[#This Row],[MontoSinImp]]&lt;200,Facturas[[#This Row],[media]],Facturas[[#This Row],[MontoSinImp]])</f>
        <v>517.15</v>
      </c>
      <c r="I275" s="17">
        <f>AVERAGE(Facturas[MontoSinImp])</f>
        <v>472.73339545454462</v>
      </c>
    </row>
    <row r="276" spans="1:9" ht="17.55" customHeight="1" x14ac:dyDescent="0.3">
      <c r="A276" s="14">
        <v>4125</v>
      </c>
      <c r="B276" s="2">
        <v>42523</v>
      </c>
      <c r="C276" s="15">
        <v>183</v>
      </c>
      <c r="D276" s="1">
        <v>1</v>
      </c>
      <c r="E276" s="1">
        <v>1</v>
      </c>
      <c r="F276" s="8">
        <v>282.95</v>
      </c>
      <c r="G276" s="1">
        <f>YEAR(Facturas[[#This Row],[FechaFactura]])</f>
        <v>2016</v>
      </c>
      <c r="H276" s="17">
        <f>IF(Facturas[[#This Row],[MontoSinImp]]&lt;200,Facturas[[#This Row],[media]],Facturas[[#This Row],[MontoSinImp]])</f>
        <v>282.95</v>
      </c>
      <c r="I276" s="17">
        <f>AVERAGE(Facturas[MontoSinImp])</f>
        <v>472.73339545454462</v>
      </c>
    </row>
    <row r="277" spans="1:9" ht="17.55" customHeight="1" x14ac:dyDescent="0.3">
      <c r="A277" s="14">
        <v>4126</v>
      </c>
      <c r="B277" s="2">
        <v>42523</v>
      </c>
      <c r="C277" s="15">
        <v>188</v>
      </c>
      <c r="D277" s="1">
        <v>11</v>
      </c>
      <c r="E277" s="1">
        <v>7</v>
      </c>
      <c r="F277" s="8">
        <v>262.88</v>
      </c>
      <c r="G277" s="1">
        <f>YEAR(Facturas[[#This Row],[FechaFactura]])</f>
        <v>2016</v>
      </c>
      <c r="H277" s="17">
        <f>IF(Facturas[[#This Row],[MontoSinImp]]&lt;200,Facturas[[#This Row],[media]],Facturas[[#This Row],[MontoSinImp]])</f>
        <v>262.88</v>
      </c>
      <c r="I277" s="17">
        <f>AVERAGE(Facturas[MontoSinImp])</f>
        <v>472.73339545454462</v>
      </c>
    </row>
    <row r="278" spans="1:9" ht="17.55" customHeight="1" x14ac:dyDescent="0.3">
      <c r="A278" s="14">
        <v>4127</v>
      </c>
      <c r="B278" s="2">
        <v>42523</v>
      </c>
      <c r="C278" s="15">
        <v>309</v>
      </c>
      <c r="D278" s="1">
        <v>8</v>
      </c>
      <c r="E278" s="1">
        <v>5</v>
      </c>
      <c r="F278" s="8">
        <v>831.64</v>
      </c>
      <c r="G278" s="1">
        <f>YEAR(Facturas[[#This Row],[FechaFactura]])</f>
        <v>2016</v>
      </c>
      <c r="H278" s="17">
        <f>IF(Facturas[[#This Row],[MontoSinImp]]&lt;200,Facturas[[#This Row],[media]],Facturas[[#This Row],[MontoSinImp]])</f>
        <v>831.64</v>
      </c>
      <c r="I278" s="17">
        <f>AVERAGE(Facturas[MontoSinImp])</f>
        <v>472.73339545454462</v>
      </c>
    </row>
    <row r="279" spans="1:9" ht="17.55" customHeight="1" x14ac:dyDescent="0.3">
      <c r="A279" s="14">
        <v>4128</v>
      </c>
      <c r="B279" s="2">
        <v>42523</v>
      </c>
      <c r="C279" s="15">
        <v>296</v>
      </c>
      <c r="D279" s="1">
        <v>3</v>
      </c>
      <c r="E279" s="1">
        <v>7</v>
      </c>
      <c r="F279" s="8">
        <v>542</v>
      </c>
      <c r="G279" s="1">
        <f>YEAR(Facturas[[#This Row],[FechaFactura]])</f>
        <v>2016</v>
      </c>
      <c r="H279" s="17">
        <f>IF(Facturas[[#This Row],[MontoSinImp]]&lt;200,Facturas[[#This Row],[media]],Facturas[[#This Row],[MontoSinImp]])</f>
        <v>542</v>
      </c>
      <c r="I279" s="17">
        <f>AVERAGE(Facturas[MontoSinImp])</f>
        <v>472.73339545454462</v>
      </c>
    </row>
    <row r="280" spans="1:9" ht="17.55" customHeight="1" x14ac:dyDescent="0.3">
      <c r="A280" s="14">
        <v>4114</v>
      </c>
      <c r="B280" s="2">
        <v>42522</v>
      </c>
      <c r="C280" s="15">
        <v>125</v>
      </c>
      <c r="D280" s="1">
        <v>7</v>
      </c>
      <c r="E280" s="1">
        <v>3</v>
      </c>
      <c r="F280" s="8">
        <v>648.11</v>
      </c>
      <c r="G280" s="1">
        <f>YEAR(Facturas[[#This Row],[FechaFactura]])</f>
        <v>2016</v>
      </c>
      <c r="H280" s="17">
        <f>IF(Facturas[[#This Row],[MontoSinImp]]&lt;200,Facturas[[#This Row],[media]],Facturas[[#This Row],[MontoSinImp]])</f>
        <v>648.11</v>
      </c>
      <c r="I280" s="17">
        <f>AVERAGE(Facturas[MontoSinImp])</f>
        <v>472.73339545454462</v>
      </c>
    </row>
    <row r="281" spans="1:9" ht="17.55" customHeight="1" x14ac:dyDescent="0.3">
      <c r="A281" s="14">
        <v>4115</v>
      </c>
      <c r="B281" s="2">
        <v>42522</v>
      </c>
      <c r="C281" s="15">
        <v>85</v>
      </c>
      <c r="D281" s="1">
        <v>6</v>
      </c>
      <c r="E281" s="1">
        <v>7</v>
      </c>
      <c r="F281" s="8">
        <v>677.74</v>
      </c>
      <c r="G281" s="1">
        <f>YEAR(Facturas[[#This Row],[FechaFactura]])</f>
        <v>2016</v>
      </c>
      <c r="H281" s="17">
        <f>IF(Facturas[[#This Row],[MontoSinImp]]&lt;200,Facturas[[#This Row],[media]],Facturas[[#This Row],[MontoSinImp]])</f>
        <v>677.74</v>
      </c>
      <c r="I281" s="17">
        <f>AVERAGE(Facturas[MontoSinImp])</f>
        <v>472.73339545454462</v>
      </c>
    </row>
    <row r="282" spans="1:9" ht="17.55" customHeight="1" x14ac:dyDescent="0.3">
      <c r="A282" s="14">
        <v>4116</v>
      </c>
      <c r="B282" s="2">
        <v>42522</v>
      </c>
      <c r="C282" s="15">
        <v>112</v>
      </c>
      <c r="D282" s="1">
        <v>3</v>
      </c>
      <c r="E282" s="1">
        <v>1</v>
      </c>
      <c r="F282" s="8">
        <v>260.96999999999997</v>
      </c>
      <c r="G282" s="1">
        <f>YEAR(Facturas[[#This Row],[FechaFactura]])</f>
        <v>2016</v>
      </c>
      <c r="H282" s="17">
        <f>IF(Facturas[[#This Row],[MontoSinImp]]&lt;200,Facturas[[#This Row],[media]],Facturas[[#This Row],[MontoSinImp]])</f>
        <v>260.96999999999997</v>
      </c>
      <c r="I282" s="17">
        <f>AVERAGE(Facturas[MontoSinImp])</f>
        <v>472.73339545454462</v>
      </c>
    </row>
    <row r="283" spans="1:9" ht="17.55" customHeight="1" x14ac:dyDescent="0.3">
      <c r="A283" s="14">
        <v>4117</v>
      </c>
      <c r="B283" s="2">
        <v>42522</v>
      </c>
      <c r="C283" s="15">
        <v>320</v>
      </c>
      <c r="D283" s="1">
        <v>3</v>
      </c>
      <c r="E283" s="1">
        <v>9</v>
      </c>
      <c r="F283" s="8">
        <v>441.63</v>
      </c>
      <c r="G283" s="1">
        <f>YEAR(Facturas[[#This Row],[FechaFactura]])</f>
        <v>2016</v>
      </c>
      <c r="H283" s="17">
        <f>IF(Facturas[[#This Row],[MontoSinImp]]&lt;200,Facturas[[#This Row],[media]],Facturas[[#This Row],[MontoSinImp]])</f>
        <v>441.63</v>
      </c>
      <c r="I283" s="17">
        <f>AVERAGE(Facturas[MontoSinImp])</f>
        <v>472.73339545454462</v>
      </c>
    </row>
    <row r="284" spans="1:9" ht="17.55" customHeight="1" x14ac:dyDescent="0.3">
      <c r="A284" s="14">
        <v>4118</v>
      </c>
      <c r="B284" s="2">
        <v>42522</v>
      </c>
      <c r="C284" s="15">
        <v>191</v>
      </c>
      <c r="D284" s="1">
        <v>3</v>
      </c>
      <c r="E284" s="1">
        <v>3</v>
      </c>
      <c r="F284" s="8">
        <v>132.88</v>
      </c>
      <c r="G284" s="1">
        <f>YEAR(Facturas[[#This Row],[FechaFactura]])</f>
        <v>2016</v>
      </c>
      <c r="H284" s="17">
        <f>IF(Facturas[[#This Row],[MontoSinImp]]&lt;200,Facturas[[#This Row],[media]],Facturas[[#This Row],[MontoSinImp]])</f>
        <v>472.73339545454462</v>
      </c>
      <c r="I284" s="17">
        <f>AVERAGE(Facturas[MontoSinImp])</f>
        <v>472.73339545454462</v>
      </c>
    </row>
    <row r="285" spans="1:9" ht="17.55" customHeight="1" x14ac:dyDescent="0.3">
      <c r="A285" s="14">
        <v>4119</v>
      </c>
      <c r="B285" s="2">
        <v>42522</v>
      </c>
      <c r="C285" s="15">
        <v>70</v>
      </c>
      <c r="D285" s="1">
        <v>9</v>
      </c>
      <c r="E285" s="1">
        <v>1</v>
      </c>
      <c r="F285" s="8">
        <v>803.92</v>
      </c>
      <c r="G285" s="1">
        <f>YEAR(Facturas[[#This Row],[FechaFactura]])</f>
        <v>2016</v>
      </c>
      <c r="H285" s="17">
        <f>IF(Facturas[[#This Row],[MontoSinImp]]&lt;200,Facturas[[#This Row],[media]],Facturas[[#This Row],[MontoSinImp]])</f>
        <v>803.92</v>
      </c>
      <c r="I285" s="17">
        <f>AVERAGE(Facturas[MontoSinImp])</f>
        <v>472.73339545454462</v>
      </c>
    </row>
    <row r="286" spans="1:9" ht="17.55" customHeight="1" x14ac:dyDescent="0.3">
      <c r="A286" s="14">
        <v>4120</v>
      </c>
      <c r="B286" s="2">
        <v>42522</v>
      </c>
      <c r="C286" s="15">
        <v>146</v>
      </c>
      <c r="D286" s="1">
        <v>1</v>
      </c>
      <c r="E286" s="1">
        <v>2</v>
      </c>
      <c r="F286" s="8">
        <v>530.53</v>
      </c>
      <c r="G286" s="1">
        <f>YEAR(Facturas[[#This Row],[FechaFactura]])</f>
        <v>2016</v>
      </c>
      <c r="H286" s="17">
        <f>IF(Facturas[[#This Row],[MontoSinImp]]&lt;200,Facturas[[#This Row],[media]],Facturas[[#This Row],[MontoSinImp]])</f>
        <v>530.53</v>
      </c>
      <c r="I286" s="17">
        <f>AVERAGE(Facturas[MontoSinImp])</f>
        <v>472.73339545454462</v>
      </c>
    </row>
    <row r="287" spans="1:9" ht="17.55" customHeight="1" x14ac:dyDescent="0.3">
      <c r="A287" s="14">
        <v>4121</v>
      </c>
      <c r="B287" s="2">
        <v>42522</v>
      </c>
      <c r="C287" s="15">
        <v>135</v>
      </c>
      <c r="D287" s="1">
        <v>8</v>
      </c>
      <c r="E287" s="1">
        <v>1</v>
      </c>
      <c r="F287" s="8">
        <v>480.82</v>
      </c>
      <c r="G287" s="1">
        <f>YEAR(Facturas[[#This Row],[FechaFactura]])</f>
        <v>2016</v>
      </c>
      <c r="H287" s="17">
        <f>IF(Facturas[[#This Row],[MontoSinImp]]&lt;200,Facturas[[#This Row],[media]],Facturas[[#This Row],[MontoSinImp]])</f>
        <v>480.82</v>
      </c>
      <c r="I287" s="17">
        <f>AVERAGE(Facturas[MontoSinImp])</f>
        <v>472.73339545454462</v>
      </c>
    </row>
    <row r="288" spans="1:9" ht="17.55" customHeight="1" x14ac:dyDescent="0.3">
      <c r="A288" s="14">
        <v>4122</v>
      </c>
      <c r="B288" s="2">
        <v>42522</v>
      </c>
      <c r="C288" s="15">
        <v>156</v>
      </c>
      <c r="D288" s="1">
        <v>9</v>
      </c>
      <c r="E288" s="1">
        <v>3</v>
      </c>
      <c r="F288" s="8">
        <v>443.53999999999996</v>
      </c>
      <c r="G288" s="1">
        <f>YEAR(Facturas[[#This Row],[FechaFactura]])</f>
        <v>2016</v>
      </c>
      <c r="H288" s="17">
        <f>IF(Facturas[[#This Row],[MontoSinImp]]&lt;200,Facturas[[#This Row],[media]],Facturas[[#This Row],[MontoSinImp]])</f>
        <v>443.53999999999996</v>
      </c>
      <c r="I288" s="17">
        <f>AVERAGE(Facturas[MontoSinImp])</f>
        <v>472.73339545454462</v>
      </c>
    </row>
    <row r="289" spans="1:9" ht="17.55" customHeight="1" x14ac:dyDescent="0.3">
      <c r="A289" s="14">
        <v>4113</v>
      </c>
      <c r="B289" s="2">
        <v>42521</v>
      </c>
      <c r="C289" s="15">
        <v>167</v>
      </c>
      <c r="D289" s="1">
        <v>2</v>
      </c>
      <c r="E289" s="1">
        <v>6</v>
      </c>
      <c r="F289" s="8">
        <v>792.45</v>
      </c>
      <c r="G289" s="1">
        <f>YEAR(Facturas[[#This Row],[FechaFactura]])</f>
        <v>2016</v>
      </c>
      <c r="H289" s="17">
        <f>IF(Facturas[[#This Row],[MontoSinImp]]&lt;200,Facturas[[#This Row],[media]],Facturas[[#This Row],[MontoSinImp]])</f>
        <v>792.45</v>
      </c>
      <c r="I289" s="17">
        <f>AVERAGE(Facturas[MontoSinImp])</f>
        <v>472.73339545454462</v>
      </c>
    </row>
    <row r="290" spans="1:9" ht="17.55" customHeight="1" x14ac:dyDescent="0.3">
      <c r="A290" s="14">
        <v>4109</v>
      </c>
      <c r="B290" s="2">
        <v>42520</v>
      </c>
      <c r="C290" s="15">
        <v>18</v>
      </c>
      <c r="D290" s="1">
        <v>9</v>
      </c>
      <c r="E290" s="1">
        <v>5</v>
      </c>
      <c r="F290" s="8">
        <v>369.94</v>
      </c>
      <c r="G290" s="1">
        <f>YEAR(Facturas[[#This Row],[FechaFactura]])</f>
        <v>2016</v>
      </c>
      <c r="H290" s="17">
        <f>IF(Facturas[[#This Row],[MontoSinImp]]&lt;200,Facturas[[#This Row],[media]],Facturas[[#This Row],[MontoSinImp]])</f>
        <v>369.94</v>
      </c>
      <c r="I290" s="17">
        <f>AVERAGE(Facturas[MontoSinImp])</f>
        <v>472.73339545454462</v>
      </c>
    </row>
    <row r="291" spans="1:9" ht="17.55" customHeight="1" x14ac:dyDescent="0.3">
      <c r="A291" s="14">
        <v>4110</v>
      </c>
      <c r="B291" s="2">
        <v>42520</v>
      </c>
      <c r="C291" s="15">
        <v>37</v>
      </c>
      <c r="D291" s="1">
        <v>7</v>
      </c>
      <c r="E291" s="1">
        <v>5</v>
      </c>
      <c r="F291" s="8">
        <v>611.78</v>
      </c>
      <c r="G291" s="1">
        <f>YEAR(Facturas[[#This Row],[FechaFactura]])</f>
        <v>2016</v>
      </c>
      <c r="H291" s="17">
        <f>IF(Facturas[[#This Row],[MontoSinImp]]&lt;200,Facturas[[#This Row],[media]],Facturas[[#This Row],[MontoSinImp]])</f>
        <v>611.78</v>
      </c>
      <c r="I291" s="17">
        <f>AVERAGE(Facturas[MontoSinImp])</f>
        <v>472.73339545454462</v>
      </c>
    </row>
    <row r="292" spans="1:9" ht="17.55" customHeight="1" x14ac:dyDescent="0.3">
      <c r="A292" s="14">
        <v>4111</v>
      </c>
      <c r="B292" s="2">
        <v>42520</v>
      </c>
      <c r="C292" s="15">
        <v>42</v>
      </c>
      <c r="D292" s="1">
        <v>4</v>
      </c>
      <c r="E292" s="1">
        <v>3</v>
      </c>
      <c r="F292" s="8">
        <v>680.61</v>
      </c>
      <c r="G292" s="1">
        <f>YEAR(Facturas[[#This Row],[FechaFactura]])</f>
        <v>2016</v>
      </c>
      <c r="H292" s="17">
        <f>IF(Facturas[[#This Row],[MontoSinImp]]&lt;200,Facturas[[#This Row],[media]],Facturas[[#This Row],[MontoSinImp]])</f>
        <v>680.61</v>
      </c>
      <c r="I292" s="17">
        <f>AVERAGE(Facturas[MontoSinImp])</f>
        <v>472.73339545454462</v>
      </c>
    </row>
    <row r="293" spans="1:9" ht="17.55" customHeight="1" x14ac:dyDescent="0.3">
      <c r="A293" s="14">
        <v>4112</v>
      </c>
      <c r="B293" s="2">
        <v>42520</v>
      </c>
      <c r="C293" s="15">
        <v>215</v>
      </c>
      <c r="D293" s="1">
        <v>3</v>
      </c>
      <c r="E293" s="1">
        <v>7</v>
      </c>
      <c r="F293" s="8">
        <v>217.95</v>
      </c>
      <c r="G293" s="1">
        <f>YEAR(Facturas[[#This Row],[FechaFactura]])</f>
        <v>2016</v>
      </c>
      <c r="H293" s="17">
        <f>IF(Facturas[[#This Row],[MontoSinImp]]&lt;200,Facturas[[#This Row],[media]],Facturas[[#This Row],[MontoSinImp]])</f>
        <v>217.95</v>
      </c>
      <c r="I293" s="17">
        <f>AVERAGE(Facturas[MontoSinImp])</f>
        <v>472.73339545454462</v>
      </c>
    </row>
    <row r="294" spans="1:9" ht="17.55" customHeight="1" x14ac:dyDescent="0.3">
      <c r="A294" s="14">
        <v>4104</v>
      </c>
      <c r="B294" s="2">
        <v>42519</v>
      </c>
      <c r="C294" s="15">
        <v>96</v>
      </c>
      <c r="D294" s="1">
        <v>5</v>
      </c>
      <c r="E294" s="1">
        <v>1</v>
      </c>
      <c r="F294" s="8">
        <v>117.58</v>
      </c>
      <c r="G294" s="1">
        <f>YEAR(Facturas[[#This Row],[FechaFactura]])</f>
        <v>2016</v>
      </c>
      <c r="H294" s="17">
        <f>IF(Facturas[[#This Row],[MontoSinImp]]&lt;200,Facturas[[#This Row],[media]],Facturas[[#This Row],[MontoSinImp]])</f>
        <v>472.73339545454462</v>
      </c>
      <c r="I294" s="17">
        <f>AVERAGE(Facturas[MontoSinImp])</f>
        <v>472.73339545454462</v>
      </c>
    </row>
    <row r="295" spans="1:9" ht="17.55" customHeight="1" x14ac:dyDescent="0.3">
      <c r="A295" s="14">
        <v>4105</v>
      </c>
      <c r="B295" s="2">
        <v>42519</v>
      </c>
      <c r="C295" s="15">
        <v>194</v>
      </c>
      <c r="D295" s="1">
        <v>12</v>
      </c>
      <c r="E295" s="1">
        <v>5</v>
      </c>
      <c r="F295" s="8">
        <v>455.01</v>
      </c>
      <c r="G295" s="1">
        <f>YEAR(Facturas[[#This Row],[FechaFactura]])</f>
        <v>2016</v>
      </c>
      <c r="H295" s="17">
        <f>IF(Facturas[[#This Row],[MontoSinImp]]&lt;200,Facturas[[#This Row],[media]],Facturas[[#This Row],[MontoSinImp]])</f>
        <v>455.01</v>
      </c>
      <c r="I295" s="17">
        <f>AVERAGE(Facturas[MontoSinImp])</f>
        <v>472.73339545454462</v>
      </c>
    </row>
    <row r="296" spans="1:9" ht="17.55" customHeight="1" x14ac:dyDescent="0.3">
      <c r="A296" s="14">
        <v>4106</v>
      </c>
      <c r="B296" s="2">
        <v>42519</v>
      </c>
      <c r="C296" s="15">
        <v>310</v>
      </c>
      <c r="D296" s="1">
        <v>9</v>
      </c>
      <c r="E296" s="1">
        <v>4</v>
      </c>
      <c r="F296" s="8">
        <v>788.62</v>
      </c>
      <c r="G296" s="1">
        <f>YEAR(Facturas[[#This Row],[FechaFactura]])</f>
        <v>2016</v>
      </c>
      <c r="H296" s="17">
        <f>IF(Facturas[[#This Row],[MontoSinImp]]&lt;200,Facturas[[#This Row],[media]],Facturas[[#This Row],[MontoSinImp]])</f>
        <v>788.62</v>
      </c>
      <c r="I296" s="17">
        <f>AVERAGE(Facturas[MontoSinImp])</f>
        <v>472.73339545454462</v>
      </c>
    </row>
    <row r="297" spans="1:9" ht="17.55" customHeight="1" x14ac:dyDescent="0.3">
      <c r="A297" s="14">
        <v>4107</v>
      </c>
      <c r="B297" s="2">
        <v>42519</v>
      </c>
      <c r="C297" s="15">
        <v>201</v>
      </c>
      <c r="D297" s="1">
        <v>8</v>
      </c>
      <c r="E297" s="1">
        <v>1</v>
      </c>
      <c r="F297" s="8">
        <v>113.76</v>
      </c>
      <c r="G297" s="1">
        <f>YEAR(Facturas[[#This Row],[FechaFactura]])</f>
        <v>2016</v>
      </c>
      <c r="H297" s="17">
        <f>IF(Facturas[[#This Row],[MontoSinImp]]&lt;200,Facturas[[#This Row],[media]],Facturas[[#This Row],[MontoSinImp]])</f>
        <v>472.73339545454462</v>
      </c>
      <c r="I297" s="17">
        <f>AVERAGE(Facturas[MontoSinImp])</f>
        <v>472.73339545454462</v>
      </c>
    </row>
    <row r="298" spans="1:9" ht="17.55" customHeight="1" x14ac:dyDescent="0.3">
      <c r="A298" s="14">
        <v>4108</v>
      </c>
      <c r="B298" s="2">
        <v>42519</v>
      </c>
      <c r="C298" s="15">
        <v>37</v>
      </c>
      <c r="D298" s="1">
        <v>5</v>
      </c>
      <c r="E298" s="1">
        <v>2</v>
      </c>
      <c r="F298" s="8">
        <v>661.49</v>
      </c>
      <c r="G298" s="1">
        <f>YEAR(Facturas[[#This Row],[FechaFactura]])</f>
        <v>2016</v>
      </c>
      <c r="H298" s="17">
        <f>IF(Facturas[[#This Row],[MontoSinImp]]&lt;200,Facturas[[#This Row],[media]],Facturas[[#This Row],[MontoSinImp]])</f>
        <v>661.49</v>
      </c>
      <c r="I298" s="17">
        <f>AVERAGE(Facturas[MontoSinImp])</f>
        <v>472.73339545454462</v>
      </c>
    </row>
    <row r="299" spans="1:9" ht="17.55" customHeight="1" x14ac:dyDescent="0.3">
      <c r="A299" s="14">
        <v>4099</v>
      </c>
      <c r="B299" s="2">
        <v>42518</v>
      </c>
      <c r="C299" s="15">
        <v>240</v>
      </c>
      <c r="D299" s="1">
        <v>6</v>
      </c>
      <c r="E299" s="1">
        <v>7</v>
      </c>
      <c r="F299" s="8">
        <v>544.87</v>
      </c>
      <c r="G299" s="1">
        <f>YEAR(Facturas[[#This Row],[FechaFactura]])</f>
        <v>2016</v>
      </c>
      <c r="H299" s="17">
        <f>IF(Facturas[[#This Row],[MontoSinImp]]&lt;200,Facturas[[#This Row],[media]],Facturas[[#This Row],[MontoSinImp]])</f>
        <v>544.87</v>
      </c>
      <c r="I299" s="17">
        <f>AVERAGE(Facturas[MontoSinImp])</f>
        <v>472.73339545454462</v>
      </c>
    </row>
    <row r="300" spans="1:9" ht="17.55" customHeight="1" x14ac:dyDescent="0.3">
      <c r="A300" s="14">
        <v>4100</v>
      </c>
      <c r="B300" s="2">
        <v>42518</v>
      </c>
      <c r="C300" s="15">
        <v>237</v>
      </c>
      <c r="D300" s="1">
        <v>7</v>
      </c>
      <c r="E300" s="1">
        <v>1</v>
      </c>
      <c r="F300" s="8">
        <v>330.75</v>
      </c>
      <c r="G300" s="1">
        <f>YEAR(Facturas[[#This Row],[FechaFactura]])</f>
        <v>2016</v>
      </c>
      <c r="H300" s="17">
        <f>IF(Facturas[[#This Row],[MontoSinImp]]&lt;200,Facturas[[#This Row],[media]],Facturas[[#This Row],[MontoSinImp]])</f>
        <v>330.75</v>
      </c>
      <c r="I300" s="17">
        <f>AVERAGE(Facturas[MontoSinImp])</f>
        <v>472.73339545454462</v>
      </c>
    </row>
    <row r="301" spans="1:9" ht="17.55" customHeight="1" x14ac:dyDescent="0.3">
      <c r="A301" s="14">
        <v>4101</v>
      </c>
      <c r="B301" s="2">
        <v>42518</v>
      </c>
      <c r="C301" s="15">
        <v>142</v>
      </c>
      <c r="D301" s="1">
        <v>2</v>
      </c>
      <c r="E301" s="1">
        <v>9</v>
      </c>
      <c r="F301" s="8">
        <v>613.68999999999994</v>
      </c>
      <c r="G301" s="1">
        <f>YEAR(Facturas[[#This Row],[FechaFactura]])</f>
        <v>2016</v>
      </c>
      <c r="H301" s="17">
        <f>IF(Facturas[[#This Row],[MontoSinImp]]&lt;200,Facturas[[#This Row],[media]],Facturas[[#This Row],[MontoSinImp]])</f>
        <v>613.68999999999994</v>
      </c>
      <c r="I301" s="17">
        <f>AVERAGE(Facturas[MontoSinImp])</f>
        <v>472.73339545454462</v>
      </c>
    </row>
    <row r="302" spans="1:9" ht="17.55" customHeight="1" x14ac:dyDescent="0.3">
      <c r="A302" s="14">
        <v>4102</v>
      </c>
      <c r="B302" s="2">
        <v>42518</v>
      </c>
      <c r="C302" s="15">
        <v>291</v>
      </c>
      <c r="D302" s="1">
        <v>5</v>
      </c>
      <c r="E302" s="1">
        <v>3</v>
      </c>
      <c r="F302" s="8">
        <v>627.08000000000004</v>
      </c>
      <c r="G302" s="1">
        <f>YEAR(Facturas[[#This Row],[FechaFactura]])</f>
        <v>2016</v>
      </c>
      <c r="H302" s="17">
        <f>IF(Facturas[[#This Row],[MontoSinImp]]&lt;200,Facturas[[#This Row],[media]],Facturas[[#This Row],[MontoSinImp]])</f>
        <v>627.08000000000004</v>
      </c>
      <c r="I302" s="17">
        <f>AVERAGE(Facturas[MontoSinImp])</f>
        <v>472.73339545454462</v>
      </c>
    </row>
    <row r="303" spans="1:9" ht="17.55" customHeight="1" x14ac:dyDescent="0.3">
      <c r="A303" s="14">
        <v>4103</v>
      </c>
      <c r="B303" s="2">
        <v>42518</v>
      </c>
      <c r="C303" s="15">
        <v>242</v>
      </c>
      <c r="D303" s="1">
        <v>2</v>
      </c>
      <c r="E303" s="1">
        <v>8</v>
      </c>
      <c r="F303" s="8">
        <v>369.94</v>
      </c>
      <c r="G303" s="1">
        <f>YEAR(Facturas[[#This Row],[FechaFactura]])</f>
        <v>2016</v>
      </c>
      <c r="H303" s="17">
        <f>IF(Facturas[[#This Row],[MontoSinImp]]&lt;200,Facturas[[#This Row],[media]],Facturas[[#This Row],[MontoSinImp]])</f>
        <v>369.94</v>
      </c>
      <c r="I303" s="17">
        <f>AVERAGE(Facturas[MontoSinImp])</f>
        <v>472.73339545454462</v>
      </c>
    </row>
    <row r="304" spans="1:9" ht="17.55" customHeight="1" x14ac:dyDescent="0.3">
      <c r="A304" s="14">
        <v>4093</v>
      </c>
      <c r="B304" s="2">
        <v>42517</v>
      </c>
      <c r="C304" s="15">
        <v>17</v>
      </c>
      <c r="D304" s="1">
        <v>6</v>
      </c>
      <c r="E304" s="1">
        <v>4</v>
      </c>
      <c r="F304" s="8">
        <v>703.55</v>
      </c>
      <c r="G304" s="1">
        <f>YEAR(Facturas[[#This Row],[FechaFactura]])</f>
        <v>2016</v>
      </c>
      <c r="H304" s="17">
        <f>IF(Facturas[[#This Row],[MontoSinImp]]&lt;200,Facturas[[#This Row],[media]],Facturas[[#This Row],[MontoSinImp]])</f>
        <v>703.55</v>
      </c>
      <c r="I304" s="17">
        <f>AVERAGE(Facturas[MontoSinImp])</f>
        <v>472.73339545454462</v>
      </c>
    </row>
    <row r="305" spans="1:9" ht="17.55" customHeight="1" x14ac:dyDescent="0.3">
      <c r="A305" s="14">
        <v>4094</v>
      </c>
      <c r="B305" s="2">
        <v>42517</v>
      </c>
      <c r="C305" s="15">
        <v>39</v>
      </c>
      <c r="D305" s="1">
        <v>1</v>
      </c>
      <c r="E305" s="1">
        <v>1</v>
      </c>
      <c r="F305" s="8">
        <v>352.73</v>
      </c>
      <c r="G305" s="1">
        <f>YEAR(Facturas[[#This Row],[FechaFactura]])</f>
        <v>2016</v>
      </c>
      <c r="H305" s="17">
        <f>IF(Facturas[[#This Row],[MontoSinImp]]&lt;200,Facturas[[#This Row],[media]],Facturas[[#This Row],[MontoSinImp]])</f>
        <v>352.73</v>
      </c>
      <c r="I305" s="17">
        <f>AVERAGE(Facturas[MontoSinImp])</f>
        <v>472.73339545454462</v>
      </c>
    </row>
    <row r="306" spans="1:9" ht="17.55" customHeight="1" x14ac:dyDescent="0.3">
      <c r="A306" s="14">
        <v>4095</v>
      </c>
      <c r="B306" s="2">
        <v>42517</v>
      </c>
      <c r="C306" s="15">
        <v>124</v>
      </c>
      <c r="D306" s="1">
        <v>12</v>
      </c>
      <c r="E306" s="1">
        <v>7</v>
      </c>
      <c r="F306" s="8">
        <v>399.57</v>
      </c>
      <c r="G306" s="1">
        <f>YEAR(Facturas[[#This Row],[FechaFactura]])</f>
        <v>2016</v>
      </c>
      <c r="H306" s="17">
        <f>IF(Facturas[[#This Row],[MontoSinImp]]&lt;200,Facturas[[#This Row],[media]],Facturas[[#This Row],[MontoSinImp]])</f>
        <v>399.57</v>
      </c>
      <c r="I306" s="17">
        <f>AVERAGE(Facturas[MontoSinImp])</f>
        <v>472.73339545454462</v>
      </c>
    </row>
    <row r="307" spans="1:9" ht="17.55" customHeight="1" x14ac:dyDescent="0.3">
      <c r="A307" s="14">
        <v>4096</v>
      </c>
      <c r="B307" s="2">
        <v>42517</v>
      </c>
      <c r="C307" s="15">
        <v>162</v>
      </c>
      <c r="D307" s="1">
        <v>5</v>
      </c>
      <c r="E307" s="1">
        <v>7</v>
      </c>
      <c r="F307" s="8">
        <v>414.87</v>
      </c>
      <c r="G307" s="1">
        <f>YEAR(Facturas[[#This Row],[FechaFactura]])</f>
        <v>2016</v>
      </c>
      <c r="H307" s="17">
        <f>IF(Facturas[[#This Row],[MontoSinImp]]&lt;200,Facturas[[#This Row],[media]],Facturas[[#This Row],[MontoSinImp]])</f>
        <v>414.87</v>
      </c>
      <c r="I307" s="17">
        <f>AVERAGE(Facturas[MontoSinImp])</f>
        <v>472.73339545454462</v>
      </c>
    </row>
    <row r="308" spans="1:9" ht="17.55" customHeight="1" x14ac:dyDescent="0.3">
      <c r="A308" s="14">
        <v>4097</v>
      </c>
      <c r="B308" s="2">
        <v>42517</v>
      </c>
      <c r="C308" s="15">
        <v>159</v>
      </c>
      <c r="D308" s="1">
        <v>7</v>
      </c>
      <c r="E308" s="1">
        <v>8</v>
      </c>
      <c r="F308" s="8">
        <v>97.51</v>
      </c>
      <c r="G308" s="1">
        <f>YEAR(Facturas[[#This Row],[FechaFactura]])</f>
        <v>2016</v>
      </c>
      <c r="H308" s="17">
        <f>IF(Facturas[[#This Row],[MontoSinImp]]&lt;200,Facturas[[#This Row],[media]],Facturas[[#This Row],[MontoSinImp]])</f>
        <v>472.73339545454462</v>
      </c>
      <c r="I308" s="17">
        <f>AVERAGE(Facturas[MontoSinImp])</f>
        <v>472.73339545454462</v>
      </c>
    </row>
    <row r="309" spans="1:9" ht="17.55" customHeight="1" x14ac:dyDescent="0.3">
      <c r="A309" s="14">
        <v>4098</v>
      </c>
      <c r="B309" s="2">
        <v>42517</v>
      </c>
      <c r="C309" s="15">
        <v>151</v>
      </c>
      <c r="D309" s="1">
        <v>11</v>
      </c>
      <c r="E309" s="1">
        <v>7</v>
      </c>
      <c r="F309" s="8">
        <v>562.06999999999994</v>
      </c>
      <c r="G309" s="1">
        <f>YEAR(Facturas[[#This Row],[FechaFactura]])</f>
        <v>2016</v>
      </c>
      <c r="H309" s="17">
        <f>IF(Facturas[[#This Row],[MontoSinImp]]&lt;200,Facturas[[#This Row],[media]],Facturas[[#This Row],[MontoSinImp]])</f>
        <v>562.06999999999994</v>
      </c>
      <c r="I309" s="17">
        <f>AVERAGE(Facturas[MontoSinImp])</f>
        <v>472.73339545454462</v>
      </c>
    </row>
    <row r="310" spans="1:9" ht="17.55" customHeight="1" x14ac:dyDescent="0.3">
      <c r="A310" s="14">
        <v>4090</v>
      </c>
      <c r="B310" s="2">
        <v>42516</v>
      </c>
      <c r="C310" s="15">
        <v>104</v>
      </c>
      <c r="D310" s="1">
        <v>3</v>
      </c>
      <c r="E310" s="1">
        <v>5</v>
      </c>
      <c r="F310" s="8">
        <v>751.34</v>
      </c>
      <c r="G310" s="1">
        <f>YEAR(Facturas[[#This Row],[FechaFactura]])</f>
        <v>2016</v>
      </c>
      <c r="H310" s="17">
        <f>IF(Facturas[[#This Row],[MontoSinImp]]&lt;200,Facturas[[#This Row],[media]],Facturas[[#This Row],[MontoSinImp]])</f>
        <v>751.34</v>
      </c>
      <c r="I310" s="17">
        <f>AVERAGE(Facturas[MontoSinImp])</f>
        <v>472.73339545454462</v>
      </c>
    </row>
    <row r="311" spans="1:9" ht="17.55" customHeight="1" x14ac:dyDescent="0.3">
      <c r="A311" s="14">
        <v>4091</v>
      </c>
      <c r="B311" s="2">
        <v>42516</v>
      </c>
      <c r="C311" s="15">
        <v>179</v>
      </c>
      <c r="D311" s="1">
        <v>12</v>
      </c>
      <c r="E311" s="1">
        <v>3</v>
      </c>
      <c r="F311" s="8">
        <v>554.42999999999995</v>
      </c>
      <c r="G311" s="1">
        <f>YEAR(Facturas[[#This Row],[FechaFactura]])</f>
        <v>2016</v>
      </c>
      <c r="H311" s="17">
        <f>IF(Facturas[[#This Row],[MontoSinImp]]&lt;200,Facturas[[#This Row],[media]],Facturas[[#This Row],[MontoSinImp]])</f>
        <v>554.42999999999995</v>
      </c>
      <c r="I311" s="17">
        <f>AVERAGE(Facturas[MontoSinImp])</f>
        <v>472.73339545454462</v>
      </c>
    </row>
    <row r="312" spans="1:9" ht="17.55" customHeight="1" x14ac:dyDescent="0.3">
      <c r="A312" s="14">
        <v>4092</v>
      </c>
      <c r="B312" s="2">
        <v>42516</v>
      </c>
      <c r="C312" s="15">
        <v>98</v>
      </c>
      <c r="D312" s="1">
        <v>8</v>
      </c>
      <c r="E312" s="1">
        <v>6</v>
      </c>
      <c r="F312" s="8">
        <v>545.81999999999994</v>
      </c>
      <c r="G312" s="1">
        <f>YEAR(Facturas[[#This Row],[FechaFactura]])</f>
        <v>2016</v>
      </c>
      <c r="H312" s="17">
        <f>IF(Facturas[[#This Row],[MontoSinImp]]&lt;200,Facturas[[#This Row],[media]],Facturas[[#This Row],[MontoSinImp]])</f>
        <v>545.81999999999994</v>
      </c>
      <c r="I312" s="17">
        <f>AVERAGE(Facturas[MontoSinImp])</f>
        <v>472.73339545454462</v>
      </c>
    </row>
    <row r="313" spans="1:9" ht="17.55" customHeight="1" x14ac:dyDescent="0.3">
      <c r="A313" s="14">
        <v>4085</v>
      </c>
      <c r="B313" s="2">
        <v>42515</v>
      </c>
      <c r="C313" s="15">
        <v>6</v>
      </c>
      <c r="D313" s="1">
        <v>6</v>
      </c>
      <c r="E313" s="1">
        <v>3</v>
      </c>
      <c r="F313" s="8">
        <v>100.37</v>
      </c>
      <c r="G313" s="1">
        <f>YEAR(Facturas[[#This Row],[FechaFactura]])</f>
        <v>2016</v>
      </c>
      <c r="H313" s="17">
        <f>IF(Facturas[[#This Row],[MontoSinImp]]&lt;200,Facturas[[#This Row],[media]],Facturas[[#This Row],[MontoSinImp]])</f>
        <v>472.73339545454462</v>
      </c>
      <c r="I313" s="17">
        <f>AVERAGE(Facturas[MontoSinImp])</f>
        <v>472.73339545454462</v>
      </c>
    </row>
    <row r="314" spans="1:9" ht="17.55" customHeight="1" x14ac:dyDescent="0.3">
      <c r="A314" s="14">
        <v>4086</v>
      </c>
      <c r="B314" s="2">
        <v>42515</v>
      </c>
      <c r="C314" s="15">
        <v>54</v>
      </c>
      <c r="D314" s="1">
        <v>8</v>
      </c>
      <c r="E314" s="1">
        <v>2</v>
      </c>
      <c r="F314" s="8">
        <v>191.18</v>
      </c>
      <c r="G314" s="1">
        <f>YEAR(Facturas[[#This Row],[FechaFactura]])</f>
        <v>2016</v>
      </c>
      <c r="H314" s="17">
        <f>IF(Facturas[[#This Row],[MontoSinImp]]&lt;200,Facturas[[#This Row],[media]],Facturas[[#This Row],[MontoSinImp]])</f>
        <v>472.73339545454462</v>
      </c>
      <c r="I314" s="17">
        <f>AVERAGE(Facturas[MontoSinImp])</f>
        <v>472.73339545454462</v>
      </c>
    </row>
    <row r="315" spans="1:9" ht="17.55" customHeight="1" x14ac:dyDescent="0.3">
      <c r="A315" s="14">
        <v>4087</v>
      </c>
      <c r="B315" s="2">
        <v>42515</v>
      </c>
      <c r="C315" s="15">
        <v>144</v>
      </c>
      <c r="D315" s="1">
        <v>2</v>
      </c>
      <c r="E315" s="1">
        <v>5</v>
      </c>
      <c r="F315" s="8">
        <v>595.53</v>
      </c>
      <c r="G315" s="1">
        <f>YEAR(Facturas[[#This Row],[FechaFactura]])</f>
        <v>2016</v>
      </c>
      <c r="H315" s="17">
        <f>IF(Facturas[[#This Row],[MontoSinImp]]&lt;200,Facturas[[#This Row],[media]],Facturas[[#This Row],[MontoSinImp]])</f>
        <v>595.53</v>
      </c>
      <c r="I315" s="17">
        <f>AVERAGE(Facturas[MontoSinImp])</f>
        <v>472.73339545454462</v>
      </c>
    </row>
    <row r="316" spans="1:9" ht="17.55" customHeight="1" x14ac:dyDescent="0.3">
      <c r="A316" s="14">
        <v>4088</v>
      </c>
      <c r="B316" s="2">
        <v>42515</v>
      </c>
      <c r="C316" s="15">
        <v>168</v>
      </c>
      <c r="D316" s="1">
        <v>4</v>
      </c>
      <c r="E316" s="1">
        <v>1</v>
      </c>
      <c r="F316" s="8">
        <v>801.05</v>
      </c>
      <c r="G316" s="1">
        <f>YEAR(Facturas[[#This Row],[FechaFactura]])</f>
        <v>2016</v>
      </c>
      <c r="H316" s="17">
        <f>IF(Facturas[[#This Row],[MontoSinImp]]&lt;200,Facturas[[#This Row],[media]],Facturas[[#This Row],[MontoSinImp]])</f>
        <v>801.05</v>
      </c>
      <c r="I316" s="17">
        <f>AVERAGE(Facturas[MontoSinImp])</f>
        <v>472.73339545454462</v>
      </c>
    </row>
    <row r="317" spans="1:9" ht="17.55" customHeight="1" x14ac:dyDescent="0.3">
      <c r="A317" s="14">
        <v>4089</v>
      </c>
      <c r="B317" s="2">
        <v>42515</v>
      </c>
      <c r="C317" s="15">
        <v>320</v>
      </c>
      <c r="D317" s="1">
        <v>6</v>
      </c>
      <c r="E317" s="1">
        <v>4</v>
      </c>
      <c r="F317" s="8">
        <v>312.58</v>
      </c>
      <c r="G317" s="1">
        <f>YEAR(Facturas[[#This Row],[FechaFactura]])</f>
        <v>2016</v>
      </c>
      <c r="H317" s="17">
        <f>IF(Facturas[[#This Row],[MontoSinImp]]&lt;200,Facturas[[#This Row],[media]],Facturas[[#This Row],[MontoSinImp]])</f>
        <v>312.58</v>
      </c>
      <c r="I317" s="17">
        <f>AVERAGE(Facturas[MontoSinImp])</f>
        <v>472.73339545454462</v>
      </c>
    </row>
    <row r="318" spans="1:9" ht="17.55" customHeight="1" x14ac:dyDescent="0.3">
      <c r="A318" s="14">
        <v>4077</v>
      </c>
      <c r="B318" s="2">
        <v>42514</v>
      </c>
      <c r="C318" s="15">
        <v>12</v>
      </c>
      <c r="D318" s="1">
        <v>4</v>
      </c>
      <c r="E318" s="1">
        <v>3</v>
      </c>
      <c r="F318" s="8">
        <v>412</v>
      </c>
      <c r="G318" s="1">
        <f>YEAR(Facturas[[#This Row],[FechaFactura]])</f>
        <v>2016</v>
      </c>
      <c r="H318" s="17">
        <f>IF(Facturas[[#This Row],[MontoSinImp]]&lt;200,Facturas[[#This Row],[media]],Facturas[[#This Row],[MontoSinImp]])</f>
        <v>412</v>
      </c>
      <c r="I318" s="17">
        <f>AVERAGE(Facturas[MontoSinImp])</f>
        <v>472.73339545454462</v>
      </c>
    </row>
    <row r="319" spans="1:9" ht="17.55" customHeight="1" x14ac:dyDescent="0.3">
      <c r="A319" s="14">
        <v>4078</v>
      </c>
      <c r="B319" s="2">
        <v>42514</v>
      </c>
      <c r="C319" s="15">
        <v>138</v>
      </c>
      <c r="D319" s="1">
        <v>2</v>
      </c>
      <c r="E319" s="1">
        <v>2</v>
      </c>
      <c r="F319" s="8">
        <v>852.67</v>
      </c>
      <c r="G319" s="1">
        <f>YEAR(Facturas[[#This Row],[FechaFactura]])</f>
        <v>2016</v>
      </c>
      <c r="H319" s="17">
        <f>IF(Facturas[[#This Row],[MontoSinImp]]&lt;200,Facturas[[#This Row],[media]],Facturas[[#This Row],[MontoSinImp]])</f>
        <v>852.67</v>
      </c>
      <c r="I319" s="17">
        <f>AVERAGE(Facturas[MontoSinImp])</f>
        <v>472.73339545454462</v>
      </c>
    </row>
    <row r="320" spans="1:9" ht="17.55" customHeight="1" x14ac:dyDescent="0.3">
      <c r="A320" s="14">
        <v>4079</v>
      </c>
      <c r="B320" s="2">
        <v>42514</v>
      </c>
      <c r="C320" s="15">
        <v>134</v>
      </c>
      <c r="D320" s="1">
        <v>4</v>
      </c>
      <c r="E320" s="1">
        <v>2</v>
      </c>
      <c r="F320" s="8">
        <v>154.85999999999999</v>
      </c>
      <c r="G320" s="1">
        <f>YEAR(Facturas[[#This Row],[FechaFactura]])</f>
        <v>2016</v>
      </c>
      <c r="H320" s="17">
        <f>IF(Facturas[[#This Row],[MontoSinImp]]&lt;200,Facturas[[#This Row],[media]],Facturas[[#This Row],[MontoSinImp]])</f>
        <v>472.73339545454462</v>
      </c>
      <c r="I320" s="17">
        <f>AVERAGE(Facturas[MontoSinImp])</f>
        <v>472.73339545454462</v>
      </c>
    </row>
    <row r="321" spans="1:9" ht="17.55" customHeight="1" x14ac:dyDescent="0.3">
      <c r="A321" s="14">
        <v>4080</v>
      </c>
      <c r="B321" s="2">
        <v>42514</v>
      </c>
      <c r="C321" s="15">
        <v>229</v>
      </c>
      <c r="D321" s="1">
        <v>6</v>
      </c>
      <c r="E321" s="1">
        <v>9</v>
      </c>
      <c r="F321" s="8">
        <v>710.24</v>
      </c>
      <c r="G321" s="1">
        <f>YEAR(Facturas[[#This Row],[FechaFactura]])</f>
        <v>2016</v>
      </c>
      <c r="H321" s="17">
        <f>IF(Facturas[[#This Row],[MontoSinImp]]&lt;200,Facturas[[#This Row],[media]],Facturas[[#This Row],[MontoSinImp]])</f>
        <v>710.24</v>
      </c>
      <c r="I321" s="17">
        <f>AVERAGE(Facturas[MontoSinImp])</f>
        <v>472.73339545454462</v>
      </c>
    </row>
    <row r="322" spans="1:9" ht="17.55" customHeight="1" x14ac:dyDescent="0.3">
      <c r="A322" s="14">
        <v>4081</v>
      </c>
      <c r="B322" s="2">
        <v>42514</v>
      </c>
      <c r="C322" s="15">
        <v>37</v>
      </c>
      <c r="D322" s="1">
        <v>4</v>
      </c>
      <c r="E322" s="1">
        <v>3</v>
      </c>
      <c r="F322" s="8">
        <v>633.77</v>
      </c>
      <c r="G322" s="1">
        <f>YEAR(Facturas[[#This Row],[FechaFactura]])</f>
        <v>2016</v>
      </c>
      <c r="H322" s="17">
        <f>IF(Facturas[[#This Row],[MontoSinImp]]&lt;200,Facturas[[#This Row],[media]],Facturas[[#This Row],[MontoSinImp]])</f>
        <v>633.77</v>
      </c>
      <c r="I322" s="17">
        <f>AVERAGE(Facturas[MontoSinImp])</f>
        <v>472.73339545454462</v>
      </c>
    </row>
    <row r="323" spans="1:9" ht="17.55" customHeight="1" x14ac:dyDescent="0.3">
      <c r="A323" s="14">
        <v>4082</v>
      </c>
      <c r="B323" s="2">
        <v>42514</v>
      </c>
      <c r="C323" s="15">
        <v>100</v>
      </c>
      <c r="D323" s="1">
        <v>2</v>
      </c>
      <c r="E323" s="1">
        <v>8</v>
      </c>
      <c r="F323" s="8">
        <v>288.69</v>
      </c>
      <c r="G323" s="1">
        <f>YEAR(Facturas[[#This Row],[FechaFactura]])</f>
        <v>2016</v>
      </c>
      <c r="H323" s="17">
        <f>IF(Facturas[[#This Row],[MontoSinImp]]&lt;200,Facturas[[#This Row],[media]],Facturas[[#This Row],[MontoSinImp]])</f>
        <v>288.69</v>
      </c>
      <c r="I323" s="17">
        <f>AVERAGE(Facturas[MontoSinImp])</f>
        <v>472.73339545454462</v>
      </c>
    </row>
    <row r="324" spans="1:9" ht="17.55" customHeight="1" x14ac:dyDescent="0.3">
      <c r="A324" s="14">
        <v>4083</v>
      </c>
      <c r="B324" s="2">
        <v>42514</v>
      </c>
      <c r="C324" s="15">
        <v>35</v>
      </c>
      <c r="D324" s="1">
        <v>9</v>
      </c>
      <c r="E324" s="1">
        <v>8</v>
      </c>
      <c r="F324" s="8">
        <v>348.90999999999997</v>
      </c>
      <c r="G324" s="1">
        <f>YEAR(Facturas[[#This Row],[FechaFactura]])</f>
        <v>2016</v>
      </c>
      <c r="H324" s="17">
        <f>IF(Facturas[[#This Row],[MontoSinImp]]&lt;200,Facturas[[#This Row],[media]],Facturas[[#This Row],[MontoSinImp]])</f>
        <v>348.90999999999997</v>
      </c>
      <c r="I324" s="17">
        <f>AVERAGE(Facturas[MontoSinImp])</f>
        <v>472.73339545454462</v>
      </c>
    </row>
    <row r="325" spans="1:9" ht="17.55" customHeight="1" x14ac:dyDescent="0.3">
      <c r="A325" s="14">
        <v>4084</v>
      </c>
      <c r="B325" s="2">
        <v>42514</v>
      </c>
      <c r="C325" s="15">
        <v>274</v>
      </c>
      <c r="D325" s="1">
        <v>10</v>
      </c>
      <c r="E325" s="1">
        <v>9</v>
      </c>
      <c r="F325" s="8">
        <v>279.13</v>
      </c>
      <c r="G325" s="1">
        <f>YEAR(Facturas[[#This Row],[FechaFactura]])</f>
        <v>2016</v>
      </c>
      <c r="H325" s="17">
        <f>IF(Facturas[[#This Row],[MontoSinImp]]&lt;200,Facturas[[#This Row],[media]],Facturas[[#This Row],[MontoSinImp]])</f>
        <v>279.13</v>
      </c>
      <c r="I325" s="17">
        <f>AVERAGE(Facturas[MontoSinImp])</f>
        <v>472.73339545454462</v>
      </c>
    </row>
    <row r="326" spans="1:9" ht="17.55" customHeight="1" x14ac:dyDescent="0.3">
      <c r="A326" s="14">
        <v>4074</v>
      </c>
      <c r="B326" s="2">
        <v>42513</v>
      </c>
      <c r="C326" s="15">
        <v>117</v>
      </c>
      <c r="D326" s="1">
        <v>2</v>
      </c>
      <c r="E326" s="1">
        <v>8</v>
      </c>
      <c r="F326" s="8">
        <v>555.38</v>
      </c>
      <c r="G326" s="1">
        <f>YEAR(Facturas[[#This Row],[FechaFactura]])</f>
        <v>2016</v>
      </c>
      <c r="H326" s="17">
        <f>IF(Facturas[[#This Row],[MontoSinImp]]&lt;200,Facturas[[#This Row],[media]],Facturas[[#This Row],[MontoSinImp]])</f>
        <v>555.38</v>
      </c>
      <c r="I326" s="17">
        <f>AVERAGE(Facturas[MontoSinImp])</f>
        <v>472.73339545454462</v>
      </c>
    </row>
    <row r="327" spans="1:9" ht="17.55" customHeight="1" x14ac:dyDescent="0.3">
      <c r="A327" s="14">
        <v>4075</v>
      </c>
      <c r="B327" s="2">
        <v>42513</v>
      </c>
      <c r="C327" s="15">
        <v>262</v>
      </c>
      <c r="D327" s="1">
        <v>5</v>
      </c>
      <c r="E327" s="1">
        <v>7</v>
      </c>
      <c r="F327" s="8">
        <v>106.11</v>
      </c>
      <c r="G327" s="1">
        <f>YEAR(Facturas[[#This Row],[FechaFactura]])</f>
        <v>2016</v>
      </c>
      <c r="H327" s="17">
        <f>IF(Facturas[[#This Row],[MontoSinImp]]&lt;200,Facturas[[#This Row],[media]],Facturas[[#This Row],[MontoSinImp]])</f>
        <v>472.73339545454462</v>
      </c>
      <c r="I327" s="17">
        <f>AVERAGE(Facturas[MontoSinImp])</f>
        <v>472.73339545454462</v>
      </c>
    </row>
    <row r="328" spans="1:9" ht="17.55" customHeight="1" x14ac:dyDescent="0.3">
      <c r="A328" s="14">
        <v>4076</v>
      </c>
      <c r="B328" s="2">
        <v>42513</v>
      </c>
      <c r="C328" s="15">
        <v>98</v>
      </c>
      <c r="D328" s="1">
        <v>6</v>
      </c>
      <c r="E328" s="1">
        <v>5</v>
      </c>
      <c r="F328" s="8">
        <v>164.42</v>
      </c>
      <c r="G328" s="1">
        <f>YEAR(Facturas[[#This Row],[FechaFactura]])</f>
        <v>2016</v>
      </c>
      <c r="H328" s="17">
        <f>IF(Facturas[[#This Row],[MontoSinImp]]&lt;200,Facturas[[#This Row],[media]],Facturas[[#This Row],[MontoSinImp]])</f>
        <v>472.73339545454462</v>
      </c>
      <c r="I328" s="17">
        <f>AVERAGE(Facturas[MontoSinImp])</f>
        <v>472.73339545454462</v>
      </c>
    </row>
    <row r="329" spans="1:9" ht="17.55" customHeight="1" x14ac:dyDescent="0.3">
      <c r="A329" s="14">
        <v>4068</v>
      </c>
      <c r="B329" s="2">
        <v>42512</v>
      </c>
      <c r="C329" s="15">
        <v>61</v>
      </c>
      <c r="D329" s="1">
        <v>4</v>
      </c>
      <c r="E329" s="1">
        <v>3</v>
      </c>
      <c r="F329" s="8">
        <v>117.58</v>
      </c>
      <c r="G329" s="1">
        <f>YEAR(Facturas[[#This Row],[FechaFactura]])</f>
        <v>2016</v>
      </c>
      <c r="H329" s="17">
        <f>IF(Facturas[[#This Row],[MontoSinImp]]&lt;200,Facturas[[#This Row],[media]],Facturas[[#This Row],[MontoSinImp]])</f>
        <v>472.73339545454462</v>
      </c>
      <c r="I329" s="17">
        <f>AVERAGE(Facturas[MontoSinImp])</f>
        <v>472.73339545454462</v>
      </c>
    </row>
    <row r="330" spans="1:9" ht="17.55" customHeight="1" x14ac:dyDescent="0.3">
      <c r="A330" s="14">
        <v>4069</v>
      </c>
      <c r="B330" s="2">
        <v>42512</v>
      </c>
      <c r="C330" s="15">
        <v>272</v>
      </c>
      <c r="D330" s="1">
        <v>9</v>
      </c>
      <c r="E330" s="1">
        <v>5</v>
      </c>
      <c r="F330" s="8">
        <v>477</v>
      </c>
      <c r="G330" s="1">
        <f>YEAR(Facturas[[#This Row],[FechaFactura]])</f>
        <v>2016</v>
      </c>
      <c r="H330" s="17">
        <f>IF(Facturas[[#This Row],[MontoSinImp]]&lt;200,Facturas[[#This Row],[media]],Facturas[[#This Row],[MontoSinImp]])</f>
        <v>477</v>
      </c>
      <c r="I330" s="17">
        <f>AVERAGE(Facturas[MontoSinImp])</f>
        <v>472.73339545454462</v>
      </c>
    </row>
    <row r="331" spans="1:9" ht="17.55" customHeight="1" x14ac:dyDescent="0.3">
      <c r="A331" s="14">
        <v>4070</v>
      </c>
      <c r="B331" s="2">
        <v>42512</v>
      </c>
      <c r="C331" s="15">
        <v>42</v>
      </c>
      <c r="D331" s="1">
        <v>3</v>
      </c>
      <c r="E331" s="1">
        <v>2</v>
      </c>
      <c r="F331" s="8">
        <v>558.25</v>
      </c>
      <c r="G331" s="1">
        <f>YEAR(Facturas[[#This Row],[FechaFactura]])</f>
        <v>2016</v>
      </c>
      <c r="H331" s="17">
        <f>IF(Facturas[[#This Row],[MontoSinImp]]&lt;200,Facturas[[#This Row],[media]],Facturas[[#This Row],[MontoSinImp]])</f>
        <v>558.25</v>
      </c>
      <c r="I331" s="17">
        <f>AVERAGE(Facturas[MontoSinImp])</f>
        <v>472.73339545454462</v>
      </c>
    </row>
    <row r="332" spans="1:9" ht="17.55" customHeight="1" x14ac:dyDescent="0.3">
      <c r="A332" s="14">
        <v>4071</v>
      </c>
      <c r="B332" s="2">
        <v>42512</v>
      </c>
      <c r="C332" s="15">
        <v>176</v>
      </c>
      <c r="D332" s="1">
        <v>4</v>
      </c>
      <c r="E332" s="1">
        <v>6</v>
      </c>
      <c r="F332" s="8">
        <v>98.460000000000008</v>
      </c>
      <c r="G332" s="1">
        <f>YEAR(Facturas[[#This Row],[FechaFactura]])</f>
        <v>2016</v>
      </c>
      <c r="H332" s="17">
        <f>IF(Facturas[[#This Row],[MontoSinImp]]&lt;200,Facturas[[#This Row],[media]],Facturas[[#This Row],[MontoSinImp]])</f>
        <v>472.73339545454462</v>
      </c>
      <c r="I332" s="17">
        <f>AVERAGE(Facturas[MontoSinImp])</f>
        <v>472.73339545454462</v>
      </c>
    </row>
    <row r="333" spans="1:9" ht="17.55" customHeight="1" x14ac:dyDescent="0.3">
      <c r="A333" s="14">
        <v>4072</v>
      </c>
      <c r="B333" s="2">
        <v>42512</v>
      </c>
      <c r="C333" s="15">
        <v>11</v>
      </c>
      <c r="D333" s="1">
        <v>1</v>
      </c>
      <c r="E333" s="1">
        <v>6</v>
      </c>
      <c r="F333" s="8">
        <v>640.46</v>
      </c>
      <c r="G333" s="1">
        <f>YEAR(Facturas[[#This Row],[FechaFactura]])</f>
        <v>2016</v>
      </c>
      <c r="H333" s="17">
        <f>IF(Facturas[[#This Row],[MontoSinImp]]&lt;200,Facturas[[#This Row],[media]],Facturas[[#This Row],[MontoSinImp]])</f>
        <v>640.46</v>
      </c>
      <c r="I333" s="17">
        <f>AVERAGE(Facturas[MontoSinImp])</f>
        <v>472.73339545454462</v>
      </c>
    </row>
    <row r="334" spans="1:9" ht="17.55" customHeight="1" x14ac:dyDescent="0.3">
      <c r="A334" s="14">
        <v>4073</v>
      </c>
      <c r="B334" s="2">
        <v>42512</v>
      </c>
      <c r="C334" s="15">
        <v>107</v>
      </c>
      <c r="D334" s="1">
        <v>6</v>
      </c>
      <c r="E334" s="1">
        <v>6</v>
      </c>
      <c r="F334" s="8">
        <v>851.71</v>
      </c>
      <c r="G334" s="1">
        <f>YEAR(Facturas[[#This Row],[FechaFactura]])</f>
        <v>2016</v>
      </c>
      <c r="H334" s="17">
        <f>IF(Facturas[[#This Row],[MontoSinImp]]&lt;200,Facturas[[#This Row],[media]],Facturas[[#This Row],[MontoSinImp]])</f>
        <v>851.71</v>
      </c>
      <c r="I334" s="17">
        <f>AVERAGE(Facturas[MontoSinImp])</f>
        <v>472.73339545454462</v>
      </c>
    </row>
    <row r="335" spans="1:9" ht="17.55" customHeight="1" x14ac:dyDescent="0.3">
      <c r="A335" s="14">
        <v>4062</v>
      </c>
      <c r="B335" s="2">
        <v>42511</v>
      </c>
      <c r="C335" s="15">
        <v>272</v>
      </c>
      <c r="D335" s="1">
        <v>11</v>
      </c>
      <c r="E335" s="1">
        <v>3</v>
      </c>
      <c r="F335" s="8">
        <v>557.29</v>
      </c>
      <c r="G335" s="1">
        <f>YEAR(Facturas[[#This Row],[FechaFactura]])</f>
        <v>2016</v>
      </c>
      <c r="H335" s="17">
        <f>IF(Facturas[[#This Row],[MontoSinImp]]&lt;200,Facturas[[#This Row],[media]],Facturas[[#This Row],[MontoSinImp]])</f>
        <v>557.29</v>
      </c>
      <c r="I335" s="17">
        <f>AVERAGE(Facturas[MontoSinImp])</f>
        <v>472.73339545454462</v>
      </c>
    </row>
    <row r="336" spans="1:9" ht="17.55" customHeight="1" x14ac:dyDescent="0.3">
      <c r="A336" s="14">
        <v>4063</v>
      </c>
      <c r="B336" s="2">
        <v>42511</v>
      </c>
      <c r="C336" s="15">
        <v>111</v>
      </c>
      <c r="D336" s="1">
        <v>1</v>
      </c>
      <c r="E336" s="1">
        <v>2</v>
      </c>
      <c r="F336" s="8">
        <v>103.24000000000001</v>
      </c>
      <c r="G336" s="1">
        <f>YEAR(Facturas[[#This Row],[FechaFactura]])</f>
        <v>2016</v>
      </c>
      <c r="H336" s="17">
        <f>IF(Facturas[[#This Row],[MontoSinImp]]&lt;200,Facturas[[#This Row],[media]],Facturas[[#This Row],[MontoSinImp]])</f>
        <v>472.73339545454462</v>
      </c>
      <c r="I336" s="17">
        <f>AVERAGE(Facturas[MontoSinImp])</f>
        <v>472.73339545454462</v>
      </c>
    </row>
    <row r="337" spans="1:9" ht="17.55" customHeight="1" x14ac:dyDescent="0.3">
      <c r="A337" s="14">
        <v>4064</v>
      </c>
      <c r="B337" s="2">
        <v>42511</v>
      </c>
      <c r="C337" s="15">
        <v>259</v>
      </c>
      <c r="D337" s="1">
        <v>6</v>
      </c>
      <c r="E337" s="1">
        <v>7</v>
      </c>
      <c r="F337" s="8">
        <v>330.75</v>
      </c>
      <c r="G337" s="1">
        <f>YEAR(Facturas[[#This Row],[FechaFactura]])</f>
        <v>2016</v>
      </c>
      <c r="H337" s="17">
        <f>IF(Facturas[[#This Row],[MontoSinImp]]&lt;200,Facturas[[#This Row],[media]],Facturas[[#This Row],[MontoSinImp]])</f>
        <v>330.75</v>
      </c>
      <c r="I337" s="17">
        <f>AVERAGE(Facturas[MontoSinImp])</f>
        <v>472.73339545454462</v>
      </c>
    </row>
    <row r="338" spans="1:9" ht="17.55" customHeight="1" x14ac:dyDescent="0.3">
      <c r="A338" s="14">
        <v>4065</v>
      </c>
      <c r="B338" s="2">
        <v>42511</v>
      </c>
      <c r="C338" s="15">
        <v>236</v>
      </c>
      <c r="D338" s="1">
        <v>11</v>
      </c>
      <c r="E338" s="1">
        <v>6</v>
      </c>
      <c r="F338" s="8">
        <v>116.62</v>
      </c>
      <c r="G338" s="1">
        <f>YEAR(Facturas[[#This Row],[FechaFactura]])</f>
        <v>2016</v>
      </c>
      <c r="H338" s="17">
        <f>IF(Facturas[[#This Row],[MontoSinImp]]&lt;200,Facturas[[#This Row],[media]],Facturas[[#This Row],[MontoSinImp]])</f>
        <v>472.73339545454462</v>
      </c>
      <c r="I338" s="17">
        <f>AVERAGE(Facturas[MontoSinImp])</f>
        <v>472.73339545454462</v>
      </c>
    </row>
    <row r="339" spans="1:9" ht="17.55" customHeight="1" x14ac:dyDescent="0.3">
      <c r="A339" s="14">
        <v>4066</v>
      </c>
      <c r="B339" s="2">
        <v>42511</v>
      </c>
      <c r="C339" s="15">
        <v>54</v>
      </c>
      <c r="D339" s="1">
        <v>5</v>
      </c>
      <c r="E339" s="1">
        <v>9</v>
      </c>
      <c r="F339" s="8">
        <v>456.93</v>
      </c>
      <c r="G339" s="1">
        <f>YEAR(Facturas[[#This Row],[FechaFactura]])</f>
        <v>2016</v>
      </c>
      <c r="H339" s="17">
        <f>IF(Facturas[[#This Row],[MontoSinImp]]&lt;200,Facturas[[#This Row],[media]],Facturas[[#This Row],[MontoSinImp]])</f>
        <v>456.93</v>
      </c>
      <c r="I339" s="17">
        <f>AVERAGE(Facturas[MontoSinImp])</f>
        <v>472.73339545454462</v>
      </c>
    </row>
    <row r="340" spans="1:9" ht="17.55" customHeight="1" x14ac:dyDescent="0.3">
      <c r="A340" s="14">
        <v>4067</v>
      </c>
      <c r="B340" s="2">
        <v>42511</v>
      </c>
      <c r="C340" s="15">
        <v>256</v>
      </c>
      <c r="D340" s="1">
        <v>2</v>
      </c>
      <c r="E340" s="1">
        <v>9</v>
      </c>
      <c r="F340" s="8">
        <v>845.02</v>
      </c>
      <c r="G340" s="1">
        <f>YEAR(Facturas[[#This Row],[FechaFactura]])</f>
        <v>2016</v>
      </c>
      <c r="H340" s="17">
        <f>IF(Facturas[[#This Row],[MontoSinImp]]&lt;200,Facturas[[#This Row],[media]],Facturas[[#This Row],[MontoSinImp]])</f>
        <v>845.02</v>
      </c>
      <c r="I340" s="17">
        <f>AVERAGE(Facturas[MontoSinImp])</f>
        <v>472.73339545454462</v>
      </c>
    </row>
    <row r="341" spans="1:9" ht="17.55" customHeight="1" x14ac:dyDescent="0.3">
      <c r="A341" s="14">
        <v>4056</v>
      </c>
      <c r="B341" s="2">
        <v>42510</v>
      </c>
      <c r="C341" s="15">
        <v>185</v>
      </c>
      <c r="D341" s="1">
        <v>12</v>
      </c>
      <c r="E341" s="1">
        <v>4</v>
      </c>
      <c r="F341" s="8">
        <v>512.37</v>
      </c>
      <c r="G341" s="1">
        <f>YEAR(Facturas[[#This Row],[FechaFactura]])</f>
        <v>2016</v>
      </c>
      <c r="H341" s="17">
        <f>IF(Facturas[[#This Row],[MontoSinImp]]&lt;200,Facturas[[#This Row],[media]],Facturas[[#This Row],[MontoSinImp]])</f>
        <v>512.37</v>
      </c>
      <c r="I341" s="17">
        <f>AVERAGE(Facturas[MontoSinImp])</f>
        <v>472.73339545454462</v>
      </c>
    </row>
    <row r="342" spans="1:9" ht="17.55" customHeight="1" x14ac:dyDescent="0.3">
      <c r="A342" s="14">
        <v>4057</v>
      </c>
      <c r="B342" s="2">
        <v>42510</v>
      </c>
      <c r="C342" s="15">
        <v>30</v>
      </c>
      <c r="D342" s="1">
        <v>6</v>
      </c>
      <c r="E342" s="1">
        <v>8</v>
      </c>
      <c r="F342" s="8">
        <v>399.57</v>
      </c>
      <c r="G342" s="1">
        <f>YEAR(Facturas[[#This Row],[FechaFactura]])</f>
        <v>2016</v>
      </c>
      <c r="H342" s="17">
        <f>IF(Facturas[[#This Row],[MontoSinImp]]&lt;200,Facturas[[#This Row],[media]],Facturas[[#This Row],[MontoSinImp]])</f>
        <v>399.57</v>
      </c>
      <c r="I342" s="17">
        <f>AVERAGE(Facturas[MontoSinImp])</f>
        <v>472.73339545454462</v>
      </c>
    </row>
    <row r="343" spans="1:9" ht="17.55" customHeight="1" x14ac:dyDescent="0.3">
      <c r="A343" s="14">
        <v>4058</v>
      </c>
      <c r="B343" s="2">
        <v>42510</v>
      </c>
      <c r="C343" s="15">
        <v>93</v>
      </c>
      <c r="D343" s="1">
        <v>4</v>
      </c>
      <c r="E343" s="1">
        <v>2</v>
      </c>
      <c r="F343" s="8">
        <v>641.41</v>
      </c>
      <c r="G343" s="1">
        <f>YEAR(Facturas[[#This Row],[FechaFactura]])</f>
        <v>2016</v>
      </c>
      <c r="H343" s="17">
        <f>IF(Facturas[[#This Row],[MontoSinImp]]&lt;200,Facturas[[#This Row],[media]],Facturas[[#This Row],[MontoSinImp]])</f>
        <v>641.41</v>
      </c>
      <c r="I343" s="17">
        <f>AVERAGE(Facturas[MontoSinImp])</f>
        <v>472.73339545454462</v>
      </c>
    </row>
    <row r="344" spans="1:9" ht="17.55" customHeight="1" x14ac:dyDescent="0.3">
      <c r="A344" s="14">
        <v>4059</v>
      </c>
      <c r="B344" s="2">
        <v>42510</v>
      </c>
      <c r="C344" s="15">
        <v>26</v>
      </c>
      <c r="D344" s="1">
        <v>1</v>
      </c>
      <c r="E344" s="1">
        <v>2</v>
      </c>
      <c r="F344" s="8">
        <v>672.96</v>
      </c>
      <c r="G344" s="1">
        <f>YEAR(Facturas[[#This Row],[FechaFactura]])</f>
        <v>2016</v>
      </c>
      <c r="H344" s="17">
        <f>IF(Facturas[[#This Row],[MontoSinImp]]&lt;200,Facturas[[#This Row],[media]],Facturas[[#This Row],[MontoSinImp]])</f>
        <v>672.96</v>
      </c>
      <c r="I344" s="17">
        <f>AVERAGE(Facturas[MontoSinImp])</f>
        <v>472.73339545454462</v>
      </c>
    </row>
    <row r="345" spans="1:9" ht="17.55" customHeight="1" x14ac:dyDescent="0.3">
      <c r="A345" s="14">
        <v>4060</v>
      </c>
      <c r="B345" s="2">
        <v>42510</v>
      </c>
      <c r="C345" s="15">
        <v>315</v>
      </c>
      <c r="D345" s="1">
        <v>2</v>
      </c>
      <c r="E345" s="1">
        <v>2</v>
      </c>
      <c r="F345" s="8">
        <v>251.41</v>
      </c>
      <c r="G345" s="1">
        <f>YEAR(Facturas[[#This Row],[FechaFactura]])</f>
        <v>2016</v>
      </c>
      <c r="H345" s="17">
        <f>IF(Facturas[[#This Row],[MontoSinImp]]&lt;200,Facturas[[#This Row],[media]],Facturas[[#This Row],[MontoSinImp]])</f>
        <v>251.41</v>
      </c>
      <c r="I345" s="17">
        <f>AVERAGE(Facturas[MontoSinImp])</f>
        <v>472.73339545454462</v>
      </c>
    </row>
    <row r="346" spans="1:9" ht="17.55" customHeight="1" x14ac:dyDescent="0.3">
      <c r="A346" s="14">
        <v>4061</v>
      </c>
      <c r="B346" s="2">
        <v>42510</v>
      </c>
      <c r="C346" s="15">
        <v>308</v>
      </c>
      <c r="D346" s="1">
        <v>5</v>
      </c>
      <c r="E346" s="1">
        <v>5</v>
      </c>
      <c r="F346" s="8">
        <v>140.51999999999998</v>
      </c>
      <c r="G346" s="1">
        <f>YEAR(Facturas[[#This Row],[FechaFactura]])</f>
        <v>2016</v>
      </c>
      <c r="H346" s="17">
        <f>IF(Facturas[[#This Row],[MontoSinImp]]&lt;200,Facturas[[#This Row],[media]],Facturas[[#This Row],[MontoSinImp]])</f>
        <v>472.73339545454462</v>
      </c>
      <c r="I346" s="17">
        <f>AVERAGE(Facturas[MontoSinImp])</f>
        <v>472.73339545454462</v>
      </c>
    </row>
    <row r="347" spans="1:9" ht="17.55" customHeight="1" x14ac:dyDescent="0.3">
      <c r="A347" s="14">
        <v>4048</v>
      </c>
      <c r="B347" s="2">
        <v>42509</v>
      </c>
      <c r="C347" s="15">
        <v>137</v>
      </c>
      <c r="D347" s="1">
        <v>9</v>
      </c>
      <c r="E347" s="1">
        <v>9</v>
      </c>
      <c r="F347" s="8">
        <v>661.49</v>
      </c>
      <c r="G347" s="1">
        <f>YEAR(Facturas[[#This Row],[FechaFactura]])</f>
        <v>2016</v>
      </c>
      <c r="H347" s="17">
        <f>IF(Facturas[[#This Row],[MontoSinImp]]&lt;200,Facturas[[#This Row],[media]],Facturas[[#This Row],[MontoSinImp]])</f>
        <v>661.49</v>
      </c>
      <c r="I347" s="17">
        <f>AVERAGE(Facturas[MontoSinImp])</f>
        <v>472.73339545454462</v>
      </c>
    </row>
    <row r="348" spans="1:9" ht="17.55" customHeight="1" x14ac:dyDescent="0.3">
      <c r="A348" s="14">
        <v>4049</v>
      </c>
      <c r="B348" s="2">
        <v>42509</v>
      </c>
      <c r="C348" s="15">
        <v>236</v>
      </c>
      <c r="D348" s="1">
        <v>8</v>
      </c>
      <c r="E348" s="1">
        <v>6</v>
      </c>
      <c r="F348" s="8">
        <v>563.99</v>
      </c>
      <c r="G348" s="1">
        <f>YEAR(Facturas[[#This Row],[FechaFactura]])</f>
        <v>2016</v>
      </c>
      <c r="H348" s="17">
        <f>IF(Facturas[[#This Row],[MontoSinImp]]&lt;200,Facturas[[#This Row],[media]],Facturas[[#This Row],[MontoSinImp]])</f>
        <v>563.99</v>
      </c>
      <c r="I348" s="17">
        <f>AVERAGE(Facturas[MontoSinImp])</f>
        <v>472.73339545454462</v>
      </c>
    </row>
    <row r="349" spans="1:9" ht="17.55" customHeight="1" x14ac:dyDescent="0.3">
      <c r="A349" s="14">
        <v>4050</v>
      </c>
      <c r="B349" s="2">
        <v>42509</v>
      </c>
      <c r="C349" s="15">
        <v>219</v>
      </c>
      <c r="D349" s="1">
        <v>10</v>
      </c>
      <c r="E349" s="1">
        <v>2</v>
      </c>
      <c r="F349" s="8">
        <v>524.79</v>
      </c>
      <c r="G349" s="1">
        <f>YEAR(Facturas[[#This Row],[FechaFactura]])</f>
        <v>2016</v>
      </c>
      <c r="H349" s="17">
        <f>IF(Facturas[[#This Row],[MontoSinImp]]&lt;200,Facturas[[#This Row],[media]],Facturas[[#This Row],[MontoSinImp]])</f>
        <v>524.79</v>
      </c>
      <c r="I349" s="17">
        <f>AVERAGE(Facturas[MontoSinImp])</f>
        <v>472.73339545454462</v>
      </c>
    </row>
    <row r="350" spans="1:9" ht="17.55" customHeight="1" x14ac:dyDescent="0.3">
      <c r="A350" s="14">
        <v>4051</v>
      </c>
      <c r="B350" s="2">
        <v>42509</v>
      </c>
      <c r="C350" s="15">
        <v>60</v>
      </c>
      <c r="D350" s="1">
        <v>12</v>
      </c>
      <c r="E350" s="1">
        <v>8</v>
      </c>
      <c r="F350" s="8">
        <v>343.17</v>
      </c>
      <c r="G350" s="1">
        <f>YEAR(Facturas[[#This Row],[FechaFactura]])</f>
        <v>2016</v>
      </c>
      <c r="H350" s="17">
        <f>IF(Facturas[[#This Row],[MontoSinImp]]&lt;200,Facturas[[#This Row],[media]],Facturas[[#This Row],[MontoSinImp]])</f>
        <v>343.17</v>
      </c>
      <c r="I350" s="17">
        <f>AVERAGE(Facturas[MontoSinImp])</f>
        <v>472.73339545454462</v>
      </c>
    </row>
    <row r="351" spans="1:9" ht="17.55" customHeight="1" x14ac:dyDescent="0.3">
      <c r="A351" s="14">
        <v>4052</v>
      </c>
      <c r="B351" s="2">
        <v>42509</v>
      </c>
      <c r="C351" s="15">
        <v>89</v>
      </c>
      <c r="D351" s="1">
        <v>5</v>
      </c>
      <c r="E351" s="1">
        <v>6</v>
      </c>
      <c r="F351" s="8">
        <v>342.21999999999997</v>
      </c>
      <c r="G351" s="1">
        <f>YEAR(Facturas[[#This Row],[FechaFactura]])</f>
        <v>2016</v>
      </c>
      <c r="H351" s="17">
        <f>IF(Facturas[[#This Row],[MontoSinImp]]&lt;200,Facturas[[#This Row],[media]],Facturas[[#This Row],[MontoSinImp]])</f>
        <v>342.21999999999997</v>
      </c>
      <c r="I351" s="17">
        <f>AVERAGE(Facturas[MontoSinImp])</f>
        <v>472.73339545454462</v>
      </c>
    </row>
    <row r="352" spans="1:9" ht="17.55" customHeight="1" x14ac:dyDescent="0.3">
      <c r="A352" s="14">
        <v>4053</v>
      </c>
      <c r="B352" s="2">
        <v>42509</v>
      </c>
      <c r="C352" s="15">
        <v>284</v>
      </c>
      <c r="D352" s="1">
        <v>9</v>
      </c>
      <c r="E352" s="1">
        <v>4</v>
      </c>
      <c r="F352" s="8">
        <v>101.33</v>
      </c>
      <c r="G352" s="1">
        <f>YEAR(Facturas[[#This Row],[FechaFactura]])</f>
        <v>2016</v>
      </c>
      <c r="H352" s="17">
        <f>IF(Facturas[[#This Row],[MontoSinImp]]&lt;200,Facturas[[#This Row],[media]],Facturas[[#This Row],[MontoSinImp]])</f>
        <v>472.73339545454462</v>
      </c>
      <c r="I352" s="17">
        <f>AVERAGE(Facturas[MontoSinImp])</f>
        <v>472.73339545454462</v>
      </c>
    </row>
    <row r="353" spans="1:9" ht="17.55" customHeight="1" x14ac:dyDescent="0.3">
      <c r="A353" s="14">
        <v>4054</v>
      </c>
      <c r="B353" s="2">
        <v>42509</v>
      </c>
      <c r="C353" s="15">
        <v>129</v>
      </c>
      <c r="D353" s="1">
        <v>9</v>
      </c>
      <c r="E353" s="1">
        <v>5</v>
      </c>
      <c r="F353" s="8">
        <v>617.52</v>
      </c>
      <c r="G353" s="1">
        <f>YEAR(Facturas[[#This Row],[FechaFactura]])</f>
        <v>2016</v>
      </c>
      <c r="H353" s="17">
        <f>IF(Facturas[[#This Row],[MontoSinImp]]&lt;200,Facturas[[#This Row],[media]],Facturas[[#This Row],[MontoSinImp]])</f>
        <v>617.52</v>
      </c>
      <c r="I353" s="17">
        <f>AVERAGE(Facturas[MontoSinImp])</f>
        <v>472.73339545454462</v>
      </c>
    </row>
    <row r="354" spans="1:9" ht="17.55" customHeight="1" x14ac:dyDescent="0.3">
      <c r="A354" s="14">
        <v>4055</v>
      </c>
      <c r="B354" s="2">
        <v>42509</v>
      </c>
      <c r="C354" s="15">
        <v>114</v>
      </c>
      <c r="D354" s="1">
        <v>10</v>
      </c>
      <c r="E354" s="1">
        <v>4</v>
      </c>
      <c r="F354" s="8">
        <v>652.88</v>
      </c>
      <c r="G354" s="1">
        <f>YEAR(Facturas[[#This Row],[FechaFactura]])</f>
        <v>2016</v>
      </c>
      <c r="H354" s="17">
        <f>IF(Facturas[[#This Row],[MontoSinImp]]&lt;200,Facturas[[#This Row],[media]],Facturas[[#This Row],[MontoSinImp]])</f>
        <v>652.88</v>
      </c>
      <c r="I354" s="17">
        <f>AVERAGE(Facturas[MontoSinImp])</f>
        <v>472.73339545454462</v>
      </c>
    </row>
    <row r="355" spans="1:9" ht="17.55" customHeight="1" x14ac:dyDescent="0.3">
      <c r="A355" s="14">
        <v>4045</v>
      </c>
      <c r="B355" s="2">
        <v>42508</v>
      </c>
      <c r="C355" s="15">
        <v>105</v>
      </c>
      <c r="D355" s="1">
        <v>8</v>
      </c>
      <c r="E355" s="1">
        <v>1</v>
      </c>
      <c r="F355" s="8">
        <v>218.91</v>
      </c>
      <c r="G355" s="1">
        <f>YEAR(Facturas[[#This Row],[FechaFactura]])</f>
        <v>2016</v>
      </c>
      <c r="H355" s="17">
        <f>IF(Facturas[[#This Row],[MontoSinImp]]&lt;200,Facturas[[#This Row],[media]],Facturas[[#This Row],[MontoSinImp]])</f>
        <v>218.91</v>
      </c>
      <c r="I355" s="17">
        <f>AVERAGE(Facturas[MontoSinImp])</f>
        <v>472.73339545454462</v>
      </c>
    </row>
    <row r="356" spans="1:9" ht="17.55" customHeight="1" x14ac:dyDescent="0.3">
      <c r="A356" s="14">
        <v>4046</v>
      </c>
      <c r="B356" s="2">
        <v>42508</v>
      </c>
      <c r="C356" s="15">
        <v>128</v>
      </c>
      <c r="D356" s="1">
        <v>6</v>
      </c>
      <c r="E356" s="1">
        <v>7</v>
      </c>
      <c r="F356" s="8">
        <v>750.39</v>
      </c>
      <c r="G356" s="1">
        <f>YEAR(Facturas[[#This Row],[FechaFactura]])</f>
        <v>2016</v>
      </c>
      <c r="H356" s="17">
        <f>IF(Facturas[[#This Row],[MontoSinImp]]&lt;200,Facturas[[#This Row],[media]],Facturas[[#This Row],[MontoSinImp]])</f>
        <v>750.39</v>
      </c>
      <c r="I356" s="17">
        <f>AVERAGE(Facturas[MontoSinImp])</f>
        <v>472.73339545454462</v>
      </c>
    </row>
    <row r="357" spans="1:9" ht="17.55" customHeight="1" x14ac:dyDescent="0.3">
      <c r="A357" s="14">
        <v>4047</v>
      </c>
      <c r="B357" s="2">
        <v>42508</v>
      </c>
      <c r="C357" s="15">
        <v>158</v>
      </c>
      <c r="D357" s="1">
        <v>11</v>
      </c>
      <c r="E357" s="1">
        <v>9</v>
      </c>
      <c r="F357" s="8">
        <v>247.57999999999998</v>
      </c>
      <c r="G357" s="1">
        <f>YEAR(Facturas[[#This Row],[FechaFactura]])</f>
        <v>2016</v>
      </c>
      <c r="H357" s="17">
        <f>IF(Facturas[[#This Row],[MontoSinImp]]&lt;200,Facturas[[#This Row],[media]],Facturas[[#This Row],[MontoSinImp]])</f>
        <v>247.57999999999998</v>
      </c>
      <c r="I357" s="17">
        <f>AVERAGE(Facturas[MontoSinImp])</f>
        <v>472.73339545454462</v>
      </c>
    </row>
    <row r="358" spans="1:9" ht="17.55" customHeight="1" x14ac:dyDescent="0.3">
      <c r="A358" s="14">
        <v>4040</v>
      </c>
      <c r="B358" s="2">
        <v>42507</v>
      </c>
      <c r="C358" s="15">
        <v>76</v>
      </c>
      <c r="D358" s="1">
        <v>8</v>
      </c>
      <c r="E358" s="1">
        <v>2</v>
      </c>
      <c r="F358" s="8">
        <v>551.55999999999995</v>
      </c>
      <c r="G358" s="1">
        <f>YEAR(Facturas[[#This Row],[FechaFactura]])</f>
        <v>2016</v>
      </c>
      <c r="H358" s="17">
        <f>IF(Facturas[[#This Row],[MontoSinImp]]&lt;200,Facturas[[#This Row],[media]],Facturas[[#This Row],[MontoSinImp]])</f>
        <v>551.55999999999995</v>
      </c>
      <c r="I358" s="17">
        <f>AVERAGE(Facturas[MontoSinImp])</f>
        <v>472.73339545454462</v>
      </c>
    </row>
    <row r="359" spans="1:9" ht="17.55" customHeight="1" x14ac:dyDescent="0.3">
      <c r="A359" s="14">
        <v>4041</v>
      </c>
      <c r="B359" s="2">
        <v>42507</v>
      </c>
      <c r="C359" s="15">
        <v>40</v>
      </c>
      <c r="D359" s="1">
        <v>3</v>
      </c>
      <c r="E359" s="1">
        <v>8</v>
      </c>
      <c r="F359" s="8">
        <v>849.8</v>
      </c>
      <c r="G359" s="1">
        <f>YEAR(Facturas[[#This Row],[FechaFactura]])</f>
        <v>2016</v>
      </c>
      <c r="H359" s="17">
        <f>IF(Facturas[[#This Row],[MontoSinImp]]&lt;200,Facturas[[#This Row],[media]],Facturas[[#This Row],[MontoSinImp]])</f>
        <v>849.8</v>
      </c>
      <c r="I359" s="17">
        <f>AVERAGE(Facturas[MontoSinImp])</f>
        <v>472.73339545454462</v>
      </c>
    </row>
    <row r="360" spans="1:9" ht="17.55" customHeight="1" x14ac:dyDescent="0.3">
      <c r="A360" s="14">
        <v>4042</v>
      </c>
      <c r="B360" s="2">
        <v>42507</v>
      </c>
      <c r="C360" s="15">
        <v>209</v>
      </c>
      <c r="D360" s="1">
        <v>5</v>
      </c>
      <c r="E360" s="1">
        <v>6</v>
      </c>
      <c r="F360" s="8">
        <v>424.42</v>
      </c>
      <c r="G360" s="1">
        <f>YEAR(Facturas[[#This Row],[FechaFactura]])</f>
        <v>2016</v>
      </c>
      <c r="H360" s="17">
        <f>IF(Facturas[[#This Row],[MontoSinImp]]&lt;200,Facturas[[#This Row],[media]],Facturas[[#This Row],[MontoSinImp]])</f>
        <v>424.42</v>
      </c>
      <c r="I360" s="17">
        <f>AVERAGE(Facturas[MontoSinImp])</f>
        <v>472.73339545454462</v>
      </c>
    </row>
    <row r="361" spans="1:9" ht="17.55" customHeight="1" x14ac:dyDescent="0.3">
      <c r="A361" s="14">
        <v>4043</v>
      </c>
      <c r="B361" s="2">
        <v>42507</v>
      </c>
      <c r="C361" s="15">
        <v>277</v>
      </c>
      <c r="D361" s="1">
        <v>2</v>
      </c>
      <c r="E361" s="1">
        <v>5</v>
      </c>
      <c r="F361" s="8">
        <v>642.37</v>
      </c>
      <c r="G361" s="1">
        <f>YEAR(Facturas[[#This Row],[FechaFactura]])</f>
        <v>2016</v>
      </c>
      <c r="H361" s="17">
        <f>IF(Facturas[[#This Row],[MontoSinImp]]&lt;200,Facturas[[#This Row],[media]],Facturas[[#This Row],[MontoSinImp]])</f>
        <v>642.37</v>
      </c>
      <c r="I361" s="17">
        <f>AVERAGE(Facturas[MontoSinImp])</f>
        <v>472.73339545454462</v>
      </c>
    </row>
    <row r="362" spans="1:9" ht="17.55" customHeight="1" x14ac:dyDescent="0.3">
      <c r="A362" s="14">
        <v>4044</v>
      </c>
      <c r="B362" s="2">
        <v>42507</v>
      </c>
      <c r="C362" s="15">
        <v>130</v>
      </c>
      <c r="D362" s="1">
        <v>6</v>
      </c>
      <c r="E362" s="1">
        <v>8</v>
      </c>
      <c r="F362" s="8">
        <v>352.73</v>
      </c>
      <c r="G362" s="1">
        <f>YEAR(Facturas[[#This Row],[FechaFactura]])</f>
        <v>2016</v>
      </c>
      <c r="H362" s="17">
        <f>IF(Facturas[[#This Row],[MontoSinImp]]&lt;200,Facturas[[#This Row],[media]],Facturas[[#This Row],[MontoSinImp]])</f>
        <v>352.73</v>
      </c>
      <c r="I362" s="17">
        <f>AVERAGE(Facturas[MontoSinImp])</f>
        <v>472.73339545454462</v>
      </c>
    </row>
    <row r="363" spans="1:9" ht="17.55" customHeight="1" x14ac:dyDescent="0.3">
      <c r="A363" s="14">
        <v>4038</v>
      </c>
      <c r="B363" s="2">
        <v>42506</v>
      </c>
      <c r="C363" s="15">
        <v>28</v>
      </c>
      <c r="D363" s="1">
        <v>1</v>
      </c>
      <c r="E363" s="1">
        <v>5</v>
      </c>
      <c r="F363" s="8">
        <v>682.52</v>
      </c>
      <c r="G363" s="1">
        <f>YEAR(Facturas[[#This Row],[FechaFactura]])</f>
        <v>2016</v>
      </c>
      <c r="H363" s="17">
        <f>IF(Facturas[[#This Row],[MontoSinImp]]&lt;200,Facturas[[#This Row],[media]],Facturas[[#This Row],[MontoSinImp]])</f>
        <v>682.52</v>
      </c>
      <c r="I363" s="17">
        <f>AVERAGE(Facturas[MontoSinImp])</f>
        <v>472.73339545454462</v>
      </c>
    </row>
    <row r="364" spans="1:9" ht="17.55" customHeight="1" x14ac:dyDescent="0.3">
      <c r="A364" s="14">
        <v>4039</v>
      </c>
      <c r="B364" s="2">
        <v>42506</v>
      </c>
      <c r="C364" s="15">
        <v>11</v>
      </c>
      <c r="D364" s="1">
        <v>12</v>
      </c>
      <c r="E364" s="1">
        <v>5</v>
      </c>
      <c r="F364" s="8">
        <v>860.31</v>
      </c>
      <c r="G364" s="1">
        <f>YEAR(Facturas[[#This Row],[FechaFactura]])</f>
        <v>2016</v>
      </c>
      <c r="H364" s="17">
        <f>IF(Facturas[[#This Row],[MontoSinImp]]&lt;200,Facturas[[#This Row],[media]],Facturas[[#This Row],[MontoSinImp]])</f>
        <v>860.31</v>
      </c>
      <c r="I364" s="17">
        <f>AVERAGE(Facturas[MontoSinImp])</f>
        <v>472.73339545454462</v>
      </c>
    </row>
    <row r="365" spans="1:9" ht="17.55" customHeight="1" x14ac:dyDescent="0.3">
      <c r="A365" s="14">
        <v>4035</v>
      </c>
      <c r="B365" s="2">
        <v>42505</v>
      </c>
      <c r="C365" s="15">
        <v>210</v>
      </c>
      <c r="D365" s="1">
        <v>4</v>
      </c>
      <c r="E365" s="1">
        <v>6</v>
      </c>
      <c r="F365" s="8">
        <v>821.12</v>
      </c>
      <c r="G365" s="1">
        <f>YEAR(Facturas[[#This Row],[FechaFactura]])</f>
        <v>2016</v>
      </c>
      <c r="H365" s="17">
        <f>IF(Facturas[[#This Row],[MontoSinImp]]&lt;200,Facturas[[#This Row],[media]],Facturas[[#This Row],[MontoSinImp]])</f>
        <v>821.12</v>
      </c>
      <c r="I365" s="17">
        <f>AVERAGE(Facturas[MontoSinImp])</f>
        <v>472.73339545454462</v>
      </c>
    </row>
    <row r="366" spans="1:9" ht="17.55" customHeight="1" x14ac:dyDescent="0.3">
      <c r="A366" s="14">
        <v>4036</v>
      </c>
      <c r="B366" s="2">
        <v>42505</v>
      </c>
      <c r="C366" s="15">
        <v>15</v>
      </c>
      <c r="D366" s="1">
        <v>2</v>
      </c>
      <c r="E366" s="1">
        <v>7</v>
      </c>
      <c r="F366" s="8">
        <v>373.76</v>
      </c>
      <c r="G366" s="1">
        <f>YEAR(Facturas[[#This Row],[FechaFactura]])</f>
        <v>2016</v>
      </c>
      <c r="H366" s="17">
        <f>IF(Facturas[[#This Row],[MontoSinImp]]&lt;200,Facturas[[#This Row],[media]],Facturas[[#This Row],[MontoSinImp]])</f>
        <v>373.76</v>
      </c>
      <c r="I366" s="17">
        <f>AVERAGE(Facturas[MontoSinImp])</f>
        <v>472.73339545454462</v>
      </c>
    </row>
    <row r="367" spans="1:9" ht="17.55" customHeight="1" x14ac:dyDescent="0.3">
      <c r="A367" s="14">
        <v>4037</v>
      </c>
      <c r="B367" s="2">
        <v>42505</v>
      </c>
      <c r="C367" s="15">
        <v>279</v>
      </c>
      <c r="D367" s="1">
        <v>8</v>
      </c>
      <c r="E367" s="1">
        <v>4</v>
      </c>
      <c r="F367" s="8">
        <v>395.75</v>
      </c>
      <c r="G367" s="1">
        <f>YEAR(Facturas[[#This Row],[FechaFactura]])</f>
        <v>2016</v>
      </c>
      <c r="H367" s="17">
        <f>IF(Facturas[[#This Row],[MontoSinImp]]&lt;200,Facturas[[#This Row],[media]],Facturas[[#This Row],[MontoSinImp]])</f>
        <v>395.75</v>
      </c>
      <c r="I367" s="17">
        <f>AVERAGE(Facturas[MontoSinImp])</f>
        <v>472.73339545454462</v>
      </c>
    </row>
    <row r="368" spans="1:9" ht="17.55" customHeight="1" x14ac:dyDescent="0.3">
      <c r="A368" s="14">
        <v>4030</v>
      </c>
      <c r="B368" s="2">
        <v>42504</v>
      </c>
      <c r="C368" s="15">
        <v>120</v>
      </c>
      <c r="D368" s="1">
        <v>5</v>
      </c>
      <c r="E368" s="1">
        <v>4</v>
      </c>
      <c r="F368" s="8">
        <v>761.86</v>
      </c>
      <c r="G368" s="1">
        <f>YEAR(Facturas[[#This Row],[FechaFactura]])</f>
        <v>2016</v>
      </c>
      <c r="H368" s="17">
        <f>IF(Facturas[[#This Row],[MontoSinImp]]&lt;200,Facturas[[#This Row],[media]],Facturas[[#This Row],[MontoSinImp]])</f>
        <v>761.86</v>
      </c>
      <c r="I368" s="17">
        <f>AVERAGE(Facturas[MontoSinImp])</f>
        <v>472.73339545454462</v>
      </c>
    </row>
    <row r="369" spans="1:9" ht="17.55" customHeight="1" x14ac:dyDescent="0.3">
      <c r="A369" s="14">
        <v>4031</v>
      </c>
      <c r="B369" s="2">
        <v>42504</v>
      </c>
      <c r="C369" s="15">
        <v>276</v>
      </c>
      <c r="D369" s="1">
        <v>2</v>
      </c>
      <c r="E369" s="1">
        <v>4</v>
      </c>
      <c r="F369" s="8">
        <v>548.68999999999994</v>
      </c>
      <c r="G369" s="1">
        <f>YEAR(Facturas[[#This Row],[FechaFactura]])</f>
        <v>2016</v>
      </c>
      <c r="H369" s="17">
        <f>IF(Facturas[[#This Row],[MontoSinImp]]&lt;200,Facturas[[#This Row],[media]],Facturas[[#This Row],[MontoSinImp]])</f>
        <v>548.68999999999994</v>
      </c>
      <c r="I369" s="17">
        <f>AVERAGE(Facturas[MontoSinImp])</f>
        <v>472.73339545454462</v>
      </c>
    </row>
    <row r="370" spans="1:9" ht="17.55" customHeight="1" x14ac:dyDescent="0.3">
      <c r="A370" s="14">
        <v>4032</v>
      </c>
      <c r="B370" s="2">
        <v>42504</v>
      </c>
      <c r="C370" s="15">
        <v>274</v>
      </c>
      <c r="D370" s="1">
        <v>5</v>
      </c>
      <c r="E370" s="1">
        <v>9</v>
      </c>
      <c r="F370" s="8">
        <v>485.59999999999997</v>
      </c>
      <c r="G370" s="1">
        <f>YEAR(Facturas[[#This Row],[FechaFactura]])</f>
        <v>2016</v>
      </c>
      <c r="H370" s="17">
        <f>IF(Facturas[[#This Row],[MontoSinImp]]&lt;200,Facturas[[#This Row],[media]],Facturas[[#This Row],[MontoSinImp]])</f>
        <v>485.59999999999997</v>
      </c>
      <c r="I370" s="17">
        <f>AVERAGE(Facturas[MontoSinImp])</f>
        <v>472.73339545454462</v>
      </c>
    </row>
    <row r="371" spans="1:9" ht="17.55" customHeight="1" x14ac:dyDescent="0.3">
      <c r="A371" s="14">
        <v>4033</v>
      </c>
      <c r="B371" s="2">
        <v>42504</v>
      </c>
      <c r="C371" s="15">
        <v>60</v>
      </c>
      <c r="D371" s="1">
        <v>5</v>
      </c>
      <c r="E371" s="1">
        <v>1</v>
      </c>
      <c r="F371" s="8">
        <v>506.63</v>
      </c>
      <c r="G371" s="1">
        <f>YEAR(Facturas[[#This Row],[FechaFactura]])</f>
        <v>2016</v>
      </c>
      <c r="H371" s="17">
        <f>IF(Facturas[[#This Row],[MontoSinImp]]&lt;200,Facturas[[#This Row],[media]],Facturas[[#This Row],[MontoSinImp]])</f>
        <v>506.63</v>
      </c>
      <c r="I371" s="17">
        <f>AVERAGE(Facturas[MontoSinImp])</f>
        <v>472.73339545454462</v>
      </c>
    </row>
    <row r="372" spans="1:9" ht="17.55" customHeight="1" x14ac:dyDescent="0.3">
      <c r="A372" s="14">
        <v>4034</v>
      </c>
      <c r="B372" s="2">
        <v>42504</v>
      </c>
      <c r="C372" s="15">
        <v>255</v>
      </c>
      <c r="D372" s="1">
        <v>5</v>
      </c>
      <c r="E372" s="1">
        <v>1</v>
      </c>
      <c r="F372" s="8">
        <v>439.71999999999997</v>
      </c>
      <c r="G372" s="1">
        <f>YEAR(Facturas[[#This Row],[FechaFactura]])</f>
        <v>2016</v>
      </c>
      <c r="H372" s="17">
        <f>IF(Facturas[[#This Row],[MontoSinImp]]&lt;200,Facturas[[#This Row],[media]],Facturas[[#This Row],[MontoSinImp]])</f>
        <v>439.71999999999997</v>
      </c>
      <c r="I372" s="17">
        <f>AVERAGE(Facturas[MontoSinImp])</f>
        <v>472.73339545454462</v>
      </c>
    </row>
    <row r="373" spans="1:9" ht="17.55" customHeight="1" x14ac:dyDescent="0.3">
      <c r="A373" s="14">
        <v>4022</v>
      </c>
      <c r="B373" s="2">
        <v>42503</v>
      </c>
      <c r="C373" s="15">
        <v>120</v>
      </c>
      <c r="D373" s="1">
        <v>6</v>
      </c>
      <c r="E373" s="1">
        <v>2</v>
      </c>
      <c r="F373" s="8">
        <v>257.14</v>
      </c>
      <c r="G373" s="1">
        <f>YEAR(Facturas[[#This Row],[FechaFactura]])</f>
        <v>2016</v>
      </c>
      <c r="H373" s="17">
        <f>IF(Facturas[[#This Row],[MontoSinImp]]&lt;200,Facturas[[#This Row],[media]],Facturas[[#This Row],[MontoSinImp]])</f>
        <v>257.14</v>
      </c>
      <c r="I373" s="17">
        <f>AVERAGE(Facturas[MontoSinImp])</f>
        <v>472.73339545454462</v>
      </c>
    </row>
    <row r="374" spans="1:9" ht="17.55" customHeight="1" x14ac:dyDescent="0.3">
      <c r="A374" s="14">
        <v>4023</v>
      </c>
      <c r="B374" s="2">
        <v>42503</v>
      </c>
      <c r="C374" s="15">
        <v>56</v>
      </c>
      <c r="D374" s="1">
        <v>5</v>
      </c>
      <c r="E374" s="1">
        <v>4</v>
      </c>
      <c r="F374" s="8">
        <v>544.87</v>
      </c>
      <c r="G374" s="1">
        <f>YEAR(Facturas[[#This Row],[FechaFactura]])</f>
        <v>2016</v>
      </c>
      <c r="H374" s="17">
        <f>IF(Facturas[[#This Row],[MontoSinImp]]&lt;200,Facturas[[#This Row],[media]],Facturas[[#This Row],[MontoSinImp]])</f>
        <v>544.87</v>
      </c>
      <c r="I374" s="17">
        <f>AVERAGE(Facturas[MontoSinImp])</f>
        <v>472.73339545454462</v>
      </c>
    </row>
    <row r="375" spans="1:9" ht="17.55" customHeight="1" x14ac:dyDescent="0.3">
      <c r="A375" s="14">
        <v>4024</v>
      </c>
      <c r="B375" s="2">
        <v>42503</v>
      </c>
      <c r="C375" s="15">
        <v>141</v>
      </c>
      <c r="D375" s="1">
        <v>7</v>
      </c>
      <c r="E375" s="1">
        <v>1</v>
      </c>
      <c r="F375" s="8">
        <v>558.25</v>
      </c>
      <c r="G375" s="1">
        <f>YEAR(Facturas[[#This Row],[FechaFactura]])</f>
        <v>2016</v>
      </c>
      <c r="H375" s="17">
        <f>IF(Facturas[[#This Row],[MontoSinImp]]&lt;200,Facturas[[#This Row],[media]],Facturas[[#This Row],[MontoSinImp]])</f>
        <v>558.25</v>
      </c>
      <c r="I375" s="17">
        <f>AVERAGE(Facturas[MontoSinImp])</f>
        <v>472.73339545454462</v>
      </c>
    </row>
    <row r="376" spans="1:9" ht="17.55" customHeight="1" x14ac:dyDescent="0.3">
      <c r="A376" s="14">
        <v>4025</v>
      </c>
      <c r="B376" s="2">
        <v>42503</v>
      </c>
      <c r="C376" s="15">
        <v>61</v>
      </c>
      <c r="D376" s="1">
        <v>10</v>
      </c>
      <c r="E376" s="1">
        <v>6</v>
      </c>
      <c r="F376" s="8">
        <v>433.03</v>
      </c>
      <c r="G376" s="1">
        <f>YEAR(Facturas[[#This Row],[FechaFactura]])</f>
        <v>2016</v>
      </c>
      <c r="H376" s="17">
        <f>IF(Facturas[[#This Row],[MontoSinImp]]&lt;200,Facturas[[#This Row],[media]],Facturas[[#This Row],[MontoSinImp]])</f>
        <v>433.03</v>
      </c>
      <c r="I376" s="17">
        <f>AVERAGE(Facturas[MontoSinImp])</f>
        <v>472.73339545454462</v>
      </c>
    </row>
    <row r="377" spans="1:9" ht="17.55" customHeight="1" x14ac:dyDescent="0.3">
      <c r="A377" s="14">
        <v>4026</v>
      </c>
      <c r="B377" s="2">
        <v>42503</v>
      </c>
      <c r="C377" s="15">
        <v>8</v>
      </c>
      <c r="D377" s="1">
        <v>4</v>
      </c>
      <c r="E377" s="1">
        <v>1</v>
      </c>
      <c r="F377" s="8">
        <v>380.45</v>
      </c>
      <c r="G377" s="1">
        <f>YEAR(Facturas[[#This Row],[FechaFactura]])</f>
        <v>2016</v>
      </c>
      <c r="H377" s="17">
        <f>IF(Facturas[[#This Row],[MontoSinImp]]&lt;200,Facturas[[#This Row],[media]],Facturas[[#This Row],[MontoSinImp]])</f>
        <v>380.45</v>
      </c>
      <c r="I377" s="17">
        <f>AVERAGE(Facturas[MontoSinImp])</f>
        <v>472.73339545454462</v>
      </c>
    </row>
    <row r="378" spans="1:9" ht="17.55" customHeight="1" x14ac:dyDescent="0.3">
      <c r="A378" s="14">
        <v>4027</v>
      </c>
      <c r="B378" s="2">
        <v>42503</v>
      </c>
      <c r="C378" s="15">
        <v>215</v>
      </c>
      <c r="D378" s="1">
        <v>10</v>
      </c>
      <c r="E378" s="1">
        <v>1</v>
      </c>
      <c r="F378" s="8">
        <v>729.36</v>
      </c>
      <c r="G378" s="1">
        <f>YEAR(Facturas[[#This Row],[FechaFactura]])</f>
        <v>2016</v>
      </c>
      <c r="H378" s="17">
        <f>IF(Facturas[[#This Row],[MontoSinImp]]&lt;200,Facturas[[#This Row],[media]],Facturas[[#This Row],[MontoSinImp]])</f>
        <v>729.36</v>
      </c>
      <c r="I378" s="17">
        <f>AVERAGE(Facturas[MontoSinImp])</f>
        <v>472.73339545454462</v>
      </c>
    </row>
    <row r="379" spans="1:9" ht="17.55" customHeight="1" x14ac:dyDescent="0.3">
      <c r="A379" s="14">
        <v>4028</v>
      </c>
      <c r="B379" s="2">
        <v>42503</v>
      </c>
      <c r="C379" s="15">
        <v>266</v>
      </c>
      <c r="D379" s="1">
        <v>6</v>
      </c>
      <c r="E379" s="1">
        <v>6</v>
      </c>
      <c r="F379" s="8">
        <v>307.8</v>
      </c>
      <c r="G379" s="1">
        <f>YEAR(Facturas[[#This Row],[FechaFactura]])</f>
        <v>2016</v>
      </c>
      <c r="H379" s="17">
        <f>IF(Facturas[[#This Row],[MontoSinImp]]&lt;200,Facturas[[#This Row],[media]],Facturas[[#This Row],[MontoSinImp]])</f>
        <v>307.8</v>
      </c>
      <c r="I379" s="17">
        <f>AVERAGE(Facturas[MontoSinImp])</f>
        <v>472.73339545454462</v>
      </c>
    </row>
    <row r="380" spans="1:9" ht="17.55" customHeight="1" x14ac:dyDescent="0.3">
      <c r="A380" s="14">
        <v>4029</v>
      </c>
      <c r="B380" s="2">
        <v>42503</v>
      </c>
      <c r="C380" s="15">
        <v>182</v>
      </c>
      <c r="D380" s="1">
        <v>7</v>
      </c>
      <c r="E380" s="1">
        <v>5</v>
      </c>
      <c r="F380" s="8">
        <v>272.44</v>
      </c>
      <c r="G380" s="1">
        <f>YEAR(Facturas[[#This Row],[FechaFactura]])</f>
        <v>2016</v>
      </c>
      <c r="H380" s="17">
        <f>IF(Facturas[[#This Row],[MontoSinImp]]&lt;200,Facturas[[#This Row],[media]],Facturas[[#This Row],[MontoSinImp]])</f>
        <v>272.44</v>
      </c>
      <c r="I380" s="17">
        <f>AVERAGE(Facturas[MontoSinImp])</f>
        <v>472.73339545454462</v>
      </c>
    </row>
    <row r="381" spans="1:9" ht="17.55" customHeight="1" x14ac:dyDescent="0.3">
      <c r="A381" s="14">
        <v>4016</v>
      </c>
      <c r="B381" s="2">
        <v>42502</v>
      </c>
      <c r="C381" s="15">
        <v>35</v>
      </c>
      <c r="D381" s="1">
        <v>2</v>
      </c>
      <c r="E381" s="1">
        <v>6</v>
      </c>
      <c r="F381" s="8">
        <v>829.73</v>
      </c>
      <c r="G381" s="1">
        <f>YEAR(Facturas[[#This Row],[FechaFactura]])</f>
        <v>2016</v>
      </c>
      <c r="H381" s="17">
        <f>IF(Facturas[[#This Row],[MontoSinImp]]&lt;200,Facturas[[#This Row],[media]],Facturas[[#This Row],[MontoSinImp]])</f>
        <v>829.73</v>
      </c>
      <c r="I381" s="17">
        <f>AVERAGE(Facturas[MontoSinImp])</f>
        <v>472.73339545454462</v>
      </c>
    </row>
    <row r="382" spans="1:9" ht="17.55" customHeight="1" x14ac:dyDescent="0.3">
      <c r="A382" s="14">
        <v>4017</v>
      </c>
      <c r="B382" s="2">
        <v>42502</v>
      </c>
      <c r="C382" s="15">
        <v>319</v>
      </c>
      <c r="D382" s="1">
        <v>8</v>
      </c>
      <c r="E382" s="1">
        <v>2</v>
      </c>
      <c r="F382" s="8">
        <v>178.76</v>
      </c>
      <c r="G382" s="1">
        <f>YEAR(Facturas[[#This Row],[FechaFactura]])</f>
        <v>2016</v>
      </c>
      <c r="H382" s="17">
        <f>IF(Facturas[[#This Row],[MontoSinImp]]&lt;200,Facturas[[#This Row],[media]],Facturas[[#This Row],[MontoSinImp]])</f>
        <v>472.73339545454462</v>
      </c>
      <c r="I382" s="17">
        <f>AVERAGE(Facturas[MontoSinImp])</f>
        <v>472.73339545454462</v>
      </c>
    </row>
    <row r="383" spans="1:9" ht="17.55" customHeight="1" x14ac:dyDescent="0.3">
      <c r="A383" s="14">
        <v>4018</v>
      </c>
      <c r="B383" s="2">
        <v>42502</v>
      </c>
      <c r="C383" s="15">
        <v>261</v>
      </c>
      <c r="D383" s="1">
        <v>4</v>
      </c>
      <c r="E383" s="1">
        <v>1</v>
      </c>
      <c r="F383" s="8">
        <v>804.87</v>
      </c>
      <c r="G383" s="1">
        <f>YEAR(Facturas[[#This Row],[FechaFactura]])</f>
        <v>2016</v>
      </c>
      <c r="H383" s="17">
        <f>IF(Facturas[[#This Row],[MontoSinImp]]&lt;200,Facturas[[#This Row],[media]],Facturas[[#This Row],[MontoSinImp]])</f>
        <v>804.87</v>
      </c>
      <c r="I383" s="17">
        <f>AVERAGE(Facturas[MontoSinImp])</f>
        <v>472.73339545454462</v>
      </c>
    </row>
    <row r="384" spans="1:9" ht="17.55" customHeight="1" x14ac:dyDescent="0.3">
      <c r="A384" s="14">
        <v>4019</v>
      </c>
      <c r="B384" s="2">
        <v>42502</v>
      </c>
      <c r="C384" s="15">
        <v>136</v>
      </c>
      <c r="D384" s="1">
        <v>2</v>
      </c>
      <c r="E384" s="1">
        <v>6</v>
      </c>
      <c r="F384" s="8">
        <v>713.11</v>
      </c>
      <c r="G384" s="1">
        <f>YEAR(Facturas[[#This Row],[FechaFactura]])</f>
        <v>2016</v>
      </c>
      <c r="H384" s="17">
        <f>IF(Facturas[[#This Row],[MontoSinImp]]&lt;200,Facturas[[#This Row],[media]],Facturas[[#This Row],[MontoSinImp]])</f>
        <v>713.11</v>
      </c>
      <c r="I384" s="17">
        <f>AVERAGE(Facturas[MontoSinImp])</f>
        <v>472.73339545454462</v>
      </c>
    </row>
    <row r="385" spans="1:9" ht="17.55" customHeight="1" x14ac:dyDescent="0.3">
      <c r="A385" s="14">
        <v>4020</v>
      </c>
      <c r="B385" s="2">
        <v>42502</v>
      </c>
      <c r="C385" s="15">
        <v>70</v>
      </c>
      <c r="D385" s="1">
        <v>11</v>
      </c>
      <c r="E385" s="1">
        <v>1</v>
      </c>
      <c r="F385" s="8">
        <v>447.37</v>
      </c>
      <c r="G385" s="1">
        <f>YEAR(Facturas[[#This Row],[FechaFactura]])</f>
        <v>2016</v>
      </c>
      <c r="H385" s="17">
        <f>IF(Facturas[[#This Row],[MontoSinImp]]&lt;200,Facturas[[#This Row],[media]],Facturas[[#This Row],[MontoSinImp]])</f>
        <v>447.37</v>
      </c>
      <c r="I385" s="17">
        <f>AVERAGE(Facturas[MontoSinImp])</f>
        <v>472.73339545454462</v>
      </c>
    </row>
    <row r="386" spans="1:9" ht="17.55" customHeight="1" x14ac:dyDescent="0.3">
      <c r="A386" s="14">
        <v>4021</v>
      </c>
      <c r="B386" s="2">
        <v>42502</v>
      </c>
      <c r="C386" s="15">
        <v>5</v>
      </c>
      <c r="D386" s="1">
        <v>9</v>
      </c>
      <c r="E386" s="1">
        <v>7</v>
      </c>
      <c r="F386" s="8">
        <v>554.42999999999995</v>
      </c>
      <c r="G386" s="1">
        <f>YEAR(Facturas[[#This Row],[FechaFactura]])</f>
        <v>2016</v>
      </c>
      <c r="H386" s="17">
        <f>IF(Facturas[[#This Row],[MontoSinImp]]&lt;200,Facturas[[#This Row],[media]],Facturas[[#This Row],[MontoSinImp]])</f>
        <v>554.42999999999995</v>
      </c>
      <c r="I386" s="17">
        <f>AVERAGE(Facturas[MontoSinImp])</f>
        <v>472.73339545454462</v>
      </c>
    </row>
    <row r="387" spans="1:9" ht="17.55" customHeight="1" x14ac:dyDescent="0.3">
      <c r="A387" s="14">
        <v>4012</v>
      </c>
      <c r="B387" s="2">
        <v>42501</v>
      </c>
      <c r="C387" s="15">
        <v>12</v>
      </c>
      <c r="D387" s="1">
        <v>12</v>
      </c>
      <c r="E387" s="1">
        <v>8</v>
      </c>
      <c r="F387" s="8">
        <v>226.54999999999998</v>
      </c>
      <c r="G387" s="1">
        <f>YEAR(Facturas[[#This Row],[FechaFactura]])</f>
        <v>2016</v>
      </c>
      <c r="H387" s="17">
        <f>IF(Facturas[[#This Row],[MontoSinImp]]&lt;200,Facturas[[#This Row],[media]],Facturas[[#This Row],[MontoSinImp]])</f>
        <v>226.54999999999998</v>
      </c>
      <c r="I387" s="17">
        <f>AVERAGE(Facturas[MontoSinImp])</f>
        <v>472.73339545454462</v>
      </c>
    </row>
    <row r="388" spans="1:9" ht="17.55" customHeight="1" x14ac:dyDescent="0.3">
      <c r="A388" s="14">
        <v>4013</v>
      </c>
      <c r="B388" s="2">
        <v>42501</v>
      </c>
      <c r="C388" s="15">
        <v>88</v>
      </c>
      <c r="D388" s="1">
        <v>4</v>
      </c>
      <c r="E388" s="1">
        <v>9</v>
      </c>
      <c r="F388" s="8">
        <v>210.29999999999998</v>
      </c>
      <c r="G388" s="1">
        <f>YEAR(Facturas[[#This Row],[FechaFactura]])</f>
        <v>2016</v>
      </c>
      <c r="H388" s="17">
        <f>IF(Facturas[[#This Row],[MontoSinImp]]&lt;200,Facturas[[#This Row],[media]],Facturas[[#This Row],[MontoSinImp]])</f>
        <v>210.29999999999998</v>
      </c>
      <c r="I388" s="17">
        <f>AVERAGE(Facturas[MontoSinImp])</f>
        <v>472.73339545454462</v>
      </c>
    </row>
    <row r="389" spans="1:9" ht="17.55" customHeight="1" x14ac:dyDescent="0.3">
      <c r="A389" s="14">
        <v>4014</v>
      </c>
      <c r="B389" s="2">
        <v>42501</v>
      </c>
      <c r="C389" s="15">
        <v>56</v>
      </c>
      <c r="D389" s="1">
        <v>8</v>
      </c>
      <c r="E389" s="1">
        <v>5</v>
      </c>
      <c r="F389" s="8">
        <v>351.78</v>
      </c>
      <c r="G389" s="1">
        <f>YEAR(Facturas[[#This Row],[FechaFactura]])</f>
        <v>2016</v>
      </c>
      <c r="H389" s="17">
        <f>IF(Facturas[[#This Row],[MontoSinImp]]&lt;200,Facturas[[#This Row],[media]],Facturas[[#This Row],[MontoSinImp]])</f>
        <v>351.78</v>
      </c>
      <c r="I389" s="17">
        <f>AVERAGE(Facturas[MontoSinImp])</f>
        <v>472.73339545454462</v>
      </c>
    </row>
    <row r="390" spans="1:9" ht="17.55" customHeight="1" x14ac:dyDescent="0.3">
      <c r="A390" s="14">
        <v>4015</v>
      </c>
      <c r="B390" s="2">
        <v>42501</v>
      </c>
      <c r="C390" s="15">
        <v>289</v>
      </c>
      <c r="D390" s="1">
        <v>11</v>
      </c>
      <c r="E390" s="1">
        <v>2</v>
      </c>
      <c r="F390" s="8">
        <v>807.74</v>
      </c>
      <c r="G390" s="1">
        <f>YEAR(Facturas[[#This Row],[FechaFactura]])</f>
        <v>2016</v>
      </c>
      <c r="H390" s="17">
        <f>IF(Facturas[[#This Row],[MontoSinImp]]&lt;200,Facturas[[#This Row],[media]],Facturas[[#This Row],[MontoSinImp]])</f>
        <v>807.74</v>
      </c>
      <c r="I390" s="17">
        <f>AVERAGE(Facturas[MontoSinImp])</f>
        <v>472.73339545454462</v>
      </c>
    </row>
    <row r="391" spans="1:9" ht="17.55" customHeight="1" x14ac:dyDescent="0.3">
      <c r="A391" s="14">
        <v>4010</v>
      </c>
      <c r="B391" s="2">
        <v>42500</v>
      </c>
      <c r="C391" s="15">
        <v>55</v>
      </c>
      <c r="D391" s="1">
        <v>5</v>
      </c>
      <c r="E391" s="1">
        <v>7</v>
      </c>
      <c r="F391" s="8">
        <v>663.4</v>
      </c>
      <c r="G391" s="1">
        <f>YEAR(Facturas[[#This Row],[FechaFactura]])</f>
        <v>2016</v>
      </c>
      <c r="H391" s="17">
        <f>IF(Facturas[[#This Row],[MontoSinImp]]&lt;200,Facturas[[#This Row],[media]],Facturas[[#This Row],[MontoSinImp]])</f>
        <v>663.4</v>
      </c>
      <c r="I391" s="17">
        <f>AVERAGE(Facturas[MontoSinImp])</f>
        <v>472.73339545454462</v>
      </c>
    </row>
    <row r="392" spans="1:9" ht="17.55" customHeight="1" x14ac:dyDescent="0.3">
      <c r="A392" s="14">
        <v>4011</v>
      </c>
      <c r="B392" s="2">
        <v>42500</v>
      </c>
      <c r="C392" s="15">
        <v>90</v>
      </c>
      <c r="D392" s="1">
        <v>4</v>
      </c>
      <c r="E392" s="1">
        <v>7</v>
      </c>
      <c r="F392" s="8">
        <v>534.35</v>
      </c>
      <c r="G392" s="1">
        <f>YEAR(Facturas[[#This Row],[FechaFactura]])</f>
        <v>2016</v>
      </c>
      <c r="H392" s="17">
        <f>IF(Facturas[[#This Row],[MontoSinImp]]&lt;200,Facturas[[#This Row],[media]],Facturas[[#This Row],[MontoSinImp]])</f>
        <v>534.35</v>
      </c>
      <c r="I392" s="17">
        <f>AVERAGE(Facturas[MontoSinImp])</f>
        <v>472.73339545454462</v>
      </c>
    </row>
    <row r="393" spans="1:9" ht="17.55" customHeight="1" x14ac:dyDescent="0.3">
      <c r="A393" s="14">
        <v>4005</v>
      </c>
      <c r="B393" s="2">
        <v>42499</v>
      </c>
      <c r="C393" s="15">
        <v>172</v>
      </c>
      <c r="D393" s="1">
        <v>6</v>
      </c>
      <c r="E393" s="1">
        <v>7</v>
      </c>
      <c r="F393" s="8">
        <v>817.3</v>
      </c>
      <c r="G393" s="1">
        <f>YEAR(Facturas[[#This Row],[FechaFactura]])</f>
        <v>2016</v>
      </c>
      <c r="H393" s="17">
        <f>IF(Facturas[[#This Row],[MontoSinImp]]&lt;200,Facturas[[#This Row],[media]],Facturas[[#This Row],[MontoSinImp]])</f>
        <v>817.3</v>
      </c>
      <c r="I393" s="17">
        <f>AVERAGE(Facturas[MontoSinImp])</f>
        <v>472.73339545454462</v>
      </c>
    </row>
    <row r="394" spans="1:9" ht="17.55" customHeight="1" x14ac:dyDescent="0.3">
      <c r="A394" s="14">
        <v>4006</v>
      </c>
      <c r="B394" s="2">
        <v>42499</v>
      </c>
      <c r="C394" s="15">
        <v>203</v>
      </c>
      <c r="D394" s="1">
        <v>2</v>
      </c>
      <c r="E394" s="1">
        <v>2</v>
      </c>
      <c r="F394" s="8">
        <v>620.38</v>
      </c>
      <c r="G394" s="1">
        <f>YEAR(Facturas[[#This Row],[FechaFactura]])</f>
        <v>2016</v>
      </c>
      <c r="H394" s="17">
        <f>IF(Facturas[[#This Row],[MontoSinImp]]&lt;200,Facturas[[#This Row],[media]],Facturas[[#This Row],[MontoSinImp]])</f>
        <v>620.38</v>
      </c>
      <c r="I394" s="17">
        <f>AVERAGE(Facturas[MontoSinImp])</f>
        <v>472.73339545454462</v>
      </c>
    </row>
    <row r="395" spans="1:9" ht="17.55" customHeight="1" x14ac:dyDescent="0.3">
      <c r="A395" s="14">
        <v>4007</v>
      </c>
      <c r="B395" s="2">
        <v>42499</v>
      </c>
      <c r="C395" s="15">
        <v>262</v>
      </c>
      <c r="D395" s="1">
        <v>7</v>
      </c>
      <c r="E395" s="1">
        <v>5</v>
      </c>
      <c r="F395" s="8">
        <v>777.15</v>
      </c>
      <c r="G395" s="1">
        <f>YEAR(Facturas[[#This Row],[FechaFactura]])</f>
        <v>2016</v>
      </c>
      <c r="H395" s="17">
        <f>IF(Facturas[[#This Row],[MontoSinImp]]&lt;200,Facturas[[#This Row],[media]],Facturas[[#This Row],[MontoSinImp]])</f>
        <v>777.15</v>
      </c>
      <c r="I395" s="17">
        <f>AVERAGE(Facturas[MontoSinImp])</f>
        <v>472.73339545454462</v>
      </c>
    </row>
    <row r="396" spans="1:9" ht="17.55" customHeight="1" x14ac:dyDescent="0.3">
      <c r="A396" s="14">
        <v>4008</v>
      </c>
      <c r="B396" s="2">
        <v>42499</v>
      </c>
      <c r="C396" s="15">
        <v>170</v>
      </c>
      <c r="D396" s="1">
        <v>9</v>
      </c>
      <c r="E396" s="1">
        <v>3</v>
      </c>
      <c r="F396" s="8">
        <v>500.9</v>
      </c>
      <c r="G396" s="1">
        <f>YEAR(Facturas[[#This Row],[FechaFactura]])</f>
        <v>2016</v>
      </c>
      <c r="H396" s="17">
        <f>IF(Facturas[[#This Row],[MontoSinImp]]&lt;200,Facturas[[#This Row],[media]],Facturas[[#This Row],[MontoSinImp]])</f>
        <v>500.9</v>
      </c>
      <c r="I396" s="17">
        <f>AVERAGE(Facturas[MontoSinImp])</f>
        <v>472.73339545454462</v>
      </c>
    </row>
    <row r="397" spans="1:9" ht="17.55" customHeight="1" x14ac:dyDescent="0.3">
      <c r="A397" s="14">
        <v>4009</v>
      </c>
      <c r="B397" s="2">
        <v>42499</v>
      </c>
      <c r="C397" s="15">
        <v>222</v>
      </c>
      <c r="D397" s="1">
        <v>5</v>
      </c>
      <c r="E397" s="1">
        <v>5</v>
      </c>
      <c r="F397" s="8">
        <v>539.13</v>
      </c>
      <c r="G397" s="1">
        <f>YEAR(Facturas[[#This Row],[FechaFactura]])</f>
        <v>2016</v>
      </c>
      <c r="H397" s="17">
        <f>IF(Facturas[[#This Row],[MontoSinImp]]&lt;200,Facturas[[#This Row],[media]],Facturas[[#This Row],[MontoSinImp]])</f>
        <v>539.13</v>
      </c>
      <c r="I397" s="17">
        <f>AVERAGE(Facturas[MontoSinImp])</f>
        <v>472.73339545454462</v>
      </c>
    </row>
    <row r="398" spans="1:9" ht="17.55" customHeight="1" x14ac:dyDescent="0.3">
      <c r="A398" s="14">
        <v>4003</v>
      </c>
      <c r="B398" s="2">
        <v>42498</v>
      </c>
      <c r="C398" s="15">
        <v>280</v>
      </c>
      <c r="D398" s="1">
        <v>7</v>
      </c>
      <c r="E398" s="1">
        <v>5</v>
      </c>
      <c r="F398" s="8">
        <v>485.59999999999997</v>
      </c>
      <c r="G398" s="1">
        <f>YEAR(Facturas[[#This Row],[FechaFactura]])</f>
        <v>2016</v>
      </c>
      <c r="H398" s="17">
        <f>IF(Facturas[[#This Row],[MontoSinImp]]&lt;200,Facturas[[#This Row],[media]],Facturas[[#This Row],[MontoSinImp]])</f>
        <v>485.59999999999997</v>
      </c>
      <c r="I398" s="17">
        <f>AVERAGE(Facturas[MontoSinImp])</f>
        <v>472.73339545454462</v>
      </c>
    </row>
    <row r="399" spans="1:9" ht="17.55" customHeight="1" x14ac:dyDescent="0.3">
      <c r="A399" s="14">
        <v>4004</v>
      </c>
      <c r="B399" s="2">
        <v>42498</v>
      </c>
      <c r="C399" s="15">
        <v>75</v>
      </c>
      <c r="D399" s="1">
        <v>11</v>
      </c>
      <c r="E399" s="1">
        <v>5</v>
      </c>
      <c r="F399" s="8">
        <v>700.68</v>
      </c>
      <c r="G399" s="1">
        <f>YEAR(Facturas[[#This Row],[FechaFactura]])</f>
        <v>2016</v>
      </c>
      <c r="H399" s="17">
        <f>IF(Facturas[[#This Row],[MontoSinImp]]&lt;200,Facturas[[#This Row],[media]],Facturas[[#This Row],[MontoSinImp]])</f>
        <v>700.68</v>
      </c>
      <c r="I399" s="17">
        <f>AVERAGE(Facturas[MontoSinImp])</f>
        <v>472.73339545454462</v>
      </c>
    </row>
    <row r="400" spans="1:9" ht="17.55" customHeight="1" x14ac:dyDescent="0.3">
      <c r="A400" s="14">
        <v>3992</v>
      </c>
      <c r="B400" s="2">
        <v>42497</v>
      </c>
      <c r="C400" s="15">
        <v>256</v>
      </c>
      <c r="D400" s="1">
        <v>5</v>
      </c>
      <c r="E400" s="1">
        <v>7</v>
      </c>
      <c r="F400" s="8">
        <v>433.98</v>
      </c>
      <c r="G400" s="1">
        <f>YEAR(Facturas[[#This Row],[FechaFactura]])</f>
        <v>2016</v>
      </c>
      <c r="H400" s="17">
        <f>IF(Facturas[[#This Row],[MontoSinImp]]&lt;200,Facturas[[#This Row],[media]],Facturas[[#This Row],[MontoSinImp]])</f>
        <v>433.98</v>
      </c>
      <c r="I400" s="17">
        <f>AVERAGE(Facturas[MontoSinImp])</f>
        <v>472.73339545454462</v>
      </c>
    </row>
    <row r="401" spans="1:9" ht="17.55" customHeight="1" x14ac:dyDescent="0.3">
      <c r="A401" s="14">
        <v>3993</v>
      </c>
      <c r="B401" s="2">
        <v>42497</v>
      </c>
      <c r="C401" s="15">
        <v>121</v>
      </c>
      <c r="D401" s="1">
        <v>12</v>
      </c>
      <c r="E401" s="1">
        <v>7</v>
      </c>
      <c r="F401" s="8">
        <v>226.54999999999998</v>
      </c>
      <c r="G401" s="1">
        <f>YEAR(Facturas[[#This Row],[FechaFactura]])</f>
        <v>2016</v>
      </c>
      <c r="H401" s="17">
        <f>IF(Facturas[[#This Row],[MontoSinImp]]&lt;200,Facturas[[#This Row],[media]],Facturas[[#This Row],[MontoSinImp]])</f>
        <v>226.54999999999998</v>
      </c>
      <c r="I401" s="17">
        <f>AVERAGE(Facturas[MontoSinImp])</f>
        <v>472.73339545454462</v>
      </c>
    </row>
    <row r="402" spans="1:9" ht="17.55" customHeight="1" x14ac:dyDescent="0.3">
      <c r="A402" s="14">
        <v>3994</v>
      </c>
      <c r="B402" s="2">
        <v>42497</v>
      </c>
      <c r="C402" s="15">
        <v>19</v>
      </c>
      <c r="D402" s="1">
        <v>8</v>
      </c>
      <c r="E402" s="1">
        <v>7</v>
      </c>
      <c r="F402" s="8">
        <v>723.62</v>
      </c>
      <c r="G402" s="1">
        <f>YEAR(Facturas[[#This Row],[FechaFactura]])</f>
        <v>2016</v>
      </c>
      <c r="H402" s="17">
        <f>IF(Facturas[[#This Row],[MontoSinImp]]&lt;200,Facturas[[#This Row],[media]],Facturas[[#This Row],[MontoSinImp]])</f>
        <v>723.62</v>
      </c>
      <c r="I402" s="17">
        <f>AVERAGE(Facturas[MontoSinImp])</f>
        <v>472.73339545454462</v>
      </c>
    </row>
    <row r="403" spans="1:9" ht="17.55" customHeight="1" x14ac:dyDescent="0.3">
      <c r="A403" s="14">
        <v>3995</v>
      </c>
      <c r="B403" s="2">
        <v>42497</v>
      </c>
      <c r="C403" s="15">
        <v>245</v>
      </c>
      <c r="D403" s="1">
        <v>4</v>
      </c>
      <c r="E403" s="1">
        <v>2</v>
      </c>
      <c r="F403" s="8">
        <v>536.26</v>
      </c>
      <c r="G403" s="1">
        <f>YEAR(Facturas[[#This Row],[FechaFactura]])</f>
        <v>2016</v>
      </c>
      <c r="H403" s="17">
        <f>IF(Facturas[[#This Row],[MontoSinImp]]&lt;200,Facturas[[#This Row],[media]],Facturas[[#This Row],[MontoSinImp]])</f>
        <v>536.26</v>
      </c>
      <c r="I403" s="17">
        <f>AVERAGE(Facturas[MontoSinImp])</f>
        <v>472.73339545454462</v>
      </c>
    </row>
    <row r="404" spans="1:9" ht="17.55" customHeight="1" x14ac:dyDescent="0.3">
      <c r="A404" s="14">
        <v>3996</v>
      </c>
      <c r="B404" s="2">
        <v>42497</v>
      </c>
      <c r="C404" s="15">
        <v>85</v>
      </c>
      <c r="D404" s="1">
        <v>3</v>
      </c>
      <c r="E404" s="1">
        <v>8</v>
      </c>
      <c r="F404" s="8">
        <v>772.37</v>
      </c>
      <c r="G404" s="1">
        <f>YEAR(Facturas[[#This Row],[FechaFactura]])</f>
        <v>2016</v>
      </c>
      <c r="H404" s="17">
        <f>IF(Facturas[[#This Row],[MontoSinImp]]&lt;200,Facturas[[#This Row],[media]],Facturas[[#This Row],[MontoSinImp]])</f>
        <v>772.37</v>
      </c>
      <c r="I404" s="17">
        <f>AVERAGE(Facturas[MontoSinImp])</f>
        <v>472.73339545454462</v>
      </c>
    </row>
    <row r="405" spans="1:9" ht="17.55" customHeight="1" x14ac:dyDescent="0.3">
      <c r="A405" s="14">
        <v>3997</v>
      </c>
      <c r="B405" s="2">
        <v>42497</v>
      </c>
      <c r="C405" s="15">
        <v>204</v>
      </c>
      <c r="D405" s="1">
        <v>9</v>
      </c>
      <c r="E405" s="1">
        <v>6</v>
      </c>
      <c r="F405" s="8">
        <v>768.55</v>
      </c>
      <c r="G405" s="1">
        <f>YEAR(Facturas[[#This Row],[FechaFactura]])</f>
        <v>2016</v>
      </c>
      <c r="H405" s="17">
        <f>IF(Facturas[[#This Row],[MontoSinImp]]&lt;200,Facturas[[#This Row],[media]],Facturas[[#This Row],[MontoSinImp]])</f>
        <v>768.55</v>
      </c>
      <c r="I405" s="17">
        <f>AVERAGE(Facturas[MontoSinImp])</f>
        <v>472.73339545454462</v>
      </c>
    </row>
    <row r="406" spans="1:9" ht="17.55" customHeight="1" x14ac:dyDescent="0.3">
      <c r="A406" s="14">
        <v>3998</v>
      </c>
      <c r="B406" s="2">
        <v>42497</v>
      </c>
      <c r="C406" s="15">
        <v>53</v>
      </c>
      <c r="D406" s="1">
        <v>5</v>
      </c>
      <c r="E406" s="1">
        <v>6</v>
      </c>
      <c r="F406" s="8">
        <v>679.65</v>
      </c>
      <c r="G406" s="1">
        <f>YEAR(Facturas[[#This Row],[FechaFactura]])</f>
        <v>2016</v>
      </c>
      <c r="H406" s="17">
        <f>IF(Facturas[[#This Row],[MontoSinImp]]&lt;200,Facturas[[#This Row],[media]],Facturas[[#This Row],[MontoSinImp]])</f>
        <v>679.65</v>
      </c>
      <c r="I406" s="17">
        <f>AVERAGE(Facturas[MontoSinImp])</f>
        <v>472.73339545454462</v>
      </c>
    </row>
    <row r="407" spans="1:9" ht="17.55" customHeight="1" x14ac:dyDescent="0.3">
      <c r="A407" s="14">
        <v>3999</v>
      </c>
      <c r="B407" s="2">
        <v>42497</v>
      </c>
      <c r="C407" s="15">
        <v>48</v>
      </c>
      <c r="D407" s="1">
        <v>1</v>
      </c>
      <c r="E407" s="1">
        <v>6</v>
      </c>
      <c r="F407" s="8">
        <v>505.68</v>
      </c>
      <c r="G407" s="1">
        <f>YEAR(Facturas[[#This Row],[FechaFactura]])</f>
        <v>2016</v>
      </c>
      <c r="H407" s="17">
        <f>IF(Facturas[[#This Row],[MontoSinImp]]&lt;200,Facturas[[#This Row],[media]],Facturas[[#This Row],[MontoSinImp]])</f>
        <v>505.68</v>
      </c>
      <c r="I407" s="17">
        <f>AVERAGE(Facturas[MontoSinImp])</f>
        <v>472.73339545454462</v>
      </c>
    </row>
    <row r="408" spans="1:9" ht="17.55" customHeight="1" x14ac:dyDescent="0.3">
      <c r="A408" s="14">
        <v>4000</v>
      </c>
      <c r="B408" s="2">
        <v>42497</v>
      </c>
      <c r="C408" s="15">
        <v>79</v>
      </c>
      <c r="D408" s="1">
        <v>6</v>
      </c>
      <c r="E408" s="1">
        <v>2</v>
      </c>
      <c r="F408" s="8">
        <v>214.13</v>
      </c>
      <c r="G408" s="1">
        <f>YEAR(Facturas[[#This Row],[FechaFactura]])</f>
        <v>2016</v>
      </c>
      <c r="H408" s="17">
        <f>IF(Facturas[[#This Row],[MontoSinImp]]&lt;200,Facturas[[#This Row],[media]],Facturas[[#This Row],[MontoSinImp]])</f>
        <v>214.13</v>
      </c>
      <c r="I408" s="17">
        <f>AVERAGE(Facturas[MontoSinImp])</f>
        <v>472.73339545454462</v>
      </c>
    </row>
    <row r="409" spans="1:9" ht="17.55" customHeight="1" x14ac:dyDescent="0.3">
      <c r="A409" s="14">
        <v>4001</v>
      </c>
      <c r="B409" s="2">
        <v>42497</v>
      </c>
      <c r="C409" s="15">
        <v>36</v>
      </c>
      <c r="D409" s="1">
        <v>2</v>
      </c>
      <c r="E409" s="1">
        <v>2</v>
      </c>
      <c r="F409" s="8">
        <v>234.2</v>
      </c>
      <c r="G409" s="1">
        <f>YEAR(Facturas[[#This Row],[FechaFactura]])</f>
        <v>2016</v>
      </c>
      <c r="H409" s="17">
        <f>IF(Facturas[[#This Row],[MontoSinImp]]&lt;200,Facturas[[#This Row],[media]],Facturas[[#This Row],[MontoSinImp]])</f>
        <v>234.2</v>
      </c>
      <c r="I409" s="17">
        <f>AVERAGE(Facturas[MontoSinImp])</f>
        <v>472.73339545454462</v>
      </c>
    </row>
    <row r="410" spans="1:9" ht="17.55" customHeight="1" x14ac:dyDescent="0.3">
      <c r="A410" s="14">
        <v>4002</v>
      </c>
      <c r="B410" s="2">
        <v>42497</v>
      </c>
      <c r="C410" s="15">
        <v>303</v>
      </c>
      <c r="D410" s="1">
        <v>8</v>
      </c>
      <c r="E410" s="1">
        <v>6</v>
      </c>
      <c r="F410" s="8">
        <v>334.57</v>
      </c>
      <c r="G410" s="1">
        <f>YEAR(Facturas[[#This Row],[FechaFactura]])</f>
        <v>2016</v>
      </c>
      <c r="H410" s="17">
        <f>IF(Facturas[[#This Row],[MontoSinImp]]&lt;200,Facturas[[#This Row],[media]],Facturas[[#This Row],[MontoSinImp]])</f>
        <v>334.57</v>
      </c>
      <c r="I410" s="17">
        <f>AVERAGE(Facturas[MontoSinImp])</f>
        <v>472.73339545454462</v>
      </c>
    </row>
    <row r="411" spans="1:9" ht="17.55" customHeight="1" x14ac:dyDescent="0.3">
      <c r="A411" s="14">
        <v>3989</v>
      </c>
      <c r="B411" s="2">
        <v>42496</v>
      </c>
      <c r="C411" s="15">
        <v>314</v>
      </c>
      <c r="D411" s="1">
        <v>7</v>
      </c>
      <c r="E411" s="1">
        <v>4</v>
      </c>
      <c r="F411" s="8">
        <v>412.95</v>
      </c>
      <c r="G411" s="1">
        <f>YEAR(Facturas[[#This Row],[FechaFactura]])</f>
        <v>2016</v>
      </c>
      <c r="H411" s="17">
        <f>IF(Facturas[[#This Row],[MontoSinImp]]&lt;200,Facturas[[#This Row],[media]],Facturas[[#This Row],[MontoSinImp]])</f>
        <v>412.95</v>
      </c>
      <c r="I411" s="17">
        <f>AVERAGE(Facturas[MontoSinImp])</f>
        <v>472.73339545454462</v>
      </c>
    </row>
    <row r="412" spans="1:9" ht="17.55" customHeight="1" x14ac:dyDescent="0.3">
      <c r="A412" s="14">
        <v>3990</v>
      </c>
      <c r="B412" s="2">
        <v>42496</v>
      </c>
      <c r="C412" s="15">
        <v>206</v>
      </c>
      <c r="D412" s="1">
        <v>9</v>
      </c>
      <c r="E412" s="1">
        <v>7</v>
      </c>
      <c r="F412" s="8">
        <v>315.45</v>
      </c>
      <c r="G412" s="1">
        <f>YEAR(Facturas[[#This Row],[FechaFactura]])</f>
        <v>2016</v>
      </c>
      <c r="H412" s="17">
        <f>IF(Facturas[[#This Row],[MontoSinImp]]&lt;200,Facturas[[#This Row],[media]],Facturas[[#This Row],[MontoSinImp]])</f>
        <v>315.45</v>
      </c>
      <c r="I412" s="17">
        <f>AVERAGE(Facturas[MontoSinImp])</f>
        <v>472.73339545454462</v>
      </c>
    </row>
    <row r="413" spans="1:9" ht="17.55" customHeight="1" x14ac:dyDescent="0.3">
      <c r="A413" s="14">
        <v>3991</v>
      </c>
      <c r="B413" s="2">
        <v>42496</v>
      </c>
      <c r="C413" s="15">
        <v>232</v>
      </c>
      <c r="D413" s="1">
        <v>2</v>
      </c>
      <c r="E413" s="1">
        <v>2</v>
      </c>
      <c r="F413" s="8">
        <v>431.12</v>
      </c>
      <c r="G413" s="1">
        <f>YEAR(Facturas[[#This Row],[FechaFactura]])</f>
        <v>2016</v>
      </c>
      <c r="H413" s="17">
        <f>IF(Facturas[[#This Row],[MontoSinImp]]&lt;200,Facturas[[#This Row],[media]],Facturas[[#This Row],[MontoSinImp]])</f>
        <v>431.12</v>
      </c>
      <c r="I413" s="17">
        <f>AVERAGE(Facturas[MontoSinImp])</f>
        <v>472.73339545454462</v>
      </c>
    </row>
    <row r="414" spans="1:9" ht="17.55" customHeight="1" x14ac:dyDescent="0.3">
      <c r="A414" s="14">
        <v>3985</v>
      </c>
      <c r="B414" s="2">
        <v>42495</v>
      </c>
      <c r="C414" s="15">
        <v>81</v>
      </c>
      <c r="D414" s="1">
        <v>4</v>
      </c>
      <c r="E414" s="1">
        <v>9</v>
      </c>
      <c r="F414" s="8">
        <v>173.01999999999998</v>
      </c>
      <c r="G414" s="1">
        <f>YEAR(Facturas[[#This Row],[FechaFactura]])</f>
        <v>2016</v>
      </c>
      <c r="H414" s="17">
        <f>IF(Facturas[[#This Row],[MontoSinImp]]&lt;200,Facturas[[#This Row],[media]],Facturas[[#This Row],[MontoSinImp]])</f>
        <v>472.73339545454462</v>
      </c>
      <c r="I414" s="17">
        <f>AVERAGE(Facturas[MontoSinImp])</f>
        <v>472.73339545454462</v>
      </c>
    </row>
    <row r="415" spans="1:9" ht="17.55" customHeight="1" x14ac:dyDescent="0.3">
      <c r="A415" s="14">
        <v>3986</v>
      </c>
      <c r="B415" s="2">
        <v>42495</v>
      </c>
      <c r="C415" s="15">
        <v>196</v>
      </c>
      <c r="D415" s="1">
        <v>6</v>
      </c>
      <c r="E415" s="1">
        <v>9</v>
      </c>
      <c r="F415" s="8">
        <v>182.57999999999998</v>
      </c>
      <c r="G415" s="1">
        <f>YEAR(Facturas[[#This Row],[FechaFactura]])</f>
        <v>2016</v>
      </c>
      <c r="H415" s="17">
        <f>IF(Facturas[[#This Row],[MontoSinImp]]&lt;200,Facturas[[#This Row],[media]],Facturas[[#This Row],[MontoSinImp]])</f>
        <v>472.73339545454462</v>
      </c>
      <c r="I415" s="17">
        <f>AVERAGE(Facturas[MontoSinImp])</f>
        <v>472.73339545454462</v>
      </c>
    </row>
    <row r="416" spans="1:9" ht="17.55" customHeight="1" x14ac:dyDescent="0.3">
      <c r="A416" s="14">
        <v>3987</v>
      </c>
      <c r="B416" s="2">
        <v>42495</v>
      </c>
      <c r="C416" s="15">
        <v>2</v>
      </c>
      <c r="D416" s="1">
        <v>1</v>
      </c>
      <c r="E416" s="1">
        <v>2</v>
      </c>
      <c r="F416" s="8">
        <v>595.53</v>
      </c>
      <c r="G416" s="1">
        <f>YEAR(Facturas[[#This Row],[FechaFactura]])</f>
        <v>2016</v>
      </c>
      <c r="H416" s="17">
        <f>IF(Facturas[[#This Row],[MontoSinImp]]&lt;200,Facturas[[#This Row],[media]],Facturas[[#This Row],[MontoSinImp]])</f>
        <v>595.53</v>
      </c>
      <c r="I416" s="17">
        <f>AVERAGE(Facturas[MontoSinImp])</f>
        <v>472.73339545454462</v>
      </c>
    </row>
    <row r="417" spans="1:9" ht="17.55" customHeight="1" x14ac:dyDescent="0.3">
      <c r="A417" s="14">
        <v>3988</v>
      </c>
      <c r="B417" s="2">
        <v>42495</v>
      </c>
      <c r="C417" s="15">
        <v>225</v>
      </c>
      <c r="D417" s="1">
        <v>11</v>
      </c>
      <c r="E417" s="1">
        <v>5</v>
      </c>
      <c r="F417" s="8">
        <v>136.69999999999999</v>
      </c>
      <c r="G417" s="1">
        <f>YEAR(Facturas[[#This Row],[FechaFactura]])</f>
        <v>2016</v>
      </c>
      <c r="H417" s="17">
        <f>IF(Facturas[[#This Row],[MontoSinImp]]&lt;200,Facturas[[#This Row],[media]],Facturas[[#This Row],[MontoSinImp]])</f>
        <v>472.73339545454462</v>
      </c>
      <c r="I417" s="17">
        <f>AVERAGE(Facturas[MontoSinImp])</f>
        <v>472.73339545454462</v>
      </c>
    </row>
    <row r="418" spans="1:9" ht="17.55" customHeight="1" x14ac:dyDescent="0.3">
      <c r="A418" s="14">
        <v>3983</v>
      </c>
      <c r="B418" s="2">
        <v>42494</v>
      </c>
      <c r="C418" s="15">
        <v>44</v>
      </c>
      <c r="D418" s="1">
        <v>2</v>
      </c>
      <c r="E418" s="1">
        <v>9</v>
      </c>
      <c r="F418" s="8">
        <v>206.48</v>
      </c>
      <c r="G418" s="1">
        <f>YEAR(Facturas[[#This Row],[FechaFactura]])</f>
        <v>2016</v>
      </c>
      <c r="H418" s="17">
        <f>IF(Facturas[[#This Row],[MontoSinImp]]&lt;200,Facturas[[#This Row],[media]],Facturas[[#This Row],[MontoSinImp]])</f>
        <v>206.48</v>
      </c>
      <c r="I418" s="17">
        <f>AVERAGE(Facturas[MontoSinImp])</f>
        <v>472.73339545454462</v>
      </c>
    </row>
    <row r="419" spans="1:9" ht="17.55" customHeight="1" x14ac:dyDescent="0.3">
      <c r="A419" s="14">
        <v>3984</v>
      </c>
      <c r="B419" s="2">
        <v>42494</v>
      </c>
      <c r="C419" s="15">
        <v>42</v>
      </c>
      <c r="D419" s="1">
        <v>3</v>
      </c>
      <c r="E419" s="1">
        <v>5</v>
      </c>
      <c r="F419" s="8">
        <v>667.22</v>
      </c>
      <c r="G419" s="1">
        <f>YEAR(Facturas[[#This Row],[FechaFactura]])</f>
        <v>2016</v>
      </c>
      <c r="H419" s="17">
        <f>IF(Facturas[[#This Row],[MontoSinImp]]&lt;200,Facturas[[#This Row],[media]],Facturas[[#This Row],[MontoSinImp]])</f>
        <v>667.22</v>
      </c>
      <c r="I419" s="17">
        <f>AVERAGE(Facturas[MontoSinImp])</f>
        <v>472.73339545454462</v>
      </c>
    </row>
    <row r="420" spans="1:9" ht="17.55" customHeight="1" x14ac:dyDescent="0.3">
      <c r="A420" s="14">
        <v>3976</v>
      </c>
      <c r="B420" s="2">
        <v>42493</v>
      </c>
      <c r="C420" s="15">
        <v>239</v>
      </c>
      <c r="D420" s="1">
        <v>4</v>
      </c>
      <c r="E420" s="1">
        <v>5</v>
      </c>
      <c r="F420" s="8">
        <v>405.31</v>
      </c>
      <c r="G420" s="1">
        <f>YEAR(Facturas[[#This Row],[FechaFactura]])</f>
        <v>2016</v>
      </c>
      <c r="H420" s="17">
        <f>IF(Facturas[[#This Row],[MontoSinImp]]&lt;200,Facturas[[#This Row],[media]],Facturas[[#This Row],[MontoSinImp]])</f>
        <v>405.31</v>
      </c>
      <c r="I420" s="17">
        <f>AVERAGE(Facturas[MontoSinImp])</f>
        <v>472.73339545454462</v>
      </c>
    </row>
    <row r="421" spans="1:9" ht="17.55" customHeight="1" x14ac:dyDescent="0.3">
      <c r="A421" s="14">
        <v>3977</v>
      </c>
      <c r="B421" s="2">
        <v>42493</v>
      </c>
      <c r="C421" s="15">
        <v>182</v>
      </c>
      <c r="D421" s="1">
        <v>9</v>
      </c>
      <c r="E421" s="1">
        <v>2</v>
      </c>
      <c r="F421" s="8">
        <v>791.49</v>
      </c>
      <c r="G421" s="1">
        <f>YEAR(Facturas[[#This Row],[FechaFactura]])</f>
        <v>2016</v>
      </c>
      <c r="H421" s="17">
        <f>IF(Facturas[[#This Row],[MontoSinImp]]&lt;200,Facturas[[#This Row],[media]],Facturas[[#This Row],[MontoSinImp]])</f>
        <v>791.49</v>
      </c>
      <c r="I421" s="17">
        <f>AVERAGE(Facturas[MontoSinImp])</f>
        <v>472.73339545454462</v>
      </c>
    </row>
    <row r="422" spans="1:9" ht="17.55" customHeight="1" x14ac:dyDescent="0.3">
      <c r="A422" s="14">
        <v>3978</v>
      </c>
      <c r="B422" s="2">
        <v>42493</v>
      </c>
      <c r="C422" s="15">
        <v>127</v>
      </c>
      <c r="D422" s="1">
        <v>4</v>
      </c>
      <c r="E422" s="1">
        <v>6</v>
      </c>
      <c r="F422" s="8">
        <v>678.68999999999994</v>
      </c>
      <c r="G422" s="1">
        <f>YEAR(Facturas[[#This Row],[FechaFactura]])</f>
        <v>2016</v>
      </c>
      <c r="H422" s="17">
        <f>IF(Facturas[[#This Row],[MontoSinImp]]&lt;200,Facturas[[#This Row],[media]],Facturas[[#This Row],[MontoSinImp]])</f>
        <v>678.68999999999994</v>
      </c>
      <c r="I422" s="17">
        <f>AVERAGE(Facturas[MontoSinImp])</f>
        <v>472.73339545454462</v>
      </c>
    </row>
    <row r="423" spans="1:9" ht="17.55" customHeight="1" x14ac:dyDescent="0.3">
      <c r="A423" s="14">
        <v>3979</v>
      </c>
      <c r="B423" s="2">
        <v>42493</v>
      </c>
      <c r="C423" s="15">
        <v>241</v>
      </c>
      <c r="D423" s="1">
        <v>11</v>
      </c>
      <c r="E423" s="1">
        <v>3</v>
      </c>
      <c r="F423" s="8">
        <v>524.79</v>
      </c>
      <c r="G423" s="1">
        <f>YEAR(Facturas[[#This Row],[FechaFactura]])</f>
        <v>2016</v>
      </c>
      <c r="H423" s="17">
        <f>IF(Facturas[[#This Row],[MontoSinImp]]&lt;200,Facturas[[#This Row],[media]],Facturas[[#This Row],[MontoSinImp]])</f>
        <v>524.79</v>
      </c>
      <c r="I423" s="17">
        <f>AVERAGE(Facturas[MontoSinImp])</f>
        <v>472.73339545454462</v>
      </c>
    </row>
    <row r="424" spans="1:9" ht="17.55" customHeight="1" x14ac:dyDescent="0.3">
      <c r="A424" s="14">
        <v>3980</v>
      </c>
      <c r="B424" s="2">
        <v>42493</v>
      </c>
      <c r="C424" s="15">
        <v>92</v>
      </c>
      <c r="D424" s="1">
        <v>1</v>
      </c>
      <c r="E424" s="1">
        <v>3</v>
      </c>
      <c r="F424" s="8">
        <v>703.55</v>
      </c>
      <c r="G424" s="1">
        <f>YEAR(Facturas[[#This Row],[FechaFactura]])</f>
        <v>2016</v>
      </c>
      <c r="H424" s="17">
        <f>IF(Facturas[[#This Row],[MontoSinImp]]&lt;200,Facturas[[#This Row],[media]],Facturas[[#This Row],[MontoSinImp]])</f>
        <v>703.55</v>
      </c>
      <c r="I424" s="17">
        <f>AVERAGE(Facturas[MontoSinImp])</f>
        <v>472.73339545454462</v>
      </c>
    </row>
    <row r="425" spans="1:9" ht="17.55" customHeight="1" x14ac:dyDescent="0.3">
      <c r="A425" s="14">
        <v>3981</v>
      </c>
      <c r="B425" s="2">
        <v>42493</v>
      </c>
      <c r="C425" s="15">
        <v>129</v>
      </c>
      <c r="D425" s="1">
        <v>10</v>
      </c>
      <c r="E425" s="1">
        <v>6</v>
      </c>
      <c r="F425" s="8">
        <v>390.01</v>
      </c>
      <c r="G425" s="1">
        <f>YEAR(Facturas[[#This Row],[FechaFactura]])</f>
        <v>2016</v>
      </c>
      <c r="H425" s="17">
        <f>IF(Facturas[[#This Row],[MontoSinImp]]&lt;200,Facturas[[#This Row],[media]],Facturas[[#This Row],[MontoSinImp]])</f>
        <v>390.01</v>
      </c>
      <c r="I425" s="17">
        <f>AVERAGE(Facturas[MontoSinImp])</f>
        <v>472.73339545454462</v>
      </c>
    </row>
    <row r="426" spans="1:9" ht="17.55" customHeight="1" x14ac:dyDescent="0.3">
      <c r="A426" s="14">
        <v>3982</v>
      </c>
      <c r="B426" s="2">
        <v>42493</v>
      </c>
      <c r="C426" s="15">
        <v>28</v>
      </c>
      <c r="D426" s="1">
        <v>4</v>
      </c>
      <c r="E426" s="1">
        <v>3</v>
      </c>
      <c r="F426" s="8">
        <v>636.63</v>
      </c>
      <c r="G426" s="1">
        <f>YEAR(Facturas[[#This Row],[FechaFactura]])</f>
        <v>2016</v>
      </c>
      <c r="H426" s="17">
        <f>IF(Facturas[[#This Row],[MontoSinImp]]&lt;200,Facturas[[#This Row],[media]],Facturas[[#This Row],[MontoSinImp]])</f>
        <v>636.63</v>
      </c>
      <c r="I426" s="17">
        <f>AVERAGE(Facturas[MontoSinImp])</f>
        <v>472.73339545454462</v>
      </c>
    </row>
    <row r="427" spans="1:9" ht="17.55" customHeight="1" x14ac:dyDescent="0.3">
      <c r="A427" s="14">
        <v>3974</v>
      </c>
      <c r="B427" s="2">
        <v>42492</v>
      </c>
      <c r="C427" s="15">
        <v>90</v>
      </c>
      <c r="D427" s="1">
        <v>7</v>
      </c>
      <c r="E427" s="1">
        <v>7</v>
      </c>
      <c r="F427" s="8">
        <v>619.42999999999995</v>
      </c>
      <c r="G427" s="1">
        <f>YEAR(Facturas[[#This Row],[FechaFactura]])</f>
        <v>2016</v>
      </c>
      <c r="H427" s="17">
        <f>IF(Facturas[[#This Row],[MontoSinImp]]&lt;200,Facturas[[#This Row],[media]],Facturas[[#This Row],[MontoSinImp]])</f>
        <v>619.42999999999995</v>
      </c>
      <c r="I427" s="17">
        <f>AVERAGE(Facturas[MontoSinImp])</f>
        <v>472.73339545454462</v>
      </c>
    </row>
    <row r="428" spans="1:9" ht="17.55" customHeight="1" x14ac:dyDescent="0.3">
      <c r="A428" s="14">
        <v>3975</v>
      </c>
      <c r="B428" s="2">
        <v>42492</v>
      </c>
      <c r="C428" s="15">
        <v>167</v>
      </c>
      <c r="D428" s="1">
        <v>4</v>
      </c>
      <c r="E428" s="1">
        <v>2</v>
      </c>
      <c r="F428" s="8">
        <v>795.31</v>
      </c>
      <c r="G428" s="1">
        <f>YEAR(Facturas[[#This Row],[FechaFactura]])</f>
        <v>2016</v>
      </c>
      <c r="H428" s="17">
        <f>IF(Facturas[[#This Row],[MontoSinImp]]&lt;200,Facturas[[#This Row],[media]],Facturas[[#This Row],[MontoSinImp]])</f>
        <v>795.31</v>
      </c>
      <c r="I428" s="17">
        <f>AVERAGE(Facturas[MontoSinImp])</f>
        <v>472.73339545454462</v>
      </c>
    </row>
    <row r="429" spans="1:9" ht="17.55" customHeight="1" x14ac:dyDescent="0.3">
      <c r="A429" s="14">
        <v>3970</v>
      </c>
      <c r="B429" s="2">
        <v>42491</v>
      </c>
      <c r="C429" s="15">
        <v>69</v>
      </c>
      <c r="D429" s="1">
        <v>6</v>
      </c>
      <c r="E429" s="1">
        <v>8</v>
      </c>
      <c r="F429" s="8">
        <v>684.43</v>
      </c>
      <c r="G429" s="1">
        <f>YEAR(Facturas[[#This Row],[FechaFactura]])</f>
        <v>2016</v>
      </c>
      <c r="H429" s="17">
        <f>IF(Facturas[[#This Row],[MontoSinImp]]&lt;200,Facturas[[#This Row],[media]],Facturas[[#This Row],[MontoSinImp]])</f>
        <v>684.43</v>
      </c>
      <c r="I429" s="17">
        <f>AVERAGE(Facturas[MontoSinImp])</f>
        <v>472.73339545454462</v>
      </c>
    </row>
    <row r="430" spans="1:9" ht="17.55" customHeight="1" x14ac:dyDescent="0.3">
      <c r="A430" s="14">
        <v>3971</v>
      </c>
      <c r="B430" s="2">
        <v>42491</v>
      </c>
      <c r="C430" s="15">
        <v>91</v>
      </c>
      <c r="D430" s="1">
        <v>5</v>
      </c>
      <c r="E430" s="1">
        <v>7</v>
      </c>
      <c r="F430" s="8">
        <v>208.39</v>
      </c>
      <c r="G430" s="1">
        <f>YEAR(Facturas[[#This Row],[FechaFactura]])</f>
        <v>2016</v>
      </c>
      <c r="H430" s="17">
        <f>IF(Facturas[[#This Row],[MontoSinImp]]&lt;200,Facturas[[#This Row],[media]],Facturas[[#This Row],[MontoSinImp]])</f>
        <v>208.39</v>
      </c>
      <c r="I430" s="17">
        <f>AVERAGE(Facturas[MontoSinImp])</f>
        <v>472.73339545454462</v>
      </c>
    </row>
    <row r="431" spans="1:9" ht="17.55" customHeight="1" x14ac:dyDescent="0.3">
      <c r="A431" s="14">
        <v>3972</v>
      </c>
      <c r="B431" s="2">
        <v>42491</v>
      </c>
      <c r="C431" s="15">
        <v>166</v>
      </c>
      <c r="D431" s="1">
        <v>3</v>
      </c>
      <c r="E431" s="1">
        <v>5</v>
      </c>
      <c r="F431" s="8">
        <v>790.53</v>
      </c>
      <c r="G431" s="1">
        <f>YEAR(Facturas[[#This Row],[FechaFactura]])</f>
        <v>2016</v>
      </c>
      <c r="H431" s="17">
        <f>IF(Facturas[[#This Row],[MontoSinImp]]&lt;200,Facturas[[#This Row],[media]],Facturas[[#This Row],[MontoSinImp]])</f>
        <v>790.53</v>
      </c>
      <c r="I431" s="17">
        <f>AVERAGE(Facturas[MontoSinImp])</f>
        <v>472.73339545454462</v>
      </c>
    </row>
    <row r="432" spans="1:9" ht="17.55" customHeight="1" x14ac:dyDescent="0.3">
      <c r="A432" s="14">
        <v>3973</v>
      </c>
      <c r="B432" s="2">
        <v>42491</v>
      </c>
      <c r="C432" s="15">
        <v>58</v>
      </c>
      <c r="D432" s="1">
        <v>7</v>
      </c>
      <c r="E432" s="1">
        <v>4</v>
      </c>
      <c r="F432" s="8">
        <v>452.15</v>
      </c>
      <c r="G432" s="1">
        <f>YEAR(Facturas[[#This Row],[FechaFactura]])</f>
        <v>2016</v>
      </c>
      <c r="H432" s="17">
        <f>IF(Facturas[[#This Row],[MontoSinImp]]&lt;200,Facturas[[#This Row],[media]],Facturas[[#This Row],[MontoSinImp]])</f>
        <v>452.15</v>
      </c>
      <c r="I432" s="17">
        <f>AVERAGE(Facturas[MontoSinImp])</f>
        <v>472.73339545454462</v>
      </c>
    </row>
    <row r="433" spans="1:9" ht="17.55" customHeight="1" x14ac:dyDescent="0.3">
      <c r="A433" s="14">
        <v>3968</v>
      </c>
      <c r="B433" s="2">
        <v>42490</v>
      </c>
      <c r="C433" s="15">
        <v>93</v>
      </c>
      <c r="D433" s="1">
        <v>5</v>
      </c>
      <c r="E433" s="1">
        <v>2</v>
      </c>
      <c r="F433" s="8">
        <v>359.42</v>
      </c>
      <c r="G433" s="1">
        <f>YEAR(Facturas[[#This Row],[FechaFactura]])</f>
        <v>2016</v>
      </c>
      <c r="H433" s="17">
        <f>IF(Facturas[[#This Row],[MontoSinImp]]&lt;200,Facturas[[#This Row],[media]],Facturas[[#This Row],[MontoSinImp]])</f>
        <v>359.42</v>
      </c>
      <c r="I433" s="17">
        <f>AVERAGE(Facturas[MontoSinImp])</f>
        <v>472.73339545454462</v>
      </c>
    </row>
    <row r="434" spans="1:9" ht="17.55" customHeight="1" x14ac:dyDescent="0.3">
      <c r="A434" s="14">
        <v>3969</v>
      </c>
      <c r="B434" s="2">
        <v>42490</v>
      </c>
      <c r="C434" s="15">
        <v>277</v>
      </c>
      <c r="D434" s="1">
        <v>1</v>
      </c>
      <c r="E434" s="1">
        <v>6</v>
      </c>
      <c r="F434" s="8">
        <v>232.29</v>
      </c>
      <c r="G434" s="1">
        <f>YEAR(Facturas[[#This Row],[FechaFactura]])</f>
        <v>2016</v>
      </c>
      <c r="H434" s="17">
        <f>IF(Facturas[[#This Row],[MontoSinImp]]&lt;200,Facturas[[#This Row],[media]],Facturas[[#This Row],[MontoSinImp]])</f>
        <v>232.29</v>
      </c>
      <c r="I434" s="17">
        <f>AVERAGE(Facturas[MontoSinImp])</f>
        <v>472.73339545454462</v>
      </c>
    </row>
    <row r="435" spans="1:9" ht="17.55" customHeight="1" x14ac:dyDescent="0.3">
      <c r="A435" s="14">
        <v>3963</v>
      </c>
      <c r="B435" s="2">
        <v>42489</v>
      </c>
      <c r="C435" s="15">
        <v>13</v>
      </c>
      <c r="D435" s="1">
        <v>10</v>
      </c>
      <c r="E435" s="1">
        <v>8</v>
      </c>
      <c r="F435" s="8">
        <v>687.3</v>
      </c>
      <c r="G435" s="1">
        <f>YEAR(Facturas[[#This Row],[FechaFactura]])</f>
        <v>2016</v>
      </c>
      <c r="H435" s="17">
        <f>IF(Facturas[[#This Row],[MontoSinImp]]&lt;200,Facturas[[#This Row],[media]],Facturas[[#This Row],[MontoSinImp]])</f>
        <v>687.3</v>
      </c>
      <c r="I435" s="17">
        <f>AVERAGE(Facturas[MontoSinImp])</f>
        <v>472.73339545454462</v>
      </c>
    </row>
    <row r="436" spans="1:9" ht="17.55" customHeight="1" x14ac:dyDescent="0.3">
      <c r="A436" s="14">
        <v>3964</v>
      </c>
      <c r="B436" s="2">
        <v>42489</v>
      </c>
      <c r="C436" s="15">
        <v>17</v>
      </c>
      <c r="D436" s="1">
        <v>2</v>
      </c>
      <c r="E436" s="1">
        <v>5</v>
      </c>
      <c r="F436" s="8">
        <v>481.78</v>
      </c>
      <c r="G436" s="1">
        <f>YEAR(Facturas[[#This Row],[FechaFactura]])</f>
        <v>2016</v>
      </c>
      <c r="H436" s="17">
        <f>IF(Facturas[[#This Row],[MontoSinImp]]&lt;200,Facturas[[#This Row],[media]],Facturas[[#This Row],[MontoSinImp]])</f>
        <v>481.78</v>
      </c>
      <c r="I436" s="17">
        <f>AVERAGE(Facturas[MontoSinImp])</f>
        <v>472.73339545454462</v>
      </c>
    </row>
    <row r="437" spans="1:9" ht="17.55" customHeight="1" x14ac:dyDescent="0.3">
      <c r="A437" s="14">
        <v>3965</v>
      </c>
      <c r="B437" s="2">
        <v>42489</v>
      </c>
      <c r="C437" s="15">
        <v>97</v>
      </c>
      <c r="D437" s="1">
        <v>11</v>
      </c>
      <c r="E437" s="1">
        <v>5</v>
      </c>
      <c r="F437" s="8">
        <v>367.07</v>
      </c>
      <c r="G437" s="1">
        <f>YEAR(Facturas[[#This Row],[FechaFactura]])</f>
        <v>2016</v>
      </c>
      <c r="H437" s="17">
        <f>IF(Facturas[[#This Row],[MontoSinImp]]&lt;200,Facturas[[#This Row],[media]],Facturas[[#This Row],[MontoSinImp]])</f>
        <v>367.07</v>
      </c>
      <c r="I437" s="17">
        <f>AVERAGE(Facturas[MontoSinImp])</f>
        <v>472.73339545454462</v>
      </c>
    </row>
    <row r="438" spans="1:9" ht="17.55" customHeight="1" x14ac:dyDescent="0.3">
      <c r="A438" s="14">
        <v>3966</v>
      </c>
      <c r="B438" s="2">
        <v>42489</v>
      </c>
      <c r="C438" s="15">
        <v>279</v>
      </c>
      <c r="D438" s="1">
        <v>9</v>
      </c>
      <c r="E438" s="1">
        <v>2</v>
      </c>
      <c r="F438" s="8">
        <v>299.2</v>
      </c>
      <c r="G438" s="1">
        <f>YEAR(Facturas[[#This Row],[FechaFactura]])</f>
        <v>2016</v>
      </c>
      <c r="H438" s="17">
        <f>IF(Facturas[[#This Row],[MontoSinImp]]&lt;200,Facturas[[#This Row],[media]],Facturas[[#This Row],[MontoSinImp]])</f>
        <v>299.2</v>
      </c>
      <c r="I438" s="17">
        <f>AVERAGE(Facturas[MontoSinImp])</f>
        <v>472.73339545454462</v>
      </c>
    </row>
    <row r="439" spans="1:9" ht="17.55" customHeight="1" x14ac:dyDescent="0.3">
      <c r="A439" s="14">
        <v>3967</v>
      </c>
      <c r="B439" s="2">
        <v>42489</v>
      </c>
      <c r="C439" s="15">
        <v>234</v>
      </c>
      <c r="D439" s="1">
        <v>1</v>
      </c>
      <c r="E439" s="1">
        <v>5</v>
      </c>
      <c r="F439" s="8">
        <v>657.66</v>
      </c>
      <c r="G439" s="1">
        <f>YEAR(Facturas[[#This Row],[FechaFactura]])</f>
        <v>2016</v>
      </c>
      <c r="H439" s="17">
        <f>IF(Facturas[[#This Row],[MontoSinImp]]&lt;200,Facturas[[#This Row],[media]],Facturas[[#This Row],[MontoSinImp]])</f>
        <v>657.66</v>
      </c>
      <c r="I439" s="17">
        <f>AVERAGE(Facturas[MontoSinImp])</f>
        <v>472.73339545454462</v>
      </c>
    </row>
    <row r="440" spans="1:9" ht="17.55" customHeight="1" x14ac:dyDescent="0.3">
      <c r="A440" s="14">
        <v>3958</v>
      </c>
      <c r="B440" s="2">
        <v>42488</v>
      </c>
      <c r="C440" s="15">
        <v>294</v>
      </c>
      <c r="D440" s="1">
        <v>4</v>
      </c>
      <c r="E440" s="1">
        <v>5</v>
      </c>
      <c r="F440" s="8">
        <v>556.34</v>
      </c>
      <c r="G440" s="1">
        <f>YEAR(Facturas[[#This Row],[FechaFactura]])</f>
        <v>2016</v>
      </c>
      <c r="H440" s="17">
        <f>IF(Facturas[[#This Row],[MontoSinImp]]&lt;200,Facturas[[#This Row],[media]],Facturas[[#This Row],[MontoSinImp]])</f>
        <v>556.34</v>
      </c>
      <c r="I440" s="17">
        <f>AVERAGE(Facturas[MontoSinImp])</f>
        <v>472.73339545454462</v>
      </c>
    </row>
    <row r="441" spans="1:9" ht="17.55" customHeight="1" x14ac:dyDescent="0.3">
      <c r="A441" s="14">
        <v>3959</v>
      </c>
      <c r="B441" s="2">
        <v>42488</v>
      </c>
      <c r="C441" s="15">
        <v>294</v>
      </c>
      <c r="D441" s="1">
        <v>8</v>
      </c>
      <c r="E441" s="1">
        <v>7</v>
      </c>
      <c r="F441" s="8">
        <v>582.15</v>
      </c>
      <c r="G441" s="1">
        <f>YEAR(Facturas[[#This Row],[FechaFactura]])</f>
        <v>2016</v>
      </c>
      <c r="H441" s="17">
        <f>IF(Facturas[[#This Row],[MontoSinImp]]&lt;200,Facturas[[#This Row],[media]],Facturas[[#This Row],[MontoSinImp]])</f>
        <v>582.15</v>
      </c>
      <c r="I441" s="17">
        <f>AVERAGE(Facturas[MontoSinImp])</f>
        <v>472.73339545454462</v>
      </c>
    </row>
    <row r="442" spans="1:9" ht="17.55" customHeight="1" x14ac:dyDescent="0.3">
      <c r="A442" s="14">
        <v>3960</v>
      </c>
      <c r="B442" s="2">
        <v>42488</v>
      </c>
      <c r="C442" s="15">
        <v>3</v>
      </c>
      <c r="D442" s="1">
        <v>9</v>
      </c>
      <c r="E442" s="1">
        <v>6</v>
      </c>
      <c r="F442" s="8">
        <v>601.27</v>
      </c>
      <c r="G442" s="1">
        <f>YEAR(Facturas[[#This Row],[FechaFactura]])</f>
        <v>2016</v>
      </c>
      <c r="H442" s="17">
        <f>IF(Facturas[[#This Row],[MontoSinImp]]&lt;200,Facturas[[#This Row],[media]],Facturas[[#This Row],[MontoSinImp]])</f>
        <v>601.27</v>
      </c>
      <c r="I442" s="17">
        <f>AVERAGE(Facturas[MontoSinImp])</f>
        <v>472.73339545454462</v>
      </c>
    </row>
    <row r="443" spans="1:9" ht="17.55" customHeight="1" x14ac:dyDescent="0.3">
      <c r="A443" s="14">
        <v>3961</v>
      </c>
      <c r="B443" s="2">
        <v>42488</v>
      </c>
      <c r="C443" s="15">
        <v>307</v>
      </c>
      <c r="D443" s="1">
        <v>3</v>
      </c>
      <c r="E443" s="1">
        <v>3</v>
      </c>
      <c r="F443" s="8">
        <v>428.25</v>
      </c>
      <c r="G443" s="1">
        <f>YEAR(Facturas[[#This Row],[FechaFactura]])</f>
        <v>2016</v>
      </c>
      <c r="H443" s="17">
        <f>IF(Facturas[[#This Row],[MontoSinImp]]&lt;200,Facturas[[#This Row],[media]],Facturas[[#This Row],[MontoSinImp]])</f>
        <v>428.25</v>
      </c>
      <c r="I443" s="17">
        <f>AVERAGE(Facturas[MontoSinImp])</f>
        <v>472.73339545454462</v>
      </c>
    </row>
    <row r="444" spans="1:9" ht="17.55" customHeight="1" x14ac:dyDescent="0.3">
      <c r="A444" s="14">
        <v>3962</v>
      </c>
      <c r="B444" s="2">
        <v>42488</v>
      </c>
      <c r="C444" s="15">
        <v>34</v>
      </c>
      <c r="D444" s="1">
        <v>12</v>
      </c>
      <c r="E444" s="1">
        <v>1</v>
      </c>
      <c r="F444" s="8">
        <v>422.51</v>
      </c>
      <c r="G444" s="1">
        <f>YEAR(Facturas[[#This Row],[FechaFactura]])</f>
        <v>2016</v>
      </c>
      <c r="H444" s="17">
        <f>IF(Facturas[[#This Row],[MontoSinImp]]&lt;200,Facturas[[#This Row],[media]],Facturas[[#This Row],[MontoSinImp]])</f>
        <v>422.51</v>
      </c>
      <c r="I444" s="17">
        <f>AVERAGE(Facturas[MontoSinImp])</f>
        <v>472.73339545454462</v>
      </c>
    </row>
    <row r="445" spans="1:9" ht="17.55" customHeight="1" x14ac:dyDescent="0.3">
      <c r="A445" s="14">
        <v>3954</v>
      </c>
      <c r="B445" s="2">
        <v>42487</v>
      </c>
      <c r="C445" s="15">
        <v>187</v>
      </c>
      <c r="D445" s="1">
        <v>9</v>
      </c>
      <c r="E445" s="1">
        <v>1</v>
      </c>
      <c r="F445" s="8">
        <v>802.01</v>
      </c>
      <c r="G445" s="1">
        <f>YEAR(Facturas[[#This Row],[FechaFactura]])</f>
        <v>2016</v>
      </c>
      <c r="H445" s="17">
        <f>IF(Facturas[[#This Row],[MontoSinImp]]&lt;200,Facturas[[#This Row],[media]],Facturas[[#This Row],[MontoSinImp]])</f>
        <v>802.01</v>
      </c>
      <c r="I445" s="17">
        <f>AVERAGE(Facturas[MontoSinImp])</f>
        <v>472.73339545454462</v>
      </c>
    </row>
    <row r="446" spans="1:9" ht="17.55" customHeight="1" x14ac:dyDescent="0.3">
      <c r="A446" s="14">
        <v>3955</v>
      </c>
      <c r="B446" s="2">
        <v>42487</v>
      </c>
      <c r="C446" s="15">
        <v>164</v>
      </c>
      <c r="D446" s="1">
        <v>9</v>
      </c>
      <c r="E446" s="1">
        <v>1</v>
      </c>
      <c r="F446" s="8">
        <v>221.76999999999998</v>
      </c>
      <c r="G446" s="1">
        <f>YEAR(Facturas[[#This Row],[FechaFactura]])</f>
        <v>2016</v>
      </c>
      <c r="H446" s="17">
        <f>IF(Facturas[[#This Row],[MontoSinImp]]&lt;200,Facturas[[#This Row],[media]],Facturas[[#This Row],[MontoSinImp]])</f>
        <v>221.76999999999998</v>
      </c>
      <c r="I446" s="17">
        <f>AVERAGE(Facturas[MontoSinImp])</f>
        <v>472.73339545454462</v>
      </c>
    </row>
    <row r="447" spans="1:9" ht="17.55" customHeight="1" x14ac:dyDescent="0.3">
      <c r="A447" s="14">
        <v>3956</v>
      </c>
      <c r="B447" s="2">
        <v>42487</v>
      </c>
      <c r="C447" s="15">
        <v>114</v>
      </c>
      <c r="D447" s="1">
        <v>2</v>
      </c>
      <c r="E447" s="1">
        <v>2</v>
      </c>
      <c r="F447" s="8">
        <v>843.11</v>
      </c>
      <c r="G447" s="1">
        <f>YEAR(Facturas[[#This Row],[FechaFactura]])</f>
        <v>2016</v>
      </c>
      <c r="H447" s="17">
        <f>IF(Facturas[[#This Row],[MontoSinImp]]&lt;200,Facturas[[#This Row],[media]],Facturas[[#This Row],[MontoSinImp]])</f>
        <v>843.11</v>
      </c>
      <c r="I447" s="17">
        <f>AVERAGE(Facturas[MontoSinImp])</f>
        <v>472.73339545454462</v>
      </c>
    </row>
    <row r="448" spans="1:9" ht="17.55" customHeight="1" x14ac:dyDescent="0.3">
      <c r="A448" s="14">
        <v>3957</v>
      </c>
      <c r="B448" s="2">
        <v>42487</v>
      </c>
      <c r="C448" s="15">
        <v>60</v>
      </c>
      <c r="D448" s="1">
        <v>3</v>
      </c>
      <c r="E448" s="1">
        <v>2</v>
      </c>
      <c r="F448" s="8">
        <v>158.67999999999998</v>
      </c>
      <c r="G448" s="1">
        <f>YEAR(Facturas[[#This Row],[FechaFactura]])</f>
        <v>2016</v>
      </c>
      <c r="H448" s="17">
        <f>IF(Facturas[[#This Row],[MontoSinImp]]&lt;200,Facturas[[#This Row],[media]],Facturas[[#This Row],[MontoSinImp]])</f>
        <v>472.73339545454462</v>
      </c>
      <c r="I448" s="17">
        <f>AVERAGE(Facturas[MontoSinImp])</f>
        <v>472.73339545454462</v>
      </c>
    </row>
    <row r="449" spans="1:9" ht="17.55" customHeight="1" x14ac:dyDescent="0.3">
      <c r="A449" s="14">
        <v>3948</v>
      </c>
      <c r="B449" s="2">
        <v>42486</v>
      </c>
      <c r="C449" s="15">
        <v>26</v>
      </c>
      <c r="D449" s="1">
        <v>6</v>
      </c>
      <c r="E449" s="1">
        <v>8</v>
      </c>
      <c r="F449" s="8">
        <v>147.20999999999998</v>
      </c>
      <c r="G449" s="1">
        <f>YEAR(Facturas[[#This Row],[FechaFactura]])</f>
        <v>2016</v>
      </c>
      <c r="H449" s="17">
        <f>IF(Facturas[[#This Row],[MontoSinImp]]&lt;200,Facturas[[#This Row],[media]],Facturas[[#This Row],[MontoSinImp]])</f>
        <v>472.73339545454462</v>
      </c>
      <c r="I449" s="17">
        <f>AVERAGE(Facturas[MontoSinImp])</f>
        <v>472.73339545454462</v>
      </c>
    </row>
    <row r="450" spans="1:9" ht="17.55" customHeight="1" x14ac:dyDescent="0.3">
      <c r="A450" s="14">
        <v>3949</v>
      </c>
      <c r="B450" s="2">
        <v>42486</v>
      </c>
      <c r="C450" s="15">
        <v>203</v>
      </c>
      <c r="D450" s="1">
        <v>10</v>
      </c>
      <c r="E450" s="1">
        <v>6</v>
      </c>
      <c r="F450" s="8">
        <v>289.64</v>
      </c>
      <c r="G450" s="1">
        <f>YEAR(Facturas[[#This Row],[FechaFactura]])</f>
        <v>2016</v>
      </c>
      <c r="H450" s="17">
        <f>IF(Facturas[[#This Row],[MontoSinImp]]&lt;200,Facturas[[#This Row],[media]],Facturas[[#This Row],[MontoSinImp]])</f>
        <v>289.64</v>
      </c>
      <c r="I450" s="17">
        <f>AVERAGE(Facturas[MontoSinImp])</f>
        <v>472.73339545454462</v>
      </c>
    </row>
    <row r="451" spans="1:9" ht="17.55" customHeight="1" x14ac:dyDescent="0.3">
      <c r="A451" s="14">
        <v>3950</v>
      </c>
      <c r="B451" s="2">
        <v>42486</v>
      </c>
      <c r="C451" s="15">
        <v>235</v>
      </c>
      <c r="D451" s="1">
        <v>5</v>
      </c>
      <c r="E451" s="1">
        <v>7</v>
      </c>
      <c r="F451" s="8">
        <v>114.71000000000001</v>
      </c>
      <c r="G451" s="1">
        <f>YEAR(Facturas[[#This Row],[FechaFactura]])</f>
        <v>2016</v>
      </c>
      <c r="H451" s="17">
        <f>IF(Facturas[[#This Row],[MontoSinImp]]&lt;200,Facturas[[#This Row],[media]],Facturas[[#This Row],[MontoSinImp]])</f>
        <v>472.73339545454462</v>
      </c>
      <c r="I451" s="17">
        <f>AVERAGE(Facturas[MontoSinImp])</f>
        <v>472.73339545454462</v>
      </c>
    </row>
    <row r="452" spans="1:9" ht="17.55" customHeight="1" x14ac:dyDescent="0.3">
      <c r="A452" s="14">
        <v>3951</v>
      </c>
      <c r="B452" s="2">
        <v>42486</v>
      </c>
      <c r="C452" s="15">
        <v>170</v>
      </c>
      <c r="D452" s="1">
        <v>4</v>
      </c>
      <c r="E452" s="1">
        <v>9</v>
      </c>
      <c r="F452" s="8">
        <v>423.46999999999997</v>
      </c>
      <c r="G452" s="1">
        <f>YEAR(Facturas[[#This Row],[FechaFactura]])</f>
        <v>2016</v>
      </c>
      <c r="H452" s="17">
        <f>IF(Facturas[[#This Row],[MontoSinImp]]&lt;200,Facturas[[#This Row],[media]],Facturas[[#This Row],[MontoSinImp]])</f>
        <v>423.46999999999997</v>
      </c>
      <c r="I452" s="17">
        <f>AVERAGE(Facturas[MontoSinImp])</f>
        <v>472.73339545454462</v>
      </c>
    </row>
    <row r="453" spans="1:9" ht="17.55" customHeight="1" x14ac:dyDescent="0.3">
      <c r="A453" s="14">
        <v>3952</v>
      </c>
      <c r="B453" s="2">
        <v>42486</v>
      </c>
      <c r="C453" s="15">
        <v>229</v>
      </c>
      <c r="D453" s="1">
        <v>9</v>
      </c>
      <c r="E453" s="1">
        <v>2</v>
      </c>
      <c r="F453" s="8">
        <v>791.49</v>
      </c>
      <c r="G453" s="1">
        <f>YEAR(Facturas[[#This Row],[FechaFactura]])</f>
        <v>2016</v>
      </c>
      <c r="H453" s="17">
        <f>IF(Facturas[[#This Row],[MontoSinImp]]&lt;200,Facturas[[#This Row],[media]],Facturas[[#This Row],[MontoSinImp]])</f>
        <v>791.49</v>
      </c>
      <c r="I453" s="17">
        <f>AVERAGE(Facturas[MontoSinImp])</f>
        <v>472.73339545454462</v>
      </c>
    </row>
    <row r="454" spans="1:9" ht="17.55" customHeight="1" x14ac:dyDescent="0.3">
      <c r="A454" s="14">
        <v>3953</v>
      </c>
      <c r="B454" s="2">
        <v>42486</v>
      </c>
      <c r="C454" s="15">
        <v>17</v>
      </c>
      <c r="D454" s="1">
        <v>10</v>
      </c>
      <c r="E454" s="1">
        <v>3</v>
      </c>
      <c r="F454" s="8">
        <v>141.47999999999999</v>
      </c>
      <c r="G454" s="1">
        <f>YEAR(Facturas[[#This Row],[FechaFactura]])</f>
        <v>2016</v>
      </c>
      <c r="H454" s="17">
        <f>IF(Facturas[[#This Row],[MontoSinImp]]&lt;200,Facturas[[#This Row],[media]],Facturas[[#This Row],[MontoSinImp]])</f>
        <v>472.73339545454462</v>
      </c>
      <c r="I454" s="17">
        <f>AVERAGE(Facturas[MontoSinImp])</f>
        <v>472.73339545454462</v>
      </c>
    </row>
    <row r="455" spans="1:9" ht="17.55" customHeight="1" x14ac:dyDescent="0.3">
      <c r="A455" s="14">
        <v>3945</v>
      </c>
      <c r="B455" s="2">
        <v>42485</v>
      </c>
      <c r="C455" s="15">
        <v>32</v>
      </c>
      <c r="D455" s="1">
        <v>2</v>
      </c>
      <c r="E455" s="1">
        <v>6</v>
      </c>
      <c r="F455" s="8">
        <v>718.84</v>
      </c>
      <c r="G455" s="1">
        <f>YEAR(Facturas[[#This Row],[FechaFactura]])</f>
        <v>2016</v>
      </c>
      <c r="H455" s="17">
        <f>IF(Facturas[[#This Row],[MontoSinImp]]&lt;200,Facturas[[#This Row],[media]],Facturas[[#This Row],[MontoSinImp]])</f>
        <v>718.84</v>
      </c>
      <c r="I455" s="17">
        <f>AVERAGE(Facturas[MontoSinImp])</f>
        <v>472.73339545454462</v>
      </c>
    </row>
    <row r="456" spans="1:9" ht="17.55" customHeight="1" x14ac:dyDescent="0.3">
      <c r="A456" s="14">
        <v>3946</v>
      </c>
      <c r="B456" s="2">
        <v>42485</v>
      </c>
      <c r="C456" s="15">
        <v>25</v>
      </c>
      <c r="D456" s="1">
        <v>3</v>
      </c>
      <c r="E456" s="1">
        <v>5</v>
      </c>
      <c r="F456" s="8">
        <v>487.51</v>
      </c>
      <c r="G456" s="1">
        <f>YEAR(Facturas[[#This Row],[FechaFactura]])</f>
        <v>2016</v>
      </c>
      <c r="H456" s="17">
        <f>IF(Facturas[[#This Row],[MontoSinImp]]&lt;200,Facturas[[#This Row],[media]],Facturas[[#This Row],[MontoSinImp]])</f>
        <v>487.51</v>
      </c>
      <c r="I456" s="17">
        <f>AVERAGE(Facturas[MontoSinImp])</f>
        <v>472.73339545454462</v>
      </c>
    </row>
    <row r="457" spans="1:9" ht="17.55" customHeight="1" x14ac:dyDescent="0.3">
      <c r="A457" s="14">
        <v>3947</v>
      </c>
      <c r="B457" s="2">
        <v>42485</v>
      </c>
      <c r="C457" s="15">
        <v>80</v>
      </c>
      <c r="D457" s="1">
        <v>10</v>
      </c>
      <c r="E457" s="1">
        <v>6</v>
      </c>
      <c r="F457" s="8">
        <v>485.59999999999997</v>
      </c>
      <c r="G457" s="1">
        <f>YEAR(Facturas[[#This Row],[FechaFactura]])</f>
        <v>2016</v>
      </c>
      <c r="H457" s="17">
        <f>IF(Facturas[[#This Row],[MontoSinImp]]&lt;200,Facturas[[#This Row],[media]],Facturas[[#This Row],[MontoSinImp]])</f>
        <v>485.59999999999997</v>
      </c>
      <c r="I457" s="17">
        <f>AVERAGE(Facturas[MontoSinImp])</f>
        <v>472.73339545454462</v>
      </c>
    </row>
    <row r="458" spans="1:9" ht="17.55" customHeight="1" x14ac:dyDescent="0.3">
      <c r="A458" s="14">
        <v>3940</v>
      </c>
      <c r="B458" s="2">
        <v>42484</v>
      </c>
      <c r="C458" s="15">
        <v>72</v>
      </c>
      <c r="D458" s="1">
        <v>12</v>
      </c>
      <c r="E458" s="1">
        <v>6</v>
      </c>
      <c r="F458" s="8">
        <v>294.42</v>
      </c>
      <c r="G458" s="1">
        <f>YEAR(Facturas[[#This Row],[FechaFactura]])</f>
        <v>2016</v>
      </c>
      <c r="H458" s="17">
        <f>IF(Facturas[[#This Row],[MontoSinImp]]&lt;200,Facturas[[#This Row],[media]],Facturas[[#This Row],[MontoSinImp]])</f>
        <v>294.42</v>
      </c>
      <c r="I458" s="17">
        <f>AVERAGE(Facturas[MontoSinImp])</f>
        <v>472.73339545454462</v>
      </c>
    </row>
    <row r="459" spans="1:9" ht="17.55" customHeight="1" x14ac:dyDescent="0.3">
      <c r="A459" s="14">
        <v>3941</v>
      </c>
      <c r="B459" s="2">
        <v>42484</v>
      </c>
      <c r="C459" s="15">
        <v>138</v>
      </c>
      <c r="D459" s="1">
        <v>12</v>
      </c>
      <c r="E459" s="1">
        <v>8</v>
      </c>
      <c r="F459" s="8">
        <v>179.70999999999998</v>
      </c>
      <c r="G459" s="1">
        <f>YEAR(Facturas[[#This Row],[FechaFactura]])</f>
        <v>2016</v>
      </c>
      <c r="H459" s="17">
        <f>IF(Facturas[[#This Row],[MontoSinImp]]&lt;200,Facturas[[#This Row],[media]],Facturas[[#This Row],[MontoSinImp]])</f>
        <v>472.73339545454462</v>
      </c>
      <c r="I459" s="17">
        <f>AVERAGE(Facturas[MontoSinImp])</f>
        <v>472.73339545454462</v>
      </c>
    </row>
    <row r="460" spans="1:9" ht="17.55" customHeight="1" x14ac:dyDescent="0.3">
      <c r="A460" s="14">
        <v>3942</v>
      </c>
      <c r="B460" s="2">
        <v>42484</v>
      </c>
      <c r="C460" s="15">
        <v>242</v>
      </c>
      <c r="D460" s="1">
        <v>9</v>
      </c>
      <c r="E460" s="1">
        <v>4</v>
      </c>
      <c r="F460" s="8">
        <v>142.42999999999998</v>
      </c>
      <c r="G460" s="1">
        <f>YEAR(Facturas[[#This Row],[FechaFactura]])</f>
        <v>2016</v>
      </c>
      <c r="H460" s="17">
        <f>IF(Facturas[[#This Row],[MontoSinImp]]&lt;200,Facturas[[#This Row],[media]],Facturas[[#This Row],[MontoSinImp]])</f>
        <v>472.73339545454462</v>
      </c>
      <c r="I460" s="17">
        <f>AVERAGE(Facturas[MontoSinImp])</f>
        <v>472.73339545454462</v>
      </c>
    </row>
    <row r="461" spans="1:9" ht="17.55" customHeight="1" x14ac:dyDescent="0.3">
      <c r="A461" s="14">
        <v>3943</v>
      </c>
      <c r="B461" s="2">
        <v>42484</v>
      </c>
      <c r="C461" s="15">
        <v>94</v>
      </c>
      <c r="D461" s="1">
        <v>3</v>
      </c>
      <c r="E461" s="1">
        <v>1</v>
      </c>
      <c r="F461" s="8">
        <v>432.07</v>
      </c>
      <c r="G461" s="1">
        <f>YEAR(Facturas[[#This Row],[FechaFactura]])</f>
        <v>2016</v>
      </c>
      <c r="H461" s="17">
        <f>IF(Facturas[[#This Row],[MontoSinImp]]&lt;200,Facturas[[#This Row],[media]],Facturas[[#This Row],[MontoSinImp]])</f>
        <v>432.07</v>
      </c>
      <c r="I461" s="17">
        <f>AVERAGE(Facturas[MontoSinImp])</f>
        <v>472.73339545454462</v>
      </c>
    </row>
    <row r="462" spans="1:9" ht="17.55" customHeight="1" x14ac:dyDescent="0.3">
      <c r="A462" s="14">
        <v>3944</v>
      </c>
      <c r="B462" s="2">
        <v>42484</v>
      </c>
      <c r="C462" s="15">
        <v>75</v>
      </c>
      <c r="D462" s="1">
        <v>6</v>
      </c>
      <c r="E462" s="1">
        <v>3</v>
      </c>
      <c r="F462" s="8">
        <v>323.09999999999997</v>
      </c>
      <c r="G462" s="1">
        <f>YEAR(Facturas[[#This Row],[FechaFactura]])</f>
        <v>2016</v>
      </c>
      <c r="H462" s="17">
        <f>IF(Facturas[[#This Row],[MontoSinImp]]&lt;200,Facturas[[#This Row],[media]],Facturas[[#This Row],[MontoSinImp]])</f>
        <v>323.09999999999997</v>
      </c>
      <c r="I462" s="17">
        <f>AVERAGE(Facturas[MontoSinImp])</f>
        <v>472.73339545454462</v>
      </c>
    </row>
    <row r="463" spans="1:9" ht="17.55" customHeight="1" x14ac:dyDescent="0.3">
      <c r="A463" s="14">
        <v>3937</v>
      </c>
      <c r="B463" s="2">
        <v>42483</v>
      </c>
      <c r="C463" s="15">
        <v>246</v>
      </c>
      <c r="D463" s="1">
        <v>12</v>
      </c>
      <c r="E463" s="1">
        <v>8</v>
      </c>
      <c r="F463" s="8">
        <v>828.77</v>
      </c>
      <c r="G463" s="1">
        <f>YEAR(Facturas[[#This Row],[FechaFactura]])</f>
        <v>2016</v>
      </c>
      <c r="H463" s="17">
        <f>IF(Facturas[[#This Row],[MontoSinImp]]&lt;200,Facturas[[#This Row],[media]],Facturas[[#This Row],[MontoSinImp]])</f>
        <v>828.77</v>
      </c>
      <c r="I463" s="17">
        <f>AVERAGE(Facturas[MontoSinImp])</f>
        <v>472.73339545454462</v>
      </c>
    </row>
    <row r="464" spans="1:9" ht="17.55" customHeight="1" x14ac:dyDescent="0.3">
      <c r="A464" s="14">
        <v>3938</v>
      </c>
      <c r="B464" s="2">
        <v>42483</v>
      </c>
      <c r="C464" s="15">
        <v>136</v>
      </c>
      <c r="D464" s="1">
        <v>3</v>
      </c>
      <c r="E464" s="1">
        <v>6</v>
      </c>
      <c r="F464" s="8">
        <v>211.26</v>
      </c>
      <c r="G464" s="1">
        <f>YEAR(Facturas[[#This Row],[FechaFactura]])</f>
        <v>2016</v>
      </c>
      <c r="H464" s="17">
        <f>IF(Facturas[[#This Row],[MontoSinImp]]&lt;200,Facturas[[#This Row],[media]],Facturas[[#This Row],[MontoSinImp]])</f>
        <v>211.26</v>
      </c>
      <c r="I464" s="17">
        <f>AVERAGE(Facturas[MontoSinImp])</f>
        <v>472.73339545454462</v>
      </c>
    </row>
    <row r="465" spans="1:9" ht="17.55" customHeight="1" x14ac:dyDescent="0.3">
      <c r="A465" s="14">
        <v>3939</v>
      </c>
      <c r="B465" s="2">
        <v>42483</v>
      </c>
      <c r="C465" s="15">
        <v>73</v>
      </c>
      <c r="D465" s="1">
        <v>7</v>
      </c>
      <c r="E465" s="1">
        <v>3</v>
      </c>
      <c r="F465" s="8">
        <v>585.97</v>
      </c>
      <c r="G465" s="1">
        <f>YEAR(Facturas[[#This Row],[FechaFactura]])</f>
        <v>2016</v>
      </c>
      <c r="H465" s="17">
        <f>IF(Facturas[[#This Row],[MontoSinImp]]&lt;200,Facturas[[#This Row],[media]],Facturas[[#This Row],[MontoSinImp]])</f>
        <v>585.97</v>
      </c>
      <c r="I465" s="17">
        <f>AVERAGE(Facturas[MontoSinImp])</f>
        <v>472.73339545454462</v>
      </c>
    </row>
    <row r="466" spans="1:9" ht="17.55" customHeight="1" x14ac:dyDescent="0.3">
      <c r="A466" s="14">
        <v>3931</v>
      </c>
      <c r="B466" s="2">
        <v>42482</v>
      </c>
      <c r="C466" s="15">
        <v>4</v>
      </c>
      <c r="D466" s="1">
        <v>4</v>
      </c>
      <c r="E466" s="1">
        <v>6</v>
      </c>
      <c r="F466" s="8">
        <v>660.53</v>
      </c>
      <c r="G466" s="1">
        <f>YEAR(Facturas[[#This Row],[FechaFactura]])</f>
        <v>2016</v>
      </c>
      <c r="H466" s="17">
        <f>IF(Facturas[[#This Row],[MontoSinImp]]&lt;200,Facturas[[#This Row],[media]],Facturas[[#This Row],[MontoSinImp]])</f>
        <v>660.53</v>
      </c>
      <c r="I466" s="17">
        <f>AVERAGE(Facturas[MontoSinImp])</f>
        <v>472.73339545454462</v>
      </c>
    </row>
    <row r="467" spans="1:9" ht="17.55" customHeight="1" x14ac:dyDescent="0.3">
      <c r="A467" s="14">
        <v>3932</v>
      </c>
      <c r="B467" s="2">
        <v>42482</v>
      </c>
      <c r="C467" s="15">
        <v>59</v>
      </c>
      <c r="D467" s="1">
        <v>7</v>
      </c>
      <c r="E467" s="1">
        <v>1</v>
      </c>
      <c r="F467" s="8">
        <v>337.44</v>
      </c>
      <c r="G467" s="1">
        <f>YEAR(Facturas[[#This Row],[FechaFactura]])</f>
        <v>2016</v>
      </c>
      <c r="H467" s="17">
        <f>IF(Facturas[[#This Row],[MontoSinImp]]&lt;200,Facturas[[#This Row],[media]],Facturas[[#This Row],[MontoSinImp]])</f>
        <v>337.44</v>
      </c>
      <c r="I467" s="17">
        <f>AVERAGE(Facturas[MontoSinImp])</f>
        <v>472.73339545454462</v>
      </c>
    </row>
    <row r="468" spans="1:9" ht="17.55" customHeight="1" x14ac:dyDescent="0.3">
      <c r="A468" s="14">
        <v>3933</v>
      </c>
      <c r="B468" s="2">
        <v>42482</v>
      </c>
      <c r="C468" s="15">
        <v>267</v>
      </c>
      <c r="D468" s="1">
        <v>4</v>
      </c>
      <c r="E468" s="1">
        <v>3</v>
      </c>
      <c r="F468" s="8">
        <v>434.94</v>
      </c>
      <c r="G468" s="1">
        <f>YEAR(Facturas[[#This Row],[FechaFactura]])</f>
        <v>2016</v>
      </c>
      <c r="H468" s="17">
        <f>IF(Facturas[[#This Row],[MontoSinImp]]&lt;200,Facturas[[#This Row],[media]],Facturas[[#This Row],[MontoSinImp]])</f>
        <v>434.94</v>
      </c>
      <c r="I468" s="17">
        <f>AVERAGE(Facturas[MontoSinImp])</f>
        <v>472.73339545454462</v>
      </c>
    </row>
    <row r="469" spans="1:9" ht="17.55" customHeight="1" x14ac:dyDescent="0.3">
      <c r="A469" s="14">
        <v>3934</v>
      </c>
      <c r="B469" s="2">
        <v>42482</v>
      </c>
      <c r="C469" s="15">
        <v>119</v>
      </c>
      <c r="D469" s="1">
        <v>5</v>
      </c>
      <c r="E469" s="1">
        <v>1</v>
      </c>
      <c r="F469" s="8">
        <v>676.78</v>
      </c>
      <c r="G469" s="1">
        <f>YEAR(Facturas[[#This Row],[FechaFactura]])</f>
        <v>2016</v>
      </c>
      <c r="H469" s="17">
        <f>IF(Facturas[[#This Row],[MontoSinImp]]&lt;200,Facturas[[#This Row],[media]],Facturas[[#This Row],[MontoSinImp]])</f>
        <v>676.78</v>
      </c>
      <c r="I469" s="17">
        <f>AVERAGE(Facturas[MontoSinImp])</f>
        <v>472.73339545454462</v>
      </c>
    </row>
    <row r="470" spans="1:9" ht="17.55" customHeight="1" x14ac:dyDescent="0.3">
      <c r="A470" s="14">
        <v>3935</v>
      </c>
      <c r="B470" s="2">
        <v>42482</v>
      </c>
      <c r="C470" s="15">
        <v>292</v>
      </c>
      <c r="D470" s="1">
        <v>4</v>
      </c>
      <c r="E470" s="1">
        <v>7</v>
      </c>
      <c r="F470" s="8">
        <v>502.81</v>
      </c>
      <c r="G470" s="1">
        <f>YEAR(Facturas[[#This Row],[FechaFactura]])</f>
        <v>2016</v>
      </c>
      <c r="H470" s="17">
        <f>IF(Facturas[[#This Row],[MontoSinImp]]&lt;200,Facturas[[#This Row],[media]],Facturas[[#This Row],[MontoSinImp]])</f>
        <v>502.81</v>
      </c>
      <c r="I470" s="17">
        <f>AVERAGE(Facturas[MontoSinImp])</f>
        <v>472.73339545454462</v>
      </c>
    </row>
    <row r="471" spans="1:9" ht="17.55" customHeight="1" x14ac:dyDescent="0.3">
      <c r="A471" s="14">
        <v>3936</v>
      </c>
      <c r="B471" s="2">
        <v>42482</v>
      </c>
      <c r="C471" s="15">
        <v>87</v>
      </c>
      <c r="D471" s="1">
        <v>2</v>
      </c>
      <c r="E471" s="1">
        <v>1</v>
      </c>
      <c r="F471" s="8">
        <v>593.62</v>
      </c>
      <c r="G471" s="1">
        <f>YEAR(Facturas[[#This Row],[FechaFactura]])</f>
        <v>2016</v>
      </c>
      <c r="H471" s="17">
        <f>IF(Facturas[[#This Row],[MontoSinImp]]&lt;200,Facturas[[#This Row],[media]],Facturas[[#This Row],[MontoSinImp]])</f>
        <v>593.62</v>
      </c>
      <c r="I471" s="17">
        <f>AVERAGE(Facturas[MontoSinImp])</f>
        <v>472.73339545454462</v>
      </c>
    </row>
    <row r="472" spans="1:9" ht="17.55" customHeight="1" x14ac:dyDescent="0.3">
      <c r="A472" s="14">
        <v>3927</v>
      </c>
      <c r="B472" s="2">
        <v>42481</v>
      </c>
      <c r="C472" s="15">
        <v>9</v>
      </c>
      <c r="D472" s="1">
        <v>7</v>
      </c>
      <c r="E472" s="1">
        <v>6</v>
      </c>
      <c r="F472" s="8">
        <v>505.68</v>
      </c>
      <c r="G472" s="1">
        <f>YEAR(Facturas[[#This Row],[FechaFactura]])</f>
        <v>2016</v>
      </c>
      <c r="H472" s="17">
        <f>IF(Facturas[[#This Row],[MontoSinImp]]&lt;200,Facturas[[#This Row],[media]],Facturas[[#This Row],[MontoSinImp]])</f>
        <v>505.68</v>
      </c>
      <c r="I472" s="17">
        <f>AVERAGE(Facturas[MontoSinImp])</f>
        <v>472.73339545454462</v>
      </c>
    </row>
    <row r="473" spans="1:9" ht="17.55" customHeight="1" x14ac:dyDescent="0.3">
      <c r="A473" s="14">
        <v>3928</v>
      </c>
      <c r="B473" s="2">
        <v>42481</v>
      </c>
      <c r="C473" s="15">
        <v>83</v>
      </c>
      <c r="D473" s="1">
        <v>8</v>
      </c>
      <c r="E473" s="1">
        <v>4</v>
      </c>
      <c r="F473" s="8">
        <v>804.87</v>
      </c>
      <c r="G473" s="1">
        <f>YEAR(Facturas[[#This Row],[FechaFactura]])</f>
        <v>2016</v>
      </c>
      <c r="H473" s="17">
        <f>IF(Facturas[[#This Row],[MontoSinImp]]&lt;200,Facturas[[#This Row],[media]],Facturas[[#This Row],[MontoSinImp]])</f>
        <v>804.87</v>
      </c>
      <c r="I473" s="17">
        <f>AVERAGE(Facturas[MontoSinImp])</f>
        <v>472.73339545454462</v>
      </c>
    </row>
    <row r="474" spans="1:9" ht="17.55" customHeight="1" x14ac:dyDescent="0.3">
      <c r="A474" s="14">
        <v>3929</v>
      </c>
      <c r="B474" s="2">
        <v>42481</v>
      </c>
      <c r="C474" s="15">
        <v>257</v>
      </c>
      <c r="D474" s="1">
        <v>2</v>
      </c>
      <c r="E474" s="1">
        <v>9</v>
      </c>
      <c r="F474" s="8">
        <v>722.67</v>
      </c>
      <c r="G474" s="1">
        <f>YEAR(Facturas[[#This Row],[FechaFactura]])</f>
        <v>2016</v>
      </c>
      <c r="H474" s="17">
        <f>IF(Facturas[[#This Row],[MontoSinImp]]&lt;200,Facturas[[#This Row],[media]],Facturas[[#This Row],[MontoSinImp]])</f>
        <v>722.67</v>
      </c>
      <c r="I474" s="17">
        <f>AVERAGE(Facturas[MontoSinImp])</f>
        <v>472.73339545454462</v>
      </c>
    </row>
    <row r="475" spans="1:9" ht="17.55" customHeight="1" x14ac:dyDescent="0.3">
      <c r="A475" s="14">
        <v>3930</v>
      </c>
      <c r="B475" s="2">
        <v>42481</v>
      </c>
      <c r="C475" s="15">
        <v>308</v>
      </c>
      <c r="D475" s="1">
        <v>2</v>
      </c>
      <c r="E475" s="1">
        <v>5</v>
      </c>
      <c r="F475" s="8">
        <v>413.90999999999997</v>
      </c>
      <c r="G475" s="1">
        <f>YEAR(Facturas[[#This Row],[FechaFactura]])</f>
        <v>2016</v>
      </c>
      <c r="H475" s="17">
        <f>IF(Facturas[[#This Row],[MontoSinImp]]&lt;200,Facturas[[#This Row],[media]],Facturas[[#This Row],[MontoSinImp]])</f>
        <v>413.90999999999997</v>
      </c>
      <c r="I475" s="17">
        <f>AVERAGE(Facturas[MontoSinImp])</f>
        <v>472.73339545454462</v>
      </c>
    </row>
    <row r="476" spans="1:9" ht="17.55" customHeight="1" x14ac:dyDescent="0.3">
      <c r="A476" s="14">
        <v>3926</v>
      </c>
      <c r="B476" s="2">
        <v>42480</v>
      </c>
      <c r="C476" s="15">
        <v>239</v>
      </c>
      <c r="D476" s="1">
        <v>5</v>
      </c>
      <c r="E476" s="1">
        <v>2</v>
      </c>
      <c r="F476" s="8">
        <v>523.84</v>
      </c>
      <c r="G476" s="1">
        <f>YEAR(Facturas[[#This Row],[FechaFactura]])</f>
        <v>2016</v>
      </c>
      <c r="H476" s="17">
        <f>IF(Facturas[[#This Row],[MontoSinImp]]&lt;200,Facturas[[#This Row],[media]],Facturas[[#This Row],[MontoSinImp]])</f>
        <v>523.84</v>
      </c>
      <c r="I476" s="17">
        <f>AVERAGE(Facturas[MontoSinImp])</f>
        <v>472.73339545454462</v>
      </c>
    </row>
    <row r="477" spans="1:9" ht="17.55" customHeight="1" x14ac:dyDescent="0.3">
      <c r="A477" s="14">
        <v>3921</v>
      </c>
      <c r="B477" s="2">
        <v>42479</v>
      </c>
      <c r="C477" s="15">
        <v>86</v>
      </c>
      <c r="D477" s="1">
        <v>12</v>
      </c>
      <c r="E477" s="1">
        <v>2</v>
      </c>
      <c r="F477" s="8">
        <v>451.19</v>
      </c>
      <c r="G477" s="1">
        <f>YEAR(Facturas[[#This Row],[FechaFactura]])</f>
        <v>2016</v>
      </c>
      <c r="H477" s="17">
        <f>IF(Facturas[[#This Row],[MontoSinImp]]&lt;200,Facturas[[#This Row],[media]],Facturas[[#This Row],[MontoSinImp]])</f>
        <v>451.19</v>
      </c>
      <c r="I477" s="17">
        <f>AVERAGE(Facturas[MontoSinImp])</f>
        <v>472.73339545454462</v>
      </c>
    </row>
    <row r="478" spans="1:9" ht="17.55" customHeight="1" x14ac:dyDescent="0.3">
      <c r="A478" s="14">
        <v>3922</v>
      </c>
      <c r="B478" s="2">
        <v>42479</v>
      </c>
      <c r="C478" s="15">
        <v>178</v>
      </c>
      <c r="D478" s="1">
        <v>5</v>
      </c>
      <c r="E478" s="1">
        <v>7</v>
      </c>
      <c r="F478" s="8">
        <v>332.65999999999997</v>
      </c>
      <c r="G478" s="1">
        <f>YEAR(Facturas[[#This Row],[FechaFactura]])</f>
        <v>2016</v>
      </c>
      <c r="H478" s="17">
        <f>IF(Facturas[[#This Row],[MontoSinImp]]&lt;200,Facturas[[#This Row],[media]],Facturas[[#This Row],[MontoSinImp]])</f>
        <v>332.65999999999997</v>
      </c>
      <c r="I478" s="17">
        <f>AVERAGE(Facturas[MontoSinImp])</f>
        <v>472.73339545454462</v>
      </c>
    </row>
    <row r="479" spans="1:9" ht="17.55" customHeight="1" x14ac:dyDescent="0.3">
      <c r="A479" s="14">
        <v>3923</v>
      </c>
      <c r="B479" s="2">
        <v>42479</v>
      </c>
      <c r="C479" s="15">
        <v>160</v>
      </c>
      <c r="D479" s="1">
        <v>10</v>
      </c>
      <c r="E479" s="1">
        <v>1</v>
      </c>
      <c r="F479" s="8">
        <v>500.9</v>
      </c>
      <c r="G479" s="1">
        <f>YEAR(Facturas[[#This Row],[FechaFactura]])</f>
        <v>2016</v>
      </c>
      <c r="H479" s="17">
        <f>IF(Facturas[[#This Row],[MontoSinImp]]&lt;200,Facturas[[#This Row],[media]],Facturas[[#This Row],[MontoSinImp]])</f>
        <v>500.9</v>
      </c>
      <c r="I479" s="17">
        <f>AVERAGE(Facturas[MontoSinImp])</f>
        <v>472.73339545454462</v>
      </c>
    </row>
    <row r="480" spans="1:9" ht="17.55" customHeight="1" x14ac:dyDescent="0.3">
      <c r="A480" s="14">
        <v>3924</v>
      </c>
      <c r="B480" s="2">
        <v>42479</v>
      </c>
      <c r="C480" s="15">
        <v>26</v>
      </c>
      <c r="D480" s="1">
        <v>2</v>
      </c>
      <c r="E480" s="1">
        <v>7</v>
      </c>
      <c r="F480" s="8">
        <v>141.47999999999999</v>
      </c>
      <c r="G480" s="1">
        <f>YEAR(Facturas[[#This Row],[FechaFactura]])</f>
        <v>2016</v>
      </c>
      <c r="H480" s="17">
        <f>IF(Facturas[[#This Row],[MontoSinImp]]&lt;200,Facturas[[#This Row],[media]],Facturas[[#This Row],[MontoSinImp]])</f>
        <v>472.73339545454462</v>
      </c>
      <c r="I480" s="17">
        <f>AVERAGE(Facturas[MontoSinImp])</f>
        <v>472.73339545454462</v>
      </c>
    </row>
    <row r="481" spans="1:9" ht="17.55" customHeight="1" x14ac:dyDescent="0.3">
      <c r="A481" s="14">
        <v>3925</v>
      </c>
      <c r="B481" s="2">
        <v>42479</v>
      </c>
      <c r="C481" s="15">
        <v>78</v>
      </c>
      <c r="D481" s="1">
        <v>4</v>
      </c>
      <c r="E481" s="1">
        <v>7</v>
      </c>
      <c r="F481" s="8">
        <v>787.67</v>
      </c>
      <c r="G481" s="1">
        <f>YEAR(Facturas[[#This Row],[FechaFactura]])</f>
        <v>2016</v>
      </c>
      <c r="H481" s="17">
        <f>IF(Facturas[[#This Row],[MontoSinImp]]&lt;200,Facturas[[#This Row],[media]],Facturas[[#This Row],[MontoSinImp]])</f>
        <v>787.67</v>
      </c>
      <c r="I481" s="17">
        <f>AVERAGE(Facturas[MontoSinImp])</f>
        <v>472.73339545454462</v>
      </c>
    </row>
    <row r="482" spans="1:9" ht="17.55" customHeight="1" x14ac:dyDescent="0.3">
      <c r="A482" s="14">
        <v>3919</v>
      </c>
      <c r="B482" s="2">
        <v>42478</v>
      </c>
      <c r="C482" s="15">
        <v>172</v>
      </c>
      <c r="D482" s="1">
        <v>8</v>
      </c>
      <c r="E482" s="1">
        <v>3</v>
      </c>
      <c r="F482" s="8">
        <v>477.95</v>
      </c>
      <c r="G482" s="1">
        <f>YEAR(Facturas[[#This Row],[FechaFactura]])</f>
        <v>2016</v>
      </c>
      <c r="H482" s="17">
        <f>IF(Facturas[[#This Row],[MontoSinImp]]&lt;200,Facturas[[#This Row],[media]],Facturas[[#This Row],[MontoSinImp]])</f>
        <v>477.95</v>
      </c>
      <c r="I482" s="17">
        <f>AVERAGE(Facturas[MontoSinImp])</f>
        <v>472.73339545454462</v>
      </c>
    </row>
    <row r="483" spans="1:9" ht="17.55" customHeight="1" x14ac:dyDescent="0.3">
      <c r="A483" s="14">
        <v>3920</v>
      </c>
      <c r="B483" s="2">
        <v>42478</v>
      </c>
      <c r="C483" s="15">
        <v>128</v>
      </c>
      <c r="D483" s="1">
        <v>5</v>
      </c>
      <c r="E483" s="1">
        <v>2</v>
      </c>
      <c r="F483" s="8">
        <v>181.63</v>
      </c>
      <c r="G483" s="1">
        <f>YEAR(Facturas[[#This Row],[FechaFactura]])</f>
        <v>2016</v>
      </c>
      <c r="H483" s="17">
        <f>IF(Facturas[[#This Row],[MontoSinImp]]&lt;200,Facturas[[#This Row],[media]],Facturas[[#This Row],[MontoSinImp]])</f>
        <v>472.73339545454462</v>
      </c>
      <c r="I483" s="17">
        <f>AVERAGE(Facturas[MontoSinImp])</f>
        <v>472.73339545454462</v>
      </c>
    </row>
    <row r="484" spans="1:9" ht="17.55" customHeight="1" x14ac:dyDescent="0.3">
      <c r="A484" s="14">
        <v>3915</v>
      </c>
      <c r="B484" s="2">
        <v>42477</v>
      </c>
      <c r="C484" s="15">
        <v>21</v>
      </c>
      <c r="D484" s="1">
        <v>9</v>
      </c>
      <c r="E484" s="1">
        <v>5</v>
      </c>
      <c r="F484" s="8">
        <v>808.7</v>
      </c>
      <c r="G484" s="1">
        <f>YEAR(Facturas[[#This Row],[FechaFactura]])</f>
        <v>2016</v>
      </c>
      <c r="H484" s="17">
        <f>IF(Facturas[[#This Row],[MontoSinImp]]&lt;200,Facturas[[#This Row],[media]],Facturas[[#This Row],[MontoSinImp]])</f>
        <v>808.7</v>
      </c>
      <c r="I484" s="17">
        <f>AVERAGE(Facturas[MontoSinImp])</f>
        <v>472.73339545454462</v>
      </c>
    </row>
    <row r="485" spans="1:9" ht="17.55" customHeight="1" x14ac:dyDescent="0.3">
      <c r="A485" s="14">
        <v>3916</v>
      </c>
      <c r="B485" s="2">
        <v>42477</v>
      </c>
      <c r="C485" s="15">
        <v>267</v>
      </c>
      <c r="D485" s="1">
        <v>1</v>
      </c>
      <c r="E485" s="1">
        <v>6</v>
      </c>
      <c r="F485" s="8">
        <v>328.83</v>
      </c>
      <c r="G485" s="1">
        <f>YEAR(Facturas[[#This Row],[FechaFactura]])</f>
        <v>2016</v>
      </c>
      <c r="H485" s="17">
        <f>IF(Facturas[[#This Row],[MontoSinImp]]&lt;200,Facturas[[#This Row],[media]],Facturas[[#This Row],[MontoSinImp]])</f>
        <v>328.83</v>
      </c>
      <c r="I485" s="17">
        <f>AVERAGE(Facturas[MontoSinImp])</f>
        <v>472.73339545454462</v>
      </c>
    </row>
    <row r="486" spans="1:9" ht="17.55" customHeight="1" x14ac:dyDescent="0.3">
      <c r="A486" s="14">
        <v>3917</v>
      </c>
      <c r="B486" s="2">
        <v>42477</v>
      </c>
      <c r="C486" s="15">
        <v>179</v>
      </c>
      <c r="D486" s="1">
        <v>4</v>
      </c>
      <c r="E486" s="1">
        <v>4</v>
      </c>
      <c r="F486" s="8">
        <v>534.35</v>
      </c>
      <c r="G486" s="1">
        <f>YEAR(Facturas[[#This Row],[FechaFactura]])</f>
        <v>2016</v>
      </c>
      <c r="H486" s="17">
        <f>IF(Facturas[[#This Row],[MontoSinImp]]&lt;200,Facturas[[#This Row],[media]],Facturas[[#This Row],[MontoSinImp]])</f>
        <v>534.35</v>
      </c>
      <c r="I486" s="17">
        <f>AVERAGE(Facturas[MontoSinImp])</f>
        <v>472.73339545454462</v>
      </c>
    </row>
    <row r="487" spans="1:9" ht="17.55" customHeight="1" x14ac:dyDescent="0.3">
      <c r="A487" s="14">
        <v>3918</v>
      </c>
      <c r="B487" s="2">
        <v>42477</v>
      </c>
      <c r="C487" s="15">
        <v>183</v>
      </c>
      <c r="D487" s="1">
        <v>11</v>
      </c>
      <c r="E487" s="1">
        <v>8</v>
      </c>
      <c r="F487" s="8">
        <v>610.83000000000004</v>
      </c>
      <c r="G487" s="1">
        <f>YEAR(Facturas[[#This Row],[FechaFactura]])</f>
        <v>2016</v>
      </c>
      <c r="H487" s="17">
        <f>IF(Facturas[[#This Row],[MontoSinImp]]&lt;200,Facturas[[#This Row],[media]],Facturas[[#This Row],[MontoSinImp]])</f>
        <v>610.83000000000004</v>
      </c>
      <c r="I487" s="17">
        <f>AVERAGE(Facturas[MontoSinImp])</f>
        <v>472.73339545454462</v>
      </c>
    </row>
    <row r="488" spans="1:9" ht="17.55" customHeight="1" x14ac:dyDescent="0.3">
      <c r="A488" s="14">
        <v>3909</v>
      </c>
      <c r="B488" s="2">
        <v>42476</v>
      </c>
      <c r="C488" s="15">
        <v>274</v>
      </c>
      <c r="D488" s="1">
        <v>2</v>
      </c>
      <c r="E488" s="1">
        <v>8</v>
      </c>
      <c r="F488" s="8">
        <v>609.87</v>
      </c>
      <c r="G488" s="1">
        <f>YEAR(Facturas[[#This Row],[FechaFactura]])</f>
        <v>2016</v>
      </c>
      <c r="H488" s="17">
        <f>IF(Facturas[[#This Row],[MontoSinImp]]&lt;200,Facturas[[#This Row],[media]],Facturas[[#This Row],[MontoSinImp]])</f>
        <v>609.87</v>
      </c>
      <c r="I488" s="17">
        <f>AVERAGE(Facturas[MontoSinImp])</f>
        <v>472.73339545454462</v>
      </c>
    </row>
    <row r="489" spans="1:9" ht="17.55" customHeight="1" x14ac:dyDescent="0.3">
      <c r="A489" s="14">
        <v>3910</v>
      </c>
      <c r="B489" s="2">
        <v>42476</v>
      </c>
      <c r="C489" s="15">
        <v>281</v>
      </c>
      <c r="D489" s="1">
        <v>11</v>
      </c>
      <c r="E489" s="1">
        <v>5</v>
      </c>
      <c r="F489" s="8">
        <v>611.78</v>
      </c>
      <c r="G489" s="1">
        <f>YEAR(Facturas[[#This Row],[FechaFactura]])</f>
        <v>2016</v>
      </c>
      <c r="H489" s="17">
        <f>IF(Facturas[[#This Row],[MontoSinImp]]&lt;200,Facturas[[#This Row],[media]],Facturas[[#This Row],[MontoSinImp]])</f>
        <v>611.78</v>
      </c>
      <c r="I489" s="17">
        <f>AVERAGE(Facturas[MontoSinImp])</f>
        <v>472.73339545454462</v>
      </c>
    </row>
    <row r="490" spans="1:9" ht="17.55" customHeight="1" x14ac:dyDescent="0.3">
      <c r="A490" s="14">
        <v>3911</v>
      </c>
      <c r="B490" s="2">
        <v>42476</v>
      </c>
      <c r="C490" s="15">
        <v>118</v>
      </c>
      <c r="D490" s="1">
        <v>8</v>
      </c>
      <c r="E490" s="1">
        <v>4</v>
      </c>
      <c r="F490" s="8">
        <v>685.39</v>
      </c>
      <c r="G490" s="1">
        <f>YEAR(Facturas[[#This Row],[FechaFactura]])</f>
        <v>2016</v>
      </c>
      <c r="H490" s="17">
        <f>IF(Facturas[[#This Row],[MontoSinImp]]&lt;200,Facturas[[#This Row],[media]],Facturas[[#This Row],[MontoSinImp]])</f>
        <v>685.39</v>
      </c>
      <c r="I490" s="17">
        <f>AVERAGE(Facturas[MontoSinImp])</f>
        <v>472.73339545454462</v>
      </c>
    </row>
    <row r="491" spans="1:9" ht="17.55" customHeight="1" x14ac:dyDescent="0.3">
      <c r="A491" s="14">
        <v>3912</v>
      </c>
      <c r="B491" s="2">
        <v>42476</v>
      </c>
      <c r="C491" s="15">
        <v>147</v>
      </c>
      <c r="D491" s="1">
        <v>5</v>
      </c>
      <c r="E491" s="1">
        <v>2</v>
      </c>
      <c r="F491" s="8">
        <v>462.65999999999997</v>
      </c>
      <c r="G491" s="1">
        <f>YEAR(Facturas[[#This Row],[FechaFactura]])</f>
        <v>2016</v>
      </c>
      <c r="H491" s="17">
        <f>IF(Facturas[[#This Row],[MontoSinImp]]&lt;200,Facturas[[#This Row],[media]],Facturas[[#This Row],[MontoSinImp]])</f>
        <v>462.65999999999997</v>
      </c>
      <c r="I491" s="17">
        <f>AVERAGE(Facturas[MontoSinImp])</f>
        <v>472.73339545454462</v>
      </c>
    </row>
    <row r="492" spans="1:9" ht="17.55" customHeight="1" x14ac:dyDescent="0.3">
      <c r="A492" s="14">
        <v>3913</v>
      </c>
      <c r="B492" s="2">
        <v>42476</v>
      </c>
      <c r="C492" s="15">
        <v>50</v>
      </c>
      <c r="D492" s="1">
        <v>3</v>
      </c>
      <c r="E492" s="1">
        <v>6</v>
      </c>
      <c r="F492" s="8">
        <v>347</v>
      </c>
      <c r="G492" s="1">
        <f>YEAR(Facturas[[#This Row],[FechaFactura]])</f>
        <v>2016</v>
      </c>
      <c r="H492" s="17">
        <f>IF(Facturas[[#This Row],[MontoSinImp]]&lt;200,Facturas[[#This Row],[media]],Facturas[[#This Row],[MontoSinImp]])</f>
        <v>347</v>
      </c>
      <c r="I492" s="17">
        <f>AVERAGE(Facturas[MontoSinImp])</f>
        <v>472.73339545454462</v>
      </c>
    </row>
    <row r="493" spans="1:9" ht="17.55" customHeight="1" x14ac:dyDescent="0.3">
      <c r="A493" s="14">
        <v>3914</v>
      </c>
      <c r="B493" s="2">
        <v>42476</v>
      </c>
      <c r="C493" s="15">
        <v>118</v>
      </c>
      <c r="D493" s="1">
        <v>6</v>
      </c>
      <c r="E493" s="1">
        <v>9</v>
      </c>
      <c r="F493" s="8">
        <v>812.52</v>
      </c>
      <c r="G493" s="1">
        <f>YEAR(Facturas[[#This Row],[FechaFactura]])</f>
        <v>2016</v>
      </c>
      <c r="H493" s="17">
        <f>IF(Facturas[[#This Row],[MontoSinImp]]&lt;200,Facturas[[#This Row],[media]],Facturas[[#This Row],[MontoSinImp]])</f>
        <v>812.52</v>
      </c>
      <c r="I493" s="17">
        <f>AVERAGE(Facturas[MontoSinImp])</f>
        <v>472.73339545454462</v>
      </c>
    </row>
    <row r="494" spans="1:9" ht="17.55" customHeight="1" x14ac:dyDescent="0.3">
      <c r="A494" s="14">
        <v>3907</v>
      </c>
      <c r="B494" s="2">
        <v>42475</v>
      </c>
      <c r="C494" s="15">
        <v>17</v>
      </c>
      <c r="D494" s="1">
        <v>3</v>
      </c>
      <c r="E494" s="1">
        <v>3</v>
      </c>
      <c r="F494" s="8">
        <v>464.57</v>
      </c>
      <c r="G494" s="1">
        <f>YEAR(Facturas[[#This Row],[FechaFactura]])</f>
        <v>2016</v>
      </c>
      <c r="H494" s="17">
        <f>IF(Facturas[[#This Row],[MontoSinImp]]&lt;200,Facturas[[#This Row],[media]],Facturas[[#This Row],[MontoSinImp]])</f>
        <v>464.57</v>
      </c>
      <c r="I494" s="17">
        <f>AVERAGE(Facturas[MontoSinImp])</f>
        <v>472.73339545454462</v>
      </c>
    </row>
    <row r="495" spans="1:9" ht="17.55" customHeight="1" x14ac:dyDescent="0.3">
      <c r="A495" s="14">
        <v>3908</v>
      </c>
      <c r="B495" s="2">
        <v>42475</v>
      </c>
      <c r="C495" s="15">
        <v>197</v>
      </c>
      <c r="D495" s="1">
        <v>6</v>
      </c>
      <c r="E495" s="1">
        <v>4</v>
      </c>
      <c r="F495" s="8">
        <v>685.39</v>
      </c>
      <c r="G495" s="1">
        <f>YEAR(Facturas[[#This Row],[FechaFactura]])</f>
        <v>2016</v>
      </c>
      <c r="H495" s="17">
        <f>IF(Facturas[[#This Row],[MontoSinImp]]&lt;200,Facturas[[#This Row],[media]],Facturas[[#This Row],[MontoSinImp]])</f>
        <v>685.39</v>
      </c>
      <c r="I495" s="17">
        <f>AVERAGE(Facturas[MontoSinImp])</f>
        <v>472.73339545454462</v>
      </c>
    </row>
    <row r="496" spans="1:9" ht="17.55" customHeight="1" x14ac:dyDescent="0.3">
      <c r="A496" s="14">
        <v>3902</v>
      </c>
      <c r="B496" s="2">
        <v>42474</v>
      </c>
      <c r="C496" s="15">
        <v>309</v>
      </c>
      <c r="D496" s="1">
        <v>7</v>
      </c>
      <c r="E496" s="1">
        <v>2</v>
      </c>
      <c r="F496" s="8">
        <v>363.25</v>
      </c>
      <c r="G496" s="1">
        <f>YEAR(Facturas[[#This Row],[FechaFactura]])</f>
        <v>2016</v>
      </c>
      <c r="H496" s="17">
        <f>IF(Facturas[[#This Row],[MontoSinImp]]&lt;200,Facturas[[#This Row],[media]],Facturas[[#This Row],[MontoSinImp]])</f>
        <v>363.25</v>
      </c>
      <c r="I496" s="17">
        <f>AVERAGE(Facturas[MontoSinImp])</f>
        <v>472.73339545454462</v>
      </c>
    </row>
    <row r="497" spans="1:9" ht="17.55" customHeight="1" x14ac:dyDescent="0.3">
      <c r="A497" s="14">
        <v>3903</v>
      </c>
      <c r="B497" s="2">
        <v>42474</v>
      </c>
      <c r="C497" s="15">
        <v>91</v>
      </c>
      <c r="D497" s="1">
        <v>7</v>
      </c>
      <c r="E497" s="1">
        <v>8</v>
      </c>
      <c r="F497" s="8">
        <v>535.30999999999995</v>
      </c>
      <c r="G497" s="1">
        <f>YEAR(Facturas[[#This Row],[FechaFactura]])</f>
        <v>2016</v>
      </c>
      <c r="H497" s="17">
        <f>IF(Facturas[[#This Row],[MontoSinImp]]&lt;200,Facturas[[#This Row],[media]],Facturas[[#This Row],[MontoSinImp]])</f>
        <v>535.30999999999995</v>
      </c>
      <c r="I497" s="17">
        <f>AVERAGE(Facturas[MontoSinImp])</f>
        <v>472.73339545454462</v>
      </c>
    </row>
    <row r="498" spans="1:9" ht="17.55" customHeight="1" x14ac:dyDescent="0.3">
      <c r="A498" s="14">
        <v>3904</v>
      </c>
      <c r="B498" s="2">
        <v>42474</v>
      </c>
      <c r="C498" s="15">
        <v>276</v>
      </c>
      <c r="D498" s="1">
        <v>10</v>
      </c>
      <c r="E498" s="1">
        <v>2</v>
      </c>
      <c r="F498" s="8">
        <v>498.98</v>
      </c>
      <c r="G498" s="1">
        <f>YEAR(Facturas[[#This Row],[FechaFactura]])</f>
        <v>2016</v>
      </c>
      <c r="H498" s="17">
        <f>IF(Facturas[[#This Row],[MontoSinImp]]&lt;200,Facturas[[#This Row],[media]],Facturas[[#This Row],[MontoSinImp]])</f>
        <v>498.98</v>
      </c>
      <c r="I498" s="17">
        <f>AVERAGE(Facturas[MontoSinImp])</f>
        <v>472.73339545454462</v>
      </c>
    </row>
    <row r="499" spans="1:9" ht="17.55" customHeight="1" x14ac:dyDescent="0.3">
      <c r="A499" s="14">
        <v>3905</v>
      </c>
      <c r="B499" s="2">
        <v>42474</v>
      </c>
      <c r="C499" s="15">
        <v>259</v>
      </c>
      <c r="D499" s="1">
        <v>4</v>
      </c>
      <c r="E499" s="1">
        <v>3</v>
      </c>
      <c r="F499" s="8">
        <v>802.01</v>
      </c>
      <c r="G499" s="1">
        <f>YEAR(Facturas[[#This Row],[FechaFactura]])</f>
        <v>2016</v>
      </c>
      <c r="H499" s="17">
        <f>IF(Facturas[[#This Row],[MontoSinImp]]&lt;200,Facturas[[#This Row],[media]],Facturas[[#This Row],[MontoSinImp]])</f>
        <v>802.01</v>
      </c>
      <c r="I499" s="17">
        <f>AVERAGE(Facturas[MontoSinImp])</f>
        <v>472.73339545454462</v>
      </c>
    </row>
    <row r="500" spans="1:9" ht="17.55" customHeight="1" x14ac:dyDescent="0.3">
      <c r="A500" s="14">
        <v>3906</v>
      </c>
      <c r="B500" s="2">
        <v>42474</v>
      </c>
      <c r="C500" s="15">
        <v>311</v>
      </c>
      <c r="D500" s="1">
        <v>2</v>
      </c>
      <c r="E500" s="1">
        <v>1</v>
      </c>
      <c r="F500" s="8">
        <v>333.61</v>
      </c>
      <c r="G500" s="1">
        <f>YEAR(Facturas[[#This Row],[FechaFactura]])</f>
        <v>2016</v>
      </c>
      <c r="H500" s="17">
        <f>IF(Facturas[[#This Row],[MontoSinImp]]&lt;200,Facturas[[#This Row],[media]],Facturas[[#This Row],[MontoSinImp]])</f>
        <v>333.61</v>
      </c>
      <c r="I500" s="17">
        <f>AVERAGE(Facturas[MontoSinImp])</f>
        <v>472.73339545454462</v>
      </c>
    </row>
    <row r="501" spans="1:9" ht="17.55" customHeight="1" x14ac:dyDescent="0.3">
      <c r="A501" s="14">
        <v>3894</v>
      </c>
      <c r="B501" s="2">
        <v>42473</v>
      </c>
      <c r="C501" s="15">
        <v>149</v>
      </c>
      <c r="D501" s="1">
        <v>12</v>
      </c>
      <c r="E501" s="1">
        <v>3</v>
      </c>
      <c r="F501" s="8">
        <v>409.13</v>
      </c>
      <c r="G501" s="1">
        <f>YEAR(Facturas[[#This Row],[FechaFactura]])</f>
        <v>2016</v>
      </c>
      <c r="H501" s="17">
        <f>IF(Facturas[[#This Row],[MontoSinImp]]&lt;200,Facturas[[#This Row],[media]],Facturas[[#This Row],[MontoSinImp]])</f>
        <v>409.13</v>
      </c>
      <c r="I501" s="17">
        <f>AVERAGE(Facturas[MontoSinImp])</f>
        <v>472.73339545454462</v>
      </c>
    </row>
    <row r="502" spans="1:9" ht="17.55" customHeight="1" x14ac:dyDescent="0.3">
      <c r="A502" s="14">
        <v>3895</v>
      </c>
      <c r="B502" s="2">
        <v>42473</v>
      </c>
      <c r="C502" s="15">
        <v>25</v>
      </c>
      <c r="D502" s="1">
        <v>1</v>
      </c>
      <c r="E502" s="1">
        <v>1</v>
      </c>
      <c r="F502" s="8">
        <v>113.76</v>
      </c>
      <c r="G502" s="1">
        <f>YEAR(Facturas[[#This Row],[FechaFactura]])</f>
        <v>2016</v>
      </c>
      <c r="H502" s="17">
        <f>IF(Facturas[[#This Row],[MontoSinImp]]&lt;200,Facturas[[#This Row],[media]],Facturas[[#This Row],[MontoSinImp]])</f>
        <v>472.73339545454462</v>
      </c>
      <c r="I502" s="17">
        <f>AVERAGE(Facturas[MontoSinImp])</f>
        <v>472.73339545454462</v>
      </c>
    </row>
    <row r="503" spans="1:9" ht="17.55" customHeight="1" x14ac:dyDescent="0.3">
      <c r="A503" s="14">
        <v>3896</v>
      </c>
      <c r="B503" s="2">
        <v>42473</v>
      </c>
      <c r="C503" s="15">
        <v>190</v>
      </c>
      <c r="D503" s="1">
        <v>11</v>
      </c>
      <c r="E503" s="1">
        <v>1</v>
      </c>
      <c r="F503" s="8">
        <v>466.48</v>
      </c>
      <c r="G503" s="1">
        <f>YEAR(Facturas[[#This Row],[FechaFactura]])</f>
        <v>2016</v>
      </c>
      <c r="H503" s="17">
        <f>IF(Facturas[[#This Row],[MontoSinImp]]&lt;200,Facturas[[#This Row],[media]],Facturas[[#This Row],[MontoSinImp]])</f>
        <v>466.48</v>
      </c>
      <c r="I503" s="17">
        <f>AVERAGE(Facturas[MontoSinImp])</f>
        <v>472.73339545454462</v>
      </c>
    </row>
    <row r="504" spans="1:9" ht="17.55" customHeight="1" x14ac:dyDescent="0.3">
      <c r="A504" s="14">
        <v>3897</v>
      </c>
      <c r="B504" s="2">
        <v>42473</v>
      </c>
      <c r="C504" s="15">
        <v>7</v>
      </c>
      <c r="D504" s="1">
        <v>7</v>
      </c>
      <c r="E504" s="1">
        <v>9</v>
      </c>
      <c r="F504" s="8">
        <v>109.93</v>
      </c>
      <c r="G504" s="1">
        <f>YEAR(Facturas[[#This Row],[FechaFactura]])</f>
        <v>2016</v>
      </c>
      <c r="H504" s="17">
        <f>IF(Facturas[[#This Row],[MontoSinImp]]&lt;200,Facturas[[#This Row],[media]],Facturas[[#This Row],[MontoSinImp]])</f>
        <v>472.73339545454462</v>
      </c>
      <c r="I504" s="17">
        <f>AVERAGE(Facturas[MontoSinImp])</f>
        <v>472.73339545454462</v>
      </c>
    </row>
    <row r="505" spans="1:9" ht="17.55" customHeight="1" x14ac:dyDescent="0.3">
      <c r="A505" s="14">
        <v>3898</v>
      </c>
      <c r="B505" s="2">
        <v>42473</v>
      </c>
      <c r="C505" s="15">
        <v>38</v>
      </c>
      <c r="D505" s="1">
        <v>10</v>
      </c>
      <c r="E505" s="1">
        <v>1</v>
      </c>
      <c r="F505" s="8">
        <v>504.71999999999997</v>
      </c>
      <c r="G505" s="1">
        <f>YEAR(Facturas[[#This Row],[FechaFactura]])</f>
        <v>2016</v>
      </c>
      <c r="H505" s="17">
        <f>IF(Facturas[[#This Row],[MontoSinImp]]&lt;200,Facturas[[#This Row],[media]],Facturas[[#This Row],[MontoSinImp]])</f>
        <v>504.71999999999997</v>
      </c>
      <c r="I505" s="17">
        <f>AVERAGE(Facturas[MontoSinImp])</f>
        <v>472.73339545454462</v>
      </c>
    </row>
    <row r="506" spans="1:9" ht="17.55" customHeight="1" x14ac:dyDescent="0.3">
      <c r="A506" s="14">
        <v>3899</v>
      </c>
      <c r="B506" s="2">
        <v>42473</v>
      </c>
      <c r="C506" s="15">
        <v>128</v>
      </c>
      <c r="D506" s="1">
        <v>5</v>
      </c>
      <c r="E506" s="1">
        <v>1</v>
      </c>
      <c r="F506" s="8">
        <v>487.51</v>
      </c>
      <c r="G506" s="1">
        <f>YEAR(Facturas[[#This Row],[FechaFactura]])</f>
        <v>2016</v>
      </c>
      <c r="H506" s="17">
        <f>IF(Facturas[[#This Row],[MontoSinImp]]&lt;200,Facturas[[#This Row],[media]],Facturas[[#This Row],[MontoSinImp]])</f>
        <v>487.51</v>
      </c>
      <c r="I506" s="17">
        <f>AVERAGE(Facturas[MontoSinImp])</f>
        <v>472.73339545454462</v>
      </c>
    </row>
    <row r="507" spans="1:9" ht="17.55" customHeight="1" x14ac:dyDescent="0.3">
      <c r="A507" s="14">
        <v>3900</v>
      </c>
      <c r="B507" s="2">
        <v>42473</v>
      </c>
      <c r="C507" s="15">
        <v>288</v>
      </c>
      <c r="D507" s="1">
        <v>5</v>
      </c>
      <c r="E507" s="1">
        <v>5</v>
      </c>
      <c r="F507" s="8">
        <v>165.38</v>
      </c>
      <c r="G507" s="1">
        <f>YEAR(Facturas[[#This Row],[FechaFactura]])</f>
        <v>2016</v>
      </c>
      <c r="H507" s="17">
        <f>IF(Facturas[[#This Row],[MontoSinImp]]&lt;200,Facturas[[#This Row],[media]],Facturas[[#This Row],[MontoSinImp]])</f>
        <v>472.73339545454462</v>
      </c>
      <c r="I507" s="17">
        <f>AVERAGE(Facturas[MontoSinImp])</f>
        <v>472.73339545454462</v>
      </c>
    </row>
    <row r="508" spans="1:9" ht="17.55" customHeight="1" x14ac:dyDescent="0.3">
      <c r="A508" s="14">
        <v>3901</v>
      </c>
      <c r="B508" s="2">
        <v>42473</v>
      </c>
      <c r="C508" s="15">
        <v>45</v>
      </c>
      <c r="D508" s="1">
        <v>4</v>
      </c>
      <c r="E508" s="1">
        <v>6</v>
      </c>
      <c r="F508" s="8">
        <v>484.65</v>
      </c>
      <c r="G508" s="1">
        <f>YEAR(Facturas[[#This Row],[FechaFactura]])</f>
        <v>2016</v>
      </c>
      <c r="H508" s="17">
        <f>IF(Facturas[[#This Row],[MontoSinImp]]&lt;200,Facturas[[#This Row],[media]],Facturas[[#This Row],[MontoSinImp]])</f>
        <v>484.65</v>
      </c>
      <c r="I508" s="17">
        <f>AVERAGE(Facturas[MontoSinImp])</f>
        <v>472.73339545454462</v>
      </c>
    </row>
    <row r="509" spans="1:9" ht="17.55" customHeight="1" x14ac:dyDescent="0.3">
      <c r="A509" s="14">
        <v>3885</v>
      </c>
      <c r="B509" s="2">
        <v>42472</v>
      </c>
      <c r="C509" s="15">
        <v>101</v>
      </c>
      <c r="D509" s="1">
        <v>8</v>
      </c>
      <c r="E509" s="1">
        <v>4</v>
      </c>
      <c r="F509" s="8">
        <v>740.83</v>
      </c>
      <c r="G509" s="1">
        <f>YEAR(Facturas[[#This Row],[FechaFactura]])</f>
        <v>2016</v>
      </c>
      <c r="H509" s="17">
        <f>IF(Facturas[[#This Row],[MontoSinImp]]&lt;200,Facturas[[#This Row],[media]],Facturas[[#This Row],[MontoSinImp]])</f>
        <v>740.83</v>
      </c>
      <c r="I509" s="17">
        <f>AVERAGE(Facturas[MontoSinImp])</f>
        <v>472.73339545454462</v>
      </c>
    </row>
    <row r="510" spans="1:9" ht="17.55" customHeight="1" x14ac:dyDescent="0.3">
      <c r="A510" s="14">
        <v>3886</v>
      </c>
      <c r="B510" s="2">
        <v>42472</v>
      </c>
      <c r="C510" s="15">
        <v>60</v>
      </c>
      <c r="D510" s="1">
        <v>6</v>
      </c>
      <c r="E510" s="1">
        <v>7</v>
      </c>
      <c r="F510" s="8">
        <v>498.03</v>
      </c>
      <c r="G510" s="1">
        <f>YEAR(Facturas[[#This Row],[FechaFactura]])</f>
        <v>2016</v>
      </c>
      <c r="H510" s="17">
        <f>IF(Facturas[[#This Row],[MontoSinImp]]&lt;200,Facturas[[#This Row],[media]],Facturas[[#This Row],[MontoSinImp]])</f>
        <v>498.03</v>
      </c>
      <c r="I510" s="17">
        <f>AVERAGE(Facturas[MontoSinImp])</f>
        <v>472.73339545454462</v>
      </c>
    </row>
    <row r="511" spans="1:9" ht="17.55" customHeight="1" x14ac:dyDescent="0.3">
      <c r="A511" s="14">
        <v>3887</v>
      </c>
      <c r="B511" s="2">
        <v>42472</v>
      </c>
      <c r="C511" s="15">
        <v>67</v>
      </c>
      <c r="D511" s="1">
        <v>8</v>
      </c>
      <c r="E511" s="1">
        <v>8</v>
      </c>
      <c r="F511" s="8">
        <v>357.51</v>
      </c>
      <c r="G511" s="1">
        <f>YEAR(Facturas[[#This Row],[FechaFactura]])</f>
        <v>2016</v>
      </c>
      <c r="H511" s="17">
        <f>IF(Facturas[[#This Row],[MontoSinImp]]&lt;200,Facturas[[#This Row],[media]],Facturas[[#This Row],[MontoSinImp]])</f>
        <v>357.51</v>
      </c>
      <c r="I511" s="17">
        <f>AVERAGE(Facturas[MontoSinImp])</f>
        <v>472.73339545454462</v>
      </c>
    </row>
    <row r="512" spans="1:9" ht="17.55" customHeight="1" x14ac:dyDescent="0.3">
      <c r="A512" s="14">
        <v>3888</v>
      </c>
      <c r="B512" s="2">
        <v>42472</v>
      </c>
      <c r="C512" s="15">
        <v>240</v>
      </c>
      <c r="D512" s="1">
        <v>6</v>
      </c>
      <c r="E512" s="1">
        <v>2</v>
      </c>
      <c r="F512" s="8">
        <v>385.23</v>
      </c>
      <c r="G512" s="1">
        <f>YEAR(Facturas[[#This Row],[FechaFactura]])</f>
        <v>2016</v>
      </c>
      <c r="H512" s="17">
        <f>IF(Facturas[[#This Row],[MontoSinImp]]&lt;200,Facturas[[#This Row],[media]],Facturas[[#This Row],[MontoSinImp]])</f>
        <v>385.23</v>
      </c>
      <c r="I512" s="17">
        <f>AVERAGE(Facturas[MontoSinImp])</f>
        <v>472.73339545454462</v>
      </c>
    </row>
    <row r="513" spans="1:9" ht="17.55" customHeight="1" x14ac:dyDescent="0.3">
      <c r="A513" s="14">
        <v>3889</v>
      </c>
      <c r="B513" s="2">
        <v>42472</v>
      </c>
      <c r="C513" s="15">
        <v>297</v>
      </c>
      <c r="D513" s="1">
        <v>3</v>
      </c>
      <c r="E513" s="1">
        <v>5</v>
      </c>
      <c r="F513" s="8">
        <v>520.97</v>
      </c>
      <c r="G513" s="1">
        <f>YEAR(Facturas[[#This Row],[FechaFactura]])</f>
        <v>2016</v>
      </c>
      <c r="H513" s="17">
        <f>IF(Facturas[[#This Row],[MontoSinImp]]&lt;200,Facturas[[#This Row],[media]],Facturas[[#This Row],[MontoSinImp]])</f>
        <v>520.97</v>
      </c>
      <c r="I513" s="17">
        <f>AVERAGE(Facturas[MontoSinImp])</f>
        <v>472.73339545454462</v>
      </c>
    </row>
    <row r="514" spans="1:9" ht="17.55" customHeight="1" x14ac:dyDescent="0.3">
      <c r="A514" s="14">
        <v>3890</v>
      </c>
      <c r="B514" s="2">
        <v>42472</v>
      </c>
      <c r="C514" s="15">
        <v>270</v>
      </c>
      <c r="D514" s="1">
        <v>1</v>
      </c>
      <c r="E514" s="1">
        <v>4</v>
      </c>
      <c r="F514" s="8">
        <v>100.37</v>
      </c>
      <c r="G514" s="1">
        <f>YEAR(Facturas[[#This Row],[FechaFactura]])</f>
        <v>2016</v>
      </c>
      <c r="H514" s="17">
        <f>IF(Facturas[[#This Row],[MontoSinImp]]&lt;200,Facturas[[#This Row],[media]],Facturas[[#This Row],[MontoSinImp]])</f>
        <v>472.73339545454462</v>
      </c>
      <c r="I514" s="17">
        <f>AVERAGE(Facturas[MontoSinImp])</f>
        <v>472.73339545454462</v>
      </c>
    </row>
    <row r="515" spans="1:9" ht="17.55" customHeight="1" x14ac:dyDescent="0.3">
      <c r="A515" s="14">
        <v>3891</v>
      </c>
      <c r="B515" s="2">
        <v>42472</v>
      </c>
      <c r="C515" s="15">
        <v>66</v>
      </c>
      <c r="D515" s="1">
        <v>6</v>
      </c>
      <c r="E515" s="1">
        <v>7</v>
      </c>
      <c r="F515" s="8">
        <v>265.75</v>
      </c>
      <c r="G515" s="1">
        <f>YEAR(Facturas[[#This Row],[FechaFactura]])</f>
        <v>2016</v>
      </c>
      <c r="H515" s="17">
        <f>IF(Facturas[[#This Row],[MontoSinImp]]&lt;200,Facturas[[#This Row],[media]],Facturas[[#This Row],[MontoSinImp]])</f>
        <v>265.75</v>
      </c>
      <c r="I515" s="17">
        <f>AVERAGE(Facturas[MontoSinImp])</f>
        <v>472.73339545454462</v>
      </c>
    </row>
    <row r="516" spans="1:9" ht="17.55" customHeight="1" x14ac:dyDescent="0.3">
      <c r="A516" s="14">
        <v>3892</v>
      </c>
      <c r="B516" s="2">
        <v>42472</v>
      </c>
      <c r="C516" s="15">
        <v>178</v>
      </c>
      <c r="D516" s="1">
        <v>8</v>
      </c>
      <c r="E516" s="1">
        <v>1</v>
      </c>
      <c r="F516" s="8">
        <v>412.95</v>
      </c>
      <c r="G516" s="1">
        <f>YEAR(Facturas[[#This Row],[FechaFactura]])</f>
        <v>2016</v>
      </c>
      <c r="H516" s="17">
        <f>IF(Facturas[[#This Row],[MontoSinImp]]&lt;200,Facturas[[#This Row],[media]],Facturas[[#This Row],[MontoSinImp]])</f>
        <v>412.95</v>
      </c>
      <c r="I516" s="17">
        <f>AVERAGE(Facturas[MontoSinImp])</f>
        <v>472.73339545454462</v>
      </c>
    </row>
    <row r="517" spans="1:9" ht="17.55" customHeight="1" x14ac:dyDescent="0.3">
      <c r="A517" s="14">
        <v>3893</v>
      </c>
      <c r="B517" s="2">
        <v>42472</v>
      </c>
      <c r="C517" s="15">
        <v>115</v>
      </c>
      <c r="D517" s="1">
        <v>3</v>
      </c>
      <c r="E517" s="1">
        <v>4</v>
      </c>
      <c r="F517" s="8">
        <v>797.23</v>
      </c>
      <c r="G517" s="1">
        <f>YEAR(Facturas[[#This Row],[FechaFactura]])</f>
        <v>2016</v>
      </c>
      <c r="H517" s="17">
        <f>IF(Facturas[[#This Row],[MontoSinImp]]&lt;200,Facturas[[#This Row],[media]],Facturas[[#This Row],[MontoSinImp]])</f>
        <v>797.23</v>
      </c>
      <c r="I517" s="17">
        <f>AVERAGE(Facturas[MontoSinImp])</f>
        <v>472.73339545454462</v>
      </c>
    </row>
    <row r="518" spans="1:9" ht="17.55" customHeight="1" x14ac:dyDescent="0.3">
      <c r="A518" s="14">
        <v>3881</v>
      </c>
      <c r="B518" s="2">
        <v>42471</v>
      </c>
      <c r="C518" s="15">
        <v>152</v>
      </c>
      <c r="D518" s="1">
        <v>9</v>
      </c>
      <c r="E518" s="1">
        <v>6</v>
      </c>
      <c r="F518" s="8">
        <v>571.63</v>
      </c>
      <c r="G518" s="1">
        <f>YEAR(Facturas[[#This Row],[FechaFactura]])</f>
        <v>2016</v>
      </c>
      <c r="H518" s="17">
        <f>IF(Facturas[[#This Row],[MontoSinImp]]&lt;200,Facturas[[#This Row],[media]],Facturas[[#This Row],[MontoSinImp]])</f>
        <v>571.63</v>
      </c>
      <c r="I518" s="17">
        <f>AVERAGE(Facturas[MontoSinImp])</f>
        <v>472.73339545454462</v>
      </c>
    </row>
    <row r="519" spans="1:9" ht="17.55" customHeight="1" x14ac:dyDescent="0.3">
      <c r="A519" s="14">
        <v>3882</v>
      </c>
      <c r="B519" s="2">
        <v>42471</v>
      </c>
      <c r="C519" s="15">
        <v>186</v>
      </c>
      <c r="D519" s="1">
        <v>9</v>
      </c>
      <c r="E519" s="1">
        <v>2</v>
      </c>
      <c r="F519" s="8">
        <v>421.56</v>
      </c>
      <c r="G519" s="1">
        <f>YEAR(Facturas[[#This Row],[FechaFactura]])</f>
        <v>2016</v>
      </c>
      <c r="H519" s="17">
        <f>IF(Facturas[[#This Row],[MontoSinImp]]&lt;200,Facturas[[#This Row],[media]],Facturas[[#This Row],[MontoSinImp]])</f>
        <v>421.56</v>
      </c>
      <c r="I519" s="17">
        <f>AVERAGE(Facturas[MontoSinImp])</f>
        <v>472.73339545454462</v>
      </c>
    </row>
    <row r="520" spans="1:9" ht="17.55" customHeight="1" x14ac:dyDescent="0.3">
      <c r="A520" s="14">
        <v>3883</v>
      </c>
      <c r="B520" s="2">
        <v>42471</v>
      </c>
      <c r="C520" s="15">
        <v>157</v>
      </c>
      <c r="D520" s="1">
        <v>2</v>
      </c>
      <c r="E520" s="1">
        <v>3</v>
      </c>
      <c r="F520" s="8">
        <v>751.34</v>
      </c>
      <c r="G520" s="1">
        <f>YEAR(Facturas[[#This Row],[FechaFactura]])</f>
        <v>2016</v>
      </c>
      <c r="H520" s="17">
        <f>IF(Facturas[[#This Row],[MontoSinImp]]&lt;200,Facturas[[#This Row],[media]],Facturas[[#This Row],[MontoSinImp]])</f>
        <v>751.34</v>
      </c>
      <c r="I520" s="17">
        <f>AVERAGE(Facturas[MontoSinImp])</f>
        <v>472.73339545454462</v>
      </c>
    </row>
    <row r="521" spans="1:9" ht="17.55" customHeight="1" x14ac:dyDescent="0.3">
      <c r="A521" s="14">
        <v>3884</v>
      </c>
      <c r="B521" s="2">
        <v>42471</v>
      </c>
      <c r="C521" s="15">
        <v>222</v>
      </c>
      <c r="D521" s="1">
        <v>8</v>
      </c>
      <c r="E521" s="1">
        <v>4</v>
      </c>
      <c r="F521" s="8">
        <v>642.37</v>
      </c>
      <c r="G521" s="1">
        <f>YEAR(Facturas[[#This Row],[FechaFactura]])</f>
        <v>2016</v>
      </c>
      <c r="H521" s="17">
        <f>IF(Facturas[[#This Row],[MontoSinImp]]&lt;200,Facturas[[#This Row],[media]],Facturas[[#This Row],[MontoSinImp]])</f>
        <v>642.37</v>
      </c>
      <c r="I521" s="17">
        <f>AVERAGE(Facturas[MontoSinImp])</f>
        <v>472.73339545454462</v>
      </c>
    </row>
    <row r="522" spans="1:9" ht="17.55" customHeight="1" x14ac:dyDescent="0.3">
      <c r="A522" s="14">
        <v>3872</v>
      </c>
      <c r="B522" s="2">
        <v>42470</v>
      </c>
      <c r="C522" s="15">
        <v>267</v>
      </c>
      <c r="D522" s="1">
        <v>8</v>
      </c>
      <c r="E522" s="1">
        <v>3</v>
      </c>
      <c r="F522" s="8">
        <v>747.52</v>
      </c>
      <c r="G522" s="1">
        <f>YEAR(Facturas[[#This Row],[FechaFactura]])</f>
        <v>2016</v>
      </c>
      <c r="H522" s="17">
        <f>IF(Facturas[[#This Row],[MontoSinImp]]&lt;200,Facturas[[#This Row],[media]],Facturas[[#This Row],[MontoSinImp]])</f>
        <v>747.52</v>
      </c>
      <c r="I522" s="17">
        <f>AVERAGE(Facturas[MontoSinImp])</f>
        <v>472.73339545454462</v>
      </c>
    </row>
    <row r="523" spans="1:9" ht="17.55" customHeight="1" x14ac:dyDescent="0.3">
      <c r="A523" s="14">
        <v>3873</v>
      </c>
      <c r="B523" s="2">
        <v>42470</v>
      </c>
      <c r="C523" s="15">
        <v>214</v>
      </c>
      <c r="D523" s="1">
        <v>12</v>
      </c>
      <c r="E523" s="1">
        <v>7</v>
      </c>
      <c r="F523" s="8">
        <v>293.46999999999997</v>
      </c>
      <c r="G523" s="1">
        <f>YEAR(Facturas[[#This Row],[FechaFactura]])</f>
        <v>2016</v>
      </c>
      <c r="H523" s="17">
        <f>IF(Facturas[[#This Row],[MontoSinImp]]&lt;200,Facturas[[#This Row],[media]],Facturas[[#This Row],[MontoSinImp]])</f>
        <v>293.46999999999997</v>
      </c>
      <c r="I523" s="17">
        <f>AVERAGE(Facturas[MontoSinImp])</f>
        <v>472.73339545454462</v>
      </c>
    </row>
    <row r="524" spans="1:9" ht="17.55" customHeight="1" x14ac:dyDescent="0.3">
      <c r="A524" s="14">
        <v>3874</v>
      </c>
      <c r="B524" s="2">
        <v>42470</v>
      </c>
      <c r="C524" s="15">
        <v>112</v>
      </c>
      <c r="D524" s="1">
        <v>4</v>
      </c>
      <c r="E524" s="1">
        <v>6</v>
      </c>
      <c r="F524" s="8">
        <v>673.91</v>
      </c>
      <c r="G524" s="1">
        <f>YEAR(Facturas[[#This Row],[FechaFactura]])</f>
        <v>2016</v>
      </c>
      <c r="H524" s="17">
        <f>IF(Facturas[[#This Row],[MontoSinImp]]&lt;200,Facturas[[#This Row],[media]],Facturas[[#This Row],[MontoSinImp]])</f>
        <v>673.91</v>
      </c>
      <c r="I524" s="17">
        <f>AVERAGE(Facturas[MontoSinImp])</f>
        <v>472.73339545454462</v>
      </c>
    </row>
    <row r="525" spans="1:9" ht="17.55" customHeight="1" x14ac:dyDescent="0.3">
      <c r="A525" s="14">
        <v>3875</v>
      </c>
      <c r="B525" s="2">
        <v>42470</v>
      </c>
      <c r="C525" s="15">
        <v>280</v>
      </c>
      <c r="D525" s="1">
        <v>9</v>
      </c>
      <c r="E525" s="1">
        <v>7</v>
      </c>
      <c r="F525" s="8">
        <v>835.46</v>
      </c>
      <c r="G525" s="1">
        <f>YEAR(Facturas[[#This Row],[FechaFactura]])</f>
        <v>2016</v>
      </c>
      <c r="H525" s="17">
        <f>IF(Facturas[[#This Row],[MontoSinImp]]&lt;200,Facturas[[#This Row],[media]],Facturas[[#This Row],[MontoSinImp]])</f>
        <v>835.46</v>
      </c>
      <c r="I525" s="17">
        <f>AVERAGE(Facturas[MontoSinImp])</f>
        <v>472.73339545454462</v>
      </c>
    </row>
    <row r="526" spans="1:9" ht="17.55" customHeight="1" x14ac:dyDescent="0.3">
      <c r="A526" s="14">
        <v>3876</v>
      </c>
      <c r="B526" s="2">
        <v>42470</v>
      </c>
      <c r="C526" s="15">
        <v>307</v>
      </c>
      <c r="D526" s="1">
        <v>6</v>
      </c>
      <c r="E526" s="1">
        <v>2</v>
      </c>
      <c r="F526" s="8">
        <v>134.79</v>
      </c>
      <c r="G526" s="1">
        <f>YEAR(Facturas[[#This Row],[FechaFactura]])</f>
        <v>2016</v>
      </c>
      <c r="H526" s="17">
        <f>IF(Facturas[[#This Row],[MontoSinImp]]&lt;200,Facturas[[#This Row],[media]],Facturas[[#This Row],[MontoSinImp]])</f>
        <v>472.73339545454462</v>
      </c>
      <c r="I526" s="17">
        <f>AVERAGE(Facturas[MontoSinImp])</f>
        <v>472.73339545454462</v>
      </c>
    </row>
    <row r="527" spans="1:9" ht="17.55" customHeight="1" x14ac:dyDescent="0.3">
      <c r="A527" s="14">
        <v>3877</v>
      </c>
      <c r="B527" s="2">
        <v>42470</v>
      </c>
      <c r="C527" s="15">
        <v>14</v>
      </c>
      <c r="D527" s="1">
        <v>5</v>
      </c>
      <c r="E527" s="1">
        <v>5</v>
      </c>
      <c r="F527" s="8">
        <v>609.87</v>
      </c>
      <c r="G527" s="1">
        <f>YEAR(Facturas[[#This Row],[FechaFactura]])</f>
        <v>2016</v>
      </c>
      <c r="H527" s="17">
        <f>IF(Facturas[[#This Row],[MontoSinImp]]&lt;200,Facturas[[#This Row],[media]],Facturas[[#This Row],[MontoSinImp]])</f>
        <v>609.87</v>
      </c>
      <c r="I527" s="17">
        <f>AVERAGE(Facturas[MontoSinImp])</f>
        <v>472.73339545454462</v>
      </c>
    </row>
    <row r="528" spans="1:9" ht="17.55" customHeight="1" x14ac:dyDescent="0.3">
      <c r="A528" s="14">
        <v>3878</v>
      </c>
      <c r="B528" s="2">
        <v>42470</v>
      </c>
      <c r="C528" s="15">
        <v>304</v>
      </c>
      <c r="D528" s="1">
        <v>3</v>
      </c>
      <c r="E528" s="1">
        <v>7</v>
      </c>
      <c r="F528" s="8">
        <v>123.32000000000001</v>
      </c>
      <c r="G528" s="1">
        <f>YEAR(Facturas[[#This Row],[FechaFactura]])</f>
        <v>2016</v>
      </c>
      <c r="H528" s="17">
        <f>IF(Facturas[[#This Row],[MontoSinImp]]&lt;200,Facturas[[#This Row],[media]],Facturas[[#This Row],[MontoSinImp]])</f>
        <v>472.73339545454462</v>
      </c>
      <c r="I528" s="17">
        <f>AVERAGE(Facturas[MontoSinImp])</f>
        <v>472.73339545454462</v>
      </c>
    </row>
    <row r="529" spans="1:9" ht="17.55" customHeight="1" x14ac:dyDescent="0.3">
      <c r="A529" s="14">
        <v>3879</v>
      </c>
      <c r="B529" s="2">
        <v>42470</v>
      </c>
      <c r="C529" s="15">
        <v>276</v>
      </c>
      <c r="D529" s="1">
        <v>11</v>
      </c>
      <c r="E529" s="1">
        <v>4</v>
      </c>
      <c r="F529" s="8">
        <v>569.72</v>
      </c>
      <c r="G529" s="1">
        <f>YEAR(Facturas[[#This Row],[FechaFactura]])</f>
        <v>2016</v>
      </c>
      <c r="H529" s="17">
        <f>IF(Facturas[[#This Row],[MontoSinImp]]&lt;200,Facturas[[#This Row],[media]],Facturas[[#This Row],[MontoSinImp]])</f>
        <v>569.72</v>
      </c>
      <c r="I529" s="17">
        <f>AVERAGE(Facturas[MontoSinImp])</f>
        <v>472.73339545454462</v>
      </c>
    </row>
    <row r="530" spans="1:9" ht="17.55" customHeight="1" x14ac:dyDescent="0.3">
      <c r="A530" s="14">
        <v>3880</v>
      </c>
      <c r="B530" s="2">
        <v>42470</v>
      </c>
      <c r="C530" s="15">
        <v>185</v>
      </c>
      <c r="D530" s="1">
        <v>10</v>
      </c>
      <c r="E530" s="1">
        <v>7</v>
      </c>
      <c r="F530" s="8">
        <v>532.43999999999994</v>
      </c>
      <c r="G530" s="1">
        <f>YEAR(Facturas[[#This Row],[FechaFactura]])</f>
        <v>2016</v>
      </c>
      <c r="H530" s="17">
        <f>IF(Facturas[[#This Row],[MontoSinImp]]&lt;200,Facturas[[#This Row],[media]],Facturas[[#This Row],[MontoSinImp]])</f>
        <v>532.43999999999994</v>
      </c>
      <c r="I530" s="17">
        <f>AVERAGE(Facturas[MontoSinImp])</f>
        <v>472.73339545454462</v>
      </c>
    </row>
    <row r="531" spans="1:9" ht="17.55" customHeight="1" x14ac:dyDescent="0.3">
      <c r="A531" s="14">
        <v>3865</v>
      </c>
      <c r="B531" s="2">
        <v>42469</v>
      </c>
      <c r="C531" s="15">
        <v>311</v>
      </c>
      <c r="D531" s="1">
        <v>8</v>
      </c>
      <c r="E531" s="1">
        <v>5</v>
      </c>
      <c r="F531" s="8">
        <v>474.13</v>
      </c>
      <c r="G531" s="1">
        <f>YEAR(Facturas[[#This Row],[FechaFactura]])</f>
        <v>2016</v>
      </c>
      <c r="H531" s="17">
        <f>IF(Facturas[[#This Row],[MontoSinImp]]&lt;200,Facturas[[#This Row],[media]],Facturas[[#This Row],[MontoSinImp]])</f>
        <v>474.13</v>
      </c>
      <c r="I531" s="17">
        <f>AVERAGE(Facturas[MontoSinImp])</f>
        <v>472.73339545454462</v>
      </c>
    </row>
    <row r="532" spans="1:9" ht="17.55" customHeight="1" x14ac:dyDescent="0.3">
      <c r="A532" s="14">
        <v>3866</v>
      </c>
      <c r="B532" s="2">
        <v>42469</v>
      </c>
      <c r="C532" s="15">
        <v>281</v>
      </c>
      <c r="D532" s="1">
        <v>10</v>
      </c>
      <c r="E532" s="1">
        <v>2</v>
      </c>
      <c r="F532" s="8">
        <v>322.14</v>
      </c>
      <c r="G532" s="1">
        <f>YEAR(Facturas[[#This Row],[FechaFactura]])</f>
        <v>2016</v>
      </c>
      <c r="H532" s="17">
        <f>IF(Facturas[[#This Row],[MontoSinImp]]&lt;200,Facturas[[#This Row],[media]],Facturas[[#This Row],[MontoSinImp]])</f>
        <v>322.14</v>
      </c>
      <c r="I532" s="17">
        <f>AVERAGE(Facturas[MontoSinImp])</f>
        <v>472.73339545454462</v>
      </c>
    </row>
    <row r="533" spans="1:9" ht="17.55" customHeight="1" x14ac:dyDescent="0.3">
      <c r="A533" s="14">
        <v>3867</v>
      </c>
      <c r="B533" s="2">
        <v>42469</v>
      </c>
      <c r="C533" s="15">
        <v>158</v>
      </c>
      <c r="D533" s="1">
        <v>4</v>
      </c>
      <c r="E533" s="1">
        <v>8</v>
      </c>
      <c r="F533" s="8">
        <v>747.52</v>
      </c>
      <c r="G533" s="1">
        <f>YEAR(Facturas[[#This Row],[FechaFactura]])</f>
        <v>2016</v>
      </c>
      <c r="H533" s="17">
        <f>IF(Facturas[[#This Row],[MontoSinImp]]&lt;200,Facturas[[#This Row],[media]],Facturas[[#This Row],[MontoSinImp]])</f>
        <v>747.52</v>
      </c>
      <c r="I533" s="17">
        <f>AVERAGE(Facturas[MontoSinImp])</f>
        <v>472.73339545454462</v>
      </c>
    </row>
    <row r="534" spans="1:9" ht="17.55" customHeight="1" x14ac:dyDescent="0.3">
      <c r="A534" s="14">
        <v>3868</v>
      </c>
      <c r="B534" s="2">
        <v>42469</v>
      </c>
      <c r="C534" s="15">
        <v>10</v>
      </c>
      <c r="D534" s="1">
        <v>12</v>
      </c>
      <c r="E534" s="1">
        <v>2</v>
      </c>
      <c r="F534" s="8">
        <v>282.95</v>
      </c>
      <c r="G534" s="1">
        <f>YEAR(Facturas[[#This Row],[FechaFactura]])</f>
        <v>2016</v>
      </c>
      <c r="H534" s="17">
        <f>IF(Facturas[[#This Row],[MontoSinImp]]&lt;200,Facturas[[#This Row],[media]],Facturas[[#This Row],[MontoSinImp]])</f>
        <v>282.95</v>
      </c>
      <c r="I534" s="17">
        <f>AVERAGE(Facturas[MontoSinImp])</f>
        <v>472.73339545454462</v>
      </c>
    </row>
    <row r="535" spans="1:9" ht="17.55" customHeight="1" x14ac:dyDescent="0.3">
      <c r="A535" s="14">
        <v>3869</v>
      </c>
      <c r="B535" s="2">
        <v>42469</v>
      </c>
      <c r="C535" s="15">
        <v>245</v>
      </c>
      <c r="D535" s="1">
        <v>7</v>
      </c>
      <c r="E535" s="1">
        <v>7</v>
      </c>
      <c r="F535" s="8">
        <v>841.2</v>
      </c>
      <c r="G535" s="1">
        <f>YEAR(Facturas[[#This Row],[FechaFactura]])</f>
        <v>2016</v>
      </c>
      <c r="H535" s="17">
        <f>IF(Facturas[[#This Row],[MontoSinImp]]&lt;200,Facturas[[#This Row],[media]],Facturas[[#This Row],[MontoSinImp]])</f>
        <v>841.2</v>
      </c>
      <c r="I535" s="17">
        <f>AVERAGE(Facturas[MontoSinImp])</f>
        <v>472.73339545454462</v>
      </c>
    </row>
    <row r="536" spans="1:9" ht="17.55" customHeight="1" x14ac:dyDescent="0.3">
      <c r="A536" s="14">
        <v>3870</v>
      </c>
      <c r="B536" s="2">
        <v>42469</v>
      </c>
      <c r="C536" s="15">
        <v>251</v>
      </c>
      <c r="D536" s="1">
        <v>7</v>
      </c>
      <c r="E536" s="1">
        <v>4</v>
      </c>
      <c r="F536" s="8">
        <v>340.31</v>
      </c>
      <c r="G536" s="1">
        <f>YEAR(Facturas[[#This Row],[FechaFactura]])</f>
        <v>2016</v>
      </c>
      <c r="H536" s="17">
        <f>IF(Facturas[[#This Row],[MontoSinImp]]&lt;200,Facturas[[#This Row],[media]],Facturas[[#This Row],[MontoSinImp]])</f>
        <v>340.31</v>
      </c>
      <c r="I536" s="17">
        <f>AVERAGE(Facturas[MontoSinImp])</f>
        <v>472.73339545454462</v>
      </c>
    </row>
    <row r="537" spans="1:9" ht="17.55" customHeight="1" x14ac:dyDescent="0.3">
      <c r="A537" s="14">
        <v>3871</v>
      </c>
      <c r="B537" s="2">
        <v>42469</v>
      </c>
      <c r="C537" s="15">
        <v>158</v>
      </c>
      <c r="D537" s="1">
        <v>12</v>
      </c>
      <c r="E537" s="1">
        <v>9</v>
      </c>
      <c r="F537" s="8">
        <v>648.11</v>
      </c>
      <c r="G537" s="1">
        <f>YEAR(Facturas[[#This Row],[FechaFactura]])</f>
        <v>2016</v>
      </c>
      <c r="H537" s="17">
        <f>IF(Facturas[[#This Row],[MontoSinImp]]&lt;200,Facturas[[#This Row],[media]],Facturas[[#This Row],[MontoSinImp]])</f>
        <v>648.11</v>
      </c>
      <c r="I537" s="17">
        <f>AVERAGE(Facturas[MontoSinImp])</f>
        <v>472.73339545454462</v>
      </c>
    </row>
    <row r="538" spans="1:9" ht="17.55" customHeight="1" x14ac:dyDescent="0.3">
      <c r="A538" s="14">
        <v>3864</v>
      </c>
      <c r="B538" s="2">
        <v>42468</v>
      </c>
      <c r="C538" s="15">
        <v>41</v>
      </c>
      <c r="D538" s="1">
        <v>8</v>
      </c>
      <c r="E538" s="1">
        <v>7</v>
      </c>
      <c r="F538" s="8">
        <v>723.62</v>
      </c>
      <c r="G538" s="1">
        <f>YEAR(Facturas[[#This Row],[FechaFactura]])</f>
        <v>2016</v>
      </c>
      <c r="H538" s="17">
        <f>IF(Facturas[[#This Row],[MontoSinImp]]&lt;200,Facturas[[#This Row],[media]],Facturas[[#This Row],[MontoSinImp]])</f>
        <v>723.62</v>
      </c>
      <c r="I538" s="17">
        <f>AVERAGE(Facturas[MontoSinImp])</f>
        <v>472.73339545454462</v>
      </c>
    </row>
    <row r="539" spans="1:9" ht="17.55" customHeight="1" x14ac:dyDescent="0.3">
      <c r="A539" s="14">
        <v>3861</v>
      </c>
      <c r="B539" s="2">
        <v>42467</v>
      </c>
      <c r="C539" s="15">
        <v>147</v>
      </c>
      <c r="D539" s="1">
        <v>5</v>
      </c>
      <c r="E539" s="1">
        <v>4</v>
      </c>
      <c r="F539" s="8">
        <v>751.34</v>
      </c>
      <c r="G539" s="1">
        <f>YEAR(Facturas[[#This Row],[FechaFactura]])</f>
        <v>2016</v>
      </c>
      <c r="H539" s="17">
        <f>IF(Facturas[[#This Row],[MontoSinImp]]&lt;200,Facturas[[#This Row],[media]],Facturas[[#This Row],[MontoSinImp]])</f>
        <v>751.34</v>
      </c>
      <c r="I539" s="17">
        <f>AVERAGE(Facturas[MontoSinImp])</f>
        <v>472.73339545454462</v>
      </c>
    </row>
    <row r="540" spans="1:9" ht="17.55" customHeight="1" x14ac:dyDescent="0.3">
      <c r="A540" s="14">
        <v>3862</v>
      </c>
      <c r="B540" s="2">
        <v>42467</v>
      </c>
      <c r="C540" s="15">
        <v>263</v>
      </c>
      <c r="D540" s="1">
        <v>6</v>
      </c>
      <c r="E540" s="1">
        <v>6</v>
      </c>
      <c r="F540" s="8">
        <v>624.21</v>
      </c>
      <c r="G540" s="1">
        <f>YEAR(Facturas[[#This Row],[FechaFactura]])</f>
        <v>2016</v>
      </c>
      <c r="H540" s="17">
        <f>IF(Facturas[[#This Row],[MontoSinImp]]&lt;200,Facturas[[#This Row],[media]],Facturas[[#This Row],[MontoSinImp]])</f>
        <v>624.21</v>
      </c>
      <c r="I540" s="17">
        <f>AVERAGE(Facturas[MontoSinImp])</f>
        <v>472.73339545454462</v>
      </c>
    </row>
    <row r="541" spans="1:9" ht="17.55" customHeight="1" x14ac:dyDescent="0.3">
      <c r="A541" s="14">
        <v>3863</v>
      </c>
      <c r="B541" s="2">
        <v>42467</v>
      </c>
      <c r="C541" s="15">
        <v>105</v>
      </c>
      <c r="D541" s="1">
        <v>12</v>
      </c>
      <c r="E541" s="1">
        <v>2</v>
      </c>
      <c r="F541" s="8">
        <v>187.35999999999999</v>
      </c>
      <c r="G541" s="1">
        <f>YEAR(Facturas[[#This Row],[FechaFactura]])</f>
        <v>2016</v>
      </c>
      <c r="H541" s="17">
        <f>IF(Facturas[[#This Row],[MontoSinImp]]&lt;200,Facturas[[#This Row],[media]],Facturas[[#This Row],[MontoSinImp]])</f>
        <v>472.73339545454462</v>
      </c>
      <c r="I541" s="17">
        <f>AVERAGE(Facturas[MontoSinImp])</f>
        <v>472.73339545454462</v>
      </c>
    </row>
    <row r="542" spans="1:9" ht="17.55" customHeight="1" x14ac:dyDescent="0.3">
      <c r="A542" s="14">
        <v>3854</v>
      </c>
      <c r="B542" s="2">
        <v>42466</v>
      </c>
      <c r="C542" s="15">
        <v>85</v>
      </c>
      <c r="D542" s="1">
        <v>1</v>
      </c>
      <c r="E542" s="1">
        <v>4</v>
      </c>
      <c r="F542" s="8">
        <v>628.99</v>
      </c>
      <c r="G542" s="1">
        <f>YEAR(Facturas[[#This Row],[FechaFactura]])</f>
        <v>2016</v>
      </c>
      <c r="H542" s="17">
        <f>IF(Facturas[[#This Row],[MontoSinImp]]&lt;200,Facturas[[#This Row],[media]],Facturas[[#This Row],[MontoSinImp]])</f>
        <v>628.99</v>
      </c>
      <c r="I542" s="17">
        <f>AVERAGE(Facturas[MontoSinImp])</f>
        <v>472.73339545454462</v>
      </c>
    </row>
    <row r="543" spans="1:9" ht="17.55" customHeight="1" x14ac:dyDescent="0.3">
      <c r="A543" s="14">
        <v>3855</v>
      </c>
      <c r="B543" s="2">
        <v>42466</v>
      </c>
      <c r="C543" s="15">
        <v>48</v>
      </c>
      <c r="D543" s="1">
        <v>9</v>
      </c>
      <c r="E543" s="1">
        <v>8</v>
      </c>
      <c r="F543" s="8">
        <v>567.80999999999995</v>
      </c>
      <c r="G543" s="1">
        <f>YEAR(Facturas[[#This Row],[FechaFactura]])</f>
        <v>2016</v>
      </c>
      <c r="H543" s="17">
        <f>IF(Facturas[[#This Row],[MontoSinImp]]&lt;200,Facturas[[#This Row],[media]],Facturas[[#This Row],[MontoSinImp]])</f>
        <v>567.80999999999995</v>
      </c>
      <c r="I543" s="17">
        <f>AVERAGE(Facturas[MontoSinImp])</f>
        <v>472.73339545454462</v>
      </c>
    </row>
    <row r="544" spans="1:9" ht="17.55" customHeight="1" x14ac:dyDescent="0.3">
      <c r="A544" s="14">
        <v>3856</v>
      </c>
      <c r="B544" s="2">
        <v>42466</v>
      </c>
      <c r="C544" s="15">
        <v>189</v>
      </c>
      <c r="D544" s="1">
        <v>10</v>
      </c>
      <c r="E544" s="1">
        <v>5</v>
      </c>
      <c r="F544" s="8">
        <v>160.6</v>
      </c>
      <c r="G544" s="1">
        <f>YEAR(Facturas[[#This Row],[FechaFactura]])</f>
        <v>2016</v>
      </c>
      <c r="H544" s="17">
        <f>IF(Facturas[[#This Row],[MontoSinImp]]&lt;200,Facturas[[#This Row],[media]],Facturas[[#This Row],[MontoSinImp]])</f>
        <v>472.73339545454462</v>
      </c>
      <c r="I544" s="17">
        <f>AVERAGE(Facturas[MontoSinImp])</f>
        <v>472.73339545454462</v>
      </c>
    </row>
    <row r="545" spans="1:9" ht="17.55" customHeight="1" x14ac:dyDescent="0.3">
      <c r="A545" s="14">
        <v>3857</v>
      </c>
      <c r="B545" s="2">
        <v>42466</v>
      </c>
      <c r="C545" s="15">
        <v>114</v>
      </c>
      <c r="D545" s="1">
        <v>9</v>
      </c>
      <c r="E545" s="1">
        <v>1</v>
      </c>
      <c r="F545" s="8">
        <v>342.21999999999997</v>
      </c>
      <c r="G545" s="1">
        <f>YEAR(Facturas[[#This Row],[FechaFactura]])</f>
        <v>2016</v>
      </c>
      <c r="H545" s="17">
        <f>IF(Facturas[[#This Row],[MontoSinImp]]&lt;200,Facturas[[#This Row],[media]],Facturas[[#This Row],[MontoSinImp]])</f>
        <v>342.21999999999997</v>
      </c>
      <c r="I545" s="17">
        <f>AVERAGE(Facturas[MontoSinImp])</f>
        <v>472.73339545454462</v>
      </c>
    </row>
    <row r="546" spans="1:9" ht="17.55" customHeight="1" x14ac:dyDescent="0.3">
      <c r="A546" s="14">
        <v>3858</v>
      </c>
      <c r="B546" s="2">
        <v>42466</v>
      </c>
      <c r="C546" s="15">
        <v>66</v>
      </c>
      <c r="D546" s="1">
        <v>5</v>
      </c>
      <c r="E546" s="1">
        <v>4</v>
      </c>
      <c r="F546" s="8">
        <v>852.67</v>
      </c>
      <c r="G546" s="1">
        <f>YEAR(Facturas[[#This Row],[FechaFactura]])</f>
        <v>2016</v>
      </c>
      <c r="H546" s="17">
        <f>IF(Facturas[[#This Row],[MontoSinImp]]&lt;200,Facturas[[#This Row],[media]],Facturas[[#This Row],[MontoSinImp]])</f>
        <v>852.67</v>
      </c>
      <c r="I546" s="17">
        <f>AVERAGE(Facturas[MontoSinImp])</f>
        <v>472.73339545454462</v>
      </c>
    </row>
    <row r="547" spans="1:9" ht="17.55" customHeight="1" x14ac:dyDescent="0.3">
      <c r="A547" s="14">
        <v>3859</v>
      </c>
      <c r="B547" s="2">
        <v>42466</v>
      </c>
      <c r="C547" s="15">
        <v>283</v>
      </c>
      <c r="D547" s="1">
        <v>5</v>
      </c>
      <c r="E547" s="1">
        <v>8</v>
      </c>
      <c r="F547" s="8">
        <v>134.79</v>
      </c>
      <c r="G547" s="1">
        <f>YEAR(Facturas[[#This Row],[FechaFactura]])</f>
        <v>2016</v>
      </c>
      <c r="H547" s="17">
        <f>IF(Facturas[[#This Row],[MontoSinImp]]&lt;200,Facturas[[#This Row],[media]],Facturas[[#This Row],[MontoSinImp]])</f>
        <v>472.73339545454462</v>
      </c>
      <c r="I547" s="17">
        <f>AVERAGE(Facturas[MontoSinImp])</f>
        <v>472.73339545454462</v>
      </c>
    </row>
    <row r="548" spans="1:9" ht="17.55" customHeight="1" x14ac:dyDescent="0.3">
      <c r="A548" s="14">
        <v>3860</v>
      </c>
      <c r="B548" s="2">
        <v>42466</v>
      </c>
      <c r="C548" s="15">
        <v>68</v>
      </c>
      <c r="D548" s="1">
        <v>11</v>
      </c>
      <c r="E548" s="1">
        <v>7</v>
      </c>
      <c r="F548" s="8">
        <v>562.06999999999994</v>
      </c>
      <c r="G548" s="1">
        <f>YEAR(Facturas[[#This Row],[FechaFactura]])</f>
        <v>2016</v>
      </c>
      <c r="H548" s="17">
        <f>IF(Facturas[[#This Row],[MontoSinImp]]&lt;200,Facturas[[#This Row],[media]],Facturas[[#This Row],[MontoSinImp]])</f>
        <v>562.06999999999994</v>
      </c>
      <c r="I548" s="17">
        <f>AVERAGE(Facturas[MontoSinImp])</f>
        <v>472.73339545454462</v>
      </c>
    </row>
    <row r="549" spans="1:9" ht="17.55" customHeight="1" x14ac:dyDescent="0.3">
      <c r="A549" s="14">
        <v>3850</v>
      </c>
      <c r="B549" s="2">
        <v>42465</v>
      </c>
      <c r="C549" s="15">
        <v>42</v>
      </c>
      <c r="D549" s="1">
        <v>9</v>
      </c>
      <c r="E549" s="1">
        <v>4</v>
      </c>
      <c r="F549" s="8">
        <v>807.74</v>
      </c>
      <c r="G549" s="1">
        <f>YEAR(Facturas[[#This Row],[FechaFactura]])</f>
        <v>2016</v>
      </c>
      <c r="H549" s="17">
        <f>IF(Facturas[[#This Row],[MontoSinImp]]&lt;200,Facturas[[#This Row],[media]],Facturas[[#This Row],[MontoSinImp]])</f>
        <v>807.74</v>
      </c>
      <c r="I549" s="17">
        <f>AVERAGE(Facturas[MontoSinImp])</f>
        <v>472.73339545454462</v>
      </c>
    </row>
    <row r="550" spans="1:9" ht="17.55" customHeight="1" x14ac:dyDescent="0.3">
      <c r="A550" s="14">
        <v>3851</v>
      </c>
      <c r="B550" s="2">
        <v>42465</v>
      </c>
      <c r="C550" s="15">
        <v>129</v>
      </c>
      <c r="D550" s="1">
        <v>1</v>
      </c>
      <c r="E550" s="1">
        <v>2</v>
      </c>
      <c r="F550" s="8">
        <v>123.32000000000001</v>
      </c>
      <c r="G550" s="1">
        <f>YEAR(Facturas[[#This Row],[FechaFactura]])</f>
        <v>2016</v>
      </c>
      <c r="H550" s="17">
        <f>IF(Facturas[[#This Row],[MontoSinImp]]&lt;200,Facturas[[#This Row],[media]],Facturas[[#This Row],[MontoSinImp]])</f>
        <v>472.73339545454462</v>
      </c>
      <c r="I550" s="17">
        <f>AVERAGE(Facturas[MontoSinImp])</f>
        <v>472.73339545454462</v>
      </c>
    </row>
    <row r="551" spans="1:9" ht="17.55" customHeight="1" x14ac:dyDescent="0.3">
      <c r="A551" s="14">
        <v>3852</v>
      </c>
      <c r="B551" s="2">
        <v>42465</v>
      </c>
      <c r="C551" s="15">
        <v>246</v>
      </c>
      <c r="D551" s="1">
        <v>12</v>
      </c>
      <c r="E551" s="1">
        <v>1</v>
      </c>
      <c r="F551" s="8">
        <v>345.08</v>
      </c>
      <c r="G551" s="1">
        <f>YEAR(Facturas[[#This Row],[FechaFactura]])</f>
        <v>2016</v>
      </c>
      <c r="H551" s="17">
        <f>IF(Facturas[[#This Row],[MontoSinImp]]&lt;200,Facturas[[#This Row],[media]],Facturas[[#This Row],[MontoSinImp]])</f>
        <v>345.08</v>
      </c>
      <c r="I551" s="17">
        <f>AVERAGE(Facturas[MontoSinImp])</f>
        <v>472.73339545454462</v>
      </c>
    </row>
    <row r="552" spans="1:9" ht="17.55" customHeight="1" x14ac:dyDescent="0.3">
      <c r="A552" s="14">
        <v>3853</v>
      </c>
      <c r="B552" s="2">
        <v>42465</v>
      </c>
      <c r="C552" s="15">
        <v>48</v>
      </c>
      <c r="D552" s="1">
        <v>11</v>
      </c>
      <c r="E552" s="1">
        <v>1</v>
      </c>
      <c r="F552" s="8">
        <v>259.05</v>
      </c>
      <c r="G552" s="1">
        <f>YEAR(Facturas[[#This Row],[FechaFactura]])</f>
        <v>2016</v>
      </c>
      <c r="H552" s="17">
        <f>IF(Facturas[[#This Row],[MontoSinImp]]&lt;200,Facturas[[#This Row],[media]],Facturas[[#This Row],[MontoSinImp]])</f>
        <v>259.05</v>
      </c>
      <c r="I552" s="17">
        <f>AVERAGE(Facturas[MontoSinImp])</f>
        <v>472.73339545454462</v>
      </c>
    </row>
    <row r="553" spans="1:9" ht="17.55" customHeight="1" x14ac:dyDescent="0.3">
      <c r="A553" s="14">
        <v>3847</v>
      </c>
      <c r="B553" s="2">
        <v>42464</v>
      </c>
      <c r="C553" s="15">
        <v>197</v>
      </c>
      <c r="D553" s="1">
        <v>10</v>
      </c>
      <c r="E553" s="1">
        <v>8</v>
      </c>
      <c r="F553" s="8">
        <v>108.02000000000001</v>
      </c>
      <c r="G553" s="1">
        <f>YEAR(Facturas[[#This Row],[FechaFactura]])</f>
        <v>2016</v>
      </c>
      <c r="H553" s="17">
        <f>IF(Facturas[[#This Row],[MontoSinImp]]&lt;200,Facturas[[#This Row],[media]],Facturas[[#This Row],[MontoSinImp]])</f>
        <v>472.73339545454462</v>
      </c>
      <c r="I553" s="17">
        <f>AVERAGE(Facturas[MontoSinImp])</f>
        <v>472.73339545454462</v>
      </c>
    </row>
    <row r="554" spans="1:9" ht="17.55" customHeight="1" x14ac:dyDescent="0.3">
      <c r="A554" s="14">
        <v>3848</v>
      </c>
      <c r="B554" s="2">
        <v>42464</v>
      </c>
      <c r="C554" s="15">
        <v>35</v>
      </c>
      <c r="D554" s="1">
        <v>11</v>
      </c>
      <c r="E554" s="1">
        <v>3</v>
      </c>
      <c r="F554" s="8">
        <v>303.98</v>
      </c>
      <c r="G554" s="1">
        <f>YEAR(Facturas[[#This Row],[FechaFactura]])</f>
        <v>2016</v>
      </c>
      <c r="H554" s="17">
        <f>IF(Facturas[[#This Row],[MontoSinImp]]&lt;200,Facturas[[#This Row],[media]],Facturas[[#This Row],[MontoSinImp]])</f>
        <v>303.98</v>
      </c>
      <c r="I554" s="17">
        <f>AVERAGE(Facturas[MontoSinImp])</f>
        <v>472.73339545454462</v>
      </c>
    </row>
    <row r="555" spans="1:9" ht="17.55" customHeight="1" x14ac:dyDescent="0.3">
      <c r="A555" s="14">
        <v>3849</v>
      </c>
      <c r="B555" s="2">
        <v>42464</v>
      </c>
      <c r="C555" s="15">
        <v>276</v>
      </c>
      <c r="D555" s="1">
        <v>1</v>
      </c>
      <c r="E555" s="1">
        <v>6</v>
      </c>
      <c r="F555" s="8">
        <v>783.84</v>
      </c>
      <c r="G555" s="1">
        <f>YEAR(Facturas[[#This Row],[FechaFactura]])</f>
        <v>2016</v>
      </c>
      <c r="H555" s="17">
        <f>IF(Facturas[[#This Row],[MontoSinImp]]&lt;200,Facturas[[#This Row],[media]],Facturas[[#This Row],[MontoSinImp]])</f>
        <v>783.84</v>
      </c>
      <c r="I555" s="17">
        <f>AVERAGE(Facturas[MontoSinImp])</f>
        <v>472.73339545454462</v>
      </c>
    </row>
    <row r="556" spans="1:9" ht="17.55" customHeight="1" x14ac:dyDescent="0.3">
      <c r="A556" s="14">
        <v>3843</v>
      </c>
      <c r="B556" s="2">
        <v>42463</v>
      </c>
      <c r="C556" s="15">
        <v>102</v>
      </c>
      <c r="D556" s="1">
        <v>11</v>
      </c>
      <c r="E556" s="1">
        <v>9</v>
      </c>
      <c r="F556" s="8">
        <v>483.69</v>
      </c>
      <c r="G556" s="1">
        <f>YEAR(Facturas[[#This Row],[FechaFactura]])</f>
        <v>2016</v>
      </c>
      <c r="H556" s="17">
        <f>IF(Facturas[[#This Row],[MontoSinImp]]&lt;200,Facturas[[#This Row],[media]],Facturas[[#This Row],[MontoSinImp]])</f>
        <v>483.69</v>
      </c>
      <c r="I556" s="17">
        <f>AVERAGE(Facturas[MontoSinImp])</f>
        <v>472.73339545454462</v>
      </c>
    </row>
    <row r="557" spans="1:9" ht="17.55" customHeight="1" x14ac:dyDescent="0.3">
      <c r="A557" s="14">
        <v>3844</v>
      </c>
      <c r="B557" s="2">
        <v>42463</v>
      </c>
      <c r="C557" s="15">
        <v>22</v>
      </c>
      <c r="D557" s="1">
        <v>9</v>
      </c>
      <c r="E557" s="1">
        <v>4</v>
      </c>
      <c r="F557" s="8">
        <v>255.23</v>
      </c>
      <c r="G557" s="1">
        <f>YEAR(Facturas[[#This Row],[FechaFactura]])</f>
        <v>2016</v>
      </c>
      <c r="H557" s="17">
        <f>IF(Facturas[[#This Row],[MontoSinImp]]&lt;200,Facturas[[#This Row],[media]],Facturas[[#This Row],[MontoSinImp]])</f>
        <v>255.23</v>
      </c>
      <c r="I557" s="17">
        <f>AVERAGE(Facturas[MontoSinImp])</f>
        <v>472.73339545454462</v>
      </c>
    </row>
    <row r="558" spans="1:9" ht="17.55" customHeight="1" x14ac:dyDescent="0.3">
      <c r="A558" s="14">
        <v>3845</v>
      </c>
      <c r="B558" s="2">
        <v>42463</v>
      </c>
      <c r="C558" s="15">
        <v>177</v>
      </c>
      <c r="D558" s="1">
        <v>11</v>
      </c>
      <c r="E558" s="1">
        <v>5</v>
      </c>
      <c r="F558" s="8">
        <v>372.81</v>
      </c>
      <c r="G558" s="1">
        <f>YEAR(Facturas[[#This Row],[FechaFactura]])</f>
        <v>2016</v>
      </c>
      <c r="H558" s="17">
        <f>IF(Facturas[[#This Row],[MontoSinImp]]&lt;200,Facturas[[#This Row],[media]],Facturas[[#This Row],[MontoSinImp]])</f>
        <v>372.81</v>
      </c>
      <c r="I558" s="17">
        <f>AVERAGE(Facturas[MontoSinImp])</f>
        <v>472.73339545454462</v>
      </c>
    </row>
    <row r="559" spans="1:9" ht="17.55" customHeight="1" x14ac:dyDescent="0.3">
      <c r="A559" s="14">
        <v>3846</v>
      </c>
      <c r="B559" s="2">
        <v>42463</v>
      </c>
      <c r="C559" s="15">
        <v>42</v>
      </c>
      <c r="D559" s="1">
        <v>1</v>
      </c>
      <c r="E559" s="1">
        <v>6</v>
      </c>
      <c r="F559" s="8">
        <v>105.15</v>
      </c>
      <c r="G559" s="1">
        <f>YEAR(Facturas[[#This Row],[FechaFactura]])</f>
        <v>2016</v>
      </c>
      <c r="H559" s="17">
        <f>IF(Facturas[[#This Row],[MontoSinImp]]&lt;200,Facturas[[#This Row],[media]],Facturas[[#This Row],[MontoSinImp]])</f>
        <v>472.73339545454462</v>
      </c>
      <c r="I559" s="17">
        <f>AVERAGE(Facturas[MontoSinImp])</f>
        <v>472.73339545454462</v>
      </c>
    </row>
    <row r="560" spans="1:9" ht="17.55" customHeight="1" x14ac:dyDescent="0.3">
      <c r="A560" s="14">
        <v>3841</v>
      </c>
      <c r="B560" s="2">
        <v>42462</v>
      </c>
      <c r="C560" s="15">
        <v>66</v>
      </c>
      <c r="D560" s="1">
        <v>2</v>
      </c>
      <c r="E560" s="1">
        <v>2</v>
      </c>
      <c r="F560" s="8">
        <v>242.79999999999998</v>
      </c>
      <c r="G560" s="1">
        <f>YEAR(Facturas[[#This Row],[FechaFactura]])</f>
        <v>2016</v>
      </c>
      <c r="H560" s="17">
        <f>IF(Facturas[[#This Row],[MontoSinImp]]&lt;200,Facturas[[#This Row],[media]],Facturas[[#This Row],[MontoSinImp]])</f>
        <v>242.79999999999998</v>
      </c>
      <c r="I560" s="17">
        <f>AVERAGE(Facturas[MontoSinImp])</f>
        <v>472.73339545454462</v>
      </c>
    </row>
    <row r="561" spans="1:9" ht="17.55" customHeight="1" x14ac:dyDescent="0.3">
      <c r="A561" s="14">
        <v>3842</v>
      </c>
      <c r="B561" s="2">
        <v>42462</v>
      </c>
      <c r="C561" s="15">
        <v>213</v>
      </c>
      <c r="D561" s="1">
        <v>10</v>
      </c>
      <c r="E561" s="1">
        <v>4</v>
      </c>
      <c r="F561" s="8">
        <v>655.75</v>
      </c>
      <c r="G561" s="1">
        <f>YEAR(Facturas[[#This Row],[FechaFactura]])</f>
        <v>2016</v>
      </c>
      <c r="H561" s="17">
        <f>IF(Facturas[[#This Row],[MontoSinImp]]&lt;200,Facturas[[#This Row],[media]],Facturas[[#This Row],[MontoSinImp]])</f>
        <v>655.75</v>
      </c>
      <c r="I561" s="17">
        <f>AVERAGE(Facturas[MontoSinImp])</f>
        <v>472.73339545454462</v>
      </c>
    </row>
    <row r="562" spans="1:9" ht="17.55" customHeight="1" x14ac:dyDescent="0.3">
      <c r="A562" s="14">
        <v>3834</v>
      </c>
      <c r="B562" s="2">
        <v>42461</v>
      </c>
      <c r="C562" s="15">
        <v>130</v>
      </c>
      <c r="D562" s="1">
        <v>2</v>
      </c>
      <c r="E562" s="1">
        <v>5</v>
      </c>
      <c r="F562" s="8">
        <v>399.57</v>
      </c>
      <c r="G562" s="1">
        <f>YEAR(Facturas[[#This Row],[FechaFactura]])</f>
        <v>2016</v>
      </c>
      <c r="H562" s="17">
        <f>IF(Facturas[[#This Row],[MontoSinImp]]&lt;200,Facturas[[#This Row],[media]],Facturas[[#This Row],[MontoSinImp]])</f>
        <v>399.57</v>
      </c>
      <c r="I562" s="17">
        <f>AVERAGE(Facturas[MontoSinImp])</f>
        <v>472.73339545454462</v>
      </c>
    </row>
    <row r="563" spans="1:9" ht="17.55" customHeight="1" x14ac:dyDescent="0.3">
      <c r="A563" s="14">
        <v>3835</v>
      </c>
      <c r="B563" s="2">
        <v>42461</v>
      </c>
      <c r="C563" s="15">
        <v>300</v>
      </c>
      <c r="D563" s="1">
        <v>9</v>
      </c>
      <c r="E563" s="1">
        <v>2</v>
      </c>
      <c r="F563" s="8">
        <v>319.27999999999997</v>
      </c>
      <c r="G563" s="1">
        <f>YEAR(Facturas[[#This Row],[FechaFactura]])</f>
        <v>2016</v>
      </c>
      <c r="H563" s="17">
        <f>IF(Facturas[[#This Row],[MontoSinImp]]&lt;200,Facturas[[#This Row],[media]],Facturas[[#This Row],[MontoSinImp]])</f>
        <v>319.27999999999997</v>
      </c>
      <c r="I563" s="17">
        <f>AVERAGE(Facturas[MontoSinImp])</f>
        <v>472.73339545454462</v>
      </c>
    </row>
    <row r="564" spans="1:9" ht="17.55" customHeight="1" x14ac:dyDescent="0.3">
      <c r="A564" s="14">
        <v>3836</v>
      </c>
      <c r="B564" s="2">
        <v>42461</v>
      </c>
      <c r="C564" s="15">
        <v>177</v>
      </c>
      <c r="D564" s="1">
        <v>3</v>
      </c>
      <c r="E564" s="1">
        <v>5</v>
      </c>
      <c r="F564" s="8">
        <v>361.34</v>
      </c>
      <c r="G564" s="1">
        <f>YEAR(Facturas[[#This Row],[FechaFactura]])</f>
        <v>2016</v>
      </c>
      <c r="H564" s="17">
        <f>IF(Facturas[[#This Row],[MontoSinImp]]&lt;200,Facturas[[#This Row],[media]],Facturas[[#This Row],[MontoSinImp]])</f>
        <v>361.34</v>
      </c>
      <c r="I564" s="17">
        <f>AVERAGE(Facturas[MontoSinImp])</f>
        <v>472.73339545454462</v>
      </c>
    </row>
    <row r="565" spans="1:9" ht="17.55" customHeight="1" x14ac:dyDescent="0.3">
      <c r="A565" s="14">
        <v>3837</v>
      </c>
      <c r="B565" s="2">
        <v>42461</v>
      </c>
      <c r="C565" s="15">
        <v>47</v>
      </c>
      <c r="D565" s="1">
        <v>11</v>
      </c>
      <c r="E565" s="1">
        <v>4</v>
      </c>
      <c r="F565" s="8">
        <v>784.8</v>
      </c>
      <c r="G565" s="1">
        <f>YEAR(Facturas[[#This Row],[FechaFactura]])</f>
        <v>2016</v>
      </c>
      <c r="H565" s="17">
        <f>IF(Facturas[[#This Row],[MontoSinImp]]&lt;200,Facturas[[#This Row],[media]],Facturas[[#This Row],[MontoSinImp]])</f>
        <v>784.8</v>
      </c>
      <c r="I565" s="17">
        <f>AVERAGE(Facturas[MontoSinImp])</f>
        <v>472.73339545454462</v>
      </c>
    </row>
    <row r="566" spans="1:9" ht="17.55" customHeight="1" x14ac:dyDescent="0.3">
      <c r="A566" s="14">
        <v>3838</v>
      </c>
      <c r="B566" s="2">
        <v>42461</v>
      </c>
      <c r="C566" s="15">
        <v>251</v>
      </c>
      <c r="D566" s="1">
        <v>11</v>
      </c>
      <c r="E566" s="1">
        <v>8</v>
      </c>
      <c r="F566" s="8">
        <v>713.11</v>
      </c>
      <c r="G566" s="1">
        <f>YEAR(Facturas[[#This Row],[FechaFactura]])</f>
        <v>2016</v>
      </c>
      <c r="H566" s="17">
        <f>IF(Facturas[[#This Row],[MontoSinImp]]&lt;200,Facturas[[#This Row],[media]],Facturas[[#This Row],[MontoSinImp]])</f>
        <v>713.11</v>
      </c>
      <c r="I566" s="17">
        <f>AVERAGE(Facturas[MontoSinImp])</f>
        <v>472.73339545454462</v>
      </c>
    </row>
    <row r="567" spans="1:9" ht="17.55" customHeight="1" x14ac:dyDescent="0.3">
      <c r="A567" s="14">
        <v>3839</v>
      </c>
      <c r="B567" s="2">
        <v>42461</v>
      </c>
      <c r="C567" s="15">
        <v>87</v>
      </c>
      <c r="D567" s="1">
        <v>3</v>
      </c>
      <c r="E567" s="1">
        <v>5</v>
      </c>
      <c r="F567" s="8">
        <v>279.13</v>
      </c>
      <c r="G567" s="1">
        <f>YEAR(Facturas[[#This Row],[FechaFactura]])</f>
        <v>2016</v>
      </c>
      <c r="H567" s="17">
        <f>IF(Facturas[[#This Row],[MontoSinImp]]&lt;200,Facturas[[#This Row],[media]],Facturas[[#This Row],[MontoSinImp]])</f>
        <v>279.13</v>
      </c>
      <c r="I567" s="17">
        <f>AVERAGE(Facturas[MontoSinImp])</f>
        <v>472.73339545454462</v>
      </c>
    </row>
    <row r="568" spans="1:9" ht="17.55" customHeight="1" x14ac:dyDescent="0.3">
      <c r="A568" s="14">
        <v>3840</v>
      </c>
      <c r="B568" s="2">
        <v>42461</v>
      </c>
      <c r="C568" s="15">
        <v>227</v>
      </c>
      <c r="D568" s="1">
        <v>4</v>
      </c>
      <c r="E568" s="1">
        <v>2</v>
      </c>
      <c r="F568" s="8">
        <v>579.28</v>
      </c>
      <c r="G568" s="1">
        <f>YEAR(Facturas[[#This Row],[FechaFactura]])</f>
        <v>2016</v>
      </c>
      <c r="H568" s="17">
        <f>IF(Facturas[[#This Row],[MontoSinImp]]&lt;200,Facturas[[#This Row],[media]],Facturas[[#This Row],[MontoSinImp]])</f>
        <v>579.28</v>
      </c>
      <c r="I568" s="17">
        <f>AVERAGE(Facturas[MontoSinImp])</f>
        <v>472.73339545454462</v>
      </c>
    </row>
    <row r="569" spans="1:9" ht="17.55" customHeight="1" x14ac:dyDescent="0.3">
      <c r="A569" s="14">
        <v>3827</v>
      </c>
      <c r="B569" s="2">
        <v>42460</v>
      </c>
      <c r="C569" s="15">
        <v>137</v>
      </c>
      <c r="D569" s="1">
        <v>10</v>
      </c>
      <c r="E569" s="1">
        <v>1</v>
      </c>
      <c r="F569" s="8">
        <v>728.4</v>
      </c>
      <c r="G569" s="1">
        <f>YEAR(Facturas[[#This Row],[FechaFactura]])</f>
        <v>2016</v>
      </c>
      <c r="H569" s="17">
        <f>IF(Facturas[[#This Row],[MontoSinImp]]&lt;200,Facturas[[#This Row],[media]],Facturas[[#This Row],[MontoSinImp]])</f>
        <v>728.4</v>
      </c>
      <c r="I569" s="17">
        <f>AVERAGE(Facturas[MontoSinImp])</f>
        <v>472.73339545454462</v>
      </c>
    </row>
    <row r="570" spans="1:9" ht="17.55" customHeight="1" x14ac:dyDescent="0.3">
      <c r="A570" s="14">
        <v>3828</v>
      </c>
      <c r="B570" s="2">
        <v>42460</v>
      </c>
      <c r="C570" s="15">
        <v>216</v>
      </c>
      <c r="D570" s="1">
        <v>5</v>
      </c>
      <c r="E570" s="1">
        <v>9</v>
      </c>
      <c r="F570" s="8">
        <v>596.49</v>
      </c>
      <c r="G570" s="1">
        <f>YEAR(Facturas[[#This Row],[FechaFactura]])</f>
        <v>2016</v>
      </c>
      <c r="H570" s="17">
        <f>IF(Facturas[[#This Row],[MontoSinImp]]&lt;200,Facturas[[#This Row],[media]],Facturas[[#This Row],[MontoSinImp]])</f>
        <v>596.49</v>
      </c>
      <c r="I570" s="17">
        <f>AVERAGE(Facturas[MontoSinImp])</f>
        <v>472.73339545454462</v>
      </c>
    </row>
    <row r="571" spans="1:9" ht="17.55" customHeight="1" x14ac:dyDescent="0.3">
      <c r="A571" s="14">
        <v>3829</v>
      </c>
      <c r="B571" s="2">
        <v>42460</v>
      </c>
      <c r="C571" s="15">
        <v>120</v>
      </c>
      <c r="D571" s="1">
        <v>2</v>
      </c>
      <c r="E571" s="1">
        <v>2</v>
      </c>
      <c r="F571" s="8">
        <v>152.94999999999999</v>
      </c>
      <c r="G571" s="1">
        <f>YEAR(Facturas[[#This Row],[FechaFactura]])</f>
        <v>2016</v>
      </c>
      <c r="H571" s="17">
        <f>IF(Facturas[[#This Row],[MontoSinImp]]&lt;200,Facturas[[#This Row],[media]],Facturas[[#This Row],[MontoSinImp]])</f>
        <v>472.73339545454462</v>
      </c>
      <c r="I571" s="17">
        <f>AVERAGE(Facturas[MontoSinImp])</f>
        <v>472.73339545454462</v>
      </c>
    </row>
    <row r="572" spans="1:9" ht="17.55" customHeight="1" x14ac:dyDescent="0.3">
      <c r="A572" s="14">
        <v>3830</v>
      </c>
      <c r="B572" s="2">
        <v>42460</v>
      </c>
      <c r="C572" s="15">
        <v>170</v>
      </c>
      <c r="D572" s="1">
        <v>2</v>
      </c>
      <c r="E572" s="1">
        <v>6</v>
      </c>
      <c r="F572" s="8">
        <v>140.51999999999998</v>
      </c>
      <c r="G572" s="1">
        <f>YEAR(Facturas[[#This Row],[FechaFactura]])</f>
        <v>2016</v>
      </c>
      <c r="H572" s="17">
        <f>IF(Facturas[[#This Row],[MontoSinImp]]&lt;200,Facturas[[#This Row],[media]],Facturas[[#This Row],[MontoSinImp]])</f>
        <v>472.73339545454462</v>
      </c>
      <c r="I572" s="17">
        <f>AVERAGE(Facturas[MontoSinImp])</f>
        <v>472.73339545454462</v>
      </c>
    </row>
    <row r="573" spans="1:9" ht="17.55" customHeight="1" x14ac:dyDescent="0.3">
      <c r="A573" s="14">
        <v>3831</v>
      </c>
      <c r="B573" s="2">
        <v>42460</v>
      </c>
      <c r="C573" s="15">
        <v>93</v>
      </c>
      <c r="D573" s="1">
        <v>5</v>
      </c>
      <c r="E573" s="1">
        <v>3</v>
      </c>
      <c r="F573" s="8">
        <v>102.29</v>
      </c>
      <c r="G573" s="1">
        <f>YEAR(Facturas[[#This Row],[FechaFactura]])</f>
        <v>2016</v>
      </c>
      <c r="H573" s="17">
        <f>IF(Facturas[[#This Row],[MontoSinImp]]&lt;200,Facturas[[#This Row],[media]],Facturas[[#This Row],[MontoSinImp]])</f>
        <v>472.73339545454462</v>
      </c>
      <c r="I573" s="17">
        <f>AVERAGE(Facturas[MontoSinImp])</f>
        <v>472.73339545454462</v>
      </c>
    </row>
    <row r="574" spans="1:9" ht="17.55" customHeight="1" x14ac:dyDescent="0.3">
      <c r="A574" s="14">
        <v>3832</v>
      </c>
      <c r="B574" s="2">
        <v>42460</v>
      </c>
      <c r="C574" s="15">
        <v>165</v>
      </c>
      <c r="D574" s="1">
        <v>1</v>
      </c>
      <c r="E574" s="1">
        <v>9</v>
      </c>
      <c r="F574" s="8">
        <v>335.53</v>
      </c>
      <c r="G574" s="1">
        <f>YEAR(Facturas[[#This Row],[FechaFactura]])</f>
        <v>2016</v>
      </c>
      <c r="H574" s="17">
        <f>IF(Facturas[[#This Row],[MontoSinImp]]&lt;200,Facturas[[#This Row],[media]],Facturas[[#This Row],[MontoSinImp]])</f>
        <v>335.53</v>
      </c>
      <c r="I574" s="17">
        <f>AVERAGE(Facturas[MontoSinImp])</f>
        <v>472.73339545454462</v>
      </c>
    </row>
    <row r="575" spans="1:9" ht="17.55" customHeight="1" x14ac:dyDescent="0.3">
      <c r="A575" s="14">
        <v>3833</v>
      </c>
      <c r="B575" s="2">
        <v>42460</v>
      </c>
      <c r="C575" s="15">
        <v>224</v>
      </c>
      <c r="D575" s="1">
        <v>1</v>
      </c>
      <c r="E575" s="1">
        <v>7</v>
      </c>
      <c r="F575" s="8">
        <v>98.460000000000008</v>
      </c>
      <c r="G575" s="1">
        <f>YEAR(Facturas[[#This Row],[FechaFactura]])</f>
        <v>2016</v>
      </c>
      <c r="H575" s="17">
        <f>IF(Facturas[[#This Row],[MontoSinImp]]&lt;200,Facturas[[#This Row],[media]],Facturas[[#This Row],[MontoSinImp]])</f>
        <v>472.73339545454462</v>
      </c>
      <c r="I575" s="17">
        <f>AVERAGE(Facturas[MontoSinImp])</f>
        <v>472.73339545454462</v>
      </c>
    </row>
    <row r="576" spans="1:9" ht="17.55" customHeight="1" x14ac:dyDescent="0.3">
      <c r="A576" s="14">
        <v>3825</v>
      </c>
      <c r="B576" s="2">
        <v>42459</v>
      </c>
      <c r="C576" s="15">
        <v>88</v>
      </c>
      <c r="D576" s="1">
        <v>10</v>
      </c>
      <c r="E576" s="1">
        <v>3</v>
      </c>
      <c r="F576" s="8">
        <v>304.94</v>
      </c>
      <c r="G576" s="1">
        <f>YEAR(Facturas[[#This Row],[FechaFactura]])</f>
        <v>2016</v>
      </c>
      <c r="H576" s="17">
        <f>IF(Facturas[[#This Row],[MontoSinImp]]&lt;200,Facturas[[#This Row],[media]],Facturas[[#This Row],[MontoSinImp]])</f>
        <v>304.94</v>
      </c>
      <c r="I576" s="17">
        <f>AVERAGE(Facturas[MontoSinImp])</f>
        <v>472.73339545454462</v>
      </c>
    </row>
    <row r="577" spans="1:9" ht="17.55" customHeight="1" x14ac:dyDescent="0.3">
      <c r="A577" s="14">
        <v>3826</v>
      </c>
      <c r="B577" s="2">
        <v>42459</v>
      </c>
      <c r="C577" s="15">
        <v>24</v>
      </c>
      <c r="D577" s="1">
        <v>9</v>
      </c>
      <c r="E577" s="1">
        <v>4</v>
      </c>
      <c r="F577" s="8">
        <v>745.61</v>
      </c>
      <c r="G577" s="1">
        <f>YEAR(Facturas[[#This Row],[FechaFactura]])</f>
        <v>2016</v>
      </c>
      <c r="H577" s="17">
        <f>IF(Facturas[[#This Row],[MontoSinImp]]&lt;200,Facturas[[#This Row],[media]],Facturas[[#This Row],[MontoSinImp]])</f>
        <v>745.61</v>
      </c>
      <c r="I577" s="17">
        <f>AVERAGE(Facturas[MontoSinImp])</f>
        <v>472.73339545454462</v>
      </c>
    </row>
    <row r="578" spans="1:9" ht="17.55" customHeight="1" x14ac:dyDescent="0.3">
      <c r="A578" s="14">
        <v>3820</v>
      </c>
      <c r="B578" s="2">
        <v>42458</v>
      </c>
      <c r="C578" s="15">
        <v>18</v>
      </c>
      <c r="D578" s="1">
        <v>8</v>
      </c>
      <c r="E578" s="1">
        <v>8</v>
      </c>
      <c r="F578" s="8">
        <v>801.05</v>
      </c>
      <c r="G578" s="1">
        <f>YEAR(Facturas[[#This Row],[FechaFactura]])</f>
        <v>2016</v>
      </c>
      <c r="H578" s="17">
        <f>IF(Facturas[[#This Row],[MontoSinImp]]&lt;200,Facturas[[#This Row],[media]],Facturas[[#This Row],[MontoSinImp]])</f>
        <v>801.05</v>
      </c>
      <c r="I578" s="17">
        <f>AVERAGE(Facturas[MontoSinImp])</f>
        <v>472.73339545454462</v>
      </c>
    </row>
    <row r="579" spans="1:9" ht="17.55" customHeight="1" x14ac:dyDescent="0.3">
      <c r="A579" s="14">
        <v>3821</v>
      </c>
      <c r="B579" s="2">
        <v>42458</v>
      </c>
      <c r="C579" s="15">
        <v>94</v>
      </c>
      <c r="D579" s="1">
        <v>5</v>
      </c>
      <c r="E579" s="1">
        <v>5</v>
      </c>
      <c r="F579" s="8">
        <v>785.75</v>
      </c>
      <c r="G579" s="1">
        <f>YEAR(Facturas[[#This Row],[FechaFactura]])</f>
        <v>2016</v>
      </c>
      <c r="H579" s="17">
        <f>IF(Facturas[[#This Row],[MontoSinImp]]&lt;200,Facturas[[#This Row],[media]],Facturas[[#This Row],[MontoSinImp]])</f>
        <v>785.75</v>
      </c>
      <c r="I579" s="17">
        <f>AVERAGE(Facturas[MontoSinImp])</f>
        <v>472.73339545454462</v>
      </c>
    </row>
    <row r="580" spans="1:9" ht="17.55" customHeight="1" x14ac:dyDescent="0.3">
      <c r="A580" s="14">
        <v>3822</v>
      </c>
      <c r="B580" s="2">
        <v>42458</v>
      </c>
      <c r="C580" s="15">
        <v>151</v>
      </c>
      <c r="D580" s="1">
        <v>6</v>
      </c>
      <c r="E580" s="1">
        <v>4</v>
      </c>
      <c r="F580" s="8">
        <v>305.89</v>
      </c>
      <c r="G580" s="1">
        <f>YEAR(Facturas[[#This Row],[FechaFactura]])</f>
        <v>2016</v>
      </c>
      <c r="H580" s="17">
        <f>IF(Facturas[[#This Row],[MontoSinImp]]&lt;200,Facturas[[#This Row],[media]],Facturas[[#This Row],[MontoSinImp]])</f>
        <v>305.89</v>
      </c>
      <c r="I580" s="17">
        <f>AVERAGE(Facturas[MontoSinImp])</f>
        <v>472.73339545454462</v>
      </c>
    </row>
    <row r="581" spans="1:9" ht="17.55" customHeight="1" x14ac:dyDescent="0.3">
      <c r="A581" s="14">
        <v>3823</v>
      </c>
      <c r="B581" s="2">
        <v>42458</v>
      </c>
      <c r="C581" s="15">
        <v>42</v>
      </c>
      <c r="D581" s="1">
        <v>12</v>
      </c>
      <c r="E581" s="1">
        <v>3</v>
      </c>
      <c r="F581" s="8">
        <v>702.59</v>
      </c>
      <c r="G581" s="1">
        <f>YEAR(Facturas[[#This Row],[FechaFactura]])</f>
        <v>2016</v>
      </c>
      <c r="H581" s="17">
        <f>IF(Facturas[[#This Row],[MontoSinImp]]&lt;200,Facturas[[#This Row],[media]],Facturas[[#This Row],[MontoSinImp]])</f>
        <v>702.59</v>
      </c>
      <c r="I581" s="17">
        <f>AVERAGE(Facturas[MontoSinImp])</f>
        <v>472.73339545454462</v>
      </c>
    </row>
    <row r="582" spans="1:9" ht="17.55" customHeight="1" x14ac:dyDescent="0.3">
      <c r="A582" s="14">
        <v>3824</v>
      </c>
      <c r="B582" s="2">
        <v>42458</v>
      </c>
      <c r="C582" s="15">
        <v>226</v>
      </c>
      <c r="D582" s="1">
        <v>11</v>
      </c>
      <c r="E582" s="1">
        <v>1</v>
      </c>
      <c r="F582" s="8">
        <v>185.45</v>
      </c>
      <c r="G582" s="1">
        <f>YEAR(Facturas[[#This Row],[FechaFactura]])</f>
        <v>2016</v>
      </c>
      <c r="H582" s="17">
        <f>IF(Facturas[[#This Row],[MontoSinImp]]&lt;200,Facturas[[#This Row],[media]],Facturas[[#This Row],[MontoSinImp]])</f>
        <v>472.73339545454462</v>
      </c>
      <c r="I582" s="17">
        <f>AVERAGE(Facturas[MontoSinImp])</f>
        <v>472.73339545454462</v>
      </c>
    </row>
    <row r="583" spans="1:9" ht="17.55" customHeight="1" x14ac:dyDescent="0.3">
      <c r="A583" s="14">
        <v>3816</v>
      </c>
      <c r="B583" s="2">
        <v>42457</v>
      </c>
      <c r="C583" s="15">
        <v>56</v>
      </c>
      <c r="D583" s="1">
        <v>5</v>
      </c>
      <c r="E583" s="1">
        <v>8</v>
      </c>
      <c r="F583" s="8">
        <v>631.85</v>
      </c>
      <c r="G583" s="1">
        <f>YEAR(Facturas[[#This Row],[FechaFactura]])</f>
        <v>2016</v>
      </c>
      <c r="H583" s="17">
        <f>IF(Facturas[[#This Row],[MontoSinImp]]&lt;200,Facturas[[#This Row],[media]],Facturas[[#This Row],[MontoSinImp]])</f>
        <v>631.85</v>
      </c>
      <c r="I583" s="17">
        <f>AVERAGE(Facturas[MontoSinImp])</f>
        <v>472.73339545454462</v>
      </c>
    </row>
    <row r="584" spans="1:9" ht="17.55" customHeight="1" x14ac:dyDescent="0.3">
      <c r="A584" s="14">
        <v>3817</v>
      </c>
      <c r="B584" s="2">
        <v>42457</v>
      </c>
      <c r="C584" s="15">
        <v>170</v>
      </c>
      <c r="D584" s="1">
        <v>9</v>
      </c>
      <c r="E584" s="1">
        <v>9</v>
      </c>
      <c r="F584" s="8">
        <v>777.15</v>
      </c>
      <c r="G584" s="1">
        <f>YEAR(Facturas[[#This Row],[FechaFactura]])</f>
        <v>2016</v>
      </c>
      <c r="H584" s="17">
        <f>IF(Facturas[[#This Row],[MontoSinImp]]&lt;200,Facturas[[#This Row],[media]],Facturas[[#This Row],[MontoSinImp]])</f>
        <v>777.15</v>
      </c>
      <c r="I584" s="17">
        <f>AVERAGE(Facturas[MontoSinImp])</f>
        <v>472.73339545454462</v>
      </c>
    </row>
    <row r="585" spans="1:9" ht="17.55" customHeight="1" x14ac:dyDescent="0.3">
      <c r="A585" s="14">
        <v>3818</v>
      </c>
      <c r="B585" s="2">
        <v>42457</v>
      </c>
      <c r="C585" s="15">
        <v>139</v>
      </c>
      <c r="D585" s="1">
        <v>5</v>
      </c>
      <c r="E585" s="1">
        <v>6</v>
      </c>
      <c r="F585" s="8">
        <v>399.57</v>
      </c>
      <c r="G585" s="1">
        <f>YEAR(Facturas[[#This Row],[FechaFactura]])</f>
        <v>2016</v>
      </c>
      <c r="H585" s="17">
        <f>IF(Facturas[[#This Row],[MontoSinImp]]&lt;200,Facturas[[#This Row],[media]],Facturas[[#This Row],[MontoSinImp]])</f>
        <v>399.57</v>
      </c>
      <c r="I585" s="17">
        <f>AVERAGE(Facturas[MontoSinImp])</f>
        <v>472.73339545454462</v>
      </c>
    </row>
    <row r="586" spans="1:9" ht="17.55" customHeight="1" x14ac:dyDescent="0.3">
      <c r="A586" s="14">
        <v>3819</v>
      </c>
      <c r="B586" s="2">
        <v>42457</v>
      </c>
      <c r="C586" s="15">
        <v>237</v>
      </c>
      <c r="D586" s="1">
        <v>6</v>
      </c>
      <c r="E586" s="1">
        <v>9</v>
      </c>
      <c r="F586" s="8">
        <v>537.22</v>
      </c>
      <c r="G586" s="1">
        <f>YEAR(Facturas[[#This Row],[FechaFactura]])</f>
        <v>2016</v>
      </c>
      <c r="H586" s="17">
        <f>IF(Facturas[[#This Row],[MontoSinImp]]&lt;200,Facturas[[#This Row],[media]],Facturas[[#This Row],[MontoSinImp]])</f>
        <v>537.22</v>
      </c>
      <c r="I586" s="17">
        <f>AVERAGE(Facturas[MontoSinImp])</f>
        <v>472.73339545454462</v>
      </c>
    </row>
    <row r="587" spans="1:9" ht="17.55" customHeight="1" x14ac:dyDescent="0.3">
      <c r="A587" s="14">
        <v>3811</v>
      </c>
      <c r="B587" s="2">
        <v>42456</v>
      </c>
      <c r="C587" s="15">
        <v>216</v>
      </c>
      <c r="D587" s="1">
        <v>10</v>
      </c>
      <c r="E587" s="1">
        <v>3</v>
      </c>
      <c r="F587" s="8">
        <v>331.7</v>
      </c>
      <c r="G587" s="1">
        <f>YEAR(Facturas[[#This Row],[FechaFactura]])</f>
        <v>2016</v>
      </c>
      <c r="H587" s="17">
        <f>IF(Facturas[[#This Row],[MontoSinImp]]&lt;200,Facturas[[#This Row],[media]],Facturas[[#This Row],[MontoSinImp]])</f>
        <v>331.7</v>
      </c>
      <c r="I587" s="17">
        <f>AVERAGE(Facturas[MontoSinImp])</f>
        <v>472.73339545454462</v>
      </c>
    </row>
    <row r="588" spans="1:9" ht="17.55" customHeight="1" x14ac:dyDescent="0.3">
      <c r="A588" s="14">
        <v>3812</v>
      </c>
      <c r="B588" s="2">
        <v>42456</v>
      </c>
      <c r="C588" s="15">
        <v>207</v>
      </c>
      <c r="D588" s="1">
        <v>9</v>
      </c>
      <c r="E588" s="1">
        <v>4</v>
      </c>
      <c r="F588" s="8">
        <v>561.12</v>
      </c>
      <c r="G588" s="1">
        <f>YEAR(Facturas[[#This Row],[FechaFactura]])</f>
        <v>2016</v>
      </c>
      <c r="H588" s="17">
        <f>IF(Facturas[[#This Row],[MontoSinImp]]&lt;200,Facturas[[#This Row],[media]],Facturas[[#This Row],[MontoSinImp]])</f>
        <v>561.12</v>
      </c>
      <c r="I588" s="17">
        <f>AVERAGE(Facturas[MontoSinImp])</f>
        <v>472.73339545454462</v>
      </c>
    </row>
    <row r="589" spans="1:9" ht="17.55" customHeight="1" x14ac:dyDescent="0.3">
      <c r="A589" s="14">
        <v>3813</v>
      </c>
      <c r="B589" s="2">
        <v>42456</v>
      </c>
      <c r="C589" s="15">
        <v>192</v>
      </c>
      <c r="D589" s="1">
        <v>4</v>
      </c>
      <c r="E589" s="1">
        <v>5</v>
      </c>
      <c r="F589" s="8">
        <v>747.52</v>
      </c>
      <c r="G589" s="1">
        <f>YEAR(Facturas[[#This Row],[FechaFactura]])</f>
        <v>2016</v>
      </c>
      <c r="H589" s="17">
        <f>IF(Facturas[[#This Row],[MontoSinImp]]&lt;200,Facturas[[#This Row],[media]],Facturas[[#This Row],[MontoSinImp]])</f>
        <v>747.52</v>
      </c>
      <c r="I589" s="17">
        <f>AVERAGE(Facturas[MontoSinImp])</f>
        <v>472.73339545454462</v>
      </c>
    </row>
    <row r="590" spans="1:9" ht="17.55" customHeight="1" x14ac:dyDescent="0.3">
      <c r="A590" s="14">
        <v>3814</v>
      </c>
      <c r="B590" s="2">
        <v>42456</v>
      </c>
      <c r="C590" s="15">
        <v>217</v>
      </c>
      <c r="D590" s="1">
        <v>10</v>
      </c>
      <c r="E590" s="1">
        <v>2</v>
      </c>
      <c r="F590" s="8">
        <v>785.75</v>
      </c>
      <c r="G590" s="1">
        <f>YEAR(Facturas[[#This Row],[FechaFactura]])</f>
        <v>2016</v>
      </c>
      <c r="H590" s="17">
        <f>IF(Facturas[[#This Row],[MontoSinImp]]&lt;200,Facturas[[#This Row],[media]],Facturas[[#This Row],[MontoSinImp]])</f>
        <v>785.75</v>
      </c>
      <c r="I590" s="17">
        <f>AVERAGE(Facturas[MontoSinImp])</f>
        <v>472.73339545454462</v>
      </c>
    </row>
    <row r="591" spans="1:9" ht="17.55" customHeight="1" x14ac:dyDescent="0.3">
      <c r="A591" s="14">
        <v>3815</v>
      </c>
      <c r="B591" s="2">
        <v>42456</v>
      </c>
      <c r="C591" s="15">
        <v>197</v>
      </c>
      <c r="D591" s="1">
        <v>8</v>
      </c>
      <c r="E591" s="1">
        <v>1</v>
      </c>
      <c r="F591" s="8">
        <v>302.07</v>
      </c>
      <c r="G591" s="1">
        <f>YEAR(Facturas[[#This Row],[FechaFactura]])</f>
        <v>2016</v>
      </c>
      <c r="H591" s="17">
        <f>IF(Facturas[[#This Row],[MontoSinImp]]&lt;200,Facturas[[#This Row],[media]],Facturas[[#This Row],[MontoSinImp]])</f>
        <v>302.07</v>
      </c>
      <c r="I591" s="17">
        <f>AVERAGE(Facturas[MontoSinImp])</f>
        <v>472.73339545454462</v>
      </c>
    </row>
    <row r="592" spans="1:9" ht="17.55" customHeight="1" x14ac:dyDescent="0.3">
      <c r="A592" s="14">
        <v>3806</v>
      </c>
      <c r="B592" s="2">
        <v>42455</v>
      </c>
      <c r="C592" s="15">
        <v>44</v>
      </c>
      <c r="D592" s="1">
        <v>12</v>
      </c>
      <c r="E592" s="1">
        <v>4</v>
      </c>
      <c r="F592" s="8">
        <v>129.04999999999998</v>
      </c>
      <c r="G592" s="1">
        <f>YEAR(Facturas[[#This Row],[FechaFactura]])</f>
        <v>2016</v>
      </c>
      <c r="H592" s="17">
        <f>IF(Facturas[[#This Row],[MontoSinImp]]&lt;200,Facturas[[#This Row],[media]],Facturas[[#This Row],[MontoSinImp]])</f>
        <v>472.73339545454462</v>
      </c>
      <c r="I592" s="17">
        <f>AVERAGE(Facturas[MontoSinImp])</f>
        <v>472.73339545454462</v>
      </c>
    </row>
    <row r="593" spans="1:9" ht="17.55" customHeight="1" x14ac:dyDescent="0.3">
      <c r="A593" s="14">
        <v>3807</v>
      </c>
      <c r="B593" s="2">
        <v>42455</v>
      </c>
      <c r="C593" s="15">
        <v>21</v>
      </c>
      <c r="D593" s="1">
        <v>1</v>
      </c>
      <c r="E593" s="1">
        <v>4</v>
      </c>
      <c r="F593" s="8">
        <v>248.54</v>
      </c>
      <c r="G593" s="1">
        <f>YEAR(Facturas[[#This Row],[FechaFactura]])</f>
        <v>2016</v>
      </c>
      <c r="H593" s="17">
        <f>IF(Facturas[[#This Row],[MontoSinImp]]&lt;200,Facturas[[#This Row],[media]],Facturas[[#This Row],[MontoSinImp]])</f>
        <v>248.54</v>
      </c>
      <c r="I593" s="17">
        <f>AVERAGE(Facturas[MontoSinImp])</f>
        <v>472.73339545454462</v>
      </c>
    </row>
    <row r="594" spans="1:9" ht="17.55" customHeight="1" x14ac:dyDescent="0.3">
      <c r="A594" s="14">
        <v>3808</v>
      </c>
      <c r="B594" s="2">
        <v>42455</v>
      </c>
      <c r="C594" s="15">
        <v>183</v>
      </c>
      <c r="D594" s="1">
        <v>9</v>
      </c>
      <c r="E594" s="1">
        <v>5</v>
      </c>
      <c r="F594" s="8">
        <v>847.89</v>
      </c>
      <c r="G594" s="1">
        <f>YEAR(Facturas[[#This Row],[FechaFactura]])</f>
        <v>2016</v>
      </c>
      <c r="H594" s="17">
        <f>IF(Facturas[[#This Row],[MontoSinImp]]&lt;200,Facturas[[#This Row],[media]],Facturas[[#This Row],[MontoSinImp]])</f>
        <v>847.89</v>
      </c>
      <c r="I594" s="17">
        <f>AVERAGE(Facturas[MontoSinImp])</f>
        <v>472.73339545454462</v>
      </c>
    </row>
    <row r="595" spans="1:9" ht="17.55" customHeight="1" x14ac:dyDescent="0.3">
      <c r="A595" s="14">
        <v>3809</v>
      </c>
      <c r="B595" s="2">
        <v>42455</v>
      </c>
      <c r="C595" s="15">
        <v>174</v>
      </c>
      <c r="D595" s="1">
        <v>7</v>
      </c>
      <c r="E595" s="1">
        <v>8</v>
      </c>
      <c r="F595" s="8">
        <v>314.5</v>
      </c>
      <c r="G595" s="1">
        <f>YEAR(Facturas[[#This Row],[FechaFactura]])</f>
        <v>2016</v>
      </c>
      <c r="H595" s="17">
        <f>IF(Facturas[[#This Row],[MontoSinImp]]&lt;200,Facturas[[#This Row],[media]],Facturas[[#This Row],[MontoSinImp]])</f>
        <v>314.5</v>
      </c>
      <c r="I595" s="17">
        <f>AVERAGE(Facturas[MontoSinImp])</f>
        <v>472.73339545454462</v>
      </c>
    </row>
    <row r="596" spans="1:9" ht="17.55" customHeight="1" x14ac:dyDescent="0.3">
      <c r="A596" s="14">
        <v>3810</v>
      </c>
      <c r="B596" s="2">
        <v>42455</v>
      </c>
      <c r="C596" s="15">
        <v>244</v>
      </c>
      <c r="D596" s="1">
        <v>7</v>
      </c>
      <c r="E596" s="1">
        <v>3</v>
      </c>
      <c r="F596" s="8">
        <v>812.52</v>
      </c>
      <c r="G596" s="1">
        <f>YEAR(Facturas[[#This Row],[FechaFactura]])</f>
        <v>2016</v>
      </c>
      <c r="H596" s="17">
        <f>IF(Facturas[[#This Row],[MontoSinImp]]&lt;200,Facturas[[#This Row],[media]],Facturas[[#This Row],[MontoSinImp]])</f>
        <v>812.52</v>
      </c>
      <c r="I596" s="17">
        <f>AVERAGE(Facturas[MontoSinImp])</f>
        <v>472.73339545454462</v>
      </c>
    </row>
    <row r="597" spans="1:9" ht="17.55" customHeight="1" x14ac:dyDescent="0.3">
      <c r="A597" s="14">
        <v>3800</v>
      </c>
      <c r="B597" s="2">
        <v>42454</v>
      </c>
      <c r="C597" s="15">
        <v>247</v>
      </c>
      <c r="D597" s="1">
        <v>10</v>
      </c>
      <c r="E597" s="1">
        <v>1</v>
      </c>
      <c r="F597" s="8">
        <v>400.53</v>
      </c>
      <c r="G597" s="1">
        <f>YEAR(Facturas[[#This Row],[FechaFactura]])</f>
        <v>2016</v>
      </c>
      <c r="H597" s="17">
        <f>IF(Facturas[[#This Row],[MontoSinImp]]&lt;200,Facturas[[#This Row],[media]],Facturas[[#This Row],[MontoSinImp]])</f>
        <v>400.53</v>
      </c>
      <c r="I597" s="17">
        <f>AVERAGE(Facturas[MontoSinImp])</f>
        <v>472.73339545454462</v>
      </c>
    </row>
    <row r="598" spans="1:9" ht="17.55" customHeight="1" x14ac:dyDescent="0.3">
      <c r="A598" s="14">
        <v>3801</v>
      </c>
      <c r="B598" s="2">
        <v>42454</v>
      </c>
      <c r="C598" s="15">
        <v>56</v>
      </c>
      <c r="D598" s="1">
        <v>2</v>
      </c>
      <c r="E598" s="1">
        <v>7</v>
      </c>
      <c r="F598" s="8">
        <v>707.37</v>
      </c>
      <c r="G598" s="1">
        <f>YEAR(Facturas[[#This Row],[FechaFactura]])</f>
        <v>2016</v>
      </c>
      <c r="H598" s="17">
        <f>IF(Facturas[[#This Row],[MontoSinImp]]&lt;200,Facturas[[#This Row],[media]],Facturas[[#This Row],[MontoSinImp]])</f>
        <v>707.37</v>
      </c>
      <c r="I598" s="17">
        <f>AVERAGE(Facturas[MontoSinImp])</f>
        <v>472.73339545454462</v>
      </c>
    </row>
    <row r="599" spans="1:9" ht="17.55" customHeight="1" x14ac:dyDescent="0.3">
      <c r="A599" s="14">
        <v>3802</v>
      </c>
      <c r="B599" s="2">
        <v>42454</v>
      </c>
      <c r="C599" s="15">
        <v>132</v>
      </c>
      <c r="D599" s="1">
        <v>11</v>
      </c>
      <c r="E599" s="1">
        <v>7</v>
      </c>
      <c r="F599" s="8">
        <v>287.73</v>
      </c>
      <c r="G599" s="1">
        <f>YEAR(Facturas[[#This Row],[FechaFactura]])</f>
        <v>2016</v>
      </c>
      <c r="H599" s="17">
        <f>IF(Facturas[[#This Row],[MontoSinImp]]&lt;200,Facturas[[#This Row],[media]],Facturas[[#This Row],[MontoSinImp]])</f>
        <v>287.73</v>
      </c>
      <c r="I599" s="17">
        <f>AVERAGE(Facturas[MontoSinImp])</f>
        <v>472.73339545454462</v>
      </c>
    </row>
    <row r="600" spans="1:9" ht="17.55" customHeight="1" x14ac:dyDescent="0.3">
      <c r="A600" s="14">
        <v>3803</v>
      </c>
      <c r="B600" s="2">
        <v>42454</v>
      </c>
      <c r="C600" s="15">
        <v>191</v>
      </c>
      <c r="D600" s="1">
        <v>10</v>
      </c>
      <c r="E600" s="1">
        <v>7</v>
      </c>
      <c r="F600" s="8">
        <v>433.98</v>
      </c>
      <c r="G600" s="1">
        <f>YEAR(Facturas[[#This Row],[FechaFactura]])</f>
        <v>2016</v>
      </c>
      <c r="H600" s="17">
        <f>IF(Facturas[[#This Row],[MontoSinImp]]&lt;200,Facturas[[#This Row],[media]],Facturas[[#This Row],[MontoSinImp]])</f>
        <v>433.98</v>
      </c>
      <c r="I600" s="17">
        <f>AVERAGE(Facturas[MontoSinImp])</f>
        <v>472.73339545454462</v>
      </c>
    </row>
    <row r="601" spans="1:9" ht="17.55" customHeight="1" x14ac:dyDescent="0.3">
      <c r="A601" s="14">
        <v>3804</v>
      </c>
      <c r="B601" s="2">
        <v>42454</v>
      </c>
      <c r="C601" s="15">
        <v>15</v>
      </c>
      <c r="D601" s="1">
        <v>6</v>
      </c>
      <c r="E601" s="1">
        <v>9</v>
      </c>
      <c r="F601" s="8">
        <v>655.75</v>
      </c>
      <c r="G601" s="1">
        <f>YEAR(Facturas[[#This Row],[FechaFactura]])</f>
        <v>2016</v>
      </c>
      <c r="H601" s="17">
        <f>IF(Facturas[[#This Row],[MontoSinImp]]&lt;200,Facturas[[#This Row],[media]],Facturas[[#This Row],[MontoSinImp]])</f>
        <v>655.75</v>
      </c>
      <c r="I601" s="17">
        <f>AVERAGE(Facturas[MontoSinImp])</f>
        <v>472.73339545454462</v>
      </c>
    </row>
    <row r="602" spans="1:9" ht="17.55" customHeight="1" x14ac:dyDescent="0.3">
      <c r="A602" s="14">
        <v>3805</v>
      </c>
      <c r="B602" s="2">
        <v>42454</v>
      </c>
      <c r="C602" s="15">
        <v>36</v>
      </c>
      <c r="D602" s="1">
        <v>10</v>
      </c>
      <c r="E602" s="1">
        <v>6</v>
      </c>
      <c r="F602" s="8">
        <v>688.25</v>
      </c>
      <c r="G602" s="1">
        <f>YEAR(Facturas[[#This Row],[FechaFactura]])</f>
        <v>2016</v>
      </c>
      <c r="H602" s="17">
        <f>IF(Facturas[[#This Row],[MontoSinImp]]&lt;200,Facturas[[#This Row],[media]],Facturas[[#This Row],[MontoSinImp]])</f>
        <v>688.25</v>
      </c>
      <c r="I602" s="17">
        <f>AVERAGE(Facturas[MontoSinImp])</f>
        <v>472.73339545454462</v>
      </c>
    </row>
    <row r="603" spans="1:9" ht="17.55" customHeight="1" x14ac:dyDescent="0.3">
      <c r="A603" s="14">
        <v>3799</v>
      </c>
      <c r="B603" s="2">
        <v>42453</v>
      </c>
      <c r="C603" s="15">
        <v>202</v>
      </c>
      <c r="D603" s="1">
        <v>11</v>
      </c>
      <c r="E603" s="1">
        <v>3</v>
      </c>
      <c r="F603" s="8">
        <v>831.64</v>
      </c>
      <c r="G603" s="1">
        <f>YEAR(Facturas[[#This Row],[FechaFactura]])</f>
        <v>2016</v>
      </c>
      <c r="H603" s="17">
        <f>IF(Facturas[[#This Row],[MontoSinImp]]&lt;200,Facturas[[#This Row],[media]],Facturas[[#This Row],[MontoSinImp]])</f>
        <v>831.64</v>
      </c>
      <c r="I603" s="17">
        <f>AVERAGE(Facturas[MontoSinImp])</f>
        <v>472.73339545454462</v>
      </c>
    </row>
    <row r="604" spans="1:9" ht="17.55" customHeight="1" x14ac:dyDescent="0.3">
      <c r="A604" s="14">
        <v>3796</v>
      </c>
      <c r="B604" s="2">
        <v>42452</v>
      </c>
      <c r="C604" s="15">
        <v>7</v>
      </c>
      <c r="D604" s="1">
        <v>1</v>
      </c>
      <c r="E604" s="1">
        <v>3</v>
      </c>
      <c r="F604" s="8">
        <v>371.84999999999997</v>
      </c>
      <c r="G604" s="1">
        <f>YEAR(Facturas[[#This Row],[FechaFactura]])</f>
        <v>2016</v>
      </c>
      <c r="H604" s="17">
        <f>IF(Facturas[[#This Row],[MontoSinImp]]&lt;200,Facturas[[#This Row],[media]],Facturas[[#This Row],[MontoSinImp]])</f>
        <v>371.84999999999997</v>
      </c>
      <c r="I604" s="17">
        <f>AVERAGE(Facturas[MontoSinImp])</f>
        <v>472.73339545454462</v>
      </c>
    </row>
    <row r="605" spans="1:9" ht="17.55" customHeight="1" x14ac:dyDescent="0.3">
      <c r="A605" s="14">
        <v>3797</v>
      </c>
      <c r="B605" s="2">
        <v>42452</v>
      </c>
      <c r="C605" s="15">
        <v>275</v>
      </c>
      <c r="D605" s="1">
        <v>3</v>
      </c>
      <c r="E605" s="1">
        <v>5</v>
      </c>
      <c r="F605" s="8">
        <v>498.98</v>
      </c>
      <c r="G605" s="1">
        <f>YEAR(Facturas[[#This Row],[FechaFactura]])</f>
        <v>2016</v>
      </c>
      <c r="H605" s="17">
        <f>IF(Facturas[[#This Row],[MontoSinImp]]&lt;200,Facturas[[#This Row],[media]],Facturas[[#This Row],[MontoSinImp]])</f>
        <v>498.98</v>
      </c>
      <c r="I605" s="17">
        <f>AVERAGE(Facturas[MontoSinImp])</f>
        <v>472.73339545454462</v>
      </c>
    </row>
    <row r="606" spans="1:9" ht="17.55" customHeight="1" x14ac:dyDescent="0.3">
      <c r="A606" s="14">
        <v>3798</v>
      </c>
      <c r="B606" s="2">
        <v>42452</v>
      </c>
      <c r="C606" s="15">
        <v>41</v>
      </c>
      <c r="D606" s="1">
        <v>9</v>
      </c>
      <c r="E606" s="1">
        <v>9</v>
      </c>
      <c r="F606" s="8">
        <v>633.77</v>
      </c>
      <c r="G606" s="1">
        <f>YEAR(Facturas[[#This Row],[FechaFactura]])</f>
        <v>2016</v>
      </c>
      <c r="H606" s="17">
        <f>IF(Facturas[[#This Row],[MontoSinImp]]&lt;200,Facturas[[#This Row],[media]],Facturas[[#This Row],[MontoSinImp]])</f>
        <v>633.77</v>
      </c>
      <c r="I606" s="17">
        <f>AVERAGE(Facturas[MontoSinImp])</f>
        <v>472.73339545454462</v>
      </c>
    </row>
    <row r="607" spans="1:9" ht="17.55" customHeight="1" x14ac:dyDescent="0.3">
      <c r="A607" s="14">
        <v>3792</v>
      </c>
      <c r="B607" s="2">
        <v>42451</v>
      </c>
      <c r="C607" s="15">
        <v>61</v>
      </c>
      <c r="D607" s="1">
        <v>7</v>
      </c>
      <c r="E607" s="1">
        <v>7</v>
      </c>
      <c r="F607" s="8">
        <v>471.26</v>
      </c>
      <c r="G607" s="1">
        <f>YEAR(Facturas[[#This Row],[FechaFactura]])</f>
        <v>2016</v>
      </c>
      <c r="H607" s="17">
        <f>IF(Facturas[[#This Row],[MontoSinImp]]&lt;200,Facturas[[#This Row],[media]],Facturas[[#This Row],[MontoSinImp]])</f>
        <v>471.26</v>
      </c>
      <c r="I607" s="17">
        <f>AVERAGE(Facturas[MontoSinImp])</f>
        <v>472.73339545454462</v>
      </c>
    </row>
    <row r="608" spans="1:9" ht="17.55" customHeight="1" x14ac:dyDescent="0.3">
      <c r="A608" s="14">
        <v>3793</v>
      </c>
      <c r="B608" s="2">
        <v>42451</v>
      </c>
      <c r="C608" s="15">
        <v>121</v>
      </c>
      <c r="D608" s="1">
        <v>3</v>
      </c>
      <c r="E608" s="1">
        <v>1</v>
      </c>
      <c r="F608" s="8">
        <v>319.27999999999997</v>
      </c>
      <c r="G608" s="1">
        <f>YEAR(Facturas[[#This Row],[FechaFactura]])</f>
        <v>2016</v>
      </c>
      <c r="H608" s="17">
        <f>IF(Facturas[[#This Row],[MontoSinImp]]&lt;200,Facturas[[#This Row],[media]],Facturas[[#This Row],[MontoSinImp]])</f>
        <v>319.27999999999997</v>
      </c>
      <c r="I608" s="17">
        <f>AVERAGE(Facturas[MontoSinImp])</f>
        <v>472.73339545454462</v>
      </c>
    </row>
    <row r="609" spans="1:9" ht="17.55" customHeight="1" x14ac:dyDescent="0.3">
      <c r="A609" s="14">
        <v>3794</v>
      </c>
      <c r="B609" s="2">
        <v>42451</v>
      </c>
      <c r="C609" s="15">
        <v>62</v>
      </c>
      <c r="D609" s="1">
        <v>3</v>
      </c>
      <c r="E609" s="1">
        <v>1</v>
      </c>
      <c r="F609" s="8">
        <v>464.57</v>
      </c>
      <c r="G609" s="1">
        <f>YEAR(Facturas[[#This Row],[FechaFactura]])</f>
        <v>2016</v>
      </c>
      <c r="H609" s="17">
        <f>IF(Facturas[[#This Row],[MontoSinImp]]&lt;200,Facturas[[#This Row],[media]],Facturas[[#This Row],[MontoSinImp]])</f>
        <v>464.57</v>
      </c>
      <c r="I609" s="17">
        <f>AVERAGE(Facturas[MontoSinImp])</f>
        <v>472.73339545454462</v>
      </c>
    </row>
    <row r="610" spans="1:9" ht="17.55" customHeight="1" x14ac:dyDescent="0.3">
      <c r="A610" s="14">
        <v>3795</v>
      </c>
      <c r="B610" s="2">
        <v>42451</v>
      </c>
      <c r="C610" s="15">
        <v>8</v>
      </c>
      <c r="D610" s="1">
        <v>3</v>
      </c>
      <c r="E610" s="1">
        <v>4</v>
      </c>
      <c r="F610" s="8">
        <v>680.61</v>
      </c>
      <c r="G610" s="1">
        <f>YEAR(Facturas[[#This Row],[FechaFactura]])</f>
        <v>2016</v>
      </c>
      <c r="H610" s="17">
        <f>IF(Facturas[[#This Row],[MontoSinImp]]&lt;200,Facturas[[#This Row],[media]],Facturas[[#This Row],[MontoSinImp]])</f>
        <v>680.61</v>
      </c>
      <c r="I610" s="17">
        <f>AVERAGE(Facturas[MontoSinImp])</f>
        <v>472.73339545454462</v>
      </c>
    </row>
    <row r="611" spans="1:9" ht="17.55" customHeight="1" x14ac:dyDescent="0.3">
      <c r="A611" s="14">
        <v>3786</v>
      </c>
      <c r="B611" s="2">
        <v>42450</v>
      </c>
      <c r="C611" s="15">
        <v>167</v>
      </c>
      <c r="D611" s="1">
        <v>11</v>
      </c>
      <c r="E611" s="1">
        <v>1</v>
      </c>
      <c r="F611" s="8">
        <v>478.90999999999997</v>
      </c>
      <c r="G611" s="1">
        <f>YEAR(Facturas[[#This Row],[FechaFactura]])</f>
        <v>2016</v>
      </c>
      <c r="H611" s="17">
        <f>IF(Facturas[[#This Row],[MontoSinImp]]&lt;200,Facturas[[#This Row],[media]],Facturas[[#This Row],[MontoSinImp]])</f>
        <v>478.90999999999997</v>
      </c>
      <c r="I611" s="17">
        <f>AVERAGE(Facturas[MontoSinImp])</f>
        <v>472.73339545454462</v>
      </c>
    </row>
    <row r="612" spans="1:9" ht="17.55" customHeight="1" x14ac:dyDescent="0.3">
      <c r="A612" s="14">
        <v>3787</v>
      </c>
      <c r="B612" s="2">
        <v>42450</v>
      </c>
      <c r="C612" s="15">
        <v>214</v>
      </c>
      <c r="D612" s="1">
        <v>12</v>
      </c>
      <c r="E612" s="1">
        <v>1</v>
      </c>
      <c r="F612" s="8">
        <v>453.09999999999997</v>
      </c>
      <c r="G612" s="1">
        <f>YEAR(Facturas[[#This Row],[FechaFactura]])</f>
        <v>2016</v>
      </c>
      <c r="H612" s="17">
        <f>IF(Facturas[[#This Row],[MontoSinImp]]&lt;200,Facturas[[#This Row],[media]],Facturas[[#This Row],[MontoSinImp]])</f>
        <v>453.09999999999997</v>
      </c>
      <c r="I612" s="17">
        <f>AVERAGE(Facturas[MontoSinImp])</f>
        <v>472.73339545454462</v>
      </c>
    </row>
    <row r="613" spans="1:9" ht="17.55" customHeight="1" x14ac:dyDescent="0.3">
      <c r="A613" s="14">
        <v>3788</v>
      </c>
      <c r="B613" s="2">
        <v>42450</v>
      </c>
      <c r="C613" s="15">
        <v>70</v>
      </c>
      <c r="D613" s="1">
        <v>4</v>
      </c>
      <c r="E613" s="1">
        <v>2</v>
      </c>
      <c r="F613" s="8">
        <v>114.71000000000001</v>
      </c>
      <c r="G613" s="1">
        <f>YEAR(Facturas[[#This Row],[FechaFactura]])</f>
        <v>2016</v>
      </c>
      <c r="H613" s="17">
        <f>IF(Facturas[[#This Row],[MontoSinImp]]&lt;200,Facturas[[#This Row],[media]],Facturas[[#This Row],[MontoSinImp]])</f>
        <v>472.73339545454462</v>
      </c>
      <c r="I613" s="17">
        <f>AVERAGE(Facturas[MontoSinImp])</f>
        <v>472.73339545454462</v>
      </c>
    </row>
    <row r="614" spans="1:9" ht="17.55" customHeight="1" x14ac:dyDescent="0.3">
      <c r="A614" s="14">
        <v>3789</v>
      </c>
      <c r="B614" s="2">
        <v>42450</v>
      </c>
      <c r="C614" s="15">
        <v>39</v>
      </c>
      <c r="D614" s="1">
        <v>7</v>
      </c>
      <c r="E614" s="1">
        <v>3</v>
      </c>
      <c r="F614" s="8">
        <v>719.8</v>
      </c>
      <c r="G614" s="1">
        <f>YEAR(Facturas[[#This Row],[FechaFactura]])</f>
        <v>2016</v>
      </c>
      <c r="H614" s="17">
        <f>IF(Facturas[[#This Row],[MontoSinImp]]&lt;200,Facturas[[#This Row],[media]],Facturas[[#This Row],[MontoSinImp]])</f>
        <v>719.8</v>
      </c>
      <c r="I614" s="17">
        <f>AVERAGE(Facturas[MontoSinImp])</f>
        <v>472.73339545454462</v>
      </c>
    </row>
    <row r="615" spans="1:9" ht="17.55" customHeight="1" x14ac:dyDescent="0.3">
      <c r="A615" s="14">
        <v>3790</v>
      </c>
      <c r="B615" s="2">
        <v>42450</v>
      </c>
      <c r="C615" s="15">
        <v>176</v>
      </c>
      <c r="D615" s="1">
        <v>1</v>
      </c>
      <c r="E615" s="1">
        <v>2</v>
      </c>
      <c r="F615" s="8">
        <v>623.25</v>
      </c>
      <c r="G615" s="1">
        <f>YEAR(Facturas[[#This Row],[FechaFactura]])</f>
        <v>2016</v>
      </c>
      <c r="H615" s="17">
        <f>IF(Facturas[[#This Row],[MontoSinImp]]&lt;200,Facturas[[#This Row],[media]],Facturas[[#This Row],[MontoSinImp]])</f>
        <v>623.25</v>
      </c>
      <c r="I615" s="17">
        <f>AVERAGE(Facturas[MontoSinImp])</f>
        <v>472.73339545454462</v>
      </c>
    </row>
    <row r="616" spans="1:9" ht="17.55" customHeight="1" x14ac:dyDescent="0.3">
      <c r="A616" s="14">
        <v>3791</v>
      </c>
      <c r="B616" s="2">
        <v>42450</v>
      </c>
      <c r="C616" s="15">
        <v>192</v>
      </c>
      <c r="D616" s="1">
        <v>6</v>
      </c>
      <c r="E616" s="1">
        <v>1</v>
      </c>
      <c r="F616" s="8">
        <v>244.72</v>
      </c>
      <c r="G616" s="1">
        <f>YEAR(Facturas[[#This Row],[FechaFactura]])</f>
        <v>2016</v>
      </c>
      <c r="H616" s="17">
        <f>IF(Facturas[[#This Row],[MontoSinImp]]&lt;200,Facturas[[#This Row],[media]],Facturas[[#This Row],[MontoSinImp]])</f>
        <v>244.72</v>
      </c>
      <c r="I616" s="17">
        <f>AVERAGE(Facturas[MontoSinImp])</f>
        <v>472.73339545454462</v>
      </c>
    </row>
    <row r="617" spans="1:9" ht="17.55" customHeight="1" x14ac:dyDescent="0.3">
      <c r="A617" s="14">
        <v>3778</v>
      </c>
      <c r="B617" s="2">
        <v>42449</v>
      </c>
      <c r="C617" s="15">
        <v>224</v>
      </c>
      <c r="D617" s="1">
        <v>3</v>
      </c>
      <c r="E617" s="1">
        <v>9</v>
      </c>
      <c r="F617" s="8">
        <v>154.85999999999999</v>
      </c>
      <c r="G617" s="1">
        <f>YEAR(Facturas[[#This Row],[FechaFactura]])</f>
        <v>2016</v>
      </c>
      <c r="H617" s="17">
        <f>IF(Facturas[[#This Row],[MontoSinImp]]&lt;200,Facturas[[#This Row],[media]],Facturas[[#This Row],[MontoSinImp]])</f>
        <v>472.73339545454462</v>
      </c>
      <c r="I617" s="17">
        <f>AVERAGE(Facturas[MontoSinImp])</f>
        <v>472.73339545454462</v>
      </c>
    </row>
    <row r="618" spans="1:9" ht="17.55" customHeight="1" x14ac:dyDescent="0.3">
      <c r="A618" s="14">
        <v>3779</v>
      </c>
      <c r="B618" s="2">
        <v>42449</v>
      </c>
      <c r="C618" s="15">
        <v>247</v>
      </c>
      <c r="D618" s="1">
        <v>8</v>
      </c>
      <c r="E618" s="1">
        <v>6</v>
      </c>
      <c r="F618" s="8">
        <v>140.51999999999998</v>
      </c>
      <c r="G618" s="1">
        <f>YEAR(Facturas[[#This Row],[FechaFactura]])</f>
        <v>2016</v>
      </c>
      <c r="H618" s="17">
        <f>IF(Facturas[[#This Row],[MontoSinImp]]&lt;200,Facturas[[#This Row],[media]],Facturas[[#This Row],[MontoSinImp]])</f>
        <v>472.73339545454462</v>
      </c>
      <c r="I618" s="17">
        <f>AVERAGE(Facturas[MontoSinImp])</f>
        <v>472.73339545454462</v>
      </c>
    </row>
    <row r="619" spans="1:9" ht="17.55" customHeight="1" x14ac:dyDescent="0.3">
      <c r="A619" s="14">
        <v>3780</v>
      </c>
      <c r="B619" s="2">
        <v>42449</v>
      </c>
      <c r="C619" s="15">
        <v>175</v>
      </c>
      <c r="D619" s="1">
        <v>11</v>
      </c>
      <c r="E619" s="1">
        <v>5</v>
      </c>
      <c r="F619" s="8">
        <v>150.07999999999998</v>
      </c>
      <c r="G619" s="1">
        <f>YEAR(Facturas[[#This Row],[FechaFactura]])</f>
        <v>2016</v>
      </c>
      <c r="H619" s="17">
        <f>IF(Facturas[[#This Row],[MontoSinImp]]&lt;200,Facturas[[#This Row],[media]],Facturas[[#This Row],[MontoSinImp]])</f>
        <v>472.73339545454462</v>
      </c>
      <c r="I619" s="17">
        <f>AVERAGE(Facturas[MontoSinImp])</f>
        <v>472.73339545454462</v>
      </c>
    </row>
    <row r="620" spans="1:9" ht="17.55" customHeight="1" x14ac:dyDescent="0.3">
      <c r="A620" s="14">
        <v>3781</v>
      </c>
      <c r="B620" s="2">
        <v>42449</v>
      </c>
      <c r="C620" s="15">
        <v>215</v>
      </c>
      <c r="D620" s="1">
        <v>12</v>
      </c>
      <c r="E620" s="1">
        <v>3</v>
      </c>
      <c r="F620" s="8">
        <v>305.89</v>
      </c>
      <c r="G620" s="1">
        <f>YEAR(Facturas[[#This Row],[FechaFactura]])</f>
        <v>2016</v>
      </c>
      <c r="H620" s="17">
        <f>IF(Facturas[[#This Row],[MontoSinImp]]&lt;200,Facturas[[#This Row],[media]],Facturas[[#This Row],[MontoSinImp]])</f>
        <v>305.89</v>
      </c>
      <c r="I620" s="17">
        <f>AVERAGE(Facturas[MontoSinImp])</f>
        <v>472.73339545454462</v>
      </c>
    </row>
    <row r="621" spans="1:9" ht="17.55" customHeight="1" x14ac:dyDescent="0.3">
      <c r="A621" s="14">
        <v>3782</v>
      </c>
      <c r="B621" s="2">
        <v>42449</v>
      </c>
      <c r="C621" s="15">
        <v>112</v>
      </c>
      <c r="D621" s="1">
        <v>11</v>
      </c>
      <c r="E621" s="1">
        <v>4</v>
      </c>
      <c r="F621" s="8">
        <v>195.95999999999998</v>
      </c>
      <c r="G621" s="1">
        <f>YEAR(Facturas[[#This Row],[FechaFactura]])</f>
        <v>2016</v>
      </c>
      <c r="H621" s="17">
        <f>IF(Facturas[[#This Row],[MontoSinImp]]&lt;200,Facturas[[#This Row],[media]],Facturas[[#This Row],[MontoSinImp]])</f>
        <v>472.73339545454462</v>
      </c>
      <c r="I621" s="17">
        <f>AVERAGE(Facturas[MontoSinImp])</f>
        <v>472.73339545454462</v>
      </c>
    </row>
    <row r="622" spans="1:9" ht="17.55" customHeight="1" x14ac:dyDescent="0.3">
      <c r="A622" s="14">
        <v>3783</v>
      </c>
      <c r="B622" s="2">
        <v>42449</v>
      </c>
      <c r="C622" s="15">
        <v>195</v>
      </c>
      <c r="D622" s="1">
        <v>7</v>
      </c>
      <c r="E622" s="1">
        <v>8</v>
      </c>
      <c r="F622" s="8">
        <v>238.98</v>
      </c>
      <c r="G622" s="1">
        <f>YEAR(Facturas[[#This Row],[FechaFactura]])</f>
        <v>2016</v>
      </c>
      <c r="H622" s="17">
        <f>IF(Facturas[[#This Row],[MontoSinImp]]&lt;200,Facturas[[#This Row],[media]],Facturas[[#This Row],[MontoSinImp]])</f>
        <v>238.98</v>
      </c>
      <c r="I622" s="17">
        <f>AVERAGE(Facturas[MontoSinImp])</f>
        <v>472.73339545454462</v>
      </c>
    </row>
    <row r="623" spans="1:9" ht="17.55" customHeight="1" x14ac:dyDescent="0.3">
      <c r="A623" s="14">
        <v>3784</v>
      </c>
      <c r="B623" s="2">
        <v>42449</v>
      </c>
      <c r="C623" s="15">
        <v>120</v>
      </c>
      <c r="D623" s="1">
        <v>3</v>
      </c>
      <c r="E623" s="1">
        <v>5</v>
      </c>
      <c r="F623" s="8">
        <v>802.96</v>
      </c>
      <c r="G623" s="1">
        <f>YEAR(Facturas[[#This Row],[FechaFactura]])</f>
        <v>2016</v>
      </c>
      <c r="H623" s="17">
        <f>IF(Facturas[[#This Row],[MontoSinImp]]&lt;200,Facturas[[#This Row],[media]],Facturas[[#This Row],[MontoSinImp]])</f>
        <v>802.96</v>
      </c>
      <c r="I623" s="17">
        <f>AVERAGE(Facturas[MontoSinImp])</f>
        <v>472.73339545454462</v>
      </c>
    </row>
    <row r="624" spans="1:9" ht="17.55" customHeight="1" x14ac:dyDescent="0.3">
      <c r="A624" s="14">
        <v>3785</v>
      </c>
      <c r="B624" s="2">
        <v>42449</v>
      </c>
      <c r="C624" s="15">
        <v>239</v>
      </c>
      <c r="D624" s="1">
        <v>12</v>
      </c>
      <c r="E624" s="1">
        <v>7</v>
      </c>
      <c r="F624" s="8">
        <v>347</v>
      </c>
      <c r="G624" s="1">
        <f>YEAR(Facturas[[#This Row],[FechaFactura]])</f>
        <v>2016</v>
      </c>
      <c r="H624" s="17">
        <f>IF(Facturas[[#This Row],[MontoSinImp]]&lt;200,Facturas[[#This Row],[media]],Facturas[[#This Row],[MontoSinImp]])</f>
        <v>347</v>
      </c>
      <c r="I624" s="17">
        <f>AVERAGE(Facturas[MontoSinImp])</f>
        <v>472.73339545454462</v>
      </c>
    </row>
    <row r="625" spans="1:9" ht="17.55" customHeight="1" x14ac:dyDescent="0.3">
      <c r="A625" s="14">
        <v>3776</v>
      </c>
      <c r="B625" s="2">
        <v>42448</v>
      </c>
      <c r="C625" s="15">
        <v>221</v>
      </c>
      <c r="D625" s="1">
        <v>12</v>
      </c>
      <c r="E625" s="1">
        <v>2</v>
      </c>
      <c r="F625" s="8">
        <v>644.28</v>
      </c>
      <c r="G625" s="1">
        <f>YEAR(Facturas[[#This Row],[FechaFactura]])</f>
        <v>2016</v>
      </c>
      <c r="H625" s="17">
        <f>IF(Facturas[[#This Row],[MontoSinImp]]&lt;200,Facturas[[#This Row],[media]],Facturas[[#This Row],[MontoSinImp]])</f>
        <v>644.28</v>
      </c>
      <c r="I625" s="17">
        <f>AVERAGE(Facturas[MontoSinImp])</f>
        <v>472.73339545454462</v>
      </c>
    </row>
    <row r="626" spans="1:9" ht="17.55" customHeight="1" x14ac:dyDescent="0.3">
      <c r="A626" s="14">
        <v>3777</v>
      </c>
      <c r="B626" s="2">
        <v>42448</v>
      </c>
      <c r="C626" s="15">
        <v>166</v>
      </c>
      <c r="D626" s="1">
        <v>4</v>
      </c>
      <c r="E626" s="1">
        <v>7</v>
      </c>
      <c r="F626" s="8">
        <v>371.84999999999997</v>
      </c>
      <c r="G626" s="1">
        <f>YEAR(Facturas[[#This Row],[FechaFactura]])</f>
        <v>2016</v>
      </c>
      <c r="H626" s="17">
        <f>IF(Facturas[[#This Row],[MontoSinImp]]&lt;200,Facturas[[#This Row],[media]],Facturas[[#This Row],[MontoSinImp]])</f>
        <v>371.84999999999997</v>
      </c>
      <c r="I626" s="17">
        <f>AVERAGE(Facturas[MontoSinImp])</f>
        <v>472.73339545454462</v>
      </c>
    </row>
    <row r="627" spans="1:9" ht="17.55" customHeight="1" x14ac:dyDescent="0.3">
      <c r="A627" s="14">
        <v>3772</v>
      </c>
      <c r="B627" s="2">
        <v>42447</v>
      </c>
      <c r="C627" s="15">
        <v>116</v>
      </c>
      <c r="D627" s="1">
        <v>10</v>
      </c>
      <c r="E627" s="1">
        <v>8</v>
      </c>
      <c r="F627" s="8">
        <v>367.07</v>
      </c>
      <c r="G627" s="1">
        <f>YEAR(Facturas[[#This Row],[FechaFactura]])</f>
        <v>2016</v>
      </c>
      <c r="H627" s="17">
        <f>IF(Facturas[[#This Row],[MontoSinImp]]&lt;200,Facturas[[#This Row],[media]],Facturas[[#This Row],[MontoSinImp]])</f>
        <v>367.07</v>
      </c>
      <c r="I627" s="17">
        <f>AVERAGE(Facturas[MontoSinImp])</f>
        <v>472.73339545454462</v>
      </c>
    </row>
    <row r="628" spans="1:9" ht="17.55" customHeight="1" x14ac:dyDescent="0.3">
      <c r="A628" s="14">
        <v>3773</v>
      </c>
      <c r="B628" s="2">
        <v>42447</v>
      </c>
      <c r="C628" s="15">
        <v>5</v>
      </c>
      <c r="D628" s="1">
        <v>6</v>
      </c>
      <c r="E628" s="1">
        <v>2</v>
      </c>
      <c r="F628" s="8">
        <v>352.73</v>
      </c>
      <c r="G628" s="1">
        <f>YEAR(Facturas[[#This Row],[FechaFactura]])</f>
        <v>2016</v>
      </c>
      <c r="H628" s="17">
        <f>IF(Facturas[[#This Row],[MontoSinImp]]&lt;200,Facturas[[#This Row],[media]],Facturas[[#This Row],[MontoSinImp]])</f>
        <v>352.73</v>
      </c>
      <c r="I628" s="17">
        <f>AVERAGE(Facturas[MontoSinImp])</f>
        <v>472.73339545454462</v>
      </c>
    </row>
    <row r="629" spans="1:9" ht="17.55" customHeight="1" x14ac:dyDescent="0.3">
      <c r="A629" s="14">
        <v>3774</v>
      </c>
      <c r="B629" s="2">
        <v>42447</v>
      </c>
      <c r="C629" s="15">
        <v>122</v>
      </c>
      <c r="D629" s="1">
        <v>6</v>
      </c>
      <c r="E629" s="1">
        <v>4</v>
      </c>
      <c r="F629" s="8">
        <v>602.22</v>
      </c>
      <c r="G629" s="1">
        <f>YEAR(Facturas[[#This Row],[FechaFactura]])</f>
        <v>2016</v>
      </c>
      <c r="H629" s="17">
        <f>IF(Facturas[[#This Row],[MontoSinImp]]&lt;200,Facturas[[#This Row],[media]],Facturas[[#This Row],[MontoSinImp]])</f>
        <v>602.22</v>
      </c>
      <c r="I629" s="17">
        <f>AVERAGE(Facturas[MontoSinImp])</f>
        <v>472.73339545454462</v>
      </c>
    </row>
    <row r="630" spans="1:9" ht="17.55" customHeight="1" x14ac:dyDescent="0.3">
      <c r="A630" s="14">
        <v>3775</v>
      </c>
      <c r="B630" s="2">
        <v>42447</v>
      </c>
      <c r="C630" s="15">
        <v>82</v>
      </c>
      <c r="D630" s="1">
        <v>3</v>
      </c>
      <c r="E630" s="1">
        <v>4</v>
      </c>
      <c r="F630" s="8">
        <v>321.19</v>
      </c>
      <c r="G630" s="1">
        <f>YEAR(Facturas[[#This Row],[FechaFactura]])</f>
        <v>2016</v>
      </c>
      <c r="H630" s="17">
        <f>IF(Facturas[[#This Row],[MontoSinImp]]&lt;200,Facturas[[#This Row],[media]],Facturas[[#This Row],[MontoSinImp]])</f>
        <v>321.19</v>
      </c>
      <c r="I630" s="17">
        <f>AVERAGE(Facturas[MontoSinImp])</f>
        <v>472.73339545454462</v>
      </c>
    </row>
    <row r="631" spans="1:9" ht="17.55" customHeight="1" x14ac:dyDescent="0.3">
      <c r="A631" s="14">
        <v>3768</v>
      </c>
      <c r="B631" s="2">
        <v>42446</v>
      </c>
      <c r="C631" s="15">
        <v>297</v>
      </c>
      <c r="D631" s="1">
        <v>1</v>
      </c>
      <c r="E631" s="1">
        <v>7</v>
      </c>
      <c r="F631" s="8">
        <v>780.98</v>
      </c>
      <c r="G631" s="1">
        <f>YEAR(Facturas[[#This Row],[FechaFactura]])</f>
        <v>2016</v>
      </c>
      <c r="H631" s="17">
        <f>IF(Facturas[[#This Row],[MontoSinImp]]&lt;200,Facturas[[#This Row],[media]],Facturas[[#This Row],[MontoSinImp]])</f>
        <v>780.98</v>
      </c>
      <c r="I631" s="17">
        <f>AVERAGE(Facturas[MontoSinImp])</f>
        <v>472.73339545454462</v>
      </c>
    </row>
    <row r="632" spans="1:9" ht="17.55" customHeight="1" x14ac:dyDescent="0.3">
      <c r="A632" s="14">
        <v>3769</v>
      </c>
      <c r="B632" s="2">
        <v>42446</v>
      </c>
      <c r="C632" s="15">
        <v>64</v>
      </c>
      <c r="D632" s="1">
        <v>9</v>
      </c>
      <c r="E632" s="1">
        <v>3</v>
      </c>
      <c r="F632" s="8">
        <v>195.01</v>
      </c>
      <c r="G632" s="1">
        <f>YEAR(Facturas[[#This Row],[FechaFactura]])</f>
        <v>2016</v>
      </c>
      <c r="H632" s="17">
        <f>IF(Facturas[[#This Row],[MontoSinImp]]&lt;200,Facturas[[#This Row],[media]],Facturas[[#This Row],[MontoSinImp]])</f>
        <v>472.73339545454462</v>
      </c>
      <c r="I632" s="17">
        <f>AVERAGE(Facturas[MontoSinImp])</f>
        <v>472.73339545454462</v>
      </c>
    </row>
    <row r="633" spans="1:9" ht="17.55" customHeight="1" x14ac:dyDescent="0.3">
      <c r="A633" s="14">
        <v>3770</v>
      </c>
      <c r="B633" s="2">
        <v>42446</v>
      </c>
      <c r="C633" s="15">
        <v>190</v>
      </c>
      <c r="D633" s="1">
        <v>7</v>
      </c>
      <c r="E633" s="1">
        <v>1</v>
      </c>
      <c r="F633" s="8">
        <v>534.35</v>
      </c>
      <c r="G633" s="1">
        <f>YEAR(Facturas[[#This Row],[FechaFactura]])</f>
        <v>2016</v>
      </c>
      <c r="H633" s="17">
        <f>IF(Facturas[[#This Row],[MontoSinImp]]&lt;200,Facturas[[#This Row],[media]],Facturas[[#This Row],[MontoSinImp]])</f>
        <v>534.35</v>
      </c>
      <c r="I633" s="17">
        <f>AVERAGE(Facturas[MontoSinImp])</f>
        <v>472.73339545454462</v>
      </c>
    </row>
    <row r="634" spans="1:9" ht="17.55" customHeight="1" x14ac:dyDescent="0.3">
      <c r="A634" s="14">
        <v>3771</v>
      </c>
      <c r="B634" s="2">
        <v>42446</v>
      </c>
      <c r="C634" s="15">
        <v>196</v>
      </c>
      <c r="D634" s="1">
        <v>5</v>
      </c>
      <c r="E634" s="1">
        <v>1</v>
      </c>
      <c r="F634" s="8">
        <v>339.34999999999997</v>
      </c>
      <c r="G634" s="1">
        <f>YEAR(Facturas[[#This Row],[FechaFactura]])</f>
        <v>2016</v>
      </c>
      <c r="H634" s="17">
        <f>IF(Facturas[[#This Row],[MontoSinImp]]&lt;200,Facturas[[#This Row],[media]],Facturas[[#This Row],[MontoSinImp]])</f>
        <v>339.34999999999997</v>
      </c>
      <c r="I634" s="17">
        <f>AVERAGE(Facturas[MontoSinImp])</f>
        <v>472.73339545454462</v>
      </c>
    </row>
    <row r="635" spans="1:9" ht="17.55" customHeight="1" x14ac:dyDescent="0.3">
      <c r="A635" s="14">
        <v>3766</v>
      </c>
      <c r="B635" s="2">
        <v>42445</v>
      </c>
      <c r="C635" s="15">
        <v>200</v>
      </c>
      <c r="D635" s="1">
        <v>2</v>
      </c>
      <c r="E635" s="1">
        <v>7</v>
      </c>
      <c r="F635" s="8">
        <v>493.25</v>
      </c>
      <c r="G635" s="1">
        <f>YEAR(Facturas[[#This Row],[FechaFactura]])</f>
        <v>2016</v>
      </c>
      <c r="H635" s="17">
        <f>IF(Facturas[[#This Row],[MontoSinImp]]&lt;200,Facturas[[#This Row],[media]],Facturas[[#This Row],[MontoSinImp]])</f>
        <v>493.25</v>
      </c>
      <c r="I635" s="17">
        <f>AVERAGE(Facturas[MontoSinImp])</f>
        <v>472.73339545454462</v>
      </c>
    </row>
    <row r="636" spans="1:9" ht="17.55" customHeight="1" x14ac:dyDescent="0.3">
      <c r="A636" s="14">
        <v>3767</v>
      </c>
      <c r="B636" s="2">
        <v>42445</v>
      </c>
      <c r="C636" s="15">
        <v>109</v>
      </c>
      <c r="D636" s="1">
        <v>3</v>
      </c>
      <c r="E636" s="1">
        <v>4</v>
      </c>
      <c r="F636" s="8">
        <v>462.65999999999997</v>
      </c>
      <c r="G636" s="1">
        <f>YEAR(Facturas[[#This Row],[FechaFactura]])</f>
        <v>2016</v>
      </c>
      <c r="H636" s="17">
        <f>IF(Facturas[[#This Row],[MontoSinImp]]&lt;200,Facturas[[#This Row],[media]],Facturas[[#This Row],[MontoSinImp]])</f>
        <v>462.65999999999997</v>
      </c>
      <c r="I636" s="17">
        <f>AVERAGE(Facturas[MontoSinImp])</f>
        <v>472.73339545454462</v>
      </c>
    </row>
    <row r="637" spans="1:9" ht="17.55" customHeight="1" x14ac:dyDescent="0.3">
      <c r="A637" s="14">
        <v>3758</v>
      </c>
      <c r="B637" s="2">
        <v>42444</v>
      </c>
      <c r="C637" s="15">
        <v>291</v>
      </c>
      <c r="D637" s="1">
        <v>6</v>
      </c>
      <c r="E637" s="1">
        <v>6</v>
      </c>
      <c r="F637" s="8">
        <v>207.44</v>
      </c>
      <c r="G637" s="1">
        <f>YEAR(Facturas[[#This Row],[FechaFactura]])</f>
        <v>2016</v>
      </c>
      <c r="H637" s="17">
        <f>IF(Facturas[[#This Row],[MontoSinImp]]&lt;200,Facturas[[#This Row],[media]],Facturas[[#This Row],[MontoSinImp]])</f>
        <v>207.44</v>
      </c>
      <c r="I637" s="17">
        <f>AVERAGE(Facturas[MontoSinImp])</f>
        <v>472.73339545454462</v>
      </c>
    </row>
    <row r="638" spans="1:9" ht="17.55" customHeight="1" x14ac:dyDescent="0.3">
      <c r="A638" s="14">
        <v>3759</v>
      </c>
      <c r="B638" s="2">
        <v>42444</v>
      </c>
      <c r="C638" s="15">
        <v>175</v>
      </c>
      <c r="D638" s="1">
        <v>8</v>
      </c>
      <c r="E638" s="1">
        <v>9</v>
      </c>
      <c r="F638" s="8">
        <v>494.21</v>
      </c>
      <c r="G638" s="1">
        <f>YEAR(Facturas[[#This Row],[FechaFactura]])</f>
        <v>2016</v>
      </c>
      <c r="H638" s="17">
        <f>IF(Facturas[[#This Row],[MontoSinImp]]&lt;200,Facturas[[#This Row],[media]],Facturas[[#This Row],[MontoSinImp]])</f>
        <v>494.21</v>
      </c>
      <c r="I638" s="17">
        <f>AVERAGE(Facturas[MontoSinImp])</f>
        <v>472.73339545454462</v>
      </c>
    </row>
    <row r="639" spans="1:9" ht="17.55" customHeight="1" x14ac:dyDescent="0.3">
      <c r="A639" s="14">
        <v>3760</v>
      </c>
      <c r="B639" s="2">
        <v>42444</v>
      </c>
      <c r="C639" s="15">
        <v>147</v>
      </c>
      <c r="D639" s="1">
        <v>10</v>
      </c>
      <c r="E639" s="1">
        <v>1</v>
      </c>
      <c r="F639" s="8">
        <v>723.62</v>
      </c>
      <c r="G639" s="1">
        <f>YEAR(Facturas[[#This Row],[FechaFactura]])</f>
        <v>2016</v>
      </c>
      <c r="H639" s="17">
        <f>IF(Facturas[[#This Row],[MontoSinImp]]&lt;200,Facturas[[#This Row],[media]],Facturas[[#This Row],[MontoSinImp]])</f>
        <v>723.62</v>
      </c>
      <c r="I639" s="17">
        <f>AVERAGE(Facturas[MontoSinImp])</f>
        <v>472.73339545454462</v>
      </c>
    </row>
    <row r="640" spans="1:9" ht="17.55" customHeight="1" x14ac:dyDescent="0.3">
      <c r="A640" s="14">
        <v>3761</v>
      </c>
      <c r="B640" s="2">
        <v>42444</v>
      </c>
      <c r="C640" s="15">
        <v>88</v>
      </c>
      <c r="D640" s="1">
        <v>5</v>
      </c>
      <c r="E640" s="1">
        <v>7</v>
      </c>
      <c r="F640" s="8">
        <v>167.29</v>
      </c>
      <c r="G640" s="1">
        <f>YEAR(Facturas[[#This Row],[FechaFactura]])</f>
        <v>2016</v>
      </c>
      <c r="H640" s="17">
        <f>IF(Facturas[[#This Row],[MontoSinImp]]&lt;200,Facturas[[#This Row],[media]],Facturas[[#This Row],[MontoSinImp]])</f>
        <v>472.73339545454462</v>
      </c>
      <c r="I640" s="17">
        <f>AVERAGE(Facturas[MontoSinImp])</f>
        <v>472.73339545454462</v>
      </c>
    </row>
    <row r="641" spans="1:9" ht="17.55" customHeight="1" x14ac:dyDescent="0.3">
      <c r="A641" s="14">
        <v>3762</v>
      </c>
      <c r="B641" s="2">
        <v>42444</v>
      </c>
      <c r="C641" s="15">
        <v>61</v>
      </c>
      <c r="D641" s="1">
        <v>10</v>
      </c>
      <c r="E641" s="1">
        <v>5</v>
      </c>
      <c r="F641" s="8">
        <v>713.11</v>
      </c>
      <c r="G641" s="1">
        <f>YEAR(Facturas[[#This Row],[FechaFactura]])</f>
        <v>2016</v>
      </c>
      <c r="H641" s="17">
        <f>IF(Facturas[[#This Row],[MontoSinImp]]&lt;200,Facturas[[#This Row],[media]],Facturas[[#This Row],[MontoSinImp]])</f>
        <v>713.11</v>
      </c>
      <c r="I641" s="17">
        <f>AVERAGE(Facturas[MontoSinImp])</f>
        <v>472.73339545454462</v>
      </c>
    </row>
    <row r="642" spans="1:9" ht="17.55" customHeight="1" x14ac:dyDescent="0.3">
      <c r="A642" s="14">
        <v>3763</v>
      </c>
      <c r="B642" s="2">
        <v>42444</v>
      </c>
      <c r="C642" s="15">
        <v>191</v>
      </c>
      <c r="D642" s="1">
        <v>11</v>
      </c>
      <c r="E642" s="1">
        <v>4</v>
      </c>
      <c r="F642" s="8">
        <v>216.04</v>
      </c>
      <c r="G642" s="1">
        <f>YEAR(Facturas[[#This Row],[FechaFactura]])</f>
        <v>2016</v>
      </c>
      <c r="H642" s="17">
        <f>IF(Facturas[[#This Row],[MontoSinImp]]&lt;200,Facturas[[#This Row],[media]],Facturas[[#This Row],[MontoSinImp]])</f>
        <v>216.04</v>
      </c>
      <c r="I642" s="17">
        <f>AVERAGE(Facturas[MontoSinImp])</f>
        <v>472.73339545454462</v>
      </c>
    </row>
    <row r="643" spans="1:9" ht="17.55" customHeight="1" x14ac:dyDescent="0.3">
      <c r="A643" s="14">
        <v>3764</v>
      </c>
      <c r="B643" s="2">
        <v>42444</v>
      </c>
      <c r="C643" s="15">
        <v>199</v>
      </c>
      <c r="D643" s="1">
        <v>4</v>
      </c>
      <c r="E643" s="1">
        <v>6</v>
      </c>
      <c r="F643" s="8">
        <v>842.15</v>
      </c>
      <c r="G643" s="1">
        <f>YEAR(Facturas[[#This Row],[FechaFactura]])</f>
        <v>2016</v>
      </c>
      <c r="H643" s="17">
        <f>IF(Facturas[[#This Row],[MontoSinImp]]&lt;200,Facturas[[#This Row],[media]],Facturas[[#This Row],[MontoSinImp]])</f>
        <v>842.15</v>
      </c>
      <c r="I643" s="17">
        <f>AVERAGE(Facturas[MontoSinImp])</f>
        <v>472.73339545454462</v>
      </c>
    </row>
    <row r="644" spans="1:9" ht="17.55" customHeight="1" x14ac:dyDescent="0.3">
      <c r="A644" s="14">
        <v>3765</v>
      </c>
      <c r="B644" s="2">
        <v>42444</v>
      </c>
      <c r="C644" s="15">
        <v>230</v>
      </c>
      <c r="D644" s="1">
        <v>11</v>
      </c>
      <c r="E644" s="1">
        <v>1</v>
      </c>
      <c r="F644" s="8">
        <v>827.81</v>
      </c>
      <c r="G644" s="1">
        <f>YEAR(Facturas[[#This Row],[FechaFactura]])</f>
        <v>2016</v>
      </c>
      <c r="H644" s="17">
        <f>IF(Facturas[[#This Row],[MontoSinImp]]&lt;200,Facturas[[#This Row],[media]],Facturas[[#This Row],[MontoSinImp]])</f>
        <v>827.81</v>
      </c>
      <c r="I644" s="17">
        <f>AVERAGE(Facturas[MontoSinImp])</f>
        <v>472.73339545454462</v>
      </c>
    </row>
    <row r="645" spans="1:9" ht="17.55" customHeight="1" x14ac:dyDescent="0.3">
      <c r="A645" s="14">
        <v>3749</v>
      </c>
      <c r="B645" s="2">
        <v>42443</v>
      </c>
      <c r="C645" s="15">
        <v>51</v>
      </c>
      <c r="D645" s="1">
        <v>10</v>
      </c>
      <c r="E645" s="1">
        <v>6</v>
      </c>
      <c r="F645" s="8">
        <v>199.79</v>
      </c>
      <c r="G645" s="1">
        <f>YEAR(Facturas[[#This Row],[FechaFactura]])</f>
        <v>2016</v>
      </c>
      <c r="H645" s="17">
        <f>IF(Facturas[[#This Row],[MontoSinImp]]&lt;200,Facturas[[#This Row],[media]],Facturas[[#This Row],[MontoSinImp]])</f>
        <v>472.73339545454462</v>
      </c>
      <c r="I645" s="17">
        <f>AVERAGE(Facturas[MontoSinImp])</f>
        <v>472.73339545454462</v>
      </c>
    </row>
    <row r="646" spans="1:9" ht="17.55" customHeight="1" x14ac:dyDescent="0.3">
      <c r="A646" s="14">
        <v>3750</v>
      </c>
      <c r="B646" s="2">
        <v>42443</v>
      </c>
      <c r="C646" s="15">
        <v>155</v>
      </c>
      <c r="D646" s="1">
        <v>2</v>
      </c>
      <c r="E646" s="1">
        <v>1</v>
      </c>
      <c r="F646" s="8">
        <v>412.95</v>
      </c>
      <c r="G646" s="1">
        <f>YEAR(Facturas[[#This Row],[FechaFactura]])</f>
        <v>2016</v>
      </c>
      <c r="H646" s="17">
        <f>IF(Facturas[[#This Row],[MontoSinImp]]&lt;200,Facturas[[#This Row],[media]],Facturas[[#This Row],[MontoSinImp]])</f>
        <v>412.95</v>
      </c>
      <c r="I646" s="17">
        <f>AVERAGE(Facturas[MontoSinImp])</f>
        <v>472.73339545454462</v>
      </c>
    </row>
    <row r="647" spans="1:9" ht="17.55" customHeight="1" x14ac:dyDescent="0.3">
      <c r="A647" s="14">
        <v>3751</v>
      </c>
      <c r="B647" s="2">
        <v>42443</v>
      </c>
      <c r="C647" s="15">
        <v>119</v>
      </c>
      <c r="D647" s="1">
        <v>1</v>
      </c>
      <c r="E647" s="1">
        <v>9</v>
      </c>
      <c r="F647" s="8">
        <v>749.43</v>
      </c>
      <c r="G647" s="1">
        <f>YEAR(Facturas[[#This Row],[FechaFactura]])</f>
        <v>2016</v>
      </c>
      <c r="H647" s="17">
        <f>IF(Facturas[[#This Row],[MontoSinImp]]&lt;200,Facturas[[#This Row],[media]],Facturas[[#This Row],[MontoSinImp]])</f>
        <v>749.43</v>
      </c>
      <c r="I647" s="17">
        <f>AVERAGE(Facturas[MontoSinImp])</f>
        <v>472.73339545454462</v>
      </c>
    </row>
    <row r="648" spans="1:9" ht="17.55" customHeight="1" x14ac:dyDescent="0.3">
      <c r="A648" s="14">
        <v>3752</v>
      </c>
      <c r="B648" s="2">
        <v>42443</v>
      </c>
      <c r="C648" s="15">
        <v>65</v>
      </c>
      <c r="D648" s="1">
        <v>4</v>
      </c>
      <c r="E648" s="1">
        <v>6</v>
      </c>
      <c r="F648" s="8">
        <v>686.34</v>
      </c>
      <c r="G648" s="1">
        <f>YEAR(Facturas[[#This Row],[FechaFactura]])</f>
        <v>2016</v>
      </c>
      <c r="H648" s="17">
        <f>IF(Facturas[[#This Row],[MontoSinImp]]&lt;200,Facturas[[#This Row],[media]],Facturas[[#This Row],[MontoSinImp]])</f>
        <v>686.34</v>
      </c>
      <c r="I648" s="17">
        <f>AVERAGE(Facturas[MontoSinImp])</f>
        <v>472.73339545454462</v>
      </c>
    </row>
    <row r="649" spans="1:9" ht="17.55" customHeight="1" x14ac:dyDescent="0.3">
      <c r="A649" s="14">
        <v>3753</v>
      </c>
      <c r="B649" s="2">
        <v>42443</v>
      </c>
      <c r="C649" s="15">
        <v>76</v>
      </c>
      <c r="D649" s="1">
        <v>11</v>
      </c>
      <c r="E649" s="1">
        <v>1</v>
      </c>
      <c r="F649" s="8">
        <v>544.87</v>
      </c>
      <c r="G649" s="1">
        <f>YEAR(Facturas[[#This Row],[FechaFactura]])</f>
        <v>2016</v>
      </c>
      <c r="H649" s="17">
        <f>IF(Facturas[[#This Row],[MontoSinImp]]&lt;200,Facturas[[#This Row],[media]],Facturas[[#This Row],[MontoSinImp]])</f>
        <v>544.87</v>
      </c>
      <c r="I649" s="17">
        <f>AVERAGE(Facturas[MontoSinImp])</f>
        <v>472.73339545454462</v>
      </c>
    </row>
    <row r="650" spans="1:9" ht="17.55" customHeight="1" x14ac:dyDescent="0.3">
      <c r="A650" s="14">
        <v>3754</v>
      </c>
      <c r="B650" s="2">
        <v>42443</v>
      </c>
      <c r="C650" s="15">
        <v>191</v>
      </c>
      <c r="D650" s="1">
        <v>11</v>
      </c>
      <c r="E650" s="1">
        <v>5</v>
      </c>
      <c r="F650" s="8">
        <v>398.62</v>
      </c>
      <c r="G650" s="1">
        <f>YEAR(Facturas[[#This Row],[FechaFactura]])</f>
        <v>2016</v>
      </c>
      <c r="H650" s="17">
        <f>IF(Facturas[[#This Row],[MontoSinImp]]&lt;200,Facturas[[#This Row],[media]],Facturas[[#This Row],[MontoSinImp]])</f>
        <v>398.62</v>
      </c>
      <c r="I650" s="17">
        <f>AVERAGE(Facturas[MontoSinImp])</f>
        <v>472.73339545454462</v>
      </c>
    </row>
    <row r="651" spans="1:9" ht="17.55" customHeight="1" x14ac:dyDescent="0.3">
      <c r="A651" s="14">
        <v>3755</v>
      </c>
      <c r="B651" s="2">
        <v>42443</v>
      </c>
      <c r="C651" s="15">
        <v>126</v>
      </c>
      <c r="D651" s="1">
        <v>3</v>
      </c>
      <c r="E651" s="1">
        <v>8</v>
      </c>
      <c r="F651" s="8">
        <v>364.2</v>
      </c>
      <c r="G651" s="1">
        <f>YEAR(Facturas[[#This Row],[FechaFactura]])</f>
        <v>2016</v>
      </c>
      <c r="H651" s="17">
        <f>IF(Facturas[[#This Row],[MontoSinImp]]&lt;200,Facturas[[#This Row],[media]],Facturas[[#This Row],[MontoSinImp]])</f>
        <v>364.2</v>
      </c>
      <c r="I651" s="17">
        <f>AVERAGE(Facturas[MontoSinImp])</f>
        <v>472.73339545454462</v>
      </c>
    </row>
    <row r="652" spans="1:9" ht="17.55" customHeight="1" x14ac:dyDescent="0.3">
      <c r="A652" s="14">
        <v>3756</v>
      </c>
      <c r="B652" s="2">
        <v>42443</v>
      </c>
      <c r="C652" s="15">
        <v>145</v>
      </c>
      <c r="D652" s="1">
        <v>9</v>
      </c>
      <c r="E652" s="1">
        <v>2</v>
      </c>
      <c r="F652" s="8">
        <v>444.5</v>
      </c>
      <c r="G652" s="1">
        <f>YEAR(Facturas[[#This Row],[FechaFactura]])</f>
        <v>2016</v>
      </c>
      <c r="H652" s="17">
        <f>IF(Facturas[[#This Row],[MontoSinImp]]&lt;200,Facturas[[#This Row],[media]],Facturas[[#This Row],[MontoSinImp]])</f>
        <v>444.5</v>
      </c>
      <c r="I652" s="17">
        <f>AVERAGE(Facturas[MontoSinImp])</f>
        <v>472.73339545454462</v>
      </c>
    </row>
    <row r="653" spans="1:9" ht="17.55" customHeight="1" x14ac:dyDescent="0.3">
      <c r="A653" s="14">
        <v>3757</v>
      </c>
      <c r="B653" s="2">
        <v>42443</v>
      </c>
      <c r="C653" s="15">
        <v>289</v>
      </c>
      <c r="D653" s="1">
        <v>4</v>
      </c>
      <c r="E653" s="1">
        <v>6</v>
      </c>
      <c r="F653" s="8">
        <v>653.84</v>
      </c>
      <c r="G653" s="1">
        <f>YEAR(Facturas[[#This Row],[FechaFactura]])</f>
        <v>2016</v>
      </c>
      <c r="H653" s="17">
        <f>IF(Facturas[[#This Row],[MontoSinImp]]&lt;200,Facturas[[#This Row],[media]],Facturas[[#This Row],[MontoSinImp]])</f>
        <v>653.84</v>
      </c>
      <c r="I653" s="17">
        <f>AVERAGE(Facturas[MontoSinImp])</f>
        <v>472.73339545454462</v>
      </c>
    </row>
    <row r="654" spans="1:9" ht="17.55" customHeight="1" x14ac:dyDescent="0.3">
      <c r="A654" s="14">
        <v>3748</v>
      </c>
      <c r="B654" s="2">
        <v>42442</v>
      </c>
      <c r="C654" s="15">
        <v>179</v>
      </c>
      <c r="D654" s="1">
        <v>12</v>
      </c>
      <c r="E654" s="1">
        <v>1</v>
      </c>
      <c r="F654" s="8">
        <v>260.96999999999997</v>
      </c>
      <c r="G654" s="1">
        <f>YEAR(Facturas[[#This Row],[FechaFactura]])</f>
        <v>2016</v>
      </c>
      <c r="H654" s="17">
        <f>IF(Facturas[[#This Row],[MontoSinImp]]&lt;200,Facturas[[#This Row],[media]],Facturas[[#This Row],[MontoSinImp]])</f>
        <v>260.96999999999997</v>
      </c>
      <c r="I654" s="17">
        <f>AVERAGE(Facturas[MontoSinImp])</f>
        <v>472.73339545454462</v>
      </c>
    </row>
    <row r="655" spans="1:9" ht="17.55" customHeight="1" x14ac:dyDescent="0.3">
      <c r="A655" s="14">
        <v>3742</v>
      </c>
      <c r="B655" s="2">
        <v>42441</v>
      </c>
      <c r="C655" s="15">
        <v>195</v>
      </c>
      <c r="D655" s="1">
        <v>10</v>
      </c>
      <c r="E655" s="1">
        <v>7</v>
      </c>
      <c r="F655" s="8">
        <v>455.96999999999997</v>
      </c>
      <c r="G655" s="1">
        <f>YEAR(Facturas[[#This Row],[FechaFactura]])</f>
        <v>2016</v>
      </c>
      <c r="H655" s="17">
        <f>IF(Facturas[[#This Row],[MontoSinImp]]&lt;200,Facturas[[#This Row],[media]],Facturas[[#This Row],[MontoSinImp]])</f>
        <v>455.96999999999997</v>
      </c>
      <c r="I655" s="17">
        <f>AVERAGE(Facturas[MontoSinImp])</f>
        <v>472.73339545454462</v>
      </c>
    </row>
    <row r="656" spans="1:9" ht="17.55" customHeight="1" x14ac:dyDescent="0.3">
      <c r="A656" s="14">
        <v>3743</v>
      </c>
      <c r="B656" s="2">
        <v>42441</v>
      </c>
      <c r="C656" s="15">
        <v>103</v>
      </c>
      <c r="D656" s="1">
        <v>12</v>
      </c>
      <c r="E656" s="1">
        <v>8</v>
      </c>
      <c r="F656" s="8">
        <v>329.78999999999996</v>
      </c>
      <c r="G656" s="1">
        <f>YEAR(Facturas[[#This Row],[FechaFactura]])</f>
        <v>2016</v>
      </c>
      <c r="H656" s="17">
        <f>IF(Facturas[[#This Row],[MontoSinImp]]&lt;200,Facturas[[#This Row],[media]],Facturas[[#This Row],[MontoSinImp]])</f>
        <v>329.78999999999996</v>
      </c>
      <c r="I656" s="17">
        <f>AVERAGE(Facturas[MontoSinImp])</f>
        <v>472.73339545454462</v>
      </c>
    </row>
    <row r="657" spans="1:9" ht="17.55" customHeight="1" x14ac:dyDescent="0.3">
      <c r="A657" s="14">
        <v>3744</v>
      </c>
      <c r="B657" s="2">
        <v>42441</v>
      </c>
      <c r="C657" s="15">
        <v>234</v>
      </c>
      <c r="D657" s="1">
        <v>6</v>
      </c>
      <c r="E657" s="1">
        <v>9</v>
      </c>
      <c r="F657" s="8">
        <v>176.85</v>
      </c>
      <c r="G657" s="1">
        <f>YEAR(Facturas[[#This Row],[FechaFactura]])</f>
        <v>2016</v>
      </c>
      <c r="H657" s="17">
        <f>IF(Facturas[[#This Row],[MontoSinImp]]&lt;200,Facturas[[#This Row],[media]],Facturas[[#This Row],[MontoSinImp]])</f>
        <v>472.73339545454462</v>
      </c>
      <c r="I657" s="17">
        <f>AVERAGE(Facturas[MontoSinImp])</f>
        <v>472.73339545454462</v>
      </c>
    </row>
    <row r="658" spans="1:9" ht="17.55" customHeight="1" x14ac:dyDescent="0.3">
      <c r="A658" s="14">
        <v>3745</v>
      </c>
      <c r="B658" s="2">
        <v>42441</v>
      </c>
      <c r="C658" s="15">
        <v>134</v>
      </c>
      <c r="D658" s="1">
        <v>4</v>
      </c>
      <c r="E658" s="1">
        <v>1</v>
      </c>
      <c r="F658" s="8">
        <v>712.15</v>
      </c>
      <c r="G658" s="1">
        <f>YEAR(Facturas[[#This Row],[FechaFactura]])</f>
        <v>2016</v>
      </c>
      <c r="H658" s="17">
        <f>IF(Facturas[[#This Row],[MontoSinImp]]&lt;200,Facturas[[#This Row],[media]],Facturas[[#This Row],[MontoSinImp]])</f>
        <v>712.15</v>
      </c>
      <c r="I658" s="17">
        <f>AVERAGE(Facturas[MontoSinImp])</f>
        <v>472.73339545454462</v>
      </c>
    </row>
    <row r="659" spans="1:9" ht="17.55" customHeight="1" x14ac:dyDescent="0.3">
      <c r="A659" s="14">
        <v>3746</v>
      </c>
      <c r="B659" s="2">
        <v>42441</v>
      </c>
      <c r="C659" s="15">
        <v>317</v>
      </c>
      <c r="D659" s="1">
        <v>4</v>
      </c>
      <c r="E659" s="1">
        <v>4</v>
      </c>
      <c r="F659" s="8">
        <v>786.71</v>
      </c>
      <c r="G659" s="1">
        <f>YEAR(Facturas[[#This Row],[FechaFactura]])</f>
        <v>2016</v>
      </c>
      <c r="H659" s="17">
        <f>IF(Facturas[[#This Row],[MontoSinImp]]&lt;200,Facturas[[#This Row],[media]],Facturas[[#This Row],[MontoSinImp]])</f>
        <v>786.71</v>
      </c>
      <c r="I659" s="17">
        <f>AVERAGE(Facturas[MontoSinImp])</f>
        <v>472.73339545454462</v>
      </c>
    </row>
    <row r="660" spans="1:9" ht="17.55" customHeight="1" x14ac:dyDescent="0.3">
      <c r="A660" s="14">
        <v>3747</v>
      </c>
      <c r="B660" s="2">
        <v>42441</v>
      </c>
      <c r="C660" s="15">
        <v>258</v>
      </c>
      <c r="D660" s="1">
        <v>4</v>
      </c>
      <c r="E660" s="1">
        <v>4</v>
      </c>
      <c r="F660" s="8">
        <v>664.36</v>
      </c>
      <c r="G660" s="1">
        <f>YEAR(Facturas[[#This Row],[FechaFactura]])</f>
        <v>2016</v>
      </c>
      <c r="H660" s="17">
        <f>IF(Facturas[[#This Row],[MontoSinImp]]&lt;200,Facturas[[#This Row],[media]],Facturas[[#This Row],[MontoSinImp]])</f>
        <v>664.36</v>
      </c>
      <c r="I660" s="17">
        <f>AVERAGE(Facturas[MontoSinImp])</f>
        <v>472.73339545454462</v>
      </c>
    </row>
    <row r="661" spans="1:9" ht="17.55" customHeight="1" x14ac:dyDescent="0.3">
      <c r="A661" s="14">
        <v>3734</v>
      </c>
      <c r="B661" s="2">
        <v>42440</v>
      </c>
      <c r="C661" s="15">
        <v>48</v>
      </c>
      <c r="D661" s="1">
        <v>8</v>
      </c>
      <c r="E661" s="1">
        <v>8</v>
      </c>
      <c r="F661" s="8">
        <v>212.20999999999998</v>
      </c>
      <c r="G661" s="1">
        <f>YEAR(Facturas[[#This Row],[FechaFactura]])</f>
        <v>2016</v>
      </c>
      <c r="H661" s="17">
        <f>IF(Facturas[[#This Row],[MontoSinImp]]&lt;200,Facturas[[#This Row],[media]],Facturas[[#This Row],[MontoSinImp]])</f>
        <v>212.20999999999998</v>
      </c>
      <c r="I661" s="17">
        <f>AVERAGE(Facturas[MontoSinImp])</f>
        <v>472.73339545454462</v>
      </c>
    </row>
    <row r="662" spans="1:9" ht="17.55" customHeight="1" x14ac:dyDescent="0.3">
      <c r="A662" s="14">
        <v>3735</v>
      </c>
      <c r="B662" s="2">
        <v>42440</v>
      </c>
      <c r="C662" s="15">
        <v>209</v>
      </c>
      <c r="D662" s="1">
        <v>7</v>
      </c>
      <c r="E662" s="1">
        <v>7</v>
      </c>
      <c r="F662" s="8">
        <v>152.94999999999999</v>
      </c>
      <c r="G662" s="1">
        <f>YEAR(Facturas[[#This Row],[FechaFactura]])</f>
        <v>2016</v>
      </c>
      <c r="H662" s="17">
        <f>IF(Facturas[[#This Row],[MontoSinImp]]&lt;200,Facturas[[#This Row],[media]],Facturas[[#This Row],[MontoSinImp]])</f>
        <v>472.73339545454462</v>
      </c>
      <c r="I662" s="17">
        <f>AVERAGE(Facturas[MontoSinImp])</f>
        <v>472.73339545454462</v>
      </c>
    </row>
    <row r="663" spans="1:9" ht="17.55" customHeight="1" x14ac:dyDescent="0.3">
      <c r="A663" s="14">
        <v>3736</v>
      </c>
      <c r="B663" s="2">
        <v>42440</v>
      </c>
      <c r="C663" s="15">
        <v>302</v>
      </c>
      <c r="D663" s="1">
        <v>10</v>
      </c>
      <c r="E663" s="1">
        <v>4</v>
      </c>
      <c r="F663" s="8">
        <v>148.16999999999999</v>
      </c>
      <c r="G663" s="1">
        <f>YEAR(Facturas[[#This Row],[FechaFactura]])</f>
        <v>2016</v>
      </c>
      <c r="H663" s="17">
        <f>IF(Facturas[[#This Row],[MontoSinImp]]&lt;200,Facturas[[#This Row],[media]],Facturas[[#This Row],[MontoSinImp]])</f>
        <v>472.73339545454462</v>
      </c>
      <c r="I663" s="17">
        <f>AVERAGE(Facturas[MontoSinImp])</f>
        <v>472.73339545454462</v>
      </c>
    </row>
    <row r="664" spans="1:9" ht="17.55" customHeight="1" x14ac:dyDescent="0.3">
      <c r="A664" s="14">
        <v>3737</v>
      </c>
      <c r="B664" s="2">
        <v>42440</v>
      </c>
      <c r="C664" s="15">
        <v>217</v>
      </c>
      <c r="D664" s="1">
        <v>2</v>
      </c>
      <c r="E664" s="1">
        <v>2</v>
      </c>
      <c r="F664" s="8">
        <v>725.53</v>
      </c>
      <c r="G664" s="1">
        <f>YEAR(Facturas[[#This Row],[FechaFactura]])</f>
        <v>2016</v>
      </c>
      <c r="H664" s="17">
        <f>IF(Facturas[[#This Row],[MontoSinImp]]&lt;200,Facturas[[#This Row],[media]],Facturas[[#This Row],[MontoSinImp]])</f>
        <v>725.53</v>
      </c>
      <c r="I664" s="17">
        <f>AVERAGE(Facturas[MontoSinImp])</f>
        <v>472.73339545454462</v>
      </c>
    </row>
    <row r="665" spans="1:9" ht="17.55" customHeight="1" x14ac:dyDescent="0.3">
      <c r="A665" s="14">
        <v>3738</v>
      </c>
      <c r="B665" s="2">
        <v>42440</v>
      </c>
      <c r="C665" s="15">
        <v>111</v>
      </c>
      <c r="D665" s="1">
        <v>10</v>
      </c>
      <c r="E665" s="1">
        <v>9</v>
      </c>
      <c r="F665" s="8">
        <v>641.41</v>
      </c>
      <c r="G665" s="1">
        <f>YEAR(Facturas[[#This Row],[FechaFactura]])</f>
        <v>2016</v>
      </c>
      <c r="H665" s="17">
        <f>IF(Facturas[[#This Row],[MontoSinImp]]&lt;200,Facturas[[#This Row],[media]],Facturas[[#This Row],[MontoSinImp]])</f>
        <v>641.41</v>
      </c>
      <c r="I665" s="17">
        <f>AVERAGE(Facturas[MontoSinImp])</f>
        <v>472.73339545454462</v>
      </c>
    </row>
    <row r="666" spans="1:9" ht="17.55" customHeight="1" x14ac:dyDescent="0.3">
      <c r="A666" s="14">
        <v>3739</v>
      </c>
      <c r="B666" s="2">
        <v>42440</v>
      </c>
      <c r="C666" s="15">
        <v>245</v>
      </c>
      <c r="D666" s="1">
        <v>4</v>
      </c>
      <c r="E666" s="1">
        <v>8</v>
      </c>
      <c r="F666" s="8">
        <v>486.56</v>
      </c>
      <c r="G666" s="1">
        <f>YEAR(Facturas[[#This Row],[FechaFactura]])</f>
        <v>2016</v>
      </c>
      <c r="H666" s="17">
        <f>IF(Facturas[[#This Row],[MontoSinImp]]&lt;200,Facturas[[#This Row],[media]],Facturas[[#This Row],[MontoSinImp]])</f>
        <v>486.56</v>
      </c>
      <c r="I666" s="17">
        <f>AVERAGE(Facturas[MontoSinImp])</f>
        <v>472.73339545454462</v>
      </c>
    </row>
    <row r="667" spans="1:9" ht="17.55" customHeight="1" x14ac:dyDescent="0.3">
      <c r="A667" s="14">
        <v>3740</v>
      </c>
      <c r="B667" s="2">
        <v>42440</v>
      </c>
      <c r="C667" s="15">
        <v>56</v>
      </c>
      <c r="D667" s="1">
        <v>7</v>
      </c>
      <c r="E667" s="1">
        <v>6</v>
      </c>
      <c r="F667" s="8">
        <v>467.44</v>
      </c>
      <c r="G667" s="1">
        <f>YEAR(Facturas[[#This Row],[FechaFactura]])</f>
        <v>2016</v>
      </c>
      <c r="H667" s="17">
        <f>IF(Facturas[[#This Row],[MontoSinImp]]&lt;200,Facturas[[#This Row],[media]],Facturas[[#This Row],[MontoSinImp]])</f>
        <v>467.44</v>
      </c>
      <c r="I667" s="17">
        <f>AVERAGE(Facturas[MontoSinImp])</f>
        <v>472.73339545454462</v>
      </c>
    </row>
    <row r="668" spans="1:9" ht="17.55" customHeight="1" x14ac:dyDescent="0.3">
      <c r="A668" s="14">
        <v>3741</v>
      </c>
      <c r="B668" s="2">
        <v>42440</v>
      </c>
      <c r="C668" s="15">
        <v>208</v>
      </c>
      <c r="D668" s="1">
        <v>7</v>
      </c>
      <c r="E668" s="1">
        <v>4</v>
      </c>
      <c r="F668" s="8">
        <v>554.42999999999995</v>
      </c>
      <c r="G668" s="1">
        <f>YEAR(Facturas[[#This Row],[FechaFactura]])</f>
        <v>2016</v>
      </c>
      <c r="H668" s="17">
        <f>IF(Facturas[[#This Row],[MontoSinImp]]&lt;200,Facturas[[#This Row],[media]],Facturas[[#This Row],[MontoSinImp]])</f>
        <v>554.42999999999995</v>
      </c>
      <c r="I668" s="17">
        <f>AVERAGE(Facturas[MontoSinImp])</f>
        <v>472.73339545454462</v>
      </c>
    </row>
    <row r="669" spans="1:9" ht="17.55" customHeight="1" x14ac:dyDescent="0.3">
      <c r="A669" s="14">
        <v>3731</v>
      </c>
      <c r="B669" s="2">
        <v>42438</v>
      </c>
      <c r="C669" s="15">
        <v>70</v>
      </c>
      <c r="D669" s="1">
        <v>8</v>
      </c>
      <c r="E669" s="1">
        <v>3</v>
      </c>
      <c r="F669" s="8">
        <v>252.35999999999999</v>
      </c>
      <c r="G669" s="1">
        <f>YEAR(Facturas[[#This Row],[FechaFactura]])</f>
        <v>2016</v>
      </c>
      <c r="H669" s="17">
        <f>IF(Facturas[[#This Row],[MontoSinImp]]&lt;200,Facturas[[#This Row],[media]],Facturas[[#This Row],[MontoSinImp]])</f>
        <v>252.35999999999999</v>
      </c>
      <c r="I669" s="17">
        <f>AVERAGE(Facturas[MontoSinImp])</f>
        <v>472.73339545454462</v>
      </c>
    </row>
    <row r="670" spans="1:9" ht="17.55" customHeight="1" x14ac:dyDescent="0.3">
      <c r="A670" s="14">
        <v>3732</v>
      </c>
      <c r="B670" s="2">
        <v>42438</v>
      </c>
      <c r="C670" s="15">
        <v>85</v>
      </c>
      <c r="D670" s="1">
        <v>2</v>
      </c>
      <c r="E670" s="1">
        <v>4</v>
      </c>
      <c r="F670" s="8">
        <v>748.47</v>
      </c>
      <c r="G670" s="1">
        <f>YEAR(Facturas[[#This Row],[FechaFactura]])</f>
        <v>2016</v>
      </c>
      <c r="H670" s="17">
        <f>IF(Facturas[[#This Row],[MontoSinImp]]&lt;200,Facturas[[#This Row],[media]],Facturas[[#This Row],[MontoSinImp]])</f>
        <v>748.47</v>
      </c>
      <c r="I670" s="17">
        <f>AVERAGE(Facturas[MontoSinImp])</f>
        <v>472.73339545454462</v>
      </c>
    </row>
    <row r="671" spans="1:9" ht="17.55" customHeight="1" x14ac:dyDescent="0.3">
      <c r="A671" s="14">
        <v>3733</v>
      </c>
      <c r="B671" s="2">
        <v>42438</v>
      </c>
      <c r="C671" s="15">
        <v>160</v>
      </c>
      <c r="D671" s="1">
        <v>12</v>
      </c>
      <c r="E671" s="1">
        <v>4</v>
      </c>
      <c r="F671" s="8">
        <v>299.2</v>
      </c>
      <c r="G671" s="1">
        <f>YEAR(Facturas[[#This Row],[FechaFactura]])</f>
        <v>2016</v>
      </c>
      <c r="H671" s="17">
        <f>IF(Facturas[[#This Row],[MontoSinImp]]&lt;200,Facturas[[#This Row],[media]],Facturas[[#This Row],[MontoSinImp]])</f>
        <v>299.2</v>
      </c>
      <c r="I671" s="17">
        <f>AVERAGE(Facturas[MontoSinImp])</f>
        <v>472.73339545454462</v>
      </c>
    </row>
    <row r="672" spans="1:9" ht="17.55" customHeight="1" x14ac:dyDescent="0.3">
      <c r="A672" s="14">
        <v>3722</v>
      </c>
      <c r="B672" s="2">
        <v>42436</v>
      </c>
      <c r="C672" s="15">
        <v>302</v>
      </c>
      <c r="D672" s="1">
        <v>7</v>
      </c>
      <c r="E672" s="1">
        <v>6</v>
      </c>
      <c r="F672" s="8">
        <v>350.82</v>
      </c>
      <c r="G672" s="1">
        <f>YEAR(Facturas[[#This Row],[FechaFactura]])</f>
        <v>2016</v>
      </c>
      <c r="H672" s="17">
        <f>IF(Facturas[[#This Row],[MontoSinImp]]&lt;200,Facturas[[#This Row],[media]],Facturas[[#This Row],[MontoSinImp]])</f>
        <v>350.82</v>
      </c>
      <c r="I672" s="17">
        <f>AVERAGE(Facturas[MontoSinImp])</f>
        <v>472.73339545454462</v>
      </c>
    </row>
    <row r="673" spans="1:9" ht="17.55" customHeight="1" x14ac:dyDescent="0.3">
      <c r="A673" s="14">
        <v>3723</v>
      </c>
      <c r="B673" s="2">
        <v>42436</v>
      </c>
      <c r="C673" s="15">
        <v>32</v>
      </c>
      <c r="D673" s="1">
        <v>4</v>
      </c>
      <c r="E673" s="1">
        <v>8</v>
      </c>
      <c r="F673" s="8">
        <v>454.06</v>
      </c>
      <c r="G673" s="1">
        <f>YEAR(Facturas[[#This Row],[FechaFactura]])</f>
        <v>2016</v>
      </c>
      <c r="H673" s="17">
        <f>IF(Facturas[[#This Row],[MontoSinImp]]&lt;200,Facturas[[#This Row],[media]],Facturas[[#This Row],[MontoSinImp]])</f>
        <v>454.06</v>
      </c>
      <c r="I673" s="17">
        <f>AVERAGE(Facturas[MontoSinImp])</f>
        <v>472.73339545454462</v>
      </c>
    </row>
    <row r="674" spans="1:9" ht="17.55" customHeight="1" x14ac:dyDescent="0.3">
      <c r="A674" s="14">
        <v>3724</v>
      </c>
      <c r="B674" s="2">
        <v>42436</v>
      </c>
      <c r="C674" s="15">
        <v>236</v>
      </c>
      <c r="D674" s="1">
        <v>11</v>
      </c>
      <c r="E674" s="1">
        <v>2</v>
      </c>
      <c r="F674" s="8">
        <v>578.31999999999994</v>
      </c>
      <c r="G674" s="1">
        <f>YEAR(Facturas[[#This Row],[FechaFactura]])</f>
        <v>2016</v>
      </c>
      <c r="H674" s="17">
        <f>IF(Facturas[[#This Row],[MontoSinImp]]&lt;200,Facturas[[#This Row],[media]],Facturas[[#This Row],[MontoSinImp]])</f>
        <v>578.31999999999994</v>
      </c>
      <c r="I674" s="17">
        <f>AVERAGE(Facturas[MontoSinImp])</f>
        <v>472.73339545454462</v>
      </c>
    </row>
    <row r="675" spans="1:9" ht="17.55" customHeight="1" x14ac:dyDescent="0.3">
      <c r="A675" s="14">
        <v>3725</v>
      </c>
      <c r="B675" s="2">
        <v>42436</v>
      </c>
      <c r="C675" s="15">
        <v>118</v>
      </c>
      <c r="D675" s="1">
        <v>10</v>
      </c>
      <c r="E675" s="1">
        <v>7</v>
      </c>
      <c r="F675" s="8">
        <v>818.26</v>
      </c>
      <c r="G675" s="1">
        <f>YEAR(Facturas[[#This Row],[FechaFactura]])</f>
        <v>2016</v>
      </c>
      <c r="H675" s="17">
        <f>IF(Facturas[[#This Row],[MontoSinImp]]&lt;200,Facturas[[#This Row],[media]],Facturas[[#This Row],[MontoSinImp]])</f>
        <v>818.26</v>
      </c>
      <c r="I675" s="17">
        <f>AVERAGE(Facturas[MontoSinImp])</f>
        <v>472.73339545454462</v>
      </c>
    </row>
    <row r="676" spans="1:9" ht="17.55" customHeight="1" x14ac:dyDescent="0.3">
      <c r="A676" s="14">
        <v>3726</v>
      </c>
      <c r="B676" s="2">
        <v>42436</v>
      </c>
      <c r="C676" s="15">
        <v>162</v>
      </c>
      <c r="D676" s="1">
        <v>6</v>
      </c>
      <c r="E676" s="1">
        <v>2</v>
      </c>
      <c r="F676" s="8">
        <v>99.42</v>
      </c>
      <c r="G676" s="1">
        <f>YEAR(Facturas[[#This Row],[FechaFactura]])</f>
        <v>2016</v>
      </c>
      <c r="H676" s="17">
        <f>IF(Facturas[[#This Row],[MontoSinImp]]&lt;200,Facturas[[#This Row],[media]],Facturas[[#This Row],[MontoSinImp]])</f>
        <v>472.73339545454462</v>
      </c>
      <c r="I676" s="17">
        <f>AVERAGE(Facturas[MontoSinImp])</f>
        <v>472.73339545454462</v>
      </c>
    </row>
    <row r="677" spans="1:9" ht="17.55" customHeight="1" x14ac:dyDescent="0.3">
      <c r="A677" s="14">
        <v>3727</v>
      </c>
      <c r="B677" s="2">
        <v>42436</v>
      </c>
      <c r="C677" s="15">
        <v>34</v>
      </c>
      <c r="D677" s="1">
        <v>10</v>
      </c>
      <c r="E677" s="1">
        <v>7</v>
      </c>
      <c r="F677" s="8">
        <v>660.53</v>
      </c>
      <c r="G677" s="1">
        <f>YEAR(Facturas[[#This Row],[FechaFactura]])</f>
        <v>2016</v>
      </c>
      <c r="H677" s="17">
        <f>IF(Facturas[[#This Row],[MontoSinImp]]&lt;200,Facturas[[#This Row],[media]],Facturas[[#This Row],[MontoSinImp]])</f>
        <v>660.53</v>
      </c>
      <c r="I677" s="17">
        <f>AVERAGE(Facturas[MontoSinImp])</f>
        <v>472.73339545454462</v>
      </c>
    </row>
    <row r="678" spans="1:9" ht="17.55" customHeight="1" x14ac:dyDescent="0.3">
      <c r="A678" s="14">
        <v>3728</v>
      </c>
      <c r="B678" s="2">
        <v>42436</v>
      </c>
      <c r="C678" s="15">
        <v>82</v>
      </c>
      <c r="D678" s="1">
        <v>9</v>
      </c>
      <c r="E678" s="1">
        <v>5</v>
      </c>
      <c r="F678" s="8">
        <v>495.15999999999997</v>
      </c>
      <c r="G678" s="1">
        <f>YEAR(Facturas[[#This Row],[FechaFactura]])</f>
        <v>2016</v>
      </c>
      <c r="H678" s="17">
        <f>IF(Facturas[[#This Row],[MontoSinImp]]&lt;200,Facturas[[#This Row],[media]],Facturas[[#This Row],[MontoSinImp]])</f>
        <v>495.15999999999997</v>
      </c>
      <c r="I678" s="17">
        <f>AVERAGE(Facturas[MontoSinImp])</f>
        <v>472.73339545454462</v>
      </c>
    </row>
    <row r="679" spans="1:9" ht="17.55" customHeight="1" x14ac:dyDescent="0.3">
      <c r="A679" s="14">
        <v>3729</v>
      </c>
      <c r="B679" s="2">
        <v>42436</v>
      </c>
      <c r="C679" s="15">
        <v>228</v>
      </c>
      <c r="D679" s="1">
        <v>3</v>
      </c>
      <c r="E679" s="1">
        <v>7</v>
      </c>
      <c r="F679" s="8">
        <v>442.59</v>
      </c>
      <c r="G679" s="1">
        <f>YEAR(Facturas[[#This Row],[FechaFactura]])</f>
        <v>2016</v>
      </c>
      <c r="H679" s="17">
        <f>IF(Facturas[[#This Row],[MontoSinImp]]&lt;200,Facturas[[#This Row],[media]],Facturas[[#This Row],[MontoSinImp]])</f>
        <v>442.59</v>
      </c>
      <c r="I679" s="17">
        <f>AVERAGE(Facturas[MontoSinImp])</f>
        <v>472.73339545454462</v>
      </c>
    </row>
    <row r="680" spans="1:9" ht="17.55" customHeight="1" x14ac:dyDescent="0.3">
      <c r="A680" s="14">
        <v>3730</v>
      </c>
      <c r="B680" s="2">
        <v>42436</v>
      </c>
      <c r="C680" s="15">
        <v>261</v>
      </c>
      <c r="D680" s="1">
        <v>8</v>
      </c>
      <c r="E680" s="1">
        <v>5</v>
      </c>
      <c r="F680" s="8">
        <v>243.76</v>
      </c>
      <c r="G680" s="1">
        <f>YEAR(Facturas[[#This Row],[FechaFactura]])</f>
        <v>2016</v>
      </c>
      <c r="H680" s="17">
        <f>IF(Facturas[[#This Row],[MontoSinImp]]&lt;200,Facturas[[#This Row],[media]],Facturas[[#This Row],[MontoSinImp]])</f>
        <v>243.76</v>
      </c>
      <c r="I680" s="17">
        <f>AVERAGE(Facturas[MontoSinImp])</f>
        <v>472.73339545454462</v>
      </c>
    </row>
    <row r="681" spans="1:9" ht="17.55" customHeight="1" x14ac:dyDescent="0.3">
      <c r="A681" s="14">
        <v>3720</v>
      </c>
      <c r="B681" s="2">
        <v>42435</v>
      </c>
      <c r="C681" s="15">
        <v>158</v>
      </c>
      <c r="D681" s="1">
        <v>1</v>
      </c>
      <c r="E681" s="1">
        <v>3</v>
      </c>
      <c r="F681" s="8">
        <v>575.46</v>
      </c>
      <c r="G681" s="1">
        <f>YEAR(Facturas[[#This Row],[FechaFactura]])</f>
        <v>2016</v>
      </c>
      <c r="H681" s="17">
        <f>IF(Facturas[[#This Row],[MontoSinImp]]&lt;200,Facturas[[#This Row],[media]],Facturas[[#This Row],[MontoSinImp]])</f>
        <v>575.46</v>
      </c>
      <c r="I681" s="17">
        <f>AVERAGE(Facturas[MontoSinImp])</f>
        <v>472.73339545454462</v>
      </c>
    </row>
    <row r="682" spans="1:9" ht="17.55" customHeight="1" x14ac:dyDescent="0.3">
      <c r="A682" s="14">
        <v>3721</v>
      </c>
      <c r="B682" s="2">
        <v>42435</v>
      </c>
      <c r="C682" s="15">
        <v>232</v>
      </c>
      <c r="D682" s="1">
        <v>12</v>
      </c>
      <c r="E682" s="1">
        <v>1</v>
      </c>
      <c r="F682" s="8">
        <v>158.67999999999998</v>
      </c>
      <c r="G682" s="1">
        <f>YEAR(Facturas[[#This Row],[FechaFactura]])</f>
        <v>2016</v>
      </c>
      <c r="H682" s="17">
        <f>IF(Facturas[[#This Row],[MontoSinImp]]&lt;200,Facturas[[#This Row],[media]],Facturas[[#This Row],[MontoSinImp]])</f>
        <v>472.73339545454462</v>
      </c>
      <c r="I682" s="17">
        <f>AVERAGE(Facturas[MontoSinImp])</f>
        <v>472.73339545454462</v>
      </c>
    </row>
    <row r="683" spans="1:9" ht="17.55" customHeight="1" x14ac:dyDescent="0.3">
      <c r="A683" s="14">
        <v>3716</v>
      </c>
      <c r="B683" s="2">
        <v>42434</v>
      </c>
      <c r="C683" s="15">
        <v>185</v>
      </c>
      <c r="D683" s="1">
        <v>10</v>
      </c>
      <c r="E683" s="1">
        <v>5</v>
      </c>
      <c r="F683" s="8">
        <v>242.79999999999998</v>
      </c>
      <c r="G683" s="1">
        <f>YEAR(Facturas[[#This Row],[FechaFactura]])</f>
        <v>2016</v>
      </c>
      <c r="H683" s="17">
        <f>IF(Facturas[[#This Row],[MontoSinImp]]&lt;200,Facturas[[#This Row],[media]],Facturas[[#This Row],[MontoSinImp]])</f>
        <v>242.79999999999998</v>
      </c>
      <c r="I683" s="17">
        <f>AVERAGE(Facturas[MontoSinImp])</f>
        <v>472.73339545454462</v>
      </c>
    </row>
    <row r="684" spans="1:9" ht="17.55" customHeight="1" x14ac:dyDescent="0.3">
      <c r="A684" s="14">
        <v>3717</v>
      </c>
      <c r="B684" s="2">
        <v>42434</v>
      </c>
      <c r="C684" s="15">
        <v>134</v>
      </c>
      <c r="D684" s="1">
        <v>6</v>
      </c>
      <c r="E684" s="1">
        <v>8</v>
      </c>
      <c r="F684" s="8">
        <v>195.95999999999998</v>
      </c>
      <c r="G684" s="1">
        <f>YEAR(Facturas[[#This Row],[FechaFactura]])</f>
        <v>2016</v>
      </c>
      <c r="H684" s="17">
        <f>IF(Facturas[[#This Row],[MontoSinImp]]&lt;200,Facturas[[#This Row],[media]],Facturas[[#This Row],[MontoSinImp]])</f>
        <v>472.73339545454462</v>
      </c>
      <c r="I684" s="17">
        <f>AVERAGE(Facturas[MontoSinImp])</f>
        <v>472.73339545454462</v>
      </c>
    </row>
    <row r="685" spans="1:9" ht="17.55" customHeight="1" x14ac:dyDescent="0.3">
      <c r="A685" s="14">
        <v>3718</v>
      </c>
      <c r="B685" s="2">
        <v>42434</v>
      </c>
      <c r="C685" s="15">
        <v>281</v>
      </c>
      <c r="D685" s="1">
        <v>5</v>
      </c>
      <c r="E685" s="1">
        <v>6</v>
      </c>
      <c r="F685" s="8">
        <v>545.81999999999994</v>
      </c>
      <c r="G685" s="1">
        <f>YEAR(Facturas[[#This Row],[FechaFactura]])</f>
        <v>2016</v>
      </c>
      <c r="H685" s="17">
        <f>IF(Facturas[[#This Row],[MontoSinImp]]&lt;200,Facturas[[#This Row],[media]],Facturas[[#This Row],[MontoSinImp]])</f>
        <v>545.81999999999994</v>
      </c>
      <c r="I685" s="17">
        <f>AVERAGE(Facturas[MontoSinImp])</f>
        <v>472.73339545454462</v>
      </c>
    </row>
    <row r="686" spans="1:9" ht="17.55" customHeight="1" x14ac:dyDescent="0.3">
      <c r="A686" s="14">
        <v>3719</v>
      </c>
      <c r="B686" s="2">
        <v>42434</v>
      </c>
      <c r="C686" s="15">
        <v>313</v>
      </c>
      <c r="D686" s="1">
        <v>6</v>
      </c>
      <c r="E686" s="1">
        <v>5</v>
      </c>
      <c r="F686" s="8">
        <v>413.90999999999997</v>
      </c>
      <c r="G686" s="1">
        <f>YEAR(Facturas[[#This Row],[FechaFactura]])</f>
        <v>2016</v>
      </c>
      <c r="H686" s="17">
        <f>IF(Facturas[[#This Row],[MontoSinImp]]&lt;200,Facturas[[#This Row],[media]],Facturas[[#This Row],[MontoSinImp]])</f>
        <v>413.90999999999997</v>
      </c>
      <c r="I686" s="17">
        <f>AVERAGE(Facturas[MontoSinImp])</f>
        <v>472.73339545454462</v>
      </c>
    </row>
    <row r="687" spans="1:9" ht="17.55" customHeight="1" x14ac:dyDescent="0.3">
      <c r="A687" s="14">
        <v>3709</v>
      </c>
      <c r="B687" s="2">
        <v>42433</v>
      </c>
      <c r="C687" s="15">
        <v>205</v>
      </c>
      <c r="D687" s="1">
        <v>6</v>
      </c>
      <c r="E687" s="1">
        <v>6</v>
      </c>
      <c r="F687" s="8">
        <v>419.65</v>
      </c>
      <c r="G687" s="1">
        <f>YEAR(Facturas[[#This Row],[FechaFactura]])</f>
        <v>2016</v>
      </c>
      <c r="H687" s="17">
        <f>IF(Facturas[[#This Row],[MontoSinImp]]&lt;200,Facturas[[#This Row],[media]],Facturas[[#This Row],[MontoSinImp]])</f>
        <v>419.65</v>
      </c>
      <c r="I687" s="17">
        <f>AVERAGE(Facturas[MontoSinImp])</f>
        <v>472.73339545454462</v>
      </c>
    </row>
    <row r="688" spans="1:9" ht="17.55" customHeight="1" x14ac:dyDescent="0.3">
      <c r="A688" s="14">
        <v>3710</v>
      </c>
      <c r="B688" s="2">
        <v>42433</v>
      </c>
      <c r="C688" s="15">
        <v>185</v>
      </c>
      <c r="D688" s="1">
        <v>6</v>
      </c>
      <c r="E688" s="1">
        <v>7</v>
      </c>
      <c r="F688" s="8">
        <v>416.78</v>
      </c>
      <c r="G688" s="1">
        <f>YEAR(Facturas[[#This Row],[FechaFactura]])</f>
        <v>2016</v>
      </c>
      <c r="H688" s="17">
        <f>IF(Facturas[[#This Row],[MontoSinImp]]&lt;200,Facturas[[#This Row],[media]],Facturas[[#This Row],[MontoSinImp]])</f>
        <v>416.78</v>
      </c>
      <c r="I688" s="17">
        <f>AVERAGE(Facturas[MontoSinImp])</f>
        <v>472.73339545454462</v>
      </c>
    </row>
    <row r="689" spans="1:9" ht="17.55" customHeight="1" x14ac:dyDescent="0.3">
      <c r="A689" s="14">
        <v>3711</v>
      </c>
      <c r="B689" s="2">
        <v>42433</v>
      </c>
      <c r="C689" s="15">
        <v>35</v>
      </c>
      <c r="D689" s="1">
        <v>4</v>
      </c>
      <c r="E689" s="1">
        <v>7</v>
      </c>
      <c r="F689" s="8">
        <v>536.26</v>
      </c>
      <c r="G689" s="1">
        <f>YEAR(Facturas[[#This Row],[FechaFactura]])</f>
        <v>2016</v>
      </c>
      <c r="H689" s="17">
        <f>IF(Facturas[[#This Row],[MontoSinImp]]&lt;200,Facturas[[#This Row],[media]],Facturas[[#This Row],[MontoSinImp]])</f>
        <v>536.26</v>
      </c>
      <c r="I689" s="17">
        <f>AVERAGE(Facturas[MontoSinImp])</f>
        <v>472.73339545454462</v>
      </c>
    </row>
    <row r="690" spans="1:9" ht="17.55" customHeight="1" x14ac:dyDescent="0.3">
      <c r="A690" s="14">
        <v>3712</v>
      </c>
      <c r="B690" s="2">
        <v>42433</v>
      </c>
      <c r="C690" s="15">
        <v>283</v>
      </c>
      <c r="D690" s="1">
        <v>7</v>
      </c>
      <c r="E690" s="1">
        <v>6</v>
      </c>
      <c r="F690" s="8">
        <v>731.27</v>
      </c>
      <c r="G690" s="1">
        <f>YEAR(Facturas[[#This Row],[FechaFactura]])</f>
        <v>2016</v>
      </c>
      <c r="H690" s="17">
        <f>IF(Facturas[[#This Row],[MontoSinImp]]&lt;200,Facturas[[#This Row],[media]],Facturas[[#This Row],[MontoSinImp]])</f>
        <v>731.27</v>
      </c>
      <c r="I690" s="17">
        <f>AVERAGE(Facturas[MontoSinImp])</f>
        <v>472.73339545454462</v>
      </c>
    </row>
    <row r="691" spans="1:9" ht="17.55" customHeight="1" x14ac:dyDescent="0.3">
      <c r="A691" s="14">
        <v>3713</v>
      </c>
      <c r="B691" s="2">
        <v>42433</v>
      </c>
      <c r="C691" s="15">
        <v>210</v>
      </c>
      <c r="D691" s="1">
        <v>6</v>
      </c>
      <c r="E691" s="1">
        <v>8</v>
      </c>
      <c r="F691" s="8">
        <v>183.54</v>
      </c>
      <c r="G691" s="1">
        <f>YEAR(Facturas[[#This Row],[FechaFactura]])</f>
        <v>2016</v>
      </c>
      <c r="H691" s="17">
        <f>IF(Facturas[[#This Row],[MontoSinImp]]&lt;200,Facturas[[#This Row],[media]],Facturas[[#This Row],[MontoSinImp]])</f>
        <v>472.73339545454462</v>
      </c>
      <c r="I691" s="17">
        <f>AVERAGE(Facturas[MontoSinImp])</f>
        <v>472.73339545454462</v>
      </c>
    </row>
    <row r="692" spans="1:9" ht="17.55" customHeight="1" x14ac:dyDescent="0.3">
      <c r="A692" s="14">
        <v>3714</v>
      </c>
      <c r="B692" s="2">
        <v>42433</v>
      </c>
      <c r="C692" s="15">
        <v>71</v>
      </c>
      <c r="D692" s="1">
        <v>6</v>
      </c>
      <c r="E692" s="1">
        <v>7</v>
      </c>
      <c r="F692" s="8">
        <v>527.66</v>
      </c>
      <c r="G692" s="1">
        <f>YEAR(Facturas[[#This Row],[FechaFactura]])</f>
        <v>2016</v>
      </c>
      <c r="H692" s="17">
        <f>IF(Facturas[[#This Row],[MontoSinImp]]&lt;200,Facturas[[#This Row],[media]],Facturas[[#This Row],[MontoSinImp]])</f>
        <v>527.66</v>
      </c>
      <c r="I692" s="17">
        <f>AVERAGE(Facturas[MontoSinImp])</f>
        <v>472.73339545454462</v>
      </c>
    </row>
    <row r="693" spans="1:9" ht="17.55" customHeight="1" x14ac:dyDescent="0.3">
      <c r="A693" s="14">
        <v>3715</v>
      </c>
      <c r="B693" s="2">
        <v>42433</v>
      </c>
      <c r="C693" s="15">
        <v>32</v>
      </c>
      <c r="D693" s="1">
        <v>1</v>
      </c>
      <c r="E693" s="1">
        <v>1</v>
      </c>
      <c r="F693" s="8">
        <v>452.15</v>
      </c>
      <c r="G693" s="1">
        <f>YEAR(Facturas[[#This Row],[FechaFactura]])</f>
        <v>2016</v>
      </c>
      <c r="H693" s="17">
        <f>IF(Facturas[[#This Row],[MontoSinImp]]&lt;200,Facturas[[#This Row],[media]],Facturas[[#This Row],[MontoSinImp]])</f>
        <v>452.15</v>
      </c>
      <c r="I693" s="17">
        <f>AVERAGE(Facturas[MontoSinImp])</f>
        <v>472.73339545454462</v>
      </c>
    </row>
    <row r="694" spans="1:9" ht="17.55" customHeight="1" x14ac:dyDescent="0.3">
      <c r="A694" s="14">
        <v>3706</v>
      </c>
      <c r="B694" s="2">
        <v>42432</v>
      </c>
      <c r="C694" s="15">
        <v>33</v>
      </c>
      <c r="D694" s="1">
        <v>11</v>
      </c>
      <c r="E694" s="1">
        <v>2</v>
      </c>
      <c r="F694" s="8">
        <v>606.04999999999995</v>
      </c>
      <c r="G694" s="1">
        <f>YEAR(Facturas[[#This Row],[FechaFactura]])</f>
        <v>2016</v>
      </c>
      <c r="H694" s="17">
        <f>IF(Facturas[[#This Row],[MontoSinImp]]&lt;200,Facturas[[#This Row],[media]],Facturas[[#This Row],[MontoSinImp]])</f>
        <v>606.04999999999995</v>
      </c>
      <c r="I694" s="17">
        <f>AVERAGE(Facturas[MontoSinImp])</f>
        <v>472.73339545454462</v>
      </c>
    </row>
    <row r="695" spans="1:9" ht="17.55" customHeight="1" x14ac:dyDescent="0.3">
      <c r="A695" s="14">
        <v>3707</v>
      </c>
      <c r="B695" s="2">
        <v>42432</v>
      </c>
      <c r="C695" s="15">
        <v>110</v>
      </c>
      <c r="D695" s="1">
        <v>9</v>
      </c>
      <c r="E695" s="1">
        <v>3</v>
      </c>
      <c r="F695" s="8">
        <v>710.24</v>
      </c>
      <c r="G695" s="1">
        <f>YEAR(Facturas[[#This Row],[FechaFactura]])</f>
        <v>2016</v>
      </c>
      <c r="H695" s="17">
        <f>IF(Facturas[[#This Row],[MontoSinImp]]&lt;200,Facturas[[#This Row],[media]],Facturas[[#This Row],[MontoSinImp]])</f>
        <v>710.24</v>
      </c>
      <c r="I695" s="17">
        <f>AVERAGE(Facturas[MontoSinImp])</f>
        <v>472.73339545454462</v>
      </c>
    </row>
    <row r="696" spans="1:9" ht="17.55" customHeight="1" x14ac:dyDescent="0.3">
      <c r="A696" s="14">
        <v>3708</v>
      </c>
      <c r="B696" s="2">
        <v>42432</v>
      </c>
      <c r="C696" s="15">
        <v>144</v>
      </c>
      <c r="D696" s="1">
        <v>6</v>
      </c>
      <c r="E696" s="1">
        <v>4</v>
      </c>
      <c r="F696" s="8">
        <v>128.1</v>
      </c>
      <c r="G696" s="1">
        <f>YEAR(Facturas[[#This Row],[FechaFactura]])</f>
        <v>2016</v>
      </c>
      <c r="H696" s="17">
        <f>IF(Facturas[[#This Row],[MontoSinImp]]&lt;200,Facturas[[#This Row],[media]],Facturas[[#This Row],[MontoSinImp]])</f>
        <v>472.73339545454462</v>
      </c>
      <c r="I696" s="17">
        <f>AVERAGE(Facturas[MontoSinImp])</f>
        <v>472.73339545454462</v>
      </c>
    </row>
    <row r="697" spans="1:9" ht="17.55" customHeight="1" x14ac:dyDescent="0.3">
      <c r="A697" s="14">
        <v>3704</v>
      </c>
      <c r="B697" s="2">
        <v>42431</v>
      </c>
      <c r="C697" s="15">
        <v>137</v>
      </c>
      <c r="D697" s="1">
        <v>11</v>
      </c>
      <c r="E697" s="1">
        <v>5</v>
      </c>
      <c r="F697" s="8">
        <v>656.71</v>
      </c>
      <c r="G697" s="1">
        <f>YEAR(Facturas[[#This Row],[FechaFactura]])</f>
        <v>2016</v>
      </c>
      <c r="H697" s="17">
        <f>IF(Facturas[[#This Row],[MontoSinImp]]&lt;200,Facturas[[#This Row],[media]],Facturas[[#This Row],[MontoSinImp]])</f>
        <v>656.71</v>
      </c>
      <c r="I697" s="17">
        <f>AVERAGE(Facturas[MontoSinImp])</f>
        <v>472.73339545454462</v>
      </c>
    </row>
    <row r="698" spans="1:9" ht="17.55" customHeight="1" x14ac:dyDescent="0.3">
      <c r="A698" s="14">
        <v>3705</v>
      </c>
      <c r="B698" s="2">
        <v>42431</v>
      </c>
      <c r="C698" s="15">
        <v>288</v>
      </c>
      <c r="D698" s="1">
        <v>9</v>
      </c>
      <c r="E698" s="1">
        <v>4</v>
      </c>
      <c r="F698" s="8">
        <v>177.79999999999998</v>
      </c>
      <c r="G698" s="1">
        <f>YEAR(Facturas[[#This Row],[FechaFactura]])</f>
        <v>2016</v>
      </c>
      <c r="H698" s="17">
        <f>IF(Facturas[[#This Row],[MontoSinImp]]&lt;200,Facturas[[#This Row],[media]],Facturas[[#This Row],[MontoSinImp]])</f>
        <v>472.73339545454462</v>
      </c>
      <c r="I698" s="17">
        <f>AVERAGE(Facturas[MontoSinImp])</f>
        <v>472.73339545454462</v>
      </c>
    </row>
    <row r="699" spans="1:9" ht="17.55" customHeight="1" x14ac:dyDescent="0.3">
      <c r="A699" s="14">
        <v>3699</v>
      </c>
      <c r="B699" s="2">
        <v>42430</v>
      </c>
      <c r="C699" s="15">
        <v>114</v>
      </c>
      <c r="D699" s="1">
        <v>1</v>
      </c>
      <c r="E699" s="1">
        <v>9</v>
      </c>
      <c r="F699" s="8">
        <v>542.96</v>
      </c>
      <c r="G699" s="1">
        <f>YEAR(Facturas[[#This Row],[FechaFactura]])</f>
        <v>2016</v>
      </c>
      <c r="H699" s="17">
        <f>IF(Facturas[[#This Row],[MontoSinImp]]&lt;200,Facturas[[#This Row],[media]],Facturas[[#This Row],[MontoSinImp]])</f>
        <v>542.96</v>
      </c>
      <c r="I699" s="17">
        <f>AVERAGE(Facturas[MontoSinImp])</f>
        <v>472.73339545454462</v>
      </c>
    </row>
    <row r="700" spans="1:9" ht="17.55" customHeight="1" x14ac:dyDescent="0.3">
      <c r="A700" s="14">
        <v>3700</v>
      </c>
      <c r="B700" s="2">
        <v>42430</v>
      </c>
      <c r="C700" s="15">
        <v>23</v>
      </c>
      <c r="D700" s="1">
        <v>4</v>
      </c>
      <c r="E700" s="1">
        <v>8</v>
      </c>
      <c r="F700" s="8">
        <v>348.90999999999997</v>
      </c>
      <c r="G700" s="1">
        <f>YEAR(Facturas[[#This Row],[FechaFactura]])</f>
        <v>2016</v>
      </c>
      <c r="H700" s="17">
        <f>IF(Facturas[[#This Row],[MontoSinImp]]&lt;200,Facturas[[#This Row],[media]],Facturas[[#This Row],[MontoSinImp]])</f>
        <v>348.90999999999997</v>
      </c>
      <c r="I700" s="17">
        <f>AVERAGE(Facturas[MontoSinImp])</f>
        <v>472.73339545454462</v>
      </c>
    </row>
    <row r="701" spans="1:9" ht="17.55" customHeight="1" x14ac:dyDescent="0.3">
      <c r="A701" s="14">
        <v>3701</v>
      </c>
      <c r="B701" s="2">
        <v>42430</v>
      </c>
      <c r="C701" s="15">
        <v>150</v>
      </c>
      <c r="D701" s="1">
        <v>9</v>
      </c>
      <c r="E701" s="1">
        <v>8</v>
      </c>
      <c r="F701" s="8">
        <v>488.46999999999997</v>
      </c>
      <c r="G701" s="1">
        <f>YEAR(Facturas[[#This Row],[FechaFactura]])</f>
        <v>2016</v>
      </c>
      <c r="H701" s="17">
        <f>IF(Facturas[[#This Row],[MontoSinImp]]&lt;200,Facturas[[#This Row],[media]],Facturas[[#This Row],[MontoSinImp]])</f>
        <v>488.46999999999997</v>
      </c>
      <c r="I701" s="17">
        <f>AVERAGE(Facturas[MontoSinImp])</f>
        <v>472.73339545454462</v>
      </c>
    </row>
    <row r="702" spans="1:9" ht="17.55" customHeight="1" x14ac:dyDescent="0.3">
      <c r="A702" s="14">
        <v>3702</v>
      </c>
      <c r="B702" s="2">
        <v>42430</v>
      </c>
      <c r="C702" s="15">
        <v>289</v>
      </c>
      <c r="D702" s="1">
        <v>2</v>
      </c>
      <c r="E702" s="1">
        <v>8</v>
      </c>
      <c r="F702" s="8">
        <v>423.46999999999997</v>
      </c>
      <c r="G702" s="1">
        <f>YEAR(Facturas[[#This Row],[FechaFactura]])</f>
        <v>2016</v>
      </c>
      <c r="H702" s="17">
        <f>IF(Facturas[[#This Row],[MontoSinImp]]&lt;200,Facturas[[#This Row],[media]],Facturas[[#This Row],[MontoSinImp]])</f>
        <v>423.46999999999997</v>
      </c>
      <c r="I702" s="17">
        <f>AVERAGE(Facturas[MontoSinImp])</f>
        <v>472.73339545454462</v>
      </c>
    </row>
    <row r="703" spans="1:9" ht="17.55" customHeight="1" x14ac:dyDescent="0.3">
      <c r="A703" s="14">
        <v>3703</v>
      </c>
      <c r="B703" s="2">
        <v>42430</v>
      </c>
      <c r="C703" s="15">
        <v>83</v>
      </c>
      <c r="D703" s="1">
        <v>6</v>
      </c>
      <c r="E703" s="1">
        <v>6</v>
      </c>
      <c r="F703" s="8">
        <v>791.49</v>
      </c>
      <c r="G703" s="1">
        <f>YEAR(Facturas[[#This Row],[FechaFactura]])</f>
        <v>2016</v>
      </c>
      <c r="H703" s="17">
        <f>IF(Facturas[[#This Row],[MontoSinImp]]&lt;200,Facturas[[#This Row],[media]],Facturas[[#This Row],[MontoSinImp]])</f>
        <v>791.49</v>
      </c>
      <c r="I703" s="17">
        <f>AVERAGE(Facturas[MontoSinImp])</f>
        <v>472.73339545454462</v>
      </c>
    </row>
    <row r="704" spans="1:9" ht="17.55" customHeight="1" x14ac:dyDescent="0.3">
      <c r="A704" s="14">
        <v>3690</v>
      </c>
      <c r="B704" s="2">
        <v>42429</v>
      </c>
      <c r="C704" s="15">
        <v>17</v>
      </c>
      <c r="D704" s="1">
        <v>2</v>
      </c>
      <c r="E704" s="1">
        <v>3</v>
      </c>
      <c r="F704" s="8">
        <v>766.64</v>
      </c>
      <c r="G704" s="1">
        <f>YEAR(Facturas[[#This Row],[FechaFactura]])</f>
        <v>2016</v>
      </c>
      <c r="H704" s="17">
        <f>IF(Facturas[[#This Row],[MontoSinImp]]&lt;200,Facturas[[#This Row],[media]],Facturas[[#This Row],[MontoSinImp]])</f>
        <v>766.64</v>
      </c>
      <c r="I704" s="17">
        <f>AVERAGE(Facturas[MontoSinImp])</f>
        <v>472.73339545454462</v>
      </c>
    </row>
    <row r="705" spans="1:9" ht="17.55" customHeight="1" x14ac:dyDescent="0.3">
      <c r="A705" s="14">
        <v>3691</v>
      </c>
      <c r="B705" s="2">
        <v>42429</v>
      </c>
      <c r="C705" s="15">
        <v>19</v>
      </c>
      <c r="D705" s="1">
        <v>9</v>
      </c>
      <c r="E705" s="1">
        <v>2</v>
      </c>
      <c r="F705" s="8">
        <v>780.02</v>
      </c>
      <c r="G705" s="1">
        <f>YEAR(Facturas[[#This Row],[FechaFactura]])</f>
        <v>2016</v>
      </c>
      <c r="H705" s="17">
        <f>IF(Facturas[[#This Row],[MontoSinImp]]&lt;200,Facturas[[#This Row],[media]],Facturas[[#This Row],[MontoSinImp]])</f>
        <v>780.02</v>
      </c>
      <c r="I705" s="17">
        <f>AVERAGE(Facturas[MontoSinImp])</f>
        <v>472.73339545454462</v>
      </c>
    </row>
    <row r="706" spans="1:9" ht="17.55" customHeight="1" x14ac:dyDescent="0.3">
      <c r="A706" s="14">
        <v>3692</v>
      </c>
      <c r="B706" s="2">
        <v>42429</v>
      </c>
      <c r="C706" s="15">
        <v>180</v>
      </c>
      <c r="D706" s="1">
        <v>7</v>
      </c>
      <c r="E706" s="1">
        <v>7</v>
      </c>
      <c r="F706" s="8">
        <v>662.43999999999994</v>
      </c>
      <c r="G706" s="1">
        <f>YEAR(Facturas[[#This Row],[FechaFactura]])</f>
        <v>2016</v>
      </c>
      <c r="H706" s="17">
        <f>IF(Facturas[[#This Row],[MontoSinImp]]&lt;200,Facturas[[#This Row],[media]],Facturas[[#This Row],[MontoSinImp]])</f>
        <v>662.43999999999994</v>
      </c>
      <c r="I706" s="17">
        <f>AVERAGE(Facturas[MontoSinImp])</f>
        <v>472.73339545454462</v>
      </c>
    </row>
    <row r="707" spans="1:9" ht="17.55" customHeight="1" x14ac:dyDescent="0.3">
      <c r="A707" s="14">
        <v>3693</v>
      </c>
      <c r="B707" s="2">
        <v>42429</v>
      </c>
      <c r="C707" s="15">
        <v>17</v>
      </c>
      <c r="D707" s="1">
        <v>1</v>
      </c>
      <c r="E707" s="1">
        <v>9</v>
      </c>
      <c r="F707" s="8">
        <v>781.93</v>
      </c>
      <c r="G707" s="1">
        <f>YEAR(Facturas[[#This Row],[FechaFactura]])</f>
        <v>2016</v>
      </c>
      <c r="H707" s="17">
        <f>IF(Facturas[[#This Row],[MontoSinImp]]&lt;200,Facturas[[#This Row],[media]],Facturas[[#This Row],[MontoSinImp]])</f>
        <v>781.93</v>
      </c>
      <c r="I707" s="17">
        <f>AVERAGE(Facturas[MontoSinImp])</f>
        <v>472.73339545454462</v>
      </c>
    </row>
    <row r="708" spans="1:9" ht="17.55" customHeight="1" x14ac:dyDescent="0.3">
      <c r="A708" s="14">
        <v>3694</v>
      </c>
      <c r="B708" s="2">
        <v>42429</v>
      </c>
      <c r="C708" s="15">
        <v>17</v>
      </c>
      <c r="D708" s="1">
        <v>4</v>
      </c>
      <c r="E708" s="1">
        <v>5</v>
      </c>
      <c r="F708" s="8">
        <v>553.47</v>
      </c>
      <c r="G708" s="1">
        <f>YEAR(Facturas[[#This Row],[FechaFactura]])</f>
        <v>2016</v>
      </c>
      <c r="H708" s="17">
        <f>IF(Facturas[[#This Row],[MontoSinImp]]&lt;200,Facturas[[#This Row],[media]],Facturas[[#This Row],[MontoSinImp]])</f>
        <v>553.47</v>
      </c>
      <c r="I708" s="17">
        <f>AVERAGE(Facturas[MontoSinImp])</f>
        <v>472.73339545454462</v>
      </c>
    </row>
    <row r="709" spans="1:9" ht="17.55" customHeight="1" x14ac:dyDescent="0.3">
      <c r="A709" s="14">
        <v>3695</v>
      </c>
      <c r="B709" s="2">
        <v>42429</v>
      </c>
      <c r="C709" s="15">
        <v>25</v>
      </c>
      <c r="D709" s="1">
        <v>1</v>
      </c>
      <c r="E709" s="1">
        <v>4</v>
      </c>
      <c r="F709" s="8">
        <v>458.84</v>
      </c>
      <c r="G709" s="1">
        <f>YEAR(Facturas[[#This Row],[FechaFactura]])</f>
        <v>2016</v>
      </c>
      <c r="H709" s="17">
        <f>IF(Facturas[[#This Row],[MontoSinImp]]&lt;200,Facturas[[#This Row],[media]],Facturas[[#This Row],[MontoSinImp]])</f>
        <v>458.84</v>
      </c>
      <c r="I709" s="17">
        <f>AVERAGE(Facturas[MontoSinImp])</f>
        <v>472.73339545454462</v>
      </c>
    </row>
    <row r="710" spans="1:9" ht="17.55" customHeight="1" x14ac:dyDescent="0.3">
      <c r="A710" s="14">
        <v>3696</v>
      </c>
      <c r="B710" s="2">
        <v>42429</v>
      </c>
      <c r="C710" s="15">
        <v>234</v>
      </c>
      <c r="D710" s="1">
        <v>12</v>
      </c>
      <c r="E710" s="1">
        <v>8</v>
      </c>
      <c r="F710" s="8">
        <v>480.82</v>
      </c>
      <c r="G710" s="1">
        <f>YEAR(Facturas[[#This Row],[FechaFactura]])</f>
        <v>2016</v>
      </c>
      <c r="H710" s="17">
        <f>IF(Facturas[[#This Row],[MontoSinImp]]&lt;200,Facturas[[#This Row],[media]],Facturas[[#This Row],[MontoSinImp]])</f>
        <v>480.82</v>
      </c>
      <c r="I710" s="17">
        <f>AVERAGE(Facturas[MontoSinImp])</f>
        <v>472.73339545454462</v>
      </c>
    </row>
    <row r="711" spans="1:9" ht="17.55" customHeight="1" x14ac:dyDescent="0.3">
      <c r="A711" s="14">
        <v>3697</v>
      </c>
      <c r="B711" s="2">
        <v>42429</v>
      </c>
      <c r="C711" s="15">
        <v>43</v>
      </c>
      <c r="D711" s="1">
        <v>8</v>
      </c>
      <c r="E711" s="1">
        <v>8</v>
      </c>
      <c r="F711" s="8">
        <v>648.11</v>
      </c>
      <c r="G711" s="1">
        <f>YEAR(Facturas[[#This Row],[FechaFactura]])</f>
        <v>2016</v>
      </c>
      <c r="H711" s="17">
        <f>IF(Facturas[[#This Row],[MontoSinImp]]&lt;200,Facturas[[#This Row],[media]],Facturas[[#This Row],[MontoSinImp]])</f>
        <v>648.11</v>
      </c>
      <c r="I711" s="17">
        <f>AVERAGE(Facturas[MontoSinImp])</f>
        <v>472.73339545454462</v>
      </c>
    </row>
    <row r="712" spans="1:9" ht="17.55" customHeight="1" x14ac:dyDescent="0.3">
      <c r="A712" s="14">
        <v>3698</v>
      </c>
      <c r="B712" s="2">
        <v>42429</v>
      </c>
      <c r="C712" s="15">
        <v>63</v>
      </c>
      <c r="D712" s="1">
        <v>3</v>
      </c>
      <c r="E712" s="1">
        <v>5</v>
      </c>
      <c r="F712" s="8">
        <v>570.67999999999995</v>
      </c>
      <c r="G712" s="1">
        <f>YEAR(Facturas[[#This Row],[FechaFactura]])</f>
        <v>2016</v>
      </c>
      <c r="H712" s="17">
        <f>IF(Facturas[[#This Row],[MontoSinImp]]&lt;200,Facturas[[#This Row],[media]],Facturas[[#This Row],[MontoSinImp]])</f>
        <v>570.67999999999995</v>
      </c>
      <c r="I712" s="17">
        <f>AVERAGE(Facturas[MontoSinImp])</f>
        <v>472.73339545454462</v>
      </c>
    </row>
    <row r="713" spans="1:9" ht="17.55" customHeight="1" x14ac:dyDescent="0.3">
      <c r="A713" s="14">
        <v>3684</v>
      </c>
      <c r="B713" s="2">
        <v>42428</v>
      </c>
      <c r="C713" s="15">
        <v>213</v>
      </c>
      <c r="D713" s="1">
        <v>11</v>
      </c>
      <c r="E713" s="1">
        <v>2</v>
      </c>
      <c r="F713" s="8">
        <v>256.19</v>
      </c>
      <c r="G713" s="1">
        <f>YEAR(Facturas[[#This Row],[FechaFactura]])</f>
        <v>2016</v>
      </c>
      <c r="H713" s="17">
        <f>IF(Facturas[[#This Row],[MontoSinImp]]&lt;200,Facturas[[#This Row],[media]],Facturas[[#This Row],[MontoSinImp]])</f>
        <v>256.19</v>
      </c>
      <c r="I713" s="17">
        <f>AVERAGE(Facturas[MontoSinImp])</f>
        <v>472.73339545454462</v>
      </c>
    </row>
    <row r="714" spans="1:9" ht="17.55" customHeight="1" x14ac:dyDescent="0.3">
      <c r="A714" s="14">
        <v>3685</v>
      </c>
      <c r="B714" s="2">
        <v>42428</v>
      </c>
      <c r="C714" s="15">
        <v>278</v>
      </c>
      <c r="D714" s="1">
        <v>3</v>
      </c>
      <c r="E714" s="1">
        <v>7</v>
      </c>
      <c r="F714" s="8">
        <v>151.04</v>
      </c>
      <c r="G714" s="1">
        <f>YEAR(Facturas[[#This Row],[FechaFactura]])</f>
        <v>2016</v>
      </c>
      <c r="H714" s="17">
        <f>IF(Facturas[[#This Row],[MontoSinImp]]&lt;200,Facturas[[#This Row],[media]],Facturas[[#This Row],[MontoSinImp]])</f>
        <v>472.73339545454462</v>
      </c>
      <c r="I714" s="17">
        <f>AVERAGE(Facturas[MontoSinImp])</f>
        <v>472.73339545454462</v>
      </c>
    </row>
    <row r="715" spans="1:9" ht="17.55" customHeight="1" x14ac:dyDescent="0.3">
      <c r="A715" s="14">
        <v>3686</v>
      </c>
      <c r="B715" s="2">
        <v>42428</v>
      </c>
      <c r="C715" s="15">
        <v>90</v>
      </c>
      <c r="D715" s="1">
        <v>5</v>
      </c>
      <c r="E715" s="1">
        <v>1</v>
      </c>
      <c r="F715" s="8">
        <v>475.09</v>
      </c>
      <c r="G715" s="1">
        <f>YEAR(Facturas[[#This Row],[FechaFactura]])</f>
        <v>2016</v>
      </c>
      <c r="H715" s="17">
        <f>IF(Facturas[[#This Row],[MontoSinImp]]&lt;200,Facturas[[#This Row],[media]],Facturas[[#This Row],[MontoSinImp]])</f>
        <v>475.09</v>
      </c>
      <c r="I715" s="17">
        <f>AVERAGE(Facturas[MontoSinImp])</f>
        <v>472.73339545454462</v>
      </c>
    </row>
    <row r="716" spans="1:9" ht="17.55" customHeight="1" x14ac:dyDescent="0.3">
      <c r="A716" s="14">
        <v>3687</v>
      </c>
      <c r="B716" s="2">
        <v>42428</v>
      </c>
      <c r="C716" s="15">
        <v>152</v>
      </c>
      <c r="D716" s="1">
        <v>11</v>
      </c>
      <c r="E716" s="1">
        <v>2</v>
      </c>
      <c r="F716" s="8">
        <v>498.03</v>
      </c>
      <c r="G716" s="1">
        <f>YEAR(Facturas[[#This Row],[FechaFactura]])</f>
        <v>2016</v>
      </c>
      <c r="H716" s="17">
        <f>IF(Facturas[[#This Row],[MontoSinImp]]&lt;200,Facturas[[#This Row],[media]],Facturas[[#This Row],[MontoSinImp]])</f>
        <v>498.03</v>
      </c>
      <c r="I716" s="17">
        <f>AVERAGE(Facturas[MontoSinImp])</f>
        <v>472.73339545454462</v>
      </c>
    </row>
    <row r="717" spans="1:9" ht="17.55" customHeight="1" x14ac:dyDescent="0.3">
      <c r="A717" s="14">
        <v>3688</v>
      </c>
      <c r="B717" s="2">
        <v>42428</v>
      </c>
      <c r="C717" s="15">
        <v>202</v>
      </c>
      <c r="D717" s="1">
        <v>1</v>
      </c>
      <c r="E717" s="1">
        <v>9</v>
      </c>
      <c r="F717" s="8">
        <v>581.18999999999994</v>
      </c>
      <c r="G717" s="1">
        <f>YEAR(Facturas[[#This Row],[FechaFactura]])</f>
        <v>2016</v>
      </c>
      <c r="H717" s="17">
        <f>IF(Facturas[[#This Row],[MontoSinImp]]&lt;200,Facturas[[#This Row],[media]],Facturas[[#This Row],[MontoSinImp]])</f>
        <v>581.18999999999994</v>
      </c>
      <c r="I717" s="17">
        <f>AVERAGE(Facturas[MontoSinImp])</f>
        <v>472.73339545454462</v>
      </c>
    </row>
    <row r="718" spans="1:9" ht="17.55" customHeight="1" x14ac:dyDescent="0.3">
      <c r="A718" s="14">
        <v>3689</v>
      </c>
      <c r="B718" s="2">
        <v>42428</v>
      </c>
      <c r="C718" s="15">
        <v>178</v>
      </c>
      <c r="D718" s="1">
        <v>8</v>
      </c>
      <c r="E718" s="1">
        <v>5</v>
      </c>
      <c r="F718" s="8">
        <v>643.33000000000004</v>
      </c>
      <c r="G718" s="1">
        <f>YEAR(Facturas[[#This Row],[FechaFactura]])</f>
        <v>2016</v>
      </c>
      <c r="H718" s="17">
        <f>IF(Facturas[[#This Row],[MontoSinImp]]&lt;200,Facturas[[#This Row],[media]],Facturas[[#This Row],[MontoSinImp]])</f>
        <v>643.33000000000004</v>
      </c>
      <c r="I718" s="17">
        <f>AVERAGE(Facturas[MontoSinImp])</f>
        <v>472.73339545454462</v>
      </c>
    </row>
    <row r="719" spans="1:9" ht="17.55" customHeight="1" x14ac:dyDescent="0.3">
      <c r="A719" s="14">
        <v>3680</v>
      </c>
      <c r="B719" s="2">
        <v>42427</v>
      </c>
      <c r="C719" s="15">
        <v>311</v>
      </c>
      <c r="D719" s="1">
        <v>11</v>
      </c>
      <c r="E719" s="1">
        <v>3</v>
      </c>
      <c r="F719" s="8">
        <v>841.2</v>
      </c>
      <c r="G719" s="1">
        <f>YEAR(Facturas[[#This Row],[FechaFactura]])</f>
        <v>2016</v>
      </c>
      <c r="H719" s="17">
        <f>IF(Facturas[[#This Row],[MontoSinImp]]&lt;200,Facturas[[#This Row],[media]],Facturas[[#This Row],[MontoSinImp]])</f>
        <v>841.2</v>
      </c>
      <c r="I719" s="17">
        <f>AVERAGE(Facturas[MontoSinImp])</f>
        <v>472.73339545454462</v>
      </c>
    </row>
    <row r="720" spans="1:9" ht="17.55" customHeight="1" x14ac:dyDescent="0.3">
      <c r="A720" s="14">
        <v>3681</v>
      </c>
      <c r="B720" s="2">
        <v>42427</v>
      </c>
      <c r="C720" s="15">
        <v>106</v>
      </c>
      <c r="D720" s="1">
        <v>10</v>
      </c>
      <c r="E720" s="1">
        <v>6</v>
      </c>
      <c r="F720" s="8">
        <v>637.59</v>
      </c>
      <c r="G720" s="1">
        <f>YEAR(Facturas[[#This Row],[FechaFactura]])</f>
        <v>2016</v>
      </c>
      <c r="H720" s="17">
        <f>IF(Facturas[[#This Row],[MontoSinImp]]&lt;200,Facturas[[#This Row],[media]],Facturas[[#This Row],[MontoSinImp]])</f>
        <v>637.59</v>
      </c>
      <c r="I720" s="17">
        <f>AVERAGE(Facturas[MontoSinImp])</f>
        <v>472.73339545454462</v>
      </c>
    </row>
    <row r="721" spans="1:9" ht="17.55" customHeight="1" x14ac:dyDescent="0.3">
      <c r="A721" s="14">
        <v>3682</v>
      </c>
      <c r="B721" s="2">
        <v>42427</v>
      </c>
      <c r="C721" s="15">
        <v>306</v>
      </c>
      <c r="D721" s="1">
        <v>6</v>
      </c>
      <c r="E721" s="1">
        <v>8</v>
      </c>
      <c r="F721" s="8">
        <v>800.09</v>
      </c>
      <c r="G721" s="1">
        <f>YEAR(Facturas[[#This Row],[FechaFactura]])</f>
        <v>2016</v>
      </c>
      <c r="H721" s="17">
        <f>IF(Facturas[[#This Row],[MontoSinImp]]&lt;200,Facturas[[#This Row],[media]],Facturas[[#This Row],[MontoSinImp]])</f>
        <v>800.09</v>
      </c>
      <c r="I721" s="17">
        <f>AVERAGE(Facturas[MontoSinImp])</f>
        <v>472.73339545454462</v>
      </c>
    </row>
    <row r="722" spans="1:9" ht="17.55" customHeight="1" x14ac:dyDescent="0.3">
      <c r="A722" s="14">
        <v>3683</v>
      </c>
      <c r="B722" s="2">
        <v>42427</v>
      </c>
      <c r="C722" s="15">
        <v>136</v>
      </c>
      <c r="D722" s="1">
        <v>2</v>
      </c>
      <c r="E722" s="1">
        <v>5</v>
      </c>
      <c r="F722" s="8">
        <v>726.49</v>
      </c>
      <c r="G722" s="1">
        <f>YEAR(Facturas[[#This Row],[FechaFactura]])</f>
        <v>2016</v>
      </c>
      <c r="H722" s="17">
        <f>IF(Facturas[[#This Row],[MontoSinImp]]&lt;200,Facturas[[#This Row],[media]],Facturas[[#This Row],[MontoSinImp]])</f>
        <v>726.49</v>
      </c>
      <c r="I722" s="17">
        <f>AVERAGE(Facturas[MontoSinImp])</f>
        <v>472.73339545454462</v>
      </c>
    </row>
    <row r="723" spans="1:9" ht="17.55" customHeight="1" x14ac:dyDescent="0.3">
      <c r="A723" s="14">
        <v>3676</v>
      </c>
      <c r="B723" s="2">
        <v>42426</v>
      </c>
      <c r="C723" s="15">
        <v>274</v>
      </c>
      <c r="D723" s="1">
        <v>1</v>
      </c>
      <c r="E723" s="1">
        <v>5</v>
      </c>
      <c r="F723" s="8">
        <v>426.34</v>
      </c>
      <c r="G723" s="1">
        <f>YEAR(Facturas[[#This Row],[FechaFactura]])</f>
        <v>2016</v>
      </c>
      <c r="H723" s="17">
        <f>IF(Facturas[[#This Row],[MontoSinImp]]&lt;200,Facturas[[#This Row],[media]],Facturas[[#This Row],[MontoSinImp]])</f>
        <v>426.34</v>
      </c>
      <c r="I723" s="17">
        <f>AVERAGE(Facturas[MontoSinImp])</f>
        <v>472.73339545454462</v>
      </c>
    </row>
    <row r="724" spans="1:9" ht="17.55" customHeight="1" x14ac:dyDescent="0.3">
      <c r="A724" s="14">
        <v>3677</v>
      </c>
      <c r="B724" s="2">
        <v>42426</v>
      </c>
      <c r="C724" s="15">
        <v>185</v>
      </c>
      <c r="D724" s="1">
        <v>3</v>
      </c>
      <c r="E724" s="1">
        <v>5</v>
      </c>
      <c r="F724" s="8">
        <v>587.88</v>
      </c>
      <c r="G724" s="1">
        <f>YEAR(Facturas[[#This Row],[FechaFactura]])</f>
        <v>2016</v>
      </c>
      <c r="H724" s="17">
        <f>IF(Facturas[[#This Row],[MontoSinImp]]&lt;200,Facturas[[#This Row],[media]],Facturas[[#This Row],[MontoSinImp]])</f>
        <v>587.88</v>
      </c>
      <c r="I724" s="17">
        <f>AVERAGE(Facturas[MontoSinImp])</f>
        <v>472.73339545454462</v>
      </c>
    </row>
    <row r="725" spans="1:9" ht="17.55" customHeight="1" x14ac:dyDescent="0.3">
      <c r="A725" s="14">
        <v>3678</v>
      </c>
      <c r="B725" s="2">
        <v>42426</v>
      </c>
      <c r="C725" s="15">
        <v>208</v>
      </c>
      <c r="D725" s="1">
        <v>11</v>
      </c>
      <c r="E725" s="1">
        <v>6</v>
      </c>
      <c r="F725" s="8">
        <v>215.07999999999998</v>
      </c>
      <c r="G725" s="1">
        <f>YEAR(Facturas[[#This Row],[FechaFactura]])</f>
        <v>2016</v>
      </c>
      <c r="H725" s="17">
        <f>IF(Facturas[[#This Row],[MontoSinImp]]&lt;200,Facturas[[#This Row],[media]],Facturas[[#This Row],[MontoSinImp]])</f>
        <v>215.07999999999998</v>
      </c>
      <c r="I725" s="17">
        <f>AVERAGE(Facturas[MontoSinImp])</f>
        <v>472.73339545454462</v>
      </c>
    </row>
    <row r="726" spans="1:9" ht="17.55" customHeight="1" x14ac:dyDescent="0.3">
      <c r="A726" s="14">
        <v>3679</v>
      </c>
      <c r="B726" s="2">
        <v>42426</v>
      </c>
      <c r="C726" s="15">
        <v>185</v>
      </c>
      <c r="D726" s="1">
        <v>12</v>
      </c>
      <c r="E726" s="1">
        <v>6</v>
      </c>
      <c r="F726" s="8">
        <v>285.82</v>
      </c>
      <c r="G726" s="1">
        <f>YEAR(Facturas[[#This Row],[FechaFactura]])</f>
        <v>2016</v>
      </c>
      <c r="H726" s="17">
        <f>IF(Facturas[[#This Row],[MontoSinImp]]&lt;200,Facturas[[#This Row],[media]],Facturas[[#This Row],[MontoSinImp]])</f>
        <v>285.82</v>
      </c>
      <c r="I726" s="17">
        <f>AVERAGE(Facturas[MontoSinImp])</f>
        <v>472.73339545454462</v>
      </c>
    </row>
    <row r="727" spans="1:9" ht="17.55" customHeight="1" x14ac:dyDescent="0.3">
      <c r="A727" s="14">
        <v>3673</v>
      </c>
      <c r="B727" s="2">
        <v>42425</v>
      </c>
      <c r="C727" s="15">
        <v>289</v>
      </c>
      <c r="D727" s="1">
        <v>4</v>
      </c>
      <c r="E727" s="1">
        <v>7</v>
      </c>
      <c r="F727" s="8">
        <v>343.17</v>
      </c>
      <c r="G727" s="1">
        <f>YEAR(Facturas[[#This Row],[FechaFactura]])</f>
        <v>2016</v>
      </c>
      <c r="H727" s="17">
        <f>IF(Facturas[[#This Row],[MontoSinImp]]&lt;200,Facturas[[#This Row],[media]],Facturas[[#This Row],[MontoSinImp]])</f>
        <v>343.17</v>
      </c>
      <c r="I727" s="17">
        <f>AVERAGE(Facturas[MontoSinImp])</f>
        <v>472.73339545454462</v>
      </c>
    </row>
    <row r="728" spans="1:9" ht="17.55" customHeight="1" x14ac:dyDescent="0.3">
      <c r="A728" s="14">
        <v>3674</v>
      </c>
      <c r="B728" s="2">
        <v>42425</v>
      </c>
      <c r="C728" s="15">
        <v>110</v>
      </c>
      <c r="D728" s="1">
        <v>4</v>
      </c>
      <c r="E728" s="1">
        <v>2</v>
      </c>
      <c r="F728" s="8">
        <v>793.4</v>
      </c>
      <c r="G728" s="1">
        <f>YEAR(Facturas[[#This Row],[FechaFactura]])</f>
        <v>2016</v>
      </c>
      <c r="H728" s="17">
        <f>IF(Facturas[[#This Row],[MontoSinImp]]&lt;200,Facturas[[#This Row],[media]],Facturas[[#This Row],[MontoSinImp]])</f>
        <v>793.4</v>
      </c>
      <c r="I728" s="17">
        <f>AVERAGE(Facturas[MontoSinImp])</f>
        <v>472.73339545454462</v>
      </c>
    </row>
    <row r="729" spans="1:9" ht="17.55" customHeight="1" x14ac:dyDescent="0.3">
      <c r="A729" s="14">
        <v>3675</v>
      </c>
      <c r="B729" s="2">
        <v>42425</v>
      </c>
      <c r="C729" s="15">
        <v>201</v>
      </c>
      <c r="D729" s="1">
        <v>2</v>
      </c>
      <c r="E729" s="1">
        <v>2</v>
      </c>
      <c r="F729" s="8">
        <v>629.93999999999994</v>
      </c>
      <c r="G729" s="1">
        <f>YEAR(Facturas[[#This Row],[FechaFactura]])</f>
        <v>2016</v>
      </c>
      <c r="H729" s="17">
        <f>IF(Facturas[[#This Row],[MontoSinImp]]&lt;200,Facturas[[#This Row],[media]],Facturas[[#This Row],[MontoSinImp]])</f>
        <v>629.93999999999994</v>
      </c>
      <c r="I729" s="17">
        <f>AVERAGE(Facturas[MontoSinImp])</f>
        <v>472.73339545454462</v>
      </c>
    </row>
    <row r="730" spans="1:9" ht="17.55" customHeight="1" x14ac:dyDescent="0.3">
      <c r="A730" s="14">
        <v>3671</v>
      </c>
      <c r="B730" s="2">
        <v>42424</v>
      </c>
      <c r="C730" s="15">
        <v>235</v>
      </c>
      <c r="D730" s="1">
        <v>4</v>
      </c>
      <c r="E730" s="1">
        <v>5</v>
      </c>
      <c r="F730" s="8">
        <v>754.21</v>
      </c>
      <c r="G730" s="1">
        <f>YEAR(Facturas[[#This Row],[FechaFactura]])</f>
        <v>2016</v>
      </c>
      <c r="H730" s="17">
        <f>IF(Facturas[[#This Row],[MontoSinImp]]&lt;200,Facturas[[#This Row],[media]],Facturas[[#This Row],[MontoSinImp]])</f>
        <v>754.21</v>
      </c>
      <c r="I730" s="17">
        <f>AVERAGE(Facturas[MontoSinImp])</f>
        <v>472.73339545454462</v>
      </c>
    </row>
    <row r="731" spans="1:9" ht="17.55" customHeight="1" x14ac:dyDescent="0.3">
      <c r="A731" s="14">
        <v>3672</v>
      </c>
      <c r="B731" s="2">
        <v>42424</v>
      </c>
      <c r="C731" s="15">
        <v>241</v>
      </c>
      <c r="D731" s="1">
        <v>1</v>
      </c>
      <c r="E731" s="1">
        <v>8</v>
      </c>
      <c r="F731" s="8">
        <v>795.31</v>
      </c>
      <c r="G731" s="1">
        <f>YEAR(Facturas[[#This Row],[FechaFactura]])</f>
        <v>2016</v>
      </c>
      <c r="H731" s="17">
        <f>IF(Facturas[[#This Row],[MontoSinImp]]&lt;200,Facturas[[#This Row],[media]],Facturas[[#This Row],[MontoSinImp]])</f>
        <v>795.31</v>
      </c>
      <c r="I731" s="17">
        <f>AVERAGE(Facturas[MontoSinImp])</f>
        <v>472.73339545454462</v>
      </c>
    </row>
    <row r="732" spans="1:9" ht="17.55" customHeight="1" x14ac:dyDescent="0.3">
      <c r="A732" s="14">
        <v>3669</v>
      </c>
      <c r="B732" s="2">
        <v>42423</v>
      </c>
      <c r="C732" s="15">
        <v>97</v>
      </c>
      <c r="D732" s="1">
        <v>2</v>
      </c>
      <c r="E732" s="1">
        <v>1</v>
      </c>
      <c r="F732" s="8">
        <v>320.23</v>
      </c>
      <c r="G732" s="1">
        <f>YEAR(Facturas[[#This Row],[FechaFactura]])</f>
        <v>2016</v>
      </c>
      <c r="H732" s="17">
        <f>IF(Facturas[[#This Row],[MontoSinImp]]&lt;200,Facturas[[#This Row],[media]],Facturas[[#This Row],[MontoSinImp]])</f>
        <v>320.23</v>
      </c>
      <c r="I732" s="17">
        <f>AVERAGE(Facturas[MontoSinImp])</f>
        <v>472.73339545454462</v>
      </c>
    </row>
    <row r="733" spans="1:9" ht="17.55" customHeight="1" x14ac:dyDescent="0.3">
      <c r="A733" s="14">
        <v>3670</v>
      </c>
      <c r="B733" s="2">
        <v>42423</v>
      </c>
      <c r="C733" s="15">
        <v>90</v>
      </c>
      <c r="D733" s="1">
        <v>12</v>
      </c>
      <c r="E733" s="1">
        <v>9</v>
      </c>
      <c r="F733" s="8">
        <v>385.23</v>
      </c>
      <c r="G733" s="1">
        <f>YEAR(Facturas[[#This Row],[FechaFactura]])</f>
        <v>2016</v>
      </c>
      <c r="H733" s="17">
        <f>IF(Facturas[[#This Row],[MontoSinImp]]&lt;200,Facturas[[#This Row],[media]],Facturas[[#This Row],[MontoSinImp]])</f>
        <v>385.23</v>
      </c>
      <c r="I733" s="17">
        <f>AVERAGE(Facturas[MontoSinImp])</f>
        <v>472.73339545454462</v>
      </c>
    </row>
    <row r="734" spans="1:9" ht="17.55" customHeight="1" x14ac:dyDescent="0.3">
      <c r="A734" s="14">
        <v>3667</v>
      </c>
      <c r="B734" s="2">
        <v>42422</v>
      </c>
      <c r="C734" s="15">
        <v>125</v>
      </c>
      <c r="D734" s="1">
        <v>8</v>
      </c>
      <c r="E734" s="1">
        <v>9</v>
      </c>
      <c r="F734" s="8">
        <v>832.59</v>
      </c>
      <c r="G734" s="1">
        <f>YEAR(Facturas[[#This Row],[FechaFactura]])</f>
        <v>2016</v>
      </c>
      <c r="H734" s="17">
        <f>IF(Facturas[[#This Row],[MontoSinImp]]&lt;200,Facturas[[#This Row],[media]],Facturas[[#This Row],[MontoSinImp]])</f>
        <v>832.59</v>
      </c>
      <c r="I734" s="17">
        <f>AVERAGE(Facturas[MontoSinImp])</f>
        <v>472.73339545454462</v>
      </c>
    </row>
    <row r="735" spans="1:9" ht="17.55" customHeight="1" x14ac:dyDescent="0.3">
      <c r="A735" s="14">
        <v>3668</v>
      </c>
      <c r="B735" s="2">
        <v>42422</v>
      </c>
      <c r="C735" s="15">
        <v>49</v>
      </c>
      <c r="D735" s="1">
        <v>12</v>
      </c>
      <c r="E735" s="1">
        <v>8</v>
      </c>
      <c r="F735" s="8">
        <v>325.01</v>
      </c>
      <c r="G735" s="1">
        <f>YEAR(Facturas[[#This Row],[FechaFactura]])</f>
        <v>2016</v>
      </c>
      <c r="H735" s="17">
        <f>IF(Facturas[[#This Row],[MontoSinImp]]&lt;200,Facturas[[#This Row],[media]],Facturas[[#This Row],[MontoSinImp]])</f>
        <v>325.01</v>
      </c>
      <c r="I735" s="17">
        <f>AVERAGE(Facturas[MontoSinImp])</f>
        <v>472.73339545454462</v>
      </c>
    </row>
    <row r="736" spans="1:9" ht="17.55" customHeight="1" x14ac:dyDescent="0.3">
      <c r="A736" s="14">
        <v>3664</v>
      </c>
      <c r="B736" s="2">
        <v>42421</v>
      </c>
      <c r="C736" s="15">
        <v>103</v>
      </c>
      <c r="D736" s="1">
        <v>1</v>
      </c>
      <c r="E736" s="1">
        <v>8</v>
      </c>
      <c r="F736" s="8">
        <v>130.95999999999998</v>
      </c>
      <c r="G736" s="1">
        <f>YEAR(Facturas[[#This Row],[FechaFactura]])</f>
        <v>2016</v>
      </c>
      <c r="H736" s="17">
        <f>IF(Facturas[[#This Row],[MontoSinImp]]&lt;200,Facturas[[#This Row],[media]],Facturas[[#This Row],[MontoSinImp]])</f>
        <v>472.73339545454462</v>
      </c>
      <c r="I736" s="17">
        <f>AVERAGE(Facturas[MontoSinImp])</f>
        <v>472.73339545454462</v>
      </c>
    </row>
    <row r="737" spans="1:9" ht="17.55" customHeight="1" x14ac:dyDescent="0.3">
      <c r="A737" s="14">
        <v>3665</v>
      </c>
      <c r="B737" s="2">
        <v>42421</v>
      </c>
      <c r="C737" s="15">
        <v>271</v>
      </c>
      <c r="D737" s="1">
        <v>3</v>
      </c>
      <c r="E737" s="1">
        <v>5</v>
      </c>
      <c r="F737" s="8">
        <v>576.41</v>
      </c>
      <c r="G737" s="1">
        <f>YEAR(Facturas[[#This Row],[FechaFactura]])</f>
        <v>2016</v>
      </c>
      <c r="H737" s="17">
        <f>IF(Facturas[[#This Row],[MontoSinImp]]&lt;200,Facturas[[#This Row],[media]],Facturas[[#This Row],[MontoSinImp]])</f>
        <v>576.41</v>
      </c>
      <c r="I737" s="17">
        <f>AVERAGE(Facturas[MontoSinImp])</f>
        <v>472.73339545454462</v>
      </c>
    </row>
    <row r="738" spans="1:9" ht="17.55" customHeight="1" x14ac:dyDescent="0.3">
      <c r="A738" s="14">
        <v>3666</v>
      </c>
      <c r="B738" s="2">
        <v>42421</v>
      </c>
      <c r="C738" s="15">
        <v>240</v>
      </c>
      <c r="D738" s="1">
        <v>6</v>
      </c>
      <c r="E738" s="1">
        <v>5</v>
      </c>
      <c r="F738" s="8">
        <v>303.98</v>
      </c>
      <c r="G738" s="1">
        <f>YEAR(Facturas[[#This Row],[FechaFactura]])</f>
        <v>2016</v>
      </c>
      <c r="H738" s="17">
        <f>IF(Facturas[[#This Row],[MontoSinImp]]&lt;200,Facturas[[#This Row],[media]],Facturas[[#This Row],[MontoSinImp]])</f>
        <v>303.98</v>
      </c>
      <c r="I738" s="17">
        <f>AVERAGE(Facturas[MontoSinImp])</f>
        <v>472.73339545454462</v>
      </c>
    </row>
    <row r="739" spans="1:9" ht="17.55" customHeight="1" x14ac:dyDescent="0.3">
      <c r="A739" s="14">
        <v>3659</v>
      </c>
      <c r="B739" s="2">
        <v>42420</v>
      </c>
      <c r="C739" s="15">
        <v>206</v>
      </c>
      <c r="D739" s="1">
        <v>10</v>
      </c>
      <c r="E739" s="1">
        <v>4</v>
      </c>
      <c r="F739" s="8">
        <v>399.57</v>
      </c>
      <c r="G739" s="1">
        <f>YEAR(Facturas[[#This Row],[FechaFactura]])</f>
        <v>2016</v>
      </c>
      <c r="H739" s="17">
        <f>IF(Facturas[[#This Row],[MontoSinImp]]&lt;200,Facturas[[#This Row],[media]],Facturas[[#This Row],[MontoSinImp]])</f>
        <v>399.57</v>
      </c>
      <c r="I739" s="17">
        <f>AVERAGE(Facturas[MontoSinImp])</f>
        <v>472.73339545454462</v>
      </c>
    </row>
    <row r="740" spans="1:9" ht="17.55" customHeight="1" x14ac:dyDescent="0.3">
      <c r="A740" s="14">
        <v>3660</v>
      </c>
      <c r="B740" s="2">
        <v>42420</v>
      </c>
      <c r="C740" s="15">
        <v>87</v>
      </c>
      <c r="D740" s="1">
        <v>7</v>
      </c>
      <c r="E740" s="1">
        <v>7</v>
      </c>
      <c r="F740" s="8">
        <v>465.53</v>
      </c>
      <c r="G740" s="1">
        <f>YEAR(Facturas[[#This Row],[FechaFactura]])</f>
        <v>2016</v>
      </c>
      <c r="H740" s="17">
        <f>IF(Facturas[[#This Row],[MontoSinImp]]&lt;200,Facturas[[#This Row],[media]],Facturas[[#This Row],[MontoSinImp]])</f>
        <v>465.53</v>
      </c>
      <c r="I740" s="17">
        <f>AVERAGE(Facturas[MontoSinImp])</f>
        <v>472.73339545454462</v>
      </c>
    </row>
    <row r="741" spans="1:9" ht="17.55" customHeight="1" x14ac:dyDescent="0.3">
      <c r="A741" s="14">
        <v>3661</v>
      </c>
      <c r="B741" s="2">
        <v>42420</v>
      </c>
      <c r="C741" s="15">
        <v>310</v>
      </c>
      <c r="D741" s="1">
        <v>8</v>
      </c>
      <c r="E741" s="1">
        <v>7</v>
      </c>
      <c r="F741" s="8">
        <v>495.15999999999997</v>
      </c>
      <c r="G741" s="1">
        <f>YEAR(Facturas[[#This Row],[FechaFactura]])</f>
        <v>2016</v>
      </c>
      <c r="H741" s="17">
        <f>IF(Facturas[[#This Row],[MontoSinImp]]&lt;200,Facturas[[#This Row],[media]],Facturas[[#This Row],[MontoSinImp]])</f>
        <v>495.15999999999997</v>
      </c>
      <c r="I741" s="17">
        <f>AVERAGE(Facturas[MontoSinImp])</f>
        <v>472.73339545454462</v>
      </c>
    </row>
    <row r="742" spans="1:9" ht="17.55" customHeight="1" x14ac:dyDescent="0.3">
      <c r="A742" s="14">
        <v>3662</v>
      </c>
      <c r="B742" s="2">
        <v>42420</v>
      </c>
      <c r="C742" s="15">
        <v>201</v>
      </c>
      <c r="D742" s="1">
        <v>1</v>
      </c>
      <c r="E742" s="1">
        <v>1</v>
      </c>
      <c r="F742" s="8">
        <v>576.41</v>
      </c>
      <c r="G742" s="1">
        <f>YEAR(Facturas[[#This Row],[FechaFactura]])</f>
        <v>2016</v>
      </c>
      <c r="H742" s="17">
        <f>IF(Facturas[[#This Row],[MontoSinImp]]&lt;200,Facturas[[#This Row],[media]],Facturas[[#This Row],[MontoSinImp]])</f>
        <v>576.41</v>
      </c>
      <c r="I742" s="17">
        <f>AVERAGE(Facturas[MontoSinImp])</f>
        <v>472.73339545454462</v>
      </c>
    </row>
    <row r="743" spans="1:9" ht="17.55" customHeight="1" x14ac:dyDescent="0.3">
      <c r="A743" s="14">
        <v>3663</v>
      </c>
      <c r="B743" s="2">
        <v>42420</v>
      </c>
      <c r="C743" s="15">
        <v>313</v>
      </c>
      <c r="D743" s="1">
        <v>9</v>
      </c>
      <c r="E743" s="1">
        <v>8</v>
      </c>
      <c r="F743" s="8">
        <v>453.09999999999997</v>
      </c>
      <c r="G743" s="1">
        <f>YEAR(Facturas[[#This Row],[FechaFactura]])</f>
        <v>2016</v>
      </c>
      <c r="H743" s="17">
        <f>IF(Facturas[[#This Row],[MontoSinImp]]&lt;200,Facturas[[#This Row],[media]],Facturas[[#This Row],[MontoSinImp]])</f>
        <v>453.09999999999997</v>
      </c>
      <c r="I743" s="17">
        <f>AVERAGE(Facturas[MontoSinImp])</f>
        <v>472.73339545454462</v>
      </c>
    </row>
    <row r="744" spans="1:9" ht="17.55" customHeight="1" x14ac:dyDescent="0.3">
      <c r="A744" s="14">
        <v>3657</v>
      </c>
      <c r="B744" s="2">
        <v>42419</v>
      </c>
      <c r="C744" s="15">
        <v>128</v>
      </c>
      <c r="D744" s="1">
        <v>10</v>
      </c>
      <c r="E744" s="1">
        <v>5</v>
      </c>
      <c r="F744" s="8">
        <v>200.73999999999998</v>
      </c>
      <c r="G744" s="1">
        <f>YEAR(Facturas[[#This Row],[FechaFactura]])</f>
        <v>2016</v>
      </c>
      <c r="H744" s="17">
        <f>IF(Facturas[[#This Row],[MontoSinImp]]&lt;200,Facturas[[#This Row],[media]],Facturas[[#This Row],[MontoSinImp]])</f>
        <v>200.73999999999998</v>
      </c>
      <c r="I744" s="17">
        <f>AVERAGE(Facturas[MontoSinImp])</f>
        <v>472.73339545454462</v>
      </c>
    </row>
    <row r="745" spans="1:9" ht="17.55" customHeight="1" x14ac:dyDescent="0.3">
      <c r="A745" s="14">
        <v>3658</v>
      </c>
      <c r="B745" s="2">
        <v>42419</v>
      </c>
      <c r="C745" s="15">
        <v>115</v>
      </c>
      <c r="D745" s="1">
        <v>1</v>
      </c>
      <c r="E745" s="1">
        <v>7</v>
      </c>
      <c r="F745" s="8">
        <v>627.08000000000004</v>
      </c>
      <c r="G745" s="1">
        <f>YEAR(Facturas[[#This Row],[FechaFactura]])</f>
        <v>2016</v>
      </c>
      <c r="H745" s="17">
        <f>IF(Facturas[[#This Row],[MontoSinImp]]&lt;200,Facturas[[#This Row],[media]],Facturas[[#This Row],[MontoSinImp]])</f>
        <v>627.08000000000004</v>
      </c>
      <c r="I745" s="17">
        <f>AVERAGE(Facturas[MontoSinImp])</f>
        <v>472.73339545454462</v>
      </c>
    </row>
    <row r="746" spans="1:9" ht="17.55" customHeight="1" x14ac:dyDescent="0.3">
      <c r="A746" s="14">
        <v>3654</v>
      </c>
      <c r="B746" s="2">
        <v>42418</v>
      </c>
      <c r="C746" s="15">
        <v>46</v>
      </c>
      <c r="D746" s="1">
        <v>8</v>
      </c>
      <c r="E746" s="1">
        <v>7</v>
      </c>
      <c r="F746" s="8">
        <v>434.94</v>
      </c>
      <c r="G746" s="1">
        <f>YEAR(Facturas[[#This Row],[FechaFactura]])</f>
        <v>2016</v>
      </c>
      <c r="H746" s="17">
        <f>IF(Facturas[[#This Row],[MontoSinImp]]&lt;200,Facturas[[#This Row],[media]],Facturas[[#This Row],[MontoSinImp]])</f>
        <v>434.94</v>
      </c>
      <c r="I746" s="17">
        <f>AVERAGE(Facturas[MontoSinImp])</f>
        <v>472.73339545454462</v>
      </c>
    </row>
    <row r="747" spans="1:9" ht="17.55" customHeight="1" x14ac:dyDescent="0.3">
      <c r="A747" s="14">
        <v>3655</v>
      </c>
      <c r="B747" s="2">
        <v>42418</v>
      </c>
      <c r="C747" s="15">
        <v>311</v>
      </c>
      <c r="D747" s="1">
        <v>5</v>
      </c>
      <c r="E747" s="1">
        <v>7</v>
      </c>
      <c r="F747" s="8">
        <v>684.43</v>
      </c>
      <c r="G747" s="1">
        <f>YEAR(Facturas[[#This Row],[FechaFactura]])</f>
        <v>2016</v>
      </c>
      <c r="H747" s="17">
        <f>IF(Facturas[[#This Row],[MontoSinImp]]&lt;200,Facturas[[#This Row],[media]],Facturas[[#This Row],[MontoSinImp]])</f>
        <v>684.43</v>
      </c>
      <c r="I747" s="17">
        <f>AVERAGE(Facturas[MontoSinImp])</f>
        <v>472.73339545454462</v>
      </c>
    </row>
    <row r="748" spans="1:9" ht="17.55" customHeight="1" x14ac:dyDescent="0.3">
      <c r="A748" s="14">
        <v>3656</v>
      </c>
      <c r="B748" s="2">
        <v>42418</v>
      </c>
      <c r="C748" s="15">
        <v>112</v>
      </c>
      <c r="D748" s="1">
        <v>2</v>
      </c>
      <c r="E748" s="1">
        <v>1</v>
      </c>
      <c r="F748" s="8">
        <v>492.28999999999996</v>
      </c>
      <c r="G748" s="1">
        <f>YEAR(Facturas[[#This Row],[FechaFactura]])</f>
        <v>2016</v>
      </c>
      <c r="H748" s="17">
        <f>IF(Facturas[[#This Row],[MontoSinImp]]&lt;200,Facturas[[#This Row],[media]],Facturas[[#This Row],[MontoSinImp]])</f>
        <v>492.28999999999996</v>
      </c>
      <c r="I748" s="17">
        <f>AVERAGE(Facturas[MontoSinImp])</f>
        <v>472.73339545454462</v>
      </c>
    </row>
    <row r="749" spans="1:9" ht="17.55" customHeight="1" x14ac:dyDescent="0.3">
      <c r="A749" s="14">
        <v>3651</v>
      </c>
      <c r="B749" s="2">
        <v>42417</v>
      </c>
      <c r="C749" s="15">
        <v>154</v>
      </c>
      <c r="D749" s="1">
        <v>8</v>
      </c>
      <c r="E749" s="1">
        <v>8</v>
      </c>
      <c r="F749" s="8">
        <v>242.79999999999998</v>
      </c>
      <c r="G749" s="1">
        <f>YEAR(Facturas[[#This Row],[FechaFactura]])</f>
        <v>2016</v>
      </c>
      <c r="H749" s="17">
        <f>IF(Facturas[[#This Row],[MontoSinImp]]&lt;200,Facturas[[#This Row],[media]],Facturas[[#This Row],[MontoSinImp]])</f>
        <v>242.79999999999998</v>
      </c>
      <c r="I749" s="17">
        <f>AVERAGE(Facturas[MontoSinImp])</f>
        <v>472.73339545454462</v>
      </c>
    </row>
    <row r="750" spans="1:9" ht="17.55" customHeight="1" x14ac:dyDescent="0.3">
      <c r="A750" s="14">
        <v>3652</v>
      </c>
      <c r="B750" s="2">
        <v>42417</v>
      </c>
      <c r="C750" s="15">
        <v>262</v>
      </c>
      <c r="D750" s="1">
        <v>6</v>
      </c>
      <c r="E750" s="1">
        <v>8</v>
      </c>
      <c r="F750" s="8">
        <v>333.61</v>
      </c>
      <c r="G750" s="1">
        <f>YEAR(Facturas[[#This Row],[FechaFactura]])</f>
        <v>2016</v>
      </c>
      <c r="H750" s="17">
        <f>IF(Facturas[[#This Row],[MontoSinImp]]&lt;200,Facturas[[#This Row],[media]],Facturas[[#This Row],[MontoSinImp]])</f>
        <v>333.61</v>
      </c>
      <c r="I750" s="17">
        <f>AVERAGE(Facturas[MontoSinImp])</f>
        <v>472.73339545454462</v>
      </c>
    </row>
    <row r="751" spans="1:9" ht="17.55" customHeight="1" x14ac:dyDescent="0.3">
      <c r="A751" s="14">
        <v>3653</v>
      </c>
      <c r="B751" s="2">
        <v>42417</v>
      </c>
      <c r="C751" s="15">
        <v>147</v>
      </c>
      <c r="D751" s="1">
        <v>7</v>
      </c>
      <c r="E751" s="1">
        <v>8</v>
      </c>
      <c r="F751" s="8">
        <v>482.73</v>
      </c>
      <c r="G751" s="1">
        <f>YEAR(Facturas[[#This Row],[FechaFactura]])</f>
        <v>2016</v>
      </c>
      <c r="H751" s="17">
        <f>IF(Facturas[[#This Row],[MontoSinImp]]&lt;200,Facturas[[#This Row],[media]],Facturas[[#This Row],[MontoSinImp]])</f>
        <v>482.73</v>
      </c>
      <c r="I751" s="17">
        <f>AVERAGE(Facturas[MontoSinImp])</f>
        <v>472.73339545454462</v>
      </c>
    </row>
    <row r="752" spans="1:9" ht="17.55" customHeight="1" x14ac:dyDescent="0.3">
      <c r="A752" s="14">
        <v>3649</v>
      </c>
      <c r="B752" s="2">
        <v>42416</v>
      </c>
      <c r="C752" s="15">
        <v>67</v>
      </c>
      <c r="D752" s="1">
        <v>1</v>
      </c>
      <c r="E752" s="1">
        <v>7</v>
      </c>
      <c r="F752" s="8">
        <v>228.47</v>
      </c>
      <c r="G752" s="1">
        <f>YEAR(Facturas[[#This Row],[FechaFactura]])</f>
        <v>2016</v>
      </c>
      <c r="H752" s="17">
        <f>IF(Facturas[[#This Row],[MontoSinImp]]&lt;200,Facturas[[#This Row],[media]],Facturas[[#This Row],[MontoSinImp]])</f>
        <v>228.47</v>
      </c>
      <c r="I752" s="17">
        <f>AVERAGE(Facturas[MontoSinImp])</f>
        <v>472.73339545454462</v>
      </c>
    </row>
    <row r="753" spans="1:9" ht="17.55" customHeight="1" x14ac:dyDescent="0.3">
      <c r="A753" s="14">
        <v>3650</v>
      </c>
      <c r="B753" s="2">
        <v>42416</v>
      </c>
      <c r="C753" s="15">
        <v>269</v>
      </c>
      <c r="D753" s="1">
        <v>10</v>
      </c>
      <c r="E753" s="1">
        <v>2</v>
      </c>
      <c r="F753" s="8">
        <v>494.21</v>
      </c>
      <c r="G753" s="1">
        <f>YEAR(Facturas[[#This Row],[FechaFactura]])</f>
        <v>2016</v>
      </c>
      <c r="H753" s="17">
        <f>IF(Facturas[[#This Row],[MontoSinImp]]&lt;200,Facturas[[#This Row],[media]],Facturas[[#This Row],[MontoSinImp]])</f>
        <v>494.21</v>
      </c>
      <c r="I753" s="17">
        <f>AVERAGE(Facturas[MontoSinImp])</f>
        <v>472.73339545454462</v>
      </c>
    </row>
    <row r="754" spans="1:9" ht="17.55" customHeight="1" x14ac:dyDescent="0.3">
      <c r="A754" s="14">
        <v>3641</v>
      </c>
      <c r="B754" s="2">
        <v>42415</v>
      </c>
      <c r="C754" s="15">
        <v>161</v>
      </c>
      <c r="D754" s="1">
        <v>4</v>
      </c>
      <c r="E754" s="1">
        <v>1</v>
      </c>
      <c r="F754" s="8">
        <v>740.83</v>
      </c>
      <c r="G754" s="1">
        <f>YEAR(Facturas[[#This Row],[FechaFactura]])</f>
        <v>2016</v>
      </c>
      <c r="H754" s="17">
        <f>IF(Facturas[[#This Row],[MontoSinImp]]&lt;200,Facturas[[#This Row],[media]],Facturas[[#This Row],[MontoSinImp]])</f>
        <v>740.83</v>
      </c>
      <c r="I754" s="17">
        <f>AVERAGE(Facturas[MontoSinImp])</f>
        <v>472.73339545454462</v>
      </c>
    </row>
    <row r="755" spans="1:9" ht="17.55" customHeight="1" x14ac:dyDescent="0.3">
      <c r="A755" s="14">
        <v>3642</v>
      </c>
      <c r="B755" s="2">
        <v>42415</v>
      </c>
      <c r="C755" s="15">
        <v>120</v>
      </c>
      <c r="D755" s="1">
        <v>7</v>
      </c>
      <c r="E755" s="1">
        <v>4</v>
      </c>
      <c r="F755" s="8">
        <v>651.92999999999995</v>
      </c>
      <c r="G755" s="1">
        <f>YEAR(Facturas[[#This Row],[FechaFactura]])</f>
        <v>2016</v>
      </c>
      <c r="H755" s="17">
        <f>IF(Facturas[[#This Row],[MontoSinImp]]&lt;200,Facturas[[#This Row],[media]],Facturas[[#This Row],[MontoSinImp]])</f>
        <v>651.92999999999995</v>
      </c>
      <c r="I755" s="17">
        <f>AVERAGE(Facturas[MontoSinImp])</f>
        <v>472.73339545454462</v>
      </c>
    </row>
    <row r="756" spans="1:9" ht="17.55" customHeight="1" x14ac:dyDescent="0.3">
      <c r="A756" s="14">
        <v>3643</v>
      </c>
      <c r="B756" s="2">
        <v>42415</v>
      </c>
      <c r="C756" s="15">
        <v>2</v>
      </c>
      <c r="D756" s="1">
        <v>5</v>
      </c>
      <c r="E756" s="1">
        <v>6</v>
      </c>
      <c r="F756" s="8">
        <v>614.65</v>
      </c>
      <c r="G756" s="1">
        <f>YEAR(Facturas[[#This Row],[FechaFactura]])</f>
        <v>2016</v>
      </c>
      <c r="H756" s="17">
        <f>IF(Facturas[[#This Row],[MontoSinImp]]&lt;200,Facturas[[#This Row],[media]],Facturas[[#This Row],[MontoSinImp]])</f>
        <v>614.65</v>
      </c>
      <c r="I756" s="17">
        <f>AVERAGE(Facturas[MontoSinImp])</f>
        <v>472.73339545454462</v>
      </c>
    </row>
    <row r="757" spans="1:9" ht="17.55" customHeight="1" x14ac:dyDescent="0.3">
      <c r="A757" s="14">
        <v>3644</v>
      </c>
      <c r="B757" s="2">
        <v>42415</v>
      </c>
      <c r="C757" s="15">
        <v>186</v>
      </c>
      <c r="D757" s="1">
        <v>7</v>
      </c>
      <c r="E757" s="1">
        <v>5</v>
      </c>
      <c r="F757" s="8">
        <v>137.64999999999998</v>
      </c>
      <c r="G757" s="1">
        <f>YEAR(Facturas[[#This Row],[FechaFactura]])</f>
        <v>2016</v>
      </c>
      <c r="H757" s="17">
        <f>IF(Facturas[[#This Row],[MontoSinImp]]&lt;200,Facturas[[#This Row],[media]],Facturas[[#This Row],[MontoSinImp]])</f>
        <v>472.73339545454462</v>
      </c>
      <c r="I757" s="17">
        <f>AVERAGE(Facturas[MontoSinImp])</f>
        <v>472.73339545454462</v>
      </c>
    </row>
    <row r="758" spans="1:9" ht="17.55" customHeight="1" x14ac:dyDescent="0.3">
      <c r="A758" s="14">
        <v>3645</v>
      </c>
      <c r="B758" s="2">
        <v>42415</v>
      </c>
      <c r="C758" s="15">
        <v>22</v>
      </c>
      <c r="D758" s="1">
        <v>2</v>
      </c>
      <c r="E758" s="1">
        <v>8</v>
      </c>
      <c r="F758" s="8">
        <v>168.23999999999998</v>
      </c>
      <c r="G758" s="1">
        <f>YEAR(Facturas[[#This Row],[FechaFactura]])</f>
        <v>2016</v>
      </c>
      <c r="H758" s="17">
        <f>IF(Facturas[[#This Row],[MontoSinImp]]&lt;200,Facturas[[#This Row],[media]],Facturas[[#This Row],[MontoSinImp]])</f>
        <v>472.73339545454462</v>
      </c>
      <c r="I758" s="17">
        <f>AVERAGE(Facturas[MontoSinImp])</f>
        <v>472.73339545454462</v>
      </c>
    </row>
    <row r="759" spans="1:9" ht="17.55" customHeight="1" x14ac:dyDescent="0.3">
      <c r="A759" s="14">
        <v>3646</v>
      </c>
      <c r="B759" s="2">
        <v>42415</v>
      </c>
      <c r="C759" s="15">
        <v>144</v>
      </c>
      <c r="D759" s="1">
        <v>3</v>
      </c>
      <c r="E759" s="1">
        <v>2</v>
      </c>
      <c r="F759" s="8">
        <v>595.53</v>
      </c>
      <c r="G759" s="1">
        <f>YEAR(Facturas[[#This Row],[FechaFactura]])</f>
        <v>2016</v>
      </c>
      <c r="H759" s="17">
        <f>IF(Facturas[[#This Row],[MontoSinImp]]&lt;200,Facturas[[#This Row],[media]],Facturas[[#This Row],[MontoSinImp]])</f>
        <v>595.53</v>
      </c>
      <c r="I759" s="17">
        <f>AVERAGE(Facturas[MontoSinImp])</f>
        <v>472.73339545454462</v>
      </c>
    </row>
    <row r="760" spans="1:9" ht="17.55" customHeight="1" x14ac:dyDescent="0.3">
      <c r="A760" s="14">
        <v>3647</v>
      </c>
      <c r="B760" s="2">
        <v>42415</v>
      </c>
      <c r="C760" s="15">
        <v>294</v>
      </c>
      <c r="D760" s="1">
        <v>12</v>
      </c>
      <c r="E760" s="1">
        <v>2</v>
      </c>
      <c r="F760" s="8">
        <v>734.14</v>
      </c>
      <c r="G760" s="1">
        <f>YEAR(Facturas[[#This Row],[FechaFactura]])</f>
        <v>2016</v>
      </c>
      <c r="H760" s="17">
        <f>IF(Facturas[[#This Row],[MontoSinImp]]&lt;200,Facturas[[#This Row],[media]],Facturas[[#This Row],[MontoSinImp]])</f>
        <v>734.14</v>
      </c>
      <c r="I760" s="17">
        <f>AVERAGE(Facturas[MontoSinImp])</f>
        <v>472.73339545454462</v>
      </c>
    </row>
    <row r="761" spans="1:9" ht="17.55" customHeight="1" x14ac:dyDescent="0.3">
      <c r="A761" s="14">
        <v>3648</v>
      </c>
      <c r="B761" s="2">
        <v>42415</v>
      </c>
      <c r="C761" s="15">
        <v>2</v>
      </c>
      <c r="D761" s="1">
        <v>5</v>
      </c>
      <c r="E761" s="1">
        <v>8</v>
      </c>
      <c r="F761" s="8">
        <v>256.19</v>
      </c>
      <c r="G761" s="1">
        <f>YEAR(Facturas[[#This Row],[FechaFactura]])</f>
        <v>2016</v>
      </c>
      <c r="H761" s="17">
        <f>IF(Facturas[[#This Row],[MontoSinImp]]&lt;200,Facturas[[#This Row],[media]],Facturas[[#This Row],[MontoSinImp]])</f>
        <v>256.19</v>
      </c>
      <c r="I761" s="17">
        <f>AVERAGE(Facturas[MontoSinImp])</f>
        <v>472.73339545454462</v>
      </c>
    </row>
    <row r="762" spans="1:9" ht="17.55" customHeight="1" x14ac:dyDescent="0.3">
      <c r="A762" s="14">
        <v>3638</v>
      </c>
      <c r="B762" s="2">
        <v>42414</v>
      </c>
      <c r="C762" s="15">
        <v>20</v>
      </c>
      <c r="D762" s="1">
        <v>4</v>
      </c>
      <c r="E762" s="1">
        <v>6</v>
      </c>
      <c r="F762" s="8">
        <v>605.09</v>
      </c>
      <c r="G762" s="1">
        <f>YEAR(Facturas[[#This Row],[FechaFactura]])</f>
        <v>2016</v>
      </c>
      <c r="H762" s="17">
        <f>IF(Facturas[[#This Row],[MontoSinImp]]&lt;200,Facturas[[#This Row],[media]],Facturas[[#This Row],[MontoSinImp]])</f>
        <v>605.09</v>
      </c>
      <c r="I762" s="17">
        <f>AVERAGE(Facturas[MontoSinImp])</f>
        <v>472.73339545454462</v>
      </c>
    </row>
    <row r="763" spans="1:9" ht="17.55" customHeight="1" x14ac:dyDescent="0.3">
      <c r="A763" s="14">
        <v>3639</v>
      </c>
      <c r="B763" s="2">
        <v>42414</v>
      </c>
      <c r="C763" s="15">
        <v>83</v>
      </c>
      <c r="D763" s="1">
        <v>1</v>
      </c>
      <c r="E763" s="1">
        <v>4</v>
      </c>
      <c r="F763" s="8">
        <v>461.7</v>
      </c>
      <c r="G763" s="1">
        <f>YEAR(Facturas[[#This Row],[FechaFactura]])</f>
        <v>2016</v>
      </c>
      <c r="H763" s="17">
        <f>IF(Facturas[[#This Row],[MontoSinImp]]&lt;200,Facturas[[#This Row],[media]],Facturas[[#This Row],[MontoSinImp]])</f>
        <v>461.7</v>
      </c>
      <c r="I763" s="17">
        <f>AVERAGE(Facturas[MontoSinImp])</f>
        <v>472.73339545454462</v>
      </c>
    </row>
    <row r="764" spans="1:9" ht="17.55" customHeight="1" x14ac:dyDescent="0.3">
      <c r="A764" s="14">
        <v>3640</v>
      </c>
      <c r="B764" s="2">
        <v>42414</v>
      </c>
      <c r="C764" s="15">
        <v>157</v>
      </c>
      <c r="D764" s="1">
        <v>12</v>
      </c>
      <c r="E764" s="1">
        <v>2</v>
      </c>
      <c r="F764" s="8">
        <v>778.11</v>
      </c>
      <c r="G764" s="1">
        <f>YEAR(Facturas[[#This Row],[FechaFactura]])</f>
        <v>2016</v>
      </c>
      <c r="H764" s="17">
        <f>IF(Facturas[[#This Row],[MontoSinImp]]&lt;200,Facturas[[#This Row],[media]],Facturas[[#This Row],[MontoSinImp]])</f>
        <v>778.11</v>
      </c>
      <c r="I764" s="17">
        <f>AVERAGE(Facturas[MontoSinImp])</f>
        <v>472.73339545454462</v>
      </c>
    </row>
    <row r="765" spans="1:9" ht="17.55" customHeight="1" x14ac:dyDescent="0.3">
      <c r="A765" s="14">
        <v>3636</v>
      </c>
      <c r="B765" s="2">
        <v>42413</v>
      </c>
      <c r="C765" s="15">
        <v>118</v>
      </c>
      <c r="D765" s="1">
        <v>6</v>
      </c>
      <c r="E765" s="1">
        <v>8</v>
      </c>
      <c r="F765" s="8">
        <v>100.37</v>
      </c>
      <c r="G765" s="1">
        <f>YEAR(Facturas[[#This Row],[FechaFactura]])</f>
        <v>2016</v>
      </c>
      <c r="H765" s="17">
        <f>IF(Facturas[[#This Row],[MontoSinImp]]&lt;200,Facturas[[#This Row],[media]],Facturas[[#This Row],[MontoSinImp]])</f>
        <v>472.73339545454462</v>
      </c>
      <c r="I765" s="17">
        <f>AVERAGE(Facturas[MontoSinImp])</f>
        <v>472.73339545454462</v>
      </c>
    </row>
    <row r="766" spans="1:9" ht="17.55" customHeight="1" x14ac:dyDescent="0.3">
      <c r="A766" s="14">
        <v>3637</v>
      </c>
      <c r="B766" s="2">
        <v>42413</v>
      </c>
      <c r="C766" s="15">
        <v>110</v>
      </c>
      <c r="D766" s="1">
        <v>8</v>
      </c>
      <c r="E766" s="1">
        <v>1</v>
      </c>
      <c r="F766" s="8">
        <v>847.89</v>
      </c>
      <c r="G766" s="1">
        <f>YEAR(Facturas[[#This Row],[FechaFactura]])</f>
        <v>2016</v>
      </c>
      <c r="H766" s="17">
        <f>IF(Facturas[[#This Row],[MontoSinImp]]&lt;200,Facturas[[#This Row],[media]],Facturas[[#This Row],[MontoSinImp]])</f>
        <v>847.89</v>
      </c>
      <c r="I766" s="17">
        <f>AVERAGE(Facturas[MontoSinImp])</f>
        <v>472.73339545454462</v>
      </c>
    </row>
    <row r="767" spans="1:9" ht="17.55" customHeight="1" x14ac:dyDescent="0.3">
      <c r="A767" s="14">
        <v>3635</v>
      </c>
      <c r="B767" s="2">
        <v>42412</v>
      </c>
      <c r="C767" s="15">
        <v>93</v>
      </c>
      <c r="D767" s="1">
        <v>9</v>
      </c>
      <c r="E767" s="1">
        <v>8</v>
      </c>
      <c r="F767" s="8">
        <v>268.61</v>
      </c>
      <c r="G767" s="1">
        <f>YEAR(Facturas[[#This Row],[FechaFactura]])</f>
        <v>2016</v>
      </c>
      <c r="H767" s="17">
        <f>IF(Facturas[[#This Row],[MontoSinImp]]&lt;200,Facturas[[#This Row],[media]],Facturas[[#This Row],[MontoSinImp]])</f>
        <v>268.61</v>
      </c>
      <c r="I767" s="17">
        <f>AVERAGE(Facturas[MontoSinImp])</f>
        <v>472.73339545454462</v>
      </c>
    </row>
    <row r="768" spans="1:9" ht="17.55" customHeight="1" x14ac:dyDescent="0.3">
      <c r="A768" s="14">
        <v>3631</v>
      </c>
      <c r="B768" s="2">
        <v>42411</v>
      </c>
      <c r="C768" s="15">
        <v>290</v>
      </c>
      <c r="D768" s="1">
        <v>10</v>
      </c>
      <c r="E768" s="1">
        <v>5</v>
      </c>
      <c r="F768" s="8">
        <v>197.88</v>
      </c>
      <c r="G768" s="1">
        <f>YEAR(Facturas[[#This Row],[FechaFactura]])</f>
        <v>2016</v>
      </c>
      <c r="H768" s="17">
        <f>IF(Facturas[[#This Row],[MontoSinImp]]&lt;200,Facturas[[#This Row],[media]],Facturas[[#This Row],[MontoSinImp]])</f>
        <v>472.73339545454462</v>
      </c>
      <c r="I768" s="17">
        <f>AVERAGE(Facturas[MontoSinImp])</f>
        <v>472.73339545454462</v>
      </c>
    </row>
    <row r="769" spans="1:9" ht="17.55" customHeight="1" x14ac:dyDescent="0.3">
      <c r="A769" s="14">
        <v>3632</v>
      </c>
      <c r="B769" s="2">
        <v>42411</v>
      </c>
      <c r="C769" s="15">
        <v>110</v>
      </c>
      <c r="D769" s="1">
        <v>6</v>
      </c>
      <c r="E769" s="1">
        <v>9</v>
      </c>
      <c r="F769" s="8">
        <v>130.01</v>
      </c>
      <c r="G769" s="1">
        <f>YEAR(Facturas[[#This Row],[FechaFactura]])</f>
        <v>2016</v>
      </c>
      <c r="H769" s="17">
        <f>IF(Facturas[[#This Row],[MontoSinImp]]&lt;200,Facturas[[#This Row],[media]],Facturas[[#This Row],[MontoSinImp]])</f>
        <v>472.73339545454462</v>
      </c>
      <c r="I769" s="17">
        <f>AVERAGE(Facturas[MontoSinImp])</f>
        <v>472.73339545454462</v>
      </c>
    </row>
    <row r="770" spans="1:9" ht="17.55" customHeight="1" x14ac:dyDescent="0.3">
      <c r="A770" s="14">
        <v>3633</v>
      </c>
      <c r="B770" s="2">
        <v>42411</v>
      </c>
      <c r="C770" s="15">
        <v>102</v>
      </c>
      <c r="D770" s="1">
        <v>5</v>
      </c>
      <c r="E770" s="1">
        <v>8</v>
      </c>
      <c r="F770" s="8">
        <v>179.70999999999998</v>
      </c>
      <c r="G770" s="1">
        <f>YEAR(Facturas[[#This Row],[FechaFactura]])</f>
        <v>2016</v>
      </c>
      <c r="H770" s="17">
        <f>IF(Facturas[[#This Row],[MontoSinImp]]&lt;200,Facturas[[#This Row],[media]],Facturas[[#This Row],[MontoSinImp]])</f>
        <v>472.73339545454462</v>
      </c>
      <c r="I770" s="17">
        <f>AVERAGE(Facturas[MontoSinImp])</f>
        <v>472.73339545454462</v>
      </c>
    </row>
    <row r="771" spans="1:9" ht="17.55" customHeight="1" x14ac:dyDescent="0.3">
      <c r="A771" s="14">
        <v>3634</v>
      </c>
      <c r="B771" s="2">
        <v>42411</v>
      </c>
      <c r="C771" s="15">
        <v>65</v>
      </c>
      <c r="D771" s="1">
        <v>3</v>
      </c>
      <c r="E771" s="1">
        <v>6</v>
      </c>
      <c r="F771" s="8">
        <v>218.91</v>
      </c>
      <c r="G771" s="1">
        <f>YEAR(Facturas[[#This Row],[FechaFactura]])</f>
        <v>2016</v>
      </c>
      <c r="H771" s="17">
        <f>IF(Facturas[[#This Row],[MontoSinImp]]&lt;200,Facturas[[#This Row],[media]],Facturas[[#This Row],[MontoSinImp]])</f>
        <v>218.91</v>
      </c>
      <c r="I771" s="17">
        <f>AVERAGE(Facturas[MontoSinImp])</f>
        <v>472.73339545454462</v>
      </c>
    </row>
    <row r="772" spans="1:9" ht="17.55" customHeight="1" x14ac:dyDescent="0.3">
      <c r="A772" s="14">
        <v>3625</v>
      </c>
      <c r="B772" s="2">
        <v>42410</v>
      </c>
      <c r="C772" s="15">
        <v>287</v>
      </c>
      <c r="D772" s="1">
        <v>7</v>
      </c>
      <c r="E772" s="1">
        <v>5</v>
      </c>
      <c r="F772" s="8">
        <v>475.09</v>
      </c>
      <c r="G772" s="1">
        <f>YEAR(Facturas[[#This Row],[FechaFactura]])</f>
        <v>2016</v>
      </c>
      <c r="H772" s="17">
        <f>IF(Facturas[[#This Row],[MontoSinImp]]&lt;200,Facturas[[#This Row],[media]],Facturas[[#This Row],[MontoSinImp]])</f>
        <v>475.09</v>
      </c>
      <c r="I772" s="17">
        <f>AVERAGE(Facturas[MontoSinImp])</f>
        <v>472.73339545454462</v>
      </c>
    </row>
    <row r="773" spans="1:9" ht="17.55" customHeight="1" x14ac:dyDescent="0.3">
      <c r="A773" s="14">
        <v>3626</v>
      </c>
      <c r="B773" s="2">
        <v>42410</v>
      </c>
      <c r="C773" s="15">
        <v>251</v>
      </c>
      <c r="D773" s="1">
        <v>6</v>
      </c>
      <c r="E773" s="1">
        <v>9</v>
      </c>
      <c r="F773" s="8">
        <v>156.76999999999998</v>
      </c>
      <c r="G773" s="1">
        <f>YEAR(Facturas[[#This Row],[FechaFactura]])</f>
        <v>2016</v>
      </c>
      <c r="H773" s="17">
        <f>IF(Facturas[[#This Row],[MontoSinImp]]&lt;200,Facturas[[#This Row],[media]],Facturas[[#This Row],[MontoSinImp]])</f>
        <v>472.73339545454462</v>
      </c>
      <c r="I773" s="17">
        <f>AVERAGE(Facturas[MontoSinImp])</f>
        <v>472.73339545454462</v>
      </c>
    </row>
    <row r="774" spans="1:9" ht="17.55" customHeight="1" x14ac:dyDescent="0.3">
      <c r="A774" s="14">
        <v>3627</v>
      </c>
      <c r="B774" s="2">
        <v>42410</v>
      </c>
      <c r="C774" s="15">
        <v>10</v>
      </c>
      <c r="D774" s="1">
        <v>5</v>
      </c>
      <c r="E774" s="1">
        <v>1</v>
      </c>
      <c r="F774" s="8">
        <v>703.55</v>
      </c>
      <c r="G774" s="1">
        <f>YEAR(Facturas[[#This Row],[FechaFactura]])</f>
        <v>2016</v>
      </c>
      <c r="H774" s="17">
        <f>IF(Facturas[[#This Row],[MontoSinImp]]&lt;200,Facturas[[#This Row],[media]],Facturas[[#This Row],[MontoSinImp]])</f>
        <v>703.55</v>
      </c>
      <c r="I774" s="17">
        <f>AVERAGE(Facturas[MontoSinImp])</f>
        <v>472.73339545454462</v>
      </c>
    </row>
    <row r="775" spans="1:9" ht="17.55" customHeight="1" x14ac:dyDescent="0.3">
      <c r="A775" s="14">
        <v>3628</v>
      </c>
      <c r="B775" s="2">
        <v>42410</v>
      </c>
      <c r="C775" s="15">
        <v>279</v>
      </c>
      <c r="D775" s="1">
        <v>3</v>
      </c>
      <c r="E775" s="1">
        <v>3</v>
      </c>
      <c r="F775" s="8">
        <v>177.79999999999998</v>
      </c>
      <c r="G775" s="1">
        <f>YEAR(Facturas[[#This Row],[FechaFactura]])</f>
        <v>2016</v>
      </c>
      <c r="H775" s="17">
        <f>IF(Facturas[[#This Row],[MontoSinImp]]&lt;200,Facturas[[#This Row],[media]],Facturas[[#This Row],[MontoSinImp]])</f>
        <v>472.73339545454462</v>
      </c>
      <c r="I775" s="17">
        <f>AVERAGE(Facturas[MontoSinImp])</f>
        <v>472.73339545454462</v>
      </c>
    </row>
    <row r="776" spans="1:9" ht="17.55" customHeight="1" x14ac:dyDescent="0.3">
      <c r="A776" s="14">
        <v>3629</v>
      </c>
      <c r="B776" s="2">
        <v>42410</v>
      </c>
      <c r="C776" s="15">
        <v>157</v>
      </c>
      <c r="D776" s="1">
        <v>10</v>
      </c>
      <c r="E776" s="1">
        <v>1</v>
      </c>
      <c r="F776" s="8">
        <v>272.44</v>
      </c>
      <c r="G776" s="1">
        <f>YEAR(Facturas[[#This Row],[FechaFactura]])</f>
        <v>2016</v>
      </c>
      <c r="H776" s="17">
        <f>IF(Facturas[[#This Row],[MontoSinImp]]&lt;200,Facturas[[#This Row],[media]],Facturas[[#This Row],[MontoSinImp]])</f>
        <v>272.44</v>
      </c>
      <c r="I776" s="17">
        <f>AVERAGE(Facturas[MontoSinImp])</f>
        <v>472.73339545454462</v>
      </c>
    </row>
    <row r="777" spans="1:9" ht="17.55" customHeight="1" x14ac:dyDescent="0.3">
      <c r="A777" s="14">
        <v>3630</v>
      </c>
      <c r="B777" s="2">
        <v>42410</v>
      </c>
      <c r="C777" s="15">
        <v>150</v>
      </c>
      <c r="D777" s="1">
        <v>10</v>
      </c>
      <c r="E777" s="1">
        <v>4</v>
      </c>
      <c r="F777" s="8">
        <v>713.11</v>
      </c>
      <c r="G777" s="1">
        <f>YEAR(Facturas[[#This Row],[FechaFactura]])</f>
        <v>2016</v>
      </c>
      <c r="H777" s="17">
        <f>IF(Facturas[[#This Row],[MontoSinImp]]&lt;200,Facturas[[#This Row],[media]],Facturas[[#This Row],[MontoSinImp]])</f>
        <v>713.11</v>
      </c>
      <c r="I777" s="17">
        <f>AVERAGE(Facturas[MontoSinImp])</f>
        <v>472.73339545454462</v>
      </c>
    </row>
    <row r="778" spans="1:9" ht="17.55" customHeight="1" x14ac:dyDescent="0.3">
      <c r="A778" s="14">
        <v>3617</v>
      </c>
      <c r="B778" s="2">
        <v>42409</v>
      </c>
      <c r="C778" s="15">
        <v>57</v>
      </c>
      <c r="D778" s="1">
        <v>11</v>
      </c>
      <c r="E778" s="1">
        <v>8</v>
      </c>
      <c r="F778" s="8">
        <v>477.95</v>
      </c>
      <c r="G778" s="1">
        <f>YEAR(Facturas[[#This Row],[FechaFactura]])</f>
        <v>2016</v>
      </c>
      <c r="H778" s="17">
        <f>IF(Facturas[[#This Row],[MontoSinImp]]&lt;200,Facturas[[#This Row],[media]],Facturas[[#This Row],[MontoSinImp]])</f>
        <v>477.95</v>
      </c>
      <c r="I778" s="17">
        <f>AVERAGE(Facturas[MontoSinImp])</f>
        <v>472.73339545454462</v>
      </c>
    </row>
    <row r="779" spans="1:9" ht="17.55" customHeight="1" x14ac:dyDescent="0.3">
      <c r="A779" s="14">
        <v>3618</v>
      </c>
      <c r="B779" s="2">
        <v>42409</v>
      </c>
      <c r="C779" s="15">
        <v>44</v>
      </c>
      <c r="D779" s="1">
        <v>5</v>
      </c>
      <c r="E779" s="1">
        <v>8</v>
      </c>
      <c r="F779" s="8">
        <v>96.550000000000011</v>
      </c>
      <c r="G779" s="1">
        <f>YEAR(Facturas[[#This Row],[FechaFactura]])</f>
        <v>2016</v>
      </c>
      <c r="H779" s="17">
        <f>IF(Facturas[[#This Row],[MontoSinImp]]&lt;200,Facturas[[#This Row],[media]],Facturas[[#This Row],[MontoSinImp]])</f>
        <v>472.73339545454462</v>
      </c>
      <c r="I779" s="17">
        <f>AVERAGE(Facturas[MontoSinImp])</f>
        <v>472.73339545454462</v>
      </c>
    </row>
    <row r="780" spans="1:9" ht="17.55" customHeight="1" x14ac:dyDescent="0.3">
      <c r="A780" s="14">
        <v>3619</v>
      </c>
      <c r="B780" s="2">
        <v>42409</v>
      </c>
      <c r="C780" s="15">
        <v>176</v>
      </c>
      <c r="D780" s="1">
        <v>11</v>
      </c>
      <c r="E780" s="1">
        <v>4</v>
      </c>
      <c r="F780" s="8">
        <v>102.29</v>
      </c>
      <c r="G780" s="1">
        <f>YEAR(Facturas[[#This Row],[FechaFactura]])</f>
        <v>2016</v>
      </c>
      <c r="H780" s="17">
        <f>IF(Facturas[[#This Row],[MontoSinImp]]&lt;200,Facturas[[#This Row],[media]],Facturas[[#This Row],[MontoSinImp]])</f>
        <v>472.73339545454462</v>
      </c>
      <c r="I780" s="17">
        <f>AVERAGE(Facturas[MontoSinImp])</f>
        <v>472.73339545454462</v>
      </c>
    </row>
    <row r="781" spans="1:9" ht="17.55" customHeight="1" x14ac:dyDescent="0.3">
      <c r="A781" s="14">
        <v>3620</v>
      </c>
      <c r="B781" s="2">
        <v>42409</v>
      </c>
      <c r="C781" s="15">
        <v>78</v>
      </c>
      <c r="D781" s="1">
        <v>7</v>
      </c>
      <c r="E781" s="1">
        <v>9</v>
      </c>
      <c r="F781" s="8">
        <v>172.07</v>
      </c>
      <c r="G781" s="1">
        <f>YEAR(Facturas[[#This Row],[FechaFactura]])</f>
        <v>2016</v>
      </c>
      <c r="H781" s="17">
        <f>IF(Facturas[[#This Row],[MontoSinImp]]&lt;200,Facturas[[#This Row],[media]],Facturas[[#This Row],[MontoSinImp]])</f>
        <v>472.73339545454462</v>
      </c>
      <c r="I781" s="17">
        <f>AVERAGE(Facturas[MontoSinImp])</f>
        <v>472.73339545454462</v>
      </c>
    </row>
    <row r="782" spans="1:9" ht="17.55" customHeight="1" x14ac:dyDescent="0.3">
      <c r="A782" s="14">
        <v>3621</v>
      </c>
      <c r="B782" s="2">
        <v>42409</v>
      </c>
      <c r="C782" s="15">
        <v>56</v>
      </c>
      <c r="D782" s="1">
        <v>7</v>
      </c>
      <c r="E782" s="1">
        <v>8</v>
      </c>
      <c r="F782" s="8">
        <v>160.6</v>
      </c>
      <c r="G782" s="1">
        <f>YEAR(Facturas[[#This Row],[FechaFactura]])</f>
        <v>2016</v>
      </c>
      <c r="H782" s="17">
        <f>IF(Facturas[[#This Row],[MontoSinImp]]&lt;200,Facturas[[#This Row],[media]],Facturas[[#This Row],[MontoSinImp]])</f>
        <v>472.73339545454462</v>
      </c>
      <c r="I782" s="17">
        <f>AVERAGE(Facturas[MontoSinImp])</f>
        <v>472.73339545454462</v>
      </c>
    </row>
    <row r="783" spans="1:9" ht="17.55" customHeight="1" x14ac:dyDescent="0.3">
      <c r="A783" s="14">
        <v>3622</v>
      </c>
      <c r="B783" s="2">
        <v>42409</v>
      </c>
      <c r="C783" s="15">
        <v>23</v>
      </c>
      <c r="D783" s="1">
        <v>4</v>
      </c>
      <c r="E783" s="1">
        <v>2</v>
      </c>
      <c r="F783" s="8">
        <v>818.26</v>
      </c>
      <c r="G783" s="1">
        <f>YEAR(Facturas[[#This Row],[FechaFactura]])</f>
        <v>2016</v>
      </c>
      <c r="H783" s="17">
        <f>IF(Facturas[[#This Row],[MontoSinImp]]&lt;200,Facturas[[#This Row],[media]],Facturas[[#This Row],[MontoSinImp]])</f>
        <v>818.26</v>
      </c>
      <c r="I783" s="17">
        <f>AVERAGE(Facturas[MontoSinImp])</f>
        <v>472.73339545454462</v>
      </c>
    </row>
    <row r="784" spans="1:9" ht="17.55" customHeight="1" x14ac:dyDescent="0.3">
      <c r="A784" s="14">
        <v>3623</v>
      </c>
      <c r="B784" s="2">
        <v>42409</v>
      </c>
      <c r="C784" s="15">
        <v>183</v>
      </c>
      <c r="D784" s="1">
        <v>1</v>
      </c>
      <c r="E784" s="1">
        <v>8</v>
      </c>
      <c r="F784" s="8">
        <v>227.51</v>
      </c>
      <c r="G784" s="1">
        <f>YEAR(Facturas[[#This Row],[FechaFactura]])</f>
        <v>2016</v>
      </c>
      <c r="H784" s="17">
        <f>IF(Facturas[[#This Row],[MontoSinImp]]&lt;200,Facturas[[#This Row],[media]],Facturas[[#This Row],[MontoSinImp]])</f>
        <v>227.51</v>
      </c>
      <c r="I784" s="17">
        <f>AVERAGE(Facturas[MontoSinImp])</f>
        <v>472.73339545454462</v>
      </c>
    </row>
    <row r="785" spans="1:9" ht="17.55" customHeight="1" x14ac:dyDescent="0.3">
      <c r="A785" s="14">
        <v>3624</v>
      </c>
      <c r="B785" s="2">
        <v>42409</v>
      </c>
      <c r="C785" s="15">
        <v>29</v>
      </c>
      <c r="D785" s="1">
        <v>6</v>
      </c>
      <c r="E785" s="1">
        <v>1</v>
      </c>
      <c r="F785" s="8">
        <v>807.74</v>
      </c>
      <c r="G785" s="1">
        <f>YEAR(Facturas[[#This Row],[FechaFactura]])</f>
        <v>2016</v>
      </c>
      <c r="H785" s="17">
        <f>IF(Facturas[[#This Row],[MontoSinImp]]&lt;200,Facturas[[#This Row],[media]],Facturas[[#This Row],[MontoSinImp]])</f>
        <v>807.74</v>
      </c>
      <c r="I785" s="17">
        <f>AVERAGE(Facturas[MontoSinImp])</f>
        <v>472.73339545454462</v>
      </c>
    </row>
    <row r="786" spans="1:9" ht="17.55" customHeight="1" x14ac:dyDescent="0.3">
      <c r="A786" s="14">
        <v>3611</v>
      </c>
      <c r="B786" s="2">
        <v>42408</v>
      </c>
      <c r="C786" s="15">
        <v>266</v>
      </c>
      <c r="D786" s="1">
        <v>3</v>
      </c>
      <c r="E786" s="1">
        <v>9</v>
      </c>
      <c r="F786" s="8">
        <v>735.09</v>
      </c>
      <c r="G786" s="1">
        <f>YEAR(Facturas[[#This Row],[FechaFactura]])</f>
        <v>2016</v>
      </c>
      <c r="H786" s="17">
        <f>IF(Facturas[[#This Row],[MontoSinImp]]&lt;200,Facturas[[#This Row],[media]],Facturas[[#This Row],[MontoSinImp]])</f>
        <v>735.09</v>
      </c>
      <c r="I786" s="17">
        <f>AVERAGE(Facturas[MontoSinImp])</f>
        <v>472.73339545454462</v>
      </c>
    </row>
    <row r="787" spans="1:9" ht="17.55" customHeight="1" x14ac:dyDescent="0.3">
      <c r="A787" s="14">
        <v>3612</v>
      </c>
      <c r="B787" s="2">
        <v>42408</v>
      </c>
      <c r="C787" s="15">
        <v>172</v>
      </c>
      <c r="D787" s="1">
        <v>4</v>
      </c>
      <c r="E787" s="1">
        <v>1</v>
      </c>
      <c r="F787" s="8">
        <v>390.01</v>
      </c>
      <c r="G787" s="1">
        <f>YEAR(Facturas[[#This Row],[FechaFactura]])</f>
        <v>2016</v>
      </c>
      <c r="H787" s="17">
        <f>IF(Facturas[[#This Row],[MontoSinImp]]&lt;200,Facturas[[#This Row],[media]],Facturas[[#This Row],[MontoSinImp]])</f>
        <v>390.01</v>
      </c>
      <c r="I787" s="17">
        <f>AVERAGE(Facturas[MontoSinImp])</f>
        <v>472.73339545454462</v>
      </c>
    </row>
    <row r="788" spans="1:9" ht="17.55" customHeight="1" x14ac:dyDescent="0.3">
      <c r="A788" s="14">
        <v>3613</v>
      </c>
      <c r="B788" s="2">
        <v>42408</v>
      </c>
      <c r="C788" s="15">
        <v>90</v>
      </c>
      <c r="D788" s="1">
        <v>1</v>
      </c>
      <c r="E788" s="1">
        <v>1</v>
      </c>
      <c r="F788" s="8">
        <v>414.87</v>
      </c>
      <c r="G788" s="1">
        <f>YEAR(Facturas[[#This Row],[FechaFactura]])</f>
        <v>2016</v>
      </c>
      <c r="H788" s="17">
        <f>IF(Facturas[[#This Row],[MontoSinImp]]&lt;200,Facturas[[#This Row],[media]],Facturas[[#This Row],[MontoSinImp]])</f>
        <v>414.87</v>
      </c>
      <c r="I788" s="17">
        <f>AVERAGE(Facturas[MontoSinImp])</f>
        <v>472.73339545454462</v>
      </c>
    </row>
    <row r="789" spans="1:9" ht="17.55" customHeight="1" x14ac:dyDescent="0.3">
      <c r="A789" s="14">
        <v>3614</v>
      </c>
      <c r="B789" s="2">
        <v>42408</v>
      </c>
      <c r="C789" s="15">
        <v>179</v>
      </c>
      <c r="D789" s="1">
        <v>10</v>
      </c>
      <c r="E789" s="1">
        <v>5</v>
      </c>
      <c r="F789" s="8">
        <v>838.33</v>
      </c>
      <c r="G789" s="1">
        <f>YEAR(Facturas[[#This Row],[FechaFactura]])</f>
        <v>2016</v>
      </c>
      <c r="H789" s="17">
        <f>IF(Facturas[[#This Row],[MontoSinImp]]&lt;200,Facturas[[#This Row],[media]],Facturas[[#This Row],[MontoSinImp]])</f>
        <v>838.33</v>
      </c>
      <c r="I789" s="17">
        <f>AVERAGE(Facturas[MontoSinImp])</f>
        <v>472.73339545454462</v>
      </c>
    </row>
    <row r="790" spans="1:9" ht="17.55" customHeight="1" x14ac:dyDescent="0.3">
      <c r="A790" s="14">
        <v>3615</v>
      </c>
      <c r="B790" s="2">
        <v>42408</v>
      </c>
      <c r="C790" s="15">
        <v>34</v>
      </c>
      <c r="D790" s="1">
        <v>1</v>
      </c>
      <c r="E790" s="1">
        <v>5</v>
      </c>
      <c r="F790" s="8">
        <v>477.95</v>
      </c>
      <c r="G790" s="1">
        <f>YEAR(Facturas[[#This Row],[FechaFactura]])</f>
        <v>2016</v>
      </c>
      <c r="H790" s="17">
        <f>IF(Facturas[[#This Row],[MontoSinImp]]&lt;200,Facturas[[#This Row],[media]],Facturas[[#This Row],[MontoSinImp]])</f>
        <v>477.95</v>
      </c>
      <c r="I790" s="17">
        <f>AVERAGE(Facturas[MontoSinImp])</f>
        <v>472.73339545454462</v>
      </c>
    </row>
    <row r="791" spans="1:9" ht="17.55" customHeight="1" x14ac:dyDescent="0.3">
      <c r="A791" s="14">
        <v>3616</v>
      </c>
      <c r="B791" s="2">
        <v>42408</v>
      </c>
      <c r="C791" s="15">
        <v>223</v>
      </c>
      <c r="D791" s="1">
        <v>5</v>
      </c>
      <c r="E791" s="1">
        <v>1</v>
      </c>
      <c r="F791" s="8">
        <v>326.92</v>
      </c>
      <c r="G791" s="1">
        <f>YEAR(Facturas[[#This Row],[FechaFactura]])</f>
        <v>2016</v>
      </c>
      <c r="H791" s="17">
        <f>IF(Facturas[[#This Row],[MontoSinImp]]&lt;200,Facturas[[#This Row],[media]],Facturas[[#This Row],[MontoSinImp]])</f>
        <v>326.92</v>
      </c>
      <c r="I791" s="17">
        <f>AVERAGE(Facturas[MontoSinImp])</f>
        <v>472.73339545454462</v>
      </c>
    </row>
    <row r="792" spans="1:9" ht="17.55" customHeight="1" x14ac:dyDescent="0.3">
      <c r="A792" s="14">
        <v>3604</v>
      </c>
      <c r="B792" s="2">
        <v>42407</v>
      </c>
      <c r="C792" s="15">
        <v>278</v>
      </c>
      <c r="D792" s="1">
        <v>2</v>
      </c>
      <c r="E792" s="1">
        <v>9</v>
      </c>
      <c r="F792" s="8">
        <v>519.05999999999995</v>
      </c>
      <c r="G792" s="1">
        <f>YEAR(Facturas[[#This Row],[FechaFactura]])</f>
        <v>2016</v>
      </c>
      <c r="H792" s="17">
        <f>IF(Facturas[[#This Row],[MontoSinImp]]&lt;200,Facturas[[#This Row],[media]],Facturas[[#This Row],[MontoSinImp]])</f>
        <v>519.05999999999995</v>
      </c>
      <c r="I792" s="17">
        <f>AVERAGE(Facturas[MontoSinImp])</f>
        <v>472.73339545454462</v>
      </c>
    </row>
    <row r="793" spans="1:9" ht="17.55" customHeight="1" x14ac:dyDescent="0.3">
      <c r="A793" s="14">
        <v>3605</v>
      </c>
      <c r="B793" s="2">
        <v>42407</v>
      </c>
      <c r="C793" s="15">
        <v>147</v>
      </c>
      <c r="D793" s="1">
        <v>6</v>
      </c>
      <c r="E793" s="1">
        <v>8</v>
      </c>
      <c r="F793" s="8">
        <v>348.90999999999997</v>
      </c>
      <c r="G793" s="1">
        <f>YEAR(Facturas[[#This Row],[FechaFactura]])</f>
        <v>2016</v>
      </c>
      <c r="H793" s="17">
        <f>IF(Facturas[[#This Row],[MontoSinImp]]&lt;200,Facturas[[#This Row],[media]],Facturas[[#This Row],[MontoSinImp]])</f>
        <v>348.90999999999997</v>
      </c>
      <c r="I793" s="17">
        <f>AVERAGE(Facturas[MontoSinImp])</f>
        <v>472.73339545454462</v>
      </c>
    </row>
    <row r="794" spans="1:9" ht="17.55" customHeight="1" x14ac:dyDescent="0.3">
      <c r="A794" s="14">
        <v>3606</v>
      </c>
      <c r="B794" s="2">
        <v>42407</v>
      </c>
      <c r="C794" s="15">
        <v>163</v>
      </c>
      <c r="D794" s="1">
        <v>2</v>
      </c>
      <c r="E794" s="1">
        <v>1</v>
      </c>
      <c r="F794" s="8">
        <v>364.2</v>
      </c>
      <c r="G794" s="1">
        <f>YEAR(Facturas[[#This Row],[FechaFactura]])</f>
        <v>2016</v>
      </c>
      <c r="H794" s="17">
        <f>IF(Facturas[[#This Row],[MontoSinImp]]&lt;200,Facturas[[#This Row],[media]],Facturas[[#This Row],[MontoSinImp]])</f>
        <v>364.2</v>
      </c>
      <c r="I794" s="17">
        <f>AVERAGE(Facturas[MontoSinImp])</f>
        <v>472.73339545454462</v>
      </c>
    </row>
    <row r="795" spans="1:9" ht="17.55" customHeight="1" x14ac:dyDescent="0.3">
      <c r="A795" s="14">
        <v>3607</v>
      </c>
      <c r="B795" s="2">
        <v>42407</v>
      </c>
      <c r="C795" s="15">
        <v>98</v>
      </c>
      <c r="D795" s="1">
        <v>5</v>
      </c>
      <c r="E795" s="1">
        <v>6</v>
      </c>
      <c r="F795" s="8">
        <v>733.18</v>
      </c>
      <c r="G795" s="1">
        <f>YEAR(Facturas[[#This Row],[FechaFactura]])</f>
        <v>2016</v>
      </c>
      <c r="H795" s="17">
        <f>IF(Facturas[[#This Row],[MontoSinImp]]&lt;200,Facturas[[#This Row],[media]],Facturas[[#This Row],[MontoSinImp]])</f>
        <v>733.18</v>
      </c>
      <c r="I795" s="17">
        <f>AVERAGE(Facturas[MontoSinImp])</f>
        <v>472.73339545454462</v>
      </c>
    </row>
    <row r="796" spans="1:9" ht="17.55" customHeight="1" x14ac:dyDescent="0.3">
      <c r="A796" s="14">
        <v>3608</v>
      </c>
      <c r="B796" s="2">
        <v>42407</v>
      </c>
      <c r="C796" s="15">
        <v>274</v>
      </c>
      <c r="D796" s="1">
        <v>11</v>
      </c>
      <c r="E796" s="1">
        <v>1</v>
      </c>
      <c r="F796" s="8">
        <v>179.70999999999998</v>
      </c>
      <c r="G796" s="1">
        <f>YEAR(Facturas[[#This Row],[FechaFactura]])</f>
        <v>2016</v>
      </c>
      <c r="H796" s="17">
        <f>IF(Facturas[[#This Row],[MontoSinImp]]&lt;200,Facturas[[#This Row],[media]],Facturas[[#This Row],[MontoSinImp]])</f>
        <v>472.73339545454462</v>
      </c>
      <c r="I796" s="17">
        <f>AVERAGE(Facturas[MontoSinImp])</f>
        <v>472.73339545454462</v>
      </c>
    </row>
    <row r="797" spans="1:9" ht="17.55" customHeight="1" x14ac:dyDescent="0.3">
      <c r="A797" s="14">
        <v>3609</v>
      </c>
      <c r="B797" s="2">
        <v>42407</v>
      </c>
      <c r="C797" s="15">
        <v>12</v>
      </c>
      <c r="D797" s="1">
        <v>6</v>
      </c>
      <c r="E797" s="1">
        <v>3</v>
      </c>
      <c r="F797" s="8">
        <v>294.42</v>
      </c>
      <c r="G797" s="1">
        <f>YEAR(Facturas[[#This Row],[FechaFactura]])</f>
        <v>2016</v>
      </c>
      <c r="H797" s="17">
        <f>IF(Facturas[[#This Row],[MontoSinImp]]&lt;200,Facturas[[#This Row],[media]],Facturas[[#This Row],[MontoSinImp]])</f>
        <v>294.42</v>
      </c>
      <c r="I797" s="17">
        <f>AVERAGE(Facturas[MontoSinImp])</f>
        <v>472.73339545454462</v>
      </c>
    </row>
    <row r="798" spans="1:9" ht="17.55" customHeight="1" x14ac:dyDescent="0.3">
      <c r="A798" s="14">
        <v>3610</v>
      </c>
      <c r="B798" s="2">
        <v>42407</v>
      </c>
      <c r="C798" s="15">
        <v>71</v>
      </c>
      <c r="D798" s="1">
        <v>10</v>
      </c>
      <c r="E798" s="1">
        <v>2</v>
      </c>
      <c r="F798" s="8">
        <v>702.59</v>
      </c>
      <c r="G798" s="1">
        <f>YEAR(Facturas[[#This Row],[FechaFactura]])</f>
        <v>2016</v>
      </c>
      <c r="H798" s="17">
        <f>IF(Facturas[[#This Row],[MontoSinImp]]&lt;200,Facturas[[#This Row],[media]],Facturas[[#This Row],[MontoSinImp]])</f>
        <v>702.59</v>
      </c>
      <c r="I798" s="17">
        <f>AVERAGE(Facturas[MontoSinImp])</f>
        <v>472.73339545454462</v>
      </c>
    </row>
    <row r="799" spans="1:9" ht="17.55" customHeight="1" x14ac:dyDescent="0.3">
      <c r="A799" s="14">
        <v>3601</v>
      </c>
      <c r="B799" s="2">
        <v>42406</v>
      </c>
      <c r="C799" s="15">
        <v>50</v>
      </c>
      <c r="D799" s="1">
        <v>5</v>
      </c>
      <c r="E799" s="1">
        <v>2</v>
      </c>
      <c r="F799" s="8">
        <v>537.22</v>
      </c>
      <c r="G799" s="1">
        <f>YEAR(Facturas[[#This Row],[FechaFactura]])</f>
        <v>2016</v>
      </c>
      <c r="H799" s="17">
        <f>IF(Facturas[[#This Row],[MontoSinImp]]&lt;200,Facturas[[#This Row],[media]],Facturas[[#This Row],[MontoSinImp]])</f>
        <v>537.22</v>
      </c>
      <c r="I799" s="17">
        <f>AVERAGE(Facturas[MontoSinImp])</f>
        <v>472.73339545454462</v>
      </c>
    </row>
    <row r="800" spans="1:9" ht="17.55" customHeight="1" x14ac:dyDescent="0.3">
      <c r="A800" s="14">
        <v>3602</v>
      </c>
      <c r="B800" s="2">
        <v>42406</v>
      </c>
      <c r="C800" s="15">
        <v>48</v>
      </c>
      <c r="D800" s="1">
        <v>9</v>
      </c>
      <c r="E800" s="1">
        <v>1</v>
      </c>
      <c r="F800" s="8">
        <v>285.82</v>
      </c>
      <c r="G800" s="1">
        <f>YEAR(Facturas[[#This Row],[FechaFactura]])</f>
        <v>2016</v>
      </c>
      <c r="H800" s="17">
        <f>IF(Facturas[[#This Row],[MontoSinImp]]&lt;200,Facturas[[#This Row],[media]],Facturas[[#This Row],[MontoSinImp]])</f>
        <v>285.82</v>
      </c>
      <c r="I800" s="17">
        <f>AVERAGE(Facturas[MontoSinImp])</f>
        <v>472.73339545454462</v>
      </c>
    </row>
    <row r="801" spans="1:9" ht="17.55" customHeight="1" x14ac:dyDescent="0.3">
      <c r="A801" s="14">
        <v>3603</v>
      </c>
      <c r="B801" s="2">
        <v>42406</v>
      </c>
      <c r="C801" s="15">
        <v>75</v>
      </c>
      <c r="D801" s="1">
        <v>9</v>
      </c>
      <c r="E801" s="1">
        <v>4</v>
      </c>
      <c r="F801" s="8">
        <v>758.03</v>
      </c>
      <c r="G801" s="1">
        <f>YEAR(Facturas[[#This Row],[FechaFactura]])</f>
        <v>2016</v>
      </c>
      <c r="H801" s="17">
        <f>IF(Facturas[[#This Row],[MontoSinImp]]&lt;200,Facturas[[#This Row],[media]],Facturas[[#This Row],[MontoSinImp]])</f>
        <v>758.03</v>
      </c>
      <c r="I801" s="17">
        <f>AVERAGE(Facturas[MontoSinImp])</f>
        <v>472.73339545454462</v>
      </c>
    </row>
    <row r="802" spans="1:9" ht="17.55" customHeight="1" x14ac:dyDescent="0.3">
      <c r="A802" s="14">
        <v>3599</v>
      </c>
      <c r="B802" s="2">
        <v>42405</v>
      </c>
      <c r="C802" s="15">
        <v>135</v>
      </c>
      <c r="D802" s="1">
        <v>5</v>
      </c>
      <c r="E802" s="1">
        <v>1</v>
      </c>
      <c r="F802" s="8">
        <v>522.88</v>
      </c>
      <c r="G802" s="1">
        <f>YEAR(Facturas[[#This Row],[FechaFactura]])</f>
        <v>2016</v>
      </c>
      <c r="H802" s="17">
        <f>IF(Facturas[[#This Row],[MontoSinImp]]&lt;200,Facturas[[#This Row],[media]],Facturas[[#This Row],[MontoSinImp]])</f>
        <v>522.88</v>
      </c>
      <c r="I802" s="17">
        <f>AVERAGE(Facturas[MontoSinImp])</f>
        <v>472.73339545454462</v>
      </c>
    </row>
    <row r="803" spans="1:9" ht="17.55" customHeight="1" x14ac:dyDescent="0.3">
      <c r="A803" s="14">
        <v>3600</v>
      </c>
      <c r="B803" s="2">
        <v>42405</v>
      </c>
      <c r="C803" s="15">
        <v>267</v>
      </c>
      <c r="D803" s="1">
        <v>6</v>
      </c>
      <c r="E803" s="1">
        <v>8</v>
      </c>
      <c r="F803" s="8">
        <v>608.91</v>
      </c>
      <c r="G803" s="1">
        <f>YEAR(Facturas[[#This Row],[FechaFactura]])</f>
        <v>2016</v>
      </c>
      <c r="H803" s="17">
        <f>IF(Facturas[[#This Row],[MontoSinImp]]&lt;200,Facturas[[#This Row],[media]],Facturas[[#This Row],[MontoSinImp]])</f>
        <v>608.91</v>
      </c>
      <c r="I803" s="17">
        <f>AVERAGE(Facturas[MontoSinImp])</f>
        <v>472.73339545454462</v>
      </c>
    </row>
    <row r="804" spans="1:9" ht="17.55" customHeight="1" x14ac:dyDescent="0.3">
      <c r="A804" s="14">
        <v>3595</v>
      </c>
      <c r="B804" s="2">
        <v>42404</v>
      </c>
      <c r="C804" s="15">
        <v>301</v>
      </c>
      <c r="D804" s="1">
        <v>3</v>
      </c>
      <c r="E804" s="1">
        <v>5</v>
      </c>
      <c r="F804" s="8">
        <v>543.91</v>
      </c>
      <c r="G804" s="1">
        <f>YEAR(Facturas[[#This Row],[FechaFactura]])</f>
        <v>2016</v>
      </c>
      <c r="H804" s="17">
        <f>IF(Facturas[[#This Row],[MontoSinImp]]&lt;200,Facturas[[#This Row],[media]],Facturas[[#This Row],[MontoSinImp]])</f>
        <v>543.91</v>
      </c>
      <c r="I804" s="17">
        <f>AVERAGE(Facturas[MontoSinImp])</f>
        <v>472.73339545454462</v>
      </c>
    </row>
    <row r="805" spans="1:9" ht="17.55" customHeight="1" x14ac:dyDescent="0.3">
      <c r="A805" s="14">
        <v>3596</v>
      </c>
      <c r="B805" s="2">
        <v>42404</v>
      </c>
      <c r="C805" s="15">
        <v>255</v>
      </c>
      <c r="D805" s="1">
        <v>3</v>
      </c>
      <c r="E805" s="1">
        <v>5</v>
      </c>
      <c r="F805" s="8">
        <v>497.07</v>
      </c>
      <c r="G805" s="1">
        <f>YEAR(Facturas[[#This Row],[FechaFactura]])</f>
        <v>2016</v>
      </c>
      <c r="H805" s="17">
        <f>IF(Facturas[[#This Row],[MontoSinImp]]&lt;200,Facturas[[#This Row],[media]],Facturas[[#This Row],[MontoSinImp]])</f>
        <v>497.07</v>
      </c>
      <c r="I805" s="17">
        <f>AVERAGE(Facturas[MontoSinImp])</f>
        <v>472.73339545454462</v>
      </c>
    </row>
    <row r="806" spans="1:9" ht="17.55" customHeight="1" x14ac:dyDescent="0.3">
      <c r="A806" s="14">
        <v>3597</v>
      </c>
      <c r="B806" s="2">
        <v>42404</v>
      </c>
      <c r="C806" s="15">
        <v>166</v>
      </c>
      <c r="D806" s="1">
        <v>9</v>
      </c>
      <c r="E806" s="1">
        <v>4</v>
      </c>
      <c r="F806" s="8">
        <v>154.85999999999999</v>
      </c>
      <c r="G806" s="1">
        <f>YEAR(Facturas[[#This Row],[FechaFactura]])</f>
        <v>2016</v>
      </c>
      <c r="H806" s="17">
        <f>IF(Facturas[[#This Row],[MontoSinImp]]&lt;200,Facturas[[#This Row],[media]],Facturas[[#This Row],[MontoSinImp]])</f>
        <v>472.73339545454462</v>
      </c>
      <c r="I806" s="17">
        <f>AVERAGE(Facturas[MontoSinImp])</f>
        <v>472.73339545454462</v>
      </c>
    </row>
    <row r="807" spans="1:9" ht="17.55" customHeight="1" x14ac:dyDescent="0.3">
      <c r="A807" s="14">
        <v>3598</v>
      </c>
      <c r="B807" s="2">
        <v>42404</v>
      </c>
      <c r="C807" s="15">
        <v>225</v>
      </c>
      <c r="D807" s="1">
        <v>6</v>
      </c>
      <c r="E807" s="1">
        <v>3</v>
      </c>
      <c r="F807" s="8">
        <v>762.81</v>
      </c>
      <c r="G807" s="1">
        <f>YEAR(Facturas[[#This Row],[FechaFactura]])</f>
        <v>2016</v>
      </c>
      <c r="H807" s="17">
        <f>IF(Facturas[[#This Row],[MontoSinImp]]&lt;200,Facturas[[#This Row],[media]],Facturas[[#This Row],[MontoSinImp]])</f>
        <v>762.81</v>
      </c>
      <c r="I807" s="17">
        <f>AVERAGE(Facturas[MontoSinImp])</f>
        <v>472.73339545454462</v>
      </c>
    </row>
    <row r="808" spans="1:9" ht="17.55" customHeight="1" x14ac:dyDescent="0.3">
      <c r="A808" s="14">
        <v>3591</v>
      </c>
      <c r="B808" s="2">
        <v>42403</v>
      </c>
      <c r="C808" s="15">
        <v>123</v>
      </c>
      <c r="D808" s="1">
        <v>8</v>
      </c>
      <c r="E808" s="1">
        <v>6</v>
      </c>
      <c r="F808" s="8">
        <v>824.95</v>
      </c>
      <c r="G808" s="1">
        <f>YEAR(Facturas[[#This Row],[FechaFactura]])</f>
        <v>2016</v>
      </c>
      <c r="H808" s="17">
        <f>IF(Facturas[[#This Row],[MontoSinImp]]&lt;200,Facturas[[#This Row],[media]],Facturas[[#This Row],[MontoSinImp]])</f>
        <v>824.95</v>
      </c>
      <c r="I808" s="17">
        <f>AVERAGE(Facturas[MontoSinImp])</f>
        <v>472.73339545454462</v>
      </c>
    </row>
    <row r="809" spans="1:9" ht="17.55" customHeight="1" x14ac:dyDescent="0.3">
      <c r="A809" s="14">
        <v>3592</v>
      </c>
      <c r="B809" s="2">
        <v>42403</v>
      </c>
      <c r="C809" s="15">
        <v>57</v>
      </c>
      <c r="D809" s="1">
        <v>10</v>
      </c>
      <c r="E809" s="1">
        <v>2</v>
      </c>
      <c r="F809" s="8">
        <v>242.79999999999998</v>
      </c>
      <c r="G809" s="1">
        <f>YEAR(Facturas[[#This Row],[FechaFactura]])</f>
        <v>2016</v>
      </c>
      <c r="H809" s="17">
        <f>IF(Facturas[[#This Row],[MontoSinImp]]&lt;200,Facturas[[#This Row],[media]],Facturas[[#This Row],[MontoSinImp]])</f>
        <v>242.79999999999998</v>
      </c>
      <c r="I809" s="17">
        <f>AVERAGE(Facturas[MontoSinImp])</f>
        <v>472.73339545454462</v>
      </c>
    </row>
    <row r="810" spans="1:9" ht="17.55" customHeight="1" x14ac:dyDescent="0.3">
      <c r="A810" s="14">
        <v>3593</v>
      </c>
      <c r="B810" s="2">
        <v>42403</v>
      </c>
      <c r="C810" s="15">
        <v>22</v>
      </c>
      <c r="D810" s="1">
        <v>3</v>
      </c>
      <c r="E810" s="1">
        <v>3</v>
      </c>
      <c r="F810" s="8">
        <v>303.02999999999997</v>
      </c>
      <c r="G810" s="1">
        <f>YEAR(Facturas[[#This Row],[FechaFactura]])</f>
        <v>2016</v>
      </c>
      <c r="H810" s="17">
        <f>IF(Facturas[[#This Row],[MontoSinImp]]&lt;200,Facturas[[#This Row],[media]],Facturas[[#This Row],[MontoSinImp]])</f>
        <v>303.02999999999997</v>
      </c>
      <c r="I810" s="17">
        <f>AVERAGE(Facturas[MontoSinImp])</f>
        <v>472.73339545454462</v>
      </c>
    </row>
    <row r="811" spans="1:9" ht="17.55" customHeight="1" x14ac:dyDescent="0.3">
      <c r="A811" s="14">
        <v>3594</v>
      </c>
      <c r="B811" s="2">
        <v>42403</v>
      </c>
      <c r="C811" s="15">
        <v>293</v>
      </c>
      <c r="D811" s="1">
        <v>10</v>
      </c>
      <c r="E811" s="1">
        <v>1</v>
      </c>
      <c r="F811" s="8">
        <v>759.95</v>
      </c>
      <c r="G811" s="1">
        <f>YEAR(Facturas[[#This Row],[FechaFactura]])</f>
        <v>2016</v>
      </c>
      <c r="H811" s="17">
        <f>IF(Facturas[[#This Row],[MontoSinImp]]&lt;200,Facturas[[#This Row],[media]],Facturas[[#This Row],[MontoSinImp]])</f>
        <v>759.95</v>
      </c>
      <c r="I811" s="17">
        <f>AVERAGE(Facturas[MontoSinImp])</f>
        <v>472.73339545454462</v>
      </c>
    </row>
    <row r="812" spans="1:9" ht="17.55" customHeight="1" x14ac:dyDescent="0.3">
      <c r="A812" s="14">
        <v>3586</v>
      </c>
      <c r="B812" s="2">
        <v>42402</v>
      </c>
      <c r="C812" s="15">
        <v>277</v>
      </c>
      <c r="D812" s="1">
        <v>5</v>
      </c>
      <c r="E812" s="1">
        <v>9</v>
      </c>
      <c r="F812" s="8">
        <v>111.85000000000001</v>
      </c>
      <c r="G812" s="1">
        <f>YEAR(Facturas[[#This Row],[FechaFactura]])</f>
        <v>2016</v>
      </c>
      <c r="H812" s="17">
        <f>IF(Facturas[[#This Row],[MontoSinImp]]&lt;200,Facturas[[#This Row],[media]],Facturas[[#This Row],[MontoSinImp]])</f>
        <v>472.73339545454462</v>
      </c>
      <c r="I812" s="17">
        <f>AVERAGE(Facturas[MontoSinImp])</f>
        <v>472.73339545454462</v>
      </c>
    </row>
    <row r="813" spans="1:9" ht="17.55" customHeight="1" x14ac:dyDescent="0.3">
      <c r="A813" s="14">
        <v>3587</v>
      </c>
      <c r="B813" s="2">
        <v>42402</v>
      </c>
      <c r="C813" s="15">
        <v>2</v>
      </c>
      <c r="D813" s="1">
        <v>6</v>
      </c>
      <c r="E813" s="1">
        <v>3</v>
      </c>
      <c r="F813" s="8">
        <v>823.03</v>
      </c>
      <c r="G813" s="1">
        <f>YEAR(Facturas[[#This Row],[FechaFactura]])</f>
        <v>2016</v>
      </c>
      <c r="H813" s="17">
        <f>IF(Facturas[[#This Row],[MontoSinImp]]&lt;200,Facturas[[#This Row],[media]],Facturas[[#This Row],[MontoSinImp]])</f>
        <v>823.03</v>
      </c>
      <c r="I813" s="17">
        <f>AVERAGE(Facturas[MontoSinImp])</f>
        <v>472.73339545454462</v>
      </c>
    </row>
    <row r="814" spans="1:9" ht="17.55" customHeight="1" x14ac:dyDescent="0.3">
      <c r="A814" s="14">
        <v>3588</v>
      </c>
      <c r="B814" s="2">
        <v>42402</v>
      </c>
      <c r="C814" s="15">
        <v>219</v>
      </c>
      <c r="D814" s="1">
        <v>12</v>
      </c>
      <c r="E814" s="1">
        <v>3</v>
      </c>
      <c r="F814" s="8">
        <v>769.5</v>
      </c>
      <c r="G814" s="1">
        <f>YEAR(Facturas[[#This Row],[FechaFactura]])</f>
        <v>2016</v>
      </c>
      <c r="H814" s="17">
        <f>IF(Facturas[[#This Row],[MontoSinImp]]&lt;200,Facturas[[#This Row],[media]],Facturas[[#This Row],[MontoSinImp]])</f>
        <v>769.5</v>
      </c>
      <c r="I814" s="17">
        <f>AVERAGE(Facturas[MontoSinImp])</f>
        <v>472.73339545454462</v>
      </c>
    </row>
    <row r="815" spans="1:9" ht="17.55" customHeight="1" x14ac:dyDescent="0.3">
      <c r="A815" s="14">
        <v>3589</v>
      </c>
      <c r="B815" s="2">
        <v>42402</v>
      </c>
      <c r="C815" s="15">
        <v>175</v>
      </c>
      <c r="D815" s="1">
        <v>2</v>
      </c>
      <c r="E815" s="1">
        <v>2</v>
      </c>
      <c r="F815" s="8">
        <v>256.19</v>
      </c>
      <c r="G815" s="1">
        <f>YEAR(Facturas[[#This Row],[FechaFactura]])</f>
        <v>2016</v>
      </c>
      <c r="H815" s="17">
        <f>IF(Facturas[[#This Row],[MontoSinImp]]&lt;200,Facturas[[#This Row],[media]],Facturas[[#This Row],[MontoSinImp]])</f>
        <v>256.19</v>
      </c>
      <c r="I815" s="17">
        <f>AVERAGE(Facturas[MontoSinImp])</f>
        <v>472.73339545454462</v>
      </c>
    </row>
    <row r="816" spans="1:9" ht="17.55" customHeight="1" x14ac:dyDescent="0.3">
      <c r="A816" s="14">
        <v>3590</v>
      </c>
      <c r="B816" s="2">
        <v>42402</v>
      </c>
      <c r="C816" s="15">
        <v>31</v>
      </c>
      <c r="D816" s="1">
        <v>10</v>
      </c>
      <c r="E816" s="1">
        <v>2</v>
      </c>
      <c r="F816" s="8">
        <v>499.94</v>
      </c>
      <c r="G816" s="1">
        <f>YEAR(Facturas[[#This Row],[FechaFactura]])</f>
        <v>2016</v>
      </c>
      <c r="H816" s="17">
        <f>IF(Facturas[[#This Row],[MontoSinImp]]&lt;200,Facturas[[#This Row],[media]],Facturas[[#This Row],[MontoSinImp]])</f>
        <v>499.94</v>
      </c>
      <c r="I816" s="17">
        <f>AVERAGE(Facturas[MontoSinImp])</f>
        <v>472.73339545454462</v>
      </c>
    </row>
    <row r="817" spans="1:9" ht="17.55" customHeight="1" x14ac:dyDescent="0.3">
      <c r="A817" s="14">
        <v>3582</v>
      </c>
      <c r="B817" s="2">
        <v>42401</v>
      </c>
      <c r="C817" s="15">
        <v>198</v>
      </c>
      <c r="D817" s="1">
        <v>9</v>
      </c>
      <c r="E817" s="1">
        <v>3</v>
      </c>
      <c r="F817" s="8">
        <v>723.62</v>
      </c>
      <c r="G817" s="1">
        <f>YEAR(Facturas[[#This Row],[FechaFactura]])</f>
        <v>2016</v>
      </c>
      <c r="H817" s="17">
        <f>IF(Facturas[[#This Row],[MontoSinImp]]&lt;200,Facturas[[#This Row],[media]],Facturas[[#This Row],[MontoSinImp]])</f>
        <v>723.62</v>
      </c>
      <c r="I817" s="17">
        <f>AVERAGE(Facturas[MontoSinImp])</f>
        <v>472.73339545454462</v>
      </c>
    </row>
    <row r="818" spans="1:9" ht="17.55" customHeight="1" x14ac:dyDescent="0.3">
      <c r="A818" s="14">
        <v>3583</v>
      </c>
      <c r="B818" s="2">
        <v>42401</v>
      </c>
      <c r="C818" s="15">
        <v>194</v>
      </c>
      <c r="D818" s="1">
        <v>2</v>
      </c>
      <c r="E818" s="1">
        <v>3</v>
      </c>
      <c r="F818" s="8">
        <v>418.69</v>
      </c>
      <c r="G818" s="1">
        <f>YEAR(Facturas[[#This Row],[FechaFactura]])</f>
        <v>2016</v>
      </c>
      <c r="H818" s="17">
        <f>IF(Facturas[[#This Row],[MontoSinImp]]&lt;200,Facturas[[#This Row],[media]],Facturas[[#This Row],[MontoSinImp]])</f>
        <v>418.69</v>
      </c>
      <c r="I818" s="17">
        <f>AVERAGE(Facturas[MontoSinImp])</f>
        <v>472.73339545454462</v>
      </c>
    </row>
    <row r="819" spans="1:9" ht="17.55" customHeight="1" x14ac:dyDescent="0.3">
      <c r="A819" s="14">
        <v>3584</v>
      </c>
      <c r="B819" s="2">
        <v>42401</v>
      </c>
      <c r="C819" s="15">
        <v>188</v>
      </c>
      <c r="D819" s="1">
        <v>3</v>
      </c>
      <c r="E819" s="1">
        <v>3</v>
      </c>
      <c r="F819" s="8">
        <v>596.49</v>
      </c>
      <c r="G819" s="1">
        <f>YEAR(Facturas[[#This Row],[FechaFactura]])</f>
        <v>2016</v>
      </c>
      <c r="H819" s="17">
        <f>IF(Facturas[[#This Row],[MontoSinImp]]&lt;200,Facturas[[#This Row],[media]],Facturas[[#This Row],[MontoSinImp]])</f>
        <v>596.49</v>
      </c>
      <c r="I819" s="17">
        <f>AVERAGE(Facturas[MontoSinImp])</f>
        <v>472.73339545454462</v>
      </c>
    </row>
    <row r="820" spans="1:9" ht="17.55" customHeight="1" x14ac:dyDescent="0.3">
      <c r="A820" s="14">
        <v>3585</v>
      </c>
      <c r="B820" s="2">
        <v>42401</v>
      </c>
      <c r="C820" s="15">
        <v>85</v>
      </c>
      <c r="D820" s="1">
        <v>9</v>
      </c>
      <c r="E820" s="1">
        <v>2</v>
      </c>
      <c r="F820" s="8">
        <v>193.1</v>
      </c>
      <c r="G820" s="1">
        <f>YEAR(Facturas[[#This Row],[FechaFactura]])</f>
        <v>2016</v>
      </c>
      <c r="H820" s="17">
        <f>IF(Facturas[[#This Row],[MontoSinImp]]&lt;200,Facturas[[#This Row],[media]],Facturas[[#This Row],[MontoSinImp]])</f>
        <v>472.73339545454462</v>
      </c>
      <c r="I820" s="17">
        <f>AVERAGE(Facturas[MontoSinImp])</f>
        <v>472.73339545454462</v>
      </c>
    </row>
    <row r="821" spans="1:9" ht="17.55" customHeight="1" x14ac:dyDescent="0.3">
      <c r="A821" s="14">
        <v>3581</v>
      </c>
      <c r="B821" s="2">
        <v>42400</v>
      </c>
      <c r="C821" s="15">
        <v>273</v>
      </c>
      <c r="D821" s="1">
        <v>12</v>
      </c>
      <c r="E821" s="1">
        <v>5</v>
      </c>
      <c r="F821" s="8">
        <v>118.54</v>
      </c>
      <c r="G821" s="1">
        <f>YEAR(Facturas[[#This Row],[FechaFactura]])</f>
        <v>2016</v>
      </c>
      <c r="H821" s="17">
        <f>IF(Facturas[[#This Row],[MontoSinImp]]&lt;200,Facturas[[#This Row],[media]],Facturas[[#This Row],[MontoSinImp]])</f>
        <v>472.73339545454462</v>
      </c>
      <c r="I821" s="17">
        <f>AVERAGE(Facturas[MontoSinImp])</f>
        <v>472.73339545454462</v>
      </c>
    </row>
    <row r="822" spans="1:9" ht="17.55" customHeight="1" x14ac:dyDescent="0.3">
      <c r="A822" s="14">
        <v>3579</v>
      </c>
      <c r="B822" s="2">
        <v>42399</v>
      </c>
      <c r="C822" s="15">
        <v>202</v>
      </c>
      <c r="D822" s="1">
        <v>1</v>
      </c>
      <c r="E822" s="1">
        <v>7</v>
      </c>
      <c r="F822" s="8">
        <v>539.13</v>
      </c>
      <c r="G822" s="1">
        <f>YEAR(Facturas[[#This Row],[FechaFactura]])</f>
        <v>2016</v>
      </c>
      <c r="H822" s="17">
        <f>IF(Facturas[[#This Row],[MontoSinImp]]&lt;200,Facturas[[#This Row],[media]],Facturas[[#This Row],[MontoSinImp]])</f>
        <v>539.13</v>
      </c>
      <c r="I822" s="17">
        <f>AVERAGE(Facturas[MontoSinImp])</f>
        <v>472.73339545454462</v>
      </c>
    </row>
    <row r="823" spans="1:9" ht="17.55" customHeight="1" x14ac:dyDescent="0.3">
      <c r="A823" s="14">
        <v>3580</v>
      </c>
      <c r="B823" s="2">
        <v>42399</v>
      </c>
      <c r="C823" s="15">
        <v>73</v>
      </c>
      <c r="D823" s="1">
        <v>9</v>
      </c>
      <c r="E823" s="1">
        <v>1</v>
      </c>
      <c r="F823" s="8">
        <v>601.27</v>
      </c>
      <c r="G823" s="1">
        <f>YEAR(Facturas[[#This Row],[FechaFactura]])</f>
        <v>2016</v>
      </c>
      <c r="H823" s="17">
        <f>IF(Facturas[[#This Row],[MontoSinImp]]&lt;200,Facturas[[#This Row],[media]],Facturas[[#This Row],[MontoSinImp]])</f>
        <v>601.27</v>
      </c>
      <c r="I823" s="17">
        <f>AVERAGE(Facturas[MontoSinImp])</f>
        <v>472.73339545454462</v>
      </c>
    </row>
    <row r="824" spans="1:9" ht="17.55" customHeight="1" x14ac:dyDescent="0.3">
      <c r="A824" s="14">
        <v>3576</v>
      </c>
      <c r="B824" s="2">
        <v>42398</v>
      </c>
      <c r="C824" s="15">
        <v>229</v>
      </c>
      <c r="D824" s="1">
        <v>3</v>
      </c>
      <c r="E824" s="1">
        <v>7</v>
      </c>
      <c r="F824" s="8">
        <v>774.28</v>
      </c>
      <c r="G824" s="1">
        <f>YEAR(Facturas[[#This Row],[FechaFactura]])</f>
        <v>2016</v>
      </c>
      <c r="H824" s="17">
        <f>IF(Facturas[[#This Row],[MontoSinImp]]&lt;200,Facturas[[#This Row],[media]],Facturas[[#This Row],[MontoSinImp]])</f>
        <v>774.28</v>
      </c>
      <c r="I824" s="17">
        <f>AVERAGE(Facturas[MontoSinImp])</f>
        <v>472.73339545454462</v>
      </c>
    </row>
    <row r="825" spans="1:9" ht="17.55" customHeight="1" x14ac:dyDescent="0.3">
      <c r="A825" s="14">
        <v>3577</v>
      </c>
      <c r="B825" s="2">
        <v>42398</v>
      </c>
      <c r="C825" s="15">
        <v>307</v>
      </c>
      <c r="D825" s="1">
        <v>10</v>
      </c>
      <c r="E825" s="1">
        <v>8</v>
      </c>
      <c r="F825" s="8">
        <v>787.67</v>
      </c>
      <c r="G825" s="1">
        <f>YEAR(Facturas[[#This Row],[FechaFactura]])</f>
        <v>2016</v>
      </c>
      <c r="H825" s="17">
        <f>IF(Facturas[[#This Row],[MontoSinImp]]&lt;200,Facturas[[#This Row],[media]],Facturas[[#This Row],[MontoSinImp]])</f>
        <v>787.67</v>
      </c>
      <c r="I825" s="17">
        <f>AVERAGE(Facturas[MontoSinImp])</f>
        <v>472.73339545454462</v>
      </c>
    </row>
    <row r="826" spans="1:9" ht="17.55" customHeight="1" x14ac:dyDescent="0.3">
      <c r="A826" s="14">
        <v>3578</v>
      </c>
      <c r="B826" s="2">
        <v>42398</v>
      </c>
      <c r="C826" s="15">
        <v>264</v>
      </c>
      <c r="D826" s="1">
        <v>11</v>
      </c>
      <c r="E826" s="1">
        <v>1</v>
      </c>
      <c r="F826" s="8">
        <v>618.47</v>
      </c>
      <c r="G826" s="1">
        <f>YEAR(Facturas[[#This Row],[FechaFactura]])</f>
        <v>2016</v>
      </c>
      <c r="H826" s="17">
        <f>IF(Facturas[[#This Row],[MontoSinImp]]&lt;200,Facturas[[#This Row],[media]],Facturas[[#This Row],[MontoSinImp]])</f>
        <v>618.47</v>
      </c>
      <c r="I826" s="17">
        <f>AVERAGE(Facturas[MontoSinImp])</f>
        <v>472.73339545454462</v>
      </c>
    </row>
    <row r="827" spans="1:9" ht="17.55" customHeight="1" x14ac:dyDescent="0.3">
      <c r="A827" s="14">
        <v>3571</v>
      </c>
      <c r="B827" s="2">
        <v>42397</v>
      </c>
      <c r="C827" s="15">
        <v>309</v>
      </c>
      <c r="D827" s="1">
        <v>6</v>
      </c>
      <c r="E827" s="1">
        <v>4</v>
      </c>
      <c r="F827" s="8">
        <v>840.24</v>
      </c>
      <c r="G827" s="1">
        <f>YEAR(Facturas[[#This Row],[FechaFactura]])</f>
        <v>2016</v>
      </c>
      <c r="H827" s="17">
        <f>IF(Facturas[[#This Row],[MontoSinImp]]&lt;200,Facturas[[#This Row],[media]],Facturas[[#This Row],[MontoSinImp]])</f>
        <v>840.24</v>
      </c>
      <c r="I827" s="17">
        <f>AVERAGE(Facturas[MontoSinImp])</f>
        <v>472.73339545454462</v>
      </c>
    </row>
    <row r="828" spans="1:9" ht="17.55" customHeight="1" x14ac:dyDescent="0.3">
      <c r="A828" s="14">
        <v>3572</v>
      </c>
      <c r="B828" s="2">
        <v>42397</v>
      </c>
      <c r="C828" s="15">
        <v>153</v>
      </c>
      <c r="D828" s="1">
        <v>7</v>
      </c>
      <c r="E828" s="1">
        <v>6</v>
      </c>
      <c r="F828" s="8">
        <v>182.57999999999998</v>
      </c>
      <c r="G828" s="1">
        <f>YEAR(Facturas[[#This Row],[FechaFactura]])</f>
        <v>2016</v>
      </c>
      <c r="H828" s="17">
        <f>IF(Facturas[[#This Row],[MontoSinImp]]&lt;200,Facturas[[#This Row],[media]],Facturas[[#This Row],[MontoSinImp]])</f>
        <v>472.73339545454462</v>
      </c>
      <c r="I828" s="17">
        <f>AVERAGE(Facturas[MontoSinImp])</f>
        <v>472.73339545454462</v>
      </c>
    </row>
    <row r="829" spans="1:9" ht="17.55" customHeight="1" x14ac:dyDescent="0.3">
      <c r="A829" s="14">
        <v>3573</v>
      </c>
      <c r="B829" s="2">
        <v>42397</v>
      </c>
      <c r="C829" s="15">
        <v>207</v>
      </c>
      <c r="D829" s="1">
        <v>1</v>
      </c>
      <c r="E829" s="1">
        <v>6</v>
      </c>
      <c r="F829" s="8">
        <v>597.43999999999994</v>
      </c>
      <c r="G829" s="1">
        <f>YEAR(Facturas[[#This Row],[FechaFactura]])</f>
        <v>2016</v>
      </c>
      <c r="H829" s="17">
        <f>IF(Facturas[[#This Row],[MontoSinImp]]&lt;200,Facturas[[#This Row],[media]],Facturas[[#This Row],[MontoSinImp]])</f>
        <v>597.43999999999994</v>
      </c>
      <c r="I829" s="17">
        <f>AVERAGE(Facturas[MontoSinImp])</f>
        <v>472.73339545454462</v>
      </c>
    </row>
    <row r="830" spans="1:9" ht="17.55" customHeight="1" x14ac:dyDescent="0.3">
      <c r="A830" s="14">
        <v>3574</v>
      </c>
      <c r="B830" s="2">
        <v>42397</v>
      </c>
      <c r="C830" s="15">
        <v>296</v>
      </c>
      <c r="D830" s="1">
        <v>12</v>
      </c>
      <c r="E830" s="1">
        <v>6</v>
      </c>
      <c r="F830" s="8">
        <v>596.49</v>
      </c>
      <c r="G830" s="1">
        <f>YEAR(Facturas[[#This Row],[FechaFactura]])</f>
        <v>2016</v>
      </c>
      <c r="H830" s="17">
        <f>IF(Facturas[[#This Row],[MontoSinImp]]&lt;200,Facturas[[#This Row],[media]],Facturas[[#This Row],[MontoSinImp]])</f>
        <v>596.49</v>
      </c>
      <c r="I830" s="17">
        <f>AVERAGE(Facturas[MontoSinImp])</f>
        <v>472.73339545454462</v>
      </c>
    </row>
    <row r="831" spans="1:9" ht="17.55" customHeight="1" x14ac:dyDescent="0.3">
      <c r="A831" s="14">
        <v>3575</v>
      </c>
      <c r="B831" s="2">
        <v>42397</v>
      </c>
      <c r="C831" s="15">
        <v>257</v>
      </c>
      <c r="D831" s="1">
        <v>1</v>
      </c>
      <c r="E831" s="1">
        <v>1</v>
      </c>
      <c r="F831" s="8">
        <v>450.23</v>
      </c>
      <c r="G831" s="1">
        <f>YEAR(Facturas[[#This Row],[FechaFactura]])</f>
        <v>2016</v>
      </c>
      <c r="H831" s="17">
        <f>IF(Facturas[[#This Row],[MontoSinImp]]&lt;200,Facturas[[#This Row],[media]],Facturas[[#This Row],[MontoSinImp]])</f>
        <v>450.23</v>
      </c>
      <c r="I831" s="17">
        <f>AVERAGE(Facturas[MontoSinImp])</f>
        <v>472.73339545454462</v>
      </c>
    </row>
    <row r="832" spans="1:9" ht="17.55" customHeight="1" x14ac:dyDescent="0.3">
      <c r="A832" s="14">
        <v>3565</v>
      </c>
      <c r="B832" s="2">
        <v>42396</v>
      </c>
      <c r="C832" s="15">
        <v>314</v>
      </c>
      <c r="D832" s="1">
        <v>6</v>
      </c>
      <c r="E832" s="1">
        <v>6</v>
      </c>
      <c r="F832" s="8">
        <v>442.59</v>
      </c>
      <c r="G832" s="1">
        <f>YEAR(Facturas[[#This Row],[FechaFactura]])</f>
        <v>2016</v>
      </c>
      <c r="H832" s="17">
        <f>IF(Facturas[[#This Row],[MontoSinImp]]&lt;200,Facturas[[#This Row],[media]],Facturas[[#This Row],[MontoSinImp]])</f>
        <v>442.59</v>
      </c>
      <c r="I832" s="17">
        <f>AVERAGE(Facturas[MontoSinImp])</f>
        <v>472.73339545454462</v>
      </c>
    </row>
    <row r="833" spans="1:9" ht="17.55" customHeight="1" x14ac:dyDescent="0.3">
      <c r="A833" s="14">
        <v>3566</v>
      </c>
      <c r="B833" s="2">
        <v>42396</v>
      </c>
      <c r="C833" s="15">
        <v>202</v>
      </c>
      <c r="D833" s="1">
        <v>5</v>
      </c>
      <c r="E833" s="1">
        <v>4</v>
      </c>
      <c r="F833" s="8">
        <v>850.76</v>
      </c>
      <c r="G833" s="1">
        <f>YEAR(Facturas[[#This Row],[FechaFactura]])</f>
        <v>2016</v>
      </c>
      <c r="H833" s="17">
        <f>IF(Facturas[[#This Row],[MontoSinImp]]&lt;200,Facturas[[#This Row],[media]],Facturas[[#This Row],[MontoSinImp]])</f>
        <v>850.76</v>
      </c>
      <c r="I833" s="17">
        <f>AVERAGE(Facturas[MontoSinImp])</f>
        <v>472.73339545454462</v>
      </c>
    </row>
    <row r="834" spans="1:9" ht="17.55" customHeight="1" x14ac:dyDescent="0.3">
      <c r="A834" s="14">
        <v>3567</v>
      </c>
      <c r="B834" s="2">
        <v>42396</v>
      </c>
      <c r="C834" s="15">
        <v>268</v>
      </c>
      <c r="D834" s="1">
        <v>2</v>
      </c>
      <c r="E834" s="1">
        <v>6</v>
      </c>
      <c r="F834" s="8">
        <v>368.98</v>
      </c>
      <c r="G834" s="1">
        <f>YEAR(Facturas[[#This Row],[FechaFactura]])</f>
        <v>2016</v>
      </c>
      <c r="H834" s="17">
        <f>IF(Facturas[[#This Row],[MontoSinImp]]&lt;200,Facturas[[#This Row],[media]],Facturas[[#This Row],[MontoSinImp]])</f>
        <v>368.98</v>
      </c>
      <c r="I834" s="17">
        <f>AVERAGE(Facturas[MontoSinImp])</f>
        <v>472.73339545454462</v>
      </c>
    </row>
    <row r="835" spans="1:9" ht="17.55" customHeight="1" x14ac:dyDescent="0.3">
      <c r="A835" s="14">
        <v>3568</v>
      </c>
      <c r="B835" s="2">
        <v>42396</v>
      </c>
      <c r="C835" s="15">
        <v>170</v>
      </c>
      <c r="D835" s="1">
        <v>3</v>
      </c>
      <c r="E835" s="1">
        <v>5</v>
      </c>
      <c r="F835" s="8">
        <v>126.18</v>
      </c>
      <c r="G835" s="1">
        <f>YEAR(Facturas[[#This Row],[FechaFactura]])</f>
        <v>2016</v>
      </c>
      <c r="H835" s="17">
        <f>IF(Facturas[[#This Row],[MontoSinImp]]&lt;200,Facturas[[#This Row],[media]],Facturas[[#This Row],[MontoSinImp]])</f>
        <v>472.73339545454462</v>
      </c>
      <c r="I835" s="17">
        <f>AVERAGE(Facturas[MontoSinImp])</f>
        <v>472.73339545454462</v>
      </c>
    </row>
    <row r="836" spans="1:9" ht="17.55" customHeight="1" x14ac:dyDescent="0.3">
      <c r="A836" s="14">
        <v>3569</v>
      </c>
      <c r="B836" s="2">
        <v>42396</v>
      </c>
      <c r="C836" s="15">
        <v>295</v>
      </c>
      <c r="D836" s="1">
        <v>1</v>
      </c>
      <c r="E836" s="1">
        <v>7</v>
      </c>
      <c r="F836" s="8">
        <v>167.29</v>
      </c>
      <c r="G836" s="1">
        <f>YEAR(Facturas[[#This Row],[FechaFactura]])</f>
        <v>2016</v>
      </c>
      <c r="H836" s="17">
        <f>IF(Facturas[[#This Row],[MontoSinImp]]&lt;200,Facturas[[#This Row],[media]],Facturas[[#This Row],[MontoSinImp]])</f>
        <v>472.73339545454462</v>
      </c>
      <c r="I836" s="17">
        <f>AVERAGE(Facturas[MontoSinImp])</f>
        <v>472.73339545454462</v>
      </c>
    </row>
    <row r="837" spans="1:9" ht="17.55" customHeight="1" x14ac:dyDescent="0.3">
      <c r="A837" s="14">
        <v>3570</v>
      </c>
      <c r="B837" s="2">
        <v>42396</v>
      </c>
      <c r="C837" s="15">
        <v>70</v>
      </c>
      <c r="D837" s="1">
        <v>12</v>
      </c>
      <c r="E837" s="1">
        <v>8</v>
      </c>
      <c r="F837" s="8">
        <v>670.09</v>
      </c>
      <c r="G837" s="1">
        <f>YEAR(Facturas[[#This Row],[FechaFactura]])</f>
        <v>2016</v>
      </c>
      <c r="H837" s="17">
        <f>IF(Facturas[[#This Row],[MontoSinImp]]&lt;200,Facturas[[#This Row],[media]],Facturas[[#This Row],[MontoSinImp]])</f>
        <v>670.09</v>
      </c>
      <c r="I837" s="17">
        <f>AVERAGE(Facturas[MontoSinImp])</f>
        <v>472.73339545454462</v>
      </c>
    </row>
    <row r="838" spans="1:9" ht="17.55" customHeight="1" x14ac:dyDescent="0.3">
      <c r="A838" s="14">
        <v>3561</v>
      </c>
      <c r="B838" s="2">
        <v>42395</v>
      </c>
      <c r="C838" s="15">
        <v>213</v>
      </c>
      <c r="D838" s="1">
        <v>8</v>
      </c>
      <c r="E838" s="1">
        <v>1</v>
      </c>
      <c r="F838" s="8">
        <v>763.77</v>
      </c>
      <c r="G838" s="1">
        <f>YEAR(Facturas[[#This Row],[FechaFactura]])</f>
        <v>2016</v>
      </c>
      <c r="H838" s="17">
        <f>IF(Facturas[[#This Row],[MontoSinImp]]&lt;200,Facturas[[#This Row],[media]],Facturas[[#This Row],[MontoSinImp]])</f>
        <v>763.77</v>
      </c>
      <c r="I838" s="17">
        <f>AVERAGE(Facturas[MontoSinImp])</f>
        <v>472.73339545454462</v>
      </c>
    </row>
    <row r="839" spans="1:9" ht="17.55" customHeight="1" x14ac:dyDescent="0.3">
      <c r="A839" s="14">
        <v>3562</v>
      </c>
      <c r="B839" s="2">
        <v>42395</v>
      </c>
      <c r="C839" s="15">
        <v>32</v>
      </c>
      <c r="D839" s="1">
        <v>10</v>
      </c>
      <c r="E839" s="1">
        <v>2</v>
      </c>
      <c r="F839" s="8">
        <v>808.7</v>
      </c>
      <c r="G839" s="1">
        <f>YEAR(Facturas[[#This Row],[FechaFactura]])</f>
        <v>2016</v>
      </c>
      <c r="H839" s="17">
        <f>IF(Facturas[[#This Row],[MontoSinImp]]&lt;200,Facturas[[#This Row],[media]],Facturas[[#This Row],[MontoSinImp]])</f>
        <v>808.7</v>
      </c>
      <c r="I839" s="17">
        <f>AVERAGE(Facturas[MontoSinImp])</f>
        <v>472.73339545454462</v>
      </c>
    </row>
    <row r="840" spans="1:9" ht="17.55" customHeight="1" x14ac:dyDescent="0.3">
      <c r="A840" s="14">
        <v>3563</v>
      </c>
      <c r="B840" s="2">
        <v>42395</v>
      </c>
      <c r="C840" s="15">
        <v>245</v>
      </c>
      <c r="D840" s="1">
        <v>6</v>
      </c>
      <c r="E840" s="1">
        <v>2</v>
      </c>
      <c r="F840" s="8">
        <v>195.01</v>
      </c>
      <c r="G840" s="1">
        <f>YEAR(Facturas[[#This Row],[FechaFactura]])</f>
        <v>2016</v>
      </c>
      <c r="H840" s="17">
        <f>IF(Facturas[[#This Row],[MontoSinImp]]&lt;200,Facturas[[#This Row],[media]],Facturas[[#This Row],[MontoSinImp]])</f>
        <v>472.73339545454462</v>
      </c>
      <c r="I840" s="17">
        <f>AVERAGE(Facturas[MontoSinImp])</f>
        <v>472.73339545454462</v>
      </c>
    </row>
    <row r="841" spans="1:9" ht="17.55" customHeight="1" x14ac:dyDescent="0.3">
      <c r="A841" s="14">
        <v>3564</v>
      </c>
      <c r="B841" s="2">
        <v>42395</v>
      </c>
      <c r="C841" s="15">
        <v>251</v>
      </c>
      <c r="D841" s="1">
        <v>6</v>
      </c>
      <c r="E841" s="1">
        <v>9</v>
      </c>
      <c r="F841" s="8">
        <v>576.41</v>
      </c>
      <c r="G841" s="1">
        <f>YEAR(Facturas[[#This Row],[FechaFactura]])</f>
        <v>2016</v>
      </c>
      <c r="H841" s="17">
        <f>IF(Facturas[[#This Row],[MontoSinImp]]&lt;200,Facturas[[#This Row],[media]],Facturas[[#This Row],[MontoSinImp]])</f>
        <v>576.41</v>
      </c>
      <c r="I841" s="17">
        <f>AVERAGE(Facturas[MontoSinImp])</f>
        <v>472.73339545454462</v>
      </c>
    </row>
    <row r="842" spans="1:9" ht="17.55" customHeight="1" x14ac:dyDescent="0.3">
      <c r="A842" s="14">
        <v>3554</v>
      </c>
      <c r="B842" s="2">
        <v>42394</v>
      </c>
      <c r="C842" s="15">
        <v>215</v>
      </c>
      <c r="D842" s="1">
        <v>9</v>
      </c>
      <c r="E842" s="1">
        <v>3</v>
      </c>
      <c r="F842" s="8">
        <v>215.07999999999998</v>
      </c>
      <c r="G842" s="1">
        <f>YEAR(Facturas[[#This Row],[FechaFactura]])</f>
        <v>2016</v>
      </c>
      <c r="H842" s="17">
        <f>IF(Facturas[[#This Row],[MontoSinImp]]&lt;200,Facturas[[#This Row],[media]],Facturas[[#This Row],[MontoSinImp]])</f>
        <v>215.07999999999998</v>
      </c>
      <c r="I842" s="17">
        <f>AVERAGE(Facturas[MontoSinImp])</f>
        <v>472.73339545454462</v>
      </c>
    </row>
    <row r="843" spans="1:9" ht="17.55" customHeight="1" x14ac:dyDescent="0.3">
      <c r="A843" s="14">
        <v>3555</v>
      </c>
      <c r="B843" s="2">
        <v>42394</v>
      </c>
      <c r="C843" s="15">
        <v>15</v>
      </c>
      <c r="D843" s="1">
        <v>11</v>
      </c>
      <c r="E843" s="1">
        <v>7</v>
      </c>
      <c r="F843" s="8">
        <v>472.21999999999997</v>
      </c>
      <c r="G843" s="1">
        <f>YEAR(Facturas[[#This Row],[FechaFactura]])</f>
        <v>2016</v>
      </c>
      <c r="H843" s="17">
        <f>IF(Facturas[[#This Row],[MontoSinImp]]&lt;200,Facturas[[#This Row],[media]],Facturas[[#This Row],[MontoSinImp]])</f>
        <v>472.21999999999997</v>
      </c>
      <c r="I843" s="17">
        <f>AVERAGE(Facturas[MontoSinImp])</f>
        <v>472.73339545454462</v>
      </c>
    </row>
    <row r="844" spans="1:9" ht="17.55" customHeight="1" x14ac:dyDescent="0.3">
      <c r="A844" s="14">
        <v>3556</v>
      </c>
      <c r="B844" s="2">
        <v>42394</v>
      </c>
      <c r="C844" s="15">
        <v>227</v>
      </c>
      <c r="D844" s="1">
        <v>7</v>
      </c>
      <c r="E844" s="1">
        <v>1</v>
      </c>
      <c r="F844" s="8">
        <v>729.36</v>
      </c>
      <c r="G844" s="1">
        <f>YEAR(Facturas[[#This Row],[FechaFactura]])</f>
        <v>2016</v>
      </c>
      <c r="H844" s="17">
        <f>IF(Facturas[[#This Row],[MontoSinImp]]&lt;200,Facturas[[#This Row],[media]],Facturas[[#This Row],[MontoSinImp]])</f>
        <v>729.36</v>
      </c>
      <c r="I844" s="17">
        <f>AVERAGE(Facturas[MontoSinImp])</f>
        <v>472.73339545454462</v>
      </c>
    </row>
    <row r="845" spans="1:9" ht="17.55" customHeight="1" x14ac:dyDescent="0.3">
      <c r="A845" s="14">
        <v>3557</v>
      </c>
      <c r="B845" s="2">
        <v>42394</v>
      </c>
      <c r="C845" s="15">
        <v>84</v>
      </c>
      <c r="D845" s="1">
        <v>3</v>
      </c>
      <c r="E845" s="1">
        <v>3</v>
      </c>
      <c r="F845" s="8">
        <v>404.34999999999997</v>
      </c>
      <c r="G845" s="1">
        <f>YEAR(Facturas[[#This Row],[FechaFactura]])</f>
        <v>2016</v>
      </c>
      <c r="H845" s="17">
        <f>IF(Facturas[[#This Row],[MontoSinImp]]&lt;200,Facturas[[#This Row],[media]],Facturas[[#This Row],[MontoSinImp]])</f>
        <v>404.34999999999997</v>
      </c>
      <c r="I845" s="17">
        <f>AVERAGE(Facturas[MontoSinImp])</f>
        <v>472.73339545454462</v>
      </c>
    </row>
    <row r="846" spans="1:9" ht="17.55" customHeight="1" x14ac:dyDescent="0.3">
      <c r="A846" s="14">
        <v>3558</v>
      </c>
      <c r="B846" s="2">
        <v>42394</v>
      </c>
      <c r="C846" s="15">
        <v>27</v>
      </c>
      <c r="D846" s="1">
        <v>11</v>
      </c>
      <c r="E846" s="1">
        <v>5</v>
      </c>
      <c r="F846" s="8">
        <v>170.16</v>
      </c>
      <c r="G846" s="1">
        <f>YEAR(Facturas[[#This Row],[FechaFactura]])</f>
        <v>2016</v>
      </c>
      <c r="H846" s="17">
        <f>IF(Facturas[[#This Row],[MontoSinImp]]&lt;200,Facturas[[#This Row],[media]],Facturas[[#This Row],[MontoSinImp]])</f>
        <v>472.73339545454462</v>
      </c>
      <c r="I846" s="17">
        <f>AVERAGE(Facturas[MontoSinImp])</f>
        <v>472.73339545454462</v>
      </c>
    </row>
    <row r="847" spans="1:9" ht="17.55" customHeight="1" x14ac:dyDescent="0.3">
      <c r="A847" s="14">
        <v>3559</v>
      </c>
      <c r="B847" s="2">
        <v>42394</v>
      </c>
      <c r="C847" s="15">
        <v>198</v>
      </c>
      <c r="D847" s="1">
        <v>9</v>
      </c>
      <c r="E847" s="1">
        <v>4</v>
      </c>
      <c r="F847" s="8">
        <v>109.93</v>
      </c>
      <c r="G847" s="1">
        <f>YEAR(Facturas[[#This Row],[FechaFactura]])</f>
        <v>2016</v>
      </c>
      <c r="H847" s="17">
        <f>IF(Facturas[[#This Row],[MontoSinImp]]&lt;200,Facturas[[#This Row],[media]],Facturas[[#This Row],[MontoSinImp]])</f>
        <v>472.73339545454462</v>
      </c>
      <c r="I847" s="17">
        <f>AVERAGE(Facturas[MontoSinImp])</f>
        <v>472.73339545454462</v>
      </c>
    </row>
    <row r="848" spans="1:9" ht="17.55" customHeight="1" x14ac:dyDescent="0.3">
      <c r="A848" s="14">
        <v>3560</v>
      </c>
      <c r="B848" s="2">
        <v>42394</v>
      </c>
      <c r="C848" s="15">
        <v>305</v>
      </c>
      <c r="D848" s="1">
        <v>7</v>
      </c>
      <c r="E848" s="1">
        <v>8</v>
      </c>
      <c r="F848" s="8">
        <v>693.03</v>
      </c>
      <c r="G848" s="1">
        <f>YEAR(Facturas[[#This Row],[FechaFactura]])</f>
        <v>2016</v>
      </c>
      <c r="H848" s="17">
        <f>IF(Facturas[[#This Row],[MontoSinImp]]&lt;200,Facturas[[#This Row],[media]],Facturas[[#This Row],[MontoSinImp]])</f>
        <v>693.03</v>
      </c>
      <c r="I848" s="17">
        <f>AVERAGE(Facturas[MontoSinImp])</f>
        <v>472.73339545454462</v>
      </c>
    </row>
    <row r="849" spans="1:9" ht="17.55" customHeight="1" x14ac:dyDescent="0.3">
      <c r="A849" s="14">
        <v>3553</v>
      </c>
      <c r="B849" s="2">
        <v>42393</v>
      </c>
      <c r="C849" s="15">
        <v>111</v>
      </c>
      <c r="D849" s="1">
        <v>1</v>
      </c>
      <c r="E849" s="1">
        <v>2</v>
      </c>
      <c r="F849" s="8">
        <v>631.85</v>
      </c>
      <c r="G849" s="1">
        <f>YEAR(Facturas[[#This Row],[FechaFactura]])</f>
        <v>2016</v>
      </c>
      <c r="H849" s="17">
        <f>IF(Facturas[[#This Row],[MontoSinImp]]&lt;200,Facturas[[#This Row],[media]],Facturas[[#This Row],[MontoSinImp]])</f>
        <v>631.85</v>
      </c>
      <c r="I849" s="17">
        <f>AVERAGE(Facturas[MontoSinImp])</f>
        <v>472.73339545454462</v>
      </c>
    </row>
    <row r="850" spans="1:9" ht="17.55" customHeight="1" x14ac:dyDescent="0.3">
      <c r="A850" s="14">
        <v>3549</v>
      </c>
      <c r="B850" s="2">
        <v>42392</v>
      </c>
      <c r="C850" s="15">
        <v>115</v>
      </c>
      <c r="D850" s="1">
        <v>8</v>
      </c>
      <c r="E850" s="1">
        <v>8</v>
      </c>
      <c r="F850" s="8">
        <v>425.38</v>
      </c>
      <c r="G850" s="1">
        <f>YEAR(Facturas[[#This Row],[FechaFactura]])</f>
        <v>2016</v>
      </c>
      <c r="H850" s="17">
        <f>IF(Facturas[[#This Row],[MontoSinImp]]&lt;200,Facturas[[#This Row],[media]],Facturas[[#This Row],[MontoSinImp]])</f>
        <v>425.38</v>
      </c>
      <c r="I850" s="17">
        <f>AVERAGE(Facturas[MontoSinImp])</f>
        <v>472.73339545454462</v>
      </c>
    </row>
    <row r="851" spans="1:9" ht="17.55" customHeight="1" x14ac:dyDescent="0.3">
      <c r="A851" s="14">
        <v>3550</v>
      </c>
      <c r="B851" s="2">
        <v>42392</v>
      </c>
      <c r="C851" s="15">
        <v>211</v>
      </c>
      <c r="D851" s="1">
        <v>2</v>
      </c>
      <c r="E851" s="1">
        <v>7</v>
      </c>
      <c r="F851" s="8">
        <v>823.03</v>
      </c>
      <c r="G851" s="1">
        <f>YEAR(Facturas[[#This Row],[FechaFactura]])</f>
        <v>2016</v>
      </c>
      <c r="H851" s="17">
        <f>IF(Facturas[[#This Row],[MontoSinImp]]&lt;200,Facturas[[#This Row],[media]],Facturas[[#This Row],[MontoSinImp]])</f>
        <v>823.03</v>
      </c>
      <c r="I851" s="17">
        <f>AVERAGE(Facturas[MontoSinImp])</f>
        <v>472.73339545454462</v>
      </c>
    </row>
    <row r="852" spans="1:9" ht="17.55" customHeight="1" x14ac:dyDescent="0.3">
      <c r="A852" s="14">
        <v>3551</v>
      </c>
      <c r="B852" s="2">
        <v>42392</v>
      </c>
      <c r="C852" s="15">
        <v>182</v>
      </c>
      <c r="D852" s="1">
        <v>11</v>
      </c>
      <c r="E852" s="1">
        <v>8</v>
      </c>
      <c r="F852" s="8">
        <v>737</v>
      </c>
      <c r="G852" s="1">
        <f>YEAR(Facturas[[#This Row],[FechaFactura]])</f>
        <v>2016</v>
      </c>
      <c r="H852" s="17">
        <f>IF(Facturas[[#This Row],[MontoSinImp]]&lt;200,Facturas[[#This Row],[media]],Facturas[[#This Row],[MontoSinImp]])</f>
        <v>737</v>
      </c>
      <c r="I852" s="17">
        <f>AVERAGE(Facturas[MontoSinImp])</f>
        <v>472.73339545454462</v>
      </c>
    </row>
    <row r="853" spans="1:9" ht="17.55" customHeight="1" x14ac:dyDescent="0.3">
      <c r="A853" s="14">
        <v>3552</v>
      </c>
      <c r="B853" s="2">
        <v>42392</v>
      </c>
      <c r="C853" s="15">
        <v>150</v>
      </c>
      <c r="D853" s="1">
        <v>4</v>
      </c>
      <c r="E853" s="1">
        <v>4</v>
      </c>
      <c r="F853" s="8">
        <v>755.17</v>
      </c>
      <c r="G853" s="1">
        <f>YEAR(Facturas[[#This Row],[FechaFactura]])</f>
        <v>2016</v>
      </c>
      <c r="H853" s="17">
        <f>IF(Facturas[[#This Row],[MontoSinImp]]&lt;200,Facturas[[#This Row],[media]],Facturas[[#This Row],[MontoSinImp]])</f>
        <v>755.17</v>
      </c>
      <c r="I853" s="17">
        <f>AVERAGE(Facturas[MontoSinImp])</f>
        <v>472.73339545454462</v>
      </c>
    </row>
    <row r="854" spans="1:9" ht="17.55" customHeight="1" x14ac:dyDescent="0.3">
      <c r="A854" s="14">
        <v>3543</v>
      </c>
      <c r="B854" s="2">
        <v>42391</v>
      </c>
      <c r="C854" s="15">
        <v>150</v>
      </c>
      <c r="D854" s="1">
        <v>12</v>
      </c>
      <c r="E854" s="1">
        <v>3</v>
      </c>
      <c r="F854" s="8">
        <v>117.58</v>
      </c>
      <c r="G854" s="1">
        <f>YEAR(Facturas[[#This Row],[FechaFactura]])</f>
        <v>2016</v>
      </c>
      <c r="H854" s="17">
        <f>IF(Facturas[[#This Row],[MontoSinImp]]&lt;200,Facturas[[#This Row],[media]],Facturas[[#This Row],[MontoSinImp]])</f>
        <v>472.73339545454462</v>
      </c>
      <c r="I854" s="17">
        <f>AVERAGE(Facturas[MontoSinImp])</f>
        <v>472.73339545454462</v>
      </c>
    </row>
    <row r="855" spans="1:9" ht="17.55" customHeight="1" x14ac:dyDescent="0.3">
      <c r="A855" s="14">
        <v>3544</v>
      </c>
      <c r="B855" s="2">
        <v>42391</v>
      </c>
      <c r="C855" s="15">
        <v>311</v>
      </c>
      <c r="D855" s="1">
        <v>1</v>
      </c>
      <c r="E855" s="1">
        <v>3</v>
      </c>
      <c r="F855" s="8">
        <v>421.56</v>
      </c>
      <c r="G855" s="1">
        <f>YEAR(Facturas[[#This Row],[FechaFactura]])</f>
        <v>2016</v>
      </c>
      <c r="H855" s="17">
        <f>IF(Facturas[[#This Row],[MontoSinImp]]&lt;200,Facturas[[#This Row],[media]],Facturas[[#This Row],[MontoSinImp]])</f>
        <v>421.56</v>
      </c>
      <c r="I855" s="17">
        <f>AVERAGE(Facturas[MontoSinImp])</f>
        <v>472.73339545454462</v>
      </c>
    </row>
    <row r="856" spans="1:9" ht="17.55" customHeight="1" x14ac:dyDescent="0.3">
      <c r="A856" s="14">
        <v>3545</v>
      </c>
      <c r="B856" s="2">
        <v>42391</v>
      </c>
      <c r="C856" s="15">
        <v>76</v>
      </c>
      <c r="D856" s="1">
        <v>11</v>
      </c>
      <c r="E856" s="1">
        <v>5</v>
      </c>
      <c r="F856" s="8">
        <v>757.08</v>
      </c>
      <c r="G856" s="1">
        <f>YEAR(Facturas[[#This Row],[FechaFactura]])</f>
        <v>2016</v>
      </c>
      <c r="H856" s="17">
        <f>IF(Facturas[[#This Row],[MontoSinImp]]&lt;200,Facturas[[#This Row],[media]],Facturas[[#This Row],[MontoSinImp]])</f>
        <v>757.08</v>
      </c>
      <c r="I856" s="17">
        <f>AVERAGE(Facturas[MontoSinImp])</f>
        <v>472.73339545454462</v>
      </c>
    </row>
    <row r="857" spans="1:9" ht="17.55" customHeight="1" x14ac:dyDescent="0.3">
      <c r="A857" s="14">
        <v>3546</v>
      </c>
      <c r="B857" s="2">
        <v>42391</v>
      </c>
      <c r="C857" s="15">
        <v>114</v>
      </c>
      <c r="D857" s="1">
        <v>3</v>
      </c>
      <c r="E857" s="1">
        <v>1</v>
      </c>
      <c r="F857" s="8">
        <v>257.14</v>
      </c>
      <c r="G857" s="1">
        <f>YEAR(Facturas[[#This Row],[FechaFactura]])</f>
        <v>2016</v>
      </c>
      <c r="H857" s="17">
        <f>IF(Facturas[[#This Row],[MontoSinImp]]&lt;200,Facturas[[#This Row],[media]],Facturas[[#This Row],[MontoSinImp]])</f>
        <v>257.14</v>
      </c>
      <c r="I857" s="17">
        <f>AVERAGE(Facturas[MontoSinImp])</f>
        <v>472.73339545454462</v>
      </c>
    </row>
    <row r="858" spans="1:9" ht="17.55" customHeight="1" x14ac:dyDescent="0.3">
      <c r="A858" s="14">
        <v>3547</v>
      </c>
      <c r="B858" s="2">
        <v>42391</v>
      </c>
      <c r="C858" s="15">
        <v>199</v>
      </c>
      <c r="D858" s="1">
        <v>10</v>
      </c>
      <c r="E858" s="1">
        <v>7</v>
      </c>
      <c r="F858" s="8">
        <v>747.52</v>
      </c>
      <c r="G858" s="1">
        <f>YEAR(Facturas[[#This Row],[FechaFactura]])</f>
        <v>2016</v>
      </c>
      <c r="H858" s="17">
        <f>IF(Facturas[[#This Row],[MontoSinImp]]&lt;200,Facturas[[#This Row],[media]],Facturas[[#This Row],[MontoSinImp]])</f>
        <v>747.52</v>
      </c>
      <c r="I858" s="17">
        <f>AVERAGE(Facturas[MontoSinImp])</f>
        <v>472.73339545454462</v>
      </c>
    </row>
    <row r="859" spans="1:9" ht="17.55" customHeight="1" x14ac:dyDescent="0.3">
      <c r="A859" s="14">
        <v>3548</v>
      </c>
      <c r="B859" s="2">
        <v>42391</v>
      </c>
      <c r="C859" s="15">
        <v>66</v>
      </c>
      <c r="D859" s="1">
        <v>5</v>
      </c>
      <c r="E859" s="1">
        <v>4</v>
      </c>
      <c r="F859" s="8">
        <v>230.38</v>
      </c>
      <c r="G859" s="1">
        <f>YEAR(Facturas[[#This Row],[FechaFactura]])</f>
        <v>2016</v>
      </c>
      <c r="H859" s="17">
        <f>IF(Facturas[[#This Row],[MontoSinImp]]&lt;200,Facturas[[#This Row],[media]],Facturas[[#This Row],[MontoSinImp]])</f>
        <v>230.38</v>
      </c>
      <c r="I859" s="17">
        <f>AVERAGE(Facturas[MontoSinImp])</f>
        <v>472.73339545454462</v>
      </c>
    </row>
    <row r="860" spans="1:9" ht="17.55" customHeight="1" x14ac:dyDescent="0.3">
      <c r="A860" s="14">
        <v>3541</v>
      </c>
      <c r="B860" s="2">
        <v>42390</v>
      </c>
      <c r="C860" s="15">
        <v>269</v>
      </c>
      <c r="D860" s="1">
        <v>2</v>
      </c>
      <c r="E860" s="1">
        <v>9</v>
      </c>
      <c r="F860" s="8">
        <v>469.34999999999997</v>
      </c>
      <c r="G860" s="1">
        <f>YEAR(Facturas[[#This Row],[FechaFactura]])</f>
        <v>2016</v>
      </c>
      <c r="H860" s="17">
        <f>IF(Facturas[[#This Row],[MontoSinImp]]&lt;200,Facturas[[#This Row],[media]],Facturas[[#This Row],[MontoSinImp]])</f>
        <v>469.34999999999997</v>
      </c>
      <c r="I860" s="17">
        <f>AVERAGE(Facturas[MontoSinImp])</f>
        <v>472.73339545454462</v>
      </c>
    </row>
    <row r="861" spans="1:9" ht="17.55" customHeight="1" x14ac:dyDescent="0.3">
      <c r="A861" s="14">
        <v>3542</v>
      </c>
      <c r="B861" s="2">
        <v>42390</v>
      </c>
      <c r="C861" s="15">
        <v>149</v>
      </c>
      <c r="D861" s="1">
        <v>2</v>
      </c>
      <c r="E861" s="1">
        <v>5</v>
      </c>
      <c r="F861" s="8">
        <v>802.96</v>
      </c>
      <c r="G861" s="1">
        <f>YEAR(Facturas[[#This Row],[FechaFactura]])</f>
        <v>2016</v>
      </c>
      <c r="H861" s="17">
        <f>IF(Facturas[[#This Row],[MontoSinImp]]&lt;200,Facturas[[#This Row],[media]],Facturas[[#This Row],[MontoSinImp]])</f>
        <v>802.96</v>
      </c>
      <c r="I861" s="17">
        <f>AVERAGE(Facturas[MontoSinImp])</f>
        <v>472.73339545454462</v>
      </c>
    </row>
    <row r="862" spans="1:9" ht="17.55" customHeight="1" x14ac:dyDescent="0.3">
      <c r="A862" s="14">
        <v>3537</v>
      </c>
      <c r="B862" s="2">
        <v>42389</v>
      </c>
      <c r="C862" s="15">
        <v>152</v>
      </c>
      <c r="D862" s="1">
        <v>6</v>
      </c>
      <c r="E862" s="1">
        <v>7</v>
      </c>
      <c r="F862" s="8">
        <v>195.95999999999998</v>
      </c>
      <c r="G862" s="1">
        <f>YEAR(Facturas[[#This Row],[FechaFactura]])</f>
        <v>2016</v>
      </c>
      <c r="H862" s="17">
        <f>IF(Facturas[[#This Row],[MontoSinImp]]&lt;200,Facturas[[#This Row],[media]],Facturas[[#This Row],[MontoSinImp]])</f>
        <v>472.73339545454462</v>
      </c>
      <c r="I862" s="17">
        <f>AVERAGE(Facturas[MontoSinImp])</f>
        <v>472.73339545454462</v>
      </c>
    </row>
    <row r="863" spans="1:9" ht="17.55" customHeight="1" x14ac:dyDescent="0.3">
      <c r="A863" s="14">
        <v>3538</v>
      </c>
      <c r="B863" s="2">
        <v>42389</v>
      </c>
      <c r="C863" s="15">
        <v>225</v>
      </c>
      <c r="D863" s="1">
        <v>1</v>
      </c>
      <c r="E863" s="1">
        <v>4</v>
      </c>
      <c r="F863" s="8">
        <v>261.92</v>
      </c>
      <c r="G863" s="1">
        <f>YEAR(Facturas[[#This Row],[FechaFactura]])</f>
        <v>2016</v>
      </c>
      <c r="H863" s="17">
        <f>IF(Facturas[[#This Row],[MontoSinImp]]&lt;200,Facturas[[#This Row],[media]],Facturas[[#This Row],[MontoSinImp]])</f>
        <v>261.92</v>
      </c>
      <c r="I863" s="17">
        <f>AVERAGE(Facturas[MontoSinImp])</f>
        <v>472.73339545454462</v>
      </c>
    </row>
    <row r="864" spans="1:9" ht="17.55" customHeight="1" x14ac:dyDescent="0.3">
      <c r="A864" s="14">
        <v>3539</v>
      </c>
      <c r="B864" s="2">
        <v>42389</v>
      </c>
      <c r="C864" s="15">
        <v>45</v>
      </c>
      <c r="D864" s="1">
        <v>11</v>
      </c>
      <c r="E864" s="1">
        <v>8</v>
      </c>
      <c r="F864" s="8">
        <v>705.46</v>
      </c>
      <c r="G864" s="1">
        <f>YEAR(Facturas[[#This Row],[FechaFactura]])</f>
        <v>2016</v>
      </c>
      <c r="H864" s="17">
        <f>IF(Facturas[[#This Row],[MontoSinImp]]&lt;200,Facturas[[#This Row],[media]],Facturas[[#This Row],[MontoSinImp]])</f>
        <v>705.46</v>
      </c>
      <c r="I864" s="17">
        <f>AVERAGE(Facturas[MontoSinImp])</f>
        <v>472.73339545454462</v>
      </c>
    </row>
    <row r="865" spans="1:9" ht="17.55" customHeight="1" x14ac:dyDescent="0.3">
      <c r="A865" s="14">
        <v>3540</v>
      </c>
      <c r="B865" s="2">
        <v>42389</v>
      </c>
      <c r="C865" s="15">
        <v>25</v>
      </c>
      <c r="D865" s="1">
        <v>8</v>
      </c>
      <c r="E865" s="1">
        <v>7</v>
      </c>
      <c r="F865" s="8">
        <v>227.51</v>
      </c>
      <c r="G865" s="1">
        <f>YEAR(Facturas[[#This Row],[FechaFactura]])</f>
        <v>2016</v>
      </c>
      <c r="H865" s="17">
        <f>IF(Facturas[[#This Row],[MontoSinImp]]&lt;200,Facturas[[#This Row],[media]],Facturas[[#This Row],[MontoSinImp]])</f>
        <v>227.51</v>
      </c>
      <c r="I865" s="17">
        <f>AVERAGE(Facturas[MontoSinImp])</f>
        <v>472.73339545454462</v>
      </c>
    </row>
    <row r="866" spans="1:9" ht="17.55" customHeight="1" x14ac:dyDescent="0.3">
      <c r="A866" s="14">
        <v>3535</v>
      </c>
      <c r="B866" s="2">
        <v>42388</v>
      </c>
      <c r="C866" s="15">
        <v>144</v>
      </c>
      <c r="D866" s="1">
        <v>1</v>
      </c>
      <c r="E866" s="1">
        <v>1</v>
      </c>
      <c r="F866" s="8">
        <v>203.60999999999999</v>
      </c>
      <c r="G866" s="1">
        <f>YEAR(Facturas[[#This Row],[FechaFactura]])</f>
        <v>2016</v>
      </c>
      <c r="H866" s="17">
        <f>IF(Facturas[[#This Row],[MontoSinImp]]&lt;200,Facturas[[#This Row],[media]],Facturas[[#This Row],[MontoSinImp]])</f>
        <v>203.60999999999999</v>
      </c>
      <c r="I866" s="17">
        <f>AVERAGE(Facturas[MontoSinImp])</f>
        <v>472.73339545454462</v>
      </c>
    </row>
    <row r="867" spans="1:9" ht="17.55" customHeight="1" x14ac:dyDescent="0.3">
      <c r="A867" s="14">
        <v>3536</v>
      </c>
      <c r="B867" s="2">
        <v>42388</v>
      </c>
      <c r="C867" s="15">
        <v>122</v>
      </c>
      <c r="D867" s="1">
        <v>5</v>
      </c>
      <c r="E867" s="1">
        <v>2</v>
      </c>
      <c r="F867" s="8">
        <v>617.52</v>
      </c>
      <c r="G867" s="1">
        <f>YEAR(Facturas[[#This Row],[FechaFactura]])</f>
        <v>2016</v>
      </c>
      <c r="H867" s="17">
        <f>IF(Facturas[[#This Row],[MontoSinImp]]&lt;200,Facturas[[#This Row],[media]],Facturas[[#This Row],[MontoSinImp]])</f>
        <v>617.52</v>
      </c>
      <c r="I867" s="17">
        <f>AVERAGE(Facturas[MontoSinImp])</f>
        <v>472.73339545454462</v>
      </c>
    </row>
    <row r="868" spans="1:9" ht="17.55" customHeight="1" x14ac:dyDescent="0.3">
      <c r="A868" s="14">
        <v>3528</v>
      </c>
      <c r="B868" s="2">
        <v>42387</v>
      </c>
      <c r="C868" s="15">
        <v>49</v>
      </c>
      <c r="D868" s="1">
        <v>3</v>
      </c>
      <c r="E868" s="1">
        <v>6</v>
      </c>
      <c r="F868" s="8">
        <v>311.63</v>
      </c>
      <c r="G868" s="1">
        <f>YEAR(Facturas[[#This Row],[FechaFactura]])</f>
        <v>2016</v>
      </c>
      <c r="H868" s="17">
        <f>IF(Facturas[[#This Row],[MontoSinImp]]&lt;200,Facturas[[#This Row],[media]],Facturas[[#This Row],[MontoSinImp]])</f>
        <v>311.63</v>
      </c>
      <c r="I868" s="17">
        <f>AVERAGE(Facturas[MontoSinImp])</f>
        <v>472.73339545454462</v>
      </c>
    </row>
    <row r="869" spans="1:9" ht="17.55" customHeight="1" x14ac:dyDescent="0.3">
      <c r="A869" s="14">
        <v>3529</v>
      </c>
      <c r="B869" s="2">
        <v>42387</v>
      </c>
      <c r="C869" s="15">
        <v>167</v>
      </c>
      <c r="D869" s="1">
        <v>8</v>
      </c>
      <c r="E869" s="1">
        <v>4</v>
      </c>
      <c r="F869" s="8">
        <v>852.67</v>
      </c>
      <c r="G869" s="1">
        <f>YEAR(Facturas[[#This Row],[FechaFactura]])</f>
        <v>2016</v>
      </c>
      <c r="H869" s="17">
        <f>IF(Facturas[[#This Row],[MontoSinImp]]&lt;200,Facturas[[#This Row],[media]],Facturas[[#This Row],[MontoSinImp]])</f>
        <v>852.67</v>
      </c>
      <c r="I869" s="17">
        <f>AVERAGE(Facturas[MontoSinImp])</f>
        <v>472.73339545454462</v>
      </c>
    </row>
    <row r="870" spans="1:9" ht="17.55" customHeight="1" x14ac:dyDescent="0.3">
      <c r="A870" s="14">
        <v>3530</v>
      </c>
      <c r="B870" s="2">
        <v>42387</v>
      </c>
      <c r="C870" s="15">
        <v>145</v>
      </c>
      <c r="D870" s="1">
        <v>8</v>
      </c>
      <c r="E870" s="1">
        <v>1</v>
      </c>
      <c r="F870" s="8">
        <v>528.62</v>
      </c>
      <c r="G870" s="1">
        <f>YEAR(Facturas[[#This Row],[FechaFactura]])</f>
        <v>2016</v>
      </c>
      <c r="H870" s="17">
        <f>IF(Facturas[[#This Row],[MontoSinImp]]&lt;200,Facturas[[#This Row],[media]],Facturas[[#This Row],[MontoSinImp]])</f>
        <v>528.62</v>
      </c>
      <c r="I870" s="17">
        <f>AVERAGE(Facturas[MontoSinImp])</f>
        <v>472.73339545454462</v>
      </c>
    </row>
    <row r="871" spans="1:9" ht="17.55" customHeight="1" x14ac:dyDescent="0.3">
      <c r="A871" s="14">
        <v>3531</v>
      </c>
      <c r="B871" s="2">
        <v>42387</v>
      </c>
      <c r="C871" s="15">
        <v>124</v>
      </c>
      <c r="D871" s="1">
        <v>12</v>
      </c>
      <c r="E871" s="1">
        <v>2</v>
      </c>
      <c r="F871" s="8">
        <v>251.41</v>
      </c>
      <c r="G871" s="1">
        <f>YEAR(Facturas[[#This Row],[FechaFactura]])</f>
        <v>2016</v>
      </c>
      <c r="H871" s="17">
        <f>IF(Facturas[[#This Row],[MontoSinImp]]&lt;200,Facturas[[#This Row],[media]],Facturas[[#This Row],[MontoSinImp]])</f>
        <v>251.41</v>
      </c>
      <c r="I871" s="17">
        <f>AVERAGE(Facturas[MontoSinImp])</f>
        <v>472.73339545454462</v>
      </c>
    </row>
    <row r="872" spans="1:9" ht="17.55" customHeight="1" x14ac:dyDescent="0.3">
      <c r="A872" s="14">
        <v>3532</v>
      </c>
      <c r="B872" s="2">
        <v>42387</v>
      </c>
      <c r="C872" s="15">
        <v>290</v>
      </c>
      <c r="D872" s="1">
        <v>4</v>
      </c>
      <c r="E872" s="1">
        <v>3</v>
      </c>
      <c r="F872" s="8">
        <v>811.56</v>
      </c>
      <c r="G872" s="1">
        <f>YEAR(Facturas[[#This Row],[FechaFactura]])</f>
        <v>2016</v>
      </c>
      <c r="H872" s="17">
        <f>IF(Facturas[[#This Row],[MontoSinImp]]&lt;200,Facturas[[#This Row],[media]],Facturas[[#This Row],[MontoSinImp]])</f>
        <v>811.56</v>
      </c>
      <c r="I872" s="17">
        <f>AVERAGE(Facturas[MontoSinImp])</f>
        <v>472.73339545454462</v>
      </c>
    </row>
    <row r="873" spans="1:9" ht="17.55" customHeight="1" x14ac:dyDescent="0.3">
      <c r="A873" s="14">
        <v>3533</v>
      </c>
      <c r="B873" s="2">
        <v>42387</v>
      </c>
      <c r="C873" s="15">
        <v>100</v>
      </c>
      <c r="D873" s="1">
        <v>10</v>
      </c>
      <c r="E873" s="1">
        <v>7</v>
      </c>
      <c r="F873" s="8">
        <v>351.78</v>
      </c>
      <c r="G873" s="1">
        <f>YEAR(Facturas[[#This Row],[FechaFactura]])</f>
        <v>2016</v>
      </c>
      <c r="H873" s="17">
        <f>IF(Facturas[[#This Row],[MontoSinImp]]&lt;200,Facturas[[#This Row],[media]],Facturas[[#This Row],[MontoSinImp]])</f>
        <v>351.78</v>
      </c>
      <c r="I873" s="17">
        <f>AVERAGE(Facturas[MontoSinImp])</f>
        <v>472.73339545454462</v>
      </c>
    </row>
    <row r="874" spans="1:9" ht="17.55" customHeight="1" x14ac:dyDescent="0.3">
      <c r="A874" s="14">
        <v>3534</v>
      </c>
      <c r="B874" s="2">
        <v>42387</v>
      </c>
      <c r="C874" s="15">
        <v>277</v>
      </c>
      <c r="D874" s="1">
        <v>1</v>
      </c>
      <c r="E874" s="1">
        <v>6</v>
      </c>
      <c r="F874" s="8">
        <v>469.34999999999997</v>
      </c>
      <c r="G874" s="1">
        <f>YEAR(Facturas[[#This Row],[FechaFactura]])</f>
        <v>2016</v>
      </c>
      <c r="H874" s="17">
        <f>IF(Facturas[[#This Row],[MontoSinImp]]&lt;200,Facturas[[#This Row],[media]],Facturas[[#This Row],[MontoSinImp]])</f>
        <v>469.34999999999997</v>
      </c>
      <c r="I874" s="17">
        <f>AVERAGE(Facturas[MontoSinImp])</f>
        <v>472.73339545454462</v>
      </c>
    </row>
    <row r="875" spans="1:9" ht="17.55" customHeight="1" x14ac:dyDescent="0.3">
      <c r="A875" s="14">
        <v>3526</v>
      </c>
      <c r="B875" s="2">
        <v>42386</v>
      </c>
      <c r="C875" s="15">
        <v>299</v>
      </c>
      <c r="D875" s="1">
        <v>9</v>
      </c>
      <c r="E875" s="1">
        <v>8</v>
      </c>
      <c r="F875" s="8">
        <v>351.78</v>
      </c>
      <c r="G875" s="1">
        <f>YEAR(Facturas[[#This Row],[FechaFactura]])</f>
        <v>2016</v>
      </c>
      <c r="H875" s="17">
        <f>IF(Facturas[[#This Row],[MontoSinImp]]&lt;200,Facturas[[#This Row],[media]],Facturas[[#This Row],[MontoSinImp]])</f>
        <v>351.78</v>
      </c>
      <c r="I875" s="17">
        <f>AVERAGE(Facturas[MontoSinImp])</f>
        <v>472.73339545454462</v>
      </c>
    </row>
    <row r="876" spans="1:9" ht="17.55" customHeight="1" x14ac:dyDescent="0.3">
      <c r="A876" s="14">
        <v>3527</v>
      </c>
      <c r="B876" s="2">
        <v>42386</v>
      </c>
      <c r="C876" s="15">
        <v>163</v>
      </c>
      <c r="D876" s="1">
        <v>1</v>
      </c>
      <c r="E876" s="1">
        <v>6</v>
      </c>
      <c r="F876" s="8">
        <v>818.26</v>
      </c>
      <c r="G876" s="1">
        <f>YEAR(Facturas[[#This Row],[FechaFactura]])</f>
        <v>2016</v>
      </c>
      <c r="H876" s="17">
        <f>IF(Facturas[[#This Row],[MontoSinImp]]&lt;200,Facturas[[#This Row],[media]],Facturas[[#This Row],[MontoSinImp]])</f>
        <v>818.26</v>
      </c>
      <c r="I876" s="17">
        <f>AVERAGE(Facturas[MontoSinImp])</f>
        <v>472.73339545454462</v>
      </c>
    </row>
    <row r="877" spans="1:9" ht="17.55" customHeight="1" x14ac:dyDescent="0.3">
      <c r="A877" s="14">
        <v>3520</v>
      </c>
      <c r="B877" s="2">
        <v>42385</v>
      </c>
      <c r="C877" s="15">
        <v>294</v>
      </c>
      <c r="D877" s="1">
        <v>9</v>
      </c>
      <c r="E877" s="1">
        <v>9</v>
      </c>
      <c r="F877" s="8">
        <v>535.30999999999995</v>
      </c>
      <c r="G877" s="1">
        <f>YEAR(Facturas[[#This Row],[FechaFactura]])</f>
        <v>2016</v>
      </c>
      <c r="H877" s="17">
        <f>IF(Facturas[[#This Row],[MontoSinImp]]&lt;200,Facturas[[#This Row],[media]],Facturas[[#This Row],[MontoSinImp]])</f>
        <v>535.30999999999995</v>
      </c>
      <c r="I877" s="17">
        <f>AVERAGE(Facturas[MontoSinImp])</f>
        <v>472.73339545454462</v>
      </c>
    </row>
    <row r="878" spans="1:9" ht="17.55" customHeight="1" x14ac:dyDescent="0.3">
      <c r="A878" s="14">
        <v>3521</v>
      </c>
      <c r="B878" s="2">
        <v>42385</v>
      </c>
      <c r="C878" s="15">
        <v>315</v>
      </c>
      <c r="D878" s="1">
        <v>4</v>
      </c>
      <c r="E878" s="1">
        <v>8</v>
      </c>
      <c r="F878" s="8">
        <v>553.47</v>
      </c>
      <c r="G878" s="1">
        <f>YEAR(Facturas[[#This Row],[FechaFactura]])</f>
        <v>2016</v>
      </c>
      <c r="H878" s="17">
        <f>IF(Facturas[[#This Row],[MontoSinImp]]&lt;200,Facturas[[#This Row],[media]],Facturas[[#This Row],[MontoSinImp]])</f>
        <v>553.47</v>
      </c>
      <c r="I878" s="17">
        <f>AVERAGE(Facturas[MontoSinImp])</f>
        <v>472.73339545454462</v>
      </c>
    </row>
    <row r="879" spans="1:9" ht="17.55" customHeight="1" x14ac:dyDescent="0.3">
      <c r="A879" s="14">
        <v>3522</v>
      </c>
      <c r="B879" s="2">
        <v>42385</v>
      </c>
      <c r="C879" s="15">
        <v>106</v>
      </c>
      <c r="D879" s="1">
        <v>7</v>
      </c>
      <c r="E879" s="1">
        <v>6</v>
      </c>
      <c r="F879" s="8">
        <v>560.16</v>
      </c>
      <c r="G879" s="1">
        <f>YEAR(Facturas[[#This Row],[FechaFactura]])</f>
        <v>2016</v>
      </c>
      <c r="H879" s="17">
        <f>IF(Facturas[[#This Row],[MontoSinImp]]&lt;200,Facturas[[#This Row],[media]],Facturas[[#This Row],[MontoSinImp]])</f>
        <v>560.16</v>
      </c>
      <c r="I879" s="17">
        <f>AVERAGE(Facturas[MontoSinImp])</f>
        <v>472.73339545454462</v>
      </c>
    </row>
    <row r="880" spans="1:9" ht="17.55" customHeight="1" x14ac:dyDescent="0.3">
      <c r="A880" s="14">
        <v>3523</v>
      </c>
      <c r="B880" s="2">
        <v>42385</v>
      </c>
      <c r="C880" s="15">
        <v>306</v>
      </c>
      <c r="D880" s="1">
        <v>8</v>
      </c>
      <c r="E880" s="1">
        <v>7</v>
      </c>
      <c r="F880" s="8">
        <v>133.82999999999998</v>
      </c>
      <c r="G880" s="1">
        <f>YEAR(Facturas[[#This Row],[FechaFactura]])</f>
        <v>2016</v>
      </c>
      <c r="H880" s="17">
        <f>IF(Facturas[[#This Row],[MontoSinImp]]&lt;200,Facturas[[#This Row],[media]],Facturas[[#This Row],[MontoSinImp]])</f>
        <v>472.73339545454462</v>
      </c>
      <c r="I880" s="17">
        <f>AVERAGE(Facturas[MontoSinImp])</f>
        <v>472.73339545454462</v>
      </c>
    </row>
    <row r="881" spans="1:9" ht="17.55" customHeight="1" x14ac:dyDescent="0.3">
      <c r="A881" s="14">
        <v>3524</v>
      </c>
      <c r="B881" s="2">
        <v>42385</v>
      </c>
      <c r="C881" s="15">
        <v>191</v>
      </c>
      <c r="D881" s="1">
        <v>10</v>
      </c>
      <c r="E881" s="1">
        <v>2</v>
      </c>
      <c r="F881" s="8">
        <v>769.5</v>
      </c>
      <c r="G881" s="1">
        <f>YEAR(Facturas[[#This Row],[FechaFactura]])</f>
        <v>2016</v>
      </c>
      <c r="H881" s="17">
        <f>IF(Facturas[[#This Row],[MontoSinImp]]&lt;200,Facturas[[#This Row],[media]],Facturas[[#This Row],[MontoSinImp]])</f>
        <v>769.5</v>
      </c>
      <c r="I881" s="17">
        <f>AVERAGE(Facturas[MontoSinImp])</f>
        <v>472.73339545454462</v>
      </c>
    </row>
    <row r="882" spans="1:9" ht="17.55" customHeight="1" x14ac:dyDescent="0.3">
      <c r="A882" s="14">
        <v>3525</v>
      </c>
      <c r="B882" s="2">
        <v>42385</v>
      </c>
      <c r="C882" s="15">
        <v>301</v>
      </c>
      <c r="D882" s="1">
        <v>12</v>
      </c>
      <c r="E882" s="1">
        <v>9</v>
      </c>
      <c r="F882" s="8">
        <v>444.5</v>
      </c>
      <c r="G882" s="1">
        <f>YEAR(Facturas[[#This Row],[FechaFactura]])</f>
        <v>2016</v>
      </c>
      <c r="H882" s="17">
        <f>IF(Facturas[[#This Row],[MontoSinImp]]&lt;200,Facturas[[#This Row],[media]],Facturas[[#This Row],[MontoSinImp]])</f>
        <v>444.5</v>
      </c>
      <c r="I882" s="17">
        <f>AVERAGE(Facturas[MontoSinImp])</f>
        <v>472.73339545454462</v>
      </c>
    </row>
    <row r="883" spans="1:9" ht="17.55" customHeight="1" x14ac:dyDescent="0.3">
      <c r="A883" s="14">
        <v>3514</v>
      </c>
      <c r="B883" s="2">
        <v>42384</v>
      </c>
      <c r="C883" s="15">
        <v>272</v>
      </c>
      <c r="D883" s="1">
        <v>4</v>
      </c>
      <c r="E883" s="1">
        <v>2</v>
      </c>
      <c r="F883" s="8">
        <v>510.46</v>
      </c>
      <c r="G883" s="1">
        <f>YEAR(Facturas[[#This Row],[FechaFactura]])</f>
        <v>2016</v>
      </c>
      <c r="H883" s="17">
        <f>IF(Facturas[[#This Row],[MontoSinImp]]&lt;200,Facturas[[#This Row],[media]],Facturas[[#This Row],[MontoSinImp]])</f>
        <v>510.46</v>
      </c>
      <c r="I883" s="17">
        <f>AVERAGE(Facturas[MontoSinImp])</f>
        <v>472.73339545454462</v>
      </c>
    </row>
    <row r="884" spans="1:9" ht="17.55" customHeight="1" x14ac:dyDescent="0.3">
      <c r="A884" s="14">
        <v>3515</v>
      </c>
      <c r="B884" s="2">
        <v>42384</v>
      </c>
      <c r="C884" s="15">
        <v>30</v>
      </c>
      <c r="D884" s="1">
        <v>1</v>
      </c>
      <c r="E884" s="1">
        <v>7</v>
      </c>
      <c r="F884" s="8">
        <v>328.83</v>
      </c>
      <c r="G884" s="1">
        <f>YEAR(Facturas[[#This Row],[FechaFactura]])</f>
        <v>2016</v>
      </c>
      <c r="H884" s="17">
        <f>IF(Facturas[[#This Row],[MontoSinImp]]&lt;200,Facturas[[#This Row],[media]],Facturas[[#This Row],[MontoSinImp]])</f>
        <v>328.83</v>
      </c>
      <c r="I884" s="17">
        <f>AVERAGE(Facturas[MontoSinImp])</f>
        <v>472.73339545454462</v>
      </c>
    </row>
    <row r="885" spans="1:9" ht="17.55" customHeight="1" x14ac:dyDescent="0.3">
      <c r="A885" s="14">
        <v>3516</v>
      </c>
      <c r="B885" s="2">
        <v>42384</v>
      </c>
      <c r="C885" s="15">
        <v>129</v>
      </c>
      <c r="D885" s="1">
        <v>10</v>
      </c>
      <c r="E885" s="1">
        <v>7</v>
      </c>
      <c r="F885" s="8">
        <v>406.26</v>
      </c>
      <c r="G885" s="1">
        <f>YEAR(Facturas[[#This Row],[FechaFactura]])</f>
        <v>2016</v>
      </c>
      <c r="H885" s="17">
        <f>IF(Facturas[[#This Row],[MontoSinImp]]&lt;200,Facturas[[#This Row],[media]],Facturas[[#This Row],[MontoSinImp]])</f>
        <v>406.26</v>
      </c>
      <c r="I885" s="17">
        <f>AVERAGE(Facturas[MontoSinImp])</f>
        <v>472.73339545454462</v>
      </c>
    </row>
    <row r="886" spans="1:9" ht="17.55" customHeight="1" x14ac:dyDescent="0.3">
      <c r="A886" s="14">
        <v>3517</v>
      </c>
      <c r="B886" s="2">
        <v>42384</v>
      </c>
      <c r="C886" s="15">
        <v>266</v>
      </c>
      <c r="D886" s="1">
        <v>3</v>
      </c>
      <c r="E886" s="1">
        <v>6</v>
      </c>
      <c r="F886" s="8">
        <v>823.03</v>
      </c>
      <c r="G886" s="1">
        <f>YEAR(Facturas[[#This Row],[FechaFactura]])</f>
        <v>2016</v>
      </c>
      <c r="H886" s="17">
        <f>IF(Facturas[[#This Row],[MontoSinImp]]&lt;200,Facturas[[#This Row],[media]],Facturas[[#This Row],[MontoSinImp]])</f>
        <v>823.03</v>
      </c>
      <c r="I886" s="17">
        <f>AVERAGE(Facturas[MontoSinImp])</f>
        <v>472.73339545454462</v>
      </c>
    </row>
    <row r="887" spans="1:9" ht="17.55" customHeight="1" x14ac:dyDescent="0.3">
      <c r="A887" s="14">
        <v>3518</v>
      </c>
      <c r="B887" s="2">
        <v>42384</v>
      </c>
      <c r="C887" s="15">
        <v>31</v>
      </c>
      <c r="D887" s="1">
        <v>12</v>
      </c>
      <c r="E887" s="1">
        <v>2</v>
      </c>
      <c r="F887" s="8">
        <v>286.77</v>
      </c>
      <c r="G887" s="1">
        <f>YEAR(Facturas[[#This Row],[FechaFactura]])</f>
        <v>2016</v>
      </c>
      <c r="H887" s="17">
        <f>IF(Facturas[[#This Row],[MontoSinImp]]&lt;200,Facturas[[#This Row],[media]],Facturas[[#This Row],[MontoSinImp]])</f>
        <v>286.77</v>
      </c>
      <c r="I887" s="17">
        <f>AVERAGE(Facturas[MontoSinImp])</f>
        <v>472.73339545454462</v>
      </c>
    </row>
    <row r="888" spans="1:9" ht="17.55" customHeight="1" x14ac:dyDescent="0.3">
      <c r="A888" s="14">
        <v>3519</v>
      </c>
      <c r="B888" s="2">
        <v>42384</v>
      </c>
      <c r="C888" s="15">
        <v>99</v>
      </c>
      <c r="D888" s="1">
        <v>6</v>
      </c>
      <c r="E888" s="1">
        <v>7</v>
      </c>
      <c r="F888" s="8">
        <v>552.52</v>
      </c>
      <c r="G888" s="1">
        <f>YEAR(Facturas[[#This Row],[FechaFactura]])</f>
        <v>2016</v>
      </c>
      <c r="H888" s="17">
        <f>IF(Facturas[[#This Row],[MontoSinImp]]&lt;200,Facturas[[#This Row],[media]],Facturas[[#This Row],[MontoSinImp]])</f>
        <v>552.52</v>
      </c>
      <c r="I888" s="17">
        <f>AVERAGE(Facturas[MontoSinImp])</f>
        <v>472.73339545454462</v>
      </c>
    </row>
    <row r="889" spans="1:9" ht="17.55" customHeight="1" x14ac:dyDescent="0.3">
      <c r="A889" s="14">
        <v>3511</v>
      </c>
      <c r="B889" s="2">
        <v>42383</v>
      </c>
      <c r="C889" s="15">
        <v>280</v>
      </c>
      <c r="D889" s="1">
        <v>1</v>
      </c>
      <c r="E889" s="1">
        <v>4</v>
      </c>
      <c r="F889" s="8">
        <v>300.15999999999997</v>
      </c>
      <c r="G889" s="1">
        <f>YEAR(Facturas[[#This Row],[FechaFactura]])</f>
        <v>2016</v>
      </c>
      <c r="H889" s="17">
        <f>IF(Facturas[[#This Row],[MontoSinImp]]&lt;200,Facturas[[#This Row],[media]],Facturas[[#This Row],[MontoSinImp]])</f>
        <v>300.15999999999997</v>
      </c>
      <c r="I889" s="17">
        <f>AVERAGE(Facturas[MontoSinImp])</f>
        <v>472.73339545454462</v>
      </c>
    </row>
    <row r="890" spans="1:9" ht="17.55" customHeight="1" x14ac:dyDescent="0.3">
      <c r="A890" s="14">
        <v>3512</v>
      </c>
      <c r="B890" s="2">
        <v>42383</v>
      </c>
      <c r="C890" s="15">
        <v>245</v>
      </c>
      <c r="D890" s="1">
        <v>10</v>
      </c>
      <c r="E890" s="1">
        <v>7</v>
      </c>
      <c r="F890" s="8">
        <v>388.09999999999997</v>
      </c>
      <c r="G890" s="1">
        <f>YEAR(Facturas[[#This Row],[FechaFactura]])</f>
        <v>2016</v>
      </c>
      <c r="H890" s="17">
        <f>IF(Facturas[[#This Row],[MontoSinImp]]&lt;200,Facturas[[#This Row],[media]],Facturas[[#This Row],[MontoSinImp]])</f>
        <v>388.09999999999997</v>
      </c>
      <c r="I890" s="17">
        <f>AVERAGE(Facturas[MontoSinImp])</f>
        <v>472.73339545454462</v>
      </c>
    </row>
    <row r="891" spans="1:9" ht="17.55" customHeight="1" x14ac:dyDescent="0.3">
      <c r="A891" s="14">
        <v>3513</v>
      </c>
      <c r="B891" s="2">
        <v>42383</v>
      </c>
      <c r="C891" s="15">
        <v>261</v>
      </c>
      <c r="D891" s="1">
        <v>11</v>
      </c>
      <c r="E891" s="1">
        <v>3</v>
      </c>
      <c r="F891" s="8">
        <v>582.15</v>
      </c>
      <c r="G891" s="1">
        <f>YEAR(Facturas[[#This Row],[FechaFactura]])</f>
        <v>2016</v>
      </c>
      <c r="H891" s="17">
        <f>IF(Facturas[[#This Row],[MontoSinImp]]&lt;200,Facturas[[#This Row],[media]],Facturas[[#This Row],[MontoSinImp]])</f>
        <v>582.15</v>
      </c>
      <c r="I891" s="17">
        <f>AVERAGE(Facturas[MontoSinImp])</f>
        <v>472.73339545454462</v>
      </c>
    </row>
    <row r="892" spans="1:9" ht="17.55" customHeight="1" x14ac:dyDescent="0.3">
      <c r="A892" s="14">
        <v>3504</v>
      </c>
      <c r="B892" s="2">
        <v>42382</v>
      </c>
      <c r="C892" s="15">
        <v>264</v>
      </c>
      <c r="D892" s="1">
        <v>5</v>
      </c>
      <c r="E892" s="1">
        <v>2</v>
      </c>
      <c r="F892" s="8">
        <v>658.62</v>
      </c>
      <c r="G892" s="1">
        <f>YEAR(Facturas[[#This Row],[FechaFactura]])</f>
        <v>2016</v>
      </c>
      <c r="H892" s="17">
        <f>IF(Facturas[[#This Row],[MontoSinImp]]&lt;200,Facturas[[#This Row],[media]],Facturas[[#This Row],[MontoSinImp]])</f>
        <v>658.62</v>
      </c>
      <c r="I892" s="17">
        <f>AVERAGE(Facturas[MontoSinImp])</f>
        <v>472.73339545454462</v>
      </c>
    </row>
    <row r="893" spans="1:9" ht="17.55" customHeight="1" x14ac:dyDescent="0.3">
      <c r="A893" s="14">
        <v>3505</v>
      </c>
      <c r="B893" s="2">
        <v>42382</v>
      </c>
      <c r="C893" s="15">
        <v>141</v>
      </c>
      <c r="D893" s="1">
        <v>5</v>
      </c>
      <c r="E893" s="1">
        <v>1</v>
      </c>
      <c r="F893" s="8">
        <v>557.29</v>
      </c>
      <c r="G893" s="1">
        <f>YEAR(Facturas[[#This Row],[FechaFactura]])</f>
        <v>2016</v>
      </c>
      <c r="H893" s="17">
        <f>IF(Facturas[[#This Row],[MontoSinImp]]&lt;200,Facturas[[#This Row],[media]],Facturas[[#This Row],[MontoSinImp]])</f>
        <v>557.29</v>
      </c>
      <c r="I893" s="17">
        <f>AVERAGE(Facturas[MontoSinImp])</f>
        <v>472.73339545454462</v>
      </c>
    </row>
    <row r="894" spans="1:9" ht="17.55" customHeight="1" x14ac:dyDescent="0.3">
      <c r="A894" s="14">
        <v>3506</v>
      </c>
      <c r="B894" s="2">
        <v>42382</v>
      </c>
      <c r="C894" s="15">
        <v>183</v>
      </c>
      <c r="D894" s="1">
        <v>7</v>
      </c>
      <c r="E894" s="1">
        <v>1</v>
      </c>
      <c r="F894" s="8">
        <v>753.25</v>
      </c>
      <c r="G894" s="1">
        <f>YEAR(Facturas[[#This Row],[FechaFactura]])</f>
        <v>2016</v>
      </c>
      <c r="H894" s="17">
        <f>IF(Facturas[[#This Row],[MontoSinImp]]&lt;200,Facturas[[#This Row],[media]],Facturas[[#This Row],[MontoSinImp]])</f>
        <v>753.25</v>
      </c>
      <c r="I894" s="17">
        <f>AVERAGE(Facturas[MontoSinImp])</f>
        <v>472.73339545454462</v>
      </c>
    </row>
    <row r="895" spans="1:9" ht="17.55" customHeight="1" x14ac:dyDescent="0.3">
      <c r="A895" s="14">
        <v>3507</v>
      </c>
      <c r="B895" s="2">
        <v>42382</v>
      </c>
      <c r="C895" s="15">
        <v>107</v>
      </c>
      <c r="D895" s="1">
        <v>6</v>
      </c>
      <c r="E895" s="1">
        <v>2</v>
      </c>
      <c r="F895" s="8">
        <v>659.58</v>
      </c>
      <c r="G895" s="1">
        <f>YEAR(Facturas[[#This Row],[FechaFactura]])</f>
        <v>2016</v>
      </c>
      <c r="H895" s="17">
        <f>IF(Facturas[[#This Row],[MontoSinImp]]&lt;200,Facturas[[#This Row],[media]],Facturas[[#This Row],[MontoSinImp]])</f>
        <v>659.58</v>
      </c>
      <c r="I895" s="17">
        <f>AVERAGE(Facturas[MontoSinImp])</f>
        <v>472.73339545454462</v>
      </c>
    </row>
    <row r="896" spans="1:9" ht="17.55" customHeight="1" x14ac:dyDescent="0.3">
      <c r="A896" s="14">
        <v>3508</v>
      </c>
      <c r="B896" s="2">
        <v>42382</v>
      </c>
      <c r="C896" s="15">
        <v>212</v>
      </c>
      <c r="D896" s="1">
        <v>1</v>
      </c>
      <c r="E896" s="1">
        <v>1</v>
      </c>
      <c r="F896" s="8">
        <v>182.57999999999998</v>
      </c>
      <c r="G896" s="1">
        <f>YEAR(Facturas[[#This Row],[FechaFactura]])</f>
        <v>2016</v>
      </c>
      <c r="H896" s="17">
        <f>IF(Facturas[[#This Row],[MontoSinImp]]&lt;200,Facturas[[#This Row],[media]],Facturas[[#This Row],[MontoSinImp]])</f>
        <v>472.73339545454462</v>
      </c>
      <c r="I896" s="17">
        <f>AVERAGE(Facturas[MontoSinImp])</f>
        <v>472.73339545454462</v>
      </c>
    </row>
    <row r="897" spans="1:9" ht="17.55" customHeight="1" x14ac:dyDescent="0.3">
      <c r="A897" s="14">
        <v>3509</v>
      </c>
      <c r="B897" s="2">
        <v>42382</v>
      </c>
      <c r="C897" s="15">
        <v>69</v>
      </c>
      <c r="D897" s="1">
        <v>7</v>
      </c>
      <c r="E897" s="1">
        <v>5</v>
      </c>
      <c r="F897" s="8">
        <v>263.83</v>
      </c>
      <c r="G897" s="1">
        <f>YEAR(Facturas[[#This Row],[FechaFactura]])</f>
        <v>2016</v>
      </c>
      <c r="H897" s="17">
        <f>IF(Facturas[[#This Row],[MontoSinImp]]&lt;200,Facturas[[#This Row],[media]],Facturas[[#This Row],[MontoSinImp]])</f>
        <v>263.83</v>
      </c>
      <c r="I897" s="17">
        <f>AVERAGE(Facturas[MontoSinImp])</f>
        <v>472.73339545454462</v>
      </c>
    </row>
    <row r="898" spans="1:9" ht="17.55" customHeight="1" x14ac:dyDescent="0.3">
      <c r="A898" s="14">
        <v>3510</v>
      </c>
      <c r="B898" s="2">
        <v>42382</v>
      </c>
      <c r="C898" s="15">
        <v>260</v>
      </c>
      <c r="D898" s="1">
        <v>7</v>
      </c>
      <c r="E898" s="1">
        <v>4</v>
      </c>
      <c r="F898" s="8">
        <v>422.51</v>
      </c>
      <c r="G898" s="1">
        <f>YEAR(Facturas[[#This Row],[FechaFactura]])</f>
        <v>2016</v>
      </c>
      <c r="H898" s="17">
        <f>IF(Facturas[[#This Row],[MontoSinImp]]&lt;200,Facturas[[#This Row],[media]],Facturas[[#This Row],[MontoSinImp]])</f>
        <v>422.51</v>
      </c>
      <c r="I898" s="17">
        <f>AVERAGE(Facturas[MontoSinImp])</f>
        <v>472.73339545454462</v>
      </c>
    </row>
    <row r="899" spans="1:9" ht="17.55" customHeight="1" x14ac:dyDescent="0.3">
      <c r="A899" s="14">
        <v>3499</v>
      </c>
      <c r="B899" s="2">
        <v>42381</v>
      </c>
      <c r="C899" s="15">
        <v>144</v>
      </c>
      <c r="D899" s="1">
        <v>10</v>
      </c>
      <c r="E899" s="1">
        <v>4</v>
      </c>
      <c r="F899" s="8">
        <v>623.25</v>
      </c>
      <c r="G899" s="1">
        <f>YEAR(Facturas[[#This Row],[FechaFactura]])</f>
        <v>2016</v>
      </c>
      <c r="H899" s="17">
        <f>IF(Facturas[[#This Row],[MontoSinImp]]&lt;200,Facturas[[#This Row],[media]],Facturas[[#This Row],[MontoSinImp]])</f>
        <v>623.25</v>
      </c>
      <c r="I899" s="17">
        <f>AVERAGE(Facturas[MontoSinImp])</f>
        <v>472.73339545454462</v>
      </c>
    </row>
    <row r="900" spans="1:9" ht="17.55" customHeight="1" x14ac:dyDescent="0.3">
      <c r="A900" s="14">
        <v>3500</v>
      </c>
      <c r="B900" s="2">
        <v>42381</v>
      </c>
      <c r="C900" s="15">
        <v>44</v>
      </c>
      <c r="D900" s="1">
        <v>7</v>
      </c>
      <c r="E900" s="1">
        <v>8</v>
      </c>
      <c r="F900" s="8">
        <v>244.72</v>
      </c>
      <c r="G900" s="1">
        <f>YEAR(Facturas[[#This Row],[FechaFactura]])</f>
        <v>2016</v>
      </c>
      <c r="H900" s="17">
        <f>IF(Facturas[[#This Row],[MontoSinImp]]&lt;200,Facturas[[#This Row],[media]],Facturas[[#This Row],[MontoSinImp]])</f>
        <v>244.72</v>
      </c>
      <c r="I900" s="17">
        <f>AVERAGE(Facturas[MontoSinImp])</f>
        <v>472.73339545454462</v>
      </c>
    </row>
    <row r="901" spans="1:9" ht="17.55" customHeight="1" x14ac:dyDescent="0.3">
      <c r="A901" s="14">
        <v>3501</v>
      </c>
      <c r="B901" s="2">
        <v>42381</v>
      </c>
      <c r="C901" s="15">
        <v>100</v>
      </c>
      <c r="D901" s="1">
        <v>1</v>
      </c>
      <c r="E901" s="1">
        <v>6</v>
      </c>
      <c r="F901" s="8">
        <v>203.60999999999999</v>
      </c>
      <c r="G901" s="1">
        <f>YEAR(Facturas[[#This Row],[FechaFactura]])</f>
        <v>2016</v>
      </c>
      <c r="H901" s="17">
        <f>IF(Facturas[[#This Row],[MontoSinImp]]&lt;200,Facturas[[#This Row],[media]],Facturas[[#This Row],[MontoSinImp]])</f>
        <v>203.60999999999999</v>
      </c>
      <c r="I901" s="17">
        <f>AVERAGE(Facturas[MontoSinImp])</f>
        <v>472.73339545454462</v>
      </c>
    </row>
    <row r="902" spans="1:9" ht="17.55" customHeight="1" x14ac:dyDescent="0.3">
      <c r="A902" s="14">
        <v>3502</v>
      </c>
      <c r="B902" s="2">
        <v>42381</v>
      </c>
      <c r="C902" s="15">
        <v>27</v>
      </c>
      <c r="D902" s="1">
        <v>8</v>
      </c>
      <c r="E902" s="1">
        <v>9</v>
      </c>
      <c r="F902" s="8">
        <v>477.95</v>
      </c>
      <c r="G902" s="1">
        <f>YEAR(Facturas[[#This Row],[FechaFactura]])</f>
        <v>2016</v>
      </c>
      <c r="H902" s="17">
        <f>IF(Facturas[[#This Row],[MontoSinImp]]&lt;200,Facturas[[#This Row],[media]],Facturas[[#This Row],[MontoSinImp]])</f>
        <v>477.95</v>
      </c>
      <c r="I902" s="17">
        <f>AVERAGE(Facturas[MontoSinImp])</f>
        <v>472.73339545454462</v>
      </c>
    </row>
    <row r="903" spans="1:9" ht="17.55" customHeight="1" x14ac:dyDescent="0.3">
      <c r="A903" s="14">
        <v>3503</v>
      </c>
      <c r="B903" s="2">
        <v>42381</v>
      </c>
      <c r="C903" s="15">
        <v>89</v>
      </c>
      <c r="D903" s="1">
        <v>3</v>
      </c>
      <c r="E903" s="1">
        <v>6</v>
      </c>
      <c r="F903" s="8">
        <v>140.51999999999998</v>
      </c>
      <c r="G903" s="1">
        <f>YEAR(Facturas[[#This Row],[FechaFactura]])</f>
        <v>2016</v>
      </c>
      <c r="H903" s="17">
        <f>IF(Facturas[[#This Row],[MontoSinImp]]&lt;200,Facturas[[#This Row],[media]],Facturas[[#This Row],[MontoSinImp]])</f>
        <v>472.73339545454462</v>
      </c>
      <c r="I903" s="17">
        <f>AVERAGE(Facturas[MontoSinImp])</f>
        <v>472.73339545454462</v>
      </c>
    </row>
    <row r="904" spans="1:9" ht="17.55" customHeight="1" x14ac:dyDescent="0.3">
      <c r="A904" s="14">
        <v>3494</v>
      </c>
      <c r="B904" s="2">
        <v>42380</v>
      </c>
      <c r="C904" s="15">
        <v>245</v>
      </c>
      <c r="D904" s="1">
        <v>10</v>
      </c>
      <c r="E904" s="1">
        <v>3</v>
      </c>
      <c r="F904" s="8">
        <v>131.91999999999999</v>
      </c>
      <c r="G904" s="1">
        <f>YEAR(Facturas[[#This Row],[FechaFactura]])</f>
        <v>2016</v>
      </c>
      <c r="H904" s="17">
        <f>IF(Facturas[[#This Row],[MontoSinImp]]&lt;200,Facturas[[#This Row],[media]],Facturas[[#This Row],[MontoSinImp]])</f>
        <v>472.73339545454462</v>
      </c>
      <c r="I904" s="17">
        <f>AVERAGE(Facturas[MontoSinImp])</f>
        <v>472.73339545454462</v>
      </c>
    </row>
    <row r="905" spans="1:9" ht="17.55" customHeight="1" x14ac:dyDescent="0.3">
      <c r="A905" s="14">
        <v>3495</v>
      </c>
      <c r="B905" s="2">
        <v>42380</v>
      </c>
      <c r="C905" s="15">
        <v>296</v>
      </c>
      <c r="D905" s="1">
        <v>11</v>
      </c>
      <c r="E905" s="1">
        <v>6</v>
      </c>
      <c r="F905" s="8">
        <v>706.42</v>
      </c>
      <c r="G905" s="1">
        <f>YEAR(Facturas[[#This Row],[FechaFactura]])</f>
        <v>2016</v>
      </c>
      <c r="H905" s="17">
        <f>IF(Facturas[[#This Row],[MontoSinImp]]&lt;200,Facturas[[#This Row],[media]],Facturas[[#This Row],[MontoSinImp]])</f>
        <v>706.42</v>
      </c>
      <c r="I905" s="17">
        <f>AVERAGE(Facturas[MontoSinImp])</f>
        <v>472.73339545454462</v>
      </c>
    </row>
    <row r="906" spans="1:9" ht="17.55" customHeight="1" x14ac:dyDescent="0.3">
      <c r="A906" s="14">
        <v>3496</v>
      </c>
      <c r="B906" s="2">
        <v>42380</v>
      </c>
      <c r="C906" s="15">
        <v>166</v>
      </c>
      <c r="D906" s="1">
        <v>9</v>
      </c>
      <c r="E906" s="1">
        <v>9</v>
      </c>
      <c r="F906" s="8">
        <v>714.06</v>
      </c>
      <c r="G906" s="1">
        <f>YEAR(Facturas[[#This Row],[FechaFactura]])</f>
        <v>2016</v>
      </c>
      <c r="H906" s="17">
        <f>IF(Facturas[[#This Row],[MontoSinImp]]&lt;200,Facturas[[#This Row],[media]],Facturas[[#This Row],[MontoSinImp]])</f>
        <v>714.06</v>
      </c>
      <c r="I906" s="17">
        <f>AVERAGE(Facturas[MontoSinImp])</f>
        <v>472.73339545454462</v>
      </c>
    </row>
    <row r="907" spans="1:9" ht="17.55" customHeight="1" x14ac:dyDescent="0.3">
      <c r="A907" s="14">
        <v>3497</v>
      </c>
      <c r="B907" s="2">
        <v>42380</v>
      </c>
      <c r="C907" s="15">
        <v>160</v>
      </c>
      <c r="D907" s="1">
        <v>3</v>
      </c>
      <c r="E907" s="1">
        <v>3</v>
      </c>
      <c r="F907" s="8">
        <v>190.23</v>
      </c>
      <c r="G907" s="1">
        <f>YEAR(Facturas[[#This Row],[FechaFactura]])</f>
        <v>2016</v>
      </c>
      <c r="H907" s="17">
        <f>IF(Facturas[[#This Row],[MontoSinImp]]&lt;200,Facturas[[#This Row],[media]],Facturas[[#This Row],[MontoSinImp]])</f>
        <v>472.73339545454462</v>
      </c>
      <c r="I907" s="17">
        <f>AVERAGE(Facturas[MontoSinImp])</f>
        <v>472.73339545454462</v>
      </c>
    </row>
    <row r="908" spans="1:9" ht="17.55" customHeight="1" x14ac:dyDescent="0.3">
      <c r="A908" s="14">
        <v>3498</v>
      </c>
      <c r="B908" s="2">
        <v>42380</v>
      </c>
      <c r="C908" s="15">
        <v>215</v>
      </c>
      <c r="D908" s="1">
        <v>10</v>
      </c>
      <c r="E908" s="1">
        <v>7</v>
      </c>
      <c r="F908" s="8">
        <v>222.73</v>
      </c>
      <c r="G908" s="1">
        <f>YEAR(Facturas[[#This Row],[FechaFactura]])</f>
        <v>2016</v>
      </c>
      <c r="H908" s="17">
        <f>IF(Facturas[[#This Row],[MontoSinImp]]&lt;200,Facturas[[#This Row],[media]],Facturas[[#This Row],[MontoSinImp]])</f>
        <v>222.73</v>
      </c>
      <c r="I908" s="17">
        <f>AVERAGE(Facturas[MontoSinImp])</f>
        <v>472.73339545454462</v>
      </c>
    </row>
    <row r="909" spans="1:9" ht="17.55" customHeight="1" x14ac:dyDescent="0.3">
      <c r="A909" s="14">
        <v>3484</v>
      </c>
      <c r="B909" s="2">
        <v>42379</v>
      </c>
      <c r="C909" s="15">
        <v>203</v>
      </c>
      <c r="D909" s="1">
        <v>4</v>
      </c>
      <c r="E909" s="1">
        <v>2</v>
      </c>
      <c r="F909" s="8">
        <v>139.57</v>
      </c>
      <c r="G909" s="1">
        <f>YEAR(Facturas[[#This Row],[FechaFactura]])</f>
        <v>2016</v>
      </c>
      <c r="H909" s="17">
        <f>IF(Facturas[[#This Row],[MontoSinImp]]&lt;200,Facturas[[#This Row],[media]],Facturas[[#This Row],[MontoSinImp]])</f>
        <v>472.73339545454462</v>
      </c>
      <c r="I909" s="17">
        <f>AVERAGE(Facturas[MontoSinImp])</f>
        <v>472.73339545454462</v>
      </c>
    </row>
    <row r="910" spans="1:9" ht="17.55" customHeight="1" x14ac:dyDescent="0.3">
      <c r="A910" s="14">
        <v>3485</v>
      </c>
      <c r="B910" s="2">
        <v>42379</v>
      </c>
      <c r="C910" s="15">
        <v>249</v>
      </c>
      <c r="D910" s="1">
        <v>6</v>
      </c>
      <c r="E910" s="1">
        <v>9</v>
      </c>
      <c r="F910" s="8">
        <v>357.51</v>
      </c>
      <c r="G910" s="1">
        <f>YEAR(Facturas[[#This Row],[FechaFactura]])</f>
        <v>2016</v>
      </c>
      <c r="H910" s="17">
        <f>IF(Facturas[[#This Row],[MontoSinImp]]&lt;200,Facturas[[#This Row],[media]],Facturas[[#This Row],[MontoSinImp]])</f>
        <v>357.51</v>
      </c>
      <c r="I910" s="17">
        <f>AVERAGE(Facturas[MontoSinImp])</f>
        <v>472.73339545454462</v>
      </c>
    </row>
    <row r="911" spans="1:9" ht="17.55" customHeight="1" x14ac:dyDescent="0.3">
      <c r="A911" s="14">
        <v>3486</v>
      </c>
      <c r="B911" s="2">
        <v>42379</v>
      </c>
      <c r="C911" s="15">
        <v>313</v>
      </c>
      <c r="D911" s="1">
        <v>9</v>
      </c>
      <c r="E911" s="1">
        <v>3</v>
      </c>
      <c r="F911" s="8">
        <v>631.85</v>
      </c>
      <c r="G911" s="1">
        <f>YEAR(Facturas[[#This Row],[FechaFactura]])</f>
        <v>2016</v>
      </c>
      <c r="H911" s="17">
        <f>IF(Facturas[[#This Row],[MontoSinImp]]&lt;200,Facturas[[#This Row],[media]],Facturas[[#This Row],[MontoSinImp]])</f>
        <v>631.85</v>
      </c>
      <c r="I911" s="17">
        <f>AVERAGE(Facturas[MontoSinImp])</f>
        <v>472.73339545454462</v>
      </c>
    </row>
    <row r="912" spans="1:9" ht="17.55" customHeight="1" x14ac:dyDescent="0.3">
      <c r="A912" s="14">
        <v>3487</v>
      </c>
      <c r="B912" s="2">
        <v>42379</v>
      </c>
      <c r="C912" s="15">
        <v>127</v>
      </c>
      <c r="D912" s="1">
        <v>1</v>
      </c>
      <c r="E912" s="1">
        <v>3</v>
      </c>
      <c r="F912" s="8">
        <v>462.65999999999997</v>
      </c>
      <c r="G912" s="1">
        <f>YEAR(Facturas[[#This Row],[FechaFactura]])</f>
        <v>2016</v>
      </c>
      <c r="H912" s="17">
        <f>IF(Facturas[[#This Row],[MontoSinImp]]&lt;200,Facturas[[#This Row],[media]],Facturas[[#This Row],[MontoSinImp]])</f>
        <v>462.65999999999997</v>
      </c>
      <c r="I912" s="17">
        <f>AVERAGE(Facturas[MontoSinImp])</f>
        <v>472.73339545454462</v>
      </c>
    </row>
    <row r="913" spans="1:9" ht="17.55" customHeight="1" x14ac:dyDescent="0.3">
      <c r="A913" s="14">
        <v>3488</v>
      </c>
      <c r="B913" s="2">
        <v>42379</v>
      </c>
      <c r="C913" s="15">
        <v>267</v>
      </c>
      <c r="D913" s="1">
        <v>4</v>
      </c>
      <c r="E913" s="1">
        <v>6</v>
      </c>
      <c r="F913" s="8">
        <v>227.51</v>
      </c>
      <c r="G913" s="1">
        <f>YEAR(Facturas[[#This Row],[FechaFactura]])</f>
        <v>2016</v>
      </c>
      <c r="H913" s="17">
        <f>IF(Facturas[[#This Row],[MontoSinImp]]&lt;200,Facturas[[#This Row],[media]],Facturas[[#This Row],[MontoSinImp]])</f>
        <v>227.51</v>
      </c>
      <c r="I913" s="17">
        <f>AVERAGE(Facturas[MontoSinImp])</f>
        <v>472.73339545454462</v>
      </c>
    </row>
    <row r="914" spans="1:9" ht="17.55" customHeight="1" x14ac:dyDescent="0.3">
      <c r="A914" s="14">
        <v>3489</v>
      </c>
      <c r="B914" s="2">
        <v>42379</v>
      </c>
      <c r="C914" s="15">
        <v>94</v>
      </c>
      <c r="D914" s="1">
        <v>8</v>
      </c>
      <c r="E914" s="1">
        <v>2</v>
      </c>
      <c r="F914" s="8">
        <v>329.78999999999996</v>
      </c>
      <c r="G914" s="1">
        <f>YEAR(Facturas[[#This Row],[FechaFactura]])</f>
        <v>2016</v>
      </c>
      <c r="H914" s="17">
        <f>IF(Facturas[[#This Row],[MontoSinImp]]&lt;200,Facturas[[#This Row],[media]],Facturas[[#This Row],[MontoSinImp]])</f>
        <v>329.78999999999996</v>
      </c>
      <c r="I914" s="17">
        <f>AVERAGE(Facturas[MontoSinImp])</f>
        <v>472.73339545454462</v>
      </c>
    </row>
    <row r="915" spans="1:9" ht="17.55" customHeight="1" x14ac:dyDescent="0.3">
      <c r="A915" s="14">
        <v>3490</v>
      </c>
      <c r="B915" s="2">
        <v>42379</v>
      </c>
      <c r="C915" s="15">
        <v>143</v>
      </c>
      <c r="D915" s="1">
        <v>8</v>
      </c>
      <c r="E915" s="1">
        <v>4</v>
      </c>
      <c r="F915" s="8">
        <v>814.43</v>
      </c>
      <c r="G915" s="1">
        <f>YEAR(Facturas[[#This Row],[FechaFactura]])</f>
        <v>2016</v>
      </c>
      <c r="H915" s="17">
        <f>IF(Facturas[[#This Row],[MontoSinImp]]&lt;200,Facturas[[#This Row],[media]],Facturas[[#This Row],[MontoSinImp]])</f>
        <v>814.43</v>
      </c>
      <c r="I915" s="17">
        <f>AVERAGE(Facturas[MontoSinImp])</f>
        <v>472.73339545454462</v>
      </c>
    </row>
    <row r="916" spans="1:9" ht="17.55" customHeight="1" x14ac:dyDescent="0.3">
      <c r="A916" s="14">
        <v>3491</v>
      </c>
      <c r="B916" s="2">
        <v>42379</v>
      </c>
      <c r="C916" s="15">
        <v>270</v>
      </c>
      <c r="D916" s="1">
        <v>9</v>
      </c>
      <c r="E916" s="1">
        <v>4</v>
      </c>
      <c r="F916" s="8">
        <v>760.9</v>
      </c>
      <c r="G916" s="1">
        <f>YEAR(Facturas[[#This Row],[FechaFactura]])</f>
        <v>2016</v>
      </c>
      <c r="H916" s="17">
        <f>IF(Facturas[[#This Row],[MontoSinImp]]&lt;200,Facturas[[#This Row],[media]],Facturas[[#This Row],[MontoSinImp]])</f>
        <v>760.9</v>
      </c>
      <c r="I916" s="17">
        <f>AVERAGE(Facturas[MontoSinImp])</f>
        <v>472.73339545454462</v>
      </c>
    </row>
    <row r="917" spans="1:9" ht="17.55" customHeight="1" x14ac:dyDescent="0.3">
      <c r="A917" s="14">
        <v>3492</v>
      </c>
      <c r="B917" s="2">
        <v>42379</v>
      </c>
      <c r="C917" s="15">
        <v>137</v>
      </c>
      <c r="D917" s="1">
        <v>11</v>
      </c>
      <c r="E917" s="1">
        <v>9</v>
      </c>
      <c r="F917" s="8">
        <v>418.69</v>
      </c>
      <c r="G917" s="1">
        <f>YEAR(Facturas[[#This Row],[FechaFactura]])</f>
        <v>2016</v>
      </c>
      <c r="H917" s="17">
        <f>IF(Facturas[[#This Row],[MontoSinImp]]&lt;200,Facturas[[#This Row],[media]],Facturas[[#This Row],[MontoSinImp]])</f>
        <v>418.69</v>
      </c>
      <c r="I917" s="17">
        <f>AVERAGE(Facturas[MontoSinImp])</f>
        <v>472.73339545454462</v>
      </c>
    </row>
    <row r="918" spans="1:9" ht="17.55" customHeight="1" x14ac:dyDescent="0.3">
      <c r="A918" s="14">
        <v>3493</v>
      </c>
      <c r="B918" s="2">
        <v>42379</v>
      </c>
      <c r="C918" s="15">
        <v>43</v>
      </c>
      <c r="D918" s="1">
        <v>7</v>
      </c>
      <c r="E918" s="1">
        <v>7</v>
      </c>
      <c r="F918" s="8">
        <v>226.54999999999998</v>
      </c>
      <c r="G918" s="1">
        <f>YEAR(Facturas[[#This Row],[FechaFactura]])</f>
        <v>2016</v>
      </c>
      <c r="H918" s="17">
        <f>IF(Facturas[[#This Row],[MontoSinImp]]&lt;200,Facturas[[#This Row],[media]],Facturas[[#This Row],[MontoSinImp]])</f>
        <v>226.54999999999998</v>
      </c>
      <c r="I918" s="17">
        <f>AVERAGE(Facturas[MontoSinImp])</f>
        <v>472.73339545454462</v>
      </c>
    </row>
    <row r="919" spans="1:9" ht="17.55" customHeight="1" x14ac:dyDescent="0.3">
      <c r="A919" s="14">
        <v>3477</v>
      </c>
      <c r="B919" s="2">
        <v>42378</v>
      </c>
      <c r="C919" s="15">
        <v>78</v>
      </c>
      <c r="D919" s="1">
        <v>12</v>
      </c>
      <c r="E919" s="1">
        <v>4</v>
      </c>
      <c r="F919" s="8">
        <v>303.98</v>
      </c>
      <c r="G919" s="1">
        <f>YEAR(Facturas[[#This Row],[FechaFactura]])</f>
        <v>2016</v>
      </c>
      <c r="H919" s="17">
        <f>IF(Facturas[[#This Row],[MontoSinImp]]&lt;200,Facturas[[#This Row],[media]],Facturas[[#This Row],[MontoSinImp]])</f>
        <v>303.98</v>
      </c>
      <c r="I919" s="17">
        <f>AVERAGE(Facturas[MontoSinImp])</f>
        <v>472.73339545454462</v>
      </c>
    </row>
    <row r="920" spans="1:9" ht="17.55" customHeight="1" x14ac:dyDescent="0.3">
      <c r="A920" s="14">
        <v>3478</v>
      </c>
      <c r="B920" s="2">
        <v>42378</v>
      </c>
      <c r="C920" s="15">
        <v>281</v>
      </c>
      <c r="D920" s="1">
        <v>9</v>
      </c>
      <c r="E920" s="1">
        <v>7</v>
      </c>
      <c r="F920" s="8">
        <v>604.13</v>
      </c>
      <c r="G920" s="1">
        <f>YEAR(Facturas[[#This Row],[FechaFactura]])</f>
        <v>2016</v>
      </c>
      <c r="H920" s="17">
        <f>IF(Facturas[[#This Row],[MontoSinImp]]&lt;200,Facturas[[#This Row],[media]],Facturas[[#This Row],[MontoSinImp]])</f>
        <v>604.13</v>
      </c>
      <c r="I920" s="17">
        <f>AVERAGE(Facturas[MontoSinImp])</f>
        <v>472.73339545454462</v>
      </c>
    </row>
    <row r="921" spans="1:9" ht="17.55" customHeight="1" x14ac:dyDescent="0.3">
      <c r="A921" s="14">
        <v>3479</v>
      </c>
      <c r="B921" s="2">
        <v>42378</v>
      </c>
      <c r="C921" s="15">
        <v>292</v>
      </c>
      <c r="D921" s="1">
        <v>8</v>
      </c>
      <c r="E921" s="1">
        <v>7</v>
      </c>
      <c r="F921" s="8">
        <v>369.94</v>
      </c>
      <c r="G921" s="1">
        <f>YEAR(Facturas[[#This Row],[FechaFactura]])</f>
        <v>2016</v>
      </c>
      <c r="H921" s="17">
        <f>IF(Facturas[[#This Row],[MontoSinImp]]&lt;200,Facturas[[#This Row],[media]],Facturas[[#This Row],[MontoSinImp]])</f>
        <v>369.94</v>
      </c>
      <c r="I921" s="17">
        <f>AVERAGE(Facturas[MontoSinImp])</f>
        <v>472.73339545454462</v>
      </c>
    </row>
    <row r="922" spans="1:9" ht="17.55" customHeight="1" x14ac:dyDescent="0.3">
      <c r="A922" s="14">
        <v>3480</v>
      </c>
      <c r="B922" s="2">
        <v>42378</v>
      </c>
      <c r="C922" s="15">
        <v>220</v>
      </c>
      <c r="D922" s="1">
        <v>3</v>
      </c>
      <c r="E922" s="1">
        <v>5</v>
      </c>
      <c r="F922" s="8">
        <v>711.18999999999994</v>
      </c>
      <c r="G922" s="1">
        <f>YEAR(Facturas[[#This Row],[FechaFactura]])</f>
        <v>2016</v>
      </c>
      <c r="H922" s="17">
        <f>IF(Facturas[[#This Row],[MontoSinImp]]&lt;200,Facturas[[#This Row],[media]],Facturas[[#This Row],[MontoSinImp]])</f>
        <v>711.18999999999994</v>
      </c>
      <c r="I922" s="17">
        <f>AVERAGE(Facturas[MontoSinImp])</f>
        <v>472.73339545454462</v>
      </c>
    </row>
    <row r="923" spans="1:9" ht="17.55" customHeight="1" x14ac:dyDescent="0.3">
      <c r="A923" s="14">
        <v>3481</v>
      </c>
      <c r="B923" s="2">
        <v>42378</v>
      </c>
      <c r="C923" s="15">
        <v>1</v>
      </c>
      <c r="D923" s="1">
        <v>1</v>
      </c>
      <c r="E923" s="1">
        <v>9</v>
      </c>
      <c r="F923" s="8">
        <v>784.8</v>
      </c>
      <c r="G923" s="1">
        <f>YEAR(Facturas[[#This Row],[FechaFactura]])</f>
        <v>2016</v>
      </c>
      <c r="H923" s="17">
        <f>IF(Facturas[[#This Row],[MontoSinImp]]&lt;200,Facturas[[#This Row],[media]],Facturas[[#This Row],[MontoSinImp]])</f>
        <v>784.8</v>
      </c>
      <c r="I923" s="17">
        <f>AVERAGE(Facturas[MontoSinImp])</f>
        <v>472.73339545454462</v>
      </c>
    </row>
    <row r="924" spans="1:9" ht="17.55" customHeight="1" x14ac:dyDescent="0.3">
      <c r="A924" s="14">
        <v>3482</v>
      </c>
      <c r="B924" s="2">
        <v>42378</v>
      </c>
      <c r="C924" s="15">
        <v>3</v>
      </c>
      <c r="D924" s="1">
        <v>7</v>
      </c>
      <c r="E924" s="1">
        <v>4</v>
      </c>
      <c r="F924" s="8">
        <v>650.97</v>
      </c>
      <c r="G924" s="1">
        <f>YEAR(Facturas[[#This Row],[FechaFactura]])</f>
        <v>2016</v>
      </c>
      <c r="H924" s="17">
        <f>IF(Facturas[[#This Row],[MontoSinImp]]&lt;200,Facturas[[#This Row],[media]],Facturas[[#This Row],[MontoSinImp]])</f>
        <v>650.97</v>
      </c>
      <c r="I924" s="17">
        <f>AVERAGE(Facturas[MontoSinImp])</f>
        <v>472.73339545454462</v>
      </c>
    </row>
    <row r="925" spans="1:9" ht="17.55" customHeight="1" x14ac:dyDescent="0.3">
      <c r="A925" s="14">
        <v>3483</v>
      </c>
      <c r="B925" s="2">
        <v>42378</v>
      </c>
      <c r="C925" s="15">
        <v>14</v>
      </c>
      <c r="D925" s="1">
        <v>6</v>
      </c>
      <c r="E925" s="1">
        <v>8</v>
      </c>
      <c r="F925" s="8">
        <v>823.99</v>
      </c>
      <c r="G925" s="1">
        <f>YEAR(Facturas[[#This Row],[FechaFactura]])</f>
        <v>2016</v>
      </c>
      <c r="H925" s="17">
        <f>IF(Facturas[[#This Row],[MontoSinImp]]&lt;200,Facturas[[#This Row],[media]],Facturas[[#This Row],[MontoSinImp]])</f>
        <v>823.99</v>
      </c>
      <c r="I925" s="17">
        <f>AVERAGE(Facturas[MontoSinImp])</f>
        <v>472.73339545454462</v>
      </c>
    </row>
    <row r="926" spans="1:9" ht="17.55" customHeight="1" x14ac:dyDescent="0.3">
      <c r="A926" s="14">
        <v>3471</v>
      </c>
      <c r="B926" s="2">
        <v>42377</v>
      </c>
      <c r="C926" s="15">
        <v>170</v>
      </c>
      <c r="D926" s="1">
        <v>8</v>
      </c>
      <c r="E926" s="1">
        <v>2</v>
      </c>
      <c r="F926" s="8">
        <v>266.7</v>
      </c>
      <c r="G926" s="1">
        <f>YEAR(Facturas[[#This Row],[FechaFactura]])</f>
        <v>2016</v>
      </c>
      <c r="H926" s="17">
        <f>IF(Facturas[[#This Row],[MontoSinImp]]&lt;200,Facturas[[#This Row],[media]],Facturas[[#This Row],[MontoSinImp]])</f>
        <v>266.7</v>
      </c>
      <c r="I926" s="17">
        <f>AVERAGE(Facturas[MontoSinImp])</f>
        <v>472.73339545454462</v>
      </c>
    </row>
    <row r="927" spans="1:9" ht="17.55" customHeight="1" x14ac:dyDescent="0.3">
      <c r="A927" s="14">
        <v>3472</v>
      </c>
      <c r="B927" s="2">
        <v>42377</v>
      </c>
      <c r="C927" s="15">
        <v>297</v>
      </c>
      <c r="D927" s="1">
        <v>9</v>
      </c>
      <c r="E927" s="1">
        <v>9</v>
      </c>
      <c r="F927" s="8">
        <v>682.52</v>
      </c>
      <c r="G927" s="1">
        <f>YEAR(Facturas[[#This Row],[FechaFactura]])</f>
        <v>2016</v>
      </c>
      <c r="H927" s="17">
        <f>IF(Facturas[[#This Row],[MontoSinImp]]&lt;200,Facturas[[#This Row],[media]],Facturas[[#This Row],[MontoSinImp]])</f>
        <v>682.52</v>
      </c>
      <c r="I927" s="17">
        <f>AVERAGE(Facturas[MontoSinImp])</f>
        <v>472.73339545454462</v>
      </c>
    </row>
    <row r="928" spans="1:9" ht="17.55" customHeight="1" x14ac:dyDescent="0.3">
      <c r="A928" s="14">
        <v>3473</v>
      </c>
      <c r="B928" s="2">
        <v>42377</v>
      </c>
      <c r="C928" s="15">
        <v>66</v>
      </c>
      <c r="D928" s="1">
        <v>2</v>
      </c>
      <c r="E928" s="1">
        <v>2</v>
      </c>
      <c r="F928" s="8">
        <v>165.38</v>
      </c>
      <c r="G928" s="1">
        <f>YEAR(Facturas[[#This Row],[FechaFactura]])</f>
        <v>2016</v>
      </c>
      <c r="H928" s="17">
        <f>IF(Facturas[[#This Row],[MontoSinImp]]&lt;200,Facturas[[#This Row],[media]],Facturas[[#This Row],[MontoSinImp]])</f>
        <v>472.73339545454462</v>
      </c>
      <c r="I928" s="17">
        <f>AVERAGE(Facturas[MontoSinImp])</f>
        <v>472.73339545454462</v>
      </c>
    </row>
    <row r="929" spans="1:9" ht="17.55" customHeight="1" x14ac:dyDescent="0.3">
      <c r="A929" s="14">
        <v>3474</v>
      </c>
      <c r="B929" s="2">
        <v>42377</v>
      </c>
      <c r="C929" s="15">
        <v>164</v>
      </c>
      <c r="D929" s="1">
        <v>1</v>
      </c>
      <c r="E929" s="1">
        <v>1</v>
      </c>
      <c r="F929" s="8">
        <v>466.48</v>
      </c>
      <c r="G929" s="1">
        <f>YEAR(Facturas[[#This Row],[FechaFactura]])</f>
        <v>2016</v>
      </c>
      <c r="H929" s="17">
        <f>IF(Facturas[[#This Row],[MontoSinImp]]&lt;200,Facturas[[#This Row],[media]],Facturas[[#This Row],[MontoSinImp]])</f>
        <v>466.48</v>
      </c>
      <c r="I929" s="17">
        <f>AVERAGE(Facturas[MontoSinImp])</f>
        <v>472.73339545454462</v>
      </c>
    </row>
    <row r="930" spans="1:9" ht="17.55" customHeight="1" x14ac:dyDescent="0.3">
      <c r="A930" s="14">
        <v>3475</v>
      </c>
      <c r="B930" s="2">
        <v>42377</v>
      </c>
      <c r="C930" s="15">
        <v>316</v>
      </c>
      <c r="D930" s="1">
        <v>7</v>
      </c>
      <c r="E930" s="1">
        <v>4</v>
      </c>
      <c r="F930" s="8">
        <v>460.75</v>
      </c>
      <c r="G930" s="1">
        <f>YEAR(Facturas[[#This Row],[FechaFactura]])</f>
        <v>2016</v>
      </c>
      <c r="H930" s="17">
        <f>IF(Facturas[[#This Row],[MontoSinImp]]&lt;200,Facturas[[#This Row],[media]],Facturas[[#This Row],[MontoSinImp]])</f>
        <v>460.75</v>
      </c>
      <c r="I930" s="17">
        <f>AVERAGE(Facturas[MontoSinImp])</f>
        <v>472.73339545454462</v>
      </c>
    </row>
    <row r="931" spans="1:9" ht="17.55" customHeight="1" x14ac:dyDescent="0.3">
      <c r="A931" s="14">
        <v>3476</v>
      </c>
      <c r="B931" s="2">
        <v>42377</v>
      </c>
      <c r="C931" s="15">
        <v>308</v>
      </c>
      <c r="D931" s="1">
        <v>11</v>
      </c>
      <c r="E931" s="1">
        <v>9</v>
      </c>
      <c r="F931" s="8">
        <v>394.78999999999996</v>
      </c>
      <c r="G931" s="1">
        <f>YEAR(Facturas[[#This Row],[FechaFactura]])</f>
        <v>2016</v>
      </c>
      <c r="H931" s="17">
        <f>IF(Facturas[[#This Row],[MontoSinImp]]&lt;200,Facturas[[#This Row],[media]],Facturas[[#This Row],[MontoSinImp]])</f>
        <v>394.78999999999996</v>
      </c>
      <c r="I931" s="17">
        <f>AVERAGE(Facturas[MontoSinImp])</f>
        <v>472.73339545454462</v>
      </c>
    </row>
    <row r="932" spans="1:9" ht="17.55" customHeight="1" x14ac:dyDescent="0.3">
      <c r="A932" s="14">
        <v>3465</v>
      </c>
      <c r="B932" s="2">
        <v>42376</v>
      </c>
      <c r="C932" s="15">
        <v>283</v>
      </c>
      <c r="D932" s="1">
        <v>4</v>
      </c>
      <c r="E932" s="1">
        <v>3</v>
      </c>
      <c r="F932" s="8">
        <v>232.29</v>
      </c>
      <c r="G932" s="1">
        <f>YEAR(Facturas[[#This Row],[FechaFactura]])</f>
        <v>2016</v>
      </c>
      <c r="H932" s="17">
        <f>IF(Facturas[[#This Row],[MontoSinImp]]&lt;200,Facturas[[#This Row],[media]],Facturas[[#This Row],[MontoSinImp]])</f>
        <v>232.29</v>
      </c>
      <c r="I932" s="17">
        <f>AVERAGE(Facturas[MontoSinImp])</f>
        <v>472.73339545454462</v>
      </c>
    </row>
    <row r="933" spans="1:9" ht="17.55" customHeight="1" x14ac:dyDescent="0.3">
      <c r="A933" s="14">
        <v>3466</v>
      </c>
      <c r="B933" s="2">
        <v>42376</v>
      </c>
      <c r="C933" s="15">
        <v>200</v>
      </c>
      <c r="D933" s="1">
        <v>8</v>
      </c>
      <c r="E933" s="1">
        <v>2</v>
      </c>
      <c r="F933" s="8">
        <v>850.76</v>
      </c>
      <c r="G933" s="1">
        <f>YEAR(Facturas[[#This Row],[FechaFactura]])</f>
        <v>2016</v>
      </c>
      <c r="H933" s="17">
        <f>IF(Facturas[[#This Row],[MontoSinImp]]&lt;200,Facturas[[#This Row],[media]],Facturas[[#This Row],[MontoSinImp]])</f>
        <v>850.76</v>
      </c>
      <c r="I933" s="17">
        <f>AVERAGE(Facturas[MontoSinImp])</f>
        <v>472.73339545454462</v>
      </c>
    </row>
    <row r="934" spans="1:9" ht="17.55" customHeight="1" x14ac:dyDescent="0.3">
      <c r="A934" s="14">
        <v>3467</v>
      </c>
      <c r="B934" s="2">
        <v>42376</v>
      </c>
      <c r="C934" s="15">
        <v>78</v>
      </c>
      <c r="D934" s="1">
        <v>3</v>
      </c>
      <c r="E934" s="1">
        <v>8</v>
      </c>
      <c r="F934" s="8">
        <v>832.59</v>
      </c>
      <c r="G934" s="1">
        <f>YEAR(Facturas[[#This Row],[FechaFactura]])</f>
        <v>2016</v>
      </c>
      <c r="H934" s="17">
        <f>IF(Facturas[[#This Row],[MontoSinImp]]&lt;200,Facturas[[#This Row],[media]],Facturas[[#This Row],[MontoSinImp]])</f>
        <v>832.59</v>
      </c>
      <c r="I934" s="17">
        <f>AVERAGE(Facturas[MontoSinImp])</f>
        <v>472.73339545454462</v>
      </c>
    </row>
    <row r="935" spans="1:9" ht="17.55" customHeight="1" x14ac:dyDescent="0.3">
      <c r="A935" s="14">
        <v>3468</v>
      </c>
      <c r="B935" s="2">
        <v>42376</v>
      </c>
      <c r="C935" s="15">
        <v>41</v>
      </c>
      <c r="D935" s="1">
        <v>12</v>
      </c>
      <c r="E935" s="1">
        <v>8</v>
      </c>
      <c r="F935" s="8">
        <v>281.03999999999996</v>
      </c>
      <c r="G935" s="1">
        <f>YEAR(Facturas[[#This Row],[FechaFactura]])</f>
        <v>2016</v>
      </c>
      <c r="H935" s="17">
        <f>IF(Facturas[[#This Row],[MontoSinImp]]&lt;200,Facturas[[#This Row],[media]],Facturas[[#This Row],[MontoSinImp]])</f>
        <v>281.03999999999996</v>
      </c>
      <c r="I935" s="17">
        <f>AVERAGE(Facturas[MontoSinImp])</f>
        <v>472.73339545454462</v>
      </c>
    </row>
    <row r="936" spans="1:9" ht="17.55" customHeight="1" x14ac:dyDescent="0.3">
      <c r="A936" s="14">
        <v>3469</v>
      </c>
      <c r="B936" s="2">
        <v>42376</v>
      </c>
      <c r="C936" s="15">
        <v>69</v>
      </c>
      <c r="D936" s="1">
        <v>4</v>
      </c>
      <c r="E936" s="1">
        <v>4</v>
      </c>
      <c r="F936" s="8">
        <v>239.94</v>
      </c>
      <c r="G936" s="1">
        <f>YEAR(Facturas[[#This Row],[FechaFactura]])</f>
        <v>2016</v>
      </c>
      <c r="H936" s="17">
        <f>IF(Facturas[[#This Row],[MontoSinImp]]&lt;200,Facturas[[#This Row],[media]],Facturas[[#This Row],[MontoSinImp]])</f>
        <v>239.94</v>
      </c>
      <c r="I936" s="17">
        <f>AVERAGE(Facturas[MontoSinImp])</f>
        <v>472.73339545454462</v>
      </c>
    </row>
    <row r="937" spans="1:9" ht="17.55" customHeight="1" x14ac:dyDescent="0.3">
      <c r="A937" s="14">
        <v>3470</v>
      </c>
      <c r="B937" s="2">
        <v>42376</v>
      </c>
      <c r="C937" s="15">
        <v>148</v>
      </c>
      <c r="D937" s="1">
        <v>12</v>
      </c>
      <c r="E937" s="1">
        <v>3</v>
      </c>
      <c r="F937" s="8">
        <v>782.89</v>
      </c>
      <c r="G937" s="1">
        <f>YEAR(Facturas[[#This Row],[FechaFactura]])</f>
        <v>2016</v>
      </c>
      <c r="H937" s="17">
        <f>IF(Facturas[[#This Row],[MontoSinImp]]&lt;200,Facturas[[#This Row],[media]],Facturas[[#This Row],[MontoSinImp]])</f>
        <v>782.89</v>
      </c>
      <c r="I937" s="17">
        <f>AVERAGE(Facturas[MontoSinImp])</f>
        <v>472.73339545454462</v>
      </c>
    </row>
    <row r="938" spans="1:9" ht="17.55" customHeight="1" x14ac:dyDescent="0.3">
      <c r="A938" s="14">
        <v>3460</v>
      </c>
      <c r="B938" s="2">
        <v>42375</v>
      </c>
      <c r="C938" s="15">
        <v>179</v>
      </c>
      <c r="D938" s="1">
        <v>3</v>
      </c>
      <c r="E938" s="1">
        <v>2</v>
      </c>
      <c r="F938" s="8">
        <v>151.98999999999998</v>
      </c>
      <c r="G938" s="1">
        <f>YEAR(Facturas[[#This Row],[FechaFactura]])</f>
        <v>2016</v>
      </c>
      <c r="H938" s="17">
        <f>IF(Facturas[[#This Row],[MontoSinImp]]&lt;200,Facturas[[#This Row],[media]],Facturas[[#This Row],[MontoSinImp]])</f>
        <v>472.73339545454462</v>
      </c>
      <c r="I938" s="17">
        <f>AVERAGE(Facturas[MontoSinImp])</f>
        <v>472.73339545454462</v>
      </c>
    </row>
    <row r="939" spans="1:9" ht="17.55" customHeight="1" x14ac:dyDescent="0.3">
      <c r="A939" s="14">
        <v>3461</v>
      </c>
      <c r="B939" s="2">
        <v>42375</v>
      </c>
      <c r="C939" s="15">
        <v>263</v>
      </c>
      <c r="D939" s="1">
        <v>6</v>
      </c>
      <c r="E939" s="1">
        <v>2</v>
      </c>
      <c r="F939" s="8">
        <v>460.75</v>
      </c>
      <c r="G939" s="1">
        <f>YEAR(Facturas[[#This Row],[FechaFactura]])</f>
        <v>2016</v>
      </c>
      <c r="H939" s="17">
        <f>IF(Facturas[[#This Row],[MontoSinImp]]&lt;200,Facturas[[#This Row],[media]],Facturas[[#This Row],[MontoSinImp]])</f>
        <v>460.75</v>
      </c>
      <c r="I939" s="17">
        <f>AVERAGE(Facturas[MontoSinImp])</f>
        <v>472.73339545454462</v>
      </c>
    </row>
    <row r="940" spans="1:9" ht="17.55" customHeight="1" x14ac:dyDescent="0.3">
      <c r="A940" s="14">
        <v>3462</v>
      </c>
      <c r="B940" s="2">
        <v>42375</v>
      </c>
      <c r="C940" s="15">
        <v>93</v>
      </c>
      <c r="D940" s="1">
        <v>1</v>
      </c>
      <c r="E940" s="1">
        <v>9</v>
      </c>
      <c r="F940" s="8">
        <v>324.06</v>
      </c>
      <c r="G940" s="1">
        <f>YEAR(Facturas[[#This Row],[FechaFactura]])</f>
        <v>2016</v>
      </c>
      <c r="H940" s="17">
        <f>IF(Facturas[[#This Row],[MontoSinImp]]&lt;200,Facturas[[#This Row],[media]],Facturas[[#This Row],[MontoSinImp]])</f>
        <v>324.06</v>
      </c>
      <c r="I940" s="17">
        <f>AVERAGE(Facturas[MontoSinImp])</f>
        <v>472.73339545454462</v>
      </c>
    </row>
    <row r="941" spans="1:9" ht="17.55" customHeight="1" x14ac:dyDescent="0.3">
      <c r="A941" s="14">
        <v>3463</v>
      </c>
      <c r="B941" s="2">
        <v>42375</v>
      </c>
      <c r="C941" s="15">
        <v>23</v>
      </c>
      <c r="D941" s="1">
        <v>9</v>
      </c>
      <c r="E941" s="1">
        <v>1</v>
      </c>
      <c r="F941" s="8">
        <v>452.15</v>
      </c>
      <c r="G941" s="1">
        <f>YEAR(Facturas[[#This Row],[FechaFactura]])</f>
        <v>2016</v>
      </c>
      <c r="H941" s="17">
        <f>IF(Facturas[[#This Row],[MontoSinImp]]&lt;200,Facturas[[#This Row],[media]],Facturas[[#This Row],[MontoSinImp]])</f>
        <v>452.15</v>
      </c>
      <c r="I941" s="17">
        <f>AVERAGE(Facturas[MontoSinImp])</f>
        <v>472.73339545454462</v>
      </c>
    </row>
    <row r="942" spans="1:9" ht="17.55" customHeight="1" x14ac:dyDescent="0.3">
      <c r="A942" s="14">
        <v>3464</v>
      </c>
      <c r="B942" s="2">
        <v>42375</v>
      </c>
      <c r="C942" s="15">
        <v>33</v>
      </c>
      <c r="D942" s="1">
        <v>7</v>
      </c>
      <c r="E942" s="1">
        <v>7</v>
      </c>
      <c r="F942" s="8">
        <v>286.77</v>
      </c>
      <c r="G942" s="1">
        <f>YEAR(Facturas[[#This Row],[FechaFactura]])</f>
        <v>2016</v>
      </c>
      <c r="H942" s="17">
        <f>IF(Facturas[[#This Row],[MontoSinImp]]&lt;200,Facturas[[#This Row],[media]],Facturas[[#This Row],[MontoSinImp]])</f>
        <v>286.77</v>
      </c>
      <c r="I942" s="17">
        <f>AVERAGE(Facturas[MontoSinImp])</f>
        <v>472.73339545454462</v>
      </c>
    </row>
    <row r="943" spans="1:9" ht="17.55" customHeight="1" x14ac:dyDescent="0.3">
      <c r="A943" s="14">
        <v>3458</v>
      </c>
      <c r="B943" s="2">
        <v>42374</v>
      </c>
      <c r="C943" s="15">
        <v>72</v>
      </c>
      <c r="D943" s="1">
        <v>7</v>
      </c>
      <c r="E943" s="1">
        <v>6</v>
      </c>
      <c r="F943" s="8">
        <v>566.85</v>
      </c>
      <c r="G943" s="1">
        <f>YEAR(Facturas[[#This Row],[FechaFactura]])</f>
        <v>2016</v>
      </c>
      <c r="H943" s="17">
        <f>IF(Facturas[[#This Row],[MontoSinImp]]&lt;200,Facturas[[#This Row],[media]],Facturas[[#This Row],[MontoSinImp]])</f>
        <v>566.85</v>
      </c>
      <c r="I943" s="17">
        <f>AVERAGE(Facturas[MontoSinImp])</f>
        <v>472.73339545454462</v>
      </c>
    </row>
    <row r="944" spans="1:9" ht="17.55" customHeight="1" x14ac:dyDescent="0.3">
      <c r="A944" s="14">
        <v>3459</v>
      </c>
      <c r="B944" s="2">
        <v>42374</v>
      </c>
      <c r="C944" s="15">
        <v>185</v>
      </c>
      <c r="D944" s="1">
        <v>1</v>
      </c>
      <c r="E944" s="1">
        <v>8</v>
      </c>
      <c r="F944" s="8">
        <v>446.40999999999997</v>
      </c>
      <c r="G944" s="1">
        <f>YEAR(Facturas[[#This Row],[FechaFactura]])</f>
        <v>2016</v>
      </c>
      <c r="H944" s="17">
        <f>IF(Facturas[[#This Row],[MontoSinImp]]&lt;200,Facturas[[#This Row],[media]],Facturas[[#This Row],[MontoSinImp]])</f>
        <v>446.40999999999997</v>
      </c>
      <c r="I944" s="17">
        <f>AVERAGE(Facturas[MontoSinImp])</f>
        <v>472.73339545454462</v>
      </c>
    </row>
    <row r="945" spans="1:9" ht="17.55" customHeight="1" x14ac:dyDescent="0.3">
      <c r="A945" s="14">
        <v>3452</v>
      </c>
      <c r="B945" s="2">
        <v>42373</v>
      </c>
      <c r="C945" s="15">
        <v>200</v>
      </c>
      <c r="D945" s="1">
        <v>11</v>
      </c>
      <c r="E945" s="1">
        <v>4</v>
      </c>
      <c r="F945" s="8">
        <v>805.83</v>
      </c>
      <c r="G945" s="1">
        <f>YEAR(Facturas[[#This Row],[FechaFactura]])</f>
        <v>2016</v>
      </c>
      <c r="H945" s="17">
        <f>IF(Facturas[[#This Row],[MontoSinImp]]&lt;200,Facturas[[#This Row],[media]],Facturas[[#This Row],[MontoSinImp]])</f>
        <v>805.83</v>
      </c>
      <c r="I945" s="17">
        <f>AVERAGE(Facturas[MontoSinImp])</f>
        <v>472.73339545454462</v>
      </c>
    </row>
    <row r="946" spans="1:9" ht="17.55" customHeight="1" x14ac:dyDescent="0.3">
      <c r="A946" s="14">
        <v>3453</v>
      </c>
      <c r="B946" s="2">
        <v>42373</v>
      </c>
      <c r="C946" s="15">
        <v>236</v>
      </c>
      <c r="D946" s="1">
        <v>10</v>
      </c>
      <c r="E946" s="1">
        <v>8</v>
      </c>
      <c r="F946" s="8">
        <v>340.31</v>
      </c>
      <c r="G946" s="1">
        <f>YEAR(Facturas[[#This Row],[FechaFactura]])</f>
        <v>2016</v>
      </c>
      <c r="H946" s="17">
        <f>IF(Facturas[[#This Row],[MontoSinImp]]&lt;200,Facturas[[#This Row],[media]],Facturas[[#This Row],[MontoSinImp]])</f>
        <v>340.31</v>
      </c>
      <c r="I946" s="17">
        <f>AVERAGE(Facturas[MontoSinImp])</f>
        <v>472.73339545454462</v>
      </c>
    </row>
    <row r="947" spans="1:9" ht="17.55" customHeight="1" x14ac:dyDescent="0.3">
      <c r="A947" s="14">
        <v>3454</v>
      </c>
      <c r="B947" s="2">
        <v>42373</v>
      </c>
      <c r="C947" s="15">
        <v>106</v>
      </c>
      <c r="D947" s="1">
        <v>1</v>
      </c>
      <c r="E947" s="1">
        <v>7</v>
      </c>
      <c r="F947" s="8">
        <v>495.15999999999997</v>
      </c>
      <c r="G947" s="1">
        <f>YEAR(Facturas[[#This Row],[FechaFactura]])</f>
        <v>2016</v>
      </c>
      <c r="H947" s="17">
        <f>IF(Facturas[[#This Row],[MontoSinImp]]&lt;200,Facturas[[#This Row],[media]],Facturas[[#This Row],[MontoSinImp]])</f>
        <v>495.15999999999997</v>
      </c>
      <c r="I947" s="17">
        <f>AVERAGE(Facturas[MontoSinImp])</f>
        <v>472.73339545454462</v>
      </c>
    </row>
    <row r="948" spans="1:9" ht="17.55" customHeight="1" x14ac:dyDescent="0.3">
      <c r="A948" s="14">
        <v>3455</v>
      </c>
      <c r="B948" s="2">
        <v>42373</v>
      </c>
      <c r="C948" s="15">
        <v>193</v>
      </c>
      <c r="D948" s="1">
        <v>3</v>
      </c>
      <c r="E948" s="1">
        <v>5</v>
      </c>
      <c r="F948" s="8">
        <v>567.80999999999995</v>
      </c>
      <c r="G948" s="1">
        <f>YEAR(Facturas[[#This Row],[FechaFactura]])</f>
        <v>2016</v>
      </c>
      <c r="H948" s="17">
        <f>IF(Facturas[[#This Row],[MontoSinImp]]&lt;200,Facturas[[#This Row],[media]],Facturas[[#This Row],[MontoSinImp]])</f>
        <v>567.80999999999995</v>
      </c>
      <c r="I948" s="17">
        <f>AVERAGE(Facturas[MontoSinImp])</f>
        <v>472.73339545454462</v>
      </c>
    </row>
    <row r="949" spans="1:9" ht="17.55" customHeight="1" x14ac:dyDescent="0.3">
      <c r="A949" s="14">
        <v>3456</v>
      </c>
      <c r="B949" s="2">
        <v>42373</v>
      </c>
      <c r="C949" s="15">
        <v>197</v>
      </c>
      <c r="D949" s="1">
        <v>9</v>
      </c>
      <c r="E949" s="1">
        <v>1</v>
      </c>
      <c r="F949" s="8">
        <v>572.59</v>
      </c>
      <c r="G949" s="1">
        <f>YEAR(Facturas[[#This Row],[FechaFactura]])</f>
        <v>2016</v>
      </c>
      <c r="H949" s="17">
        <f>IF(Facturas[[#This Row],[MontoSinImp]]&lt;200,Facturas[[#This Row],[media]],Facturas[[#This Row],[MontoSinImp]])</f>
        <v>572.59</v>
      </c>
      <c r="I949" s="17">
        <f>AVERAGE(Facturas[MontoSinImp])</f>
        <v>472.73339545454462</v>
      </c>
    </row>
    <row r="950" spans="1:9" ht="17.55" customHeight="1" x14ac:dyDescent="0.3">
      <c r="A950" s="14">
        <v>3457</v>
      </c>
      <c r="B950" s="2">
        <v>42373</v>
      </c>
      <c r="C950" s="15">
        <v>315</v>
      </c>
      <c r="D950" s="1">
        <v>7</v>
      </c>
      <c r="E950" s="1">
        <v>2</v>
      </c>
      <c r="F950" s="8">
        <v>628.03</v>
      </c>
      <c r="G950" s="1">
        <f>YEAR(Facturas[[#This Row],[FechaFactura]])</f>
        <v>2016</v>
      </c>
      <c r="H950" s="17">
        <f>IF(Facturas[[#This Row],[MontoSinImp]]&lt;200,Facturas[[#This Row],[media]],Facturas[[#This Row],[MontoSinImp]])</f>
        <v>628.03</v>
      </c>
      <c r="I950" s="17">
        <f>AVERAGE(Facturas[MontoSinImp])</f>
        <v>472.73339545454462</v>
      </c>
    </row>
    <row r="951" spans="1:9" ht="17.55" customHeight="1" x14ac:dyDescent="0.3">
      <c r="A951" s="14">
        <v>3449</v>
      </c>
      <c r="B951" s="2">
        <v>42372</v>
      </c>
      <c r="C951" s="15">
        <v>60</v>
      </c>
      <c r="D951" s="1">
        <v>8</v>
      </c>
      <c r="E951" s="1">
        <v>2</v>
      </c>
      <c r="F951" s="8">
        <v>159.63999999999999</v>
      </c>
      <c r="G951" s="1">
        <f>YEAR(Facturas[[#This Row],[FechaFactura]])</f>
        <v>2016</v>
      </c>
      <c r="H951" s="17">
        <f>IF(Facturas[[#This Row],[MontoSinImp]]&lt;200,Facturas[[#This Row],[media]],Facturas[[#This Row],[MontoSinImp]])</f>
        <v>472.73339545454462</v>
      </c>
      <c r="I951" s="17">
        <f>AVERAGE(Facturas[MontoSinImp])</f>
        <v>472.73339545454462</v>
      </c>
    </row>
    <row r="952" spans="1:9" ht="17.55" customHeight="1" x14ac:dyDescent="0.3">
      <c r="A952" s="14">
        <v>3450</v>
      </c>
      <c r="B952" s="2">
        <v>42372</v>
      </c>
      <c r="C952" s="15">
        <v>48</v>
      </c>
      <c r="D952" s="1">
        <v>11</v>
      </c>
      <c r="E952" s="1">
        <v>6</v>
      </c>
      <c r="F952" s="8">
        <v>567.80999999999995</v>
      </c>
      <c r="G952" s="1">
        <f>YEAR(Facturas[[#This Row],[FechaFactura]])</f>
        <v>2016</v>
      </c>
      <c r="H952" s="17">
        <f>IF(Facturas[[#This Row],[MontoSinImp]]&lt;200,Facturas[[#This Row],[media]],Facturas[[#This Row],[MontoSinImp]])</f>
        <v>567.80999999999995</v>
      </c>
      <c r="I952" s="17">
        <f>AVERAGE(Facturas[MontoSinImp])</f>
        <v>472.73339545454462</v>
      </c>
    </row>
    <row r="953" spans="1:9" ht="17.55" customHeight="1" x14ac:dyDescent="0.3">
      <c r="A953" s="14">
        <v>3451</v>
      </c>
      <c r="B953" s="2">
        <v>42372</v>
      </c>
      <c r="C953" s="15">
        <v>313</v>
      </c>
      <c r="D953" s="1">
        <v>12</v>
      </c>
      <c r="E953" s="1">
        <v>3</v>
      </c>
      <c r="F953" s="8">
        <v>325.96999999999997</v>
      </c>
      <c r="G953" s="1">
        <f>YEAR(Facturas[[#This Row],[FechaFactura]])</f>
        <v>2016</v>
      </c>
      <c r="H953" s="17">
        <f>IF(Facturas[[#This Row],[MontoSinImp]]&lt;200,Facturas[[#This Row],[media]],Facturas[[#This Row],[MontoSinImp]])</f>
        <v>325.96999999999997</v>
      </c>
      <c r="I953" s="17">
        <f>AVERAGE(Facturas[MontoSinImp])</f>
        <v>472.73339545454462</v>
      </c>
    </row>
    <row r="954" spans="1:9" ht="17.55" customHeight="1" x14ac:dyDescent="0.3">
      <c r="A954" s="14">
        <v>3443</v>
      </c>
      <c r="B954" s="2">
        <v>42371</v>
      </c>
      <c r="C954" s="15">
        <v>238</v>
      </c>
      <c r="D954" s="1">
        <v>1</v>
      </c>
      <c r="E954" s="1">
        <v>2</v>
      </c>
      <c r="F954" s="8">
        <v>626.12</v>
      </c>
      <c r="G954" s="1">
        <f>YEAR(Facturas[[#This Row],[FechaFactura]])</f>
        <v>2016</v>
      </c>
      <c r="H954" s="17">
        <f>IF(Facturas[[#This Row],[MontoSinImp]]&lt;200,Facturas[[#This Row],[media]],Facturas[[#This Row],[MontoSinImp]])</f>
        <v>626.12</v>
      </c>
      <c r="I954" s="17">
        <f>AVERAGE(Facturas[MontoSinImp])</f>
        <v>472.73339545454462</v>
      </c>
    </row>
    <row r="955" spans="1:9" ht="17.55" customHeight="1" x14ac:dyDescent="0.3">
      <c r="A955" s="14">
        <v>3444</v>
      </c>
      <c r="B955" s="2">
        <v>42371</v>
      </c>
      <c r="C955" s="15">
        <v>97</v>
      </c>
      <c r="D955" s="1">
        <v>4</v>
      </c>
      <c r="E955" s="1">
        <v>1</v>
      </c>
      <c r="F955" s="8">
        <v>850.76</v>
      </c>
      <c r="G955" s="1">
        <f>YEAR(Facturas[[#This Row],[FechaFactura]])</f>
        <v>2016</v>
      </c>
      <c r="H955" s="17">
        <f>IF(Facturas[[#This Row],[MontoSinImp]]&lt;200,Facturas[[#This Row],[media]],Facturas[[#This Row],[MontoSinImp]])</f>
        <v>850.76</v>
      </c>
      <c r="I955" s="17">
        <f>AVERAGE(Facturas[MontoSinImp])</f>
        <v>472.73339545454462</v>
      </c>
    </row>
    <row r="956" spans="1:9" ht="17.55" customHeight="1" x14ac:dyDescent="0.3">
      <c r="A956" s="14">
        <v>3445</v>
      </c>
      <c r="B956" s="2">
        <v>42371</v>
      </c>
      <c r="C956" s="15">
        <v>242</v>
      </c>
      <c r="D956" s="1">
        <v>1</v>
      </c>
      <c r="E956" s="1">
        <v>3</v>
      </c>
      <c r="F956" s="8">
        <v>697.81</v>
      </c>
      <c r="G956" s="1">
        <f>YEAR(Facturas[[#This Row],[FechaFactura]])</f>
        <v>2016</v>
      </c>
      <c r="H956" s="17">
        <f>IF(Facturas[[#This Row],[MontoSinImp]]&lt;200,Facturas[[#This Row],[media]],Facturas[[#This Row],[MontoSinImp]])</f>
        <v>697.81</v>
      </c>
      <c r="I956" s="17">
        <f>AVERAGE(Facturas[MontoSinImp])</f>
        <v>472.73339545454462</v>
      </c>
    </row>
    <row r="957" spans="1:9" ht="17.55" customHeight="1" x14ac:dyDescent="0.3">
      <c r="A957" s="14">
        <v>3446</v>
      </c>
      <c r="B957" s="2">
        <v>42371</v>
      </c>
      <c r="C957" s="15">
        <v>171</v>
      </c>
      <c r="D957" s="1">
        <v>11</v>
      </c>
      <c r="E957" s="1">
        <v>1</v>
      </c>
      <c r="F957" s="8">
        <v>318.32</v>
      </c>
      <c r="G957" s="1">
        <f>YEAR(Facturas[[#This Row],[FechaFactura]])</f>
        <v>2016</v>
      </c>
      <c r="H957" s="17">
        <f>IF(Facturas[[#This Row],[MontoSinImp]]&lt;200,Facturas[[#This Row],[media]],Facturas[[#This Row],[MontoSinImp]])</f>
        <v>318.32</v>
      </c>
      <c r="I957" s="17">
        <f>AVERAGE(Facturas[MontoSinImp])</f>
        <v>472.73339545454462</v>
      </c>
    </row>
    <row r="958" spans="1:9" ht="17.55" customHeight="1" x14ac:dyDescent="0.3">
      <c r="A958" s="14">
        <v>3447</v>
      </c>
      <c r="B958" s="2">
        <v>42371</v>
      </c>
      <c r="C958" s="15">
        <v>230</v>
      </c>
      <c r="D958" s="1">
        <v>4</v>
      </c>
      <c r="E958" s="1">
        <v>8</v>
      </c>
      <c r="F958" s="8">
        <v>301.11</v>
      </c>
      <c r="G958" s="1">
        <f>YEAR(Facturas[[#This Row],[FechaFactura]])</f>
        <v>2016</v>
      </c>
      <c r="H958" s="17">
        <f>IF(Facturas[[#This Row],[MontoSinImp]]&lt;200,Facturas[[#This Row],[media]],Facturas[[#This Row],[MontoSinImp]])</f>
        <v>301.11</v>
      </c>
      <c r="I958" s="17">
        <f>AVERAGE(Facturas[MontoSinImp])</f>
        <v>472.73339545454462</v>
      </c>
    </row>
    <row r="959" spans="1:9" ht="17.55" customHeight="1" x14ac:dyDescent="0.3">
      <c r="A959" s="14">
        <v>3448</v>
      </c>
      <c r="B959" s="2">
        <v>42371</v>
      </c>
      <c r="C959" s="15">
        <v>229</v>
      </c>
      <c r="D959" s="1">
        <v>6</v>
      </c>
      <c r="E959" s="1">
        <v>9</v>
      </c>
      <c r="F959" s="8">
        <v>597.43999999999994</v>
      </c>
      <c r="G959" s="1">
        <f>YEAR(Facturas[[#This Row],[FechaFactura]])</f>
        <v>2016</v>
      </c>
      <c r="H959" s="17">
        <f>IF(Facturas[[#This Row],[MontoSinImp]]&lt;200,Facturas[[#This Row],[media]],Facturas[[#This Row],[MontoSinImp]])</f>
        <v>597.43999999999994</v>
      </c>
      <c r="I959" s="17">
        <f>AVERAGE(Facturas[MontoSinImp])</f>
        <v>472.73339545454462</v>
      </c>
    </row>
    <row r="960" spans="1:9" ht="17.55" customHeight="1" x14ac:dyDescent="0.3">
      <c r="A960" s="14">
        <v>3434</v>
      </c>
      <c r="B960" s="2">
        <v>42370</v>
      </c>
      <c r="C960" s="15">
        <v>266</v>
      </c>
      <c r="D960" s="1">
        <v>6</v>
      </c>
      <c r="E960" s="1">
        <v>7</v>
      </c>
      <c r="F960" s="8">
        <v>675.83</v>
      </c>
      <c r="G960" s="1">
        <f>YEAR(Facturas[[#This Row],[FechaFactura]])</f>
        <v>2016</v>
      </c>
      <c r="H960" s="17">
        <f>IF(Facturas[[#This Row],[MontoSinImp]]&lt;200,Facturas[[#This Row],[media]],Facturas[[#This Row],[MontoSinImp]])</f>
        <v>675.83</v>
      </c>
      <c r="I960" s="17">
        <f>AVERAGE(Facturas[MontoSinImp])</f>
        <v>472.73339545454462</v>
      </c>
    </row>
    <row r="961" spans="1:9" ht="17.55" customHeight="1" x14ac:dyDescent="0.3">
      <c r="A961" s="14">
        <v>3435</v>
      </c>
      <c r="B961" s="2">
        <v>42370</v>
      </c>
      <c r="C961" s="15">
        <v>221</v>
      </c>
      <c r="D961" s="1">
        <v>2</v>
      </c>
      <c r="E961" s="1">
        <v>3</v>
      </c>
      <c r="F961" s="8">
        <v>380.45</v>
      </c>
      <c r="G961" s="1">
        <f>YEAR(Facturas[[#This Row],[FechaFactura]])</f>
        <v>2016</v>
      </c>
      <c r="H961" s="17">
        <f>IF(Facturas[[#This Row],[MontoSinImp]]&lt;200,Facturas[[#This Row],[media]],Facturas[[#This Row],[MontoSinImp]])</f>
        <v>380.45</v>
      </c>
      <c r="I961" s="17">
        <f>AVERAGE(Facturas[MontoSinImp])</f>
        <v>472.73339545454462</v>
      </c>
    </row>
    <row r="962" spans="1:9" ht="17.55" customHeight="1" x14ac:dyDescent="0.3">
      <c r="A962" s="14">
        <v>3436</v>
      </c>
      <c r="B962" s="2">
        <v>42370</v>
      </c>
      <c r="C962" s="15">
        <v>239</v>
      </c>
      <c r="D962" s="1">
        <v>1</v>
      </c>
      <c r="E962" s="1">
        <v>5</v>
      </c>
      <c r="F962" s="8">
        <v>610.83000000000004</v>
      </c>
      <c r="G962" s="1">
        <f>YEAR(Facturas[[#This Row],[FechaFactura]])</f>
        <v>2016</v>
      </c>
      <c r="H962" s="17">
        <f>IF(Facturas[[#This Row],[MontoSinImp]]&lt;200,Facturas[[#This Row],[media]],Facturas[[#This Row],[MontoSinImp]])</f>
        <v>610.83000000000004</v>
      </c>
      <c r="I962" s="17">
        <f>AVERAGE(Facturas[MontoSinImp])</f>
        <v>472.73339545454462</v>
      </c>
    </row>
    <row r="963" spans="1:9" ht="17.55" customHeight="1" x14ac:dyDescent="0.3">
      <c r="A963" s="14">
        <v>3437</v>
      </c>
      <c r="B963" s="2">
        <v>42370</v>
      </c>
      <c r="C963" s="15">
        <v>21</v>
      </c>
      <c r="D963" s="1">
        <v>11</v>
      </c>
      <c r="E963" s="1">
        <v>8</v>
      </c>
      <c r="F963" s="8">
        <v>183.54</v>
      </c>
      <c r="G963" s="1">
        <f>YEAR(Facturas[[#This Row],[FechaFactura]])</f>
        <v>2016</v>
      </c>
      <c r="H963" s="17">
        <f>IF(Facturas[[#This Row],[MontoSinImp]]&lt;200,Facturas[[#This Row],[media]],Facturas[[#This Row],[MontoSinImp]])</f>
        <v>472.73339545454462</v>
      </c>
      <c r="I963" s="17">
        <f>AVERAGE(Facturas[MontoSinImp])</f>
        <v>472.73339545454462</v>
      </c>
    </row>
    <row r="964" spans="1:9" ht="17.55" customHeight="1" x14ac:dyDescent="0.3">
      <c r="A964" s="14">
        <v>3438</v>
      </c>
      <c r="B964" s="2">
        <v>42370</v>
      </c>
      <c r="C964" s="15">
        <v>101</v>
      </c>
      <c r="D964" s="1">
        <v>1</v>
      </c>
      <c r="E964" s="1">
        <v>5</v>
      </c>
      <c r="F964" s="8">
        <v>573.54</v>
      </c>
      <c r="G964" s="1">
        <f>YEAR(Facturas[[#This Row],[FechaFactura]])</f>
        <v>2016</v>
      </c>
      <c r="H964" s="17">
        <f>IF(Facturas[[#This Row],[MontoSinImp]]&lt;200,Facturas[[#This Row],[media]],Facturas[[#This Row],[MontoSinImp]])</f>
        <v>573.54</v>
      </c>
      <c r="I964" s="17">
        <f>AVERAGE(Facturas[MontoSinImp])</f>
        <v>472.73339545454462</v>
      </c>
    </row>
    <row r="965" spans="1:9" ht="17.55" customHeight="1" x14ac:dyDescent="0.3">
      <c r="A965" s="14">
        <v>3439</v>
      </c>
      <c r="B965" s="2">
        <v>42370</v>
      </c>
      <c r="C965" s="15">
        <v>307</v>
      </c>
      <c r="D965" s="1">
        <v>4</v>
      </c>
      <c r="E965" s="1">
        <v>7</v>
      </c>
      <c r="F965" s="8">
        <v>541.04</v>
      </c>
      <c r="G965" s="1">
        <f>YEAR(Facturas[[#This Row],[FechaFactura]])</f>
        <v>2016</v>
      </c>
      <c r="H965" s="17">
        <f>IF(Facturas[[#This Row],[MontoSinImp]]&lt;200,Facturas[[#This Row],[media]],Facturas[[#This Row],[MontoSinImp]])</f>
        <v>541.04</v>
      </c>
      <c r="I965" s="17">
        <f>AVERAGE(Facturas[MontoSinImp])</f>
        <v>472.73339545454462</v>
      </c>
    </row>
    <row r="966" spans="1:9" ht="17.55" customHeight="1" x14ac:dyDescent="0.3">
      <c r="A966" s="14">
        <v>3440</v>
      </c>
      <c r="B966" s="2">
        <v>42370</v>
      </c>
      <c r="C966" s="15">
        <v>48</v>
      </c>
      <c r="D966" s="1">
        <v>10</v>
      </c>
      <c r="E966" s="1">
        <v>3</v>
      </c>
      <c r="F966" s="8">
        <v>433.03</v>
      </c>
      <c r="G966" s="1">
        <f>YEAR(Facturas[[#This Row],[FechaFactura]])</f>
        <v>2016</v>
      </c>
      <c r="H966" s="17">
        <f>IF(Facturas[[#This Row],[MontoSinImp]]&lt;200,Facturas[[#This Row],[media]],Facturas[[#This Row],[MontoSinImp]])</f>
        <v>433.03</v>
      </c>
      <c r="I966" s="17">
        <f>AVERAGE(Facturas[MontoSinImp])</f>
        <v>472.73339545454462</v>
      </c>
    </row>
    <row r="967" spans="1:9" ht="17.55" customHeight="1" x14ac:dyDescent="0.3">
      <c r="A967" s="14">
        <v>3441</v>
      </c>
      <c r="B967" s="2">
        <v>42370</v>
      </c>
      <c r="C967" s="15">
        <v>116</v>
      </c>
      <c r="D967" s="1">
        <v>9</v>
      </c>
      <c r="E967" s="1">
        <v>7</v>
      </c>
      <c r="F967" s="8">
        <v>362.28999999999996</v>
      </c>
      <c r="G967" s="1">
        <f>YEAR(Facturas[[#This Row],[FechaFactura]])</f>
        <v>2016</v>
      </c>
      <c r="H967" s="17">
        <f>IF(Facturas[[#This Row],[MontoSinImp]]&lt;200,Facturas[[#This Row],[media]],Facturas[[#This Row],[MontoSinImp]])</f>
        <v>362.28999999999996</v>
      </c>
      <c r="I967" s="17">
        <f>AVERAGE(Facturas[MontoSinImp])</f>
        <v>472.73339545454462</v>
      </c>
    </row>
    <row r="968" spans="1:9" ht="17.55" customHeight="1" x14ac:dyDescent="0.3">
      <c r="A968" s="14">
        <v>3442</v>
      </c>
      <c r="B968" s="2">
        <v>42370</v>
      </c>
      <c r="C968" s="15">
        <v>174</v>
      </c>
      <c r="D968" s="1">
        <v>4</v>
      </c>
      <c r="E968" s="1">
        <v>8</v>
      </c>
      <c r="F968" s="8">
        <v>317.36</v>
      </c>
      <c r="G968" s="1">
        <f>YEAR(Facturas[[#This Row],[FechaFactura]])</f>
        <v>2016</v>
      </c>
      <c r="H968" s="17">
        <f>IF(Facturas[[#This Row],[MontoSinImp]]&lt;200,Facturas[[#This Row],[media]],Facturas[[#This Row],[MontoSinImp]])</f>
        <v>317.36</v>
      </c>
      <c r="I968" s="17">
        <f>AVERAGE(Facturas[MontoSinImp])</f>
        <v>472.73339545454462</v>
      </c>
    </row>
    <row r="969" spans="1:9" ht="17.55" customHeight="1" x14ac:dyDescent="0.3">
      <c r="A969" s="14">
        <v>3431</v>
      </c>
      <c r="B969" s="2">
        <v>42369</v>
      </c>
      <c r="C969" s="15">
        <v>152</v>
      </c>
      <c r="D969" s="1">
        <v>5</v>
      </c>
      <c r="E969" s="1">
        <v>2</v>
      </c>
      <c r="F969" s="8">
        <v>456.93</v>
      </c>
      <c r="G969" s="1">
        <f>YEAR(Facturas[[#This Row],[FechaFactura]])</f>
        <v>2015</v>
      </c>
      <c r="H969" s="17">
        <f>IF(Facturas[[#This Row],[MontoSinImp]]&lt;200,Facturas[[#This Row],[media]],Facturas[[#This Row],[MontoSinImp]])</f>
        <v>456.93</v>
      </c>
      <c r="I969" s="17">
        <f>AVERAGE(Facturas[MontoSinImp])</f>
        <v>472.73339545454462</v>
      </c>
    </row>
    <row r="970" spans="1:9" ht="17.55" customHeight="1" x14ac:dyDescent="0.3">
      <c r="A970" s="14">
        <v>3432</v>
      </c>
      <c r="B970" s="2">
        <v>42369</v>
      </c>
      <c r="C970" s="15">
        <v>61</v>
      </c>
      <c r="D970" s="1">
        <v>3</v>
      </c>
      <c r="E970" s="1">
        <v>1</v>
      </c>
      <c r="F970" s="8">
        <v>211.26</v>
      </c>
      <c r="G970" s="1">
        <f>YEAR(Facturas[[#This Row],[FechaFactura]])</f>
        <v>2015</v>
      </c>
      <c r="H970" s="17">
        <f>IF(Facturas[[#This Row],[MontoSinImp]]&lt;200,Facturas[[#This Row],[media]],Facturas[[#This Row],[MontoSinImp]])</f>
        <v>211.26</v>
      </c>
      <c r="I970" s="17">
        <f>AVERAGE(Facturas[MontoSinImp])</f>
        <v>472.73339545454462</v>
      </c>
    </row>
    <row r="971" spans="1:9" ht="17.55" customHeight="1" x14ac:dyDescent="0.3">
      <c r="A971" s="14">
        <v>3433</v>
      </c>
      <c r="B971" s="2">
        <v>42369</v>
      </c>
      <c r="C971" s="15">
        <v>111</v>
      </c>
      <c r="D971" s="1">
        <v>9</v>
      </c>
      <c r="E971" s="1">
        <v>7</v>
      </c>
      <c r="F971" s="8">
        <v>353.69</v>
      </c>
      <c r="G971" s="1">
        <f>YEAR(Facturas[[#This Row],[FechaFactura]])</f>
        <v>2015</v>
      </c>
      <c r="H971" s="17">
        <f>IF(Facturas[[#This Row],[MontoSinImp]]&lt;200,Facturas[[#This Row],[media]],Facturas[[#This Row],[MontoSinImp]])</f>
        <v>353.69</v>
      </c>
      <c r="I971" s="17">
        <f>AVERAGE(Facturas[MontoSinImp])</f>
        <v>472.73339545454462</v>
      </c>
    </row>
    <row r="972" spans="1:9" ht="17.55" customHeight="1" x14ac:dyDescent="0.3">
      <c r="A972" s="14">
        <v>3426</v>
      </c>
      <c r="B972" s="2">
        <v>42368</v>
      </c>
      <c r="C972" s="15">
        <v>263</v>
      </c>
      <c r="D972" s="1">
        <v>6</v>
      </c>
      <c r="E972" s="1">
        <v>6</v>
      </c>
      <c r="F972" s="8">
        <v>617.52</v>
      </c>
      <c r="G972" s="1">
        <f>YEAR(Facturas[[#This Row],[FechaFactura]])</f>
        <v>2015</v>
      </c>
      <c r="H972" s="17">
        <f>IF(Facturas[[#This Row],[MontoSinImp]]&lt;200,Facturas[[#This Row],[media]],Facturas[[#This Row],[MontoSinImp]])</f>
        <v>617.52</v>
      </c>
      <c r="I972" s="17">
        <f>AVERAGE(Facturas[MontoSinImp])</f>
        <v>472.73339545454462</v>
      </c>
    </row>
    <row r="973" spans="1:9" ht="17.55" customHeight="1" x14ac:dyDescent="0.3">
      <c r="A973" s="14">
        <v>3427</v>
      </c>
      <c r="B973" s="2">
        <v>42368</v>
      </c>
      <c r="C973" s="15">
        <v>286</v>
      </c>
      <c r="D973" s="1">
        <v>11</v>
      </c>
      <c r="E973" s="1">
        <v>7</v>
      </c>
      <c r="F973" s="8">
        <v>333.61</v>
      </c>
      <c r="G973" s="1">
        <f>YEAR(Facturas[[#This Row],[FechaFactura]])</f>
        <v>2015</v>
      </c>
      <c r="H973" s="17">
        <f>IF(Facturas[[#This Row],[MontoSinImp]]&lt;200,Facturas[[#This Row],[media]],Facturas[[#This Row],[MontoSinImp]])</f>
        <v>333.61</v>
      </c>
      <c r="I973" s="17">
        <f>AVERAGE(Facturas[MontoSinImp])</f>
        <v>472.73339545454462</v>
      </c>
    </row>
    <row r="974" spans="1:9" ht="17.55" customHeight="1" x14ac:dyDescent="0.3">
      <c r="A974" s="14">
        <v>3428</v>
      </c>
      <c r="B974" s="2">
        <v>42368</v>
      </c>
      <c r="C974" s="15">
        <v>209</v>
      </c>
      <c r="D974" s="1">
        <v>11</v>
      </c>
      <c r="E974" s="1">
        <v>7</v>
      </c>
      <c r="F974" s="8">
        <v>455.01</v>
      </c>
      <c r="G974" s="1">
        <f>YEAR(Facturas[[#This Row],[FechaFactura]])</f>
        <v>2015</v>
      </c>
      <c r="H974" s="17">
        <f>IF(Facturas[[#This Row],[MontoSinImp]]&lt;200,Facturas[[#This Row],[media]],Facturas[[#This Row],[MontoSinImp]])</f>
        <v>455.01</v>
      </c>
      <c r="I974" s="17">
        <f>AVERAGE(Facturas[MontoSinImp])</f>
        <v>472.73339545454462</v>
      </c>
    </row>
    <row r="975" spans="1:9" ht="17.55" customHeight="1" x14ac:dyDescent="0.3">
      <c r="A975" s="14">
        <v>3429</v>
      </c>
      <c r="B975" s="2">
        <v>42368</v>
      </c>
      <c r="C975" s="15">
        <v>208</v>
      </c>
      <c r="D975" s="1">
        <v>5</v>
      </c>
      <c r="E975" s="1">
        <v>7</v>
      </c>
      <c r="F975" s="8">
        <v>369.94</v>
      </c>
      <c r="G975" s="1">
        <f>YEAR(Facturas[[#This Row],[FechaFactura]])</f>
        <v>2015</v>
      </c>
      <c r="H975" s="17">
        <f>IF(Facturas[[#This Row],[MontoSinImp]]&lt;200,Facturas[[#This Row],[media]],Facturas[[#This Row],[MontoSinImp]])</f>
        <v>369.94</v>
      </c>
      <c r="I975" s="17">
        <f>AVERAGE(Facturas[MontoSinImp])</f>
        <v>472.73339545454462</v>
      </c>
    </row>
    <row r="976" spans="1:9" ht="17.55" customHeight="1" x14ac:dyDescent="0.3">
      <c r="A976" s="14">
        <v>3430</v>
      </c>
      <c r="B976" s="2">
        <v>42368</v>
      </c>
      <c r="C976" s="15">
        <v>281</v>
      </c>
      <c r="D976" s="1">
        <v>7</v>
      </c>
      <c r="E976" s="1">
        <v>4</v>
      </c>
      <c r="F976" s="8">
        <v>583.1</v>
      </c>
      <c r="G976" s="1">
        <f>YEAR(Facturas[[#This Row],[FechaFactura]])</f>
        <v>2015</v>
      </c>
      <c r="H976" s="17">
        <f>IF(Facturas[[#This Row],[MontoSinImp]]&lt;200,Facturas[[#This Row],[media]],Facturas[[#This Row],[MontoSinImp]])</f>
        <v>583.1</v>
      </c>
      <c r="I976" s="17">
        <f>AVERAGE(Facturas[MontoSinImp])</f>
        <v>472.73339545454462</v>
      </c>
    </row>
    <row r="977" spans="1:9" ht="17.55" customHeight="1" x14ac:dyDescent="0.3">
      <c r="A977" s="14">
        <v>3422</v>
      </c>
      <c r="B977" s="2">
        <v>42367</v>
      </c>
      <c r="C977" s="15">
        <v>206</v>
      </c>
      <c r="D977" s="1">
        <v>7</v>
      </c>
      <c r="E977" s="1">
        <v>5</v>
      </c>
      <c r="F977" s="8">
        <v>750.39</v>
      </c>
      <c r="G977" s="1">
        <f>YEAR(Facturas[[#This Row],[FechaFactura]])</f>
        <v>2015</v>
      </c>
      <c r="H977" s="17">
        <f>IF(Facturas[[#This Row],[MontoSinImp]]&lt;200,Facturas[[#This Row],[media]],Facturas[[#This Row],[MontoSinImp]])</f>
        <v>750.39</v>
      </c>
      <c r="I977" s="17">
        <f>AVERAGE(Facturas[MontoSinImp])</f>
        <v>472.73339545454462</v>
      </c>
    </row>
    <row r="978" spans="1:9" ht="17.55" customHeight="1" x14ac:dyDescent="0.3">
      <c r="A978" s="14">
        <v>3423</v>
      </c>
      <c r="B978" s="2">
        <v>42367</v>
      </c>
      <c r="C978" s="15">
        <v>247</v>
      </c>
      <c r="D978" s="1">
        <v>8</v>
      </c>
      <c r="E978" s="1">
        <v>9</v>
      </c>
      <c r="F978" s="8">
        <v>268.61</v>
      </c>
      <c r="G978" s="1">
        <f>YEAR(Facturas[[#This Row],[FechaFactura]])</f>
        <v>2015</v>
      </c>
      <c r="H978" s="17">
        <f>IF(Facturas[[#This Row],[MontoSinImp]]&lt;200,Facturas[[#This Row],[media]],Facturas[[#This Row],[MontoSinImp]])</f>
        <v>268.61</v>
      </c>
      <c r="I978" s="17">
        <f>AVERAGE(Facturas[MontoSinImp])</f>
        <v>472.73339545454462</v>
      </c>
    </row>
    <row r="979" spans="1:9" ht="17.55" customHeight="1" x14ac:dyDescent="0.3">
      <c r="A979" s="14">
        <v>3424</v>
      </c>
      <c r="B979" s="2">
        <v>42367</v>
      </c>
      <c r="C979" s="15">
        <v>73</v>
      </c>
      <c r="D979" s="1">
        <v>9</v>
      </c>
      <c r="E979" s="1">
        <v>2</v>
      </c>
      <c r="F979" s="8">
        <v>591.71</v>
      </c>
      <c r="G979" s="1">
        <f>YEAR(Facturas[[#This Row],[FechaFactura]])</f>
        <v>2015</v>
      </c>
      <c r="H979" s="17">
        <f>IF(Facturas[[#This Row],[MontoSinImp]]&lt;200,Facturas[[#This Row],[media]],Facturas[[#This Row],[MontoSinImp]])</f>
        <v>591.71</v>
      </c>
      <c r="I979" s="17">
        <f>AVERAGE(Facturas[MontoSinImp])</f>
        <v>472.73339545454462</v>
      </c>
    </row>
    <row r="980" spans="1:9" ht="17.55" customHeight="1" x14ac:dyDescent="0.3">
      <c r="A980" s="14">
        <v>3425</v>
      </c>
      <c r="B980" s="2">
        <v>42367</v>
      </c>
      <c r="C980" s="15">
        <v>279</v>
      </c>
      <c r="D980" s="1">
        <v>10</v>
      </c>
      <c r="E980" s="1">
        <v>5</v>
      </c>
      <c r="F980" s="8">
        <v>113.76</v>
      </c>
      <c r="G980" s="1">
        <f>YEAR(Facturas[[#This Row],[FechaFactura]])</f>
        <v>2015</v>
      </c>
      <c r="H980" s="17">
        <f>IF(Facturas[[#This Row],[MontoSinImp]]&lt;200,Facturas[[#This Row],[media]],Facturas[[#This Row],[MontoSinImp]])</f>
        <v>472.73339545454462</v>
      </c>
      <c r="I980" s="17">
        <f>AVERAGE(Facturas[MontoSinImp])</f>
        <v>472.73339545454462</v>
      </c>
    </row>
    <row r="981" spans="1:9" ht="17.55" customHeight="1" x14ac:dyDescent="0.3">
      <c r="A981" s="14">
        <v>3418</v>
      </c>
      <c r="B981" s="2">
        <v>42366</v>
      </c>
      <c r="C981" s="15">
        <v>255</v>
      </c>
      <c r="D981" s="1">
        <v>7</v>
      </c>
      <c r="E981" s="1">
        <v>6</v>
      </c>
      <c r="F981" s="8">
        <v>785.75</v>
      </c>
      <c r="G981" s="1">
        <f>YEAR(Facturas[[#This Row],[FechaFactura]])</f>
        <v>2015</v>
      </c>
      <c r="H981" s="17">
        <f>IF(Facturas[[#This Row],[MontoSinImp]]&lt;200,Facturas[[#This Row],[media]],Facturas[[#This Row],[MontoSinImp]])</f>
        <v>785.75</v>
      </c>
      <c r="I981" s="17">
        <f>AVERAGE(Facturas[MontoSinImp])</f>
        <v>472.73339545454462</v>
      </c>
    </row>
    <row r="982" spans="1:9" ht="17.55" customHeight="1" x14ac:dyDescent="0.3">
      <c r="A982" s="14">
        <v>3419</v>
      </c>
      <c r="B982" s="2">
        <v>42366</v>
      </c>
      <c r="C982" s="15">
        <v>187</v>
      </c>
      <c r="D982" s="1">
        <v>5</v>
      </c>
      <c r="E982" s="1">
        <v>7</v>
      </c>
      <c r="F982" s="8">
        <v>274.34999999999997</v>
      </c>
      <c r="G982" s="1">
        <f>YEAR(Facturas[[#This Row],[FechaFactura]])</f>
        <v>2015</v>
      </c>
      <c r="H982" s="17">
        <f>IF(Facturas[[#This Row],[MontoSinImp]]&lt;200,Facturas[[#This Row],[media]],Facturas[[#This Row],[MontoSinImp]])</f>
        <v>274.34999999999997</v>
      </c>
      <c r="I982" s="17">
        <f>AVERAGE(Facturas[MontoSinImp])</f>
        <v>472.73339545454462</v>
      </c>
    </row>
    <row r="983" spans="1:9" ht="17.55" customHeight="1" x14ac:dyDescent="0.3">
      <c r="A983" s="14">
        <v>3420</v>
      </c>
      <c r="B983" s="2">
        <v>42366</v>
      </c>
      <c r="C983" s="15">
        <v>68</v>
      </c>
      <c r="D983" s="1">
        <v>1</v>
      </c>
      <c r="E983" s="1">
        <v>3</v>
      </c>
      <c r="F983" s="8">
        <v>100.37</v>
      </c>
      <c r="G983" s="1">
        <f>YEAR(Facturas[[#This Row],[FechaFactura]])</f>
        <v>2015</v>
      </c>
      <c r="H983" s="17">
        <f>IF(Facturas[[#This Row],[MontoSinImp]]&lt;200,Facturas[[#This Row],[media]],Facturas[[#This Row],[MontoSinImp]])</f>
        <v>472.73339545454462</v>
      </c>
      <c r="I983" s="17">
        <f>AVERAGE(Facturas[MontoSinImp])</f>
        <v>472.73339545454462</v>
      </c>
    </row>
    <row r="984" spans="1:9" ht="17.55" customHeight="1" x14ac:dyDescent="0.3">
      <c r="A984" s="14">
        <v>3421</v>
      </c>
      <c r="B984" s="2">
        <v>42366</v>
      </c>
      <c r="C984" s="15">
        <v>186</v>
      </c>
      <c r="D984" s="1">
        <v>3</v>
      </c>
      <c r="E984" s="1">
        <v>7</v>
      </c>
      <c r="F984" s="8">
        <v>641.41</v>
      </c>
      <c r="G984" s="1">
        <f>YEAR(Facturas[[#This Row],[FechaFactura]])</f>
        <v>2015</v>
      </c>
      <c r="H984" s="17">
        <f>IF(Facturas[[#This Row],[MontoSinImp]]&lt;200,Facturas[[#This Row],[media]],Facturas[[#This Row],[MontoSinImp]])</f>
        <v>641.41</v>
      </c>
      <c r="I984" s="17">
        <f>AVERAGE(Facturas[MontoSinImp])</f>
        <v>472.73339545454462</v>
      </c>
    </row>
    <row r="985" spans="1:9" ht="17.55" customHeight="1" x14ac:dyDescent="0.3">
      <c r="A985" s="14">
        <v>3415</v>
      </c>
      <c r="B985" s="2">
        <v>42365</v>
      </c>
      <c r="C985" s="15">
        <v>21</v>
      </c>
      <c r="D985" s="1">
        <v>7</v>
      </c>
      <c r="E985" s="1">
        <v>6</v>
      </c>
      <c r="F985" s="8">
        <v>117.58</v>
      </c>
      <c r="G985" s="1">
        <f>YEAR(Facturas[[#This Row],[FechaFactura]])</f>
        <v>2015</v>
      </c>
      <c r="H985" s="17">
        <f>IF(Facturas[[#This Row],[MontoSinImp]]&lt;200,Facturas[[#This Row],[media]],Facturas[[#This Row],[MontoSinImp]])</f>
        <v>472.73339545454462</v>
      </c>
      <c r="I985" s="17">
        <f>AVERAGE(Facturas[MontoSinImp])</f>
        <v>472.73339545454462</v>
      </c>
    </row>
    <row r="986" spans="1:9" ht="17.55" customHeight="1" x14ac:dyDescent="0.3">
      <c r="A986" s="14">
        <v>3416</v>
      </c>
      <c r="B986" s="2">
        <v>42365</v>
      </c>
      <c r="C986" s="15">
        <v>186</v>
      </c>
      <c r="D986" s="1">
        <v>8</v>
      </c>
      <c r="E986" s="1">
        <v>5</v>
      </c>
      <c r="F986" s="8">
        <v>802.01</v>
      </c>
      <c r="G986" s="1">
        <f>YEAR(Facturas[[#This Row],[FechaFactura]])</f>
        <v>2015</v>
      </c>
      <c r="H986" s="17">
        <f>IF(Facturas[[#This Row],[MontoSinImp]]&lt;200,Facturas[[#This Row],[media]],Facturas[[#This Row],[MontoSinImp]])</f>
        <v>802.01</v>
      </c>
      <c r="I986" s="17">
        <f>AVERAGE(Facturas[MontoSinImp])</f>
        <v>472.73339545454462</v>
      </c>
    </row>
    <row r="987" spans="1:9" ht="17.55" customHeight="1" x14ac:dyDescent="0.3">
      <c r="A987" s="14">
        <v>3417</v>
      </c>
      <c r="B987" s="2">
        <v>42365</v>
      </c>
      <c r="C987" s="15">
        <v>87</v>
      </c>
      <c r="D987" s="1">
        <v>10</v>
      </c>
      <c r="E987" s="1">
        <v>8</v>
      </c>
      <c r="F987" s="8">
        <v>232.29</v>
      </c>
      <c r="G987" s="1">
        <f>YEAR(Facturas[[#This Row],[FechaFactura]])</f>
        <v>2015</v>
      </c>
      <c r="H987" s="17">
        <f>IF(Facturas[[#This Row],[MontoSinImp]]&lt;200,Facturas[[#This Row],[media]],Facturas[[#This Row],[MontoSinImp]])</f>
        <v>232.29</v>
      </c>
      <c r="I987" s="17">
        <f>AVERAGE(Facturas[MontoSinImp])</f>
        <v>472.73339545454462</v>
      </c>
    </row>
    <row r="988" spans="1:9" ht="17.55" customHeight="1" x14ac:dyDescent="0.3">
      <c r="A988" s="14">
        <v>3407</v>
      </c>
      <c r="B988" s="2">
        <v>42364</v>
      </c>
      <c r="C988" s="15">
        <v>63</v>
      </c>
      <c r="D988" s="1">
        <v>3</v>
      </c>
      <c r="E988" s="1">
        <v>9</v>
      </c>
      <c r="F988" s="8">
        <v>264.78999999999996</v>
      </c>
      <c r="G988" s="1">
        <f>YEAR(Facturas[[#This Row],[FechaFactura]])</f>
        <v>2015</v>
      </c>
      <c r="H988" s="17">
        <f>IF(Facturas[[#This Row],[MontoSinImp]]&lt;200,Facturas[[#This Row],[media]],Facturas[[#This Row],[MontoSinImp]])</f>
        <v>264.78999999999996</v>
      </c>
      <c r="I988" s="17">
        <f>AVERAGE(Facturas[MontoSinImp])</f>
        <v>472.73339545454462</v>
      </c>
    </row>
    <row r="989" spans="1:9" ht="17.55" customHeight="1" x14ac:dyDescent="0.3">
      <c r="A989" s="14">
        <v>3408</v>
      </c>
      <c r="B989" s="2">
        <v>42364</v>
      </c>
      <c r="C989" s="15">
        <v>208</v>
      </c>
      <c r="D989" s="1">
        <v>7</v>
      </c>
      <c r="E989" s="1">
        <v>6</v>
      </c>
      <c r="F989" s="8">
        <v>491.34</v>
      </c>
      <c r="G989" s="1">
        <f>YEAR(Facturas[[#This Row],[FechaFactura]])</f>
        <v>2015</v>
      </c>
      <c r="H989" s="17">
        <f>IF(Facturas[[#This Row],[MontoSinImp]]&lt;200,Facturas[[#This Row],[media]],Facturas[[#This Row],[MontoSinImp]])</f>
        <v>491.34</v>
      </c>
      <c r="I989" s="17">
        <f>AVERAGE(Facturas[MontoSinImp])</f>
        <v>472.73339545454462</v>
      </c>
    </row>
    <row r="990" spans="1:9" ht="17.55" customHeight="1" x14ac:dyDescent="0.3">
      <c r="A990" s="14">
        <v>3409</v>
      </c>
      <c r="B990" s="2">
        <v>42364</v>
      </c>
      <c r="C990" s="15">
        <v>252</v>
      </c>
      <c r="D990" s="1">
        <v>10</v>
      </c>
      <c r="E990" s="1">
        <v>3</v>
      </c>
      <c r="F990" s="8">
        <v>154.85999999999999</v>
      </c>
      <c r="G990" s="1">
        <f>YEAR(Facturas[[#This Row],[FechaFactura]])</f>
        <v>2015</v>
      </c>
      <c r="H990" s="17">
        <f>IF(Facturas[[#This Row],[MontoSinImp]]&lt;200,Facturas[[#This Row],[media]],Facturas[[#This Row],[MontoSinImp]])</f>
        <v>472.73339545454462</v>
      </c>
      <c r="I990" s="17">
        <f>AVERAGE(Facturas[MontoSinImp])</f>
        <v>472.73339545454462</v>
      </c>
    </row>
    <row r="991" spans="1:9" ht="17.55" customHeight="1" x14ac:dyDescent="0.3">
      <c r="A991" s="14">
        <v>3410</v>
      </c>
      <c r="B991" s="2">
        <v>42364</v>
      </c>
      <c r="C991" s="15">
        <v>233</v>
      </c>
      <c r="D991" s="1">
        <v>9</v>
      </c>
      <c r="E991" s="1">
        <v>9</v>
      </c>
      <c r="F991" s="8">
        <v>345.08</v>
      </c>
      <c r="G991" s="1">
        <f>YEAR(Facturas[[#This Row],[FechaFactura]])</f>
        <v>2015</v>
      </c>
      <c r="H991" s="17">
        <f>IF(Facturas[[#This Row],[MontoSinImp]]&lt;200,Facturas[[#This Row],[media]],Facturas[[#This Row],[MontoSinImp]])</f>
        <v>345.08</v>
      </c>
      <c r="I991" s="17">
        <f>AVERAGE(Facturas[MontoSinImp])</f>
        <v>472.73339545454462</v>
      </c>
    </row>
    <row r="992" spans="1:9" ht="17.55" customHeight="1" x14ac:dyDescent="0.3">
      <c r="A992" s="14">
        <v>3411</v>
      </c>
      <c r="B992" s="2">
        <v>42364</v>
      </c>
      <c r="C992" s="15">
        <v>286</v>
      </c>
      <c r="D992" s="1">
        <v>5</v>
      </c>
      <c r="E992" s="1">
        <v>1</v>
      </c>
      <c r="F992" s="8">
        <v>135.73999999999998</v>
      </c>
      <c r="G992" s="1">
        <f>YEAR(Facturas[[#This Row],[FechaFactura]])</f>
        <v>2015</v>
      </c>
      <c r="H992" s="17">
        <f>IF(Facturas[[#This Row],[MontoSinImp]]&lt;200,Facturas[[#This Row],[media]],Facturas[[#This Row],[MontoSinImp]])</f>
        <v>472.73339545454462</v>
      </c>
      <c r="I992" s="17">
        <f>AVERAGE(Facturas[MontoSinImp])</f>
        <v>472.73339545454462</v>
      </c>
    </row>
    <row r="993" spans="1:9" ht="17.55" customHeight="1" x14ac:dyDescent="0.3">
      <c r="A993" s="14">
        <v>3412</v>
      </c>
      <c r="B993" s="2">
        <v>42364</v>
      </c>
      <c r="C993" s="15">
        <v>91</v>
      </c>
      <c r="D993" s="1">
        <v>5</v>
      </c>
      <c r="E993" s="1">
        <v>4</v>
      </c>
      <c r="F993" s="8">
        <v>473.18</v>
      </c>
      <c r="G993" s="1">
        <f>YEAR(Facturas[[#This Row],[FechaFactura]])</f>
        <v>2015</v>
      </c>
      <c r="H993" s="17">
        <f>IF(Facturas[[#This Row],[MontoSinImp]]&lt;200,Facturas[[#This Row],[media]],Facturas[[#This Row],[MontoSinImp]])</f>
        <v>473.18</v>
      </c>
      <c r="I993" s="17">
        <f>AVERAGE(Facturas[MontoSinImp])</f>
        <v>472.73339545454462</v>
      </c>
    </row>
    <row r="994" spans="1:9" ht="17.55" customHeight="1" x14ac:dyDescent="0.3">
      <c r="A994" s="14">
        <v>3413</v>
      </c>
      <c r="B994" s="2">
        <v>42364</v>
      </c>
      <c r="C994" s="15">
        <v>168</v>
      </c>
      <c r="D994" s="1">
        <v>9</v>
      </c>
      <c r="E994" s="1">
        <v>5</v>
      </c>
      <c r="F994" s="8">
        <v>753.25</v>
      </c>
      <c r="G994" s="1">
        <f>YEAR(Facturas[[#This Row],[FechaFactura]])</f>
        <v>2015</v>
      </c>
      <c r="H994" s="17">
        <f>IF(Facturas[[#This Row],[MontoSinImp]]&lt;200,Facturas[[#This Row],[media]],Facturas[[#This Row],[MontoSinImp]])</f>
        <v>753.25</v>
      </c>
      <c r="I994" s="17">
        <f>AVERAGE(Facturas[MontoSinImp])</f>
        <v>472.73339545454462</v>
      </c>
    </row>
    <row r="995" spans="1:9" ht="17.55" customHeight="1" x14ac:dyDescent="0.3">
      <c r="A995" s="14">
        <v>3414</v>
      </c>
      <c r="B995" s="2">
        <v>42364</v>
      </c>
      <c r="C995" s="15">
        <v>134</v>
      </c>
      <c r="D995" s="1">
        <v>8</v>
      </c>
      <c r="E995" s="1">
        <v>4</v>
      </c>
      <c r="F995" s="8">
        <v>585.97</v>
      </c>
      <c r="G995" s="1">
        <f>YEAR(Facturas[[#This Row],[FechaFactura]])</f>
        <v>2015</v>
      </c>
      <c r="H995" s="17">
        <f>IF(Facturas[[#This Row],[MontoSinImp]]&lt;200,Facturas[[#This Row],[media]],Facturas[[#This Row],[MontoSinImp]])</f>
        <v>585.97</v>
      </c>
      <c r="I995" s="17">
        <f>AVERAGE(Facturas[MontoSinImp])</f>
        <v>472.73339545454462</v>
      </c>
    </row>
    <row r="996" spans="1:9" ht="17.55" customHeight="1" x14ac:dyDescent="0.3">
      <c r="A996" s="14">
        <v>3401</v>
      </c>
      <c r="B996" s="2">
        <v>42363</v>
      </c>
      <c r="C996" s="15">
        <v>37</v>
      </c>
      <c r="D996" s="1">
        <v>10</v>
      </c>
      <c r="E996" s="1">
        <v>1</v>
      </c>
      <c r="F996" s="8">
        <v>124.27000000000001</v>
      </c>
      <c r="G996" s="1">
        <f>YEAR(Facturas[[#This Row],[FechaFactura]])</f>
        <v>2015</v>
      </c>
      <c r="H996" s="17">
        <f>IF(Facturas[[#This Row],[MontoSinImp]]&lt;200,Facturas[[#This Row],[media]],Facturas[[#This Row],[MontoSinImp]])</f>
        <v>472.73339545454462</v>
      </c>
      <c r="I996" s="17">
        <f>AVERAGE(Facturas[MontoSinImp])</f>
        <v>472.73339545454462</v>
      </c>
    </row>
    <row r="997" spans="1:9" ht="17.55" customHeight="1" x14ac:dyDescent="0.3">
      <c r="A997" s="14">
        <v>3402</v>
      </c>
      <c r="B997" s="2">
        <v>42363</v>
      </c>
      <c r="C997" s="15">
        <v>190</v>
      </c>
      <c r="D997" s="1">
        <v>9</v>
      </c>
      <c r="E997" s="1">
        <v>7</v>
      </c>
      <c r="F997" s="8">
        <v>559.21</v>
      </c>
      <c r="G997" s="1">
        <f>YEAR(Facturas[[#This Row],[FechaFactura]])</f>
        <v>2015</v>
      </c>
      <c r="H997" s="17">
        <f>IF(Facturas[[#This Row],[MontoSinImp]]&lt;200,Facturas[[#This Row],[media]],Facturas[[#This Row],[MontoSinImp]])</f>
        <v>559.21</v>
      </c>
      <c r="I997" s="17">
        <f>AVERAGE(Facturas[MontoSinImp])</f>
        <v>472.73339545454462</v>
      </c>
    </row>
    <row r="998" spans="1:9" ht="17.55" customHeight="1" x14ac:dyDescent="0.3">
      <c r="A998" s="14">
        <v>3403</v>
      </c>
      <c r="B998" s="2">
        <v>42363</v>
      </c>
      <c r="C998" s="15">
        <v>97</v>
      </c>
      <c r="D998" s="1">
        <v>12</v>
      </c>
      <c r="E998" s="1">
        <v>4</v>
      </c>
      <c r="F998" s="8">
        <v>653.84</v>
      </c>
      <c r="G998" s="1">
        <f>YEAR(Facturas[[#This Row],[FechaFactura]])</f>
        <v>2015</v>
      </c>
      <c r="H998" s="17">
        <f>IF(Facturas[[#This Row],[MontoSinImp]]&lt;200,Facturas[[#This Row],[media]],Facturas[[#This Row],[MontoSinImp]])</f>
        <v>653.84</v>
      </c>
      <c r="I998" s="17">
        <f>AVERAGE(Facturas[MontoSinImp])</f>
        <v>472.73339545454462</v>
      </c>
    </row>
    <row r="999" spans="1:9" ht="17.55" customHeight="1" x14ac:dyDescent="0.3">
      <c r="A999" s="14">
        <v>3404</v>
      </c>
      <c r="B999" s="2">
        <v>42363</v>
      </c>
      <c r="C999" s="15">
        <v>86</v>
      </c>
      <c r="D999" s="1">
        <v>2</v>
      </c>
      <c r="E999" s="1">
        <v>1</v>
      </c>
      <c r="F999" s="8">
        <v>253.32</v>
      </c>
      <c r="G999" s="1">
        <f>YEAR(Facturas[[#This Row],[FechaFactura]])</f>
        <v>2015</v>
      </c>
      <c r="H999" s="17">
        <f>IF(Facturas[[#This Row],[MontoSinImp]]&lt;200,Facturas[[#This Row],[media]],Facturas[[#This Row],[MontoSinImp]])</f>
        <v>253.32</v>
      </c>
      <c r="I999" s="17">
        <f>AVERAGE(Facturas[MontoSinImp])</f>
        <v>472.73339545454462</v>
      </c>
    </row>
    <row r="1000" spans="1:9" ht="17.55" customHeight="1" x14ac:dyDescent="0.3">
      <c r="A1000" s="14">
        <v>3405</v>
      </c>
      <c r="B1000" s="2">
        <v>42363</v>
      </c>
      <c r="C1000" s="15">
        <v>86</v>
      </c>
      <c r="D1000" s="1">
        <v>12</v>
      </c>
      <c r="E1000" s="1">
        <v>2</v>
      </c>
      <c r="F1000" s="8">
        <v>200.73999999999998</v>
      </c>
      <c r="G1000" s="1">
        <f>YEAR(Facturas[[#This Row],[FechaFactura]])</f>
        <v>2015</v>
      </c>
      <c r="H1000" s="17">
        <f>IF(Facturas[[#This Row],[MontoSinImp]]&lt;200,Facturas[[#This Row],[media]],Facturas[[#This Row],[MontoSinImp]])</f>
        <v>200.73999999999998</v>
      </c>
      <c r="I1000" s="17">
        <f>AVERAGE(Facturas[MontoSinImp])</f>
        <v>472.73339545454462</v>
      </c>
    </row>
    <row r="1001" spans="1:9" ht="17.55" customHeight="1" x14ac:dyDescent="0.3">
      <c r="A1001" s="14">
        <v>3406</v>
      </c>
      <c r="B1001" s="2">
        <v>42363</v>
      </c>
      <c r="C1001" s="15">
        <v>174</v>
      </c>
      <c r="D1001" s="1">
        <v>3</v>
      </c>
      <c r="E1001" s="1">
        <v>9</v>
      </c>
      <c r="F1001" s="8">
        <v>302.07</v>
      </c>
      <c r="G1001" s="1">
        <f>YEAR(Facturas[[#This Row],[FechaFactura]])</f>
        <v>2015</v>
      </c>
      <c r="H1001" s="17">
        <f>IF(Facturas[[#This Row],[MontoSinImp]]&lt;200,Facturas[[#This Row],[media]],Facturas[[#This Row],[MontoSinImp]])</f>
        <v>302.07</v>
      </c>
      <c r="I1001" s="17">
        <f>AVERAGE(Facturas[MontoSinImp])</f>
        <v>472.73339545454462</v>
      </c>
    </row>
    <row r="1002" spans="1:9" ht="17.55" customHeight="1" x14ac:dyDescent="0.3">
      <c r="A1002" s="14">
        <v>3394</v>
      </c>
      <c r="B1002" s="2">
        <v>42362</v>
      </c>
      <c r="C1002" s="15">
        <v>158</v>
      </c>
      <c r="D1002" s="1">
        <v>10</v>
      </c>
      <c r="E1002" s="1">
        <v>9</v>
      </c>
      <c r="F1002" s="8">
        <v>851.71</v>
      </c>
      <c r="G1002" s="1">
        <f>YEAR(Facturas[[#This Row],[FechaFactura]])</f>
        <v>2015</v>
      </c>
      <c r="H1002" s="17">
        <f>IF(Facturas[[#This Row],[MontoSinImp]]&lt;200,Facturas[[#This Row],[media]],Facturas[[#This Row],[MontoSinImp]])</f>
        <v>851.71</v>
      </c>
      <c r="I1002" s="17">
        <f>AVERAGE(Facturas[MontoSinImp])</f>
        <v>472.73339545454462</v>
      </c>
    </row>
    <row r="1003" spans="1:9" ht="17.55" customHeight="1" x14ac:dyDescent="0.3">
      <c r="A1003" s="14">
        <v>3395</v>
      </c>
      <c r="B1003" s="2">
        <v>42362</v>
      </c>
      <c r="C1003" s="15">
        <v>223</v>
      </c>
      <c r="D1003" s="1">
        <v>5</v>
      </c>
      <c r="E1003" s="1">
        <v>6</v>
      </c>
      <c r="F1003" s="8">
        <v>783.84</v>
      </c>
      <c r="G1003" s="1">
        <f>YEAR(Facturas[[#This Row],[FechaFactura]])</f>
        <v>2015</v>
      </c>
      <c r="H1003" s="17">
        <f>IF(Facturas[[#This Row],[MontoSinImp]]&lt;200,Facturas[[#This Row],[media]],Facturas[[#This Row],[MontoSinImp]])</f>
        <v>783.84</v>
      </c>
      <c r="I1003" s="17">
        <f>AVERAGE(Facturas[MontoSinImp])</f>
        <v>472.73339545454462</v>
      </c>
    </row>
    <row r="1004" spans="1:9" ht="17.55" customHeight="1" x14ac:dyDescent="0.3">
      <c r="A1004" s="14">
        <v>3396</v>
      </c>
      <c r="B1004" s="2">
        <v>42362</v>
      </c>
      <c r="C1004" s="15">
        <v>226</v>
      </c>
      <c r="D1004" s="1">
        <v>11</v>
      </c>
      <c r="E1004" s="1">
        <v>4</v>
      </c>
      <c r="F1004" s="8">
        <v>360.38</v>
      </c>
      <c r="G1004" s="1">
        <f>YEAR(Facturas[[#This Row],[FechaFactura]])</f>
        <v>2015</v>
      </c>
      <c r="H1004" s="17">
        <f>IF(Facturas[[#This Row],[MontoSinImp]]&lt;200,Facturas[[#This Row],[media]],Facturas[[#This Row],[MontoSinImp]])</f>
        <v>360.38</v>
      </c>
      <c r="I1004" s="17">
        <f>AVERAGE(Facturas[MontoSinImp])</f>
        <v>472.73339545454462</v>
      </c>
    </row>
    <row r="1005" spans="1:9" ht="17.55" customHeight="1" x14ac:dyDescent="0.3">
      <c r="A1005" s="14">
        <v>3397</v>
      </c>
      <c r="B1005" s="2">
        <v>42362</v>
      </c>
      <c r="C1005" s="15">
        <v>268</v>
      </c>
      <c r="D1005" s="1">
        <v>8</v>
      </c>
      <c r="E1005" s="1">
        <v>7</v>
      </c>
      <c r="F1005" s="8">
        <v>464.57</v>
      </c>
      <c r="G1005" s="1">
        <f>YEAR(Facturas[[#This Row],[FechaFactura]])</f>
        <v>2015</v>
      </c>
      <c r="H1005" s="17">
        <f>IF(Facturas[[#This Row],[MontoSinImp]]&lt;200,Facturas[[#This Row],[media]],Facturas[[#This Row],[MontoSinImp]])</f>
        <v>464.57</v>
      </c>
      <c r="I1005" s="17">
        <f>AVERAGE(Facturas[MontoSinImp])</f>
        <v>472.73339545454462</v>
      </c>
    </row>
    <row r="1006" spans="1:9" ht="17.55" customHeight="1" x14ac:dyDescent="0.3">
      <c r="A1006" s="14">
        <v>3398</v>
      </c>
      <c r="B1006" s="2">
        <v>42362</v>
      </c>
      <c r="C1006" s="15">
        <v>206</v>
      </c>
      <c r="D1006" s="1">
        <v>8</v>
      </c>
      <c r="E1006" s="1">
        <v>6</v>
      </c>
      <c r="F1006" s="8">
        <v>842.15</v>
      </c>
      <c r="G1006" s="1">
        <f>YEAR(Facturas[[#This Row],[FechaFactura]])</f>
        <v>2015</v>
      </c>
      <c r="H1006" s="17">
        <f>IF(Facturas[[#This Row],[MontoSinImp]]&lt;200,Facturas[[#This Row],[media]],Facturas[[#This Row],[MontoSinImp]])</f>
        <v>842.15</v>
      </c>
      <c r="I1006" s="17">
        <f>AVERAGE(Facturas[MontoSinImp])</f>
        <v>472.73339545454462</v>
      </c>
    </row>
    <row r="1007" spans="1:9" ht="17.55" customHeight="1" x14ac:dyDescent="0.3">
      <c r="A1007" s="14">
        <v>3399</v>
      </c>
      <c r="B1007" s="2">
        <v>42362</v>
      </c>
      <c r="C1007" s="15">
        <v>303</v>
      </c>
      <c r="D1007" s="1">
        <v>2</v>
      </c>
      <c r="E1007" s="1">
        <v>8</v>
      </c>
      <c r="F1007" s="8">
        <v>461.7</v>
      </c>
      <c r="G1007" s="1">
        <f>YEAR(Facturas[[#This Row],[FechaFactura]])</f>
        <v>2015</v>
      </c>
      <c r="H1007" s="17">
        <f>IF(Facturas[[#This Row],[MontoSinImp]]&lt;200,Facturas[[#This Row],[media]],Facturas[[#This Row],[MontoSinImp]])</f>
        <v>461.7</v>
      </c>
      <c r="I1007" s="17">
        <f>AVERAGE(Facturas[MontoSinImp])</f>
        <v>472.73339545454462</v>
      </c>
    </row>
    <row r="1008" spans="1:9" ht="17.55" customHeight="1" x14ac:dyDescent="0.3">
      <c r="A1008" s="14">
        <v>3400</v>
      </c>
      <c r="B1008" s="2">
        <v>42362</v>
      </c>
      <c r="C1008" s="15">
        <v>11</v>
      </c>
      <c r="D1008" s="1">
        <v>8</v>
      </c>
      <c r="E1008" s="1">
        <v>2</v>
      </c>
      <c r="F1008" s="8">
        <v>675.83</v>
      </c>
      <c r="G1008" s="1">
        <f>YEAR(Facturas[[#This Row],[FechaFactura]])</f>
        <v>2015</v>
      </c>
      <c r="H1008" s="17">
        <f>IF(Facturas[[#This Row],[MontoSinImp]]&lt;200,Facturas[[#This Row],[media]],Facturas[[#This Row],[MontoSinImp]])</f>
        <v>675.83</v>
      </c>
      <c r="I1008" s="17">
        <f>AVERAGE(Facturas[MontoSinImp])</f>
        <v>472.73339545454462</v>
      </c>
    </row>
    <row r="1009" spans="1:9" ht="17.55" customHeight="1" x14ac:dyDescent="0.3">
      <c r="A1009" s="14">
        <v>3387</v>
      </c>
      <c r="B1009" s="2">
        <v>42361</v>
      </c>
      <c r="C1009" s="15">
        <v>55</v>
      </c>
      <c r="D1009" s="1">
        <v>4</v>
      </c>
      <c r="E1009" s="1">
        <v>1</v>
      </c>
      <c r="F1009" s="8">
        <v>149.13</v>
      </c>
      <c r="G1009" s="1">
        <f>YEAR(Facturas[[#This Row],[FechaFactura]])</f>
        <v>2015</v>
      </c>
      <c r="H1009" s="17">
        <f>IF(Facturas[[#This Row],[MontoSinImp]]&lt;200,Facturas[[#This Row],[media]],Facturas[[#This Row],[MontoSinImp]])</f>
        <v>472.73339545454462</v>
      </c>
      <c r="I1009" s="17">
        <f>AVERAGE(Facturas[MontoSinImp])</f>
        <v>472.73339545454462</v>
      </c>
    </row>
    <row r="1010" spans="1:9" ht="17.55" customHeight="1" x14ac:dyDescent="0.3">
      <c r="A1010" s="14">
        <v>3388</v>
      </c>
      <c r="B1010" s="2">
        <v>42361</v>
      </c>
      <c r="C1010" s="15">
        <v>266</v>
      </c>
      <c r="D1010" s="1">
        <v>1</v>
      </c>
      <c r="E1010" s="1">
        <v>6</v>
      </c>
      <c r="F1010" s="8">
        <v>479.87</v>
      </c>
      <c r="G1010" s="1">
        <f>YEAR(Facturas[[#This Row],[FechaFactura]])</f>
        <v>2015</v>
      </c>
      <c r="H1010" s="17">
        <f>IF(Facturas[[#This Row],[MontoSinImp]]&lt;200,Facturas[[#This Row],[media]],Facturas[[#This Row],[MontoSinImp]])</f>
        <v>479.87</v>
      </c>
      <c r="I1010" s="17">
        <f>AVERAGE(Facturas[MontoSinImp])</f>
        <v>472.73339545454462</v>
      </c>
    </row>
    <row r="1011" spans="1:9" ht="17.55" customHeight="1" x14ac:dyDescent="0.3">
      <c r="A1011" s="14">
        <v>3389</v>
      </c>
      <c r="B1011" s="2">
        <v>42361</v>
      </c>
      <c r="C1011" s="15">
        <v>138</v>
      </c>
      <c r="D1011" s="1">
        <v>8</v>
      </c>
      <c r="E1011" s="1">
        <v>9</v>
      </c>
      <c r="F1011" s="8">
        <v>390.96999999999997</v>
      </c>
      <c r="G1011" s="1">
        <f>YEAR(Facturas[[#This Row],[FechaFactura]])</f>
        <v>2015</v>
      </c>
      <c r="H1011" s="17">
        <f>IF(Facturas[[#This Row],[MontoSinImp]]&lt;200,Facturas[[#This Row],[media]],Facturas[[#This Row],[MontoSinImp]])</f>
        <v>390.96999999999997</v>
      </c>
      <c r="I1011" s="17">
        <f>AVERAGE(Facturas[MontoSinImp])</f>
        <v>472.73339545454462</v>
      </c>
    </row>
    <row r="1012" spans="1:9" ht="17.55" customHeight="1" x14ac:dyDescent="0.3">
      <c r="A1012" s="14">
        <v>3390</v>
      </c>
      <c r="B1012" s="2">
        <v>42361</v>
      </c>
      <c r="C1012" s="15">
        <v>62</v>
      </c>
      <c r="D1012" s="1">
        <v>12</v>
      </c>
      <c r="E1012" s="1">
        <v>6</v>
      </c>
      <c r="F1012" s="8">
        <v>378.53999999999996</v>
      </c>
      <c r="G1012" s="1">
        <f>YEAR(Facturas[[#This Row],[FechaFactura]])</f>
        <v>2015</v>
      </c>
      <c r="H1012" s="17">
        <f>IF(Facturas[[#This Row],[MontoSinImp]]&lt;200,Facturas[[#This Row],[media]],Facturas[[#This Row],[MontoSinImp]])</f>
        <v>378.53999999999996</v>
      </c>
      <c r="I1012" s="17">
        <f>AVERAGE(Facturas[MontoSinImp])</f>
        <v>472.73339545454462</v>
      </c>
    </row>
    <row r="1013" spans="1:9" ht="17.55" customHeight="1" x14ac:dyDescent="0.3">
      <c r="A1013" s="14">
        <v>3391</v>
      </c>
      <c r="B1013" s="2">
        <v>42361</v>
      </c>
      <c r="C1013" s="15">
        <v>107</v>
      </c>
      <c r="D1013" s="1">
        <v>5</v>
      </c>
      <c r="E1013" s="1">
        <v>3</v>
      </c>
      <c r="F1013" s="8">
        <v>505.68</v>
      </c>
      <c r="G1013" s="1">
        <f>YEAR(Facturas[[#This Row],[FechaFactura]])</f>
        <v>2015</v>
      </c>
      <c r="H1013" s="17">
        <f>IF(Facturas[[#This Row],[MontoSinImp]]&lt;200,Facturas[[#This Row],[media]],Facturas[[#This Row],[MontoSinImp]])</f>
        <v>505.68</v>
      </c>
      <c r="I1013" s="17">
        <f>AVERAGE(Facturas[MontoSinImp])</f>
        <v>472.73339545454462</v>
      </c>
    </row>
    <row r="1014" spans="1:9" ht="17.55" customHeight="1" x14ac:dyDescent="0.3">
      <c r="A1014" s="14">
        <v>3392</v>
      </c>
      <c r="B1014" s="2">
        <v>42361</v>
      </c>
      <c r="C1014" s="15">
        <v>252</v>
      </c>
      <c r="D1014" s="1">
        <v>5</v>
      </c>
      <c r="E1014" s="1">
        <v>2</v>
      </c>
      <c r="F1014" s="8">
        <v>703.55</v>
      </c>
      <c r="G1014" s="1">
        <f>YEAR(Facturas[[#This Row],[FechaFactura]])</f>
        <v>2015</v>
      </c>
      <c r="H1014" s="17">
        <f>IF(Facturas[[#This Row],[MontoSinImp]]&lt;200,Facturas[[#This Row],[media]],Facturas[[#This Row],[MontoSinImp]])</f>
        <v>703.55</v>
      </c>
      <c r="I1014" s="17">
        <f>AVERAGE(Facturas[MontoSinImp])</f>
        <v>472.73339545454462</v>
      </c>
    </row>
    <row r="1015" spans="1:9" ht="17.55" customHeight="1" x14ac:dyDescent="0.3">
      <c r="A1015" s="14">
        <v>3393</v>
      </c>
      <c r="B1015" s="2">
        <v>42361</v>
      </c>
      <c r="C1015" s="15">
        <v>67</v>
      </c>
      <c r="D1015" s="1">
        <v>12</v>
      </c>
      <c r="E1015" s="1">
        <v>3</v>
      </c>
      <c r="F1015" s="8">
        <v>187.35999999999999</v>
      </c>
      <c r="G1015" s="1">
        <f>YEAR(Facturas[[#This Row],[FechaFactura]])</f>
        <v>2015</v>
      </c>
      <c r="H1015" s="17">
        <f>IF(Facturas[[#This Row],[MontoSinImp]]&lt;200,Facturas[[#This Row],[media]],Facturas[[#This Row],[MontoSinImp]])</f>
        <v>472.73339545454462</v>
      </c>
      <c r="I1015" s="17">
        <f>AVERAGE(Facturas[MontoSinImp])</f>
        <v>472.73339545454462</v>
      </c>
    </row>
    <row r="1016" spans="1:9" ht="17.55" customHeight="1" x14ac:dyDescent="0.3">
      <c r="A1016" s="14">
        <v>3384</v>
      </c>
      <c r="B1016" s="2">
        <v>42360</v>
      </c>
      <c r="C1016" s="15">
        <v>248</v>
      </c>
      <c r="D1016" s="1">
        <v>5</v>
      </c>
      <c r="E1016" s="1">
        <v>6</v>
      </c>
      <c r="F1016" s="8">
        <v>335.53</v>
      </c>
      <c r="G1016" s="1">
        <f>YEAR(Facturas[[#This Row],[FechaFactura]])</f>
        <v>2015</v>
      </c>
      <c r="H1016" s="17">
        <f>IF(Facturas[[#This Row],[MontoSinImp]]&lt;200,Facturas[[#This Row],[media]],Facturas[[#This Row],[MontoSinImp]])</f>
        <v>335.53</v>
      </c>
      <c r="I1016" s="17">
        <f>AVERAGE(Facturas[MontoSinImp])</f>
        <v>472.73339545454462</v>
      </c>
    </row>
    <row r="1017" spans="1:9" ht="17.55" customHeight="1" x14ac:dyDescent="0.3">
      <c r="A1017" s="14">
        <v>3385</v>
      </c>
      <c r="B1017" s="2">
        <v>42360</v>
      </c>
      <c r="C1017" s="15">
        <v>267</v>
      </c>
      <c r="D1017" s="1">
        <v>8</v>
      </c>
      <c r="E1017" s="1">
        <v>3</v>
      </c>
      <c r="F1017" s="8">
        <v>253.32</v>
      </c>
      <c r="G1017" s="1">
        <f>YEAR(Facturas[[#This Row],[FechaFactura]])</f>
        <v>2015</v>
      </c>
      <c r="H1017" s="17">
        <f>IF(Facturas[[#This Row],[MontoSinImp]]&lt;200,Facturas[[#This Row],[media]],Facturas[[#This Row],[MontoSinImp]])</f>
        <v>253.32</v>
      </c>
      <c r="I1017" s="17">
        <f>AVERAGE(Facturas[MontoSinImp])</f>
        <v>472.73339545454462</v>
      </c>
    </row>
    <row r="1018" spans="1:9" ht="17.55" customHeight="1" x14ac:dyDescent="0.3">
      <c r="A1018" s="14">
        <v>3386</v>
      </c>
      <c r="B1018" s="2">
        <v>42360</v>
      </c>
      <c r="C1018" s="15">
        <v>292</v>
      </c>
      <c r="D1018" s="1">
        <v>9</v>
      </c>
      <c r="E1018" s="1">
        <v>6</v>
      </c>
      <c r="F1018" s="8">
        <v>189.26999999999998</v>
      </c>
      <c r="G1018" s="1">
        <f>YEAR(Facturas[[#This Row],[FechaFactura]])</f>
        <v>2015</v>
      </c>
      <c r="H1018" s="17">
        <f>IF(Facturas[[#This Row],[MontoSinImp]]&lt;200,Facturas[[#This Row],[media]],Facturas[[#This Row],[MontoSinImp]])</f>
        <v>472.73339545454462</v>
      </c>
      <c r="I1018" s="17">
        <f>AVERAGE(Facturas[MontoSinImp])</f>
        <v>472.73339545454462</v>
      </c>
    </row>
    <row r="1019" spans="1:9" ht="17.55" customHeight="1" x14ac:dyDescent="0.3">
      <c r="A1019" s="14">
        <v>3380</v>
      </c>
      <c r="B1019" s="2">
        <v>42359</v>
      </c>
      <c r="C1019" s="15">
        <v>18</v>
      </c>
      <c r="D1019" s="1">
        <v>12</v>
      </c>
      <c r="E1019" s="1">
        <v>3</v>
      </c>
      <c r="F1019" s="8">
        <v>829.73</v>
      </c>
      <c r="G1019" s="1">
        <f>YEAR(Facturas[[#This Row],[FechaFactura]])</f>
        <v>2015</v>
      </c>
      <c r="H1019" s="17">
        <f>IF(Facturas[[#This Row],[MontoSinImp]]&lt;200,Facturas[[#This Row],[media]],Facturas[[#This Row],[MontoSinImp]])</f>
        <v>829.73</v>
      </c>
      <c r="I1019" s="17">
        <f>AVERAGE(Facturas[MontoSinImp])</f>
        <v>472.73339545454462</v>
      </c>
    </row>
    <row r="1020" spans="1:9" ht="17.55" customHeight="1" x14ac:dyDescent="0.3">
      <c r="A1020" s="14">
        <v>3381</v>
      </c>
      <c r="B1020" s="2">
        <v>42359</v>
      </c>
      <c r="C1020" s="15">
        <v>30</v>
      </c>
      <c r="D1020" s="1">
        <v>4</v>
      </c>
      <c r="E1020" s="1">
        <v>3</v>
      </c>
      <c r="F1020" s="8">
        <v>310.67</v>
      </c>
      <c r="G1020" s="1">
        <f>YEAR(Facturas[[#This Row],[FechaFactura]])</f>
        <v>2015</v>
      </c>
      <c r="H1020" s="17">
        <f>IF(Facturas[[#This Row],[MontoSinImp]]&lt;200,Facturas[[#This Row],[media]],Facturas[[#This Row],[MontoSinImp]])</f>
        <v>310.67</v>
      </c>
      <c r="I1020" s="17">
        <f>AVERAGE(Facturas[MontoSinImp])</f>
        <v>472.73339545454462</v>
      </c>
    </row>
    <row r="1021" spans="1:9" ht="17.55" customHeight="1" x14ac:dyDescent="0.3">
      <c r="A1021" s="14">
        <v>3382</v>
      </c>
      <c r="B1021" s="2">
        <v>42359</v>
      </c>
      <c r="C1021" s="15">
        <v>182</v>
      </c>
      <c r="D1021" s="1">
        <v>3</v>
      </c>
      <c r="E1021" s="1">
        <v>8</v>
      </c>
      <c r="F1021" s="8">
        <v>601.27</v>
      </c>
      <c r="G1021" s="1">
        <f>YEAR(Facturas[[#This Row],[FechaFactura]])</f>
        <v>2015</v>
      </c>
      <c r="H1021" s="17">
        <f>IF(Facturas[[#This Row],[MontoSinImp]]&lt;200,Facturas[[#This Row],[media]],Facturas[[#This Row],[MontoSinImp]])</f>
        <v>601.27</v>
      </c>
      <c r="I1021" s="17">
        <f>AVERAGE(Facturas[MontoSinImp])</f>
        <v>472.73339545454462</v>
      </c>
    </row>
    <row r="1022" spans="1:9" ht="17.55" customHeight="1" x14ac:dyDescent="0.3">
      <c r="A1022" s="14">
        <v>3383</v>
      </c>
      <c r="B1022" s="2">
        <v>42359</v>
      </c>
      <c r="C1022" s="15">
        <v>205</v>
      </c>
      <c r="D1022" s="1">
        <v>8</v>
      </c>
      <c r="E1022" s="1">
        <v>6</v>
      </c>
      <c r="F1022" s="8">
        <v>756.12</v>
      </c>
      <c r="G1022" s="1">
        <f>YEAR(Facturas[[#This Row],[FechaFactura]])</f>
        <v>2015</v>
      </c>
      <c r="H1022" s="17">
        <f>IF(Facturas[[#This Row],[MontoSinImp]]&lt;200,Facturas[[#This Row],[media]],Facturas[[#This Row],[MontoSinImp]])</f>
        <v>756.12</v>
      </c>
      <c r="I1022" s="17">
        <f>AVERAGE(Facturas[MontoSinImp])</f>
        <v>472.73339545454462</v>
      </c>
    </row>
    <row r="1023" spans="1:9" ht="17.55" customHeight="1" x14ac:dyDescent="0.3">
      <c r="A1023" s="14">
        <v>3375</v>
      </c>
      <c r="B1023" s="2">
        <v>42358</v>
      </c>
      <c r="C1023" s="15">
        <v>250</v>
      </c>
      <c r="D1023" s="1">
        <v>3</v>
      </c>
      <c r="E1023" s="1">
        <v>7</v>
      </c>
      <c r="F1023" s="8">
        <v>141.47999999999999</v>
      </c>
      <c r="G1023" s="1">
        <f>YEAR(Facturas[[#This Row],[FechaFactura]])</f>
        <v>2015</v>
      </c>
      <c r="H1023" s="17">
        <f>IF(Facturas[[#This Row],[MontoSinImp]]&lt;200,Facturas[[#This Row],[media]],Facturas[[#This Row],[MontoSinImp]])</f>
        <v>472.73339545454462</v>
      </c>
      <c r="I1023" s="17">
        <f>AVERAGE(Facturas[MontoSinImp])</f>
        <v>472.73339545454462</v>
      </c>
    </row>
    <row r="1024" spans="1:9" ht="17.55" customHeight="1" x14ac:dyDescent="0.3">
      <c r="A1024" s="14">
        <v>3376</v>
      </c>
      <c r="B1024" s="2">
        <v>42358</v>
      </c>
      <c r="C1024" s="15">
        <v>2</v>
      </c>
      <c r="D1024" s="1">
        <v>7</v>
      </c>
      <c r="E1024" s="1">
        <v>3</v>
      </c>
      <c r="F1024" s="8">
        <v>842.15</v>
      </c>
      <c r="G1024" s="1">
        <f>YEAR(Facturas[[#This Row],[FechaFactura]])</f>
        <v>2015</v>
      </c>
      <c r="H1024" s="17">
        <f>IF(Facturas[[#This Row],[MontoSinImp]]&lt;200,Facturas[[#This Row],[media]],Facturas[[#This Row],[MontoSinImp]])</f>
        <v>842.15</v>
      </c>
      <c r="I1024" s="17">
        <f>AVERAGE(Facturas[MontoSinImp])</f>
        <v>472.73339545454462</v>
      </c>
    </row>
    <row r="1025" spans="1:9" ht="17.55" customHeight="1" x14ac:dyDescent="0.3">
      <c r="A1025" s="14">
        <v>3377</v>
      </c>
      <c r="B1025" s="2">
        <v>42358</v>
      </c>
      <c r="C1025" s="15">
        <v>4</v>
      </c>
      <c r="D1025" s="1">
        <v>9</v>
      </c>
      <c r="E1025" s="1">
        <v>9</v>
      </c>
      <c r="F1025" s="8">
        <v>629.93999999999994</v>
      </c>
      <c r="G1025" s="1">
        <f>YEAR(Facturas[[#This Row],[FechaFactura]])</f>
        <v>2015</v>
      </c>
      <c r="H1025" s="17">
        <f>IF(Facturas[[#This Row],[MontoSinImp]]&lt;200,Facturas[[#This Row],[media]],Facturas[[#This Row],[MontoSinImp]])</f>
        <v>629.93999999999994</v>
      </c>
      <c r="I1025" s="17">
        <f>AVERAGE(Facturas[MontoSinImp])</f>
        <v>472.73339545454462</v>
      </c>
    </row>
    <row r="1026" spans="1:9" ht="17.55" customHeight="1" x14ac:dyDescent="0.3">
      <c r="A1026" s="14">
        <v>3378</v>
      </c>
      <c r="B1026" s="2">
        <v>42358</v>
      </c>
      <c r="C1026" s="15">
        <v>266</v>
      </c>
      <c r="D1026" s="1">
        <v>6</v>
      </c>
      <c r="E1026" s="1">
        <v>3</v>
      </c>
      <c r="F1026" s="8">
        <v>134.79</v>
      </c>
      <c r="G1026" s="1">
        <f>YEAR(Facturas[[#This Row],[FechaFactura]])</f>
        <v>2015</v>
      </c>
      <c r="H1026" s="17">
        <f>IF(Facturas[[#This Row],[MontoSinImp]]&lt;200,Facturas[[#This Row],[media]],Facturas[[#This Row],[MontoSinImp]])</f>
        <v>472.73339545454462</v>
      </c>
      <c r="I1026" s="17">
        <f>AVERAGE(Facturas[MontoSinImp])</f>
        <v>472.73339545454462</v>
      </c>
    </row>
    <row r="1027" spans="1:9" ht="17.55" customHeight="1" x14ac:dyDescent="0.3">
      <c r="A1027" s="14">
        <v>3379</v>
      </c>
      <c r="B1027" s="2">
        <v>42358</v>
      </c>
      <c r="C1027" s="15">
        <v>139</v>
      </c>
      <c r="D1027" s="1">
        <v>12</v>
      </c>
      <c r="E1027" s="1">
        <v>1</v>
      </c>
      <c r="F1027" s="8">
        <v>285.82</v>
      </c>
      <c r="G1027" s="1">
        <f>YEAR(Facturas[[#This Row],[FechaFactura]])</f>
        <v>2015</v>
      </c>
      <c r="H1027" s="17">
        <f>IF(Facturas[[#This Row],[MontoSinImp]]&lt;200,Facturas[[#This Row],[media]],Facturas[[#This Row],[MontoSinImp]])</f>
        <v>285.82</v>
      </c>
      <c r="I1027" s="17">
        <f>AVERAGE(Facturas[MontoSinImp])</f>
        <v>472.73339545454462</v>
      </c>
    </row>
    <row r="1028" spans="1:9" ht="17.55" customHeight="1" x14ac:dyDescent="0.3">
      <c r="A1028" s="14">
        <v>3374</v>
      </c>
      <c r="B1028" s="2">
        <v>42357</v>
      </c>
      <c r="C1028" s="15">
        <v>79</v>
      </c>
      <c r="D1028" s="1">
        <v>7</v>
      </c>
      <c r="E1028" s="1">
        <v>3</v>
      </c>
      <c r="F1028" s="8">
        <v>824.95</v>
      </c>
      <c r="G1028" s="1">
        <f>YEAR(Facturas[[#This Row],[FechaFactura]])</f>
        <v>2015</v>
      </c>
      <c r="H1028" s="17">
        <f>IF(Facturas[[#This Row],[MontoSinImp]]&lt;200,Facturas[[#This Row],[media]],Facturas[[#This Row],[MontoSinImp]])</f>
        <v>824.95</v>
      </c>
      <c r="I1028" s="17">
        <f>AVERAGE(Facturas[MontoSinImp])</f>
        <v>472.73339545454462</v>
      </c>
    </row>
    <row r="1029" spans="1:9" ht="17.55" customHeight="1" x14ac:dyDescent="0.3">
      <c r="A1029" s="14">
        <v>3370</v>
      </c>
      <c r="B1029" s="2">
        <v>42356</v>
      </c>
      <c r="C1029" s="15">
        <v>137</v>
      </c>
      <c r="D1029" s="1">
        <v>1</v>
      </c>
      <c r="E1029" s="1">
        <v>5</v>
      </c>
      <c r="F1029" s="8">
        <v>346.03999999999996</v>
      </c>
      <c r="G1029" s="1">
        <f>YEAR(Facturas[[#This Row],[FechaFactura]])</f>
        <v>2015</v>
      </c>
      <c r="H1029" s="17">
        <f>IF(Facturas[[#This Row],[MontoSinImp]]&lt;200,Facturas[[#This Row],[media]],Facturas[[#This Row],[MontoSinImp]])</f>
        <v>346.03999999999996</v>
      </c>
      <c r="I1029" s="17">
        <f>AVERAGE(Facturas[MontoSinImp])</f>
        <v>472.73339545454462</v>
      </c>
    </row>
    <row r="1030" spans="1:9" ht="17.55" customHeight="1" x14ac:dyDescent="0.3">
      <c r="A1030" s="14">
        <v>3371</v>
      </c>
      <c r="B1030" s="2">
        <v>42356</v>
      </c>
      <c r="C1030" s="15">
        <v>9</v>
      </c>
      <c r="D1030" s="1">
        <v>3</v>
      </c>
      <c r="E1030" s="1">
        <v>1</v>
      </c>
      <c r="F1030" s="8">
        <v>100.37</v>
      </c>
      <c r="G1030" s="1">
        <f>YEAR(Facturas[[#This Row],[FechaFactura]])</f>
        <v>2015</v>
      </c>
      <c r="H1030" s="17">
        <f>IF(Facturas[[#This Row],[MontoSinImp]]&lt;200,Facturas[[#This Row],[media]],Facturas[[#This Row],[MontoSinImp]])</f>
        <v>472.73339545454462</v>
      </c>
      <c r="I1030" s="17">
        <f>AVERAGE(Facturas[MontoSinImp])</f>
        <v>472.73339545454462</v>
      </c>
    </row>
    <row r="1031" spans="1:9" ht="17.55" customHeight="1" x14ac:dyDescent="0.3">
      <c r="A1031" s="14">
        <v>3372</v>
      </c>
      <c r="B1031" s="2">
        <v>42356</v>
      </c>
      <c r="C1031" s="15">
        <v>157</v>
      </c>
      <c r="D1031" s="1">
        <v>11</v>
      </c>
      <c r="E1031" s="1">
        <v>6</v>
      </c>
      <c r="F1031" s="8">
        <v>185.45</v>
      </c>
      <c r="G1031" s="1">
        <f>YEAR(Facturas[[#This Row],[FechaFactura]])</f>
        <v>2015</v>
      </c>
      <c r="H1031" s="17">
        <f>IF(Facturas[[#This Row],[MontoSinImp]]&lt;200,Facturas[[#This Row],[media]],Facturas[[#This Row],[MontoSinImp]])</f>
        <v>472.73339545454462</v>
      </c>
      <c r="I1031" s="17">
        <f>AVERAGE(Facturas[MontoSinImp])</f>
        <v>472.73339545454462</v>
      </c>
    </row>
    <row r="1032" spans="1:9" ht="17.55" customHeight="1" x14ac:dyDescent="0.3">
      <c r="A1032" s="14">
        <v>3373</v>
      </c>
      <c r="B1032" s="2">
        <v>42356</v>
      </c>
      <c r="C1032" s="15">
        <v>287</v>
      </c>
      <c r="D1032" s="1">
        <v>11</v>
      </c>
      <c r="E1032" s="1">
        <v>9</v>
      </c>
      <c r="F1032" s="8">
        <v>499.94</v>
      </c>
      <c r="G1032" s="1">
        <f>YEAR(Facturas[[#This Row],[FechaFactura]])</f>
        <v>2015</v>
      </c>
      <c r="H1032" s="17">
        <f>IF(Facturas[[#This Row],[MontoSinImp]]&lt;200,Facturas[[#This Row],[media]],Facturas[[#This Row],[MontoSinImp]])</f>
        <v>499.94</v>
      </c>
      <c r="I1032" s="17">
        <f>AVERAGE(Facturas[MontoSinImp])</f>
        <v>472.73339545454462</v>
      </c>
    </row>
    <row r="1033" spans="1:9" ht="17.55" customHeight="1" x14ac:dyDescent="0.3">
      <c r="A1033" s="14">
        <v>3363</v>
      </c>
      <c r="B1033" s="2">
        <v>42355</v>
      </c>
      <c r="C1033" s="15">
        <v>28</v>
      </c>
      <c r="D1033" s="1">
        <v>3</v>
      </c>
      <c r="E1033" s="1">
        <v>8</v>
      </c>
      <c r="F1033" s="8">
        <v>534.35</v>
      </c>
      <c r="G1033" s="1">
        <f>YEAR(Facturas[[#This Row],[FechaFactura]])</f>
        <v>2015</v>
      </c>
      <c r="H1033" s="17">
        <f>IF(Facturas[[#This Row],[MontoSinImp]]&lt;200,Facturas[[#This Row],[media]],Facturas[[#This Row],[MontoSinImp]])</f>
        <v>534.35</v>
      </c>
      <c r="I1033" s="17">
        <f>AVERAGE(Facturas[MontoSinImp])</f>
        <v>472.73339545454462</v>
      </c>
    </row>
    <row r="1034" spans="1:9" ht="17.55" customHeight="1" x14ac:dyDescent="0.3">
      <c r="A1034" s="14">
        <v>3364</v>
      </c>
      <c r="B1034" s="2">
        <v>42355</v>
      </c>
      <c r="C1034" s="15">
        <v>5</v>
      </c>
      <c r="D1034" s="1">
        <v>1</v>
      </c>
      <c r="E1034" s="1">
        <v>2</v>
      </c>
      <c r="F1034" s="8">
        <v>325.01</v>
      </c>
      <c r="G1034" s="1">
        <f>YEAR(Facturas[[#This Row],[FechaFactura]])</f>
        <v>2015</v>
      </c>
      <c r="H1034" s="17">
        <f>IF(Facturas[[#This Row],[MontoSinImp]]&lt;200,Facturas[[#This Row],[media]],Facturas[[#This Row],[MontoSinImp]])</f>
        <v>325.01</v>
      </c>
      <c r="I1034" s="17">
        <f>AVERAGE(Facturas[MontoSinImp])</f>
        <v>472.73339545454462</v>
      </c>
    </row>
    <row r="1035" spans="1:9" ht="17.55" customHeight="1" x14ac:dyDescent="0.3">
      <c r="A1035" s="14">
        <v>3365</v>
      </c>
      <c r="B1035" s="2">
        <v>42355</v>
      </c>
      <c r="C1035" s="15">
        <v>294</v>
      </c>
      <c r="D1035" s="1">
        <v>1</v>
      </c>
      <c r="E1035" s="1">
        <v>8</v>
      </c>
      <c r="F1035" s="8">
        <v>497.07</v>
      </c>
      <c r="G1035" s="1">
        <f>YEAR(Facturas[[#This Row],[FechaFactura]])</f>
        <v>2015</v>
      </c>
      <c r="H1035" s="17">
        <f>IF(Facturas[[#This Row],[MontoSinImp]]&lt;200,Facturas[[#This Row],[media]],Facturas[[#This Row],[MontoSinImp]])</f>
        <v>497.07</v>
      </c>
      <c r="I1035" s="17">
        <f>AVERAGE(Facturas[MontoSinImp])</f>
        <v>472.73339545454462</v>
      </c>
    </row>
    <row r="1036" spans="1:9" ht="17.55" customHeight="1" x14ac:dyDescent="0.3">
      <c r="A1036" s="14">
        <v>3366</v>
      </c>
      <c r="B1036" s="2">
        <v>42355</v>
      </c>
      <c r="C1036" s="15">
        <v>166</v>
      </c>
      <c r="D1036" s="1">
        <v>3</v>
      </c>
      <c r="E1036" s="1">
        <v>7</v>
      </c>
      <c r="F1036" s="8">
        <v>582.15</v>
      </c>
      <c r="G1036" s="1">
        <f>YEAR(Facturas[[#This Row],[FechaFactura]])</f>
        <v>2015</v>
      </c>
      <c r="H1036" s="17">
        <f>IF(Facturas[[#This Row],[MontoSinImp]]&lt;200,Facturas[[#This Row],[media]],Facturas[[#This Row],[MontoSinImp]])</f>
        <v>582.15</v>
      </c>
      <c r="I1036" s="17">
        <f>AVERAGE(Facturas[MontoSinImp])</f>
        <v>472.73339545454462</v>
      </c>
    </row>
    <row r="1037" spans="1:9" ht="17.55" customHeight="1" x14ac:dyDescent="0.3">
      <c r="A1037" s="14">
        <v>3367</v>
      </c>
      <c r="B1037" s="2">
        <v>42355</v>
      </c>
      <c r="C1037" s="15">
        <v>211</v>
      </c>
      <c r="D1037" s="1">
        <v>3</v>
      </c>
      <c r="E1037" s="1">
        <v>4</v>
      </c>
      <c r="F1037" s="8">
        <v>562.06999999999994</v>
      </c>
      <c r="G1037" s="1">
        <f>YEAR(Facturas[[#This Row],[FechaFactura]])</f>
        <v>2015</v>
      </c>
      <c r="H1037" s="17">
        <f>IF(Facturas[[#This Row],[MontoSinImp]]&lt;200,Facturas[[#This Row],[media]],Facturas[[#This Row],[MontoSinImp]])</f>
        <v>562.06999999999994</v>
      </c>
      <c r="I1037" s="17">
        <f>AVERAGE(Facturas[MontoSinImp])</f>
        <v>472.73339545454462</v>
      </c>
    </row>
    <row r="1038" spans="1:9" ht="17.55" customHeight="1" x14ac:dyDescent="0.3">
      <c r="A1038" s="14">
        <v>3368</v>
      </c>
      <c r="B1038" s="2">
        <v>42355</v>
      </c>
      <c r="C1038" s="15">
        <v>236</v>
      </c>
      <c r="D1038" s="1">
        <v>6</v>
      </c>
      <c r="E1038" s="1">
        <v>3</v>
      </c>
      <c r="F1038" s="8">
        <v>623.25</v>
      </c>
      <c r="G1038" s="1">
        <f>YEAR(Facturas[[#This Row],[FechaFactura]])</f>
        <v>2015</v>
      </c>
      <c r="H1038" s="17">
        <f>IF(Facturas[[#This Row],[MontoSinImp]]&lt;200,Facturas[[#This Row],[media]],Facturas[[#This Row],[MontoSinImp]])</f>
        <v>623.25</v>
      </c>
      <c r="I1038" s="17">
        <f>AVERAGE(Facturas[MontoSinImp])</f>
        <v>472.73339545454462</v>
      </c>
    </row>
    <row r="1039" spans="1:9" ht="17.55" customHeight="1" x14ac:dyDescent="0.3">
      <c r="A1039" s="14">
        <v>3369</v>
      </c>
      <c r="B1039" s="2">
        <v>42355</v>
      </c>
      <c r="C1039" s="15">
        <v>140</v>
      </c>
      <c r="D1039" s="1">
        <v>1</v>
      </c>
      <c r="E1039" s="1">
        <v>2</v>
      </c>
      <c r="F1039" s="8">
        <v>377.59</v>
      </c>
      <c r="G1039" s="1">
        <f>YEAR(Facturas[[#This Row],[FechaFactura]])</f>
        <v>2015</v>
      </c>
      <c r="H1039" s="17">
        <f>IF(Facturas[[#This Row],[MontoSinImp]]&lt;200,Facturas[[#This Row],[media]],Facturas[[#This Row],[MontoSinImp]])</f>
        <v>377.59</v>
      </c>
      <c r="I1039" s="17">
        <f>AVERAGE(Facturas[MontoSinImp])</f>
        <v>472.73339545454462</v>
      </c>
    </row>
    <row r="1040" spans="1:9" ht="17.55" customHeight="1" x14ac:dyDescent="0.3">
      <c r="A1040" s="14">
        <v>3359</v>
      </c>
      <c r="B1040" s="2">
        <v>42354</v>
      </c>
      <c r="C1040" s="15">
        <v>124</v>
      </c>
      <c r="D1040" s="1">
        <v>6</v>
      </c>
      <c r="E1040" s="1">
        <v>1</v>
      </c>
      <c r="F1040" s="8">
        <v>386.19</v>
      </c>
      <c r="G1040" s="1">
        <f>YEAR(Facturas[[#This Row],[FechaFactura]])</f>
        <v>2015</v>
      </c>
      <c r="H1040" s="17">
        <f>IF(Facturas[[#This Row],[MontoSinImp]]&lt;200,Facturas[[#This Row],[media]],Facturas[[#This Row],[MontoSinImp]])</f>
        <v>386.19</v>
      </c>
      <c r="I1040" s="17">
        <f>AVERAGE(Facturas[MontoSinImp])</f>
        <v>472.73339545454462</v>
      </c>
    </row>
    <row r="1041" spans="1:9" ht="17.55" customHeight="1" x14ac:dyDescent="0.3">
      <c r="A1041" s="14">
        <v>3360</v>
      </c>
      <c r="B1041" s="2">
        <v>42354</v>
      </c>
      <c r="C1041" s="15">
        <v>30</v>
      </c>
      <c r="D1041" s="1">
        <v>9</v>
      </c>
      <c r="E1041" s="1">
        <v>9</v>
      </c>
      <c r="F1041" s="8">
        <v>547.74</v>
      </c>
      <c r="G1041" s="1">
        <f>YEAR(Facturas[[#This Row],[FechaFactura]])</f>
        <v>2015</v>
      </c>
      <c r="H1041" s="17">
        <f>IF(Facturas[[#This Row],[MontoSinImp]]&lt;200,Facturas[[#This Row],[media]],Facturas[[#This Row],[MontoSinImp]])</f>
        <v>547.74</v>
      </c>
      <c r="I1041" s="17">
        <f>AVERAGE(Facturas[MontoSinImp])</f>
        <v>472.73339545454462</v>
      </c>
    </row>
    <row r="1042" spans="1:9" ht="17.55" customHeight="1" x14ac:dyDescent="0.3">
      <c r="A1042" s="14">
        <v>3361</v>
      </c>
      <c r="B1042" s="2">
        <v>42354</v>
      </c>
      <c r="C1042" s="15">
        <v>107</v>
      </c>
      <c r="D1042" s="1">
        <v>5</v>
      </c>
      <c r="E1042" s="1">
        <v>2</v>
      </c>
      <c r="F1042" s="8">
        <v>152.94999999999999</v>
      </c>
      <c r="G1042" s="1">
        <f>YEAR(Facturas[[#This Row],[FechaFactura]])</f>
        <v>2015</v>
      </c>
      <c r="H1042" s="17">
        <f>IF(Facturas[[#This Row],[MontoSinImp]]&lt;200,Facturas[[#This Row],[media]],Facturas[[#This Row],[MontoSinImp]])</f>
        <v>472.73339545454462</v>
      </c>
      <c r="I1042" s="17">
        <f>AVERAGE(Facturas[MontoSinImp])</f>
        <v>472.73339545454462</v>
      </c>
    </row>
    <row r="1043" spans="1:9" ht="17.55" customHeight="1" x14ac:dyDescent="0.3">
      <c r="A1043" s="14">
        <v>3362</v>
      </c>
      <c r="B1043" s="2">
        <v>42354</v>
      </c>
      <c r="C1043" s="15">
        <v>268</v>
      </c>
      <c r="D1043" s="1">
        <v>4</v>
      </c>
      <c r="E1043" s="1">
        <v>3</v>
      </c>
      <c r="F1043" s="8">
        <v>679.65</v>
      </c>
      <c r="G1043" s="1">
        <f>YEAR(Facturas[[#This Row],[FechaFactura]])</f>
        <v>2015</v>
      </c>
      <c r="H1043" s="17">
        <f>IF(Facturas[[#This Row],[MontoSinImp]]&lt;200,Facturas[[#This Row],[media]],Facturas[[#This Row],[MontoSinImp]])</f>
        <v>679.65</v>
      </c>
      <c r="I1043" s="17">
        <f>AVERAGE(Facturas[MontoSinImp])</f>
        <v>472.73339545454462</v>
      </c>
    </row>
    <row r="1044" spans="1:9" ht="17.55" customHeight="1" x14ac:dyDescent="0.3">
      <c r="A1044" s="14">
        <v>3353</v>
      </c>
      <c r="B1044" s="2">
        <v>42353</v>
      </c>
      <c r="C1044" s="15">
        <v>200</v>
      </c>
      <c r="D1044" s="1">
        <v>3</v>
      </c>
      <c r="E1044" s="1">
        <v>2</v>
      </c>
      <c r="F1044" s="8">
        <v>161.54999999999998</v>
      </c>
      <c r="G1044" s="1">
        <f>YEAR(Facturas[[#This Row],[FechaFactura]])</f>
        <v>2015</v>
      </c>
      <c r="H1044" s="17">
        <f>IF(Facturas[[#This Row],[MontoSinImp]]&lt;200,Facturas[[#This Row],[media]],Facturas[[#This Row],[MontoSinImp]])</f>
        <v>472.73339545454462</v>
      </c>
      <c r="I1044" s="17">
        <f>AVERAGE(Facturas[MontoSinImp])</f>
        <v>472.73339545454462</v>
      </c>
    </row>
    <row r="1045" spans="1:9" ht="17.55" customHeight="1" x14ac:dyDescent="0.3">
      <c r="A1045" s="14">
        <v>3354</v>
      </c>
      <c r="B1045" s="2">
        <v>42353</v>
      </c>
      <c r="C1045" s="15">
        <v>256</v>
      </c>
      <c r="D1045" s="1">
        <v>6</v>
      </c>
      <c r="E1045" s="1">
        <v>1</v>
      </c>
      <c r="F1045" s="8">
        <v>559.21</v>
      </c>
      <c r="G1045" s="1">
        <f>YEAR(Facturas[[#This Row],[FechaFactura]])</f>
        <v>2015</v>
      </c>
      <c r="H1045" s="17">
        <f>IF(Facturas[[#This Row],[MontoSinImp]]&lt;200,Facturas[[#This Row],[media]],Facturas[[#This Row],[MontoSinImp]])</f>
        <v>559.21</v>
      </c>
      <c r="I1045" s="17">
        <f>AVERAGE(Facturas[MontoSinImp])</f>
        <v>472.73339545454462</v>
      </c>
    </row>
    <row r="1046" spans="1:9" ht="17.55" customHeight="1" x14ac:dyDescent="0.3">
      <c r="A1046" s="14">
        <v>3355</v>
      </c>
      <c r="B1046" s="2">
        <v>42353</v>
      </c>
      <c r="C1046" s="15">
        <v>9</v>
      </c>
      <c r="D1046" s="1">
        <v>12</v>
      </c>
      <c r="E1046" s="1">
        <v>4</v>
      </c>
      <c r="F1046" s="8">
        <v>221.76999999999998</v>
      </c>
      <c r="G1046" s="1">
        <f>YEAR(Facturas[[#This Row],[FechaFactura]])</f>
        <v>2015</v>
      </c>
      <c r="H1046" s="17">
        <f>IF(Facturas[[#This Row],[MontoSinImp]]&lt;200,Facturas[[#This Row],[media]],Facturas[[#This Row],[MontoSinImp]])</f>
        <v>221.76999999999998</v>
      </c>
      <c r="I1046" s="17">
        <f>AVERAGE(Facturas[MontoSinImp])</f>
        <v>472.73339545454462</v>
      </c>
    </row>
    <row r="1047" spans="1:9" ht="17.55" customHeight="1" x14ac:dyDescent="0.3">
      <c r="A1047" s="14">
        <v>3356</v>
      </c>
      <c r="B1047" s="2">
        <v>42353</v>
      </c>
      <c r="C1047" s="15">
        <v>247</v>
      </c>
      <c r="D1047" s="1">
        <v>3</v>
      </c>
      <c r="E1047" s="1">
        <v>5</v>
      </c>
      <c r="F1047" s="8">
        <v>111.85000000000001</v>
      </c>
      <c r="G1047" s="1">
        <f>YEAR(Facturas[[#This Row],[FechaFactura]])</f>
        <v>2015</v>
      </c>
      <c r="H1047" s="17">
        <f>IF(Facturas[[#This Row],[MontoSinImp]]&lt;200,Facturas[[#This Row],[media]],Facturas[[#This Row],[MontoSinImp]])</f>
        <v>472.73339545454462</v>
      </c>
      <c r="I1047" s="17">
        <f>AVERAGE(Facturas[MontoSinImp])</f>
        <v>472.73339545454462</v>
      </c>
    </row>
    <row r="1048" spans="1:9" ht="17.55" customHeight="1" x14ac:dyDescent="0.3">
      <c r="A1048" s="14">
        <v>3357</v>
      </c>
      <c r="B1048" s="2">
        <v>42353</v>
      </c>
      <c r="C1048" s="15">
        <v>221</v>
      </c>
      <c r="D1048" s="1">
        <v>11</v>
      </c>
      <c r="E1048" s="1">
        <v>7</v>
      </c>
      <c r="F1048" s="8">
        <v>399.57</v>
      </c>
      <c r="G1048" s="1">
        <f>YEAR(Facturas[[#This Row],[FechaFactura]])</f>
        <v>2015</v>
      </c>
      <c r="H1048" s="17">
        <f>IF(Facturas[[#This Row],[MontoSinImp]]&lt;200,Facturas[[#This Row],[media]],Facturas[[#This Row],[MontoSinImp]])</f>
        <v>399.57</v>
      </c>
      <c r="I1048" s="17">
        <f>AVERAGE(Facturas[MontoSinImp])</f>
        <v>472.73339545454462</v>
      </c>
    </row>
    <row r="1049" spans="1:9" ht="17.55" customHeight="1" x14ac:dyDescent="0.3">
      <c r="A1049" s="14">
        <v>3358</v>
      </c>
      <c r="B1049" s="2">
        <v>42353</v>
      </c>
      <c r="C1049" s="15">
        <v>32</v>
      </c>
      <c r="D1049" s="1">
        <v>9</v>
      </c>
      <c r="E1049" s="1">
        <v>7</v>
      </c>
      <c r="F1049" s="8">
        <v>696.86</v>
      </c>
      <c r="G1049" s="1">
        <f>YEAR(Facturas[[#This Row],[FechaFactura]])</f>
        <v>2015</v>
      </c>
      <c r="H1049" s="17">
        <f>IF(Facturas[[#This Row],[MontoSinImp]]&lt;200,Facturas[[#This Row],[media]],Facturas[[#This Row],[MontoSinImp]])</f>
        <v>696.86</v>
      </c>
      <c r="I1049" s="17">
        <f>AVERAGE(Facturas[MontoSinImp])</f>
        <v>472.73339545454462</v>
      </c>
    </row>
    <row r="1050" spans="1:9" ht="17.55" customHeight="1" x14ac:dyDescent="0.3">
      <c r="A1050" s="14">
        <v>3350</v>
      </c>
      <c r="B1050" s="2">
        <v>42352</v>
      </c>
      <c r="C1050" s="15">
        <v>298</v>
      </c>
      <c r="D1050" s="1">
        <v>2</v>
      </c>
      <c r="E1050" s="1">
        <v>8</v>
      </c>
      <c r="F1050" s="8">
        <v>554.42999999999995</v>
      </c>
      <c r="G1050" s="1">
        <f>YEAR(Facturas[[#This Row],[FechaFactura]])</f>
        <v>2015</v>
      </c>
      <c r="H1050" s="17">
        <f>IF(Facturas[[#This Row],[MontoSinImp]]&lt;200,Facturas[[#This Row],[media]],Facturas[[#This Row],[MontoSinImp]])</f>
        <v>554.42999999999995</v>
      </c>
      <c r="I1050" s="17">
        <f>AVERAGE(Facturas[MontoSinImp])</f>
        <v>472.73339545454462</v>
      </c>
    </row>
    <row r="1051" spans="1:9" ht="17.55" customHeight="1" x14ac:dyDescent="0.3">
      <c r="A1051" s="14">
        <v>3351</v>
      </c>
      <c r="B1051" s="2">
        <v>42352</v>
      </c>
      <c r="C1051" s="15">
        <v>19</v>
      </c>
      <c r="D1051" s="1">
        <v>3</v>
      </c>
      <c r="E1051" s="1">
        <v>3</v>
      </c>
      <c r="F1051" s="8">
        <v>152.94999999999999</v>
      </c>
      <c r="G1051" s="1">
        <f>YEAR(Facturas[[#This Row],[FechaFactura]])</f>
        <v>2015</v>
      </c>
      <c r="H1051" s="17">
        <f>IF(Facturas[[#This Row],[MontoSinImp]]&lt;200,Facturas[[#This Row],[media]],Facturas[[#This Row],[MontoSinImp]])</f>
        <v>472.73339545454462</v>
      </c>
      <c r="I1051" s="17">
        <f>AVERAGE(Facturas[MontoSinImp])</f>
        <v>472.73339545454462</v>
      </c>
    </row>
    <row r="1052" spans="1:9" ht="17.55" customHeight="1" x14ac:dyDescent="0.3">
      <c r="A1052" s="14">
        <v>3352</v>
      </c>
      <c r="B1052" s="2">
        <v>42352</v>
      </c>
      <c r="C1052" s="15">
        <v>118</v>
      </c>
      <c r="D1052" s="1">
        <v>5</v>
      </c>
      <c r="E1052" s="1">
        <v>4</v>
      </c>
      <c r="F1052" s="8">
        <v>444.5</v>
      </c>
      <c r="G1052" s="1">
        <f>YEAR(Facturas[[#This Row],[FechaFactura]])</f>
        <v>2015</v>
      </c>
      <c r="H1052" s="17">
        <f>IF(Facturas[[#This Row],[MontoSinImp]]&lt;200,Facturas[[#This Row],[media]],Facturas[[#This Row],[MontoSinImp]])</f>
        <v>444.5</v>
      </c>
      <c r="I1052" s="17">
        <f>AVERAGE(Facturas[MontoSinImp])</f>
        <v>472.73339545454462</v>
      </c>
    </row>
    <row r="1053" spans="1:9" ht="17.55" customHeight="1" x14ac:dyDescent="0.3">
      <c r="A1053" s="14">
        <v>3348</v>
      </c>
      <c r="B1053" s="2">
        <v>42351</v>
      </c>
      <c r="C1053" s="15">
        <v>93</v>
      </c>
      <c r="D1053" s="1">
        <v>5</v>
      </c>
      <c r="E1053" s="1">
        <v>8</v>
      </c>
      <c r="F1053" s="8">
        <v>776.2</v>
      </c>
      <c r="G1053" s="1">
        <f>YEAR(Facturas[[#This Row],[FechaFactura]])</f>
        <v>2015</v>
      </c>
      <c r="H1053" s="17">
        <f>IF(Facturas[[#This Row],[MontoSinImp]]&lt;200,Facturas[[#This Row],[media]],Facturas[[#This Row],[MontoSinImp]])</f>
        <v>776.2</v>
      </c>
      <c r="I1053" s="17">
        <f>AVERAGE(Facturas[MontoSinImp])</f>
        <v>472.73339545454462</v>
      </c>
    </row>
    <row r="1054" spans="1:9" ht="17.55" customHeight="1" x14ac:dyDescent="0.3">
      <c r="A1054" s="14">
        <v>3349</v>
      </c>
      <c r="B1054" s="2">
        <v>42351</v>
      </c>
      <c r="C1054" s="15">
        <v>161</v>
      </c>
      <c r="D1054" s="1">
        <v>6</v>
      </c>
      <c r="E1054" s="1">
        <v>7</v>
      </c>
      <c r="F1054" s="8">
        <v>779.06</v>
      </c>
      <c r="G1054" s="1">
        <f>YEAR(Facturas[[#This Row],[FechaFactura]])</f>
        <v>2015</v>
      </c>
      <c r="H1054" s="17">
        <f>IF(Facturas[[#This Row],[MontoSinImp]]&lt;200,Facturas[[#This Row],[media]],Facturas[[#This Row],[MontoSinImp]])</f>
        <v>779.06</v>
      </c>
      <c r="I1054" s="17">
        <f>AVERAGE(Facturas[MontoSinImp])</f>
        <v>472.73339545454462</v>
      </c>
    </row>
    <row r="1055" spans="1:9" ht="17.55" customHeight="1" x14ac:dyDescent="0.3">
      <c r="A1055" s="14">
        <v>3344</v>
      </c>
      <c r="B1055" s="2">
        <v>42350</v>
      </c>
      <c r="C1055" s="15">
        <v>42</v>
      </c>
      <c r="D1055" s="1">
        <v>4</v>
      </c>
      <c r="E1055" s="1">
        <v>5</v>
      </c>
      <c r="F1055" s="8">
        <v>257.14</v>
      </c>
      <c r="G1055" s="1">
        <f>YEAR(Facturas[[#This Row],[FechaFactura]])</f>
        <v>2015</v>
      </c>
      <c r="H1055" s="17">
        <f>IF(Facturas[[#This Row],[MontoSinImp]]&lt;200,Facturas[[#This Row],[media]],Facturas[[#This Row],[MontoSinImp]])</f>
        <v>257.14</v>
      </c>
      <c r="I1055" s="17">
        <f>AVERAGE(Facturas[MontoSinImp])</f>
        <v>472.73339545454462</v>
      </c>
    </row>
    <row r="1056" spans="1:9" ht="17.55" customHeight="1" x14ac:dyDescent="0.3">
      <c r="A1056" s="14">
        <v>3345</v>
      </c>
      <c r="B1056" s="2">
        <v>42350</v>
      </c>
      <c r="C1056" s="15">
        <v>260</v>
      </c>
      <c r="D1056" s="1">
        <v>1</v>
      </c>
      <c r="E1056" s="1">
        <v>3</v>
      </c>
      <c r="F1056" s="8">
        <v>450.23</v>
      </c>
      <c r="G1056" s="1">
        <f>YEAR(Facturas[[#This Row],[FechaFactura]])</f>
        <v>2015</v>
      </c>
      <c r="H1056" s="17">
        <f>IF(Facturas[[#This Row],[MontoSinImp]]&lt;200,Facturas[[#This Row],[media]],Facturas[[#This Row],[MontoSinImp]])</f>
        <v>450.23</v>
      </c>
      <c r="I1056" s="17">
        <f>AVERAGE(Facturas[MontoSinImp])</f>
        <v>472.73339545454462</v>
      </c>
    </row>
    <row r="1057" spans="1:9" ht="17.55" customHeight="1" x14ac:dyDescent="0.3">
      <c r="A1057" s="14">
        <v>3346</v>
      </c>
      <c r="B1057" s="2">
        <v>42350</v>
      </c>
      <c r="C1057" s="15">
        <v>266</v>
      </c>
      <c r="D1057" s="1">
        <v>11</v>
      </c>
      <c r="E1057" s="1">
        <v>3</v>
      </c>
      <c r="F1057" s="8">
        <v>133.82999999999998</v>
      </c>
      <c r="G1057" s="1">
        <f>YEAR(Facturas[[#This Row],[FechaFactura]])</f>
        <v>2015</v>
      </c>
      <c r="H1057" s="17">
        <f>IF(Facturas[[#This Row],[MontoSinImp]]&lt;200,Facturas[[#This Row],[media]],Facturas[[#This Row],[MontoSinImp]])</f>
        <v>472.73339545454462</v>
      </c>
      <c r="I1057" s="17">
        <f>AVERAGE(Facturas[MontoSinImp])</f>
        <v>472.73339545454462</v>
      </c>
    </row>
    <row r="1058" spans="1:9" ht="17.55" customHeight="1" x14ac:dyDescent="0.3">
      <c r="A1058" s="14">
        <v>3347</v>
      </c>
      <c r="B1058" s="2">
        <v>42350</v>
      </c>
      <c r="C1058" s="15">
        <v>276</v>
      </c>
      <c r="D1058" s="1">
        <v>3</v>
      </c>
      <c r="E1058" s="1">
        <v>8</v>
      </c>
      <c r="F1058" s="8">
        <v>525.75</v>
      </c>
      <c r="G1058" s="1">
        <f>YEAR(Facturas[[#This Row],[FechaFactura]])</f>
        <v>2015</v>
      </c>
      <c r="H1058" s="17">
        <f>IF(Facturas[[#This Row],[MontoSinImp]]&lt;200,Facturas[[#This Row],[media]],Facturas[[#This Row],[MontoSinImp]])</f>
        <v>525.75</v>
      </c>
      <c r="I1058" s="17">
        <f>AVERAGE(Facturas[MontoSinImp])</f>
        <v>472.73339545454462</v>
      </c>
    </row>
    <row r="1059" spans="1:9" ht="17.55" customHeight="1" x14ac:dyDescent="0.3">
      <c r="A1059" s="14">
        <v>3338</v>
      </c>
      <c r="B1059" s="2">
        <v>42349</v>
      </c>
      <c r="C1059" s="15">
        <v>225</v>
      </c>
      <c r="D1059" s="1">
        <v>1</v>
      </c>
      <c r="E1059" s="1">
        <v>5</v>
      </c>
      <c r="F1059" s="8">
        <v>697.81</v>
      </c>
      <c r="G1059" s="1">
        <f>YEAR(Facturas[[#This Row],[FechaFactura]])</f>
        <v>2015</v>
      </c>
      <c r="H1059" s="17">
        <f>IF(Facturas[[#This Row],[MontoSinImp]]&lt;200,Facturas[[#This Row],[media]],Facturas[[#This Row],[MontoSinImp]])</f>
        <v>697.81</v>
      </c>
      <c r="I1059" s="17">
        <f>AVERAGE(Facturas[MontoSinImp])</f>
        <v>472.73339545454462</v>
      </c>
    </row>
    <row r="1060" spans="1:9" ht="17.55" customHeight="1" x14ac:dyDescent="0.3">
      <c r="A1060" s="14">
        <v>3339</v>
      </c>
      <c r="B1060" s="2">
        <v>42349</v>
      </c>
      <c r="C1060" s="15">
        <v>126</v>
      </c>
      <c r="D1060" s="1">
        <v>6</v>
      </c>
      <c r="E1060" s="1">
        <v>4</v>
      </c>
      <c r="F1060" s="8">
        <v>547.74</v>
      </c>
      <c r="G1060" s="1">
        <f>YEAR(Facturas[[#This Row],[FechaFactura]])</f>
        <v>2015</v>
      </c>
      <c r="H1060" s="17">
        <f>IF(Facturas[[#This Row],[MontoSinImp]]&lt;200,Facturas[[#This Row],[media]],Facturas[[#This Row],[MontoSinImp]])</f>
        <v>547.74</v>
      </c>
      <c r="I1060" s="17">
        <f>AVERAGE(Facturas[MontoSinImp])</f>
        <v>472.73339545454462</v>
      </c>
    </row>
    <row r="1061" spans="1:9" ht="17.55" customHeight="1" x14ac:dyDescent="0.3">
      <c r="A1061" s="14">
        <v>3340</v>
      </c>
      <c r="B1061" s="2">
        <v>42349</v>
      </c>
      <c r="C1061" s="15">
        <v>246</v>
      </c>
      <c r="D1061" s="1">
        <v>4</v>
      </c>
      <c r="E1061" s="1">
        <v>3</v>
      </c>
      <c r="F1061" s="8">
        <v>357.51</v>
      </c>
      <c r="G1061" s="1">
        <f>YEAR(Facturas[[#This Row],[FechaFactura]])</f>
        <v>2015</v>
      </c>
      <c r="H1061" s="17">
        <f>IF(Facturas[[#This Row],[MontoSinImp]]&lt;200,Facturas[[#This Row],[media]],Facturas[[#This Row],[MontoSinImp]])</f>
        <v>357.51</v>
      </c>
      <c r="I1061" s="17">
        <f>AVERAGE(Facturas[MontoSinImp])</f>
        <v>472.73339545454462</v>
      </c>
    </row>
    <row r="1062" spans="1:9" ht="17.55" customHeight="1" x14ac:dyDescent="0.3">
      <c r="A1062" s="14">
        <v>3341</v>
      </c>
      <c r="B1062" s="2">
        <v>42349</v>
      </c>
      <c r="C1062" s="15">
        <v>252</v>
      </c>
      <c r="D1062" s="1">
        <v>3</v>
      </c>
      <c r="E1062" s="1">
        <v>7</v>
      </c>
      <c r="F1062" s="8">
        <v>702.59</v>
      </c>
      <c r="G1062" s="1">
        <f>YEAR(Facturas[[#This Row],[FechaFactura]])</f>
        <v>2015</v>
      </c>
      <c r="H1062" s="17">
        <f>IF(Facturas[[#This Row],[MontoSinImp]]&lt;200,Facturas[[#This Row],[media]],Facturas[[#This Row],[MontoSinImp]])</f>
        <v>702.59</v>
      </c>
      <c r="I1062" s="17">
        <f>AVERAGE(Facturas[MontoSinImp])</f>
        <v>472.73339545454462</v>
      </c>
    </row>
    <row r="1063" spans="1:9" ht="17.55" customHeight="1" x14ac:dyDescent="0.3">
      <c r="A1063" s="14">
        <v>3342</v>
      </c>
      <c r="B1063" s="2">
        <v>42349</v>
      </c>
      <c r="C1063" s="15">
        <v>298</v>
      </c>
      <c r="D1063" s="1">
        <v>6</v>
      </c>
      <c r="E1063" s="1">
        <v>9</v>
      </c>
      <c r="F1063" s="8">
        <v>435.9</v>
      </c>
      <c r="G1063" s="1">
        <f>YEAR(Facturas[[#This Row],[FechaFactura]])</f>
        <v>2015</v>
      </c>
      <c r="H1063" s="17">
        <f>IF(Facturas[[#This Row],[MontoSinImp]]&lt;200,Facturas[[#This Row],[media]],Facturas[[#This Row],[MontoSinImp]])</f>
        <v>435.9</v>
      </c>
      <c r="I1063" s="17">
        <f>AVERAGE(Facturas[MontoSinImp])</f>
        <v>472.73339545454462</v>
      </c>
    </row>
    <row r="1064" spans="1:9" ht="17.55" customHeight="1" x14ac:dyDescent="0.3">
      <c r="A1064" s="14">
        <v>3343</v>
      </c>
      <c r="B1064" s="2">
        <v>42349</v>
      </c>
      <c r="C1064" s="15">
        <v>145</v>
      </c>
      <c r="D1064" s="1">
        <v>3</v>
      </c>
      <c r="E1064" s="1">
        <v>8</v>
      </c>
      <c r="F1064" s="8">
        <v>246.63</v>
      </c>
      <c r="G1064" s="1">
        <f>YEAR(Facturas[[#This Row],[FechaFactura]])</f>
        <v>2015</v>
      </c>
      <c r="H1064" s="17">
        <f>IF(Facturas[[#This Row],[MontoSinImp]]&lt;200,Facturas[[#This Row],[media]],Facturas[[#This Row],[MontoSinImp]])</f>
        <v>246.63</v>
      </c>
      <c r="I1064" s="17">
        <f>AVERAGE(Facturas[MontoSinImp])</f>
        <v>472.73339545454462</v>
      </c>
    </row>
    <row r="1065" spans="1:9" ht="17.55" customHeight="1" x14ac:dyDescent="0.3">
      <c r="A1065" s="14">
        <v>3332</v>
      </c>
      <c r="B1065" s="2">
        <v>42348</v>
      </c>
      <c r="C1065" s="15">
        <v>241</v>
      </c>
      <c r="D1065" s="1">
        <v>4</v>
      </c>
      <c r="E1065" s="1">
        <v>7</v>
      </c>
      <c r="F1065" s="8">
        <v>363.25</v>
      </c>
      <c r="G1065" s="1">
        <f>YEAR(Facturas[[#This Row],[FechaFactura]])</f>
        <v>2015</v>
      </c>
      <c r="H1065" s="17">
        <f>IF(Facturas[[#This Row],[MontoSinImp]]&lt;200,Facturas[[#This Row],[media]],Facturas[[#This Row],[MontoSinImp]])</f>
        <v>363.25</v>
      </c>
      <c r="I1065" s="17">
        <f>AVERAGE(Facturas[MontoSinImp])</f>
        <v>472.73339545454462</v>
      </c>
    </row>
    <row r="1066" spans="1:9" ht="17.55" customHeight="1" x14ac:dyDescent="0.3">
      <c r="A1066" s="14">
        <v>3333</v>
      </c>
      <c r="B1066" s="2">
        <v>42348</v>
      </c>
      <c r="C1066" s="15">
        <v>98</v>
      </c>
      <c r="D1066" s="1">
        <v>2</v>
      </c>
      <c r="E1066" s="1">
        <v>3</v>
      </c>
      <c r="F1066" s="8">
        <v>331.7</v>
      </c>
      <c r="G1066" s="1">
        <f>YEAR(Facturas[[#This Row],[FechaFactura]])</f>
        <v>2015</v>
      </c>
      <c r="H1066" s="17">
        <f>IF(Facturas[[#This Row],[MontoSinImp]]&lt;200,Facturas[[#This Row],[media]],Facturas[[#This Row],[MontoSinImp]])</f>
        <v>331.7</v>
      </c>
      <c r="I1066" s="17">
        <f>AVERAGE(Facturas[MontoSinImp])</f>
        <v>472.73339545454462</v>
      </c>
    </row>
    <row r="1067" spans="1:9" ht="17.55" customHeight="1" x14ac:dyDescent="0.3">
      <c r="A1067" s="14">
        <v>3334</v>
      </c>
      <c r="B1067" s="2">
        <v>42348</v>
      </c>
      <c r="C1067" s="15">
        <v>263</v>
      </c>
      <c r="D1067" s="1">
        <v>10</v>
      </c>
      <c r="E1067" s="1">
        <v>5</v>
      </c>
      <c r="F1067" s="8">
        <v>717.89</v>
      </c>
      <c r="G1067" s="1">
        <f>YEAR(Facturas[[#This Row],[FechaFactura]])</f>
        <v>2015</v>
      </c>
      <c r="H1067" s="17">
        <f>IF(Facturas[[#This Row],[MontoSinImp]]&lt;200,Facturas[[#This Row],[media]],Facturas[[#This Row],[MontoSinImp]])</f>
        <v>717.89</v>
      </c>
      <c r="I1067" s="17">
        <f>AVERAGE(Facturas[MontoSinImp])</f>
        <v>472.73339545454462</v>
      </c>
    </row>
    <row r="1068" spans="1:9" ht="17.55" customHeight="1" x14ac:dyDescent="0.3">
      <c r="A1068" s="14">
        <v>3335</v>
      </c>
      <c r="B1068" s="2">
        <v>42348</v>
      </c>
      <c r="C1068" s="15">
        <v>256</v>
      </c>
      <c r="D1068" s="1">
        <v>2</v>
      </c>
      <c r="E1068" s="1">
        <v>8</v>
      </c>
      <c r="F1068" s="8">
        <v>596.49</v>
      </c>
      <c r="G1068" s="1">
        <f>YEAR(Facturas[[#This Row],[FechaFactura]])</f>
        <v>2015</v>
      </c>
      <c r="H1068" s="17">
        <f>IF(Facturas[[#This Row],[MontoSinImp]]&lt;200,Facturas[[#This Row],[media]],Facturas[[#This Row],[MontoSinImp]])</f>
        <v>596.49</v>
      </c>
      <c r="I1068" s="17">
        <f>AVERAGE(Facturas[MontoSinImp])</f>
        <v>472.73339545454462</v>
      </c>
    </row>
    <row r="1069" spans="1:9" ht="17.55" customHeight="1" x14ac:dyDescent="0.3">
      <c r="A1069" s="14">
        <v>3336</v>
      </c>
      <c r="B1069" s="2">
        <v>42348</v>
      </c>
      <c r="C1069" s="15">
        <v>184</v>
      </c>
      <c r="D1069" s="1">
        <v>10</v>
      </c>
      <c r="E1069" s="1">
        <v>7</v>
      </c>
      <c r="F1069" s="8">
        <v>741.78</v>
      </c>
      <c r="G1069" s="1">
        <f>YEAR(Facturas[[#This Row],[FechaFactura]])</f>
        <v>2015</v>
      </c>
      <c r="H1069" s="17">
        <f>IF(Facturas[[#This Row],[MontoSinImp]]&lt;200,Facturas[[#This Row],[media]],Facturas[[#This Row],[MontoSinImp]])</f>
        <v>741.78</v>
      </c>
      <c r="I1069" s="17">
        <f>AVERAGE(Facturas[MontoSinImp])</f>
        <v>472.73339545454462</v>
      </c>
    </row>
    <row r="1070" spans="1:9" ht="17.55" customHeight="1" x14ac:dyDescent="0.3">
      <c r="A1070" s="14">
        <v>3337</v>
      </c>
      <c r="B1070" s="2">
        <v>42348</v>
      </c>
      <c r="C1070" s="15">
        <v>125</v>
      </c>
      <c r="D1070" s="1">
        <v>9</v>
      </c>
      <c r="E1070" s="1">
        <v>8</v>
      </c>
      <c r="F1070" s="8">
        <v>371.84999999999997</v>
      </c>
      <c r="G1070" s="1">
        <f>YEAR(Facturas[[#This Row],[FechaFactura]])</f>
        <v>2015</v>
      </c>
      <c r="H1070" s="17">
        <f>IF(Facturas[[#This Row],[MontoSinImp]]&lt;200,Facturas[[#This Row],[media]],Facturas[[#This Row],[MontoSinImp]])</f>
        <v>371.84999999999997</v>
      </c>
      <c r="I1070" s="17">
        <f>AVERAGE(Facturas[MontoSinImp])</f>
        <v>472.73339545454462</v>
      </c>
    </row>
    <row r="1071" spans="1:9" ht="17.55" customHeight="1" x14ac:dyDescent="0.3">
      <c r="A1071" s="14">
        <v>3330</v>
      </c>
      <c r="B1071" s="2">
        <v>42347</v>
      </c>
      <c r="C1071" s="15">
        <v>45</v>
      </c>
      <c r="D1071" s="1">
        <v>4</v>
      </c>
      <c r="E1071" s="1">
        <v>8</v>
      </c>
      <c r="F1071" s="8">
        <v>554.42999999999995</v>
      </c>
      <c r="G1071" s="1">
        <f>YEAR(Facturas[[#This Row],[FechaFactura]])</f>
        <v>2015</v>
      </c>
      <c r="H1071" s="17">
        <f>IF(Facturas[[#This Row],[MontoSinImp]]&lt;200,Facturas[[#This Row],[media]],Facturas[[#This Row],[MontoSinImp]])</f>
        <v>554.42999999999995</v>
      </c>
      <c r="I1071" s="17">
        <f>AVERAGE(Facturas[MontoSinImp])</f>
        <v>472.73339545454462</v>
      </c>
    </row>
    <row r="1072" spans="1:9" ht="17.55" customHeight="1" x14ac:dyDescent="0.3">
      <c r="A1072" s="14">
        <v>3331</v>
      </c>
      <c r="B1072" s="2">
        <v>42347</v>
      </c>
      <c r="C1072" s="15">
        <v>244</v>
      </c>
      <c r="D1072" s="1">
        <v>5</v>
      </c>
      <c r="E1072" s="1">
        <v>4</v>
      </c>
      <c r="F1072" s="8">
        <v>514.28</v>
      </c>
      <c r="G1072" s="1">
        <f>YEAR(Facturas[[#This Row],[FechaFactura]])</f>
        <v>2015</v>
      </c>
      <c r="H1072" s="17">
        <f>IF(Facturas[[#This Row],[MontoSinImp]]&lt;200,Facturas[[#This Row],[media]],Facturas[[#This Row],[MontoSinImp]])</f>
        <v>514.28</v>
      </c>
      <c r="I1072" s="17">
        <f>AVERAGE(Facturas[MontoSinImp])</f>
        <v>472.73339545454462</v>
      </c>
    </row>
    <row r="1073" spans="1:9" ht="17.55" customHeight="1" x14ac:dyDescent="0.3">
      <c r="A1073" s="14">
        <v>3328</v>
      </c>
      <c r="B1073" s="2">
        <v>42346</v>
      </c>
      <c r="C1073" s="15">
        <v>189</v>
      </c>
      <c r="D1073" s="1">
        <v>7</v>
      </c>
      <c r="E1073" s="1">
        <v>7</v>
      </c>
      <c r="F1073" s="8">
        <v>228.47</v>
      </c>
      <c r="G1073" s="1">
        <f>YEAR(Facturas[[#This Row],[FechaFactura]])</f>
        <v>2015</v>
      </c>
      <c r="H1073" s="17">
        <f>IF(Facturas[[#This Row],[MontoSinImp]]&lt;200,Facturas[[#This Row],[media]],Facturas[[#This Row],[MontoSinImp]])</f>
        <v>228.47</v>
      </c>
      <c r="I1073" s="17">
        <f>AVERAGE(Facturas[MontoSinImp])</f>
        <v>472.73339545454462</v>
      </c>
    </row>
    <row r="1074" spans="1:9" ht="17.55" customHeight="1" x14ac:dyDescent="0.3">
      <c r="A1074" s="14">
        <v>3329</v>
      </c>
      <c r="B1074" s="2">
        <v>42346</v>
      </c>
      <c r="C1074" s="15">
        <v>311</v>
      </c>
      <c r="D1074" s="1">
        <v>7</v>
      </c>
      <c r="E1074" s="1">
        <v>3</v>
      </c>
      <c r="F1074" s="8">
        <v>852.67</v>
      </c>
      <c r="G1074" s="1">
        <f>YEAR(Facturas[[#This Row],[FechaFactura]])</f>
        <v>2015</v>
      </c>
      <c r="H1074" s="17">
        <f>IF(Facturas[[#This Row],[MontoSinImp]]&lt;200,Facturas[[#This Row],[media]],Facturas[[#This Row],[MontoSinImp]])</f>
        <v>852.67</v>
      </c>
      <c r="I1074" s="17">
        <f>AVERAGE(Facturas[MontoSinImp])</f>
        <v>472.73339545454462</v>
      </c>
    </row>
    <row r="1075" spans="1:9" ht="17.55" customHeight="1" x14ac:dyDescent="0.3">
      <c r="A1075" s="14">
        <v>3324</v>
      </c>
      <c r="B1075" s="2">
        <v>42345</v>
      </c>
      <c r="C1075" s="15">
        <v>109</v>
      </c>
      <c r="D1075" s="1">
        <v>12</v>
      </c>
      <c r="E1075" s="1">
        <v>4</v>
      </c>
      <c r="F1075" s="8">
        <v>575.46</v>
      </c>
      <c r="G1075" s="1">
        <f>YEAR(Facturas[[#This Row],[FechaFactura]])</f>
        <v>2015</v>
      </c>
      <c r="H1075" s="17">
        <f>IF(Facturas[[#This Row],[MontoSinImp]]&lt;200,Facturas[[#This Row],[media]],Facturas[[#This Row],[MontoSinImp]])</f>
        <v>575.46</v>
      </c>
      <c r="I1075" s="17">
        <f>AVERAGE(Facturas[MontoSinImp])</f>
        <v>472.73339545454462</v>
      </c>
    </row>
    <row r="1076" spans="1:9" ht="17.55" customHeight="1" x14ac:dyDescent="0.3">
      <c r="A1076" s="14">
        <v>3325</v>
      </c>
      <c r="B1076" s="2">
        <v>42345</v>
      </c>
      <c r="C1076" s="15">
        <v>66</v>
      </c>
      <c r="D1076" s="1">
        <v>11</v>
      </c>
      <c r="E1076" s="1">
        <v>5</v>
      </c>
      <c r="F1076" s="8">
        <v>373.76</v>
      </c>
      <c r="G1076" s="1">
        <f>YEAR(Facturas[[#This Row],[FechaFactura]])</f>
        <v>2015</v>
      </c>
      <c r="H1076" s="17">
        <f>IF(Facturas[[#This Row],[MontoSinImp]]&lt;200,Facturas[[#This Row],[media]],Facturas[[#This Row],[MontoSinImp]])</f>
        <v>373.76</v>
      </c>
      <c r="I1076" s="17">
        <f>AVERAGE(Facturas[MontoSinImp])</f>
        <v>472.73339545454462</v>
      </c>
    </row>
    <row r="1077" spans="1:9" ht="17.55" customHeight="1" x14ac:dyDescent="0.3">
      <c r="A1077" s="14">
        <v>3326</v>
      </c>
      <c r="B1077" s="2">
        <v>42345</v>
      </c>
      <c r="C1077" s="15">
        <v>208</v>
      </c>
      <c r="D1077" s="1">
        <v>8</v>
      </c>
      <c r="E1077" s="1">
        <v>9</v>
      </c>
      <c r="F1077" s="8">
        <v>427.28999999999996</v>
      </c>
      <c r="G1077" s="1">
        <f>YEAR(Facturas[[#This Row],[FechaFactura]])</f>
        <v>2015</v>
      </c>
      <c r="H1077" s="17">
        <f>IF(Facturas[[#This Row],[MontoSinImp]]&lt;200,Facturas[[#This Row],[media]],Facturas[[#This Row],[MontoSinImp]])</f>
        <v>427.28999999999996</v>
      </c>
      <c r="I1077" s="17">
        <f>AVERAGE(Facturas[MontoSinImp])</f>
        <v>472.73339545454462</v>
      </c>
    </row>
    <row r="1078" spans="1:9" ht="17.55" customHeight="1" x14ac:dyDescent="0.3">
      <c r="A1078" s="14">
        <v>3327</v>
      </c>
      <c r="B1078" s="2">
        <v>42345</v>
      </c>
      <c r="C1078" s="15">
        <v>258</v>
      </c>
      <c r="D1078" s="1">
        <v>2</v>
      </c>
      <c r="E1078" s="1">
        <v>8</v>
      </c>
      <c r="F1078" s="8">
        <v>230.38</v>
      </c>
      <c r="G1078" s="1">
        <f>YEAR(Facturas[[#This Row],[FechaFactura]])</f>
        <v>2015</v>
      </c>
      <c r="H1078" s="17">
        <f>IF(Facturas[[#This Row],[MontoSinImp]]&lt;200,Facturas[[#This Row],[media]],Facturas[[#This Row],[MontoSinImp]])</f>
        <v>230.38</v>
      </c>
      <c r="I1078" s="17">
        <f>AVERAGE(Facturas[MontoSinImp])</f>
        <v>472.73339545454462</v>
      </c>
    </row>
    <row r="1079" spans="1:9" ht="17.55" customHeight="1" x14ac:dyDescent="0.3">
      <c r="A1079" s="14">
        <v>3318</v>
      </c>
      <c r="B1079" s="2">
        <v>42344</v>
      </c>
      <c r="C1079" s="15">
        <v>152</v>
      </c>
      <c r="D1079" s="1">
        <v>10</v>
      </c>
      <c r="E1079" s="1">
        <v>8</v>
      </c>
      <c r="F1079" s="8">
        <v>625.16</v>
      </c>
      <c r="G1079" s="1">
        <f>YEAR(Facturas[[#This Row],[FechaFactura]])</f>
        <v>2015</v>
      </c>
      <c r="H1079" s="17">
        <f>IF(Facturas[[#This Row],[MontoSinImp]]&lt;200,Facturas[[#This Row],[media]],Facturas[[#This Row],[MontoSinImp]])</f>
        <v>625.16</v>
      </c>
      <c r="I1079" s="17">
        <f>AVERAGE(Facturas[MontoSinImp])</f>
        <v>472.73339545454462</v>
      </c>
    </row>
    <row r="1080" spans="1:9" ht="17.55" customHeight="1" x14ac:dyDescent="0.3">
      <c r="A1080" s="14">
        <v>3319</v>
      </c>
      <c r="B1080" s="2">
        <v>42344</v>
      </c>
      <c r="C1080" s="15">
        <v>266</v>
      </c>
      <c r="D1080" s="1">
        <v>12</v>
      </c>
      <c r="E1080" s="1">
        <v>4</v>
      </c>
      <c r="F1080" s="8">
        <v>241.85</v>
      </c>
      <c r="G1080" s="1">
        <f>YEAR(Facturas[[#This Row],[FechaFactura]])</f>
        <v>2015</v>
      </c>
      <c r="H1080" s="17">
        <f>IF(Facturas[[#This Row],[MontoSinImp]]&lt;200,Facturas[[#This Row],[media]],Facturas[[#This Row],[MontoSinImp]])</f>
        <v>241.85</v>
      </c>
      <c r="I1080" s="17">
        <f>AVERAGE(Facturas[MontoSinImp])</f>
        <v>472.73339545454462</v>
      </c>
    </row>
    <row r="1081" spans="1:9" ht="17.55" customHeight="1" x14ac:dyDescent="0.3">
      <c r="A1081" s="14">
        <v>3320</v>
      </c>
      <c r="B1081" s="2">
        <v>42344</v>
      </c>
      <c r="C1081" s="15">
        <v>242</v>
      </c>
      <c r="D1081" s="1">
        <v>7</v>
      </c>
      <c r="E1081" s="1">
        <v>9</v>
      </c>
      <c r="F1081" s="8">
        <v>640.46</v>
      </c>
      <c r="G1081" s="1">
        <f>YEAR(Facturas[[#This Row],[FechaFactura]])</f>
        <v>2015</v>
      </c>
      <c r="H1081" s="17">
        <f>IF(Facturas[[#This Row],[MontoSinImp]]&lt;200,Facturas[[#This Row],[media]],Facturas[[#This Row],[MontoSinImp]])</f>
        <v>640.46</v>
      </c>
      <c r="I1081" s="17">
        <f>AVERAGE(Facturas[MontoSinImp])</f>
        <v>472.73339545454462</v>
      </c>
    </row>
    <row r="1082" spans="1:9" ht="17.55" customHeight="1" x14ac:dyDescent="0.3">
      <c r="A1082" s="14">
        <v>3321</v>
      </c>
      <c r="B1082" s="2">
        <v>42344</v>
      </c>
      <c r="C1082" s="15">
        <v>142</v>
      </c>
      <c r="D1082" s="1">
        <v>7</v>
      </c>
      <c r="E1082" s="1">
        <v>4</v>
      </c>
      <c r="F1082" s="8">
        <v>483.69</v>
      </c>
      <c r="G1082" s="1">
        <f>YEAR(Facturas[[#This Row],[FechaFactura]])</f>
        <v>2015</v>
      </c>
      <c r="H1082" s="17">
        <f>IF(Facturas[[#This Row],[MontoSinImp]]&lt;200,Facturas[[#This Row],[media]],Facturas[[#This Row],[MontoSinImp]])</f>
        <v>483.69</v>
      </c>
      <c r="I1082" s="17">
        <f>AVERAGE(Facturas[MontoSinImp])</f>
        <v>472.73339545454462</v>
      </c>
    </row>
    <row r="1083" spans="1:9" ht="17.55" customHeight="1" x14ac:dyDescent="0.3">
      <c r="A1083" s="14">
        <v>3322</v>
      </c>
      <c r="B1083" s="2">
        <v>42344</v>
      </c>
      <c r="C1083" s="15">
        <v>116</v>
      </c>
      <c r="D1083" s="1">
        <v>9</v>
      </c>
      <c r="E1083" s="1">
        <v>1</v>
      </c>
      <c r="F1083" s="8">
        <v>295.38</v>
      </c>
      <c r="G1083" s="1">
        <f>YEAR(Facturas[[#This Row],[FechaFactura]])</f>
        <v>2015</v>
      </c>
      <c r="H1083" s="17">
        <f>IF(Facturas[[#This Row],[MontoSinImp]]&lt;200,Facturas[[#This Row],[media]],Facturas[[#This Row],[MontoSinImp]])</f>
        <v>295.38</v>
      </c>
      <c r="I1083" s="17">
        <f>AVERAGE(Facturas[MontoSinImp])</f>
        <v>472.73339545454462</v>
      </c>
    </row>
    <row r="1084" spans="1:9" ht="17.55" customHeight="1" x14ac:dyDescent="0.3">
      <c r="A1084" s="14">
        <v>3323</v>
      </c>
      <c r="B1084" s="2">
        <v>42344</v>
      </c>
      <c r="C1084" s="15">
        <v>317</v>
      </c>
      <c r="D1084" s="1">
        <v>1</v>
      </c>
      <c r="E1084" s="1">
        <v>9</v>
      </c>
      <c r="F1084" s="8">
        <v>191.18</v>
      </c>
      <c r="G1084" s="1">
        <f>YEAR(Facturas[[#This Row],[FechaFactura]])</f>
        <v>2015</v>
      </c>
      <c r="H1084" s="17">
        <f>IF(Facturas[[#This Row],[MontoSinImp]]&lt;200,Facturas[[#This Row],[media]],Facturas[[#This Row],[MontoSinImp]])</f>
        <v>472.73339545454462</v>
      </c>
      <c r="I1084" s="17">
        <f>AVERAGE(Facturas[MontoSinImp])</f>
        <v>472.73339545454462</v>
      </c>
    </row>
    <row r="1085" spans="1:9" ht="17.55" customHeight="1" x14ac:dyDescent="0.3">
      <c r="A1085" s="14">
        <v>3313</v>
      </c>
      <c r="B1085" s="2">
        <v>42343</v>
      </c>
      <c r="C1085" s="15">
        <v>53</v>
      </c>
      <c r="D1085" s="1">
        <v>10</v>
      </c>
      <c r="E1085" s="1">
        <v>5</v>
      </c>
      <c r="F1085" s="8">
        <v>189.26999999999998</v>
      </c>
      <c r="G1085" s="1">
        <f>YEAR(Facturas[[#This Row],[FechaFactura]])</f>
        <v>2015</v>
      </c>
      <c r="H1085" s="17">
        <f>IF(Facturas[[#This Row],[MontoSinImp]]&lt;200,Facturas[[#This Row],[media]],Facturas[[#This Row],[MontoSinImp]])</f>
        <v>472.73339545454462</v>
      </c>
      <c r="I1085" s="17">
        <f>AVERAGE(Facturas[MontoSinImp])</f>
        <v>472.73339545454462</v>
      </c>
    </row>
    <row r="1086" spans="1:9" ht="17.55" customHeight="1" x14ac:dyDescent="0.3">
      <c r="A1086" s="14">
        <v>3314</v>
      </c>
      <c r="B1086" s="2">
        <v>42343</v>
      </c>
      <c r="C1086" s="15">
        <v>200</v>
      </c>
      <c r="D1086" s="1">
        <v>9</v>
      </c>
      <c r="E1086" s="1">
        <v>5</v>
      </c>
      <c r="F1086" s="8">
        <v>388.09999999999997</v>
      </c>
      <c r="G1086" s="1">
        <f>YEAR(Facturas[[#This Row],[FechaFactura]])</f>
        <v>2015</v>
      </c>
      <c r="H1086" s="17">
        <f>IF(Facturas[[#This Row],[MontoSinImp]]&lt;200,Facturas[[#This Row],[media]],Facturas[[#This Row],[MontoSinImp]])</f>
        <v>388.09999999999997</v>
      </c>
      <c r="I1086" s="17">
        <f>AVERAGE(Facturas[MontoSinImp])</f>
        <v>472.73339545454462</v>
      </c>
    </row>
    <row r="1087" spans="1:9" ht="17.55" customHeight="1" x14ac:dyDescent="0.3">
      <c r="A1087" s="14">
        <v>3315</v>
      </c>
      <c r="B1087" s="2">
        <v>42343</v>
      </c>
      <c r="C1087" s="15">
        <v>241</v>
      </c>
      <c r="D1087" s="1">
        <v>8</v>
      </c>
      <c r="E1087" s="1">
        <v>7</v>
      </c>
      <c r="F1087" s="8">
        <v>648.11</v>
      </c>
      <c r="G1087" s="1">
        <f>YEAR(Facturas[[#This Row],[FechaFactura]])</f>
        <v>2015</v>
      </c>
      <c r="H1087" s="17">
        <f>IF(Facturas[[#This Row],[MontoSinImp]]&lt;200,Facturas[[#This Row],[media]],Facturas[[#This Row],[MontoSinImp]])</f>
        <v>648.11</v>
      </c>
      <c r="I1087" s="17">
        <f>AVERAGE(Facturas[MontoSinImp])</f>
        <v>472.73339545454462</v>
      </c>
    </row>
    <row r="1088" spans="1:9" ht="17.55" customHeight="1" x14ac:dyDescent="0.3">
      <c r="A1088" s="14">
        <v>3316</v>
      </c>
      <c r="B1088" s="2">
        <v>42343</v>
      </c>
      <c r="C1088" s="15">
        <v>14</v>
      </c>
      <c r="D1088" s="1">
        <v>3</v>
      </c>
      <c r="E1088" s="1">
        <v>2</v>
      </c>
      <c r="F1088" s="8">
        <v>434.94</v>
      </c>
      <c r="G1088" s="1">
        <f>YEAR(Facturas[[#This Row],[FechaFactura]])</f>
        <v>2015</v>
      </c>
      <c r="H1088" s="17">
        <f>IF(Facturas[[#This Row],[MontoSinImp]]&lt;200,Facturas[[#This Row],[media]],Facturas[[#This Row],[MontoSinImp]])</f>
        <v>434.94</v>
      </c>
      <c r="I1088" s="17">
        <f>AVERAGE(Facturas[MontoSinImp])</f>
        <v>472.73339545454462</v>
      </c>
    </row>
    <row r="1089" spans="1:9" ht="17.55" customHeight="1" x14ac:dyDescent="0.3">
      <c r="A1089" s="14">
        <v>3317</v>
      </c>
      <c r="B1089" s="2">
        <v>42343</v>
      </c>
      <c r="C1089" s="15">
        <v>47</v>
      </c>
      <c r="D1089" s="1">
        <v>11</v>
      </c>
      <c r="E1089" s="1">
        <v>2</v>
      </c>
      <c r="F1089" s="8">
        <v>426.34</v>
      </c>
      <c r="G1089" s="1">
        <f>YEAR(Facturas[[#This Row],[FechaFactura]])</f>
        <v>2015</v>
      </c>
      <c r="H1089" s="17">
        <f>IF(Facturas[[#This Row],[MontoSinImp]]&lt;200,Facturas[[#This Row],[media]],Facturas[[#This Row],[MontoSinImp]])</f>
        <v>426.34</v>
      </c>
      <c r="I1089" s="17">
        <f>AVERAGE(Facturas[MontoSinImp])</f>
        <v>472.73339545454462</v>
      </c>
    </row>
    <row r="1090" spans="1:9" ht="17.55" customHeight="1" x14ac:dyDescent="0.3">
      <c r="A1090" s="14">
        <v>3309</v>
      </c>
      <c r="B1090" s="2">
        <v>42342</v>
      </c>
      <c r="C1090" s="15">
        <v>75</v>
      </c>
      <c r="D1090" s="1">
        <v>12</v>
      </c>
      <c r="E1090" s="1">
        <v>6</v>
      </c>
      <c r="F1090" s="8">
        <v>495.15999999999997</v>
      </c>
      <c r="G1090" s="1">
        <f>YEAR(Facturas[[#This Row],[FechaFactura]])</f>
        <v>2015</v>
      </c>
      <c r="H1090" s="17">
        <f>IF(Facturas[[#This Row],[MontoSinImp]]&lt;200,Facturas[[#This Row],[media]],Facturas[[#This Row],[MontoSinImp]])</f>
        <v>495.15999999999997</v>
      </c>
      <c r="I1090" s="17">
        <f>AVERAGE(Facturas[MontoSinImp])</f>
        <v>472.73339545454462</v>
      </c>
    </row>
    <row r="1091" spans="1:9" ht="17.55" customHeight="1" x14ac:dyDescent="0.3">
      <c r="A1091" s="14">
        <v>3310</v>
      </c>
      <c r="B1091" s="2">
        <v>42342</v>
      </c>
      <c r="C1091" s="15">
        <v>253</v>
      </c>
      <c r="D1091" s="1">
        <v>10</v>
      </c>
      <c r="E1091" s="1">
        <v>1</v>
      </c>
      <c r="F1091" s="8">
        <v>218.91</v>
      </c>
      <c r="G1091" s="1">
        <f>YEAR(Facturas[[#This Row],[FechaFactura]])</f>
        <v>2015</v>
      </c>
      <c r="H1091" s="17">
        <f>IF(Facturas[[#This Row],[MontoSinImp]]&lt;200,Facturas[[#This Row],[media]],Facturas[[#This Row],[MontoSinImp]])</f>
        <v>218.91</v>
      </c>
      <c r="I1091" s="17">
        <f>AVERAGE(Facturas[MontoSinImp])</f>
        <v>472.73339545454462</v>
      </c>
    </row>
    <row r="1092" spans="1:9" ht="17.55" customHeight="1" x14ac:dyDescent="0.3">
      <c r="A1092" s="14">
        <v>3311</v>
      </c>
      <c r="B1092" s="2">
        <v>42342</v>
      </c>
      <c r="C1092" s="15">
        <v>279</v>
      </c>
      <c r="D1092" s="1">
        <v>7</v>
      </c>
      <c r="E1092" s="1">
        <v>5</v>
      </c>
      <c r="F1092" s="8">
        <v>649.05999999999995</v>
      </c>
      <c r="G1092" s="1">
        <f>YEAR(Facturas[[#This Row],[FechaFactura]])</f>
        <v>2015</v>
      </c>
      <c r="H1092" s="17">
        <f>IF(Facturas[[#This Row],[MontoSinImp]]&lt;200,Facturas[[#This Row],[media]],Facturas[[#This Row],[MontoSinImp]])</f>
        <v>649.05999999999995</v>
      </c>
      <c r="I1092" s="17">
        <f>AVERAGE(Facturas[MontoSinImp])</f>
        <v>472.73339545454462</v>
      </c>
    </row>
    <row r="1093" spans="1:9" ht="17.55" customHeight="1" x14ac:dyDescent="0.3">
      <c r="A1093" s="14">
        <v>3312</v>
      </c>
      <c r="B1093" s="2">
        <v>42342</v>
      </c>
      <c r="C1093" s="15">
        <v>277</v>
      </c>
      <c r="D1093" s="1">
        <v>7</v>
      </c>
      <c r="E1093" s="1">
        <v>8</v>
      </c>
      <c r="F1093" s="8">
        <v>130.01</v>
      </c>
      <c r="G1093" s="1">
        <f>YEAR(Facturas[[#This Row],[FechaFactura]])</f>
        <v>2015</v>
      </c>
      <c r="H1093" s="17">
        <f>IF(Facturas[[#This Row],[MontoSinImp]]&lt;200,Facturas[[#This Row],[media]],Facturas[[#This Row],[MontoSinImp]])</f>
        <v>472.73339545454462</v>
      </c>
      <c r="I1093" s="17">
        <f>AVERAGE(Facturas[MontoSinImp])</f>
        <v>472.73339545454462</v>
      </c>
    </row>
    <row r="1094" spans="1:9" ht="17.55" customHeight="1" x14ac:dyDescent="0.3">
      <c r="A1094" s="14">
        <v>3305</v>
      </c>
      <c r="B1094" s="2">
        <v>42341</v>
      </c>
      <c r="C1094" s="15">
        <v>111</v>
      </c>
      <c r="D1094" s="1">
        <v>7</v>
      </c>
      <c r="E1094" s="1">
        <v>9</v>
      </c>
      <c r="F1094" s="8">
        <v>402.44</v>
      </c>
      <c r="G1094" s="1">
        <f>YEAR(Facturas[[#This Row],[FechaFactura]])</f>
        <v>2015</v>
      </c>
      <c r="H1094" s="17">
        <f>IF(Facturas[[#This Row],[MontoSinImp]]&lt;200,Facturas[[#This Row],[media]],Facturas[[#This Row],[MontoSinImp]])</f>
        <v>402.44</v>
      </c>
      <c r="I1094" s="17">
        <f>AVERAGE(Facturas[MontoSinImp])</f>
        <v>472.73339545454462</v>
      </c>
    </row>
    <row r="1095" spans="1:9" ht="17.55" customHeight="1" x14ac:dyDescent="0.3">
      <c r="A1095" s="14">
        <v>3306</v>
      </c>
      <c r="B1095" s="2">
        <v>42341</v>
      </c>
      <c r="C1095" s="15">
        <v>186</v>
      </c>
      <c r="D1095" s="1">
        <v>6</v>
      </c>
      <c r="E1095" s="1">
        <v>4</v>
      </c>
      <c r="F1095" s="8">
        <v>413.90999999999997</v>
      </c>
      <c r="G1095" s="1">
        <f>YEAR(Facturas[[#This Row],[FechaFactura]])</f>
        <v>2015</v>
      </c>
      <c r="H1095" s="17">
        <f>IF(Facturas[[#This Row],[MontoSinImp]]&lt;200,Facturas[[#This Row],[media]],Facturas[[#This Row],[MontoSinImp]])</f>
        <v>413.90999999999997</v>
      </c>
      <c r="I1095" s="17">
        <f>AVERAGE(Facturas[MontoSinImp])</f>
        <v>472.73339545454462</v>
      </c>
    </row>
    <row r="1096" spans="1:9" ht="17.55" customHeight="1" x14ac:dyDescent="0.3">
      <c r="A1096" s="14">
        <v>3307</v>
      </c>
      <c r="B1096" s="2">
        <v>42341</v>
      </c>
      <c r="C1096" s="15">
        <v>208</v>
      </c>
      <c r="D1096" s="1">
        <v>12</v>
      </c>
      <c r="E1096" s="1">
        <v>8</v>
      </c>
      <c r="F1096" s="8">
        <v>498.98</v>
      </c>
      <c r="G1096" s="1">
        <f>YEAR(Facturas[[#This Row],[FechaFactura]])</f>
        <v>2015</v>
      </c>
      <c r="H1096" s="17">
        <f>IF(Facturas[[#This Row],[MontoSinImp]]&lt;200,Facturas[[#This Row],[media]],Facturas[[#This Row],[MontoSinImp]])</f>
        <v>498.98</v>
      </c>
      <c r="I1096" s="17">
        <f>AVERAGE(Facturas[MontoSinImp])</f>
        <v>472.73339545454462</v>
      </c>
    </row>
    <row r="1097" spans="1:9" ht="17.55" customHeight="1" x14ac:dyDescent="0.3">
      <c r="A1097" s="14">
        <v>3308</v>
      </c>
      <c r="B1097" s="2">
        <v>42341</v>
      </c>
      <c r="C1097" s="15">
        <v>99</v>
      </c>
      <c r="D1097" s="1">
        <v>11</v>
      </c>
      <c r="E1097" s="1">
        <v>6</v>
      </c>
      <c r="F1097" s="8">
        <v>445.45</v>
      </c>
      <c r="G1097" s="1">
        <f>YEAR(Facturas[[#This Row],[FechaFactura]])</f>
        <v>2015</v>
      </c>
      <c r="H1097" s="17">
        <f>IF(Facturas[[#This Row],[MontoSinImp]]&lt;200,Facturas[[#This Row],[media]],Facturas[[#This Row],[MontoSinImp]])</f>
        <v>445.45</v>
      </c>
      <c r="I1097" s="17">
        <f>AVERAGE(Facturas[MontoSinImp])</f>
        <v>472.73339545454462</v>
      </c>
    </row>
    <row r="1098" spans="1:9" ht="17.55" customHeight="1" x14ac:dyDescent="0.3">
      <c r="A1098" s="14">
        <v>3303</v>
      </c>
      <c r="B1098" s="2">
        <v>42340</v>
      </c>
      <c r="C1098" s="15">
        <v>99</v>
      </c>
      <c r="D1098" s="1">
        <v>5</v>
      </c>
      <c r="E1098" s="1">
        <v>5</v>
      </c>
      <c r="F1098" s="8">
        <v>556.34</v>
      </c>
      <c r="G1098" s="1">
        <f>YEAR(Facturas[[#This Row],[FechaFactura]])</f>
        <v>2015</v>
      </c>
      <c r="H1098" s="17">
        <f>IF(Facturas[[#This Row],[MontoSinImp]]&lt;200,Facturas[[#This Row],[media]],Facturas[[#This Row],[MontoSinImp]])</f>
        <v>556.34</v>
      </c>
      <c r="I1098" s="17">
        <f>AVERAGE(Facturas[MontoSinImp])</f>
        <v>472.73339545454462</v>
      </c>
    </row>
    <row r="1099" spans="1:9" ht="17.55" customHeight="1" x14ac:dyDescent="0.3">
      <c r="A1099" s="14">
        <v>3304</v>
      </c>
      <c r="B1099" s="2">
        <v>42340</v>
      </c>
      <c r="C1099" s="15">
        <v>210</v>
      </c>
      <c r="D1099" s="1">
        <v>8</v>
      </c>
      <c r="E1099" s="1">
        <v>4</v>
      </c>
      <c r="F1099" s="8">
        <v>685.39</v>
      </c>
      <c r="G1099" s="1">
        <f>YEAR(Facturas[[#This Row],[FechaFactura]])</f>
        <v>2015</v>
      </c>
      <c r="H1099" s="17">
        <f>IF(Facturas[[#This Row],[MontoSinImp]]&lt;200,Facturas[[#This Row],[media]],Facturas[[#This Row],[MontoSinImp]])</f>
        <v>685.39</v>
      </c>
      <c r="I1099" s="17">
        <f>AVERAGE(Facturas[MontoSinImp])</f>
        <v>472.73339545454462</v>
      </c>
    </row>
    <row r="1100" spans="1:9" ht="17.55" customHeight="1" x14ac:dyDescent="0.3">
      <c r="A1100" s="14">
        <v>3298</v>
      </c>
      <c r="B1100" s="2">
        <v>42339</v>
      </c>
      <c r="C1100" s="15">
        <v>266</v>
      </c>
      <c r="D1100" s="1">
        <v>3</v>
      </c>
      <c r="E1100" s="1">
        <v>7</v>
      </c>
      <c r="F1100" s="8">
        <v>372.81</v>
      </c>
      <c r="G1100" s="1">
        <f>YEAR(Facturas[[#This Row],[FechaFactura]])</f>
        <v>2015</v>
      </c>
      <c r="H1100" s="17">
        <f>IF(Facturas[[#This Row],[MontoSinImp]]&lt;200,Facturas[[#This Row],[media]],Facturas[[#This Row],[MontoSinImp]])</f>
        <v>372.81</v>
      </c>
      <c r="I1100" s="17">
        <f>AVERAGE(Facturas[MontoSinImp])</f>
        <v>472.73339545454462</v>
      </c>
    </row>
    <row r="1101" spans="1:9" ht="17.55" customHeight="1" x14ac:dyDescent="0.3">
      <c r="A1101" s="14">
        <v>3299</v>
      </c>
      <c r="B1101" s="2">
        <v>42339</v>
      </c>
      <c r="C1101" s="15">
        <v>15</v>
      </c>
      <c r="D1101" s="1">
        <v>11</v>
      </c>
      <c r="E1101" s="1">
        <v>9</v>
      </c>
      <c r="F1101" s="8">
        <v>389.06</v>
      </c>
      <c r="G1101" s="1">
        <f>YEAR(Facturas[[#This Row],[FechaFactura]])</f>
        <v>2015</v>
      </c>
      <c r="H1101" s="17">
        <f>IF(Facturas[[#This Row],[MontoSinImp]]&lt;200,Facturas[[#This Row],[media]],Facturas[[#This Row],[MontoSinImp]])</f>
        <v>389.06</v>
      </c>
      <c r="I1101" s="17">
        <f>AVERAGE(Facturas[MontoSinImp])</f>
        <v>472.73339545454462</v>
      </c>
    </row>
    <row r="1102" spans="1:9" ht="17.55" customHeight="1" x14ac:dyDescent="0.3">
      <c r="A1102" s="14">
        <v>3300</v>
      </c>
      <c r="B1102" s="2">
        <v>42339</v>
      </c>
      <c r="C1102" s="15">
        <v>146</v>
      </c>
      <c r="D1102" s="1">
        <v>1</v>
      </c>
      <c r="E1102" s="1">
        <v>6</v>
      </c>
      <c r="F1102" s="8">
        <v>635.67999999999995</v>
      </c>
      <c r="G1102" s="1">
        <f>YEAR(Facturas[[#This Row],[FechaFactura]])</f>
        <v>2015</v>
      </c>
      <c r="H1102" s="17">
        <f>IF(Facturas[[#This Row],[MontoSinImp]]&lt;200,Facturas[[#This Row],[media]],Facturas[[#This Row],[MontoSinImp]])</f>
        <v>635.67999999999995</v>
      </c>
      <c r="I1102" s="17">
        <f>AVERAGE(Facturas[MontoSinImp])</f>
        <v>472.73339545454462</v>
      </c>
    </row>
    <row r="1103" spans="1:9" ht="17.55" customHeight="1" x14ac:dyDescent="0.3">
      <c r="A1103" s="14">
        <v>3301</v>
      </c>
      <c r="B1103" s="2">
        <v>42339</v>
      </c>
      <c r="C1103" s="15">
        <v>85</v>
      </c>
      <c r="D1103" s="1">
        <v>6</v>
      </c>
      <c r="E1103" s="1">
        <v>9</v>
      </c>
      <c r="F1103" s="8">
        <v>221.76999999999998</v>
      </c>
      <c r="G1103" s="1">
        <f>YEAR(Facturas[[#This Row],[FechaFactura]])</f>
        <v>2015</v>
      </c>
      <c r="H1103" s="17">
        <f>IF(Facturas[[#This Row],[MontoSinImp]]&lt;200,Facturas[[#This Row],[media]],Facturas[[#This Row],[MontoSinImp]])</f>
        <v>221.76999999999998</v>
      </c>
      <c r="I1103" s="17">
        <f>AVERAGE(Facturas[MontoSinImp])</f>
        <v>472.73339545454462</v>
      </c>
    </row>
    <row r="1104" spans="1:9" ht="17.55" customHeight="1" x14ac:dyDescent="0.3">
      <c r="A1104" s="14">
        <v>3302</v>
      </c>
      <c r="B1104" s="2">
        <v>42339</v>
      </c>
      <c r="C1104" s="15">
        <v>126</v>
      </c>
      <c r="D1104" s="1">
        <v>9</v>
      </c>
      <c r="E1104" s="1">
        <v>9</v>
      </c>
      <c r="F1104" s="8">
        <v>397.65999999999997</v>
      </c>
      <c r="G1104" s="1">
        <f>YEAR(Facturas[[#This Row],[FechaFactura]])</f>
        <v>2015</v>
      </c>
      <c r="H1104" s="17">
        <f>IF(Facturas[[#This Row],[MontoSinImp]]&lt;200,Facturas[[#This Row],[media]],Facturas[[#This Row],[MontoSinImp]])</f>
        <v>397.65999999999997</v>
      </c>
      <c r="I1104" s="17">
        <f>AVERAGE(Facturas[MontoSinImp])</f>
        <v>472.73339545454462</v>
      </c>
    </row>
    <row r="1105" spans="1:9" ht="17.55" customHeight="1" x14ac:dyDescent="0.3">
      <c r="A1105" s="14">
        <v>3292</v>
      </c>
      <c r="B1105" s="2">
        <v>42338</v>
      </c>
      <c r="C1105" s="15">
        <v>206</v>
      </c>
      <c r="D1105" s="1">
        <v>12</v>
      </c>
      <c r="E1105" s="1">
        <v>1</v>
      </c>
      <c r="F1105" s="8">
        <v>687.3</v>
      </c>
      <c r="G1105" s="1">
        <f>YEAR(Facturas[[#This Row],[FechaFactura]])</f>
        <v>2015</v>
      </c>
      <c r="H1105" s="17">
        <f>IF(Facturas[[#This Row],[MontoSinImp]]&lt;200,Facturas[[#This Row],[media]],Facturas[[#This Row],[MontoSinImp]])</f>
        <v>687.3</v>
      </c>
      <c r="I1105" s="17">
        <f>AVERAGE(Facturas[MontoSinImp])</f>
        <v>472.73339545454462</v>
      </c>
    </row>
    <row r="1106" spans="1:9" ht="17.55" customHeight="1" x14ac:dyDescent="0.3">
      <c r="A1106" s="14">
        <v>3293</v>
      </c>
      <c r="B1106" s="2">
        <v>42338</v>
      </c>
      <c r="C1106" s="15">
        <v>253</v>
      </c>
      <c r="D1106" s="1">
        <v>10</v>
      </c>
      <c r="E1106" s="1">
        <v>8</v>
      </c>
      <c r="F1106" s="8">
        <v>418.69</v>
      </c>
      <c r="G1106" s="1">
        <f>YEAR(Facturas[[#This Row],[FechaFactura]])</f>
        <v>2015</v>
      </c>
      <c r="H1106" s="17">
        <f>IF(Facturas[[#This Row],[MontoSinImp]]&lt;200,Facturas[[#This Row],[media]],Facturas[[#This Row],[MontoSinImp]])</f>
        <v>418.69</v>
      </c>
      <c r="I1106" s="17">
        <f>AVERAGE(Facturas[MontoSinImp])</f>
        <v>472.73339545454462</v>
      </c>
    </row>
    <row r="1107" spans="1:9" ht="17.55" customHeight="1" x14ac:dyDescent="0.3">
      <c r="A1107" s="14">
        <v>3294</v>
      </c>
      <c r="B1107" s="2">
        <v>42338</v>
      </c>
      <c r="C1107" s="15">
        <v>292</v>
      </c>
      <c r="D1107" s="1">
        <v>1</v>
      </c>
      <c r="E1107" s="1">
        <v>9</v>
      </c>
      <c r="F1107" s="8">
        <v>397.65999999999997</v>
      </c>
      <c r="G1107" s="1">
        <f>YEAR(Facturas[[#This Row],[FechaFactura]])</f>
        <v>2015</v>
      </c>
      <c r="H1107" s="17">
        <f>IF(Facturas[[#This Row],[MontoSinImp]]&lt;200,Facturas[[#This Row],[media]],Facturas[[#This Row],[MontoSinImp]])</f>
        <v>397.65999999999997</v>
      </c>
      <c r="I1107" s="17">
        <f>AVERAGE(Facturas[MontoSinImp])</f>
        <v>472.73339545454462</v>
      </c>
    </row>
    <row r="1108" spans="1:9" ht="17.55" customHeight="1" x14ac:dyDescent="0.3">
      <c r="A1108" s="14">
        <v>3295</v>
      </c>
      <c r="B1108" s="2">
        <v>42338</v>
      </c>
      <c r="C1108" s="15">
        <v>279</v>
      </c>
      <c r="D1108" s="1">
        <v>12</v>
      </c>
      <c r="E1108" s="1">
        <v>4</v>
      </c>
      <c r="F1108" s="8">
        <v>656.71</v>
      </c>
      <c r="G1108" s="1">
        <f>YEAR(Facturas[[#This Row],[FechaFactura]])</f>
        <v>2015</v>
      </c>
      <c r="H1108" s="17">
        <f>IF(Facturas[[#This Row],[MontoSinImp]]&lt;200,Facturas[[#This Row],[media]],Facturas[[#This Row],[MontoSinImp]])</f>
        <v>656.71</v>
      </c>
      <c r="I1108" s="17">
        <f>AVERAGE(Facturas[MontoSinImp])</f>
        <v>472.73339545454462</v>
      </c>
    </row>
    <row r="1109" spans="1:9" ht="17.55" customHeight="1" x14ac:dyDescent="0.3">
      <c r="A1109" s="14">
        <v>3296</v>
      </c>
      <c r="B1109" s="2">
        <v>42338</v>
      </c>
      <c r="C1109" s="15">
        <v>1</v>
      </c>
      <c r="D1109" s="1">
        <v>4</v>
      </c>
      <c r="E1109" s="1">
        <v>6</v>
      </c>
      <c r="F1109" s="8">
        <v>257.14</v>
      </c>
      <c r="G1109" s="1">
        <f>YEAR(Facturas[[#This Row],[FechaFactura]])</f>
        <v>2015</v>
      </c>
      <c r="H1109" s="17">
        <f>IF(Facturas[[#This Row],[MontoSinImp]]&lt;200,Facturas[[#This Row],[media]],Facturas[[#This Row],[MontoSinImp]])</f>
        <v>257.14</v>
      </c>
      <c r="I1109" s="17">
        <f>AVERAGE(Facturas[MontoSinImp])</f>
        <v>472.73339545454462</v>
      </c>
    </row>
    <row r="1110" spans="1:9" ht="17.55" customHeight="1" x14ac:dyDescent="0.3">
      <c r="A1110" s="14">
        <v>3297</v>
      </c>
      <c r="B1110" s="2">
        <v>42338</v>
      </c>
      <c r="C1110" s="15">
        <v>175</v>
      </c>
      <c r="D1110" s="1">
        <v>1</v>
      </c>
      <c r="E1110" s="1">
        <v>8</v>
      </c>
      <c r="F1110" s="8">
        <v>770.46</v>
      </c>
      <c r="G1110" s="1">
        <f>YEAR(Facturas[[#This Row],[FechaFactura]])</f>
        <v>2015</v>
      </c>
      <c r="H1110" s="17">
        <f>IF(Facturas[[#This Row],[MontoSinImp]]&lt;200,Facturas[[#This Row],[media]],Facturas[[#This Row],[MontoSinImp]])</f>
        <v>770.46</v>
      </c>
      <c r="I1110" s="17">
        <f>AVERAGE(Facturas[MontoSinImp])</f>
        <v>472.73339545454462</v>
      </c>
    </row>
    <row r="1111" spans="1:9" ht="17.55" customHeight="1" x14ac:dyDescent="0.3">
      <c r="A1111" s="14">
        <v>3287</v>
      </c>
      <c r="B1111" s="2">
        <v>42337</v>
      </c>
      <c r="C1111" s="15">
        <v>225</v>
      </c>
      <c r="D1111" s="1">
        <v>4</v>
      </c>
      <c r="E1111" s="1">
        <v>7</v>
      </c>
      <c r="F1111" s="8">
        <v>278.17</v>
      </c>
      <c r="G1111" s="1">
        <f>YEAR(Facturas[[#This Row],[FechaFactura]])</f>
        <v>2015</v>
      </c>
      <c r="H1111" s="17">
        <f>IF(Facturas[[#This Row],[MontoSinImp]]&lt;200,Facturas[[#This Row],[media]],Facturas[[#This Row],[MontoSinImp]])</f>
        <v>278.17</v>
      </c>
      <c r="I1111" s="17">
        <f>AVERAGE(Facturas[MontoSinImp])</f>
        <v>472.73339545454462</v>
      </c>
    </row>
    <row r="1112" spans="1:9" ht="17.55" customHeight="1" x14ac:dyDescent="0.3">
      <c r="A1112" s="14">
        <v>3288</v>
      </c>
      <c r="B1112" s="2">
        <v>42337</v>
      </c>
      <c r="C1112" s="15">
        <v>175</v>
      </c>
      <c r="D1112" s="1">
        <v>6</v>
      </c>
      <c r="E1112" s="1">
        <v>4</v>
      </c>
      <c r="F1112" s="8">
        <v>562.06999999999994</v>
      </c>
      <c r="G1112" s="1">
        <f>YEAR(Facturas[[#This Row],[FechaFactura]])</f>
        <v>2015</v>
      </c>
      <c r="H1112" s="17">
        <f>IF(Facturas[[#This Row],[MontoSinImp]]&lt;200,Facturas[[#This Row],[media]],Facturas[[#This Row],[MontoSinImp]])</f>
        <v>562.06999999999994</v>
      </c>
      <c r="I1112" s="17">
        <f>AVERAGE(Facturas[MontoSinImp])</f>
        <v>472.73339545454462</v>
      </c>
    </row>
    <row r="1113" spans="1:9" ht="17.55" customHeight="1" x14ac:dyDescent="0.3">
      <c r="A1113" s="14">
        <v>3289</v>
      </c>
      <c r="B1113" s="2">
        <v>42337</v>
      </c>
      <c r="C1113" s="15">
        <v>251</v>
      </c>
      <c r="D1113" s="1">
        <v>10</v>
      </c>
      <c r="E1113" s="1">
        <v>3</v>
      </c>
      <c r="F1113" s="8">
        <v>759.95</v>
      </c>
      <c r="G1113" s="1">
        <f>YEAR(Facturas[[#This Row],[FechaFactura]])</f>
        <v>2015</v>
      </c>
      <c r="H1113" s="17">
        <f>IF(Facturas[[#This Row],[MontoSinImp]]&lt;200,Facturas[[#This Row],[media]],Facturas[[#This Row],[MontoSinImp]])</f>
        <v>759.95</v>
      </c>
      <c r="I1113" s="17">
        <f>AVERAGE(Facturas[MontoSinImp])</f>
        <v>472.73339545454462</v>
      </c>
    </row>
    <row r="1114" spans="1:9" ht="17.55" customHeight="1" x14ac:dyDescent="0.3">
      <c r="A1114" s="14">
        <v>3290</v>
      </c>
      <c r="B1114" s="2">
        <v>42337</v>
      </c>
      <c r="C1114" s="15">
        <v>282</v>
      </c>
      <c r="D1114" s="1">
        <v>5</v>
      </c>
      <c r="E1114" s="1">
        <v>7</v>
      </c>
      <c r="F1114" s="8">
        <v>423.46999999999997</v>
      </c>
      <c r="G1114" s="1">
        <f>YEAR(Facturas[[#This Row],[FechaFactura]])</f>
        <v>2015</v>
      </c>
      <c r="H1114" s="17">
        <f>IF(Facturas[[#This Row],[MontoSinImp]]&lt;200,Facturas[[#This Row],[media]],Facturas[[#This Row],[MontoSinImp]])</f>
        <v>423.46999999999997</v>
      </c>
      <c r="I1114" s="17">
        <f>AVERAGE(Facturas[MontoSinImp])</f>
        <v>472.73339545454462</v>
      </c>
    </row>
    <row r="1115" spans="1:9" ht="17.55" customHeight="1" x14ac:dyDescent="0.3">
      <c r="A1115" s="14">
        <v>3291</v>
      </c>
      <c r="B1115" s="2">
        <v>42337</v>
      </c>
      <c r="C1115" s="15">
        <v>81</v>
      </c>
      <c r="D1115" s="1">
        <v>10</v>
      </c>
      <c r="E1115" s="1">
        <v>7</v>
      </c>
      <c r="F1115" s="8">
        <v>595.53</v>
      </c>
      <c r="G1115" s="1">
        <f>YEAR(Facturas[[#This Row],[FechaFactura]])</f>
        <v>2015</v>
      </c>
      <c r="H1115" s="17">
        <f>IF(Facturas[[#This Row],[MontoSinImp]]&lt;200,Facturas[[#This Row],[media]],Facturas[[#This Row],[MontoSinImp]])</f>
        <v>595.53</v>
      </c>
      <c r="I1115" s="17">
        <f>AVERAGE(Facturas[MontoSinImp])</f>
        <v>472.73339545454462</v>
      </c>
    </row>
    <row r="1116" spans="1:9" ht="17.55" customHeight="1" x14ac:dyDescent="0.3">
      <c r="A1116" s="14">
        <v>3282</v>
      </c>
      <c r="B1116" s="2">
        <v>42336</v>
      </c>
      <c r="C1116" s="15">
        <v>294</v>
      </c>
      <c r="D1116" s="1">
        <v>7</v>
      </c>
      <c r="E1116" s="1">
        <v>6</v>
      </c>
      <c r="F1116" s="8">
        <v>424.42</v>
      </c>
      <c r="G1116" s="1">
        <f>YEAR(Facturas[[#This Row],[FechaFactura]])</f>
        <v>2015</v>
      </c>
      <c r="H1116" s="17">
        <f>IF(Facturas[[#This Row],[MontoSinImp]]&lt;200,Facturas[[#This Row],[media]],Facturas[[#This Row],[MontoSinImp]])</f>
        <v>424.42</v>
      </c>
      <c r="I1116" s="17">
        <f>AVERAGE(Facturas[MontoSinImp])</f>
        <v>472.73339545454462</v>
      </c>
    </row>
    <row r="1117" spans="1:9" ht="17.55" customHeight="1" x14ac:dyDescent="0.3">
      <c r="A1117" s="14">
        <v>3283</v>
      </c>
      <c r="B1117" s="2">
        <v>42336</v>
      </c>
      <c r="C1117" s="15">
        <v>87</v>
      </c>
      <c r="D1117" s="1">
        <v>10</v>
      </c>
      <c r="E1117" s="1">
        <v>5</v>
      </c>
      <c r="F1117" s="8">
        <v>362.28999999999996</v>
      </c>
      <c r="G1117" s="1">
        <f>YEAR(Facturas[[#This Row],[FechaFactura]])</f>
        <v>2015</v>
      </c>
      <c r="H1117" s="17">
        <f>IF(Facturas[[#This Row],[MontoSinImp]]&lt;200,Facturas[[#This Row],[media]],Facturas[[#This Row],[MontoSinImp]])</f>
        <v>362.28999999999996</v>
      </c>
      <c r="I1117" s="17">
        <f>AVERAGE(Facturas[MontoSinImp])</f>
        <v>472.73339545454462</v>
      </c>
    </row>
    <row r="1118" spans="1:9" ht="17.55" customHeight="1" x14ac:dyDescent="0.3">
      <c r="A1118" s="14">
        <v>3284</v>
      </c>
      <c r="B1118" s="2">
        <v>42336</v>
      </c>
      <c r="C1118" s="15">
        <v>231</v>
      </c>
      <c r="D1118" s="1">
        <v>1</v>
      </c>
      <c r="E1118" s="1">
        <v>5</v>
      </c>
      <c r="F1118" s="8">
        <v>132.88</v>
      </c>
      <c r="G1118" s="1">
        <f>YEAR(Facturas[[#This Row],[FechaFactura]])</f>
        <v>2015</v>
      </c>
      <c r="H1118" s="17">
        <f>IF(Facturas[[#This Row],[MontoSinImp]]&lt;200,Facturas[[#This Row],[media]],Facturas[[#This Row],[MontoSinImp]])</f>
        <v>472.73339545454462</v>
      </c>
      <c r="I1118" s="17">
        <f>AVERAGE(Facturas[MontoSinImp])</f>
        <v>472.73339545454462</v>
      </c>
    </row>
    <row r="1119" spans="1:9" ht="17.55" customHeight="1" x14ac:dyDescent="0.3">
      <c r="A1119" s="14">
        <v>3285</v>
      </c>
      <c r="B1119" s="2">
        <v>42336</v>
      </c>
      <c r="C1119" s="15">
        <v>214</v>
      </c>
      <c r="D1119" s="1">
        <v>2</v>
      </c>
      <c r="E1119" s="1">
        <v>2</v>
      </c>
      <c r="F1119" s="8">
        <v>113.76</v>
      </c>
      <c r="G1119" s="1">
        <f>YEAR(Facturas[[#This Row],[FechaFactura]])</f>
        <v>2015</v>
      </c>
      <c r="H1119" s="17">
        <f>IF(Facturas[[#This Row],[MontoSinImp]]&lt;200,Facturas[[#This Row],[media]],Facturas[[#This Row],[MontoSinImp]])</f>
        <v>472.73339545454462</v>
      </c>
      <c r="I1119" s="17">
        <f>AVERAGE(Facturas[MontoSinImp])</f>
        <v>472.73339545454462</v>
      </c>
    </row>
    <row r="1120" spans="1:9" ht="17.55" customHeight="1" x14ac:dyDescent="0.3">
      <c r="A1120" s="14">
        <v>3286</v>
      </c>
      <c r="B1120" s="2">
        <v>42336</v>
      </c>
      <c r="C1120" s="15">
        <v>306</v>
      </c>
      <c r="D1120" s="1">
        <v>1</v>
      </c>
      <c r="E1120" s="1">
        <v>3</v>
      </c>
      <c r="F1120" s="8">
        <v>178.76</v>
      </c>
      <c r="G1120" s="1">
        <f>YEAR(Facturas[[#This Row],[FechaFactura]])</f>
        <v>2015</v>
      </c>
      <c r="H1120" s="17">
        <f>IF(Facturas[[#This Row],[MontoSinImp]]&lt;200,Facturas[[#This Row],[media]],Facturas[[#This Row],[MontoSinImp]])</f>
        <v>472.73339545454462</v>
      </c>
      <c r="I1120" s="17">
        <f>AVERAGE(Facturas[MontoSinImp])</f>
        <v>472.73339545454462</v>
      </c>
    </row>
    <row r="1121" spans="1:9" ht="17.55" customHeight="1" x14ac:dyDescent="0.3">
      <c r="A1121" s="14">
        <v>3278</v>
      </c>
      <c r="B1121" s="2">
        <v>42335</v>
      </c>
      <c r="C1121" s="15">
        <v>38</v>
      </c>
      <c r="D1121" s="1">
        <v>8</v>
      </c>
      <c r="E1121" s="1">
        <v>4</v>
      </c>
      <c r="F1121" s="8">
        <v>324.06</v>
      </c>
      <c r="G1121" s="1">
        <f>YEAR(Facturas[[#This Row],[FechaFactura]])</f>
        <v>2015</v>
      </c>
      <c r="H1121" s="17">
        <f>IF(Facturas[[#This Row],[MontoSinImp]]&lt;200,Facturas[[#This Row],[media]],Facturas[[#This Row],[MontoSinImp]])</f>
        <v>324.06</v>
      </c>
      <c r="I1121" s="17">
        <f>AVERAGE(Facturas[MontoSinImp])</f>
        <v>472.73339545454462</v>
      </c>
    </row>
    <row r="1122" spans="1:9" ht="17.55" customHeight="1" x14ac:dyDescent="0.3">
      <c r="A1122" s="14">
        <v>3279</v>
      </c>
      <c r="B1122" s="2">
        <v>42335</v>
      </c>
      <c r="C1122" s="15">
        <v>234</v>
      </c>
      <c r="D1122" s="1">
        <v>11</v>
      </c>
      <c r="E1122" s="1">
        <v>5</v>
      </c>
      <c r="F1122" s="8">
        <v>429.2</v>
      </c>
      <c r="G1122" s="1">
        <f>YEAR(Facturas[[#This Row],[FechaFactura]])</f>
        <v>2015</v>
      </c>
      <c r="H1122" s="17">
        <f>IF(Facturas[[#This Row],[MontoSinImp]]&lt;200,Facturas[[#This Row],[media]],Facturas[[#This Row],[MontoSinImp]])</f>
        <v>429.2</v>
      </c>
      <c r="I1122" s="17">
        <f>AVERAGE(Facturas[MontoSinImp])</f>
        <v>472.73339545454462</v>
      </c>
    </row>
    <row r="1123" spans="1:9" ht="17.55" customHeight="1" x14ac:dyDescent="0.3">
      <c r="A1123" s="14">
        <v>3280</v>
      </c>
      <c r="B1123" s="2">
        <v>42335</v>
      </c>
      <c r="C1123" s="15">
        <v>60</v>
      </c>
      <c r="D1123" s="1">
        <v>12</v>
      </c>
      <c r="E1123" s="1">
        <v>2</v>
      </c>
      <c r="F1123" s="8">
        <v>179.70999999999998</v>
      </c>
      <c r="G1123" s="1">
        <f>YEAR(Facturas[[#This Row],[FechaFactura]])</f>
        <v>2015</v>
      </c>
      <c r="H1123" s="17">
        <f>IF(Facturas[[#This Row],[MontoSinImp]]&lt;200,Facturas[[#This Row],[media]],Facturas[[#This Row],[MontoSinImp]])</f>
        <v>472.73339545454462</v>
      </c>
      <c r="I1123" s="17">
        <f>AVERAGE(Facturas[MontoSinImp])</f>
        <v>472.73339545454462</v>
      </c>
    </row>
    <row r="1124" spans="1:9" ht="17.55" customHeight="1" x14ac:dyDescent="0.3">
      <c r="A1124" s="14">
        <v>3281</v>
      </c>
      <c r="B1124" s="2">
        <v>42335</v>
      </c>
      <c r="C1124" s="15">
        <v>29</v>
      </c>
      <c r="D1124" s="1">
        <v>11</v>
      </c>
      <c r="E1124" s="1">
        <v>7</v>
      </c>
      <c r="F1124" s="8">
        <v>101.33</v>
      </c>
      <c r="G1124" s="1">
        <f>YEAR(Facturas[[#This Row],[FechaFactura]])</f>
        <v>2015</v>
      </c>
      <c r="H1124" s="17">
        <f>IF(Facturas[[#This Row],[MontoSinImp]]&lt;200,Facturas[[#This Row],[media]],Facturas[[#This Row],[MontoSinImp]])</f>
        <v>472.73339545454462</v>
      </c>
      <c r="I1124" s="17">
        <f>AVERAGE(Facturas[MontoSinImp])</f>
        <v>472.73339545454462</v>
      </c>
    </row>
    <row r="1125" spans="1:9" ht="17.55" customHeight="1" x14ac:dyDescent="0.3">
      <c r="A1125" s="14">
        <v>3270</v>
      </c>
      <c r="B1125" s="2">
        <v>42334</v>
      </c>
      <c r="C1125" s="15">
        <v>287</v>
      </c>
      <c r="D1125" s="1">
        <v>11</v>
      </c>
      <c r="E1125" s="1">
        <v>6</v>
      </c>
      <c r="F1125" s="8">
        <v>484.65</v>
      </c>
      <c r="G1125" s="1">
        <f>YEAR(Facturas[[#This Row],[FechaFactura]])</f>
        <v>2015</v>
      </c>
      <c r="H1125" s="17">
        <f>IF(Facturas[[#This Row],[MontoSinImp]]&lt;200,Facturas[[#This Row],[media]],Facturas[[#This Row],[MontoSinImp]])</f>
        <v>484.65</v>
      </c>
      <c r="I1125" s="17">
        <f>AVERAGE(Facturas[MontoSinImp])</f>
        <v>472.73339545454462</v>
      </c>
    </row>
    <row r="1126" spans="1:9" ht="17.55" customHeight="1" x14ac:dyDescent="0.3">
      <c r="A1126" s="14">
        <v>3271</v>
      </c>
      <c r="B1126" s="2">
        <v>42334</v>
      </c>
      <c r="C1126" s="15">
        <v>260</v>
      </c>
      <c r="D1126" s="1">
        <v>1</v>
      </c>
      <c r="E1126" s="1">
        <v>3</v>
      </c>
      <c r="F1126" s="8">
        <v>101.33</v>
      </c>
      <c r="G1126" s="1">
        <f>YEAR(Facturas[[#This Row],[FechaFactura]])</f>
        <v>2015</v>
      </c>
      <c r="H1126" s="17">
        <f>IF(Facturas[[#This Row],[MontoSinImp]]&lt;200,Facturas[[#This Row],[media]],Facturas[[#This Row],[MontoSinImp]])</f>
        <v>472.73339545454462</v>
      </c>
      <c r="I1126" s="17">
        <f>AVERAGE(Facturas[MontoSinImp])</f>
        <v>472.73339545454462</v>
      </c>
    </row>
    <row r="1127" spans="1:9" ht="17.55" customHeight="1" x14ac:dyDescent="0.3">
      <c r="A1127" s="14">
        <v>3272</v>
      </c>
      <c r="B1127" s="2">
        <v>42334</v>
      </c>
      <c r="C1127" s="15">
        <v>194</v>
      </c>
      <c r="D1127" s="1">
        <v>11</v>
      </c>
      <c r="E1127" s="1">
        <v>4</v>
      </c>
      <c r="F1127" s="8">
        <v>517.15</v>
      </c>
      <c r="G1127" s="1">
        <f>YEAR(Facturas[[#This Row],[FechaFactura]])</f>
        <v>2015</v>
      </c>
      <c r="H1127" s="17">
        <f>IF(Facturas[[#This Row],[MontoSinImp]]&lt;200,Facturas[[#This Row],[media]],Facturas[[#This Row],[MontoSinImp]])</f>
        <v>517.15</v>
      </c>
      <c r="I1127" s="17">
        <f>AVERAGE(Facturas[MontoSinImp])</f>
        <v>472.73339545454462</v>
      </c>
    </row>
    <row r="1128" spans="1:9" ht="17.55" customHeight="1" x14ac:dyDescent="0.3">
      <c r="A1128" s="14">
        <v>3273</v>
      </c>
      <c r="B1128" s="2">
        <v>42334</v>
      </c>
      <c r="C1128" s="15">
        <v>67</v>
      </c>
      <c r="D1128" s="1">
        <v>2</v>
      </c>
      <c r="E1128" s="1">
        <v>1</v>
      </c>
      <c r="F1128" s="8">
        <v>375.67</v>
      </c>
      <c r="G1128" s="1">
        <f>YEAR(Facturas[[#This Row],[FechaFactura]])</f>
        <v>2015</v>
      </c>
      <c r="H1128" s="17">
        <f>IF(Facturas[[#This Row],[MontoSinImp]]&lt;200,Facturas[[#This Row],[media]],Facturas[[#This Row],[MontoSinImp]])</f>
        <v>375.67</v>
      </c>
      <c r="I1128" s="17">
        <f>AVERAGE(Facturas[MontoSinImp])</f>
        <v>472.73339545454462</v>
      </c>
    </row>
    <row r="1129" spans="1:9" ht="17.55" customHeight="1" x14ac:dyDescent="0.3">
      <c r="A1129" s="14">
        <v>3274</v>
      </c>
      <c r="B1129" s="2">
        <v>42334</v>
      </c>
      <c r="C1129" s="15">
        <v>59</v>
      </c>
      <c r="D1129" s="1">
        <v>5</v>
      </c>
      <c r="E1129" s="1">
        <v>1</v>
      </c>
      <c r="F1129" s="8">
        <v>284.86</v>
      </c>
      <c r="G1129" s="1">
        <f>YEAR(Facturas[[#This Row],[FechaFactura]])</f>
        <v>2015</v>
      </c>
      <c r="H1129" s="17">
        <f>IF(Facturas[[#This Row],[MontoSinImp]]&lt;200,Facturas[[#This Row],[media]],Facturas[[#This Row],[MontoSinImp]])</f>
        <v>284.86</v>
      </c>
      <c r="I1129" s="17">
        <f>AVERAGE(Facturas[MontoSinImp])</f>
        <v>472.73339545454462</v>
      </c>
    </row>
    <row r="1130" spans="1:9" ht="17.55" customHeight="1" x14ac:dyDescent="0.3">
      <c r="A1130" s="14">
        <v>3275</v>
      </c>
      <c r="B1130" s="2">
        <v>42334</v>
      </c>
      <c r="C1130" s="15">
        <v>189</v>
      </c>
      <c r="D1130" s="1">
        <v>1</v>
      </c>
      <c r="E1130" s="1">
        <v>6</v>
      </c>
      <c r="F1130" s="8">
        <v>695.9</v>
      </c>
      <c r="G1130" s="1">
        <f>YEAR(Facturas[[#This Row],[FechaFactura]])</f>
        <v>2015</v>
      </c>
      <c r="H1130" s="17">
        <f>IF(Facturas[[#This Row],[MontoSinImp]]&lt;200,Facturas[[#This Row],[media]],Facturas[[#This Row],[MontoSinImp]])</f>
        <v>695.9</v>
      </c>
      <c r="I1130" s="17">
        <f>AVERAGE(Facturas[MontoSinImp])</f>
        <v>472.73339545454462</v>
      </c>
    </row>
    <row r="1131" spans="1:9" ht="17.55" customHeight="1" x14ac:dyDescent="0.3">
      <c r="A1131" s="14">
        <v>3276</v>
      </c>
      <c r="B1131" s="2">
        <v>42334</v>
      </c>
      <c r="C1131" s="15">
        <v>130</v>
      </c>
      <c r="D1131" s="1">
        <v>3</v>
      </c>
      <c r="E1131" s="1">
        <v>2</v>
      </c>
      <c r="F1131" s="8">
        <v>366.11</v>
      </c>
      <c r="G1131" s="1">
        <f>YEAR(Facturas[[#This Row],[FechaFactura]])</f>
        <v>2015</v>
      </c>
      <c r="H1131" s="17">
        <f>IF(Facturas[[#This Row],[MontoSinImp]]&lt;200,Facturas[[#This Row],[media]],Facturas[[#This Row],[MontoSinImp]])</f>
        <v>366.11</v>
      </c>
      <c r="I1131" s="17">
        <f>AVERAGE(Facturas[MontoSinImp])</f>
        <v>472.73339545454462</v>
      </c>
    </row>
    <row r="1132" spans="1:9" ht="17.55" customHeight="1" x14ac:dyDescent="0.3">
      <c r="A1132" s="14">
        <v>3277</v>
      </c>
      <c r="B1132" s="2">
        <v>42334</v>
      </c>
      <c r="C1132" s="15">
        <v>36</v>
      </c>
      <c r="D1132" s="1">
        <v>12</v>
      </c>
      <c r="E1132" s="1">
        <v>1</v>
      </c>
      <c r="F1132" s="8">
        <v>747.52</v>
      </c>
      <c r="G1132" s="1">
        <f>YEAR(Facturas[[#This Row],[FechaFactura]])</f>
        <v>2015</v>
      </c>
      <c r="H1132" s="17">
        <f>IF(Facturas[[#This Row],[MontoSinImp]]&lt;200,Facturas[[#This Row],[media]],Facturas[[#This Row],[MontoSinImp]])</f>
        <v>747.52</v>
      </c>
      <c r="I1132" s="17">
        <f>AVERAGE(Facturas[MontoSinImp])</f>
        <v>472.73339545454462</v>
      </c>
    </row>
    <row r="1133" spans="1:9" ht="17.55" customHeight="1" x14ac:dyDescent="0.3">
      <c r="A1133" s="14">
        <v>3264</v>
      </c>
      <c r="B1133" s="2">
        <v>42333</v>
      </c>
      <c r="C1133" s="15">
        <v>173</v>
      </c>
      <c r="D1133" s="1">
        <v>8</v>
      </c>
      <c r="E1133" s="1">
        <v>6</v>
      </c>
      <c r="F1133" s="8">
        <v>171.10999999999999</v>
      </c>
      <c r="G1133" s="1">
        <f>YEAR(Facturas[[#This Row],[FechaFactura]])</f>
        <v>2015</v>
      </c>
      <c r="H1133" s="17">
        <f>IF(Facturas[[#This Row],[MontoSinImp]]&lt;200,Facturas[[#This Row],[media]],Facturas[[#This Row],[MontoSinImp]])</f>
        <v>472.73339545454462</v>
      </c>
      <c r="I1133" s="17">
        <f>AVERAGE(Facturas[MontoSinImp])</f>
        <v>472.73339545454462</v>
      </c>
    </row>
    <row r="1134" spans="1:9" ht="17.55" customHeight="1" x14ac:dyDescent="0.3">
      <c r="A1134" s="14">
        <v>3265</v>
      </c>
      <c r="B1134" s="2">
        <v>42333</v>
      </c>
      <c r="C1134" s="15">
        <v>219</v>
      </c>
      <c r="D1134" s="1">
        <v>7</v>
      </c>
      <c r="E1134" s="1">
        <v>7</v>
      </c>
      <c r="F1134" s="8">
        <v>142.42999999999998</v>
      </c>
      <c r="G1134" s="1">
        <f>YEAR(Facturas[[#This Row],[FechaFactura]])</f>
        <v>2015</v>
      </c>
      <c r="H1134" s="17">
        <f>IF(Facturas[[#This Row],[MontoSinImp]]&lt;200,Facturas[[#This Row],[media]],Facturas[[#This Row],[MontoSinImp]])</f>
        <v>472.73339545454462</v>
      </c>
      <c r="I1134" s="17">
        <f>AVERAGE(Facturas[MontoSinImp])</f>
        <v>472.73339545454462</v>
      </c>
    </row>
    <row r="1135" spans="1:9" ht="17.55" customHeight="1" x14ac:dyDescent="0.3">
      <c r="A1135" s="14">
        <v>3266</v>
      </c>
      <c r="B1135" s="2">
        <v>42333</v>
      </c>
      <c r="C1135" s="15">
        <v>306</v>
      </c>
      <c r="D1135" s="1">
        <v>10</v>
      </c>
      <c r="E1135" s="1">
        <v>9</v>
      </c>
      <c r="F1135" s="8">
        <v>377.59</v>
      </c>
      <c r="G1135" s="1">
        <f>YEAR(Facturas[[#This Row],[FechaFactura]])</f>
        <v>2015</v>
      </c>
      <c r="H1135" s="17">
        <f>IF(Facturas[[#This Row],[MontoSinImp]]&lt;200,Facturas[[#This Row],[media]],Facturas[[#This Row],[MontoSinImp]])</f>
        <v>377.59</v>
      </c>
      <c r="I1135" s="17">
        <f>AVERAGE(Facturas[MontoSinImp])</f>
        <v>472.73339545454462</v>
      </c>
    </row>
    <row r="1136" spans="1:9" ht="17.55" customHeight="1" x14ac:dyDescent="0.3">
      <c r="A1136" s="14">
        <v>3267</v>
      </c>
      <c r="B1136" s="2">
        <v>42333</v>
      </c>
      <c r="C1136" s="15">
        <v>152</v>
      </c>
      <c r="D1136" s="1">
        <v>6</v>
      </c>
      <c r="E1136" s="1">
        <v>6</v>
      </c>
      <c r="F1136" s="8">
        <v>96.550000000000011</v>
      </c>
      <c r="G1136" s="1">
        <f>YEAR(Facturas[[#This Row],[FechaFactura]])</f>
        <v>2015</v>
      </c>
      <c r="H1136" s="17">
        <f>IF(Facturas[[#This Row],[MontoSinImp]]&lt;200,Facturas[[#This Row],[media]],Facturas[[#This Row],[MontoSinImp]])</f>
        <v>472.73339545454462</v>
      </c>
      <c r="I1136" s="17">
        <f>AVERAGE(Facturas[MontoSinImp])</f>
        <v>472.73339545454462</v>
      </c>
    </row>
    <row r="1137" spans="1:9" ht="17.55" customHeight="1" x14ac:dyDescent="0.3">
      <c r="A1137" s="14">
        <v>3268</v>
      </c>
      <c r="B1137" s="2">
        <v>42333</v>
      </c>
      <c r="C1137" s="15">
        <v>275</v>
      </c>
      <c r="D1137" s="1">
        <v>11</v>
      </c>
      <c r="E1137" s="1">
        <v>2</v>
      </c>
      <c r="F1137" s="8">
        <v>644.28</v>
      </c>
      <c r="G1137" s="1">
        <f>YEAR(Facturas[[#This Row],[FechaFactura]])</f>
        <v>2015</v>
      </c>
      <c r="H1137" s="17">
        <f>IF(Facturas[[#This Row],[MontoSinImp]]&lt;200,Facturas[[#This Row],[media]],Facturas[[#This Row],[MontoSinImp]])</f>
        <v>644.28</v>
      </c>
      <c r="I1137" s="17">
        <f>AVERAGE(Facturas[MontoSinImp])</f>
        <v>472.73339545454462</v>
      </c>
    </row>
    <row r="1138" spans="1:9" ht="17.55" customHeight="1" x14ac:dyDescent="0.3">
      <c r="A1138" s="14">
        <v>3269</v>
      </c>
      <c r="B1138" s="2">
        <v>42333</v>
      </c>
      <c r="C1138" s="15">
        <v>17</v>
      </c>
      <c r="D1138" s="1">
        <v>1</v>
      </c>
      <c r="E1138" s="1">
        <v>2</v>
      </c>
      <c r="F1138" s="8">
        <v>613.68999999999994</v>
      </c>
      <c r="G1138" s="1">
        <f>YEAR(Facturas[[#This Row],[FechaFactura]])</f>
        <v>2015</v>
      </c>
      <c r="H1138" s="17">
        <f>IF(Facturas[[#This Row],[MontoSinImp]]&lt;200,Facturas[[#This Row],[media]],Facturas[[#This Row],[MontoSinImp]])</f>
        <v>613.68999999999994</v>
      </c>
      <c r="I1138" s="17">
        <f>AVERAGE(Facturas[MontoSinImp])</f>
        <v>472.73339545454462</v>
      </c>
    </row>
    <row r="1139" spans="1:9" ht="17.55" customHeight="1" x14ac:dyDescent="0.3">
      <c r="A1139" s="14">
        <v>3260</v>
      </c>
      <c r="B1139" s="2">
        <v>42332</v>
      </c>
      <c r="C1139" s="15">
        <v>14</v>
      </c>
      <c r="D1139" s="1">
        <v>2</v>
      </c>
      <c r="E1139" s="1">
        <v>3</v>
      </c>
      <c r="F1139" s="8">
        <v>756.12</v>
      </c>
      <c r="G1139" s="1">
        <f>YEAR(Facturas[[#This Row],[FechaFactura]])</f>
        <v>2015</v>
      </c>
      <c r="H1139" s="17">
        <f>IF(Facturas[[#This Row],[MontoSinImp]]&lt;200,Facturas[[#This Row],[media]],Facturas[[#This Row],[MontoSinImp]])</f>
        <v>756.12</v>
      </c>
      <c r="I1139" s="17">
        <f>AVERAGE(Facturas[MontoSinImp])</f>
        <v>472.73339545454462</v>
      </c>
    </row>
    <row r="1140" spans="1:9" ht="17.55" customHeight="1" x14ac:dyDescent="0.3">
      <c r="A1140" s="14">
        <v>3261</v>
      </c>
      <c r="B1140" s="2">
        <v>42332</v>
      </c>
      <c r="C1140" s="15">
        <v>44</v>
      </c>
      <c r="D1140" s="1">
        <v>6</v>
      </c>
      <c r="E1140" s="1">
        <v>4</v>
      </c>
      <c r="F1140" s="8">
        <v>269.57</v>
      </c>
      <c r="G1140" s="1">
        <f>YEAR(Facturas[[#This Row],[FechaFactura]])</f>
        <v>2015</v>
      </c>
      <c r="H1140" s="17">
        <f>IF(Facturas[[#This Row],[MontoSinImp]]&lt;200,Facturas[[#This Row],[media]],Facturas[[#This Row],[MontoSinImp]])</f>
        <v>269.57</v>
      </c>
      <c r="I1140" s="17">
        <f>AVERAGE(Facturas[MontoSinImp])</f>
        <v>472.73339545454462</v>
      </c>
    </row>
    <row r="1141" spans="1:9" ht="17.55" customHeight="1" x14ac:dyDescent="0.3">
      <c r="A1141" s="14">
        <v>3262</v>
      </c>
      <c r="B1141" s="2">
        <v>42332</v>
      </c>
      <c r="C1141" s="15">
        <v>260</v>
      </c>
      <c r="D1141" s="1">
        <v>2</v>
      </c>
      <c r="E1141" s="1">
        <v>7</v>
      </c>
      <c r="F1141" s="8">
        <v>141.47999999999999</v>
      </c>
      <c r="G1141" s="1">
        <f>YEAR(Facturas[[#This Row],[FechaFactura]])</f>
        <v>2015</v>
      </c>
      <c r="H1141" s="17">
        <f>IF(Facturas[[#This Row],[MontoSinImp]]&lt;200,Facturas[[#This Row],[media]],Facturas[[#This Row],[MontoSinImp]])</f>
        <v>472.73339545454462</v>
      </c>
      <c r="I1141" s="17">
        <f>AVERAGE(Facturas[MontoSinImp])</f>
        <v>472.73339545454462</v>
      </c>
    </row>
    <row r="1142" spans="1:9" ht="17.55" customHeight="1" x14ac:dyDescent="0.3">
      <c r="A1142" s="14">
        <v>3263</v>
      </c>
      <c r="B1142" s="2">
        <v>42332</v>
      </c>
      <c r="C1142" s="15">
        <v>88</v>
      </c>
      <c r="D1142" s="1">
        <v>4</v>
      </c>
      <c r="E1142" s="1">
        <v>6</v>
      </c>
      <c r="F1142" s="8">
        <v>143.38999999999999</v>
      </c>
      <c r="G1142" s="1">
        <f>YEAR(Facturas[[#This Row],[FechaFactura]])</f>
        <v>2015</v>
      </c>
      <c r="H1142" s="17">
        <f>IF(Facturas[[#This Row],[MontoSinImp]]&lt;200,Facturas[[#This Row],[media]],Facturas[[#This Row],[MontoSinImp]])</f>
        <v>472.73339545454462</v>
      </c>
      <c r="I1142" s="17">
        <f>AVERAGE(Facturas[MontoSinImp])</f>
        <v>472.73339545454462</v>
      </c>
    </row>
    <row r="1143" spans="1:9" ht="17.55" customHeight="1" x14ac:dyDescent="0.3">
      <c r="A1143" s="14">
        <v>3252</v>
      </c>
      <c r="B1143" s="2">
        <v>42331</v>
      </c>
      <c r="C1143" s="15">
        <v>229</v>
      </c>
      <c r="D1143" s="1">
        <v>7</v>
      </c>
      <c r="E1143" s="1">
        <v>1</v>
      </c>
      <c r="F1143" s="8">
        <v>340.31</v>
      </c>
      <c r="G1143" s="1">
        <f>YEAR(Facturas[[#This Row],[FechaFactura]])</f>
        <v>2015</v>
      </c>
      <c r="H1143" s="17">
        <f>IF(Facturas[[#This Row],[MontoSinImp]]&lt;200,Facturas[[#This Row],[media]],Facturas[[#This Row],[MontoSinImp]])</f>
        <v>340.31</v>
      </c>
      <c r="I1143" s="17">
        <f>AVERAGE(Facturas[MontoSinImp])</f>
        <v>472.73339545454462</v>
      </c>
    </row>
    <row r="1144" spans="1:9" ht="17.55" customHeight="1" x14ac:dyDescent="0.3">
      <c r="A1144" s="14">
        <v>3253</v>
      </c>
      <c r="B1144" s="2">
        <v>42331</v>
      </c>
      <c r="C1144" s="15">
        <v>63</v>
      </c>
      <c r="D1144" s="1">
        <v>8</v>
      </c>
      <c r="E1144" s="1">
        <v>2</v>
      </c>
      <c r="F1144" s="8">
        <v>376.63</v>
      </c>
      <c r="G1144" s="1">
        <f>YEAR(Facturas[[#This Row],[FechaFactura]])</f>
        <v>2015</v>
      </c>
      <c r="H1144" s="17">
        <f>IF(Facturas[[#This Row],[MontoSinImp]]&lt;200,Facturas[[#This Row],[media]],Facturas[[#This Row],[MontoSinImp]])</f>
        <v>376.63</v>
      </c>
      <c r="I1144" s="17">
        <f>AVERAGE(Facturas[MontoSinImp])</f>
        <v>472.73339545454462</v>
      </c>
    </row>
    <row r="1145" spans="1:9" ht="17.55" customHeight="1" x14ac:dyDescent="0.3">
      <c r="A1145" s="14">
        <v>3254</v>
      </c>
      <c r="B1145" s="2">
        <v>42331</v>
      </c>
      <c r="C1145" s="15">
        <v>134</v>
      </c>
      <c r="D1145" s="1">
        <v>8</v>
      </c>
      <c r="E1145" s="1">
        <v>3</v>
      </c>
      <c r="F1145" s="8">
        <v>156.76999999999998</v>
      </c>
      <c r="G1145" s="1">
        <f>YEAR(Facturas[[#This Row],[FechaFactura]])</f>
        <v>2015</v>
      </c>
      <c r="H1145" s="17">
        <f>IF(Facturas[[#This Row],[MontoSinImp]]&lt;200,Facturas[[#This Row],[media]],Facturas[[#This Row],[MontoSinImp]])</f>
        <v>472.73339545454462</v>
      </c>
      <c r="I1145" s="17">
        <f>AVERAGE(Facturas[MontoSinImp])</f>
        <v>472.73339545454462</v>
      </c>
    </row>
    <row r="1146" spans="1:9" ht="17.55" customHeight="1" x14ac:dyDescent="0.3">
      <c r="A1146" s="14">
        <v>3255</v>
      </c>
      <c r="B1146" s="2">
        <v>42331</v>
      </c>
      <c r="C1146" s="15">
        <v>215</v>
      </c>
      <c r="D1146" s="1">
        <v>1</v>
      </c>
      <c r="E1146" s="1">
        <v>7</v>
      </c>
      <c r="F1146" s="8">
        <v>589.79999999999995</v>
      </c>
      <c r="G1146" s="1">
        <f>YEAR(Facturas[[#This Row],[FechaFactura]])</f>
        <v>2015</v>
      </c>
      <c r="H1146" s="17">
        <f>IF(Facturas[[#This Row],[MontoSinImp]]&lt;200,Facturas[[#This Row],[media]],Facturas[[#This Row],[MontoSinImp]])</f>
        <v>589.79999999999995</v>
      </c>
      <c r="I1146" s="17">
        <f>AVERAGE(Facturas[MontoSinImp])</f>
        <v>472.73339545454462</v>
      </c>
    </row>
    <row r="1147" spans="1:9" ht="17.55" customHeight="1" x14ac:dyDescent="0.3">
      <c r="A1147" s="14">
        <v>3256</v>
      </c>
      <c r="B1147" s="2">
        <v>42331</v>
      </c>
      <c r="C1147" s="15">
        <v>90</v>
      </c>
      <c r="D1147" s="1">
        <v>4</v>
      </c>
      <c r="E1147" s="1">
        <v>2</v>
      </c>
      <c r="F1147" s="8">
        <v>655.75</v>
      </c>
      <c r="G1147" s="1">
        <f>YEAR(Facturas[[#This Row],[FechaFactura]])</f>
        <v>2015</v>
      </c>
      <c r="H1147" s="17">
        <f>IF(Facturas[[#This Row],[MontoSinImp]]&lt;200,Facturas[[#This Row],[media]],Facturas[[#This Row],[MontoSinImp]])</f>
        <v>655.75</v>
      </c>
      <c r="I1147" s="17">
        <f>AVERAGE(Facturas[MontoSinImp])</f>
        <v>472.73339545454462</v>
      </c>
    </row>
    <row r="1148" spans="1:9" ht="17.55" customHeight="1" x14ac:dyDescent="0.3">
      <c r="A1148" s="14">
        <v>3257</v>
      </c>
      <c r="B1148" s="2">
        <v>42331</v>
      </c>
      <c r="C1148" s="15">
        <v>284</v>
      </c>
      <c r="D1148" s="1">
        <v>9</v>
      </c>
      <c r="E1148" s="1">
        <v>1</v>
      </c>
      <c r="F1148" s="8">
        <v>201.7</v>
      </c>
      <c r="G1148" s="1">
        <f>YEAR(Facturas[[#This Row],[FechaFactura]])</f>
        <v>2015</v>
      </c>
      <c r="H1148" s="17">
        <f>IF(Facturas[[#This Row],[MontoSinImp]]&lt;200,Facturas[[#This Row],[media]],Facturas[[#This Row],[MontoSinImp]])</f>
        <v>201.7</v>
      </c>
      <c r="I1148" s="17">
        <f>AVERAGE(Facturas[MontoSinImp])</f>
        <v>472.73339545454462</v>
      </c>
    </row>
    <row r="1149" spans="1:9" ht="17.55" customHeight="1" x14ac:dyDescent="0.3">
      <c r="A1149" s="14">
        <v>3258</v>
      </c>
      <c r="B1149" s="2">
        <v>42331</v>
      </c>
      <c r="C1149" s="15">
        <v>190</v>
      </c>
      <c r="D1149" s="1">
        <v>6</v>
      </c>
      <c r="E1149" s="1">
        <v>3</v>
      </c>
      <c r="F1149" s="8">
        <v>693.99</v>
      </c>
      <c r="G1149" s="1">
        <f>YEAR(Facturas[[#This Row],[FechaFactura]])</f>
        <v>2015</v>
      </c>
      <c r="H1149" s="17">
        <f>IF(Facturas[[#This Row],[MontoSinImp]]&lt;200,Facturas[[#This Row],[media]],Facturas[[#This Row],[MontoSinImp]])</f>
        <v>693.99</v>
      </c>
      <c r="I1149" s="17">
        <f>AVERAGE(Facturas[MontoSinImp])</f>
        <v>472.73339545454462</v>
      </c>
    </row>
    <row r="1150" spans="1:9" ht="17.55" customHeight="1" x14ac:dyDescent="0.3">
      <c r="A1150" s="14">
        <v>3259</v>
      </c>
      <c r="B1150" s="2">
        <v>42331</v>
      </c>
      <c r="C1150" s="15">
        <v>211</v>
      </c>
      <c r="D1150" s="1">
        <v>6</v>
      </c>
      <c r="E1150" s="1">
        <v>8</v>
      </c>
      <c r="F1150" s="8">
        <v>277.21999999999997</v>
      </c>
      <c r="G1150" s="1">
        <f>YEAR(Facturas[[#This Row],[FechaFactura]])</f>
        <v>2015</v>
      </c>
      <c r="H1150" s="17">
        <f>IF(Facturas[[#This Row],[MontoSinImp]]&lt;200,Facturas[[#This Row],[media]],Facturas[[#This Row],[MontoSinImp]])</f>
        <v>277.21999999999997</v>
      </c>
      <c r="I1150" s="17">
        <f>AVERAGE(Facturas[MontoSinImp])</f>
        <v>472.73339545454462</v>
      </c>
    </row>
    <row r="1151" spans="1:9" ht="17.55" customHeight="1" x14ac:dyDescent="0.3">
      <c r="A1151" s="14">
        <v>3249</v>
      </c>
      <c r="B1151" s="2">
        <v>42330</v>
      </c>
      <c r="C1151" s="15">
        <v>255</v>
      </c>
      <c r="D1151" s="1">
        <v>10</v>
      </c>
      <c r="E1151" s="1">
        <v>1</v>
      </c>
      <c r="F1151" s="8">
        <v>623.25</v>
      </c>
      <c r="G1151" s="1">
        <f>YEAR(Facturas[[#This Row],[FechaFactura]])</f>
        <v>2015</v>
      </c>
      <c r="H1151" s="17">
        <f>IF(Facturas[[#This Row],[MontoSinImp]]&lt;200,Facturas[[#This Row],[media]],Facturas[[#This Row],[MontoSinImp]])</f>
        <v>623.25</v>
      </c>
      <c r="I1151" s="17">
        <f>AVERAGE(Facturas[MontoSinImp])</f>
        <v>472.73339545454462</v>
      </c>
    </row>
    <row r="1152" spans="1:9" ht="17.55" customHeight="1" x14ac:dyDescent="0.3">
      <c r="A1152" s="14">
        <v>3250</v>
      </c>
      <c r="B1152" s="2">
        <v>42330</v>
      </c>
      <c r="C1152" s="15">
        <v>208</v>
      </c>
      <c r="D1152" s="1">
        <v>4</v>
      </c>
      <c r="E1152" s="1">
        <v>3</v>
      </c>
      <c r="F1152" s="8">
        <v>828.77</v>
      </c>
      <c r="G1152" s="1">
        <f>YEAR(Facturas[[#This Row],[FechaFactura]])</f>
        <v>2015</v>
      </c>
      <c r="H1152" s="17">
        <f>IF(Facturas[[#This Row],[MontoSinImp]]&lt;200,Facturas[[#This Row],[media]],Facturas[[#This Row],[MontoSinImp]])</f>
        <v>828.77</v>
      </c>
      <c r="I1152" s="17">
        <f>AVERAGE(Facturas[MontoSinImp])</f>
        <v>472.73339545454462</v>
      </c>
    </row>
    <row r="1153" spans="1:9" ht="17.55" customHeight="1" x14ac:dyDescent="0.3">
      <c r="A1153" s="14">
        <v>3251</v>
      </c>
      <c r="B1153" s="2">
        <v>42330</v>
      </c>
      <c r="C1153" s="15">
        <v>141</v>
      </c>
      <c r="D1153" s="1">
        <v>2</v>
      </c>
      <c r="E1153" s="1">
        <v>4</v>
      </c>
      <c r="F1153" s="8">
        <v>830.68</v>
      </c>
      <c r="G1153" s="1">
        <f>YEAR(Facturas[[#This Row],[FechaFactura]])</f>
        <v>2015</v>
      </c>
      <c r="H1153" s="17">
        <f>IF(Facturas[[#This Row],[MontoSinImp]]&lt;200,Facturas[[#This Row],[media]],Facturas[[#This Row],[MontoSinImp]])</f>
        <v>830.68</v>
      </c>
      <c r="I1153" s="17">
        <f>AVERAGE(Facturas[MontoSinImp])</f>
        <v>472.73339545454462</v>
      </c>
    </row>
    <row r="1154" spans="1:9" ht="17.55" customHeight="1" x14ac:dyDescent="0.3">
      <c r="A1154" s="14">
        <v>3246</v>
      </c>
      <c r="B1154" s="2">
        <v>42329</v>
      </c>
      <c r="C1154" s="15">
        <v>248</v>
      </c>
      <c r="D1154" s="1">
        <v>12</v>
      </c>
      <c r="E1154" s="1">
        <v>9</v>
      </c>
      <c r="F1154" s="8">
        <v>308.76</v>
      </c>
      <c r="G1154" s="1">
        <f>YEAR(Facturas[[#This Row],[FechaFactura]])</f>
        <v>2015</v>
      </c>
      <c r="H1154" s="17">
        <f>IF(Facturas[[#This Row],[MontoSinImp]]&lt;200,Facturas[[#This Row],[media]],Facturas[[#This Row],[MontoSinImp]])</f>
        <v>308.76</v>
      </c>
      <c r="I1154" s="17">
        <f>AVERAGE(Facturas[MontoSinImp])</f>
        <v>472.73339545454462</v>
      </c>
    </row>
    <row r="1155" spans="1:9" ht="17.55" customHeight="1" x14ac:dyDescent="0.3">
      <c r="A1155" s="14">
        <v>3247</v>
      </c>
      <c r="B1155" s="2">
        <v>42329</v>
      </c>
      <c r="C1155" s="15">
        <v>26</v>
      </c>
      <c r="D1155" s="1">
        <v>1</v>
      </c>
      <c r="E1155" s="1">
        <v>8</v>
      </c>
      <c r="F1155" s="8">
        <v>222.73</v>
      </c>
      <c r="G1155" s="1">
        <f>YEAR(Facturas[[#This Row],[FechaFactura]])</f>
        <v>2015</v>
      </c>
      <c r="H1155" s="17">
        <f>IF(Facturas[[#This Row],[MontoSinImp]]&lt;200,Facturas[[#This Row],[media]],Facturas[[#This Row],[MontoSinImp]])</f>
        <v>222.73</v>
      </c>
      <c r="I1155" s="17">
        <f>AVERAGE(Facturas[MontoSinImp])</f>
        <v>472.73339545454462</v>
      </c>
    </row>
    <row r="1156" spans="1:9" ht="17.55" customHeight="1" x14ac:dyDescent="0.3">
      <c r="A1156" s="14">
        <v>3248</v>
      </c>
      <c r="B1156" s="2">
        <v>42329</v>
      </c>
      <c r="C1156" s="15">
        <v>2</v>
      </c>
      <c r="D1156" s="1">
        <v>6</v>
      </c>
      <c r="E1156" s="1">
        <v>2</v>
      </c>
      <c r="F1156" s="8">
        <v>589.79999999999995</v>
      </c>
      <c r="G1156" s="1">
        <f>YEAR(Facturas[[#This Row],[FechaFactura]])</f>
        <v>2015</v>
      </c>
      <c r="H1156" s="17">
        <f>IF(Facturas[[#This Row],[MontoSinImp]]&lt;200,Facturas[[#This Row],[media]],Facturas[[#This Row],[MontoSinImp]])</f>
        <v>589.79999999999995</v>
      </c>
      <c r="I1156" s="17">
        <f>AVERAGE(Facturas[MontoSinImp])</f>
        <v>472.73339545454462</v>
      </c>
    </row>
    <row r="1157" spans="1:9" ht="17.55" customHeight="1" x14ac:dyDescent="0.3">
      <c r="A1157" s="14">
        <v>3240</v>
      </c>
      <c r="B1157" s="2">
        <v>42328</v>
      </c>
      <c r="C1157" s="15">
        <v>198</v>
      </c>
      <c r="D1157" s="1">
        <v>6</v>
      </c>
      <c r="E1157" s="1">
        <v>3</v>
      </c>
      <c r="F1157" s="8">
        <v>782.89</v>
      </c>
      <c r="G1157" s="1">
        <f>YEAR(Facturas[[#This Row],[FechaFactura]])</f>
        <v>2015</v>
      </c>
      <c r="H1157" s="17">
        <f>IF(Facturas[[#This Row],[MontoSinImp]]&lt;200,Facturas[[#This Row],[media]],Facturas[[#This Row],[MontoSinImp]])</f>
        <v>782.89</v>
      </c>
      <c r="I1157" s="17">
        <f>AVERAGE(Facturas[MontoSinImp])</f>
        <v>472.73339545454462</v>
      </c>
    </row>
    <row r="1158" spans="1:9" ht="17.55" customHeight="1" x14ac:dyDescent="0.3">
      <c r="A1158" s="14">
        <v>3241</v>
      </c>
      <c r="B1158" s="2">
        <v>42328</v>
      </c>
      <c r="C1158" s="15">
        <v>101</v>
      </c>
      <c r="D1158" s="1">
        <v>10</v>
      </c>
      <c r="E1158" s="1">
        <v>3</v>
      </c>
      <c r="F1158" s="8">
        <v>435.9</v>
      </c>
      <c r="G1158" s="1">
        <f>YEAR(Facturas[[#This Row],[FechaFactura]])</f>
        <v>2015</v>
      </c>
      <c r="H1158" s="17">
        <f>IF(Facturas[[#This Row],[MontoSinImp]]&lt;200,Facturas[[#This Row],[media]],Facturas[[#This Row],[MontoSinImp]])</f>
        <v>435.9</v>
      </c>
      <c r="I1158" s="17">
        <f>AVERAGE(Facturas[MontoSinImp])</f>
        <v>472.73339545454462</v>
      </c>
    </row>
    <row r="1159" spans="1:9" ht="17.55" customHeight="1" x14ac:dyDescent="0.3">
      <c r="A1159" s="14">
        <v>3242</v>
      </c>
      <c r="B1159" s="2">
        <v>42328</v>
      </c>
      <c r="C1159" s="15">
        <v>315</v>
      </c>
      <c r="D1159" s="1">
        <v>4</v>
      </c>
      <c r="E1159" s="1">
        <v>7</v>
      </c>
      <c r="F1159" s="8">
        <v>200.73999999999998</v>
      </c>
      <c r="G1159" s="1">
        <f>YEAR(Facturas[[#This Row],[FechaFactura]])</f>
        <v>2015</v>
      </c>
      <c r="H1159" s="17">
        <f>IF(Facturas[[#This Row],[MontoSinImp]]&lt;200,Facturas[[#This Row],[media]],Facturas[[#This Row],[MontoSinImp]])</f>
        <v>200.73999999999998</v>
      </c>
      <c r="I1159" s="17">
        <f>AVERAGE(Facturas[MontoSinImp])</f>
        <v>472.73339545454462</v>
      </c>
    </row>
    <row r="1160" spans="1:9" ht="17.55" customHeight="1" x14ac:dyDescent="0.3">
      <c r="A1160" s="14">
        <v>3243</v>
      </c>
      <c r="B1160" s="2">
        <v>42328</v>
      </c>
      <c r="C1160" s="15">
        <v>283</v>
      </c>
      <c r="D1160" s="1">
        <v>12</v>
      </c>
      <c r="E1160" s="1">
        <v>3</v>
      </c>
      <c r="F1160" s="8">
        <v>599.35</v>
      </c>
      <c r="G1160" s="1">
        <f>YEAR(Facturas[[#This Row],[FechaFactura]])</f>
        <v>2015</v>
      </c>
      <c r="H1160" s="17">
        <f>IF(Facturas[[#This Row],[MontoSinImp]]&lt;200,Facturas[[#This Row],[media]],Facturas[[#This Row],[MontoSinImp]])</f>
        <v>599.35</v>
      </c>
      <c r="I1160" s="17">
        <f>AVERAGE(Facturas[MontoSinImp])</f>
        <v>472.73339545454462</v>
      </c>
    </row>
    <row r="1161" spans="1:9" ht="17.55" customHeight="1" x14ac:dyDescent="0.3">
      <c r="A1161" s="14">
        <v>3244</v>
      </c>
      <c r="B1161" s="2">
        <v>42328</v>
      </c>
      <c r="C1161" s="15">
        <v>272</v>
      </c>
      <c r="D1161" s="1">
        <v>2</v>
      </c>
      <c r="E1161" s="1">
        <v>5</v>
      </c>
      <c r="F1161" s="8">
        <v>227.51</v>
      </c>
      <c r="G1161" s="1">
        <f>YEAR(Facturas[[#This Row],[FechaFactura]])</f>
        <v>2015</v>
      </c>
      <c r="H1161" s="17">
        <f>IF(Facturas[[#This Row],[MontoSinImp]]&lt;200,Facturas[[#This Row],[media]],Facturas[[#This Row],[MontoSinImp]])</f>
        <v>227.51</v>
      </c>
      <c r="I1161" s="17">
        <f>AVERAGE(Facturas[MontoSinImp])</f>
        <v>472.73339545454462</v>
      </c>
    </row>
    <row r="1162" spans="1:9" ht="17.55" customHeight="1" x14ac:dyDescent="0.3">
      <c r="A1162" s="14">
        <v>3245</v>
      </c>
      <c r="B1162" s="2">
        <v>42328</v>
      </c>
      <c r="C1162" s="15">
        <v>94</v>
      </c>
      <c r="D1162" s="1">
        <v>12</v>
      </c>
      <c r="E1162" s="1">
        <v>7</v>
      </c>
      <c r="F1162" s="8">
        <v>627.08000000000004</v>
      </c>
      <c r="G1162" s="1">
        <f>YEAR(Facturas[[#This Row],[FechaFactura]])</f>
        <v>2015</v>
      </c>
      <c r="H1162" s="17">
        <f>IF(Facturas[[#This Row],[MontoSinImp]]&lt;200,Facturas[[#This Row],[media]],Facturas[[#This Row],[MontoSinImp]])</f>
        <v>627.08000000000004</v>
      </c>
      <c r="I1162" s="17">
        <f>AVERAGE(Facturas[MontoSinImp])</f>
        <v>472.73339545454462</v>
      </c>
    </row>
    <row r="1163" spans="1:9" ht="17.55" customHeight="1" x14ac:dyDescent="0.3">
      <c r="A1163" s="14">
        <v>3237</v>
      </c>
      <c r="B1163" s="2">
        <v>42327</v>
      </c>
      <c r="C1163" s="15">
        <v>232</v>
      </c>
      <c r="D1163" s="1">
        <v>2</v>
      </c>
      <c r="E1163" s="1">
        <v>8</v>
      </c>
      <c r="F1163" s="8">
        <v>532.43999999999994</v>
      </c>
      <c r="G1163" s="1">
        <f>YEAR(Facturas[[#This Row],[FechaFactura]])</f>
        <v>2015</v>
      </c>
      <c r="H1163" s="17">
        <f>IF(Facturas[[#This Row],[MontoSinImp]]&lt;200,Facturas[[#This Row],[media]],Facturas[[#This Row],[MontoSinImp]])</f>
        <v>532.43999999999994</v>
      </c>
      <c r="I1163" s="17">
        <f>AVERAGE(Facturas[MontoSinImp])</f>
        <v>472.73339545454462</v>
      </c>
    </row>
    <row r="1164" spans="1:9" ht="17.55" customHeight="1" x14ac:dyDescent="0.3">
      <c r="A1164" s="14">
        <v>3238</v>
      </c>
      <c r="B1164" s="2">
        <v>42327</v>
      </c>
      <c r="C1164" s="15">
        <v>226</v>
      </c>
      <c r="D1164" s="1">
        <v>1</v>
      </c>
      <c r="E1164" s="1">
        <v>5</v>
      </c>
      <c r="F1164" s="8">
        <v>200.73999999999998</v>
      </c>
      <c r="G1164" s="1">
        <f>YEAR(Facturas[[#This Row],[FechaFactura]])</f>
        <v>2015</v>
      </c>
      <c r="H1164" s="17">
        <f>IF(Facturas[[#This Row],[MontoSinImp]]&lt;200,Facturas[[#This Row],[media]],Facturas[[#This Row],[MontoSinImp]])</f>
        <v>200.73999999999998</v>
      </c>
      <c r="I1164" s="17">
        <f>AVERAGE(Facturas[MontoSinImp])</f>
        <v>472.73339545454462</v>
      </c>
    </row>
    <row r="1165" spans="1:9" ht="17.55" customHeight="1" x14ac:dyDescent="0.3">
      <c r="A1165" s="14">
        <v>3239</v>
      </c>
      <c r="B1165" s="2">
        <v>42327</v>
      </c>
      <c r="C1165" s="15">
        <v>194</v>
      </c>
      <c r="D1165" s="1">
        <v>7</v>
      </c>
      <c r="E1165" s="1">
        <v>9</v>
      </c>
      <c r="F1165" s="8">
        <v>833.55</v>
      </c>
      <c r="G1165" s="1">
        <f>YEAR(Facturas[[#This Row],[FechaFactura]])</f>
        <v>2015</v>
      </c>
      <c r="H1165" s="17">
        <f>IF(Facturas[[#This Row],[MontoSinImp]]&lt;200,Facturas[[#This Row],[media]],Facturas[[#This Row],[MontoSinImp]])</f>
        <v>833.55</v>
      </c>
      <c r="I1165" s="17">
        <f>AVERAGE(Facturas[MontoSinImp])</f>
        <v>472.73339545454462</v>
      </c>
    </row>
    <row r="1166" spans="1:9" ht="17.55" customHeight="1" x14ac:dyDescent="0.3">
      <c r="A1166" s="14">
        <v>3233</v>
      </c>
      <c r="B1166" s="2">
        <v>42326</v>
      </c>
      <c r="C1166" s="15">
        <v>255</v>
      </c>
      <c r="D1166" s="1">
        <v>2</v>
      </c>
      <c r="E1166" s="1">
        <v>8</v>
      </c>
      <c r="F1166" s="8">
        <v>651.92999999999995</v>
      </c>
      <c r="G1166" s="1">
        <f>YEAR(Facturas[[#This Row],[FechaFactura]])</f>
        <v>2015</v>
      </c>
      <c r="H1166" s="17">
        <f>IF(Facturas[[#This Row],[MontoSinImp]]&lt;200,Facturas[[#This Row],[media]],Facturas[[#This Row],[MontoSinImp]])</f>
        <v>651.92999999999995</v>
      </c>
      <c r="I1166" s="17">
        <f>AVERAGE(Facturas[MontoSinImp])</f>
        <v>472.73339545454462</v>
      </c>
    </row>
    <row r="1167" spans="1:9" ht="17.55" customHeight="1" x14ac:dyDescent="0.3">
      <c r="A1167" s="14">
        <v>3234</v>
      </c>
      <c r="B1167" s="2">
        <v>42326</v>
      </c>
      <c r="C1167" s="15">
        <v>137</v>
      </c>
      <c r="D1167" s="1">
        <v>6</v>
      </c>
      <c r="E1167" s="1">
        <v>6</v>
      </c>
      <c r="F1167" s="8">
        <v>498.98</v>
      </c>
      <c r="G1167" s="1">
        <f>YEAR(Facturas[[#This Row],[FechaFactura]])</f>
        <v>2015</v>
      </c>
      <c r="H1167" s="17">
        <f>IF(Facturas[[#This Row],[MontoSinImp]]&lt;200,Facturas[[#This Row],[media]],Facturas[[#This Row],[MontoSinImp]])</f>
        <v>498.98</v>
      </c>
      <c r="I1167" s="17">
        <f>AVERAGE(Facturas[MontoSinImp])</f>
        <v>472.73339545454462</v>
      </c>
    </row>
    <row r="1168" spans="1:9" ht="17.55" customHeight="1" x14ac:dyDescent="0.3">
      <c r="A1168" s="14">
        <v>3235</v>
      </c>
      <c r="B1168" s="2">
        <v>42326</v>
      </c>
      <c r="C1168" s="15">
        <v>8</v>
      </c>
      <c r="D1168" s="1">
        <v>8</v>
      </c>
      <c r="E1168" s="1">
        <v>1</v>
      </c>
      <c r="F1168" s="8">
        <v>802.01</v>
      </c>
      <c r="G1168" s="1">
        <f>YEAR(Facturas[[#This Row],[FechaFactura]])</f>
        <v>2015</v>
      </c>
      <c r="H1168" s="17">
        <f>IF(Facturas[[#This Row],[MontoSinImp]]&lt;200,Facturas[[#This Row],[media]],Facturas[[#This Row],[MontoSinImp]])</f>
        <v>802.01</v>
      </c>
      <c r="I1168" s="17">
        <f>AVERAGE(Facturas[MontoSinImp])</f>
        <v>472.73339545454462</v>
      </c>
    </row>
    <row r="1169" spans="1:9" ht="17.55" customHeight="1" x14ac:dyDescent="0.3">
      <c r="A1169" s="14">
        <v>3236</v>
      </c>
      <c r="B1169" s="2">
        <v>42326</v>
      </c>
      <c r="C1169" s="15">
        <v>206</v>
      </c>
      <c r="D1169" s="1">
        <v>7</v>
      </c>
      <c r="E1169" s="1">
        <v>5</v>
      </c>
      <c r="F1169" s="8">
        <v>258.09999999999997</v>
      </c>
      <c r="G1169" s="1">
        <f>YEAR(Facturas[[#This Row],[FechaFactura]])</f>
        <v>2015</v>
      </c>
      <c r="H1169" s="17">
        <f>IF(Facturas[[#This Row],[MontoSinImp]]&lt;200,Facturas[[#This Row],[media]],Facturas[[#This Row],[MontoSinImp]])</f>
        <v>258.09999999999997</v>
      </c>
      <c r="I1169" s="17">
        <f>AVERAGE(Facturas[MontoSinImp])</f>
        <v>472.73339545454462</v>
      </c>
    </row>
    <row r="1170" spans="1:9" ht="17.55" customHeight="1" x14ac:dyDescent="0.3">
      <c r="A1170" s="14">
        <v>3227</v>
      </c>
      <c r="B1170" s="2">
        <v>42325</v>
      </c>
      <c r="C1170" s="15">
        <v>205</v>
      </c>
      <c r="D1170" s="1">
        <v>8</v>
      </c>
      <c r="E1170" s="1">
        <v>4</v>
      </c>
      <c r="F1170" s="8">
        <v>275.3</v>
      </c>
      <c r="G1170" s="1">
        <f>YEAR(Facturas[[#This Row],[FechaFactura]])</f>
        <v>2015</v>
      </c>
      <c r="H1170" s="17">
        <f>IF(Facturas[[#This Row],[MontoSinImp]]&lt;200,Facturas[[#This Row],[media]],Facturas[[#This Row],[MontoSinImp]])</f>
        <v>275.3</v>
      </c>
      <c r="I1170" s="17">
        <f>AVERAGE(Facturas[MontoSinImp])</f>
        <v>472.73339545454462</v>
      </c>
    </row>
    <row r="1171" spans="1:9" ht="17.55" customHeight="1" x14ac:dyDescent="0.3">
      <c r="A1171" s="14">
        <v>3228</v>
      </c>
      <c r="B1171" s="2">
        <v>42325</v>
      </c>
      <c r="C1171" s="15">
        <v>40</v>
      </c>
      <c r="D1171" s="1">
        <v>12</v>
      </c>
      <c r="E1171" s="1">
        <v>4</v>
      </c>
      <c r="F1171" s="8">
        <v>228.47</v>
      </c>
      <c r="G1171" s="1">
        <f>YEAR(Facturas[[#This Row],[FechaFactura]])</f>
        <v>2015</v>
      </c>
      <c r="H1171" s="17">
        <f>IF(Facturas[[#This Row],[MontoSinImp]]&lt;200,Facturas[[#This Row],[media]],Facturas[[#This Row],[MontoSinImp]])</f>
        <v>228.47</v>
      </c>
      <c r="I1171" s="17">
        <f>AVERAGE(Facturas[MontoSinImp])</f>
        <v>472.73339545454462</v>
      </c>
    </row>
    <row r="1172" spans="1:9" ht="17.55" customHeight="1" x14ac:dyDescent="0.3">
      <c r="A1172" s="14">
        <v>3229</v>
      </c>
      <c r="B1172" s="2">
        <v>42325</v>
      </c>
      <c r="C1172" s="15">
        <v>44</v>
      </c>
      <c r="D1172" s="1">
        <v>6</v>
      </c>
      <c r="E1172" s="1">
        <v>7</v>
      </c>
      <c r="F1172" s="8">
        <v>715.97</v>
      </c>
      <c r="G1172" s="1">
        <f>YEAR(Facturas[[#This Row],[FechaFactura]])</f>
        <v>2015</v>
      </c>
      <c r="H1172" s="17">
        <f>IF(Facturas[[#This Row],[MontoSinImp]]&lt;200,Facturas[[#This Row],[media]],Facturas[[#This Row],[MontoSinImp]])</f>
        <v>715.97</v>
      </c>
      <c r="I1172" s="17">
        <f>AVERAGE(Facturas[MontoSinImp])</f>
        <v>472.73339545454462</v>
      </c>
    </row>
    <row r="1173" spans="1:9" ht="17.55" customHeight="1" x14ac:dyDescent="0.3">
      <c r="A1173" s="14">
        <v>3230</v>
      </c>
      <c r="B1173" s="2">
        <v>42325</v>
      </c>
      <c r="C1173" s="15">
        <v>299</v>
      </c>
      <c r="D1173" s="1">
        <v>12</v>
      </c>
      <c r="E1173" s="1">
        <v>8</v>
      </c>
      <c r="F1173" s="8">
        <v>698.77</v>
      </c>
      <c r="G1173" s="1">
        <f>YEAR(Facturas[[#This Row],[FechaFactura]])</f>
        <v>2015</v>
      </c>
      <c r="H1173" s="17">
        <f>IF(Facturas[[#This Row],[MontoSinImp]]&lt;200,Facturas[[#This Row],[media]],Facturas[[#This Row],[MontoSinImp]])</f>
        <v>698.77</v>
      </c>
      <c r="I1173" s="17">
        <f>AVERAGE(Facturas[MontoSinImp])</f>
        <v>472.73339545454462</v>
      </c>
    </row>
    <row r="1174" spans="1:9" ht="17.55" customHeight="1" x14ac:dyDescent="0.3">
      <c r="A1174" s="14">
        <v>3231</v>
      </c>
      <c r="B1174" s="2">
        <v>42325</v>
      </c>
      <c r="C1174" s="15">
        <v>167</v>
      </c>
      <c r="D1174" s="1">
        <v>4</v>
      </c>
      <c r="E1174" s="1">
        <v>4</v>
      </c>
      <c r="F1174" s="8">
        <v>457.88</v>
      </c>
      <c r="G1174" s="1">
        <f>YEAR(Facturas[[#This Row],[FechaFactura]])</f>
        <v>2015</v>
      </c>
      <c r="H1174" s="17">
        <f>IF(Facturas[[#This Row],[MontoSinImp]]&lt;200,Facturas[[#This Row],[media]],Facturas[[#This Row],[MontoSinImp]])</f>
        <v>457.88</v>
      </c>
      <c r="I1174" s="17">
        <f>AVERAGE(Facturas[MontoSinImp])</f>
        <v>472.73339545454462</v>
      </c>
    </row>
    <row r="1175" spans="1:9" ht="17.55" customHeight="1" x14ac:dyDescent="0.3">
      <c r="A1175" s="14">
        <v>3232</v>
      </c>
      <c r="B1175" s="2">
        <v>42325</v>
      </c>
      <c r="C1175" s="15">
        <v>305</v>
      </c>
      <c r="D1175" s="1">
        <v>11</v>
      </c>
      <c r="E1175" s="1">
        <v>5</v>
      </c>
      <c r="F1175" s="8">
        <v>552.52</v>
      </c>
      <c r="G1175" s="1">
        <f>YEAR(Facturas[[#This Row],[FechaFactura]])</f>
        <v>2015</v>
      </c>
      <c r="H1175" s="17">
        <f>IF(Facturas[[#This Row],[MontoSinImp]]&lt;200,Facturas[[#This Row],[media]],Facturas[[#This Row],[MontoSinImp]])</f>
        <v>552.52</v>
      </c>
      <c r="I1175" s="17">
        <f>AVERAGE(Facturas[MontoSinImp])</f>
        <v>472.73339545454462</v>
      </c>
    </row>
    <row r="1176" spans="1:9" ht="17.55" customHeight="1" x14ac:dyDescent="0.3">
      <c r="A1176" s="14">
        <v>3223</v>
      </c>
      <c r="B1176" s="2">
        <v>42324</v>
      </c>
      <c r="C1176" s="15">
        <v>48</v>
      </c>
      <c r="D1176" s="1">
        <v>2</v>
      </c>
      <c r="E1176" s="1">
        <v>7</v>
      </c>
      <c r="F1176" s="8">
        <v>116.62</v>
      </c>
      <c r="G1176" s="1">
        <f>YEAR(Facturas[[#This Row],[FechaFactura]])</f>
        <v>2015</v>
      </c>
      <c r="H1176" s="17">
        <f>IF(Facturas[[#This Row],[MontoSinImp]]&lt;200,Facturas[[#This Row],[media]],Facturas[[#This Row],[MontoSinImp]])</f>
        <v>472.73339545454462</v>
      </c>
      <c r="I1176" s="17">
        <f>AVERAGE(Facturas[MontoSinImp])</f>
        <v>472.73339545454462</v>
      </c>
    </row>
    <row r="1177" spans="1:9" ht="17.55" customHeight="1" x14ac:dyDescent="0.3">
      <c r="A1177" s="14">
        <v>3224</v>
      </c>
      <c r="B1177" s="2">
        <v>42324</v>
      </c>
      <c r="C1177" s="15">
        <v>26</v>
      </c>
      <c r="D1177" s="1">
        <v>8</v>
      </c>
      <c r="E1177" s="1">
        <v>4</v>
      </c>
      <c r="F1177" s="8">
        <v>546.78</v>
      </c>
      <c r="G1177" s="1">
        <f>YEAR(Facturas[[#This Row],[FechaFactura]])</f>
        <v>2015</v>
      </c>
      <c r="H1177" s="17">
        <f>IF(Facturas[[#This Row],[MontoSinImp]]&lt;200,Facturas[[#This Row],[media]],Facturas[[#This Row],[MontoSinImp]])</f>
        <v>546.78</v>
      </c>
      <c r="I1177" s="17">
        <f>AVERAGE(Facturas[MontoSinImp])</f>
        <v>472.73339545454462</v>
      </c>
    </row>
    <row r="1178" spans="1:9" ht="17.55" customHeight="1" x14ac:dyDescent="0.3">
      <c r="A1178" s="14">
        <v>3225</v>
      </c>
      <c r="B1178" s="2">
        <v>42324</v>
      </c>
      <c r="C1178" s="15">
        <v>32</v>
      </c>
      <c r="D1178" s="1">
        <v>8</v>
      </c>
      <c r="E1178" s="1">
        <v>9</v>
      </c>
      <c r="F1178" s="8">
        <v>355.59999999999997</v>
      </c>
      <c r="G1178" s="1">
        <f>YEAR(Facturas[[#This Row],[FechaFactura]])</f>
        <v>2015</v>
      </c>
      <c r="H1178" s="17">
        <f>IF(Facturas[[#This Row],[MontoSinImp]]&lt;200,Facturas[[#This Row],[media]],Facturas[[#This Row],[MontoSinImp]])</f>
        <v>355.59999999999997</v>
      </c>
      <c r="I1178" s="17">
        <f>AVERAGE(Facturas[MontoSinImp])</f>
        <v>472.73339545454462</v>
      </c>
    </row>
    <row r="1179" spans="1:9" ht="17.55" customHeight="1" x14ac:dyDescent="0.3">
      <c r="A1179" s="14">
        <v>3226</v>
      </c>
      <c r="B1179" s="2">
        <v>42324</v>
      </c>
      <c r="C1179" s="15">
        <v>130</v>
      </c>
      <c r="D1179" s="1">
        <v>3</v>
      </c>
      <c r="E1179" s="1">
        <v>4</v>
      </c>
      <c r="F1179" s="8">
        <v>361.34</v>
      </c>
      <c r="G1179" s="1">
        <f>YEAR(Facturas[[#This Row],[FechaFactura]])</f>
        <v>2015</v>
      </c>
      <c r="H1179" s="17">
        <f>IF(Facturas[[#This Row],[MontoSinImp]]&lt;200,Facturas[[#This Row],[media]],Facturas[[#This Row],[MontoSinImp]])</f>
        <v>361.34</v>
      </c>
      <c r="I1179" s="17">
        <f>AVERAGE(Facturas[MontoSinImp])</f>
        <v>472.73339545454462</v>
      </c>
    </row>
    <row r="1180" spans="1:9" ht="17.55" customHeight="1" x14ac:dyDescent="0.3">
      <c r="A1180" s="14">
        <v>3216</v>
      </c>
      <c r="B1180" s="2">
        <v>42323</v>
      </c>
      <c r="C1180" s="15">
        <v>168</v>
      </c>
      <c r="D1180" s="1">
        <v>7</v>
      </c>
      <c r="E1180" s="1">
        <v>5</v>
      </c>
      <c r="F1180" s="8">
        <v>384.28</v>
      </c>
      <c r="G1180" s="1">
        <f>YEAR(Facturas[[#This Row],[FechaFactura]])</f>
        <v>2015</v>
      </c>
      <c r="H1180" s="17">
        <f>IF(Facturas[[#This Row],[MontoSinImp]]&lt;200,Facturas[[#This Row],[media]],Facturas[[#This Row],[MontoSinImp]])</f>
        <v>384.28</v>
      </c>
      <c r="I1180" s="17">
        <f>AVERAGE(Facturas[MontoSinImp])</f>
        <v>472.73339545454462</v>
      </c>
    </row>
    <row r="1181" spans="1:9" ht="17.55" customHeight="1" x14ac:dyDescent="0.3">
      <c r="A1181" s="14">
        <v>3217</v>
      </c>
      <c r="B1181" s="2">
        <v>42323</v>
      </c>
      <c r="C1181" s="15">
        <v>169</v>
      </c>
      <c r="D1181" s="1">
        <v>12</v>
      </c>
      <c r="E1181" s="1">
        <v>7</v>
      </c>
      <c r="F1181" s="8">
        <v>349.86</v>
      </c>
      <c r="G1181" s="1">
        <f>YEAR(Facturas[[#This Row],[FechaFactura]])</f>
        <v>2015</v>
      </c>
      <c r="H1181" s="17">
        <f>IF(Facturas[[#This Row],[MontoSinImp]]&lt;200,Facturas[[#This Row],[media]],Facturas[[#This Row],[MontoSinImp]])</f>
        <v>349.86</v>
      </c>
      <c r="I1181" s="17">
        <f>AVERAGE(Facturas[MontoSinImp])</f>
        <v>472.73339545454462</v>
      </c>
    </row>
    <row r="1182" spans="1:9" ht="17.55" customHeight="1" x14ac:dyDescent="0.3">
      <c r="A1182" s="14">
        <v>3218</v>
      </c>
      <c r="B1182" s="2">
        <v>42323</v>
      </c>
      <c r="C1182" s="15">
        <v>244</v>
      </c>
      <c r="D1182" s="1">
        <v>4</v>
      </c>
      <c r="E1182" s="1">
        <v>8</v>
      </c>
      <c r="F1182" s="8">
        <v>172.07</v>
      </c>
      <c r="G1182" s="1">
        <f>YEAR(Facturas[[#This Row],[FechaFactura]])</f>
        <v>2015</v>
      </c>
      <c r="H1182" s="17">
        <f>IF(Facturas[[#This Row],[MontoSinImp]]&lt;200,Facturas[[#This Row],[media]],Facturas[[#This Row],[MontoSinImp]])</f>
        <v>472.73339545454462</v>
      </c>
      <c r="I1182" s="17">
        <f>AVERAGE(Facturas[MontoSinImp])</f>
        <v>472.73339545454462</v>
      </c>
    </row>
    <row r="1183" spans="1:9" ht="17.55" customHeight="1" x14ac:dyDescent="0.3">
      <c r="A1183" s="14">
        <v>3219</v>
      </c>
      <c r="B1183" s="2">
        <v>42323</v>
      </c>
      <c r="C1183" s="15">
        <v>40</v>
      </c>
      <c r="D1183" s="1">
        <v>4</v>
      </c>
      <c r="E1183" s="1">
        <v>9</v>
      </c>
      <c r="F1183" s="8">
        <v>827.81</v>
      </c>
      <c r="G1183" s="1">
        <f>YEAR(Facturas[[#This Row],[FechaFactura]])</f>
        <v>2015</v>
      </c>
      <c r="H1183" s="17">
        <f>IF(Facturas[[#This Row],[MontoSinImp]]&lt;200,Facturas[[#This Row],[media]],Facturas[[#This Row],[MontoSinImp]])</f>
        <v>827.81</v>
      </c>
      <c r="I1183" s="17">
        <f>AVERAGE(Facturas[MontoSinImp])</f>
        <v>472.73339545454462</v>
      </c>
    </row>
    <row r="1184" spans="1:9" ht="17.55" customHeight="1" x14ac:dyDescent="0.3">
      <c r="A1184" s="14">
        <v>3220</v>
      </c>
      <c r="B1184" s="2">
        <v>42323</v>
      </c>
      <c r="C1184" s="15">
        <v>73</v>
      </c>
      <c r="D1184" s="1">
        <v>1</v>
      </c>
      <c r="E1184" s="1">
        <v>4</v>
      </c>
      <c r="F1184" s="8">
        <v>563.99</v>
      </c>
      <c r="G1184" s="1">
        <f>YEAR(Facturas[[#This Row],[FechaFactura]])</f>
        <v>2015</v>
      </c>
      <c r="H1184" s="17">
        <f>IF(Facturas[[#This Row],[MontoSinImp]]&lt;200,Facturas[[#This Row],[media]],Facturas[[#This Row],[MontoSinImp]])</f>
        <v>563.99</v>
      </c>
      <c r="I1184" s="17">
        <f>AVERAGE(Facturas[MontoSinImp])</f>
        <v>472.73339545454462</v>
      </c>
    </row>
    <row r="1185" spans="1:9" ht="17.55" customHeight="1" x14ac:dyDescent="0.3">
      <c r="A1185" s="14">
        <v>3221</v>
      </c>
      <c r="B1185" s="2">
        <v>42323</v>
      </c>
      <c r="C1185" s="15">
        <v>111</v>
      </c>
      <c r="D1185" s="1">
        <v>8</v>
      </c>
      <c r="E1185" s="1">
        <v>8</v>
      </c>
      <c r="F1185" s="8">
        <v>169.2</v>
      </c>
      <c r="G1185" s="1">
        <f>YEAR(Facturas[[#This Row],[FechaFactura]])</f>
        <v>2015</v>
      </c>
      <c r="H1185" s="17">
        <f>IF(Facturas[[#This Row],[MontoSinImp]]&lt;200,Facturas[[#This Row],[media]],Facturas[[#This Row],[MontoSinImp]])</f>
        <v>472.73339545454462</v>
      </c>
      <c r="I1185" s="17">
        <f>AVERAGE(Facturas[MontoSinImp])</f>
        <v>472.73339545454462</v>
      </c>
    </row>
    <row r="1186" spans="1:9" ht="17.55" customHeight="1" x14ac:dyDescent="0.3">
      <c r="A1186" s="14">
        <v>3222</v>
      </c>
      <c r="B1186" s="2">
        <v>42323</v>
      </c>
      <c r="C1186" s="15">
        <v>83</v>
      </c>
      <c r="D1186" s="1">
        <v>10</v>
      </c>
      <c r="E1186" s="1">
        <v>2</v>
      </c>
      <c r="F1186" s="8">
        <v>511.40999999999997</v>
      </c>
      <c r="G1186" s="1">
        <f>YEAR(Facturas[[#This Row],[FechaFactura]])</f>
        <v>2015</v>
      </c>
      <c r="H1186" s="17">
        <f>IF(Facturas[[#This Row],[MontoSinImp]]&lt;200,Facturas[[#This Row],[media]],Facturas[[#This Row],[MontoSinImp]])</f>
        <v>511.40999999999997</v>
      </c>
      <c r="I1186" s="17">
        <f>AVERAGE(Facturas[MontoSinImp])</f>
        <v>472.73339545454462</v>
      </c>
    </row>
    <row r="1187" spans="1:9" ht="17.55" customHeight="1" x14ac:dyDescent="0.3">
      <c r="A1187" s="14">
        <v>3215</v>
      </c>
      <c r="B1187" s="2">
        <v>42322</v>
      </c>
      <c r="C1187" s="15">
        <v>28</v>
      </c>
      <c r="D1187" s="1">
        <v>1</v>
      </c>
      <c r="E1187" s="1">
        <v>1</v>
      </c>
      <c r="F1187" s="8">
        <v>578.31999999999994</v>
      </c>
      <c r="G1187" s="1">
        <f>YEAR(Facturas[[#This Row],[FechaFactura]])</f>
        <v>2015</v>
      </c>
      <c r="H1187" s="17">
        <f>IF(Facturas[[#This Row],[MontoSinImp]]&lt;200,Facturas[[#This Row],[media]],Facturas[[#This Row],[MontoSinImp]])</f>
        <v>578.31999999999994</v>
      </c>
      <c r="I1187" s="17">
        <f>AVERAGE(Facturas[MontoSinImp])</f>
        <v>472.73339545454462</v>
      </c>
    </row>
    <row r="1188" spans="1:9" ht="17.55" customHeight="1" x14ac:dyDescent="0.3">
      <c r="A1188" s="14">
        <v>3212</v>
      </c>
      <c r="B1188" s="2">
        <v>42321</v>
      </c>
      <c r="C1188" s="15">
        <v>33</v>
      </c>
      <c r="D1188" s="1">
        <v>10</v>
      </c>
      <c r="E1188" s="1">
        <v>9</v>
      </c>
      <c r="F1188" s="8">
        <v>243.76</v>
      </c>
      <c r="G1188" s="1">
        <f>YEAR(Facturas[[#This Row],[FechaFactura]])</f>
        <v>2015</v>
      </c>
      <c r="H1188" s="17">
        <f>IF(Facturas[[#This Row],[MontoSinImp]]&lt;200,Facturas[[#This Row],[media]],Facturas[[#This Row],[MontoSinImp]])</f>
        <v>243.76</v>
      </c>
      <c r="I1188" s="17">
        <f>AVERAGE(Facturas[MontoSinImp])</f>
        <v>472.73339545454462</v>
      </c>
    </row>
    <row r="1189" spans="1:9" ht="17.55" customHeight="1" x14ac:dyDescent="0.3">
      <c r="A1189" s="14">
        <v>3213</v>
      </c>
      <c r="B1189" s="2">
        <v>42321</v>
      </c>
      <c r="C1189" s="15">
        <v>209</v>
      </c>
      <c r="D1189" s="1">
        <v>2</v>
      </c>
      <c r="E1189" s="1">
        <v>3</v>
      </c>
      <c r="F1189" s="8">
        <v>479.87</v>
      </c>
      <c r="G1189" s="1">
        <f>YEAR(Facturas[[#This Row],[FechaFactura]])</f>
        <v>2015</v>
      </c>
      <c r="H1189" s="17">
        <f>IF(Facturas[[#This Row],[MontoSinImp]]&lt;200,Facturas[[#This Row],[media]],Facturas[[#This Row],[MontoSinImp]])</f>
        <v>479.87</v>
      </c>
      <c r="I1189" s="17">
        <f>AVERAGE(Facturas[MontoSinImp])</f>
        <v>472.73339545454462</v>
      </c>
    </row>
    <row r="1190" spans="1:9" ht="17.55" customHeight="1" x14ac:dyDescent="0.3">
      <c r="A1190" s="14">
        <v>3214</v>
      </c>
      <c r="B1190" s="2">
        <v>42321</v>
      </c>
      <c r="C1190" s="15">
        <v>302</v>
      </c>
      <c r="D1190" s="1">
        <v>5</v>
      </c>
      <c r="E1190" s="1">
        <v>9</v>
      </c>
      <c r="F1190" s="8">
        <v>129.04999999999998</v>
      </c>
      <c r="G1190" s="1">
        <f>YEAR(Facturas[[#This Row],[FechaFactura]])</f>
        <v>2015</v>
      </c>
      <c r="H1190" s="17">
        <f>IF(Facturas[[#This Row],[MontoSinImp]]&lt;200,Facturas[[#This Row],[media]],Facturas[[#This Row],[MontoSinImp]])</f>
        <v>472.73339545454462</v>
      </c>
      <c r="I1190" s="17">
        <f>AVERAGE(Facturas[MontoSinImp])</f>
        <v>472.73339545454462</v>
      </c>
    </row>
    <row r="1191" spans="1:9" ht="17.55" customHeight="1" x14ac:dyDescent="0.3">
      <c r="A1191" s="14">
        <v>3209</v>
      </c>
      <c r="B1191" s="2">
        <v>42319</v>
      </c>
      <c r="C1191" s="15">
        <v>170</v>
      </c>
      <c r="D1191" s="1">
        <v>2</v>
      </c>
      <c r="E1191" s="1">
        <v>3</v>
      </c>
      <c r="F1191" s="8">
        <v>378.53999999999996</v>
      </c>
      <c r="G1191" s="1">
        <f>YEAR(Facturas[[#This Row],[FechaFactura]])</f>
        <v>2015</v>
      </c>
      <c r="H1191" s="17">
        <f>IF(Facturas[[#This Row],[MontoSinImp]]&lt;200,Facturas[[#This Row],[media]],Facturas[[#This Row],[MontoSinImp]])</f>
        <v>378.53999999999996</v>
      </c>
      <c r="I1191" s="17">
        <f>AVERAGE(Facturas[MontoSinImp])</f>
        <v>472.73339545454462</v>
      </c>
    </row>
    <row r="1192" spans="1:9" ht="17.55" customHeight="1" x14ac:dyDescent="0.3">
      <c r="A1192" s="14">
        <v>3210</v>
      </c>
      <c r="B1192" s="2">
        <v>42319</v>
      </c>
      <c r="C1192" s="15">
        <v>29</v>
      </c>
      <c r="D1192" s="1">
        <v>9</v>
      </c>
      <c r="E1192" s="1">
        <v>2</v>
      </c>
      <c r="F1192" s="8">
        <v>322.14</v>
      </c>
      <c r="G1192" s="1">
        <f>YEAR(Facturas[[#This Row],[FechaFactura]])</f>
        <v>2015</v>
      </c>
      <c r="H1192" s="17">
        <f>IF(Facturas[[#This Row],[MontoSinImp]]&lt;200,Facturas[[#This Row],[media]],Facturas[[#This Row],[MontoSinImp]])</f>
        <v>322.14</v>
      </c>
      <c r="I1192" s="17">
        <f>AVERAGE(Facturas[MontoSinImp])</f>
        <v>472.73339545454462</v>
      </c>
    </row>
    <row r="1193" spans="1:9" ht="17.55" customHeight="1" x14ac:dyDescent="0.3">
      <c r="A1193" s="14">
        <v>3211</v>
      </c>
      <c r="B1193" s="2">
        <v>42319</v>
      </c>
      <c r="C1193" s="15">
        <v>90</v>
      </c>
      <c r="D1193" s="1">
        <v>9</v>
      </c>
      <c r="E1193" s="1">
        <v>5</v>
      </c>
      <c r="F1193" s="8">
        <v>591.71</v>
      </c>
      <c r="G1193" s="1">
        <f>YEAR(Facturas[[#This Row],[FechaFactura]])</f>
        <v>2015</v>
      </c>
      <c r="H1193" s="17">
        <f>IF(Facturas[[#This Row],[MontoSinImp]]&lt;200,Facturas[[#This Row],[media]],Facturas[[#This Row],[MontoSinImp]])</f>
        <v>591.71</v>
      </c>
      <c r="I1193" s="17">
        <f>AVERAGE(Facturas[MontoSinImp])</f>
        <v>472.73339545454462</v>
      </c>
    </row>
    <row r="1194" spans="1:9" ht="17.55" customHeight="1" x14ac:dyDescent="0.3">
      <c r="A1194" s="14">
        <v>3206</v>
      </c>
      <c r="B1194" s="2">
        <v>42318</v>
      </c>
      <c r="C1194" s="15">
        <v>69</v>
      </c>
      <c r="D1194" s="1">
        <v>1</v>
      </c>
      <c r="E1194" s="1">
        <v>9</v>
      </c>
      <c r="F1194" s="8">
        <v>318.32</v>
      </c>
      <c r="G1194" s="1">
        <f>YEAR(Facturas[[#This Row],[FechaFactura]])</f>
        <v>2015</v>
      </c>
      <c r="H1194" s="17">
        <f>IF(Facturas[[#This Row],[MontoSinImp]]&lt;200,Facturas[[#This Row],[media]],Facturas[[#This Row],[MontoSinImp]])</f>
        <v>318.32</v>
      </c>
      <c r="I1194" s="17">
        <f>AVERAGE(Facturas[MontoSinImp])</f>
        <v>472.73339545454462</v>
      </c>
    </row>
    <row r="1195" spans="1:9" ht="17.55" customHeight="1" x14ac:dyDescent="0.3">
      <c r="A1195" s="14">
        <v>3207</v>
      </c>
      <c r="B1195" s="2">
        <v>42318</v>
      </c>
      <c r="C1195" s="15">
        <v>134</v>
      </c>
      <c r="D1195" s="1">
        <v>2</v>
      </c>
      <c r="E1195" s="1">
        <v>5</v>
      </c>
      <c r="F1195" s="8">
        <v>293.46999999999997</v>
      </c>
      <c r="G1195" s="1">
        <f>YEAR(Facturas[[#This Row],[FechaFactura]])</f>
        <v>2015</v>
      </c>
      <c r="H1195" s="17">
        <f>IF(Facturas[[#This Row],[MontoSinImp]]&lt;200,Facturas[[#This Row],[media]],Facturas[[#This Row],[MontoSinImp]])</f>
        <v>293.46999999999997</v>
      </c>
      <c r="I1195" s="17">
        <f>AVERAGE(Facturas[MontoSinImp])</f>
        <v>472.73339545454462</v>
      </c>
    </row>
    <row r="1196" spans="1:9" ht="17.55" customHeight="1" x14ac:dyDescent="0.3">
      <c r="A1196" s="14">
        <v>3208</v>
      </c>
      <c r="B1196" s="2">
        <v>42318</v>
      </c>
      <c r="C1196" s="15">
        <v>5</v>
      </c>
      <c r="D1196" s="1">
        <v>12</v>
      </c>
      <c r="E1196" s="1">
        <v>2</v>
      </c>
      <c r="F1196" s="8">
        <v>458.84</v>
      </c>
      <c r="G1196" s="1">
        <f>YEAR(Facturas[[#This Row],[FechaFactura]])</f>
        <v>2015</v>
      </c>
      <c r="H1196" s="17">
        <f>IF(Facturas[[#This Row],[MontoSinImp]]&lt;200,Facturas[[#This Row],[media]],Facturas[[#This Row],[MontoSinImp]])</f>
        <v>458.84</v>
      </c>
      <c r="I1196" s="17">
        <f>AVERAGE(Facturas[MontoSinImp])</f>
        <v>472.73339545454462</v>
      </c>
    </row>
    <row r="1197" spans="1:9" ht="17.55" customHeight="1" x14ac:dyDescent="0.3">
      <c r="A1197" s="14">
        <v>3203</v>
      </c>
      <c r="B1197" s="2">
        <v>42317</v>
      </c>
      <c r="C1197" s="15">
        <v>89</v>
      </c>
      <c r="D1197" s="1">
        <v>5</v>
      </c>
      <c r="E1197" s="1">
        <v>7</v>
      </c>
      <c r="F1197" s="8">
        <v>537.22</v>
      </c>
      <c r="G1197" s="1">
        <f>YEAR(Facturas[[#This Row],[FechaFactura]])</f>
        <v>2015</v>
      </c>
      <c r="H1197" s="17">
        <f>IF(Facturas[[#This Row],[MontoSinImp]]&lt;200,Facturas[[#This Row],[media]],Facturas[[#This Row],[MontoSinImp]])</f>
        <v>537.22</v>
      </c>
      <c r="I1197" s="17">
        <f>AVERAGE(Facturas[MontoSinImp])</f>
        <v>472.73339545454462</v>
      </c>
    </row>
    <row r="1198" spans="1:9" ht="17.55" customHeight="1" x14ac:dyDescent="0.3">
      <c r="A1198" s="14">
        <v>3204</v>
      </c>
      <c r="B1198" s="2">
        <v>42317</v>
      </c>
      <c r="C1198" s="15">
        <v>306</v>
      </c>
      <c r="D1198" s="1">
        <v>5</v>
      </c>
      <c r="E1198" s="1">
        <v>5</v>
      </c>
      <c r="F1198" s="8">
        <v>775.24</v>
      </c>
      <c r="G1198" s="1">
        <f>YEAR(Facturas[[#This Row],[FechaFactura]])</f>
        <v>2015</v>
      </c>
      <c r="H1198" s="17">
        <f>IF(Facturas[[#This Row],[MontoSinImp]]&lt;200,Facturas[[#This Row],[media]],Facturas[[#This Row],[MontoSinImp]])</f>
        <v>775.24</v>
      </c>
      <c r="I1198" s="17">
        <f>AVERAGE(Facturas[MontoSinImp])</f>
        <v>472.73339545454462</v>
      </c>
    </row>
    <row r="1199" spans="1:9" ht="17.55" customHeight="1" x14ac:dyDescent="0.3">
      <c r="A1199" s="14">
        <v>3205</v>
      </c>
      <c r="B1199" s="2">
        <v>42317</v>
      </c>
      <c r="C1199" s="15">
        <v>262</v>
      </c>
      <c r="D1199" s="1">
        <v>8</v>
      </c>
      <c r="E1199" s="1">
        <v>3</v>
      </c>
      <c r="F1199" s="8">
        <v>291.55</v>
      </c>
      <c r="G1199" s="1">
        <f>YEAR(Facturas[[#This Row],[FechaFactura]])</f>
        <v>2015</v>
      </c>
      <c r="H1199" s="17">
        <f>IF(Facturas[[#This Row],[MontoSinImp]]&lt;200,Facturas[[#This Row],[media]],Facturas[[#This Row],[MontoSinImp]])</f>
        <v>291.55</v>
      </c>
      <c r="I1199" s="17">
        <f>AVERAGE(Facturas[MontoSinImp])</f>
        <v>472.73339545454462</v>
      </c>
    </row>
    <row r="1200" spans="1:9" ht="17.55" customHeight="1" x14ac:dyDescent="0.3">
      <c r="A1200" s="14">
        <v>3202</v>
      </c>
      <c r="B1200" s="2">
        <v>42316</v>
      </c>
      <c r="C1200" s="15">
        <v>190</v>
      </c>
      <c r="D1200" s="1">
        <v>7</v>
      </c>
      <c r="E1200" s="1">
        <v>2</v>
      </c>
      <c r="F1200" s="8">
        <v>650.97</v>
      </c>
      <c r="G1200" s="1">
        <f>YEAR(Facturas[[#This Row],[FechaFactura]])</f>
        <v>2015</v>
      </c>
      <c r="H1200" s="17">
        <f>IF(Facturas[[#This Row],[MontoSinImp]]&lt;200,Facturas[[#This Row],[media]],Facturas[[#This Row],[MontoSinImp]])</f>
        <v>650.97</v>
      </c>
      <c r="I1200" s="17">
        <f>AVERAGE(Facturas[MontoSinImp])</f>
        <v>472.73339545454462</v>
      </c>
    </row>
    <row r="1201" spans="1:9" ht="17.55" customHeight="1" x14ac:dyDescent="0.3">
      <c r="A1201" s="14">
        <v>3199</v>
      </c>
      <c r="B1201" s="2">
        <v>42315</v>
      </c>
      <c r="C1201" s="15">
        <v>233</v>
      </c>
      <c r="D1201" s="1">
        <v>6</v>
      </c>
      <c r="E1201" s="1">
        <v>3</v>
      </c>
      <c r="F1201" s="8">
        <v>725.53</v>
      </c>
      <c r="G1201" s="1">
        <f>YEAR(Facturas[[#This Row],[FechaFactura]])</f>
        <v>2015</v>
      </c>
      <c r="H1201" s="17">
        <f>IF(Facturas[[#This Row],[MontoSinImp]]&lt;200,Facturas[[#This Row],[media]],Facturas[[#This Row],[MontoSinImp]])</f>
        <v>725.53</v>
      </c>
      <c r="I1201" s="17">
        <f>AVERAGE(Facturas[MontoSinImp])</f>
        <v>472.73339545454462</v>
      </c>
    </row>
    <row r="1202" spans="1:9" ht="17.55" customHeight="1" x14ac:dyDescent="0.3">
      <c r="A1202" s="14">
        <v>3200</v>
      </c>
      <c r="B1202" s="2">
        <v>42315</v>
      </c>
      <c r="C1202" s="15">
        <v>27</v>
      </c>
      <c r="D1202" s="1">
        <v>4</v>
      </c>
      <c r="E1202" s="1">
        <v>4</v>
      </c>
      <c r="F1202" s="8">
        <v>755.17</v>
      </c>
      <c r="G1202" s="1">
        <f>YEAR(Facturas[[#This Row],[FechaFactura]])</f>
        <v>2015</v>
      </c>
      <c r="H1202" s="17">
        <f>IF(Facturas[[#This Row],[MontoSinImp]]&lt;200,Facturas[[#This Row],[media]],Facturas[[#This Row],[MontoSinImp]])</f>
        <v>755.17</v>
      </c>
      <c r="I1202" s="17">
        <f>AVERAGE(Facturas[MontoSinImp])</f>
        <v>472.73339545454462</v>
      </c>
    </row>
    <row r="1203" spans="1:9" ht="17.55" customHeight="1" x14ac:dyDescent="0.3">
      <c r="A1203" s="14">
        <v>3201</v>
      </c>
      <c r="B1203" s="2">
        <v>42315</v>
      </c>
      <c r="C1203" s="15">
        <v>295</v>
      </c>
      <c r="D1203" s="1">
        <v>10</v>
      </c>
      <c r="E1203" s="1">
        <v>3</v>
      </c>
      <c r="F1203" s="8">
        <v>723.62</v>
      </c>
      <c r="G1203" s="1">
        <f>YEAR(Facturas[[#This Row],[FechaFactura]])</f>
        <v>2015</v>
      </c>
      <c r="H1203" s="17">
        <f>IF(Facturas[[#This Row],[MontoSinImp]]&lt;200,Facturas[[#This Row],[media]],Facturas[[#This Row],[MontoSinImp]])</f>
        <v>723.62</v>
      </c>
      <c r="I1203" s="17">
        <f>AVERAGE(Facturas[MontoSinImp])</f>
        <v>472.73339545454462</v>
      </c>
    </row>
    <row r="1204" spans="1:9" ht="17.55" customHeight="1" x14ac:dyDescent="0.3">
      <c r="A1204" s="14">
        <v>3196</v>
      </c>
      <c r="B1204" s="2">
        <v>42314</v>
      </c>
      <c r="C1204" s="15">
        <v>73</v>
      </c>
      <c r="D1204" s="1">
        <v>4</v>
      </c>
      <c r="E1204" s="1">
        <v>5</v>
      </c>
      <c r="F1204" s="8">
        <v>619.42999999999995</v>
      </c>
      <c r="G1204" s="1">
        <f>YEAR(Facturas[[#This Row],[FechaFactura]])</f>
        <v>2015</v>
      </c>
      <c r="H1204" s="17">
        <f>IF(Facturas[[#This Row],[MontoSinImp]]&lt;200,Facturas[[#This Row],[media]],Facturas[[#This Row],[MontoSinImp]])</f>
        <v>619.42999999999995</v>
      </c>
      <c r="I1204" s="17">
        <f>AVERAGE(Facturas[MontoSinImp])</f>
        <v>472.73339545454462</v>
      </c>
    </row>
    <row r="1205" spans="1:9" ht="17.55" customHeight="1" x14ac:dyDescent="0.3">
      <c r="A1205" s="14">
        <v>3197</v>
      </c>
      <c r="B1205" s="2">
        <v>42314</v>
      </c>
      <c r="C1205" s="15">
        <v>162</v>
      </c>
      <c r="D1205" s="1">
        <v>10</v>
      </c>
      <c r="E1205" s="1">
        <v>7</v>
      </c>
      <c r="F1205" s="8">
        <v>689.21</v>
      </c>
      <c r="G1205" s="1">
        <f>YEAR(Facturas[[#This Row],[FechaFactura]])</f>
        <v>2015</v>
      </c>
      <c r="H1205" s="17">
        <f>IF(Facturas[[#This Row],[MontoSinImp]]&lt;200,Facturas[[#This Row],[media]],Facturas[[#This Row],[MontoSinImp]])</f>
        <v>689.21</v>
      </c>
      <c r="I1205" s="17">
        <f>AVERAGE(Facturas[MontoSinImp])</f>
        <v>472.73339545454462</v>
      </c>
    </row>
    <row r="1206" spans="1:9" ht="17.55" customHeight="1" x14ac:dyDescent="0.3">
      <c r="A1206" s="14">
        <v>3198</v>
      </c>
      <c r="B1206" s="2">
        <v>42314</v>
      </c>
      <c r="C1206" s="15">
        <v>149</v>
      </c>
      <c r="D1206" s="1">
        <v>5</v>
      </c>
      <c r="E1206" s="1">
        <v>9</v>
      </c>
      <c r="F1206" s="8">
        <v>102.29</v>
      </c>
      <c r="G1206" s="1">
        <f>YEAR(Facturas[[#This Row],[FechaFactura]])</f>
        <v>2015</v>
      </c>
      <c r="H1206" s="17">
        <f>IF(Facturas[[#This Row],[MontoSinImp]]&lt;200,Facturas[[#This Row],[media]],Facturas[[#This Row],[MontoSinImp]])</f>
        <v>472.73339545454462</v>
      </c>
      <c r="I1206" s="17">
        <f>AVERAGE(Facturas[MontoSinImp])</f>
        <v>472.73339545454462</v>
      </c>
    </row>
    <row r="1207" spans="1:9" ht="17.55" customHeight="1" x14ac:dyDescent="0.3">
      <c r="A1207" s="14">
        <v>3187</v>
      </c>
      <c r="B1207" s="2">
        <v>42313</v>
      </c>
      <c r="C1207" s="15">
        <v>234</v>
      </c>
      <c r="D1207" s="1">
        <v>10</v>
      </c>
      <c r="E1207" s="1">
        <v>1</v>
      </c>
      <c r="F1207" s="8">
        <v>769.5</v>
      </c>
      <c r="G1207" s="1">
        <f>YEAR(Facturas[[#This Row],[FechaFactura]])</f>
        <v>2015</v>
      </c>
      <c r="H1207" s="17">
        <f>IF(Facturas[[#This Row],[MontoSinImp]]&lt;200,Facturas[[#This Row],[media]],Facturas[[#This Row],[MontoSinImp]])</f>
        <v>769.5</v>
      </c>
      <c r="I1207" s="17">
        <f>AVERAGE(Facturas[MontoSinImp])</f>
        <v>472.73339545454462</v>
      </c>
    </row>
    <row r="1208" spans="1:9" ht="17.55" customHeight="1" x14ac:dyDescent="0.3">
      <c r="A1208" s="14">
        <v>3188</v>
      </c>
      <c r="B1208" s="2">
        <v>42313</v>
      </c>
      <c r="C1208" s="15">
        <v>124</v>
      </c>
      <c r="D1208" s="1">
        <v>6</v>
      </c>
      <c r="E1208" s="1">
        <v>3</v>
      </c>
      <c r="F1208" s="8">
        <v>444.5</v>
      </c>
      <c r="G1208" s="1">
        <f>YEAR(Facturas[[#This Row],[FechaFactura]])</f>
        <v>2015</v>
      </c>
      <c r="H1208" s="17">
        <f>IF(Facturas[[#This Row],[MontoSinImp]]&lt;200,Facturas[[#This Row],[media]],Facturas[[#This Row],[MontoSinImp]])</f>
        <v>444.5</v>
      </c>
      <c r="I1208" s="17">
        <f>AVERAGE(Facturas[MontoSinImp])</f>
        <v>472.73339545454462</v>
      </c>
    </row>
    <row r="1209" spans="1:9" ht="17.55" customHeight="1" x14ac:dyDescent="0.3">
      <c r="A1209" s="14">
        <v>3189</v>
      </c>
      <c r="B1209" s="2">
        <v>42313</v>
      </c>
      <c r="C1209" s="15">
        <v>97</v>
      </c>
      <c r="D1209" s="1">
        <v>3</v>
      </c>
      <c r="E1209" s="1">
        <v>7</v>
      </c>
      <c r="F1209" s="8">
        <v>349.86</v>
      </c>
      <c r="G1209" s="1">
        <f>YEAR(Facturas[[#This Row],[FechaFactura]])</f>
        <v>2015</v>
      </c>
      <c r="H1209" s="17">
        <f>IF(Facturas[[#This Row],[MontoSinImp]]&lt;200,Facturas[[#This Row],[media]],Facturas[[#This Row],[MontoSinImp]])</f>
        <v>349.86</v>
      </c>
      <c r="I1209" s="17">
        <f>AVERAGE(Facturas[MontoSinImp])</f>
        <v>472.73339545454462</v>
      </c>
    </row>
    <row r="1210" spans="1:9" ht="17.55" customHeight="1" x14ac:dyDescent="0.3">
      <c r="A1210" s="14">
        <v>3190</v>
      </c>
      <c r="B1210" s="2">
        <v>42313</v>
      </c>
      <c r="C1210" s="15">
        <v>292</v>
      </c>
      <c r="D1210" s="1">
        <v>6</v>
      </c>
      <c r="E1210" s="1">
        <v>8</v>
      </c>
      <c r="F1210" s="8">
        <v>303.98</v>
      </c>
      <c r="G1210" s="1">
        <f>YEAR(Facturas[[#This Row],[FechaFactura]])</f>
        <v>2015</v>
      </c>
      <c r="H1210" s="17">
        <f>IF(Facturas[[#This Row],[MontoSinImp]]&lt;200,Facturas[[#This Row],[media]],Facturas[[#This Row],[MontoSinImp]])</f>
        <v>303.98</v>
      </c>
      <c r="I1210" s="17">
        <f>AVERAGE(Facturas[MontoSinImp])</f>
        <v>472.73339545454462</v>
      </c>
    </row>
    <row r="1211" spans="1:9" ht="17.55" customHeight="1" x14ac:dyDescent="0.3">
      <c r="A1211" s="14">
        <v>3191</v>
      </c>
      <c r="B1211" s="2">
        <v>42313</v>
      </c>
      <c r="C1211" s="15">
        <v>124</v>
      </c>
      <c r="D1211" s="1">
        <v>11</v>
      </c>
      <c r="E1211" s="1">
        <v>7</v>
      </c>
      <c r="F1211" s="8">
        <v>206.48</v>
      </c>
      <c r="G1211" s="1">
        <f>YEAR(Facturas[[#This Row],[FechaFactura]])</f>
        <v>2015</v>
      </c>
      <c r="H1211" s="17">
        <f>IF(Facturas[[#This Row],[MontoSinImp]]&lt;200,Facturas[[#This Row],[media]],Facturas[[#This Row],[MontoSinImp]])</f>
        <v>206.48</v>
      </c>
      <c r="I1211" s="17">
        <f>AVERAGE(Facturas[MontoSinImp])</f>
        <v>472.73339545454462</v>
      </c>
    </row>
    <row r="1212" spans="1:9" ht="17.55" customHeight="1" x14ac:dyDescent="0.3">
      <c r="A1212" s="14">
        <v>3192</v>
      </c>
      <c r="B1212" s="2">
        <v>42313</v>
      </c>
      <c r="C1212" s="15">
        <v>34</v>
      </c>
      <c r="D1212" s="1">
        <v>2</v>
      </c>
      <c r="E1212" s="1">
        <v>6</v>
      </c>
      <c r="F1212" s="8">
        <v>780.98</v>
      </c>
      <c r="G1212" s="1">
        <f>YEAR(Facturas[[#This Row],[FechaFactura]])</f>
        <v>2015</v>
      </c>
      <c r="H1212" s="17">
        <f>IF(Facturas[[#This Row],[MontoSinImp]]&lt;200,Facturas[[#This Row],[media]],Facturas[[#This Row],[MontoSinImp]])</f>
        <v>780.98</v>
      </c>
      <c r="I1212" s="17">
        <f>AVERAGE(Facturas[MontoSinImp])</f>
        <v>472.73339545454462</v>
      </c>
    </row>
    <row r="1213" spans="1:9" ht="17.55" customHeight="1" x14ac:dyDescent="0.3">
      <c r="A1213" s="14">
        <v>3193</v>
      </c>
      <c r="B1213" s="2">
        <v>42313</v>
      </c>
      <c r="C1213" s="15">
        <v>25</v>
      </c>
      <c r="D1213" s="1">
        <v>11</v>
      </c>
      <c r="E1213" s="1">
        <v>4</v>
      </c>
      <c r="F1213" s="8">
        <v>837.37</v>
      </c>
      <c r="G1213" s="1">
        <f>YEAR(Facturas[[#This Row],[FechaFactura]])</f>
        <v>2015</v>
      </c>
      <c r="H1213" s="17">
        <f>IF(Facturas[[#This Row],[MontoSinImp]]&lt;200,Facturas[[#This Row],[media]],Facturas[[#This Row],[MontoSinImp]])</f>
        <v>837.37</v>
      </c>
      <c r="I1213" s="17">
        <f>AVERAGE(Facturas[MontoSinImp])</f>
        <v>472.73339545454462</v>
      </c>
    </row>
    <row r="1214" spans="1:9" ht="17.55" customHeight="1" x14ac:dyDescent="0.3">
      <c r="A1214" s="14">
        <v>3194</v>
      </c>
      <c r="B1214" s="2">
        <v>42313</v>
      </c>
      <c r="C1214" s="15">
        <v>89</v>
      </c>
      <c r="D1214" s="1">
        <v>2</v>
      </c>
      <c r="E1214" s="1">
        <v>7</v>
      </c>
      <c r="F1214" s="8">
        <v>787.67</v>
      </c>
      <c r="G1214" s="1">
        <f>YEAR(Facturas[[#This Row],[FechaFactura]])</f>
        <v>2015</v>
      </c>
      <c r="H1214" s="17">
        <f>IF(Facturas[[#This Row],[MontoSinImp]]&lt;200,Facturas[[#This Row],[media]],Facturas[[#This Row],[MontoSinImp]])</f>
        <v>787.67</v>
      </c>
      <c r="I1214" s="17">
        <f>AVERAGE(Facturas[MontoSinImp])</f>
        <v>472.73339545454462</v>
      </c>
    </row>
    <row r="1215" spans="1:9" ht="17.55" customHeight="1" x14ac:dyDescent="0.3">
      <c r="A1215" s="14">
        <v>3195</v>
      </c>
      <c r="B1215" s="2">
        <v>42313</v>
      </c>
      <c r="C1215" s="15">
        <v>139</v>
      </c>
      <c r="D1215" s="1">
        <v>12</v>
      </c>
      <c r="E1215" s="1">
        <v>2</v>
      </c>
      <c r="F1215" s="8">
        <v>492.28999999999996</v>
      </c>
      <c r="G1215" s="1">
        <f>YEAR(Facturas[[#This Row],[FechaFactura]])</f>
        <v>2015</v>
      </c>
      <c r="H1215" s="17">
        <f>IF(Facturas[[#This Row],[MontoSinImp]]&lt;200,Facturas[[#This Row],[media]],Facturas[[#This Row],[MontoSinImp]])</f>
        <v>492.28999999999996</v>
      </c>
      <c r="I1215" s="17">
        <f>AVERAGE(Facturas[MontoSinImp])</f>
        <v>472.73339545454462</v>
      </c>
    </row>
    <row r="1216" spans="1:9" ht="17.55" customHeight="1" x14ac:dyDescent="0.3">
      <c r="A1216" s="14">
        <v>3181</v>
      </c>
      <c r="B1216" s="2">
        <v>42312</v>
      </c>
      <c r="C1216" s="15">
        <v>171</v>
      </c>
      <c r="D1216" s="1">
        <v>9</v>
      </c>
      <c r="E1216" s="1">
        <v>2</v>
      </c>
      <c r="F1216" s="8">
        <v>221.76999999999998</v>
      </c>
      <c r="G1216" s="1">
        <f>YEAR(Facturas[[#This Row],[FechaFactura]])</f>
        <v>2015</v>
      </c>
      <c r="H1216" s="17">
        <f>IF(Facturas[[#This Row],[MontoSinImp]]&lt;200,Facturas[[#This Row],[media]],Facturas[[#This Row],[MontoSinImp]])</f>
        <v>221.76999999999998</v>
      </c>
      <c r="I1216" s="17">
        <f>AVERAGE(Facturas[MontoSinImp])</f>
        <v>472.73339545454462</v>
      </c>
    </row>
    <row r="1217" spans="1:9" ht="17.55" customHeight="1" x14ac:dyDescent="0.3">
      <c r="A1217" s="14">
        <v>3182</v>
      </c>
      <c r="B1217" s="2">
        <v>42312</v>
      </c>
      <c r="C1217" s="15">
        <v>130</v>
      </c>
      <c r="D1217" s="1">
        <v>12</v>
      </c>
      <c r="E1217" s="1">
        <v>3</v>
      </c>
      <c r="F1217" s="8">
        <v>195.95999999999998</v>
      </c>
      <c r="G1217" s="1">
        <f>YEAR(Facturas[[#This Row],[FechaFactura]])</f>
        <v>2015</v>
      </c>
      <c r="H1217" s="17">
        <f>IF(Facturas[[#This Row],[MontoSinImp]]&lt;200,Facturas[[#This Row],[media]],Facturas[[#This Row],[MontoSinImp]])</f>
        <v>472.73339545454462</v>
      </c>
      <c r="I1217" s="17">
        <f>AVERAGE(Facturas[MontoSinImp])</f>
        <v>472.73339545454462</v>
      </c>
    </row>
    <row r="1218" spans="1:9" ht="17.55" customHeight="1" x14ac:dyDescent="0.3">
      <c r="A1218" s="14">
        <v>3183</v>
      </c>
      <c r="B1218" s="2">
        <v>42312</v>
      </c>
      <c r="C1218" s="15">
        <v>54</v>
      </c>
      <c r="D1218" s="1">
        <v>7</v>
      </c>
      <c r="E1218" s="1">
        <v>8</v>
      </c>
      <c r="F1218" s="8">
        <v>477.95</v>
      </c>
      <c r="G1218" s="1">
        <f>YEAR(Facturas[[#This Row],[FechaFactura]])</f>
        <v>2015</v>
      </c>
      <c r="H1218" s="17">
        <f>IF(Facturas[[#This Row],[MontoSinImp]]&lt;200,Facturas[[#This Row],[media]],Facturas[[#This Row],[MontoSinImp]])</f>
        <v>477.95</v>
      </c>
      <c r="I1218" s="17">
        <f>AVERAGE(Facturas[MontoSinImp])</f>
        <v>472.73339545454462</v>
      </c>
    </row>
    <row r="1219" spans="1:9" ht="17.55" customHeight="1" x14ac:dyDescent="0.3">
      <c r="A1219" s="14">
        <v>3184</v>
      </c>
      <c r="B1219" s="2">
        <v>42312</v>
      </c>
      <c r="C1219" s="15">
        <v>251</v>
      </c>
      <c r="D1219" s="1">
        <v>5</v>
      </c>
      <c r="E1219" s="1">
        <v>6</v>
      </c>
      <c r="F1219" s="8">
        <v>620.38</v>
      </c>
      <c r="G1219" s="1">
        <f>YEAR(Facturas[[#This Row],[FechaFactura]])</f>
        <v>2015</v>
      </c>
      <c r="H1219" s="17">
        <f>IF(Facturas[[#This Row],[MontoSinImp]]&lt;200,Facturas[[#This Row],[media]],Facturas[[#This Row],[MontoSinImp]])</f>
        <v>620.38</v>
      </c>
      <c r="I1219" s="17">
        <f>AVERAGE(Facturas[MontoSinImp])</f>
        <v>472.73339545454462</v>
      </c>
    </row>
    <row r="1220" spans="1:9" ht="17.55" customHeight="1" x14ac:dyDescent="0.3">
      <c r="A1220" s="14">
        <v>3185</v>
      </c>
      <c r="B1220" s="2">
        <v>42312</v>
      </c>
      <c r="C1220" s="15">
        <v>181</v>
      </c>
      <c r="D1220" s="1">
        <v>3</v>
      </c>
      <c r="E1220" s="1">
        <v>8</v>
      </c>
      <c r="F1220" s="8">
        <v>531.49</v>
      </c>
      <c r="G1220" s="1">
        <f>YEAR(Facturas[[#This Row],[FechaFactura]])</f>
        <v>2015</v>
      </c>
      <c r="H1220" s="17">
        <f>IF(Facturas[[#This Row],[MontoSinImp]]&lt;200,Facturas[[#This Row],[media]],Facturas[[#This Row],[MontoSinImp]])</f>
        <v>531.49</v>
      </c>
      <c r="I1220" s="17">
        <f>AVERAGE(Facturas[MontoSinImp])</f>
        <v>472.73339545454462</v>
      </c>
    </row>
    <row r="1221" spans="1:9" ht="17.55" customHeight="1" x14ac:dyDescent="0.3">
      <c r="A1221" s="14">
        <v>3186</v>
      </c>
      <c r="B1221" s="2">
        <v>42312</v>
      </c>
      <c r="C1221" s="15">
        <v>174</v>
      </c>
      <c r="D1221" s="1">
        <v>5</v>
      </c>
      <c r="E1221" s="1">
        <v>2</v>
      </c>
      <c r="F1221" s="8">
        <v>791.49</v>
      </c>
      <c r="G1221" s="1">
        <f>YEAR(Facturas[[#This Row],[FechaFactura]])</f>
        <v>2015</v>
      </c>
      <c r="H1221" s="17">
        <f>IF(Facturas[[#This Row],[MontoSinImp]]&lt;200,Facturas[[#This Row],[media]],Facturas[[#This Row],[MontoSinImp]])</f>
        <v>791.49</v>
      </c>
      <c r="I1221" s="17">
        <f>AVERAGE(Facturas[MontoSinImp])</f>
        <v>472.73339545454462</v>
      </c>
    </row>
    <row r="1222" spans="1:9" ht="17.55" customHeight="1" x14ac:dyDescent="0.3">
      <c r="A1222" s="14">
        <v>3176</v>
      </c>
      <c r="B1222" s="2">
        <v>42311</v>
      </c>
      <c r="C1222" s="15">
        <v>116</v>
      </c>
      <c r="D1222" s="1">
        <v>10</v>
      </c>
      <c r="E1222" s="1">
        <v>5</v>
      </c>
      <c r="F1222" s="8">
        <v>838.33</v>
      </c>
      <c r="G1222" s="1">
        <f>YEAR(Facturas[[#This Row],[FechaFactura]])</f>
        <v>2015</v>
      </c>
      <c r="H1222" s="17">
        <f>IF(Facturas[[#This Row],[MontoSinImp]]&lt;200,Facturas[[#This Row],[media]],Facturas[[#This Row],[MontoSinImp]])</f>
        <v>838.33</v>
      </c>
      <c r="I1222" s="17">
        <f>AVERAGE(Facturas[MontoSinImp])</f>
        <v>472.73339545454462</v>
      </c>
    </row>
    <row r="1223" spans="1:9" ht="17.55" customHeight="1" x14ac:dyDescent="0.3">
      <c r="A1223" s="14">
        <v>3177</v>
      </c>
      <c r="B1223" s="2">
        <v>42311</v>
      </c>
      <c r="C1223" s="15">
        <v>229</v>
      </c>
      <c r="D1223" s="1">
        <v>9</v>
      </c>
      <c r="E1223" s="1">
        <v>8</v>
      </c>
      <c r="F1223" s="8">
        <v>497.07</v>
      </c>
      <c r="G1223" s="1">
        <f>YEAR(Facturas[[#This Row],[FechaFactura]])</f>
        <v>2015</v>
      </c>
      <c r="H1223" s="17">
        <f>IF(Facturas[[#This Row],[MontoSinImp]]&lt;200,Facturas[[#This Row],[media]],Facturas[[#This Row],[MontoSinImp]])</f>
        <v>497.07</v>
      </c>
      <c r="I1223" s="17">
        <f>AVERAGE(Facturas[MontoSinImp])</f>
        <v>472.73339545454462</v>
      </c>
    </row>
    <row r="1224" spans="1:9" ht="17.55" customHeight="1" x14ac:dyDescent="0.3">
      <c r="A1224" s="14">
        <v>3178</v>
      </c>
      <c r="B1224" s="2">
        <v>42311</v>
      </c>
      <c r="C1224" s="15">
        <v>86</v>
      </c>
      <c r="D1224" s="1">
        <v>1</v>
      </c>
      <c r="E1224" s="1">
        <v>8</v>
      </c>
      <c r="F1224" s="8">
        <v>825.9</v>
      </c>
      <c r="G1224" s="1">
        <f>YEAR(Facturas[[#This Row],[FechaFactura]])</f>
        <v>2015</v>
      </c>
      <c r="H1224" s="17">
        <f>IF(Facturas[[#This Row],[MontoSinImp]]&lt;200,Facturas[[#This Row],[media]],Facturas[[#This Row],[MontoSinImp]])</f>
        <v>825.9</v>
      </c>
      <c r="I1224" s="17">
        <f>AVERAGE(Facturas[MontoSinImp])</f>
        <v>472.73339545454462</v>
      </c>
    </row>
    <row r="1225" spans="1:9" ht="17.55" customHeight="1" x14ac:dyDescent="0.3">
      <c r="A1225" s="14">
        <v>3179</v>
      </c>
      <c r="B1225" s="2">
        <v>42311</v>
      </c>
      <c r="C1225" s="15">
        <v>194</v>
      </c>
      <c r="D1225" s="1">
        <v>12</v>
      </c>
      <c r="E1225" s="1">
        <v>5</v>
      </c>
      <c r="F1225" s="8">
        <v>778.11</v>
      </c>
      <c r="G1225" s="1">
        <f>YEAR(Facturas[[#This Row],[FechaFactura]])</f>
        <v>2015</v>
      </c>
      <c r="H1225" s="17">
        <f>IF(Facturas[[#This Row],[MontoSinImp]]&lt;200,Facturas[[#This Row],[media]],Facturas[[#This Row],[MontoSinImp]])</f>
        <v>778.11</v>
      </c>
      <c r="I1225" s="17">
        <f>AVERAGE(Facturas[MontoSinImp])</f>
        <v>472.73339545454462</v>
      </c>
    </row>
    <row r="1226" spans="1:9" ht="17.55" customHeight="1" x14ac:dyDescent="0.3">
      <c r="A1226" s="14">
        <v>3180</v>
      </c>
      <c r="B1226" s="2">
        <v>42311</v>
      </c>
      <c r="C1226" s="15">
        <v>74</v>
      </c>
      <c r="D1226" s="1">
        <v>12</v>
      </c>
      <c r="E1226" s="1">
        <v>1</v>
      </c>
      <c r="F1226" s="8">
        <v>104.2</v>
      </c>
      <c r="G1226" s="1">
        <f>YEAR(Facturas[[#This Row],[FechaFactura]])</f>
        <v>2015</v>
      </c>
      <c r="H1226" s="17">
        <f>IF(Facturas[[#This Row],[MontoSinImp]]&lt;200,Facturas[[#This Row],[media]],Facturas[[#This Row],[MontoSinImp]])</f>
        <v>472.73339545454462</v>
      </c>
      <c r="I1226" s="17">
        <f>AVERAGE(Facturas[MontoSinImp])</f>
        <v>472.73339545454462</v>
      </c>
    </row>
    <row r="1227" spans="1:9" ht="17.55" customHeight="1" x14ac:dyDescent="0.3">
      <c r="A1227" s="14">
        <v>3168</v>
      </c>
      <c r="B1227" s="2">
        <v>42310</v>
      </c>
      <c r="C1227" s="15">
        <v>169</v>
      </c>
      <c r="D1227" s="1">
        <v>9</v>
      </c>
      <c r="E1227" s="1">
        <v>6</v>
      </c>
      <c r="F1227" s="8">
        <v>475.09</v>
      </c>
      <c r="G1227" s="1">
        <f>YEAR(Facturas[[#This Row],[FechaFactura]])</f>
        <v>2015</v>
      </c>
      <c r="H1227" s="17">
        <f>IF(Facturas[[#This Row],[MontoSinImp]]&lt;200,Facturas[[#This Row],[media]],Facturas[[#This Row],[MontoSinImp]])</f>
        <v>475.09</v>
      </c>
      <c r="I1227" s="17">
        <f>AVERAGE(Facturas[MontoSinImp])</f>
        <v>472.73339545454462</v>
      </c>
    </row>
    <row r="1228" spans="1:9" ht="17.55" customHeight="1" x14ac:dyDescent="0.3">
      <c r="A1228" s="14">
        <v>3169</v>
      </c>
      <c r="B1228" s="2">
        <v>42310</v>
      </c>
      <c r="C1228" s="15">
        <v>260</v>
      </c>
      <c r="D1228" s="1">
        <v>3</v>
      </c>
      <c r="E1228" s="1">
        <v>6</v>
      </c>
      <c r="F1228" s="8">
        <v>174.92999999999998</v>
      </c>
      <c r="G1228" s="1">
        <f>YEAR(Facturas[[#This Row],[FechaFactura]])</f>
        <v>2015</v>
      </c>
      <c r="H1228" s="17">
        <f>IF(Facturas[[#This Row],[MontoSinImp]]&lt;200,Facturas[[#This Row],[media]],Facturas[[#This Row],[MontoSinImp]])</f>
        <v>472.73339545454462</v>
      </c>
      <c r="I1228" s="17">
        <f>AVERAGE(Facturas[MontoSinImp])</f>
        <v>472.73339545454462</v>
      </c>
    </row>
    <row r="1229" spans="1:9" ht="17.55" customHeight="1" x14ac:dyDescent="0.3">
      <c r="A1229" s="14">
        <v>3170</v>
      </c>
      <c r="B1229" s="2">
        <v>42310</v>
      </c>
      <c r="C1229" s="15">
        <v>155</v>
      </c>
      <c r="D1229" s="1">
        <v>12</v>
      </c>
      <c r="E1229" s="1">
        <v>4</v>
      </c>
      <c r="F1229" s="8">
        <v>150.07999999999998</v>
      </c>
      <c r="G1229" s="1">
        <f>YEAR(Facturas[[#This Row],[FechaFactura]])</f>
        <v>2015</v>
      </c>
      <c r="H1229" s="17">
        <f>IF(Facturas[[#This Row],[MontoSinImp]]&lt;200,Facturas[[#This Row],[media]],Facturas[[#This Row],[MontoSinImp]])</f>
        <v>472.73339545454462</v>
      </c>
      <c r="I1229" s="17">
        <f>AVERAGE(Facturas[MontoSinImp])</f>
        <v>472.73339545454462</v>
      </c>
    </row>
    <row r="1230" spans="1:9" ht="17.55" customHeight="1" x14ac:dyDescent="0.3">
      <c r="A1230" s="14">
        <v>3171</v>
      </c>
      <c r="B1230" s="2">
        <v>42310</v>
      </c>
      <c r="C1230" s="15">
        <v>224</v>
      </c>
      <c r="D1230" s="1">
        <v>2</v>
      </c>
      <c r="E1230" s="1">
        <v>7</v>
      </c>
      <c r="F1230" s="8">
        <v>280.08</v>
      </c>
      <c r="G1230" s="1">
        <f>YEAR(Facturas[[#This Row],[FechaFactura]])</f>
        <v>2015</v>
      </c>
      <c r="H1230" s="17">
        <f>IF(Facturas[[#This Row],[MontoSinImp]]&lt;200,Facturas[[#This Row],[media]],Facturas[[#This Row],[MontoSinImp]])</f>
        <v>280.08</v>
      </c>
      <c r="I1230" s="17">
        <f>AVERAGE(Facturas[MontoSinImp])</f>
        <v>472.73339545454462</v>
      </c>
    </row>
    <row r="1231" spans="1:9" ht="17.55" customHeight="1" x14ac:dyDescent="0.3">
      <c r="A1231" s="14">
        <v>3172</v>
      </c>
      <c r="B1231" s="2">
        <v>42310</v>
      </c>
      <c r="C1231" s="15">
        <v>147</v>
      </c>
      <c r="D1231" s="1">
        <v>5</v>
      </c>
      <c r="E1231" s="1">
        <v>8</v>
      </c>
      <c r="F1231" s="8">
        <v>138.60999999999999</v>
      </c>
      <c r="G1231" s="1">
        <f>YEAR(Facturas[[#This Row],[FechaFactura]])</f>
        <v>2015</v>
      </c>
      <c r="H1231" s="17">
        <f>IF(Facturas[[#This Row],[MontoSinImp]]&lt;200,Facturas[[#This Row],[media]],Facturas[[#This Row],[MontoSinImp]])</f>
        <v>472.73339545454462</v>
      </c>
      <c r="I1231" s="17">
        <f>AVERAGE(Facturas[MontoSinImp])</f>
        <v>472.73339545454462</v>
      </c>
    </row>
    <row r="1232" spans="1:9" ht="17.55" customHeight="1" x14ac:dyDescent="0.3">
      <c r="A1232" s="14">
        <v>3173</v>
      </c>
      <c r="B1232" s="2">
        <v>42310</v>
      </c>
      <c r="C1232" s="15">
        <v>27</v>
      </c>
      <c r="D1232" s="1">
        <v>12</v>
      </c>
      <c r="E1232" s="1">
        <v>6</v>
      </c>
      <c r="F1232" s="8">
        <v>354.64</v>
      </c>
      <c r="G1232" s="1">
        <f>YEAR(Facturas[[#This Row],[FechaFactura]])</f>
        <v>2015</v>
      </c>
      <c r="H1232" s="17">
        <f>IF(Facturas[[#This Row],[MontoSinImp]]&lt;200,Facturas[[#This Row],[media]],Facturas[[#This Row],[MontoSinImp]])</f>
        <v>354.64</v>
      </c>
      <c r="I1232" s="17">
        <f>AVERAGE(Facturas[MontoSinImp])</f>
        <v>472.73339545454462</v>
      </c>
    </row>
    <row r="1233" spans="1:9" ht="17.55" customHeight="1" x14ac:dyDescent="0.3">
      <c r="A1233" s="14">
        <v>3174</v>
      </c>
      <c r="B1233" s="2">
        <v>42310</v>
      </c>
      <c r="C1233" s="15">
        <v>134</v>
      </c>
      <c r="D1233" s="1">
        <v>1</v>
      </c>
      <c r="E1233" s="1">
        <v>4</v>
      </c>
      <c r="F1233" s="8">
        <v>475.09</v>
      </c>
      <c r="G1233" s="1">
        <f>YEAR(Facturas[[#This Row],[FechaFactura]])</f>
        <v>2015</v>
      </c>
      <c r="H1233" s="17">
        <f>IF(Facturas[[#This Row],[MontoSinImp]]&lt;200,Facturas[[#This Row],[media]],Facturas[[#This Row],[MontoSinImp]])</f>
        <v>475.09</v>
      </c>
      <c r="I1233" s="17">
        <f>AVERAGE(Facturas[MontoSinImp])</f>
        <v>472.73339545454462</v>
      </c>
    </row>
    <row r="1234" spans="1:9" ht="17.55" customHeight="1" x14ac:dyDescent="0.3">
      <c r="A1234" s="14">
        <v>3175</v>
      </c>
      <c r="B1234" s="2">
        <v>42310</v>
      </c>
      <c r="C1234" s="15">
        <v>153</v>
      </c>
      <c r="D1234" s="1">
        <v>9</v>
      </c>
      <c r="E1234" s="1">
        <v>1</v>
      </c>
      <c r="F1234" s="8">
        <v>760.9</v>
      </c>
      <c r="G1234" s="1">
        <f>YEAR(Facturas[[#This Row],[FechaFactura]])</f>
        <v>2015</v>
      </c>
      <c r="H1234" s="17">
        <f>IF(Facturas[[#This Row],[MontoSinImp]]&lt;200,Facturas[[#This Row],[media]],Facturas[[#This Row],[MontoSinImp]])</f>
        <v>760.9</v>
      </c>
      <c r="I1234" s="17">
        <f>AVERAGE(Facturas[MontoSinImp])</f>
        <v>472.73339545454462</v>
      </c>
    </row>
    <row r="1235" spans="1:9" ht="17.55" customHeight="1" x14ac:dyDescent="0.3">
      <c r="A1235" s="14">
        <v>3164</v>
      </c>
      <c r="B1235" s="2">
        <v>42309</v>
      </c>
      <c r="C1235" s="15">
        <v>255</v>
      </c>
      <c r="D1235" s="1">
        <v>1</v>
      </c>
      <c r="E1235" s="1">
        <v>7</v>
      </c>
      <c r="F1235" s="8">
        <v>478.90999999999997</v>
      </c>
      <c r="G1235" s="1">
        <f>YEAR(Facturas[[#This Row],[FechaFactura]])</f>
        <v>2015</v>
      </c>
      <c r="H1235" s="17">
        <f>IF(Facturas[[#This Row],[MontoSinImp]]&lt;200,Facturas[[#This Row],[media]],Facturas[[#This Row],[MontoSinImp]])</f>
        <v>478.90999999999997</v>
      </c>
      <c r="I1235" s="17">
        <f>AVERAGE(Facturas[MontoSinImp])</f>
        <v>472.73339545454462</v>
      </c>
    </row>
    <row r="1236" spans="1:9" ht="17.55" customHeight="1" x14ac:dyDescent="0.3">
      <c r="A1236" s="14">
        <v>3165</v>
      </c>
      <c r="B1236" s="2">
        <v>42309</v>
      </c>
      <c r="C1236" s="15">
        <v>158</v>
      </c>
      <c r="D1236" s="1">
        <v>12</v>
      </c>
      <c r="E1236" s="1">
        <v>4</v>
      </c>
      <c r="F1236" s="8">
        <v>216.04</v>
      </c>
      <c r="G1236" s="1">
        <f>YEAR(Facturas[[#This Row],[FechaFactura]])</f>
        <v>2015</v>
      </c>
      <c r="H1236" s="17">
        <f>IF(Facturas[[#This Row],[MontoSinImp]]&lt;200,Facturas[[#This Row],[media]],Facturas[[#This Row],[MontoSinImp]])</f>
        <v>216.04</v>
      </c>
      <c r="I1236" s="17">
        <f>AVERAGE(Facturas[MontoSinImp])</f>
        <v>472.73339545454462</v>
      </c>
    </row>
    <row r="1237" spans="1:9" ht="17.55" customHeight="1" x14ac:dyDescent="0.3">
      <c r="A1237" s="14">
        <v>3166</v>
      </c>
      <c r="B1237" s="2">
        <v>42309</v>
      </c>
      <c r="C1237" s="15">
        <v>27</v>
      </c>
      <c r="D1237" s="1">
        <v>4</v>
      </c>
      <c r="E1237" s="1">
        <v>7</v>
      </c>
      <c r="F1237" s="8">
        <v>718.84</v>
      </c>
      <c r="G1237" s="1">
        <f>YEAR(Facturas[[#This Row],[FechaFactura]])</f>
        <v>2015</v>
      </c>
      <c r="H1237" s="17">
        <f>IF(Facturas[[#This Row],[MontoSinImp]]&lt;200,Facturas[[#This Row],[media]],Facturas[[#This Row],[MontoSinImp]])</f>
        <v>718.84</v>
      </c>
      <c r="I1237" s="17">
        <f>AVERAGE(Facturas[MontoSinImp])</f>
        <v>472.73339545454462</v>
      </c>
    </row>
    <row r="1238" spans="1:9" ht="17.55" customHeight="1" x14ac:dyDescent="0.3">
      <c r="A1238" s="14">
        <v>3167</v>
      </c>
      <c r="B1238" s="2">
        <v>42309</v>
      </c>
      <c r="C1238" s="15">
        <v>235</v>
      </c>
      <c r="D1238" s="1">
        <v>4</v>
      </c>
      <c r="E1238" s="1">
        <v>9</v>
      </c>
      <c r="F1238" s="8">
        <v>402.44</v>
      </c>
      <c r="G1238" s="1">
        <f>YEAR(Facturas[[#This Row],[FechaFactura]])</f>
        <v>2015</v>
      </c>
      <c r="H1238" s="17">
        <f>IF(Facturas[[#This Row],[MontoSinImp]]&lt;200,Facturas[[#This Row],[media]],Facturas[[#This Row],[MontoSinImp]])</f>
        <v>402.44</v>
      </c>
      <c r="I1238" s="17">
        <f>AVERAGE(Facturas[MontoSinImp])</f>
        <v>472.73339545454462</v>
      </c>
    </row>
    <row r="1239" spans="1:9" ht="17.55" customHeight="1" x14ac:dyDescent="0.3">
      <c r="A1239" s="14">
        <v>3160</v>
      </c>
      <c r="B1239" s="2">
        <v>42308</v>
      </c>
      <c r="C1239" s="15">
        <v>242</v>
      </c>
      <c r="D1239" s="1">
        <v>6</v>
      </c>
      <c r="E1239" s="1">
        <v>9</v>
      </c>
      <c r="F1239" s="8">
        <v>244.72</v>
      </c>
      <c r="G1239" s="1">
        <f>YEAR(Facturas[[#This Row],[FechaFactura]])</f>
        <v>2015</v>
      </c>
      <c r="H1239" s="17">
        <f>IF(Facturas[[#This Row],[MontoSinImp]]&lt;200,Facturas[[#This Row],[media]],Facturas[[#This Row],[MontoSinImp]])</f>
        <v>244.72</v>
      </c>
      <c r="I1239" s="17">
        <f>AVERAGE(Facturas[MontoSinImp])</f>
        <v>472.73339545454462</v>
      </c>
    </row>
    <row r="1240" spans="1:9" ht="17.55" customHeight="1" x14ac:dyDescent="0.3">
      <c r="A1240" s="14">
        <v>3161</v>
      </c>
      <c r="B1240" s="2">
        <v>42308</v>
      </c>
      <c r="C1240" s="15">
        <v>57</v>
      </c>
      <c r="D1240" s="1">
        <v>1</v>
      </c>
      <c r="E1240" s="1">
        <v>2</v>
      </c>
      <c r="F1240" s="8">
        <v>250.45</v>
      </c>
      <c r="G1240" s="1">
        <f>YEAR(Facturas[[#This Row],[FechaFactura]])</f>
        <v>2015</v>
      </c>
      <c r="H1240" s="17">
        <f>IF(Facturas[[#This Row],[MontoSinImp]]&lt;200,Facturas[[#This Row],[media]],Facturas[[#This Row],[MontoSinImp]])</f>
        <v>250.45</v>
      </c>
      <c r="I1240" s="17">
        <f>AVERAGE(Facturas[MontoSinImp])</f>
        <v>472.73339545454462</v>
      </c>
    </row>
    <row r="1241" spans="1:9" ht="17.55" customHeight="1" x14ac:dyDescent="0.3">
      <c r="A1241" s="14">
        <v>3162</v>
      </c>
      <c r="B1241" s="2">
        <v>42308</v>
      </c>
      <c r="C1241" s="15">
        <v>311</v>
      </c>
      <c r="D1241" s="1">
        <v>4</v>
      </c>
      <c r="E1241" s="1">
        <v>9</v>
      </c>
      <c r="F1241" s="8">
        <v>435.9</v>
      </c>
      <c r="G1241" s="1">
        <f>YEAR(Facturas[[#This Row],[FechaFactura]])</f>
        <v>2015</v>
      </c>
      <c r="H1241" s="17">
        <f>IF(Facturas[[#This Row],[MontoSinImp]]&lt;200,Facturas[[#This Row],[media]],Facturas[[#This Row],[MontoSinImp]])</f>
        <v>435.9</v>
      </c>
      <c r="I1241" s="17">
        <f>AVERAGE(Facturas[MontoSinImp])</f>
        <v>472.73339545454462</v>
      </c>
    </row>
    <row r="1242" spans="1:9" ht="17.55" customHeight="1" x14ac:dyDescent="0.3">
      <c r="A1242" s="14">
        <v>3163</v>
      </c>
      <c r="B1242" s="2">
        <v>42308</v>
      </c>
      <c r="C1242" s="15">
        <v>13</v>
      </c>
      <c r="D1242" s="1">
        <v>12</v>
      </c>
      <c r="E1242" s="1">
        <v>8</v>
      </c>
      <c r="F1242" s="8">
        <v>668.18</v>
      </c>
      <c r="G1242" s="1">
        <f>YEAR(Facturas[[#This Row],[FechaFactura]])</f>
        <v>2015</v>
      </c>
      <c r="H1242" s="17">
        <f>IF(Facturas[[#This Row],[MontoSinImp]]&lt;200,Facturas[[#This Row],[media]],Facturas[[#This Row],[MontoSinImp]])</f>
        <v>668.18</v>
      </c>
      <c r="I1242" s="17">
        <f>AVERAGE(Facturas[MontoSinImp])</f>
        <v>472.73339545454462</v>
      </c>
    </row>
    <row r="1243" spans="1:9" ht="17.55" customHeight="1" x14ac:dyDescent="0.3">
      <c r="A1243" s="14">
        <v>3154</v>
      </c>
      <c r="B1243" s="2">
        <v>42307</v>
      </c>
      <c r="C1243" s="15">
        <v>56</v>
      </c>
      <c r="D1243" s="1">
        <v>11</v>
      </c>
      <c r="E1243" s="1">
        <v>1</v>
      </c>
      <c r="F1243" s="8">
        <v>740.83</v>
      </c>
      <c r="G1243" s="1">
        <f>YEAR(Facturas[[#This Row],[FechaFactura]])</f>
        <v>2015</v>
      </c>
      <c r="H1243" s="17">
        <f>IF(Facturas[[#This Row],[MontoSinImp]]&lt;200,Facturas[[#This Row],[media]],Facturas[[#This Row],[MontoSinImp]])</f>
        <v>740.83</v>
      </c>
      <c r="I1243" s="17">
        <f>AVERAGE(Facturas[MontoSinImp])</f>
        <v>472.73339545454462</v>
      </c>
    </row>
    <row r="1244" spans="1:9" ht="17.55" customHeight="1" x14ac:dyDescent="0.3">
      <c r="A1244" s="14">
        <v>3155</v>
      </c>
      <c r="B1244" s="2">
        <v>42307</v>
      </c>
      <c r="C1244" s="15">
        <v>25</v>
      </c>
      <c r="D1244" s="1">
        <v>4</v>
      </c>
      <c r="E1244" s="1">
        <v>4</v>
      </c>
      <c r="F1244" s="8">
        <v>803.92</v>
      </c>
      <c r="G1244" s="1">
        <f>YEAR(Facturas[[#This Row],[FechaFactura]])</f>
        <v>2015</v>
      </c>
      <c r="H1244" s="17">
        <f>IF(Facturas[[#This Row],[MontoSinImp]]&lt;200,Facturas[[#This Row],[media]],Facturas[[#This Row],[MontoSinImp]])</f>
        <v>803.92</v>
      </c>
      <c r="I1244" s="17">
        <f>AVERAGE(Facturas[MontoSinImp])</f>
        <v>472.73339545454462</v>
      </c>
    </row>
    <row r="1245" spans="1:9" ht="17.55" customHeight="1" x14ac:dyDescent="0.3">
      <c r="A1245" s="14">
        <v>3156</v>
      </c>
      <c r="B1245" s="2">
        <v>42307</v>
      </c>
      <c r="C1245" s="15">
        <v>138</v>
      </c>
      <c r="D1245" s="1">
        <v>2</v>
      </c>
      <c r="E1245" s="1">
        <v>8</v>
      </c>
      <c r="F1245" s="8">
        <v>629.93999999999994</v>
      </c>
      <c r="G1245" s="1">
        <f>YEAR(Facturas[[#This Row],[FechaFactura]])</f>
        <v>2015</v>
      </c>
      <c r="H1245" s="17">
        <f>IF(Facturas[[#This Row],[MontoSinImp]]&lt;200,Facturas[[#This Row],[media]],Facturas[[#This Row],[MontoSinImp]])</f>
        <v>629.93999999999994</v>
      </c>
      <c r="I1245" s="17">
        <f>AVERAGE(Facturas[MontoSinImp])</f>
        <v>472.73339545454462</v>
      </c>
    </row>
    <row r="1246" spans="1:9" ht="17.55" customHeight="1" x14ac:dyDescent="0.3">
      <c r="A1246" s="14">
        <v>3157</v>
      </c>
      <c r="B1246" s="2">
        <v>42307</v>
      </c>
      <c r="C1246" s="15">
        <v>270</v>
      </c>
      <c r="D1246" s="1">
        <v>3</v>
      </c>
      <c r="E1246" s="1">
        <v>9</v>
      </c>
      <c r="F1246" s="8">
        <v>130.95999999999998</v>
      </c>
      <c r="G1246" s="1">
        <f>YEAR(Facturas[[#This Row],[FechaFactura]])</f>
        <v>2015</v>
      </c>
      <c r="H1246" s="17">
        <f>IF(Facturas[[#This Row],[MontoSinImp]]&lt;200,Facturas[[#This Row],[media]],Facturas[[#This Row],[MontoSinImp]])</f>
        <v>472.73339545454462</v>
      </c>
      <c r="I1246" s="17">
        <f>AVERAGE(Facturas[MontoSinImp])</f>
        <v>472.73339545454462</v>
      </c>
    </row>
    <row r="1247" spans="1:9" ht="17.55" customHeight="1" x14ac:dyDescent="0.3">
      <c r="A1247" s="14">
        <v>3158</v>
      </c>
      <c r="B1247" s="2">
        <v>42307</v>
      </c>
      <c r="C1247" s="15">
        <v>137</v>
      </c>
      <c r="D1247" s="1">
        <v>3</v>
      </c>
      <c r="E1247" s="1">
        <v>3</v>
      </c>
      <c r="F1247" s="8">
        <v>792.45</v>
      </c>
      <c r="G1247" s="1">
        <f>YEAR(Facturas[[#This Row],[FechaFactura]])</f>
        <v>2015</v>
      </c>
      <c r="H1247" s="17">
        <f>IF(Facturas[[#This Row],[MontoSinImp]]&lt;200,Facturas[[#This Row],[media]],Facturas[[#This Row],[MontoSinImp]])</f>
        <v>792.45</v>
      </c>
      <c r="I1247" s="17">
        <f>AVERAGE(Facturas[MontoSinImp])</f>
        <v>472.73339545454462</v>
      </c>
    </row>
    <row r="1248" spans="1:9" ht="17.55" customHeight="1" x14ac:dyDescent="0.3">
      <c r="A1248" s="14">
        <v>3159</v>
      </c>
      <c r="B1248" s="2">
        <v>42307</v>
      </c>
      <c r="C1248" s="15">
        <v>110</v>
      </c>
      <c r="D1248" s="1">
        <v>6</v>
      </c>
      <c r="E1248" s="1">
        <v>3</v>
      </c>
      <c r="F1248" s="8">
        <v>283.90999999999997</v>
      </c>
      <c r="G1248" s="1">
        <f>YEAR(Facturas[[#This Row],[FechaFactura]])</f>
        <v>2015</v>
      </c>
      <c r="H1248" s="17">
        <f>IF(Facturas[[#This Row],[MontoSinImp]]&lt;200,Facturas[[#This Row],[media]],Facturas[[#This Row],[MontoSinImp]])</f>
        <v>283.90999999999997</v>
      </c>
      <c r="I1248" s="17">
        <f>AVERAGE(Facturas[MontoSinImp])</f>
        <v>472.73339545454462</v>
      </c>
    </row>
    <row r="1249" spans="1:9" ht="17.55" customHeight="1" x14ac:dyDescent="0.3">
      <c r="A1249" s="14">
        <v>3147</v>
      </c>
      <c r="B1249" s="2">
        <v>42306</v>
      </c>
      <c r="C1249" s="15">
        <v>275</v>
      </c>
      <c r="D1249" s="1">
        <v>7</v>
      </c>
      <c r="E1249" s="1">
        <v>6</v>
      </c>
      <c r="F1249" s="8">
        <v>247.57999999999998</v>
      </c>
      <c r="G1249" s="1">
        <f>YEAR(Facturas[[#This Row],[FechaFactura]])</f>
        <v>2015</v>
      </c>
      <c r="H1249" s="17">
        <f>IF(Facturas[[#This Row],[MontoSinImp]]&lt;200,Facturas[[#This Row],[media]],Facturas[[#This Row],[MontoSinImp]])</f>
        <v>247.57999999999998</v>
      </c>
      <c r="I1249" s="17">
        <f>AVERAGE(Facturas[MontoSinImp])</f>
        <v>472.73339545454462</v>
      </c>
    </row>
    <row r="1250" spans="1:9" ht="17.55" customHeight="1" x14ac:dyDescent="0.3">
      <c r="A1250" s="14">
        <v>3148</v>
      </c>
      <c r="B1250" s="2">
        <v>42306</v>
      </c>
      <c r="C1250" s="15">
        <v>275</v>
      </c>
      <c r="D1250" s="1">
        <v>2</v>
      </c>
      <c r="E1250" s="1">
        <v>1</v>
      </c>
      <c r="F1250" s="8">
        <v>592.66</v>
      </c>
      <c r="G1250" s="1">
        <f>YEAR(Facturas[[#This Row],[FechaFactura]])</f>
        <v>2015</v>
      </c>
      <c r="H1250" s="17">
        <f>IF(Facturas[[#This Row],[MontoSinImp]]&lt;200,Facturas[[#This Row],[media]],Facturas[[#This Row],[MontoSinImp]])</f>
        <v>592.66</v>
      </c>
      <c r="I1250" s="17">
        <f>AVERAGE(Facturas[MontoSinImp])</f>
        <v>472.73339545454462</v>
      </c>
    </row>
    <row r="1251" spans="1:9" ht="17.55" customHeight="1" x14ac:dyDescent="0.3">
      <c r="A1251" s="14">
        <v>3149</v>
      </c>
      <c r="B1251" s="2">
        <v>42306</v>
      </c>
      <c r="C1251" s="15">
        <v>223</v>
      </c>
      <c r="D1251" s="1">
        <v>11</v>
      </c>
      <c r="E1251" s="1">
        <v>9</v>
      </c>
      <c r="F1251" s="8">
        <v>592.66</v>
      </c>
      <c r="G1251" s="1">
        <f>YEAR(Facturas[[#This Row],[FechaFactura]])</f>
        <v>2015</v>
      </c>
      <c r="H1251" s="17">
        <f>IF(Facturas[[#This Row],[MontoSinImp]]&lt;200,Facturas[[#This Row],[media]],Facturas[[#This Row],[MontoSinImp]])</f>
        <v>592.66</v>
      </c>
      <c r="I1251" s="17">
        <f>AVERAGE(Facturas[MontoSinImp])</f>
        <v>472.73339545454462</v>
      </c>
    </row>
    <row r="1252" spans="1:9" ht="17.55" customHeight="1" x14ac:dyDescent="0.3">
      <c r="A1252" s="14">
        <v>3150</v>
      </c>
      <c r="B1252" s="2">
        <v>42306</v>
      </c>
      <c r="C1252" s="15">
        <v>37</v>
      </c>
      <c r="D1252" s="1">
        <v>2</v>
      </c>
      <c r="E1252" s="1">
        <v>5</v>
      </c>
      <c r="F1252" s="8">
        <v>699.72</v>
      </c>
      <c r="G1252" s="1">
        <f>YEAR(Facturas[[#This Row],[FechaFactura]])</f>
        <v>2015</v>
      </c>
      <c r="H1252" s="17">
        <f>IF(Facturas[[#This Row],[MontoSinImp]]&lt;200,Facturas[[#This Row],[media]],Facturas[[#This Row],[MontoSinImp]])</f>
        <v>699.72</v>
      </c>
      <c r="I1252" s="17">
        <f>AVERAGE(Facturas[MontoSinImp])</f>
        <v>472.73339545454462</v>
      </c>
    </row>
    <row r="1253" spans="1:9" ht="17.55" customHeight="1" x14ac:dyDescent="0.3">
      <c r="A1253" s="14">
        <v>3151</v>
      </c>
      <c r="B1253" s="2">
        <v>42306</v>
      </c>
      <c r="C1253" s="15">
        <v>300</v>
      </c>
      <c r="D1253" s="1">
        <v>8</v>
      </c>
      <c r="E1253" s="1">
        <v>9</v>
      </c>
      <c r="F1253" s="8">
        <v>464.57</v>
      </c>
      <c r="G1253" s="1">
        <f>YEAR(Facturas[[#This Row],[FechaFactura]])</f>
        <v>2015</v>
      </c>
      <c r="H1253" s="17">
        <f>IF(Facturas[[#This Row],[MontoSinImp]]&lt;200,Facturas[[#This Row],[media]],Facturas[[#This Row],[MontoSinImp]])</f>
        <v>464.57</v>
      </c>
      <c r="I1253" s="17">
        <f>AVERAGE(Facturas[MontoSinImp])</f>
        <v>472.73339545454462</v>
      </c>
    </row>
    <row r="1254" spans="1:9" ht="17.55" customHeight="1" x14ac:dyDescent="0.3">
      <c r="A1254" s="14">
        <v>3152</v>
      </c>
      <c r="B1254" s="2">
        <v>42306</v>
      </c>
      <c r="C1254" s="15">
        <v>79</v>
      </c>
      <c r="D1254" s="1">
        <v>1</v>
      </c>
      <c r="E1254" s="1">
        <v>1</v>
      </c>
      <c r="F1254" s="8">
        <v>299.2</v>
      </c>
      <c r="G1254" s="1">
        <f>YEAR(Facturas[[#This Row],[FechaFactura]])</f>
        <v>2015</v>
      </c>
      <c r="H1254" s="17">
        <f>IF(Facturas[[#This Row],[MontoSinImp]]&lt;200,Facturas[[#This Row],[media]],Facturas[[#This Row],[MontoSinImp]])</f>
        <v>299.2</v>
      </c>
      <c r="I1254" s="17">
        <f>AVERAGE(Facturas[MontoSinImp])</f>
        <v>472.73339545454462</v>
      </c>
    </row>
    <row r="1255" spans="1:9" ht="17.55" customHeight="1" x14ac:dyDescent="0.3">
      <c r="A1255" s="14">
        <v>3153</v>
      </c>
      <c r="B1255" s="2">
        <v>42306</v>
      </c>
      <c r="C1255" s="15">
        <v>293</v>
      </c>
      <c r="D1255" s="1">
        <v>3</v>
      </c>
      <c r="E1255" s="1">
        <v>1</v>
      </c>
      <c r="F1255" s="8">
        <v>457.88</v>
      </c>
      <c r="G1255" s="1">
        <f>YEAR(Facturas[[#This Row],[FechaFactura]])</f>
        <v>2015</v>
      </c>
      <c r="H1255" s="17">
        <f>IF(Facturas[[#This Row],[MontoSinImp]]&lt;200,Facturas[[#This Row],[media]],Facturas[[#This Row],[MontoSinImp]])</f>
        <v>457.88</v>
      </c>
      <c r="I1255" s="17">
        <f>AVERAGE(Facturas[MontoSinImp])</f>
        <v>472.73339545454462</v>
      </c>
    </row>
    <row r="1256" spans="1:9" ht="17.55" customHeight="1" x14ac:dyDescent="0.3">
      <c r="A1256" s="14">
        <v>3140</v>
      </c>
      <c r="B1256" s="2">
        <v>42305</v>
      </c>
      <c r="C1256" s="15">
        <v>208</v>
      </c>
      <c r="D1256" s="1">
        <v>6</v>
      </c>
      <c r="E1256" s="1">
        <v>8</v>
      </c>
      <c r="F1256" s="8">
        <v>767.59</v>
      </c>
      <c r="G1256" s="1">
        <f>YEAR(Facturas[[#This Row],[FechaFactura]])</f>
        <v>2015</v>
      </c>
      <c r="H1256" s="17">
        <f>IF(Facturas[[#This Row],[MontoSinImp]]&lt;200,Facturas[[#This Row],[media]],Facturas[[#This Row],[MontoSinImp]])</f>
        <v>767.59</v>
      </c>
      <c r="I1256" s="17">
        <f>AVERAGE(Facturas[MontoSinImp])</f>
        <v>472.73339545454462</v>
      </c>
    </row>
    <row r="1257" spans="1:9" ht="17.55" customHeight="1" x14ac:dyDescent="0.3">
      <c r="A1257" s="14">
        <v>3141</v>
      </c>
      <c r="B1257" s="2">
        <v>42305</v>
      </c>
      <c r="C1257" s="15">
        <v>270</v>
      </c>
      <c r="D1257" s="1">
        <v>9</v>
      </c>
      <c r="E1257" s="1">
        <v>9</v>
      </c>
      <c r="F1257" s="8">
        <v>632.80999999999995</v>
      </c>
      <c r="G1257" s="1">
        <f>YEAR(Facturas[[#This Row],[FechaFactura]])</f>
        <v>2015</v>
      </c>
      <c r="H1257" s="17">
        <f>IF(Facturas[[#This Row],[MontoSinImp]]&lt;200,Facturas[[#This Row],[media]],Facturas[[#This Row],[MontoSinImp]])</f>
        <v>632.80999999999995</v>
      </c>
      <c r="I1257" s="17">
        <f>AVERAGE(Facturas[MontoSinImp])</f>
        <v>472.73339545454462</v>
      </c>
    </row>
    <row r="1258" spans="1:9" ht="17.55" customHeight="1" x14ac:dyDescent="0.3">
      <c r="A1258" s="14">
        <v>3142</v>
      </c>
      <c r="B1258" s="2">
        <v>42305</v>
      </c>
      <c r="C1258" s="15">
        <v>98</v>
      </c>
      <c r="D1258" s="1">
        <v>5</v>
      </c>
      <c r="E1258" s="1">
        <v>6</v>
      </c>
      <c r="F1258" s="8">
        <v>612.74</v>
      </c>
      <c r="G1258" s="1">
        <f>YEAR(Facturas[[#This Row],[FechaFactura]])</f>
        <v>2015</v>
      </c>
      <c r="H1258" s="17">
        <f>IF(Facturas[[#This Row],[MontoSinImp]]&lt;200,Facturas[[#This Row],[media]],Facturas[[#This Row],[MontoSinImp]])</f>
        <v>612.74</v>
      </c>
      <c r="I1258" s="17">
        <f>AVERAGE(Facturas[MontoSinImp])</f>
        <v>472.73339545454462</v>
      </c>
    </row>
    <row r="1259" spans="1:9" ht="17.55" customHeight="1" x14ac:dyDescent="0.3">
      <c r="A1259" s="14">
        <v>3143</v>
      </c>
      <c r="B1259" s="2">
        <v>42305</v>
      </c>
      <c r="C1259" s="15">
        <v>258</v>
      </c>
      <c r="D1259" s="1">
        <v>4</v>
      </c>
      <c r="E1259" s="1">
        <v>2</v>
      </c>
      <c r="F1259" s="8">
        <v>652.88</v>
      </c>
      <c r="G1259" s="1">
        <f>YEAR(Facturas[[#This Row],[FechaFactura]])</f>
        <v>2015</v>
      </c>
      <c r="H1259" s="17">
        <f>IF(Facturas[[#This Row],[MontoSinImp]]&lt;200,Facturas[[#This Row],[media]],Facturas[[#This Row],[MontoSinImp]])</f>
        <v>652.88</v>
      </c>
      <c r="I1259" s="17">
        <f>AVERAGE(Facturas[MontoSinImp])</f>
        <v>472.73339545454462</v>
      </c>
    </row>
    <row r="1260" spans="1:9" ht="17.55" customHeight="1" x14ac:dyDescent="0.3">
      <c r="A1260" s="14">
        <v>3144</v>
      </c>
      <c r="B1260" s="2">
        <v>42305</v>
      </c>
      <c r="C1260" s="15">
        <v>202</v>
      </c>
      <c r="D1260" s="1">
        <v>9</v>
      </c>
      <c r="E1260" s="1">
        <v>4</v>
      </c>
      <c r="F1260" s="8">
        <v>725.53</v>
      </c>
      <c r="G1260" s="1">
        <f>YEAR(Facturas[[#This Row],[FechaFactura]])</f>
        <v>2015</v>
      </c>
      <c r="H1260" s="17">
        <f>IF(Facturas[[#This Row],[MontoSinImp]]&lt;200,Facturas[[#This Row],[media]],Facturas[[#This Row],[MontoSinImp]])</f>
        <v>725.53</v>
      </c>
      <c r="I1260" s="17">
        <f>AVERAGE(Facturas[MontoSinImp])</f>
        <v>472.73339545454462</v>
      </c>
    </row>
    <row r="1261" spans="1:9" ht="17.55" customHeight="1" x14ac:dyDescent="0.3">
      <c r="A1261" s="14">
        <v>3145</v>
      </c>
      <c r="B1261" s="2">
        <v>42305</v>
      </c>
      <c r="C1261" s="15">
        <v>172</v>
      </c>
      <c r="D1261" s="1">
        <v>2</v>
      </c>
      <c r="E1261" s="1">
        <v>2</v>
      </c>
      <c r="F1261" s="8">
        <v>164.42</v>
      </c>
      <c r="G1261" s="1">
        <f>YEAR(Facturas[[#This Row],[FechaFactura]])</f>
        <v>2015</v>
      </c>
      <c r="H1261" s="17">
        <f>IF(Facturas[[#This Row],[MontoSinImp]]&lt;200,Facturas[[#This Row],[media]],Facturas[[#This Row],[MontoSinImp]])</f>
        <v>472.73339545454462</v>
      </c>
      <c r="I1261" s="17">
        <f>AVERAGE(Facturas[MontoSinImp])</f>
        <v>472.73339545454462</v>
      </c>
    </row>
    <row r="1262" spans="1:9" ht="17.55" customHeight="1" x14ac:dyDescent="0.3">
      <c r="A1262" s="14">
        <v>3146</v>
      </c>
      <c r="B1262" s="2">
        <v>42305</v>
      </c>
      <c r="C1262" s="15">
        <v>48</v>
      </c>
      <c r="D1262" s="1">
        <v>6</v>
      </c>
      <c r="E1262" s="1">
        <v>2</v>
      </c>
      <c r="F1262" s="8">
        <v>780.98</v>
      </c>
      <c r="G1262" s="1">
        <f>YEAR(Facturas[[#This Row],[FechaFactura]])</f>
        <v>2015</v>
      </c>
      <c r="H1262" s="17">
        <f>IF(Facturas[[#This Row],[MontoSinImp]]&lt;200,Facturas[[#This Row],[media]],Facturas[[#This Row],[MontoSinImp]])</f>
        <v>780.98</v>
      </c>
      <c r="I1262" s="17">
        <f>AVERAGE(Facturas[MontoSinImp])</f>
        <v>472.73339545454462</v>
      </c>
    </row>
    <row r="1263" spans="1:9" ht="17.55" customHeight="1" x14ac:dyDescent="0.3">
      <c r="A1263" s="14">
        <v>3133</v>
      </c>
      <c r="B1263" s="2">
        <v>42304</v>
      </c>
      <c r="C1263" s="15">
        <v>10</v>
      </c>
      <c r="D1263" s="1">
        <v>4</v>
      </c>
      <c r="E1263" s="1">
        <v>1</v>
      </c>
      <c r="F1263" s="8">
        <v>433.03</v>
      </c>
      <c r="G1263" s="1">
        <f>YEAR(Facturas[[#This Row],[FechaFactura]])</f>
        <v>2015</v>
      </c>
      <c r="H1263" s="17">
        <f>IF(Facturas[[#This Row],[MontoSinImp]]&lt;200,Facturas[[#This Row],[media]],Facturas[[#This Row],[MontoSinImp]])</f>
        <v>433.03</v>
      </c>
      <c r="I1263" s="17">
        <f>AVERAGE(Facturas[MontoSinImp])</f>
        <v>472.73339545454462</v>
      </c>
    </row>
    <row r="1264" spans="1:9" ht="17.55" customHeight="1" x14ac:dyDescent="0.3">
      <c r="A1264" s="14">
        <v>3134</v>
      </c>
      <c r="B1264" s="2">
        <v>42304</v>
      </c>
      <c r="C1264" s="15">
        <v>83</v>
      </c>
      <c r="D1264" s="1">
        <v>11</v>
      </c>
      <c r="E1264" s="1">
        <v>9</v>
      </c>
      <c r="F1264" s="8">
        <v>603.17999999999995</v>
      </c>
      <c r="G1264" s="1">
        <f>YEAR(Facturas[[#This Row],[FechaFactura]])</f>
        <v>2015</v>
      </c>
      <c r="H1264" s="17">
        <f>IF(Facturas[[#This Row],[MontoSinImp]]&lt;200,Facturas[[#This Row],[media]],Facturas[[#This Row],[MontoSinImp]])</f>
        <v>603.17999999999995</v>
      </c>
      <c r="I1264" s="17">
        <f>AVERAGE(Facturas[MontoSinImp])</f>
        <v>472.73339545454462</v>
      </c>
    </row>
    <row r="1265" spans="1:9" ht="17.55" customHeight="1" x14ac:dyDescent="0.3">
      <c r="A1265" s="14">
        <v>3135</v>
      </c>
      <c r="B1265" s="2">
        <v>42304</v>
      </c>
      <c r="C1265" s="15">
        <v>172</v>
      </c>
      <c r="D1265" s="1">
        <v>6</v>
      </c>
      <c r="E1265" s="1">
        <v>8</v>
      </c>
      <c r="F1265" s="8">
        <v>283.90999999999997</v>
      </c>
      <c r="G1265" s="1">
        <f>YEAR(Facturas[[#This Row],[FechaFactura]])</f>
        <v>2015</v>
      </c>
      <c r="H1265" s="17">
        <f>IF(Facturas[[#This Row],[MontoSinImp]]&lt;200,Facturas[[#This Row],[media]],Facturas[[#This Row],[MontoSinImp]])</f>
        <v>283.90999999999997</v>
      </c>
      <c r="I1265" s="17">
        <f>AVERAGE(Facturas[MontoSinImp])</f>
        <v>472.73339545454462</v>
      </c>
    </row>
    <row r="1266" spans="1:9" ht="17.55" customHeight="1" x14ac:dyDescent="0.3">
      <c r="A1266" s="14">
        <v>3136</v>
      </c>
      <c r="B1266" s="2">
        <v>42304</v>
      </c>
      <c r="C1266" s="15">
        <v>179</v>
      </c>
      <c r="D1266" s="1">
        <v>10</v>
      </c>
      <c r="E1266" s="1">
        <v>2</v>
      </c>
      <c r="F1266" s="8">
        <v>238.98</v>
      </c>
      <c r="G1266" s="1">
        <f>YEAR(Facturas[[#This Row],[FechaFactura]])</f>
        <v>2015</v>
      </c>
      <c r="H1266" s="17">
        <f>IF(Facturas[[#This Row],[MontoSinImp]]&lt;200,Facturas[[#This Row],[media]],Facturas[[#This Row],[MontoSinImp]])</f>
        <v>238.98</v>
      </c>
      <c r="I1266" s="17">
        <f>AVERAGE(Facturas[MontoSinImp])</f>
        <v>472.73339545454462</v>
      </c>
    </row>
    <row r="1267" spans="1:9" ht="17.55" customHeight="1" x14ac:dyDescent="0.3">
      <c r="A1267" s="14">
        <v>3137</v>
      </c>
      <c r="B1267" s="2">
        <v>42304</v>
      </c>
      <c r="C1267" s="15">
        <v>294</v>
      </c>
      <c r="D1267" s="1">
        <v>12</v>
      </c>
      <c r="E1267" s="1">
        <v>3</v>
      </c>
      <c r="F1267" s="8">
        <v>382.36</v>
      </c>
      <c r="G1267" s="1">
        <f>YEAR(Facturas[[#This Row],[FechaFactura]])</f>
        <v>2015</v>
      </c>
      <c r="H1267" s="17">
        <f>IF(Facturas[[#This Row],[MontoSinImp]]&lt;200,Facturas[[#This Row],[media]],Facturas[[#This Row],[MontoSinImp]])</f>
        <v>382.36</v>
      </c>
      <c r="I1267" s="17">
        <f>AVERAGE(Facturas[MontoSinImp])</f>
        <v>472.73339545454462</v>
      </c>
    </row>
    <row r="1268" spans="1:9" ht="17.55" customHeight="1" x14ac:dyDescent="0.3">
      <c r="A1268" s="14">
        <v>3138</v>
      </c>
      <c r="B1268" s="2">
        <v>42304</v>
      </c>
      <c r="C1268" s="15">
        <v>263</v>
      </c>
      <c r="D1268" s="1">
        <v>8</v>
      </c>
      <c r="E1268" s="1">
        <v>4</v>
      </c>
      <c r="F1268" s="8">
        <v>221.76999999999998</v>
      </c>
      <c r="G1268" s="1">
        <f>YEAR(Facturas[[#This Row],[FechaFactura]])</f>
        <v>2015</v>
      </c>
      <c r="H1268" s="17">
        <f>IF(Facturas[[#This Row],[MontoSinImp]]&lt;200,Facturas[[#This Row],[media]],Facturas[[#This Row],[MontoSinImp]])</f>
        <v>221.76999999999998</v>
      </c>
      <c r="I1268" s="17">
        <f>AVERAGE(Facturas[MontoSinImp])</f>
        <v>472.73339545454462</v>
      </c>
    </row>
    <row r="1269" spans="1:9" ht="17.55" customHeight="1" x14ac:dyDescent="0.3">
      <c r="A1269" s="14">
        <v>3139</v>
      </c>
      <c r="B1269" s="2">
        <v>42304</v>
      </c>
      <c r="C1269" s="15">
        <v>139</v>
      </c>
      <c r="D1269" s="1">
        <v>4</v>
      </c>
      <c r="E1269" s="1">
        <v>9</v>
      </c>
      <c r="F1269" s="8">
        <v>495.15999999999997</v>
      </c>
      <c r="G1269" s="1">
        <f>YEAR(Facturas[[#This Row],[FechaFactura]])</f>
        <v>2015</v>
      </c>
      <c r="H1269" s="17">
        <f>IF(Facturas[[#This Row],[MontoSinImp]]&lt;200,Facturas[[#This Row],[media]],Facturas[[#This Row],[MontoSinImp]])</f>
        <v>495.15999999999997</v>
      </c>
      <c r="I1269" s="17">
        <f>AVERAGE(Facturas[MontoSinImp])</f>
        <v>472.73339545454462</v>
      </c>
    </row>
    <row r="1270" spans="1:9" ht="17.55" customHeight="1" x14ac:dyDescent="0.3">
      <c r="A1270" s="14">
        <v>3131</v>
      </c>
      <c r="B1270" s="2">
        <v>42303</v>
      </c>
      <c r="C1270" s="15">
        <v>151</v>
      </c>
      <c r="D1270" s="1">
        <v>8</v>
      </c>
      <c r="E1270" s="1">
        <v>5</v>
      </c>
      <c r="F1270" s="8">
        <v>737.96</v>
      </c>
      <c r="G1270" s="1">
        <f>YEAR(Facturas[[#This Row],[FechaFactura]])</f>
        <v>2015</v>
      </c>
      <c r="H1270" s="17">
        <f>IF(Facturas[[#This Row],[MontoSinImp]]&lt;200,Facturas[[#This Row],[media]],Facturas[[#This Row],[MontoSinImp]])</f>
        <v>737.96</v>
      </c>
      <c r="I1270" s="17">
        <f>AVERAGE(Facturas[MontoSinImp])</f>
        <v>472.73339545454462</v>
      </c>
    </row>
    <row r="1271" spans="1:9" ht="17.55" customHeight="1" x14ac:dyDescent="0.3">
      <c r="A1271" s="14">
        <v>3132</v>
      </c>
      <c r="B1271" s="2">
        <v>42303</v>
      </c>
      <c r="C1271" s="15">
        <v>272</v>
      </c>
      <c r="D1271" s="1">
        <v>11</v>
      </c>
      <c r="E1271" s="1">
        <v>1</v>
      </c>
      <c r="F1271" s="8">
        <v>778.11</v>
      </c>
      <c r="G1271" s="1">
        <f>YEAR(Facturas[[#This Row],[FechaFactura]])</f>
        <v>2015</v>
      </c>
      <c r="H1271" s="17">
        <f>IF(Facturas[[#This Row],[MontoSinImp]]&lt;200,Facturas[[#This Row],[media]],Facturas[[#This Row],[MontoSinImp]])</f>
        <v>778.11</v>
      </c>
      <c r="I1271" s="17">
        <f>AVERAGE(Facturas[MontoSinImp])</f>
        <v>472.73339545454462</v>
      </c>
    </row>
    <row r="1272" spans="1:9" ht="17.55" customHeight="1" x14ac:dyDescent="0.3">
      <c r="A1272" s="14">
        <v>3127</v>
      </c>
      <c r="B1272" s="2">
        <v>42302</v>
      </c>
      <c r="C1272" s="15">
        <v>253</v>
      </c>
      <c r="D1272" s="1">
        <v>7</v>
      </c>
      <c r="E1272" s="1">
        <v>4</v>
      </c>
      <c r="F1272" s="8">
        <v>138.60999999999999</v>
      </c>
      <c r="G1272" s="1">
        <f>YEAR(Facturas[[#This Row],[FechaFactura]])</f>
        <v>2015</v>
      </c>
      <c r="H1272" s="17">
        <f>IF(Facturas[[#This Row],[MontoSinImp]]&lt;200,Facturas[[#This Row],[media]],Facturas[[#This Row],[MontoSinImp]])</f>
        <v>472.73339545454462</v>
      </c>
      <c r="I1272" s="17">
        <f>AVERAGE(Facturas[MontoSinImp])</f>
        <v>472.73339545454462</v>
      </c>
    </row>
    <row r="1273" spans="1:9" ht="17.55" customHeight="1" x14ac:dyDescent="0.3">
      <c r="A1273" s="14">
        <v>3128</v>
      </c>
      <c r="B1273" s="2">
        <v>42302</v>
      </c>
      <c r="C1273" s="15">
        <v>140</v>
      </c>
      <c r="D1273" s="1">
        <v>1</v>
      </c>
      <c r="E1273" s="1">
        <v>4</v>
      </c>
      <c r="F1273" s="8">
        <v>628.99</v>
      </c>
      <c r="G1273" s="1">
        <f>YEAR(Facturas[[#This Row],[FechaFactura]])</f>
        <v>2015</v>
      </c>
      <c r="H1273" s="17">
        <f>IF(Facturas[[#This Row],[MontoSinImp]]&lt;200,Facturas[[#This Row],[media]],Facturas[[#This Row],[MontoSinImp]])</f>
        <v>628.99</v>
      </c>
      <c r="I1273" s="17">
        <f>AVERAGE(Facturas[MontoSinImp])</f>
        <v>472.73339545454462</v>
      </c>
    </row>
    <row r="1274" spans="1:9" ht="17.55" customHeight="1" x14ac:dyDescent="0.3">
      <c r="A1274" s="14">
        <v>3129</v>
      </c>
      <c r="B1274" s="2">
        <v>42302</v>
      </c>
      <c r="C1274" s="15">
        <v>107</v>
      </c>
      <c r="D1274" s="1">
        <v>10</v>
      </c>
      <c r="E1274" s="1">
        <v>9</v>
      </c>
      <c r="F1274" s="8">
        <v>281.03999999999996</v>
      </c>
      <c r="G1274" s="1">
        <f>YEAR(Facturas[[#This Row],[FechaFactura]])</f>
        <v>2015</v>
      </c>
      <c r="H1274" s="17">
        <f>IF(Facturas[[#This Row],[MontoSinImp]]&lt;200,Facturas[[#This Row],[media]],Facturas[[#This Row],[MontoSinImp]])</f>
        <v>281.03999999999996</v>
      </c>
      <c r="I1274" s="17">
        <f>AVERAGE(Facturas[MontoSinImp])</f>
        <v>472.73339545454462</v>
      </c>
    </row>
    <row r="1275" spans="1:9" ht="17.55" customHeight="1" x14ac:dyDescent="0.3">
      <c r="A1275" s="14">
        <v>3130</v>
      </c>
      <c r="B1275" s="2">
        <v>42302</v>
      </c>
      <c r="C1275" s="15">
        <v>142</v>
      </c>
      <c r="D1275" s="1">
        <v>7</v>
      </c>
      <c r="E1275" s="1">
        <v>1</v>
      </c>
      <c r="F1275" s="8">
        <v>118.54</v>
      </c>
      <c r="G1275" s="1">
        <f>YEAR(Facturas[[#This Row],[FechaFactura]])</f>
        <v>2015</v>
      </c>
      <c r="H1275" s="17">
        <f>IF(Facturas[[#This Row],[MontoSinImp]]&lt;200,Facturas[[#This Row],[media]],Facturas[[#This Row],[MontoSinImp]])</f>
        <v>472.73339545454462</v>
      </c>
      <c r="I1275" s="17">
        <f>AVERAGE(Facturas[MontoSinImp])</f>
        <v>472.73339545454462</v>
      </c>
    </row>
    <row r="1276" spans="1:9" ht="17.55" customHeight="1" x14ac:dyDescent="0.3">
      <c r="A1276" s="14">
        <v>3121</v>
      </c>
      <c r="B1276" s="2">
        <v>42301</v>
      </c>
      <c r="C1276" s="15">
        <v>269</v>
      </c>
      <c r="D1276" s="1">
        <v>12</v>
      </c>
      <c r="E1276" s="1">
        <v>8</v>
      </c>
      <c r="F1276" s="8">
        <v>483.69</v>
      </c>
      <c r="G1276" s="1">
        <f>YEAR(Facturas[[#This Row],[FechaFactura]])</f>
        <v>2015</v>
      </c>
      <c r="H1276" s="17">
        <f>IF(Facturas[[#This Row],[MontoSinImp]]&lt;200,Facturas[[#This Row],[media]],Facturas[[#This Row],[MontoSinImp]])</f>
        <v>483.69</v>
      </c>
      <c r="I1276" s="17">
        <f>AVERAGE(Facturas[MontoSinImp])</f>
        <v>472.73339545454462</v>
      </c>
    </row>
    <row r="1277" spans="1:9" ht="17.55" customHeight="1" x14ac:dyDescent="0.3">
      <c r="A1277" s="14">
        <v>3122</v>
      </c>
      <c r="B1277" s="2">
        <v>42301</v>
      </c>
      <c r="C1277" s="15">
        <v>228</v>
      </c>
      <c r="D1277" s="1">
        <v>5</v>
      </c>
      <c r="E1277" s="1">
        <v>7</v>
      </c>
      <c r="F1277" s="8">
        <v>409.13</v>
      </c>
      <c r="G1277" s="1">
        <f>YEAR(Facturas[[#This Row],[FechaFactura]])</f>
        <v>2015</v>
      </c>
      <c r="H1277" s="17">
        <f>IF(Facturas[[#This Row],[MontoSinImp]]&lt;200,Facturas[[#This Row],[media]],Facturas[[#This Row],[MontoSinImp]])</f>
        <v>409.13</v>
      </c>
      <c r="I1277" s="17">
        <f>AVERAGE(Facturas[MontoSinImp])</f>
        <v>472.73339545454462</v>
      </c>
    </row>
    <row r="1278" spans="1:9" ht="17.55" customHeight="1" x14ac:dyDescent="0.3">
      <c r="A1278" s="14">
        <v>3123</v>
      </c>
      <c r="B1278" s="2">
        <v>42301</v>
      </c>
      <c r="C1278" s="15">
        <v>166</v>
      </c>
      <c r="D1278" s="1">
        <v>5</v>
      </c>
      <c r="E1278" s="1">
        <v>6</v>
      </c>
      <c r="F1278" s="8">
        <v>368.98</v>
      </c>
      <c r="G1278" s="1">
        <f>YEAR(Facturas[[#This Row],[FechaFactura]])</f>
        <v>2015</v>
      </c>
      <c r="H1278" s="17">
        <f>IF(Facturas[[#This Row],[MontoSinImp]]&lt;200,Facturas[[#This Row],[media]],Facturas[[#This Row],[MontoSinImp]])</f>
        <v>368.98</v>
      </c>
      <c r="I1278" s="17">
        <f>AVERAGE(Facturas[MontoSinImp])</f>
        <v>472.73339545454462</v>
      </c>
    </row>
    <row r="1279" spans="1:9" ht="17.55" customHeight="1" x14ac:dyDescent="0.3">
      <c r="A1279" s="14">
        <v>3124</v>
      </c>
      <c r="B1279" s="2">
        <v>42301</v>
      </c>
      <c r="C1279" s="15">
        <v>143</v>
      </c>
      <c r="D1279" s="1">
        <v>7</v>
      </c>
      <c r="E1279" s="1">
        <v>3</v>
      </c>
      <c r="F1279" s="8">
        <v>322.14</v>
      </c>
      <c r="G1279" s="1">
        <f>YEAR(Facturas[[#This Row],[FechaFactura]])</f>
        <v>2015</v>
      </c>
      <c r="H1279" s="17">
        <f>IF(Facturas[[#This Row],[MontoSinImp]]&lt;200,Facturas[[#This Row],[media]],Facturas[[#This Row],[MontoSinImp]])</f>
        <v>322.14</v>
      </c>
      <c r="I1279" s="17">
        <f>AVERAGE(Facturas[MontoSinImp])</f>
        <v>472.73339545454462</v>
      </c>
    </row>
    <row r="1280" spans="1:9" ht="17.55" customHeight="1" x14ac:dyDescent="0.3">
      <c r="A1280" s="14">
        <v>3125</v>
      </c>
      <c r="B1280" s="2">
        <v>42301</v>
      </c>
      <c r="C1280" s="15">
        <v>20</v>
      </c>
      <c r="D1280" s="1">
        <v>9</v>
      </c>
      <c r="E1280" s="1">
        <v>2</v>
      </c>
      <c r="F1280" s="8">
        <v>266.7</v>
      </c>
      <c r="G1280" s="1">
        <f>YEAR(Facturas[[#This Row],[FechaFactura]])</f>
        <v>2015</v>
      </c>
      <c r="H1280" s="17">
        <f>IF(Facturas[[#This Row],[MontoSinImp]]&lt;200,Facturas[[#This Row],[media]],Facturas[[#This Row],[MontoSinImp]])</f>
        <v>266.7</v>
      </c>
      <c r="I1280" s="17">
        <f>AVERAGE(Facturas[MontoSinImp])</f>
        <v>472.73339545454462</v>
      </c>
    </row>
    <row r="1281" spans="1:9" ht="17.55" customHeight="1" x14ac:dyDescent="0.3">
      <c r="A1281" s="14">
        <v>3126</v>
      </c>
      <c r="B1281" s="2">
        <v>42301</v>
      </c>
      <c r="C1281" s="15">
        <v>9</v>
      </c>
      <c r="D1281" s="1">
        <v>6</v>
      </c>
      <c r="E1281" s="1">
        <v>6</v>
      </c>
      <c r="F1281" s="8">
        <v>334.57</v>
      </c>
      <c r="G1281" s="1">
        <f>YEAR(Facturas[[#This Row],[FechaFactura]])</f>
        <v>2015</v>
      </c>
      <c r="H1281" s="17">
        <f>IF(Facturas[[#This Row],[MontoSinImp]]&lt;200,Facturas[[#This Row],[media]],Facturas[[#This Row],[MontoSinImp]])</f>
        <v>334.57</v>
      </c>
      <c r="I1281" s="17">
        <f>AVERAGE(Facturas[MontoSinImp])</f>
        <v>472.73339545454462</v>
      </c>
    </row>
    <row r="1282" spans="1:9" ht="17.55" customHeight="1" x14ac:dyDescent="0.3">
      <c r="A1282" s="14">
        <v>3114</v>
      </c>
      <c r="B1282" s="2">
        <v>42300</v>
      </c>
      <c r="C1282" s="15">
        <v>237</v>
      </c>
      <c r="D1282" s="1">
        <v>12</v>
      </c>
      <c r="E1282" s="1">
        <v>5</v>
      </c>
      <c r="F1282" s="8">
        <v>346.03999999999996</v>
      </c>
      <c r="G1282" s="1">
        <f>YEAR(Facturas[[#This Row],[FechaFactura]])</f>
        <v>2015</v>
      </c>
      <c r="H1282" s="17">
        <f>IF(Facturas[[#This Row],[MontoSinImp]]&lt;200,Facturas[[#This Row],[media]],Facturas[[#This Row],[MontoSinImp]])</f>
        <v>346.03999999999996</v>
      </c>
      <c r="I1282" s="17">
        <f>AVERAGE(Facturas[MontoSinImp])</f>
        <v>472.73339545454462</v>
      </c>
    </row>
    <row r="1283" spans="1:9" ht="17.55" customHeight="1" x14ac:dyDescent="0.3">
      <c r="A1283" s="14">
        <v>3115</v>
      </c>
      <c r="B1283" s="2">
        <v>42300</v>
      </c>
      <c r="C1283" s="15">
        <v>314</v>
      </c>
      <c r="D1283" s="1">
        <v>5</v>
      </c>
      <c r="E1283" s="1">
        <v>9</v>
      </c>
      <c r="F1283" s="8">
        <v>221.76999999999998</v>
      </c>
      <c r="G1283" s="1">
        <f>YEAR(Facturas[[#This Row],[FechaFactura]])</f>
        <v>2015</v>
      </c>
      <c r="H1283" s="17">
        <f>IF(Facturas[[#This Row],[MontoSinImp]]&lt;200,Facturas[[#This Row],[media]],Facturas[[#This Row],[MontoSinImp]])</f>
        <v>221.76999999999998</v>
      </c>
      <c r="I1283" s="17">
        <f>AVERAGE(Facturas[MontoSinImp])</f>
        <v>472.73339545454462</v>
      </c>
    </row>
    <row r="1284" spans="1:9" ht="17.55" customHeight="1" x14ac:dyDescent="0.3">
      <c r="A1284" s="14">
        <v>3116</v>
      </c>
      <c r="B1284" s="2">
        <v>42300</v>
      </c>
      <c r="C1284" s="15">
        <v>201</v>
      </c>
      <c r="D1284" s="1">
        <v>1</v>
      </c>
      <c r="E1284" s="1">
        <v>3</v>
      </c>
      <c r="F1284" s="8">
        <v>226.54999999999998</v>
      </c>
      <c r="G1284" s="1">
        <f>YEAR(Facturas[[#This Row],[FechaFactura]])</f>
        <v>2015</v>
      </c>
      <c r="H1284" s="17">
        <f>IF(Facturas[[#This Row],[MontoSinImp]]&lt;200,Facturas[[#This Row],[media]],Facturas[[#This Row],[MontoSinImp]])</f>
        <v>226.54999999999998</v>
      </c>
      <c r="I1284" s="17">
        <f>AVERAGE(Facturas[MontoSinImp])</f>
        <v>472.73339545454462</v>
      </c>
    </row>
    <row r="1285" spans="1:9" ht="17.55" customHeight="1" x14ac:dyDescent="0.3">
      <c r="A1285" s="14">
        <v>3117</v>
      </c>
      <c r="B1285" s="2">
        <v>42300</v>
      </c>
      <c r="C1285" s="15">
        <v>230</v>
      </c>
      <c r="D1285" s="1">
        <v>1</v>
      </c>
      <c r="E1285" s="1">
        <v>3</v>
      </c>
      <c r="F1285" s="8">
        <v>456.93</v>
      </c>
      <c r="G1285" s="1">
        <f>YEAR(Facturas[[#This Row],[FechaFactura]])</f>
        <v>2015</v>
      </c>
      <c r="H1285" s="17">
        <f>IF(Facturas[[#This Row],[MontoSinImp]]&lt;200,Facturas[[#This Row],[media]],Facturas[[#This Row],[MontoSinImp]])</f>
        <v>456.93</v>
      </c>
      <c r="I1285" s="17">
        <f>AVERAGE(Facturas[MontoSinImp])</f>
        <v>472.73339545454462</v>
      </c>
    </row>
    <row r="1286" spans="1:9" ht="17.55" customHeight="1" x14ac:dyDescent="0.3">
      <c r="A1286" s="14">
        <v>3118</v>
      </c>
      <c r="B1286" s="2">
        <v>42300</v>
      </c>
      <c r="C1286" s="15">
        <v>47</v>
      </c>
      <c r="D1286" s="1">
        <v>12</v>
      </c>
      <c r="E1286" s="1">
        <v>9</v>
      </c>
      <c r="F1286" s="8">
        <v>694.93999999999994</v>
      </c>
      <c r="G1286" s="1">
        <f>YEAR(Facturas[[#This Row],[FechaFactura]])</f>
        <v>2015</v>
      </c>
      <c r="H1286" s="17">
        <f>IF(Facturas[[#This Row],[MontoSinImp]]&lt;200,Facturas[[#This Row],[media]],Facturas[[#This Row],[MontoSinImp]])</f>
        <v>694.93999999999994</v>
      </c>
      <c r="I1286" s="17">
        <f>AVERAGE(Facturas[MontoSinImp])</f>
        <v>472.73339545454462</v>
      </c>
    </row>
    <row r="1287" spans="1:9" ht="17.55" customHeight="1" x14ac:dyDescent="0.3">
      <c r="A1287" s="14">
        <v>3119</v>
      </c>
      <c r="B1287" s="2">
        <v>42300</v>
      </c>
      <c r="C1287" s="15">
        <v>19</v>
      </c>
      <c r="D1287" s="1">
        <v>5</v>
      </c>
      <c r="E1287" s="1">
        <v>7</v>
      </c>
      <c r="F1287" s="8">
        <v>489.43</v>
      </c>
      <c r="G1287" s="1">
        <f>YEAR(Facturas[[#This Row],[FechaFactura]])</f>
        <v>2015</v>
      </c>
      <c r="H1287" s="17">
        <f>IF(Facturas[[#This Row],[MontoSinImp]]&lt;200,Facturas[[#This Row],[media]],Facturas[[#This Row],[MontoSinImp]])</f>
        <v>489.43</v>
      </c>
      <c r="I1287" s="17">
        <f>AVERAGE(Facturas[MontoSinImp])</f>
        <v>472.73339545454462</v>
      </c>
    </row>
    <row r="1288" spans="1:9" ht="17.55" customHeight="1" x14ac:dyDescent="0.3">
      <c r="A1288" s="14">
        <v>3120</v>
      </c>
      <c r="B1288" s="2">
        <v>42300</v>
      </c>
      <c r="C1288" s="15">
        <v>143</v>
      </c>
      <c r="D1288" s="1">
        <v>1</v>
      </c>
      <c r="E1288" s="1">
        <v>2</v>
      </c>
      <c r="F1288" s="8">
        <v>167.29</v>
      </c>
      <c r="G1288" s="1">
        <f>YEAR(Facturas[[#This Row],[FechaFactura]])</f>
        <v>2015</v>
      </c>
      <c r="H1288" s="17">
        <f>IF(Facturas[[#This Row],[MontoSinImp]]&lt;200,Facturas[[#This Row],[media]],Facturas[[#This Row],[MontoSinImp]])</f>
        <v>472.73339545454462</v>
      </c>
      <c r="I1288" s="17">
        <f>AVERAGE(Facturas[MontoSinImp])</f>
        <v>472.73339545454462</v>
      </c>
    </row>
    <row r="1289" spans="1:9" ht="17.55" customHeight="1" x14ac:dyDescent="0.3">
      <c r="A1289" s="14">
        <v>3108</v>
      </c>
      <c r="B1289" s="2">
        <v>42299</v>
      </c>
      <c r="C1289" s="15">
        <v>230</v>
      </c>
      <c r="D1289" s="1">
        <v>8</v>
      </c>
      <c r="E1289" s="1">
        <v>2</v>
      </c>
      <c r="F1289" s="8">
        <v>823.03</v>
      </c>
      <c r="G1289" s="1">
        <f>YEAR(Facturas[[#This Row],[FechaFactura]])</f>
        <v>2015</v>
      </c>
      <c r="H1289" s="17">
        <f>IF(Facturas[[#This Row],[MontoSinImp]]&lt;200,Facturas[[#This Row],[media]],Facturas[[#This Row],[MontoSinImp]])</f>
        <v>823.03</v>
      </c>
      <c r="I1289" s="17">
        <f>AVERAGE(Facturas[MontoSinImp])</f>
        <v>472.73339545454462</v>
      </c>
    </row>
    <row r="1290" spans="1:9" ht="17.55" customHeight="1" x14ac:dyDescent="0.3">
      <c r="A1290" s="14">
        <v>3109</v>
      </c>
      <c r="B1290" s="2">
        <v>42299</v>
      </c>
      <c r="C1290" s="15">
        <v>293</v>
      </c>
      <c r="D1290" s="1">
        <v>10</v>
      </c>
      <c r="E1290" s="1">
        <v>6</v>
      </c>
      <c r="F1290" s="8">
        <v>387.14</v>
      </c>
      <c r="G1290" s="1">
        <f>YEAR(Facturas[[#This Row],[FechaFactura]])</f>
        <v>2015</v>
      </c>
      <c r="H1290" s="17">
        <f>IF(Facturas[[#This Row],[MontoSinImp]]&lt;200,Facturas[[#This Row],[media]],Facturas[[#This Row],[MontoSinImp]])</f>
        <v>387.14</v>
      </c>
      <c r="I1290" s="17">
        <f>AVERAGE(Facturas[MontoSinImp])</f>
        <v>472.73339545454462</v>
      </c>
    </row>
    <row r="1291" spans="1:9" ht="17.55" customHeight="1" x14ac:dyDescent="0.3">
      <c r="A1291" s="14">
        <v>3110</v>
      </c>
      <c r="B1291" s="2">
        <v>42299</v>
      </c>
      <c r="C1291" s="15">
        <v>312</v>
      </c>
      <c r="D1291" s="1">
        <v>8</v>
      </c>
      <c r="E1291" s="1">
        <v>5</v>
      </c>
      <c r="F1291" s="8">
        <v>503.76</v>
      </c>
      <c r="G1291" s="1">
        <f>YEAR(Facturas[[#This Row],[FechaFactura]])</f>
        <v>2015</v>
      </c>
      <c r="H1291" s="17">
        <f>IF(Facturas[[#This Row],[MontoSinImp]]&lt;200,Facturas[[#This Row],[media]],Facturas[[#This Row],[MontoSinImp]])</f>
        <v>503.76</v>
      </c>
      <c r="I1291" s="17">
        <f>AVERAGE(Facturas[MontoSinImp])</f>
        <v>472.73339545454462</v>
      </c>
    </row>
    <row r="1292" spans="1:9" ht="17.55" customHeight="1" x14ac:dyDescent="0.3">
      <c r="A1292" s="14">
        <v>3111</v>
      </c>
      <c r="B1292" s="2">
        <v>42299</v>
      </c>
      <c r="C1292" s="15">
        <v>314</v>
      </c>
      <c r="D1292" s="1">
        <v>4</v>
      </c>
      <c r="E1292" s="1">
        <v>4</v>
      </c>
      <c r="F1292" s="8">
        <v>434.94</v>
      </c>
      <c r="G1292" s="1">
        <f>YEAR(Facturas[[#This Row],[FechaFactura]])</f>
        <v>2015</v>
      </c>
      <c r="H1292" s="17">
        <f>IF(Facturas[[#This Row],[MontoSinImp]]&lt;200,Facturas[[#This Row],[media]],Facturas[[#This Row],[MontoSinImp]])</f>
        <v>434.94</v>
      </c>
      <c r="I1292" s="17">
        <f>AVERAGE(Facturas[MontoSinImp])</f>
        <v>472.73339545454462</v>
      </c>
    </row>
    <row r="1293" spans="1:9" ht="17.55" customHeight="1" x14ac:dyDescent="0.3">
      <c r="A1293" s="14">
        <v>3112</v>
      </c>
      <c r="B1293" s="2">
        <v>42299</v>
      </c>
      <c r="C1293" s="15">
        <v>236</v>
      </c>
      <c r="D1293" s="1">
        <v>2</v>
      </c>
      <c r="E1293" s="1">
        <v>4</v>
      </c>
      <c r="F1293" s="8">
        <v>137.64999999999998</v>
      </c>
      <c r="G1293" s="1">
        <f>YEAR(Facturas[[#This Row],[FechaFactura]])</f>
        <v>2015</v>
      </c>
      <c r="H1293" s="17">
        <f>IF(Facturas[[#This Row],[MontoSinImp]]&lt;200,Facturas[[#This Row],[media]],Facturas[[#This Row],[MontoSinImp]])</f>
        <v>472.73339545454462</v>
      </c>
      <c r="I1293" s="17">
        <f>AVERAGE(Facturas[MontoSinImp])</f>
        <v>472.73339545454462</v>
      </c>
    </row>
    <row r="1294" spans="1:9" ht="17.55" customHeight="1" x14ac:dyDescent="0.3">
      <c r="A1294" s="14">
        <v>3113</v>
      </c>
      <c r="B1294" s="2">
        <v>42299</v>
      </c>
      <c r="C1294" s="15">
        <v>30</v>
      </c>
      <c r="D1294" s="1">
        <v>6</v>
      </c>
      <c r="E1294" s="1">
        <v>8</v>
      </c>
      <c r="F1294" s="8">
        <v>630.9</v>
      </c>
      <c r="G1294" s="1">
        <f>YEAR(Facturas[[#This Row],[FechaFactura]])</f>
        <v>2015</v>
      </c>
      <c r="H1294" s="17">
        <f>IF(Facturas[[#This Row],[MontoSinImp]]&lt;200,Facturas[[#This Row],[media]],Facturas[[#This Row],[MontoSinImp]])</f>
        <v>630.9</v>
      </c>
      <c r="I1294" s="17">
        <f>AVERAGE(Facturas[MontoSinImp])</f>
        <v>472.73339545454462</v>
      </c>
    </row>
    <row r="1295" spans="1:9" ht="17.55" customHeight="1" x14ac:dyDescent="0.3">
      <c r="A1295" s="14">
        <v>3102</v>
      </c>
      <c r="B1295" s="2">
        <v>42298</v>
      </c>
      <c r="C1295" s="15">
        <v>189</v>
      </c>
      <c r="D1295" s="1">
        <v>6</v>
      </c>
      <c r="E1295" s="1">
        <v>2</v>
      </c>
      <c r="F1295" s="8">
        <v>217.95</v>
      </c>
      <c r="G1295" s="1">
        <f>YEAR(Facturas[[#This Row],[FechaFactura]])</f>
        <v>2015</v>
      </c>
      <c r="H1295" s="17">
        <f>IF(Facturas[[#This Row],[MontoSinImp]]&lt;200,Facturas[[#This Row],[media]],Facturas[[#This Row],[MontoSinImp]])</f>
        <v>217.95</v>
      </c>
      <c r="I1295" s="17">
        <f>AVERAGE(Facturas[MontoSinImp])</f>
        <v>472.73339545454462</v>
      </c>
    </row>
    <row r="1296" spans="1:9" ht="17.55" customHeight="1" x14ac:dyDescent="0.3">
      <c r="A1296" s="14">
        <v>3103</v>
      </c>
      <c r="B1296" s="2">
        <v>42298</v>
      </c>
      <c r="C1296" s="15">
        <v>167</v>
      </c>
      <c r="D1296" s="1">
        <v>3</v>
      </c>
      <c r="E1296" s="1">
        <v>6</v>
      </c>
      <c r="F1296" s="8">
        <v>163.45999999999998</v>
      </c>
      <c r="G1296" s="1">
        <f>YEAR(Facturas[[#This Row],[FechaFactura]])</f>
        <v>2015</v>
      </c>
      <c r="H1296" s="17">
        <f>IF(Facturas[[#This Row],[MontoSinImp]]&lt;200,Facturas[[#This Row],[media]],Facturas[[#This Row],[MontoSinImp]])</f>
        <v>472.73339545454462</v>
      </c>
      <c r="I1296" s="17">
        <f>AVERAGE(Facturas[MontoSinImp])</f>
        <v>472.73339545454462</v>
      </c>
    </row>
    <row r="1297" spans="1:9" ht="17.55" customHeight="1" x14ac:dyDescent="0.3">
      <c r="A1297" s="14">
        <v>3104</v>
      </c>
      <c r="B1297" s="2">
        <v>42298</v>
      </c>
      <c r="C1297" s="15">
        <v>63</v>
      </c>
      <c r="D1297" s="1">
        <v>8</v>
      </c>
      <c r="E1297" s="1">
        <v>8</v>
      </c>
      <c r="F1297" s="8">
        <v>699.72</v>
      </c>
      <c r="G1297" s="1">
        <f>YEAR(Facturas[[#This Row],[FechaFactura]])</f>
        <v>2015</v>
      </c>
      <c r="H1297" s="17">
        <f>IF(Facturas[[#This Row],[MontoSinImp]]&lt;200,Facturas[[#This Row],[media]],Facturas[[#This Row],[MontoSinImp]])</f>
        <v>699.72</v>
      </c>
      <c r="I1297" s="17">
        <f>AVERAGE(Facturas[MontoSinImp])</f>
        <v>472.73339545454462</v>
      </c>
    </row>
    <row r="1298" spans="1:9" ht="17.55" customHeight="1" x14ac:dyDescent="0.3">
      <c r="A1298" s="14">
        <v>3105</v>
      </c>
      <c r="B1298" s="2">
        <v>42298</v>
      </c>
      <c r="C1298" s="15">
        <v>4</v>
      </c>
      <c r="D1298" s="1">
        <v>9</v>
      </c>
      <c r="E1298" s="1">
        <v>9</v>
      </c>
      <c r="F1298" s="8">
        <v>125.23</v>
      </c>
      <c r="G1298" s="1">
        <f>YEAR(Facturas[[#This Row],[FechaFactura]])</f>
        <v>2015</v>
      </c>
      <c r="H1298" s="17">
        <f>IF(Facturas[[#This Row],[MontoSinImp]]&lt;200,Facturas[[#This Row],[media]],Facturas[[#This Row],[MontoSinImp]])</f>
        <v>472.73339545454462</v>
      </c>
      <c r="I1298" s="17">
        <f>AVERAGE(Facturas[MontoSinImp])</f>
        <v>472.73339545454462</v>
      </c>
    </row>
    <row r="1299" spans="1:9" ht="17.55" customHeight="1" x14ac:dyDescent="0.3">
      <c r="A1299" s="14">
        <v>3106</v>
      </c>
      <c r="B1299" s="2">
        <v>42298</v>
      </c>
      <c r="C1299" s="15">
        <v>284</v>
      </c>
      <c r="D1299" s="1">
        <v>7</v>
      </c>
      <c r="E1299" s="1">
        <v>7</v>
      </c>
      <c r="F1299" s="8">
        <v>458.84</v>
      </c>
      <c r="G1299" s="1">
        <f>YEAR(Facturas[[#This Row],[FechaFactura]])</f>
        <v>2015</v>
      </c>
      <c r="H1299" s="17">
        <f>IF(Facturas[[#This Row],[MontoSinImp]]&lt;200,Facturas[[#This Row],[media]],Facturas[[#This Row],[MontoSinImp]])</f>
        <v>458.84</v>
      </c>
      <c r="I1299" s="17">
        <f>AVERAGE(Facturas[MontoSinImp])</f>
        <v>472.73339545454462</v>
      </c>
    </row>
    <row r="1300" spans="1:9" ht="17.55" customHeight="1" x14ac:dyDescent="0.3">
      <c r="A1300" s="14">
        <v>3107</v>
      </c>
      <c r="B1300" s="2">
        <v>42298</v>
      </c>
      <c r="C1300" s="15">
        <v>302</v>
      </c>
      <c r="D1300" s="1">
        <v>6</v>
      </c>
      <c r="E1300" s="1">
        <v>1</v>
      </c>
      <c r="F1300" s="8">
        <v>521.92999999999995</v>
      </c>
      <c r="G1300" s="1">
        <f>YEAR(Facturas[[#This Row],[FechaFactura]])</f>
        <v>2015</v>
      </c>
      <c r="H1300" s="17">
        <f>IF(Facturas[[#This Row],[MontoSinImp]]&lt;200,Facturas[[#This Row],[media]],Facturas[[#This Row],[MontoSinImp]])</f>
        <v>521.92999999999995</v>
      </c>
      <c r="I1300" s="17">
        <f>AVERAGE(Facturas[MontoSinImp])</f>
        <v>472.73339545454462</v>
      </c>
    </row>
    <row r="1301" spans="1:9" ht="17.55" customHeight="1" x14ac:dyDescent="0.3">
      <c r="A1301" s="14">
        <v>3099</v>
      </c>
      <c r="B1301" s="2">
        <v>42297</v>
      </c>
      <c r="C1301" s="15">
        <v>10</v>
      </c>
      <c r="D1301" s="1">
        <v>6</v>
      </c>
      <c r="E1301" s="1">
        <v>5</v>
      </c>
      <c r="F1301" s="8">
        <v>427.28999999999996</v>
      </c>
      <c r="G1301" s="1">
        <f>YEAR(Facturas[[#This Row],[FechaFactura]])</f>
        <v>2015</v>
      </c>
      <c r="H1301" s="17">
        <f>IF(Facturas[[#This Row],[MontoSinImp]]&lt;200,Facturas[[#This Row],[media]],Facturas[[#This Row],[MontoSinImp]])</f>
        <v>427.28999999999996</v>
      </c>
      <c r="I1301" s="17">
        <f>AVERAGE(Facturas[MontoSinImp])</f>
        <v>472.73339545454462</v>
      </c>
    </row>
    <row r="1302" spans="1:9" ht="17.55" customHeight="1" x14ac:dyDescent="0.3">
      <c r="A1302" s="14">
        <v>3100</v>
      </c>
      <c r="B1302" s="2">
        <v>42297</v>
      </c>
      <c r="C1302" s="15">
        <v>40</v>
      </c>
      <c r="D1302" s="1">
        <v>10</v>
      </c>
      <c r="E1302" s="1">
        <v>6</v>
      </c>
      <c r="F1302" s="8">
        <v>255.23</v>
      </c>
      <c r="G1302" s="1">
        <f>YEAR(Facturas[[#This Row],[FechaFactura]])</f>
        <v>2015</v>
      </c>
      <c r="H1302" s="17">
        <f>IF(Facturas[[#This Row],[MontoSinImp]]&lt;200,Facturas[[#This Row],[media]],Facturas[[#This Row],[MontoSinImp]])</f>
        <v>255.23</v>
      </c>
      <c r="I1302" s="17">
        <f>AVERAGE(Facturas[MontoSinImp])</f>
        <v>472.73339545454462</v>
      </c>
    </row>
    <row r="1303" spans="1:9" ht="17.55" customHeight="1" x14ac:dyDescent="0.3">
      <c r="A1303" s="14">
        <v>3101</v>
      </c>
      <c r="B1303" s="2">
        <v>42297</v>
      </c>
      <c r="C1303" s="15">
        <v>60</v>
      </c>
      <c r="D1303" s="1">
        <v>2</v>
      </c>
      <c r="E1303" s="1">
        <v>8</v>
      </c>
      <c r="F1303" s="8">
        <v>690.16</v>
      </c>
      <c r="G1303" s="1">
        <f>YEAR(Facturas[[#This Row],[FechaFactura]])</f>
        <v>2015</v>
      </c>
      <c r="H1303" s="17">
        <f>IF(Facturas[[#This Row],[MontoSinImp]]&lt;200,Facturas[[#This Row],[media]],Facturas[[#This Row],[MontoSinImp]])</f>
        <v>690.16</v>
      </c>
      <c r="I1303" s="17">
        <f>AVERAGE(Facturas[MontoSinImp])</f>
        <v>472.73339545454462</v>
      </c>
    </row>
    <row r="1304" spans="1:9" ht="17.55" customHeight="1" x14ac:dyDescent="0.3">
      <c r="A1304" s="14">
        <v>3095</v>
      </c>
      <c r="B1304" s="2">
        <v>42296</v>
      </c>
      <c r="C1304" s="15">
        <v>121</v>
      </c>
      <c r="D1304" s="1">
        <v>9</v>
      </c>
      <c r="E1304" s="1">
        <v>9</v>
      </c>
      <c r="F1304" s="8">
        <v>465.53</v>
      </c>
      <c r="G1304" s="1">
        <f>YEAR(Facturas[[#This Row],[FechaFactura]])</f>
        <v>2015</v>
      </c>
      <c r="H1304" s="17">
        <f>IF(Facturas[[#This Row],[MontoSinImp]]&lt;200,Facturas[[#This Row],[media]],Facturas[[#This Row],[MontoSinImp]])</f>
        <v>465.53</v>
      </c>
      <c r="I1304" s="17">
        <f>AVERAGE(Facturas[MontoSinImp])</f>
        <v>472.73339545454462</v>
      </c>
    </row>
    <row r="1305" spans="1:9" ht="17.55" customHeight="1" x14ac:dyDescent="0.3">
      <c r="A1305" s="14">
        <v>3096</v>
      </c>
      <c r="B1305" s="2">
        <v>42296</v>
      </c>
      <c r="C1305" s="15">
        <v>302</v>
      </c>
      <c r="D1305" s="1">
        <v>3</v>
      </c>
      <c r="E1305" s="1">
        <v>3</v>
      </c>
      <c r="F1305" s="8">
        <v>436.84999999999997</v>
      </c>
      <c r="G1305" s="1">
        <f>YEAR(Facturas[[#This Row],[FechaFactura]])</f>
        <v>2015</v>
      </c>
      <c r="H1305" s="17">
        <f>IF(Facturas[[#This Row],[MontoSinImp]]&lt;200,Facturas[[#This Row],[media]],Facturas[[#This Row],[MontoSinImp]])</f>
        <v>436.84999999999997</v>
      </c>
      <c r="I1305" s="17">
        <f>AVERAGE(Facturas[MontoSinImp])</f>
        <v>472.73339545454462</v>
      </c>
    </row>
    <row r="1306" spans="1:9" ht="17.55" customHeight="1" x14ac:dyDescent="0.3">
      <c r="A1306" s="14">
        <v>3097</v>
      </c>
      <c r="B1306" s="2">
        <v>42296</v>
      </c>
      <c r="C1306" s="15">
        <v>219</v>
      </c>
      <c r="D1306" s="1">
        <v>2</v>
      </c>
      <c r="E1306" s="1">
        <v>4</v>
      </c>
      <c r="F1306" s="8">
        <v>449.28</v>
      </c>
      <c r="G1306" s="1">
        <f>YEAR(Facturas[[#This Row],[FechaFactura]])</f>
        <v>2015</v>
      </c>
      <c r="H1306" s="17">
        <f>IF(Facturas[[#This Row],[MontoSinImp]]&lt;200,Facturas[[#This Row],[media]],Facturas[[#This Row],[MontoSinImp]])</f>
        <v>449.28</v>
      </c>
      <c r="I1306" s="17">
        <f>AVERAGE(Facturas[MontoSinImp])</f>
        <v>472.73339545454462</v>
      </c>
    </row>
    <row r="1307" spans="1:9" ht="17.55" customHeight="1" x14ac:dyDescent="0.3">
      <c r="A1307" s="14">
        <v>3098</v>
      </c>
      <c r="B1307" s="2">
        <v>42296</v>
      </c>
      <c r="C1307" s="15">
        <v>33</v>
      </c>
      <c r="D1307" s="1">
        <v>11</v>
      </c>
      <c r="E1307" s="1">
        <v>5</v>
      </c>
      <c r="F1307" s="8">
        <v>447.37</v>
      </c>
      <c r="G1307" s="1">
        <f>YEAR(Facturas[[#This Row],[FechaFactura]])</f>
        <v>2015</v>
      </c>
      <c r="H1307" s="17">
        <f>IF(Facturas[[#This Row],[MontoSinImp]]&lt;200,Facturas[[#This Row],[media]],Facturas[[#This Row],[MontoSinImp]])</f>
        <v>447.37</v>
      </c>
      <c r="I1307" s="17">
        <f>AVERAGE(Facturas[MontoSinImp])</f>
        <v>472.73339545454462</v>
      </c>
    </row>
    <row r="1308" spans="1:9" ht="17.55" customHeight="1" x14ac:dyDescent="0.3">
      <c r="A1308" s="14">
        <v>3087</v>
      </c>
      <c r="B1308" s="2">
        <v>42295</v>
      </c>
      <c r="C1308" s="15">
        <v>190</v>
      </c>
      <c r="D1308" s="1">
        <v>9</v>
      </c>
      <c r="E1308" s="1">
        <v>4</v>
      </c>
      <c r="F1308" s="8">
        <v>368.03</v>
      </c>
      <c r="G1308" s="1">
        <f>YEAR(Facturas[[#This Row],[FechaFactura]])</f>
        <v>2015</v>
      </c>
      <c r="H1308" s="17">
        <f>IF(Facturas[[#This Row],[MontoSinImp]]&lt;200,Facturas[[#This Row],[media]],Facturas[[#This Row],[MontoSinImp]])</f>
        <v>368.03</v>
      </c>
      <c r="I1308" s="17">
        <f>AVERAGE(Facturas[MontoSinImp])</f>
        <v>472.73339545454462</v>
      </c>
    </row>
    <row r="1309" spans="1:9" ht="17.55" customHeight="1" x14ac:dyDescent="0.3">
      <c r="A1309" s="14">
        <v>3088</v>
      </c>
      <c r="B1309" s="2">
        <v>42295</v>
      </c>
      <c r="C1309" s="15">
        <v>18</v>
      </c>
      <c r="D1309" s="1">
        <v>11</v>
      </c>
      <c r="E1309" s="1">
        <v>6</v>
      </c>
      <c r="F1309" s="8">
        <v>740.83</v>
      </c>
      <c r="G1309" s="1">
        <f>YEAR(Facturas[[#This Row],[FechaFactura]])</f>
        <v>2015</v>
      </c>
      <c r="H1309" s="17">
        <f>IF(Facturas[[#This Row],[MontoSinImp]]&lt;200,Facturas[[#This Row],[media]],Facturas[[#This Row],[MontoSinImp]])</f>
        <v>740.83</v>
      </c>
      <c r="I1309" s="17">
        <f>AVERAGE(Facturas[MontoSinImp])</f>
        <v>472.73339545454462</v>
      </c>
    </row>
    <row r="1310" spans="1:9" ht="17.55" customHeight="1" x14ac:dyDescent="0.3">
      <c r="A1310" s="14">
        <v>3089</v>
      </c>
      <c r="B1310" s="2">
        <v>42295</v>
      </c>
      <c r="C1310" s="15">
        <v>193</v>
      </c>
      <c r="D1310" s="1">
        <v>11</v>
      </c>
      <c r="E1310" s="1">
        <v>1</v>
      </c>
      <c r="F1310" s="8">
        <v>282.95</v>
      </c>
      <c r="G1310" s="1">
        <f>YEAR(Facturas[[#This Row],[FechaFactura]])</f>
        <v>2015</v>
      </c>
      <c r="H1310" s="17">
        <f>IF(Facturas[[#This Row],[MontoSinImp]]&lt;200,Facturas[[#This Row],[media]],Facturas[[#This Row],[MontoSinImp]])</f>
        <v>282.95</v>
      </c>
      <c r="I1310" s="17">
        <f>AVERAGE(Facturas[MontoSinImp])</f>
        <v>472.73339545454462</v>
      </c>
    </row>
    <row r="1311" spans="1:9" ht="17.55" customHeight="1" x14ac:dyDescent="0.3">
      <c r="A1311" s="14">
        <v>3090</v>
      </c>
      <c r="B1311" s="2">
        <v>42295</v>
      </c>
      <c r="C1311" s="15">
        <v>59</v>
      </c>
      <c r="D1311" s="1">
        <v>1</v>
      </c>
      <c r="E1311" s="1">
        <v>1</v>
      </c>
      <c r="F1311" s="8">
        <v>278.17</v>
      </c>
      <c r="G1311" s="1">
        <f>YEAR(Facturas[[#This Row],[FechaFactura]])</f>
        <v>2015</v>
      </c>
      <c r="H1311" s="17">
        <f>IF(Facturas[[#This Row],[MontoSinImp]]&lt;200,Facturas[[#This Row],[media]],Facturas[[#This Row],[MontoSinImp]])</f>
        <v>278.17</v>
      </c>
      <c r="I1311" s="17">
        <f>AVERAGE(Facturas[MontoSinImp])</f>
        <v>472.73339545454462</v>
      </c>
    </row>
    <row r="1312" spans="1:9" ht="17.55" customHeight="1" x14ac:dyDescent="0.3">
      <c r="A1312" s="14">
        <v>3091</v>
      </c>
      <c r="B1312" s="2">
        <v>42295</v>
      </c>
      <c r="C1312" s="15">
        <v>13</v>
      </c>
      <c r="D1312" s="1">
        <v>12</v>
      </c>
      <c r="E1312" s="1">
        <v>1</v>
      </c>
      <c r="F1312" s="8">
        <v>578.31999999999994</v>
      </c>
      <c r="G1312" s="1">
        <f>YEAR(Facturas[[#This Row],[FechaFactura]])</f>
        <v>2015</v>
      </c>
      <c r="H1312" s="17">
        <f>IF(Facturas[[#This Row],[MontoSinImp]]&lt;200,Facturas[[#This Row],[media]],Facturas[[#This Row],[MontoSinImp]])</f>
        <v>578.31999999999994</v>
      </c>
      <c r="I1312" s="17">
        <f>AVERAGE(Facturas[MontoSinImp])</f>
        <v>472.73339545454462</v>
      </c>
    </row>
    <row r="1313" spans="1:9" ht="17.55" customHeight="1" x14ac:dyDescent="0.3">
      <c r="A1313" s="14">
        <v>3092</v>
      </c>
      <c r="B1313" s="2">
        <v>42295</v>
      </c>
      <c r="C1313" s="15">
        <v>263</v>
      </c>
      <c r="D1313" s="1">
        <v>4</v>
      </c>
      <c r="E1313" s="1">
        <v>4</v>
      </c>
      <c r="F1313" s="8">
        <v>585.02</v>
      </c>
      <c r="G1313" s="1">
        <f>YEAR(Facturas[[#This Row],[FechaFactura]])</f>
        <v>2015</v>
      </c>
      <c r="H1313" s="17">
        <f>IF(Facturas[[#This Row],[MontoSinImp]]&lt;200,Facturas[[#This Row],[media]],Facturas[[#This Row],[MontoSinImp]])</f>
        <v>585.02</v>
      </c>
      <c r="I1313" s="17">
        <f>AVERAGE(Facturas[MontoSinImp])</f>
        <v>472.73339545454462</v>
      </c>
    </row>
    <row r="1314" spans="1:9" ht="17.55" customHeight="1" x14ac:dyDescent="0.3">
      <c r="A1314" s="14">
        <v>3093</v>
      </c>
      <c r="B1314" s="2">
        <v>42295</v>
      </c>
      <c r="C1314" s="15">
        <v>18</v>
      </c>
      <c r="D1314" s="1">
        <v>10</v>
      </c>
      <c r="E1314" s="1">
        <v>6</v>
      </c>
      <c r="F1314" s="8">
        <v>508.53999999999996</v>
      </c>
      <c r="G1314" s="1">
        <f>YEAR(Facturas[[#This Row],[FechaFactura]])</f>
        <v>2015</v>
      </c>
      <c r="H1314" s="17">
        <f>IF(Facturas[[#This Row],[MontoSinImp]]&lt;200,Facturas[[#This Row],[media]],Facturas[[#This Row],[MontoSinImp]])</f>
        <v>508.53999999999996</v>
      </c>
      <c r="I1314" s="17">
        <f>AVERAGE(Facturas[MontoSinImp])</f>
        <v>472.73339545454462</v>
      </c>
    </row>
    <row r="1315" spans="1:9" ht="17.55" customHeight="1" x14ac:dyDescent="0.3">
      <c r="A1315" s="14">
        <v>3094</v>
      </c>
      <c r="B1315" s="2">
        <v>42295</v>
      </c>
      <c r="C1315" s="15">
        <v>206</v>
      </c>
      <c r="D1315" s="1">
        <v>7</v>
      </c>
      <c r="E1315" s="1">
        <v>5</v>
      </c>
      <c r="F1315" s="8">
        <v>519.05999999999995</v>
      </c>
      <c r="G1315" s="1">
        <f>YEAR(Facturas[[#This Row],[FechaFactura]])</f>
        <v>2015</v>
      </c>
      <c r="H1315" s="17">
        <f>IF(Facturas[[#This Row],[MontoSinImp]]&lt;200,Facturas[[#This Row],[media]],Facturas[[#This Row],[MontoSinImp]])</f>
        <v>519.05999999999995</v>
      </c>
      <c r="I1315" s="17">
        <f>AVERAGE(Facturas[MontoSinImp])</f>
        <v>472.73339545454462</v>
      </c>
    </row>
    <row r="1316" spans="1:9" ht="17.55" customHeight="1" x14ac:dyDescent="0.3">
      <c r="A1316" s="14">
        <v>3080</v>
      </c>
      <c r="B1316" s="2">
        <v>42294</v>
      </c>
      <c r="C1316" s="15">
        <v>289</v>
      </c>
      <c r="D1316" s="1">
        <v>3</v>
      </c>
      <c r="E1316" s="1">
        <v>6</v>
      </c>
      <c r="F1316" s="8">
        <v>714.06</v>
      </c>
      <c r="G1316" s="1">
        <f>YEAR(Facturas[[#This Row],[FechaFactura]])</f>
        <v>2015</v>
      </c>
      <c r="H1316" s="17">
        <f>IF(Facturas[[#This Row],[MontoSinImp]]&lt;200,Facturas[[#This Row],[media]],Facturas[[#This Row],[MontoSinImp]])</f>
        <v>714.06</v>
      </c>
      <c r="I1316" s="17">
        <f>AVERAGE(Facturas[MontoSinImp])</f>
        <v>472.73339545454462</v>
      </c>
    </row>
    <row r="1317" spans="1:9" ht="17.55" customHeight="1" x14ac:dyDescent="0.3">
      <c r="A1317" s="14">
        <v>3081</v>
      </c>
      <c r="B1317" s="2">
        <v>42294</v>
      </c>
      <c r="C1317" s="15">
        <v>55</v>
      </c>
      <c r="D1317" s="1">
        <v>7</v>
      </c>
      <c r="E1317" s="1">
        <v>1</v>
      </c>
      <c r="F1317" s="8">
        <v>793.4</v>
      </c>
      <c r="G1317" s="1">
        <f>YEAR(Facturas[[#This Row],[FechaFactura]])</f>
        <v>2015</v>
      </c>
      <c r="H1317" s="17">
        <f>IF(Facturas[[#This Row],[MontoSinImp]]&lt;200,Facturas[[#This Row],[media]],Facturas[[#This Row],[MontoSinImp]])</f>
        <v>793.4</v>
      </c>
      <c r="I1317" s="17">
        <f>AVERAGE(Facturas[MontoSinImp])</f>
        <v>472.73339545454462</v>
      </c>
    </row>
    <row r="1318" spans="1:9" ht="17.55" customHeight="1" x14ac:dyDescent="0.3">
      <c r="A1318" s="14">
        <v>3082</v>
      </c>
      <c r="B1318" s="2">
        <v>42294</v>
      </c>
      <c r="C1318" s="15">
        <v>136</v>
      </c>
      <c r="D1318" s="1">
        <v>11</v>
      </c>
      <c r="E1318" s="1">
        <v>5</v>
      </c>
      <c r="F1318" s="8">
        <v>151.04</v>
      </c>
      <c r="G1318" s="1">
        <f>YEAR(Facturas[[#This Row],[FechaFactura]])</f>
        <v>2015</v>
      </c>
      <c r="H1318" s="17">
        <f>IF(Facturas[[#This Row],[MontoSinImp]]&lt;200,Facturas[[#This Row],[media]],Facturas[[#This Row],[MontoSinImp]])</f>
        <v>472.73339545454462</v>
      </c>
      <c r="I1318" s="17">
        <f>AVERAGE(Facturas[MontoSinImp])</f>
        <v>472.73339545454462</v>
      </c>
    </row>
    <row r="1319" spans="1:9" ht="17.55" customHeight="1" x14ac:dyDescent="0.3">
      <c r="A1319" s="14">
        <v>3083</v>
      </c>
      <c r="B1319" s="2">
        <v>42294</v>
      </c>
      <c r="C1319" s="15">
        <v>231</v>
      </c>
      <c r="D1319" s="1">
        <v>9</v>
      </c>
      <c r="E1319" s="1">
        <v>9</v>
      </c>
      <c r="F1319" s="8">
        <v>362.28999999999996</v>
      </c>
      <c r="G1319" s="1">
        <f>YEAR(Facturas[[#This Row],[FechaFactura]])</f>
        <v>2015</v>
      </c>
      <c r="H1319" s="17">
        <f>IF(Facturas[[#This Row],[MontoSinImp]]&lt;200,Facturas[[#This Row],[media]],Facturas[[#This Row],[MontoSinImp]])</f>
        <v>362.28999999999996</v>
      </c>
      <c r="I1319" s="17">
        <f>AVERAGE(Facturas[MontoSinImp])</f>
        <v>472.73339545454462</v>
      </c>
    </row>
    <row r="1320" spans="1:9" ht="17.55" customHeight="1" x14ac:dyDescent="0.3">
      <c r="A1320" s="14">
        <v>3084</v>
      </c>
      <c r="B1320" s="2">
        <v>42294</v>
      </c>
      <c r="C1320" s="15">
        <v>171</v>
      </c>
      <c r="D1320" s="1">
        <v>4</v>
      </c>
      <c r="E1320" s="1">
        <v>6</v>
      </c>
      <c r="F1320" s="8">
        <v>561.12</v>
      </c>
      <c r="G1320" s="1">
        <f>YEAR(Facturas[[#This Row],[FechaFactura]])</f>
        <v>2015</v>
      </c>
      <c r="H1320" s="17">
        <f>IF(Facturas[[#This Row],[MontoSinImp]]&lt;200,Facturas[[#This Row],[media]],Facturas[[#This Row],[MontoSinImp]])</f>
        <v>561.12</v>
      </c>
      <c r="I1320" s="17">
        <f>AVERAGE(Facturas[MontoSinImp])</f>
        <v>472.73339545454462</v>
      </c>
    </row>
    <row r="1321" spans="1:9" ht="17.55" customHeight="1" x14ac:dyDescent="0.3">
      <c r="A1321" s="14">
        <v>3085</v>
      </c>
      <c r="B1321" s="2">
        <v>42294</v>
      </c>
      <c r="C1321" s="15">
        <v>192</v>
      </c>
      <c r="D1321" s="1">
        <v>3</v>
      </c>
      <c r="E1321" s="1">
        <v>9</v>
      </c>
      <c r="F1321" s="8">
        <v>405.31</v>
      </c>
      <c r="G1321" s="1">
        <f>YEAR(Facturas[[#This Row],[FechaFactura]])</f>
        <v>2015</v>
      </c>
      <c r="H1321" s="17">
        <f>IF(Facturas[[#This Row],[MontoSinImp]]&lt;200,Facturas[[#This Row],[media]],Facturas[[#This Row],[MontoSinImp]])</f>
        <v>405.31</v>
      </c>
      <c r="I1321" s="17">
        <f>AVERAGE(Facturas[MontoSinImp])</f>
        <v>472.73339545454462</v>
      </c>
    </row>
    <row r="1322" spans="1:9" ht="17.55" customHeight="1" x14ac:dyDescent="0.3">
      <c r="A1322" s="14">
        <v>3086</v>
      </c>
      <c r="B1322" s="2">
        <v>42294</v>
      </c>
      <c r="C1322" s="15">
        <v>14</v>
      </c>
      <c r="D1322" s="1">
        <v>7</v>
      </c>
      <c r="E1322" s="1">
        <v>1</v>
      </c>
      <c r="F1322" s="8">
        <v>494.21</v>
      </c>
      <c r="G1322" s="1">
        <f>YEAR(Facturas[[#This Row],[FechaFactura]])</f>
        <v>2015</v>
      </c>
      <c r="H1322" s="17">
        <f>IF(Facturas[[#This Row],[MontoSinImp]]&lt;200,Facturas[[#This Row],[media]],Facturas[[#This Row],[MontoSinImp]])</f>
        <v>494.21</v>
      </c>
      <c r="I1322" s="17">
        <f>AVERAGE(Facturas[MontoSinImp])</f>
        <v>472.73339545454462</v>
      </c>
    </row>
    <row r="1323" spans="1:9" ht="17.55" customHeight="1" x14ac:dyDescent="0.3">
      <c r="A1323" s="14">
        <v>3073</v>
      </c>
      <c r="B1323" s="2">
        <v>42293</v>
      </c>
      <c r="C1323" s="15">
        <v>225</v>
      </c>
      <c r="D1323" s="1">
        <v>6</v>
      </c>
      <c r="E1323" s="1">
        <v>1</v>
      </c>
      <c r="F1323" s="8">
        <v>627.08000000000004</v>
      </c>
      <c r="G1323" s="1">
        <f>YEAR(Facturas[[#This Row],[FechaFactura]])</f>
        <v>2015</v>
      </c>
      <c r="H1323" s="17">
        <f>IF(Facturas[[#This Row],[MontoSinImp]]&lt;200,Facturas[[#This Row],[media]],Facturas[[#This Row],[MontoSinImp]])</f>
        <v>627.08000000000004</v>
      </c>
      <c r="I1323" s="17">
        <f>AVERAGE(Facturas[MontoSinImp])</f>
        <v>472.73339545454462</v>
      </c>
    </row>
    <row r="1324" spans="1:9" ht="17.55" customHeight="1" x14ac:dyDescent="0.3">
      <c r="A1324" s="14">
        <v>3074</v>
      </c>
      <c r="B1324" s="2">
        <v>42293</v>
      </c>
      <c r="C1324" s="15">
        <v>159</v>
      </c>
      <c r="D1324" s="1">
        <v>10</v>
      </c>
      <c r="E1324" s="1">
        <v>9</v>
      </c>
      <c r="F1324" s="8">
        <v>847.89</v>
      </c>
      <c r="G1324" s="1">
        <f>YEAR(Facturas[[#This Row],[FechaFactura]])</f>
        <v>2015</v>
      </c>
      <c r="H1324" s="17">
        <f>IF(Facturas[[#This Row],[MontoSinImp]]&lt;200,Facturas[[#This Row],[media]],Facturas[[#This Row],[MontoSinImp]])</f>
        <v>847.89</v>
      </c>
      <c r="I1324" s="17">
        <f>AVERAGE(Facturas[MontoSinImp])</f>
        <v>472.73339545454462</v>
      </c>
    </row>
    <row r="1325" spans="1:9" ht="17.55" customHeight="1" x14ac:dyDescent="0.3">
      <c r="A1325" s="14">
        <v>3075</v>
      </c>
      <c r="B1325" s="2">
        <v>42293</v>
      </c>
      <c r="C1325" s="15">
        <v>33</v>
      </c>
      <c r="D1325" s="1">
        <v>1</v>
      </c>
      <c r="E1325" s="1">
        <v>2</v>
      </c>
      <c r="F1325" s="8">
        <v>357.51</v>
      </c>
      <c r="G1325" s="1">
        <f>YEAR(Facturas[[#This Row],[FechaFactura]])</f>
        <v>2015</v>
      </c>
      <c r="H1325" s="17">
        <f>IF(Facturas[[#This Row],[MontoSinImp]]&lt;200,Facturas[[#This Row],[media]],Facturas[[#This Row],[MontoSinImp]])</f>
        <v>357.51</v>
      </c>
      <c r="I1325" s="17">
        <f>AVERAGE(Facturas[MontoSinImp])</f>
        <v>472.73339545454462</v>
      </c>
    </row>
    <row r="1326" spans="1:9" ht="17.55" customHeight="1" x14ac:dyDescent="0.3">
      <c r="A1326" s="14">
        <v>3076</v>
      </c>
      <c r="B1326" s="2">
        <v>42293</v>
      </c>
      <c r="C1326" s="15">
        <v>166</v>
      </c>
      <c r="D1326" s="1">
        <v>11</v>
      </c>
      <c r="E1326" s="1">
        <v>2</v>
      </c>
      <c r="F1326" s="8">
        <v>120.45</v>
      </c>
      <c r="G1326" s="1">
        <f>YEAR(Facturas[[#This Row],[FechaFactura]])</f>
        <v>2015</v>
      </c>
      <c r="H1326" s="17">
        <f>IF(Facturas[[#This Row],[MontoSinImp]]&lt;200,Facturas[[#This Row],[media]],Facturas[[#This Row],[MontoSinImp]])</f>
        <v>472.73339545454462</v>
      </c>
      <c r="I1326" s="17">
        <f>AVERAGE(Facturas[MontoSinImp])</f>
        <v>472.73339545454462</v>
      </c>
    </row>
    <row r="1327" spans="1:9" ht="17.55" customHeight="1" x14ac:dyDescent="0.3">
      <c r="A1327" s="14">
        <v>3077</v>
      </c>
      <c r="B1327" s="2">
        <v>42293</v>
      </c>
      <c r="C1327" s="15">
        <v>168</v>
      </c>
      <c r="D1327" s="1">
        <v>6</v>
      </c>
      <c r="E1327" s="1">
        <v>8</v>
      </c>
      <c r="F1327" s="8">
        <v>333.61</v>
      </c>
      <c r="G1327" s="1">
        <f>YEAR(Facturas[[#This Row],[FechaFactura]])</f>
        <v>2015</v>
      </c>
      <c r="H1327" s="17">
        <f>IF(Facturas[[#This Row],[MontoSinImp]]&lt;200,Facturas[[#This Row],[media]],Facturas[[#This Row],[MontoSinImp]])</f>
        <v>333.61</v>
      </c>
      <c r="I1327" s="17">
        <f>AVERAGE(Facturas[MontoSinImp])</f>
        <v>472.73339545454462</v>
      </c>
    </row>
    <row r="1328" spans="1:9" ht="17.55" customHeight="1" x14ac:dyDescent="0.3">
      <c r="A1328" s="14">
        <v>3078</v>
      </c>
      <c r="B1328" s="2">
        <v>42293</v>
      </c>
      <c r="C1328" s="15">
        <v>9</v>
      </c>
      <c r="D1328" s="1">
        <v>9</v>
      </c>
      <c r="E1328" s="1">
        <v>9</v>
      </c>
      <c r="F1328" s="8">
        <v>451.19</v>
      </c>
      <c r="G1328" s="1">
        <f>YEAR(Facturas[[#This Row],[FechaFactura]])</f>
        <v>2015</v>
      </c>
      <c r="H1328" s="17">
        <f>IF(Facturas[[#This Row],[MontoSinImp]]&lt;200,Facturas[[#This Row],[media]],Facturas[[#This Row],[MontoSinImp]])</f>
        <v>451.19</v>
      </c>
      <c r="I1328" s="17">
        <f>AVERAGE(Facturas[MontoSinImp])</f>
        <v>472.73339545454462</v>
      </c>
    </row>
    <row r="1329" spans="1:9" ht="17.55" customHeight="1" x14ac:dyDescent="0.3">
      <c r="A1329" s="14">
        <v>3079</v>
      </c>
      <c r="B1329" s="2">
        <v>42293</v>
      </c>
      <c r="C1329" s="15">
        <v>292</v>
      </c>
      <c r="D1329" s="1">
        <v>10</v>
      </c>
      <c r="E1329" s="1">
        <v>8</v>
      </c>
      <c r="F1329" s="8">
        <v>458.84</v>
      </c>
      <c r="G1329" s="1">
        <f>YEAR(Facturas[[#This Row],[FechaFactura]])</f>
        <v>2015</v>
      </c>
      <c r="H1329" s="17">
        <f>IF(Facturas[[#This Row],[MontoSinImp]]&lt;200,Facturas[[#This Row],[media]],Facturas[[#This Row],[MontoSinImp]])</f>
        <v>458.84</v>
      </c>
      <c r="I1329" s="17">
        <f>AVERAGE(Facturas[MontoSinImp])</f>
        <v>472.73339545454462</v>
      </c>
    </row>
    <row r="1330" spans="1:9" ht="17.55" customHeight="1" x14ac:dyDescent="0.3">
      <c r="A1330" s="14">
        <v>3068</v>
      </c>
      <c r="B1330" s="2">
        <v>42292</v>
      </c>
      <c r="C1330" s="15">
        <v>295</v>
      </c>
      <c r="D1330" s="1">
        <v>8</v>
      </c>
      <c r="E1330" s="1">
        <v>1</v>
      </c>
      <c r="F1330" s="8">
        <v>148.16999999999999</v>
      </c>
      <c r="G1330" s="1">
        <f>YEAR(Facturas[[#This Row],[FechaFactura]])</f>
        <v>2015</v>
      </c>
      <c r="H1330" s="17">
        <f>IF(Facturas[[#This Row],[MontoSinImp]]&lt;200,Facturas[[#This Row],[media]],Facturas[[#This Row],[MontoSinImp]])</f>
        <v>472.73339545454462</v>
      </c>
      <c r="I1330" s="17">
        <f>AVERAGE(Facturas[MontoSinImp])</f>
        <v>472.73339545454462</v>
      </c>
    </row>
    <row r="1331" spans="1:9" ht="17.55" customHeight="1" x14ac:dyDescent="0.3">
      <c r="A1331" s="14">
        <v>3069</v>
      </c>
      <c r="B1331" s="2">
        <v>42292</v>
      </c>
      <c r="C1331" s="15">
        <v>31</v>
      </c>
      <c r="D1331" s="1">
        <v>8</v>
      </c>
      <c r="E1331" s="1">
        <v>1</v>
      </c>
      <c r="F1331" s="8">
        <v>693.99</v>
      </c>
      <c r="G1331" s="1">
        <f>YEAR(Facturas[[#This Row],[FechaFactura]])</f>
        <v>2015</v>
      </c>
      <c r="H1331" s="17">
        <f>IF(Facturas[[#This Row],[MontoSinImp]]&lt;200,Facturas[[#This Row],[media]],Facturas[[#This Row],[MontoSinImp]])</f>
        <v>693.99</v>
      </c>
      <c r="I1331" s="17">
        <f>AVERAGE(Facturas[MontoSinImp])</f>
        <v>472.73339545454462</v>
      </c>
    </row>
    <row r="1332" spans="1:9" ht="17.55" customHeight="1" x14ac:dyDescent="0.3">
      <c r="A1332" s="14">
        <v>3070</v>
      </c>
      <c r="B1332" s="2">
        <v>42292</v>
      </c>
      <c r="C1332" s="15">
        <v>86</v>
      </c>
      <c r="D1332" s="1">
        <v>5</v>
      </c>
      <c r="E1332" s="1">
        <v>9</v>
      </c>
      <c r="F1332" s="8">
        <v>370.89</v>
      </c>
      <c r="G1332" s="1">
        <f>YEAR(Facturas[[#This Row],[FechaFactura]])</f>
        <v>2015</v>
      </c>
      <c r="H1332" s="17">
        <f>IF(Facturas[[#This Row],[MontoSinImp]]&lt;200,Facturas[[#This Row],[media]],Facturas[[#This Row],[MontoSinImp]])</f>
        <v>370.89</v>
      </c>
      <c r="I1332" s="17">
        <f>AVERAGE(Facturas[MontoSinImp])</f>
        <v>472.73339545454462</v>
      </c>
    </row>
    <row r="1333" spans="1:9" ht="17.55" customHeight="1" x14ac:dyDescent="0.3">
      <c r="A1333" s="14">
        <v>3071</v>
      </c>
      <c r="B1333" s="2">
        <v>42292</v>
      </c>
      <c r="C1333" s="15">
        <v>298</v>
      </c>
      <c r="D1333" s="1">
        <v>7</v>
      </c>
      <c r="E1333" s="1">
        <v>3</v>
      </c>
      <c r="F1333" s="8">
        <v>830.68</v>
      </c>
      <c r="G1333" s="1">
        <f>YEAR(Facturas[[#This Row],[FechaFactura]])</f>
        <v>2015</v>
      </c>
      <c r="H1333" s="17">
        <f>IF(Facturas[[#This Row],[MontoSinImp]]&lt;200,Facturas[[#This Row],[media]],Facturas[[#This Row],[MontoSinImp]])</f>
        <v>830.68</v>
      </c>
      <c r="I1333" s="17">
        <f>AVERAGE(Facturas[MontoSinImp])</f>
        <v>472.73339545454462</v>
      </c>
    </row>
    <row r="1334" spans="1:9" ht="17.55" customHeight="1" x14ac:dyDescent="0.3">
      <c r="A1334" s="14">
        <v>3072</v>
      </c>
      <c r="B1334" s="2">
        <v>42292</v>
      </c>
      <c r="C1334" s="15">
        <v>194</v>
      </c>
      <c r="D1334" s="1">
        <v>6</v>
      </c>
      <c r="E1334" s="1">
        <v>2</v>
      </c>
      <c r="F1334" s="8">
        <v>302.07</v>
      </c>
      <c r="G1334" s="1">
        <f>YEAR(Facturas[[#This Row],[FechaFactura]])</f>
        <v>2015</v>
      </c>
      <c r="H1334" s="17">
        <f>IF(Facturas[[#This Row],[MontoSinImp]]&lt;200,Facturas[[#This Row],[media]],Facturas[[#This Row],[MontoSinImp]])</f>
        <v>302.07</v>
      </c>
      <c r="I1334" s="17">
        <f>AVERAGE(Facturas[MontoSinImp])</f>
        <v>472.73339545454462</v>
      </c>
    </row>
    <row r="1335" spans="1:9" ht="17.55" customHeight="1" x14ac:dyDescent="0.3">
      <c r="A1335" s="14">
        <v>3066</v>
      </c>
      <c r="B1335" s="2">
        <v>42291</v>
      </c>
      <c r="C1335" s="15">
        <v>131</v>
      </c>
      <c r="D1335" s="1">
        <v>7</v>
      </c>
      <c r="E1335" s="1">
        <v>2</v>
      </c>
      <c r="F1335" s="8">
        <v>430.15999999999997</v>
      </c>
      <c r="G1335" s="1">
        <f>YEAR(Facturas[[#This Row],[FechaFactura]])</f>
        <v>2015</v>
      </c>
      <c r="H1335" s="17">
        <f>IF(Facturas[[#This Row],[MontoSinImp]]&lt;200,Facturas[[#This Row],[media]],Facturas[[#This Row],[MontoSinImp]])</f>
        <v>430.15999999999997</v>
      </c>
      <c r="I1335" s="17">
        <f>AVERAGE(Facturas[MontoSinImp])</f>
        <v>472.73339545454462</v>
      </c>
    </row>
    <row r="1336" spans="1:9" ht="17.55" customHeight="1" x14ac:dyDescent="0.3">
      <c r="A1336" s="14">
        <v>3067</v>
      </c>
      <c r="B1336" s="2">
        <v>42291</v>
      </c>
      <c r="C1336" s="15">
        <v>283</v>
      </c>
      <c r="D1336" s="1">
        <v>9</v>
      </c>
      <c r="E1336" s="1">
        <v>8</v>
      </c>
      <c r="F1336" s="8">
        <v>387.14</v>
      </c>
      <c r="G1336" s="1">
        <f>YEAR(Facturas[[#This Row],[FechaFactura]])</f>
        <v>2015</v>
      </c>
      <c r="H1336" s="17">
        <f>IF(Facturas[[#This Row],[MontoSinImp]]&lt;200,Facturas[[#This Row],[media]],Facturas[[#This Row],[MontoSinImp]])</f>
        <v>387.14</v>
      </c>
      <c r="I1336" s="17">
        <f>AVERAGE(Facturas[MontoSinImp])</f>
        <v>472.73339545454462</v>
      </c>
    </row>
    <row r="1337" spans="1:9" ht="17.55" customHeight="1" x14ac:dyDescent="0.3">
      <c r="A1337" s="14">
        <v>3063</v>
      </c>
      <c r="B1337" s="2">
        <v>42290</v>
      </c>
      <c r="C1337" s="15">
        <v>211</v>
      </c>
      <c r="D1337" s="1">
        <v>5</v>
      </c>
      <c r="E1337" s="1">
        <v>8</v>
      </c>
      <c r="F1337" s="8">
        <v>407.21999999999997</v>
      </c>
      <c r="G1337" s="1">
        <f>YEAR(Facturas[[#This Row],[FechaFactura]])</f>
        <v>2015</v>
      </c>
      <c r="H1337" s="17">
        <f>IF(Facturas[[#This Row],[MontoSinImp]]&lt;200,Facturas[[#This Row],[media]],Facturas[[#This Row],[MontoSinImp]])</f>
        <v>407.21999999999997</v>
      </c>
      <c r="I1337" s="17">
        <f>AVERAGE(Facturas[MontoSinImp])</f>
        <v>472.73339545454462</v>
      </c>
    </row>
    <row r="1338" spans="1:9" ht="17.55" customHeight="1" x14ac:dyDescent="0.3">
      <c r="A1338" s="14">
        <v>3064</v>
      </c>
      <c r="B1338" s="2">
        <v>42290</v>
      </c>
      <c r="C1338" s="15">
        <v>188</v>
      </c>
      <c r="D1338" s="1">
        <v>1</v>
      </c>
      <c r="E1338" s="1">
        <v>9</v>
      </c>
      <c r="F1338" s="8">
        <v>683.47</v>
      </c>
      <c r="G1338" s="1">
        <f>YEAR(Facturas[[#This Row],[FechaFactura]])</f>
        <v>2015</v>
      </c>
      <c r="H1338" s="17">
        <f>IF(Facturas[[#This Row],[MontoSinImp]]&lt;200,Facturas[[#This Row],[media]],Facturas[[#This Row],[MontoSinImp]])</f>
        <v>683.47</v>
      </c>
      <c r="I1338" s="17">
        <f>AVERAGE(Facturas[MontoSinImp])</f>
        <v>472.73339545454462</v>
      </c>
    </row>
    <row r="1339" spans="1:9" ht="17.55" customHeight="1" x14ac:dyDescent="0.3">
      <c r="A1339" s="14">
        <v>3065</v>
      </c>
      <c r="B1339" s="2">
        <v>42290</v>
      </c>
      <c r="C1339" s="15">
        <v>253</v>
      </c>
      <c r="D1339" s="1">
        <v>8</v>
      </c>
      <c r="E1339" s="1">
        <v>2</v>
      </c>
      <c r="F1339" s="8">
        <v>737</v>
      </c>
      <c r="G1339" s="1">
        <f>YEAR(Facturas[[#This Row],[FechaFactura]])</f>
        <v>2015</v>
      </c>
      <c r="H1339" s="17">
        <f>IF(Facturas[[#This Row],[MontoSinImp]]&lt;200,Facturas[[#This Row],[media]],Facturas[[#This Row],[MontoSinImp]])</f>
        <v>737</v>
      </c>
      <c r="I1339" s="17">
        <f>AVERAGE(Facturas[MontoSinImp])</f>
        <v>472.73339545454462</v>
      </c>
    </row>
    <row r="1340" spans="1:9" ht="17.55" customHeight="1" x14ac:dyDescent="0.3">
      <c r="A1340" s="14">
        <v>3057</v>
      </c>
      <c r="B1340" s="2">
        <v>42289</v>
      </c>
      <c r="C1340" s="15">
        <v>52</v>
      </c>
      <c r="D1340" s="1">
        <v>3</v>
      </c>
      <c r="E1340" s="1">
        <v>5</v>
      </c>
      <c r="F1340" s="8">
        <v>796.27</v>
      </c>
      <c r="G1340" s="1">
        <f>YEAR(Facturas[[#This Row],[FechaFactura]])</f>
        <v>2015</v>
      </c>
      <c r="H1340" s="17">
        <f>IF(Facturas[[#This Row],[MontoSinImp]]&lt;200,Facturas[[#This Row],[media]],Facturas[[#This Row],[MontoSinImp]])</f>
        <v>796.27</v>
      </c>
      <c r="I1340" s="17">
        <f>AVERAGE(Facturas[MontoSinImp])</f>
        <v>472.73339545454462</v>
      </c>
    </row>
    <row r="1341" spans="1:9" ht="17.55" customHeight="1" x14ac:dyDescent="0.3">
      <c r="A1341" s="14">
        <v>3058</v>
      </c>
      <c r="B1341" s="2">
        <v>42289</v>
      </c>
      <c r="C1341" s="15">
        <v>201</v>
      </c>
      <c r="D1341" s="1">
        <v>11</v>
      </c>
      <c r="E1341" s="1">
        <v>7</v>
      </c>
      <c r="F1341" s="8">
        <v>302.07</v>
      </c>
      <c r="G1341" s="1">
        <f>YEAR(Facturas[[#This Row],[FechaFactura]])</f>
        <v>2015</v>
      </c>
      <c r="H1341" s="17">
        <f>IF(Facturas[[#This Row],[MontoSinImp]]&lt;200,Facturas[[#This Row],[media]],Facturas[[#This Row],[MontoSinImp]])</f>
        <v>302.07</v>
      </c>
      <c r="I1341" s="17">
        <f>AVERAGE(Facturas[MontoSinImp])</f>
        <v>472.73339545454462</v>
      </c>
    </row>
    <row r="1342" spans="1:9" ht="17.55" customHeight="1" x14ac:dyDescent="0.3">
      <c r="A1342" s="14">
        <v>3059</v>
      </c>
      <c r="B1342" s="2">
        <v>42289</v>
      </c>
      <c r="C1342" s="15">
        <v>188</v>
      </c>
      <c r="D1342" s="1">
        <v>8</v>
      </c>
      <c r="E1342" s="1">
        <v>4</v>
      </c>
      <c r="F1342" s="8">
        <v>356.56</v>
      </c>
      <c r="G1342" s="1">
        <f>YEAR(Facturas[[#This Row],[FechaFactura]])</f>
        <v>2015</v>
      </c>
      <c r="H1342" s="17">
        <f>IF(Facturas[[#This Row],[MontoSinImp]]&lt;200,Facturas[[#This Row],[media]],Facturas[[#This Row],[MontoSinImp]])</f>
        <v>356.56</v>
      </c>
      <c r="I1342" s="17">
        <f>AVERAGE(Facturas[MontoSinImp])</f>
        <v>472.73339545454462</v>
      </c>
    </row>
    <row r="1343" spans="1:9" ht="17.55" customHeight="1" x14ac:dyDescent="0.3">
      <c r="A1343" s="14">
        <v>3060</v>
      </c>
      <c r="B1343" s="2">
        <v>42289</v>
      </c>
      <c r="C1343" s="15">
        <v>226</v>
      </c>
      <c r="D1343" s="1">
        <v>9</v>
      </c>
      <c r="E1343" s="1">
        <v>9</v>
      </c>
      <c r="F1343" s="8">
        <v>413.90999999999997</v>
      </c>
      <c r="G1343" s="1">
        <f>YEAR(Facturas[[#This Row],[FechaFactura]])</f>
        <v>2015</v>
      </c>
      <c r="H1343" s="17">
        <f>IF(Facturas[[#This Row],[MontoSinImp]]&lt;200,Facturas[[#This Row],[media]],Facturas[[#This Row],[MontoSinImp]])</f>
        <v>413.90999999999997</v>
      </c>
      <c r="I1343" s="17">
        <f>AVERAGE(Facturas[MontoSinImp])</f>
        <v>472.73339545454462</v>
      </c>
    </row>
    <row r="1344" spans="1:9" ht="17.55" customHeight="1" x14ac:dyDescent="0.3">
      <c r="A1344" s="14">
        <v>3061</v>
      </c>
      <c r="B1344" s="2">
        <v>42289</v>
      </c>
      <c r="C1344" s="15">
        <v>79</v>
      </c>
      <c r="D1344" s="1">
        <v>10</v>
      </c>
      <c r="E1344" s="1">
        <v>7</v>
      </c>
      <c r="F1344" s="8">
        <v>271.48</v>
      </c>
      <c r="G1344" s="1">
        <f>YEAR(Facturas[[#This Row],[FechaFactura]])</f>
        <v>2015</v>
      </c>
      <c r="H1344" s="17">
        <f>IF(Facturas[[#This Row],[MontoSinImp]]&lt;200,Facturas[[#This Row],[media]],Facturas[[#This Row],[MontoSinImp]])</f>
        <v>271.48</v>
      </c>
      <c r="I1344" s="17">
        <f>AVERAGE(Facturas[MontoSinImp])</f>
        <v>472.73339545454462</v>
      </c>
    </row>
    <row r="1345" spans="1:9" ht="17.55" customHeight="1" x14ac:dyDescent="0.3">
      <c r="A1345" s="14">
        <v>3062</v>
      </c>
      <c r="B1345" s="2">
        <v>42289</v>
      </c>
      <c r="C1345" s="15">
        <v>217</v>
      </c>
      <c r="D1345" s="1">
        <v>1</v>
      </c>
      <c r="E1345" s="1">
        <v>4</v>
      </c>
      <c r="F1345" s="8">
        <v>149.13</v>
      </c>
      <c r="G1345" s="1">
        <f>YEAR(Facturas[[#This Row],[FechaFactura]])</f>
        <v>2015</v>
      </c>
      <c r="H1345" s="17">
        <f>IF(Facturas[[#This Row],[MontoSinImp]]&lt;200,Facturas[[#This Row],[media]],Facturas[[#This Row],[MontoSinImp]])</f>
        <v>472.73339545454462</v>
      </c>
      <c r="I1345" s="17">
        <f>AVERAGE(Facturas[MontoSinImp])</f>
        <v>472.73339545454462</v>
      </c>
    </row>
    <row r="1346" spans="1:9" ht="17.55" customHeight="1" x14ac:dyDescent="0.3">
      <c r="A1346" s="14">
        <v>3052</v>
      </c>
      <c r="B1346" s="2">
        <v>42288</v>
      </c>
      <c r="C1346" s="15">
        <v>242</v>
      </c>
      <c r="D1346" s="1">
        <v>4</v>
      </c>
      <c r="E1346" s="1">
        <v>4</v>
      </c>
      <c r="F1346" s="8">
        <v>367.07</v>
      </c>
      <c r="G1346" s="1">
        <f>YEAR(Facturas[[#This Row],[FechaFactura]])</f>
        <v>2015</v>
      </c>
      <c r="H1346" s="17">
        <f>IF(Facturas[[#This Row],[MontoSinImp]]&lt;200,Facturas[[#This Row],[media]],Facturas[[#This Row],[MontoSinImp]])</f>
        <v>367.07</v>
      </c>
      <c r="I1346" s="17">
        <f>AVERAGE(Facturas[MontoSinImp])</f>
        <v>472.73339545454462</v>
      </c>
    </row>
    <row r="1347" spans="1:9" ht="17.55" customHeight="1" x14ac:dyDescent="0.3">
      <c r="A1347" s="14">
        <v>3053</v>
      </c>
      <c r="B1347" s="2">
        <v>42288</v>
      </c>
      <c r="C1347" s="15">
        <v>181</v>
      </c>
      <c r="D1347" s="1">
        <v>3</v>
      </c>
      <c r="E1347" s="1">
        <v>6</v>
      </c>
      <c r="F1347" s="8">
        <v>798.18</v>
      </c>
      <c r="G1347" s="1">
        <f>YEAR(Facturas[[#This Row],[FechaFactura]])</f>
        <v>2015</v>
      </c>
      <c r="H1347" s="17">
        <f>IF(Facturas[[#This Row],[MontoSinImp]]&lt;200,Facturas[[#This Row],[media]],Facturas[[#This Row],[MontoSinImp]])</f>
        <v>798.18</v>
      </c>
      <c r="I1347" s="17">
        <f>AVERAGE(Facturas[MontoSinImp])</f>
        <v>472.73339545454462</v>
      </c>
    </row>
    <row r="1348" spans="1:9" ht="17.55" customHeight="1" x14ac:dyDescent="0.3">
      <c r="A1348" s="14">
        <v>3054</v>
      </c>
      <c r="B1348" s="2">
        <v>42288</v>
      </c>
      <c r="C1348" s="15">
        <v>152</v>
      </c>
      <c r="D1348" s="1">
        <v>7</v>
      </c>
      <c r="E1348" s="1">
        <v>8</v>
      </c>
      <c r="F1348" s="8">
        <v>709.28</v>
      </c>
      <c r="G1348" s="1">
        <f>YEAR(Facturas[[#This Row],[FechaFactura]])</f>
        <v>2015</v>
      </c>
      <c r="H1348" s="17">
        <f>IF(Facturas[[#This Row],[MontoSinImp]]&lt;200,Facturas[[#This Row],[media]],Facturas[[#This Row],[MontoSinImp]])</f>
        <v>709.28</v>
      </c>
      <c r="I1348" s="17">
        <f>AVERAGE(Facturas[MontoSinImp])</f>
        <v>472.73339545454462</v>
      </c>
    </row>
    <row r="1349" spans="1:9" ht="17.55" customHeight="1" x14ac:dyDescent="0.3">
      <c r="A1349" s="14">
        <v>3055</v>
      </c>
      <c r="B1349" s="2">
        <v>42288</v>
      </c>
      <c r="C1349" s="15">
        <v>288</v>
      </c>
      <c r="D1349" s="1">
        <v>3</v>
      </c>
      <c r="E1349" s="1">
        <v>4</v>
      </c>
      <c r="F1349" s="8">
        <v>264.78999999999996</v>
      </c>
      <c r="G1349" s="1">
        <f>YEAR(Facturas[[#This Row],[FechaFactura]])</f>
        <v>2015</v>
      </c>
      <c r="H1349" s="17">
        <f>IF(Facturas[[#This Row],[MontoSinImp]]&lt;200,Facturas[[#This Row],[media]],Facturas[[#This Row],[MontoSinImp]])</f>
        <v>264.78999999999996</v>
      </c>
      <c r="I1349" s="17">
        <f>AVERAGE(Facturas[MontoSinImp])</f>
        <v>472.73339545454462</v>
      </c>
    </row>
    <row r="1350" spans="1:9" ht="17.55" customHeight="1" x14ac:dyDescent="0.3">
      <c r="A1350" s="14">
        <v>3056</v>
      </c>
      <c r="B1350" s="2">
        <v>42288</v>
      </c>
      <c r="C1350" s="15">
        <v>221</v>
      </c>
      <c r="D1350" s="1">
        <v>10</v>
      </c>
      <c r="E1350" s="1">
        <v>3</v>
      </c>
      <c r="F1350" s="8">
        <v>801.05</v>
      </c>
      <c r="G1350" s="1">
        <f>YEAR(Facturas[[#This Row],[FechaFactura]])</f>
        <v>2015</v>
      </c>
      <c r="H1350" s="17">
        <f>IF(Facturas[[#This Row],[MontoSinImp]]&lt;200,Facturas[[#This Row],[media]],Facturas[[#This Row],[MontoSinImp]])</f>
        <v>801.05</v>
      </c>
      <c r="I1350" s="17">
        <f>AVERAGE(Facturas[MontoSinImp])</f>
        <v>472.73339545454462</v>
      </c>
    </row>
    <row r="1351" spans="1:9" ht="17.55" customHeight="1" x14ac:dyDescent="0.3">
      <c r="A1351" s="14">
        <v>3047</v>
      </c>
      <c r="B1351" s="2">
        <v>42287</v>
      </c>
      <c r="C1351" s="15">
        <v>156</v>
      </c>
      <c r="D1351" s="1">
        <v>6</v>
      </c>
      <c r="E1351" s="1">
        <v>8</v>
      </c>
      <c r="F1351" s="8">
        <v>256.19</v>
      </c>
      <c r="G1351" s="1">
        <f>YEAR(Facturas[[#This Row],[FechaFactura]])</f>
        <v>2015</v>
      </c>
      <c r="H1351" s="17">
        <f>IF(Facturas[[#This Row],[MontoSinImp]]&lt;200,Facturas[[#This Row],[media]],Facturas[[#This Row],[MontoSinImp]])</f>
        <v>256.19</v>
      </c>
      <c r="I1351" s="17">
        <f>AVERAGE(Facturas[MontoSinImp])</f>
        <v>472.73339545454462</v>
      </c>
    </row>
    <row r="1352" spans="1:9" ht="17.55" customHeight="1" x14ac:dyDescent="0.3">
      <c r="A1352" s="14">
        <v>3048</v>
      </c>
      <c r="B1352" s="2">
        <v>42287</v>
      </c>
      <c r="C1352" s="15">
        <v>292</v>
      </c>
      <c r="D1352" s="1">
        <v>4</v>
      </c>
      <c r="E1352" s="1">
        <v>1</v>
      </c>
      <c r="F1352" s="8">
        <v>545.81999999999994</v>
      </c>
      <c r="G1352" s="1">
        <f>YEAR(Facturas[[#This Row],[FechaFactura]])</f>
        <v>2015</v>
      </c>
      <c r="H1352" s="17">
        <f>IF(Facturas[[#This Row],[MontoSinImp]]&lt;200,Facturas[[#This Row],[media]],Facturas[[#This Row],[MontoSinImp]])</f>
        <v>545.81999999999994</v>
      </c>
      <c r="I1352" s="17">
        <f>AVERAGE(Facturas[MontoSinImp])</f>
        <v>472.73339545454462</v>
      </c>
    </row>
    <row r="1353" spans="1:9" ht="17.55" customHeight="1" x14ac:dyDescent="0.3">
      <c r="A1353" s="14">
        <v>3049</v>
      </c>
      <c r="B1353" s="2">
        <v>42287</v>
      </c>
      <c r="C1353" s="15">
        <v>294</v>
      </c>
      <c r="D1353" s="1">
        <v>8</v>
      </c>
      <c r="E1353" s="1">
        <v>7</v>
      </c>
      <c r="F1353" s="8">
        <v>844.06</v>
      </c>
      <c r="G1353" s="1">
        <f>YEAR(Facturas[[#This Row],[FechaFactura]])</f>
        <v>2015</v>
      </c>
      <c r="H1353" s="17">
        <f>IF(Facturas[[#This Row],[MontoSinImp]]&lt;200,Facturas[[#This Row],[media]],Facturas[[#This Row],[MontoSinImp]])</f>
        <v>844.06</v>
      </c>
      <c r="I1353" s="17">
        <f>AVERAGE(Facturas[MontoSinImp])</f>
        <v>472.73339545454462</v>
      </c>
    </row>
    <row r="1354" spans="1:9" ht="17.55" customHeight="1" x14ac:dyDescent="0.3">
      <c r="A1354" s="14">
        <v>3050</v>
      </c>
      <c r="B1354" s="2">
        <v>42287</v>
      </c>
      <c r="C1354" s="15">
        <v>128</v>
      </c>
      <c r="D1354" s="1">
        <v>10</v>
      </c>
      <c r="E1354" s="1">
        <v>6</v>
      </c>
      <c r="F1354" s="8">
        <v>222.73</v>
      </c>
      <c r="G1354" s="1">
        <f>YEAR(Facturas[[#This Row],[FechaFactura]])</f>
        <v>2015</v>
      </c>
      <c r="H1354" s="17">
        <f>IF(Facturas[[#This Row],[MontoSinImp]]&lt;200,Facturas[[#This Row],[media]],Facturas[[#This Row],[MontoSinImp]])</f>
        <v>222.73</v>
      </c>
      <c r="I1354" s="17">
        <f>AVERAGE(Facturas[MontoSinImp])</f>
        <v>472.73339545454462</v>
      </c>
    </row>
    <row r="1355" spans="1:9" ht="17.55" customHeight="1" x14ac:dyDescent="0.3">
      <c r="A1355" s="14">
        <v>3051</v>
      </c>
      <c r="B1355" s="2">
        <v>42287</v>
      </c>
      <c r="C1355" s="15">
        <v>309</v>
      </c>
      <c r="D1355" s="1">
        <v>11</v>
      </c>
      <c r="E1355" s="1">
        <v>8</v>
      </c>
      <c r="F1355" s="8">
        <v>687.3</v>
      </c>
      <c r="G1355" s="1">
        <f>YEAR(Facturas[[#This Row],[FechaFactura]])</f>
        <v>2015</v>
      </c>
      <c r="H1355" s="17">
        <f>IF(Facturas[[#This Row],[MontoSinImp]]&lt;200,Facturas[[#This Row],[media]],Facturas[[#This Row],[MontoSinImp]])</f>
        <v>687.3</v>
      </c>
      <c r="I1355" s="17">
        <f>AVERAGE(Facturas[MontoSinImp])</f>
        <v>472.73339545454462</v>
      </c>
    </row>
    <row r="1356" spans="1:9" ht="17.55" customHeight="1" x14ac:dyDescent="0.3">
      <c r="A1356" s="14">
        <v>3040</v>
      </c>
      <c r="B1356" s="2">
        <v>42286</v>
      </c>
      <c r="C1356" s="15">
        <v>33</v>
      </c>
      <c r="D1356" s="1">
        <v>1</v>
      </c>
      <c r="E1356" s="1">
        <v>8</v>
      </c>
      <c r="F1356" s="8">
        <v>253.32</v>
      </c>
      <c r="G1356" s="1">
        <f>YEAR(Facturas[[#This Row],[FechaFactura]])</f>
        <v>2015</v>
      </c>
      <c r="H1356" s="17">
        <f>IF(Facturas[[#This Row],[MontoSinImp]]&lt;200,Facturas[[#This Row],[media]],Facturas[[#This Row],[MontoSinImp]])</f>
        <v>253.32</v>
      </c>
      <c r="I1356" s="17">
        <f>AVERAGE(Facturas[MontoSinImp])</f>
        <v>472.73339545454462</v>
      </c>
    </row>
    <row r="1357" spans="1:9" ht="17.55" customHeight="1" x14ac:dyDescent="0.3">
      <c r="A1357" s="14">
        <v>3041</v>
      </c>
      <c r="B1357" s="2">
        <v>42286</v>
      </c>
      <c r="C1357" s="15">
        <v>28</v>
      </c>
      <c r="D1357" s="1">
        <v>4</v>
      </c>
      <c r="E1357" s="1">
        <v>1</v>
      </c>
      <c r="F1357" s="8">
        <v>394.78999999999996</v>
      </c>
      <c r="G1357" s="1">
        <f>YEAR(Facturas[[#This Row],[FechaFactura]])</f>
        <v>2015</v>
      </c>
      <c r="H1357" s="17">
        <f>IF(Facturas[[#This Row],[MontoSinImp]]&lt;200,Facturas[[#This Row],[media]],Facturas[[#This Row],[MontoSinImp]])</f>
        <v>394.78999999999996</v>
      </c>
      <c r="I1357" s="17">
        <f>AVERAGE(Facturas[MontoSinImp])</f>
        <v>472.73339545454462</v>
      </c>
    </row>
    <row r="1358" spans="1:9" ht="17.55" customHeight="1" x14ac:dyDescent="0.3">
      <c r="A1358" s="14">
        <v>3042</v>
      </c>
      <c r="B1358" s="2">
        <v>42286</v>
      </c>
      <c r="C1358" s="15">
        <v>82</v>
      </c>
      <c r="D1358" s="1">
        <v>10</v>
      </c>
      <c r="E1358" s="1">
        <v>7</v>
      </c>
      <c r="F1358" s="8">
        <v>308.76</v>
      </c>
      <c r="G1358" s="1">
        <f>YEAR(Facturas[[#This Row],[FechaFactura]])</f>
        <v>2015</v>
      </c>
      <c r="H1358" s="17">
        <f>IF(Facturas[[#This Row],[MontoSinImp]]&lt;200,Facturas[[#This Row],[media]],Facturas[[#This Row],[MontoSinImp]])</f>
        <v>308.76</v>
      </c>
      <c r="I1358" s="17">
        <f>AVERAGE(Facturas[MontoSinImp])</f>
        <v>472.73339545454462</v>
      </c>
    </row>
    <row r="1359" spans="1:9" ht="17.55" customHeight="1" x14ac:dyDescent="0.3">
      <c r="A1359" s="14">
        <v>3043</v>
      </c>
      <c r="B1359" s="2">
        <v>42286</v>
      </c>
      <c r="C1359" s="15">
        <v>303</v>
      </c>
      <c r="D1359" s="1">
        <v>3</v>
      </c>
      <c r="E1359" s="1">
        <v>6</v>
      </c>
      <c r="F1359" s="8">
        <v>333.61</v>
      </c>
      <c r="G1359" s="1">
        <f>YEAR(Facturas[[#This Row],[FechaFactura]])</f>
        <v>2015</v>
      </c>
      <c r="H1359" s="17">
        <f>IF(Facturas[[#This Row],[MontoSinImp]]&lt;200,Facturas[[#This Row],[media]],Facturas[[#This Row],[MontoSinImp]])</f>
        <v>333.61</v>
      </c>
      <c r="I1359" s="17">
        <f>AVERAGE(Facturas[MontoSinImp])</f>
        <v>472.73339545454462</v>
      </c>
    </row>
    <row r="1360" spans="1:9" ht="17.55" customHeight="1" x14ac:dyDescent="0.3">
      <c r="A1360" s="14">
        <v>3044</v>
      </c>
      <c r="B1360" s="2">
        <v>42286</v>
      </c>
      <c r="C1360" s="15">
        <v>210</v>
      </c>
      <c r="D1360" s="1">
        <v>3</v>
      </c>
      <c r="E1360" s="1">
        <v>3</v>
      </c>
      <c r="F1360" s="8">
        <v>278.17</v>
      </c>
      <c r="G1360" s="1">
        <f>YEAR(Facturas[[#This Row],[FechaFactura]])</f>
        <v>2015</v>
      </c>
      <c r="H1360" s="17">
        <f>IF(Facturas[[#This Row],[MontoSinImp]]&lt;200,Facturas[[#This Row],[media]],Facturas[[#This Row],[MontoSinImp]])</f>
        <v>278.17</v>
      </c>
      <c r="I1360" s="17">
        <f>AVERAGE(Facturas[MontoSinImp])</f>
        <v>472.73339545454462</v>
      </c>
    </row>
    <row r="1361" spans="1:9" ht="17.55" customHeight="1" x14ac:dyDescent="0.3">
      <c r="A1361" s="14">
        <v>3045</v>
      </c>
      <c r="B1361" s="2">
        <v>42286</v>
      </c>
      <c r="C1361" s="15">
        <v>48</v>
      </c>
      <c r="D1361" s="1">
        <v>4</v>
      </c>
      <c r="E1361" s="1">
        <v>4</v>
      </c>
      <c r="F1361" s="8">
        <v>844.06</v>
      </c>
      <c r="G1361" s="1">
        <f>YEAR(Facturas[[#This Row],[FechaFactura]])</f>
        <v>2015</v>
      </c>
      <c r="H1361" s="17">
        <f>IF(Facturas[[#This Row],[MontoSinImp]]&lt;200,Facturas[[#This Row],[media]],Facturas[[#This Row],[MontoSinImp]])</f>
        <v>844.06</v>
      </c>
      <c r="I1361" s="17">
        <f>AVERAGE(Facturas[MontoSinImp])</f>
        <v>472.73339545454462</v>
      </c>
    </row>
    <row r="1362" spans="1:9" ht="17.55" customHeight="1" x14ac:dyDescent="0.3">
      <c r="A1362" s="14">
        <v>3046</v>
      </c>
      <c r="B1362" s="2">
        <v>42286</v>
      </c>
      <c r="C1362" s="15">
        <v>277</v>
      </c>
      <c r="D1362" s="1">
        <v>7</v>
      </c>
      <c r="E1362" s="1">
        <v>3</v>
      </c>
      <c r="F1362" s="8">
        <v>716.93</v>
      </c>
      <c r="G1362" s="1">
        <f>YEAR(Facturas[[#This Row],[FechaFactura]])</f>
        <v>2015</v>
      </c>
      <c r="H1362" s="17">
        <f>IF(Facturas[[#This Row],[MontoSinImp]]&lt;200,Facturas[[#This Row],[media]],Facturas[[#This Row],[MontoSinImp]])</f>
        <v>716.93</v>
      </c>
      <c r="I1362" s="17">
        <f>AVERAGE(Facturas[MontoSinImp])</f>
        <v>472.73339545454462</v>
      </c>
    </row>
    <row r="1363" spans="1:9" ht="17.55" customHeight="1" x14ac:dyDescent="0.3">
      <c r="A1363" s="14">
        <v>3037</v>
      </c>
      <c r="B1363" s="2">
        <v>42285</v>
      </c>
      <c r="C1363" s="15">
        <v>235</v>
      </c>
      <c r="D1363" s="1">
        <v>6</v>
      </c>
      <c r="E1363" s="1">
        <v>3</v>
      </c>
      <c r="F1363" s="8">
        <v>793.4</v>
      </c>
      <c r="G1363" s="1">
        <f>YEAR(Facturas[[#This Row],[FechaFactura]])</f>
        <v>2015</v>
      </c>
      <c r="H1363" s="17">
        <f>IF(Facturas[[#This Row],[MontoSinImp]]&lt;200,Facturas[[#This Row],[media]],Facturas[[#This Row],[MontoSinImp]])</f>
        <v>793.4</v>
      </c>
      <c r="I1363" s="17">
        <f>AVERAGE(Facturas[MontoSinImp])</f>
        <v>472.73339545454462</v>
      </c>
    </row>
    <row r="1364" spans="1:9" ht="17.55" customHeight="1" x14ac:dyDescent="0.3">
      <c r="A1364" s="14">
        <v>3038</v>
      </c>
      <c r="B1364" s="2">
        <v>42285</v>
      </c>
      <c r="C1364" s="15">
        <v>251</v>
      </c>
      <c r="D1364" s="1">
        <v>4</v>
      </c>
      <c r="E1364" s="1">
        <v>9</v>
      </c>
      <c r="F1364" s="8">
        <v>619.42999999999995</v>
      </c>
      <c r="G1364" s="1">
        <f>YEAR(Facturas[[#This Row],[FechaFactura]])</f>
        <v>2015</v>
      </c>
      <c r="H1364" s="17">
        <f>IF(Facturas[[#This Row],[MontoSinImp]]&lt;200,Facturas[[#This Row],[media]],Facturas[[#This Row],[MontoSinImp]])</f>
        <v>619.42999999999995</v>
      </c>
      <c r="I1364" s="17">
        <f>AVERAGE(Facturas[MontoSinImp])</f>
        <v>472.73339545454462</v>
      </c>
    </row>
    <row r="1365" spans="1:9" ht="17.55" customHeight="1" x14ac:dyDescent="0.3">
      <c r="A1365" s="14">
        <v>3039</v>
      </c>
      <c r="B1365" s="2">
        <v>42285</v>
      </c>
      <c r="C1365" s="15">
        <v>286</v>
      </c>
      <c r="D1365" s="1">
        <v>2</v>
      </c>
      <c r="E1365" s="1">
        <v>6</v>
      </c>
      <c r="F1365" s="8">
        <v>688.25</v>
      </c>
      <c r="G1365" s="1">
        <f>YEAR(Facturas[[#This Row],[FechaFactura]])</f>
        <v>2015</v>
      </c>
      <c r="H1365" s="17">
        <f>IF(Facturas[[#This Row],[MontoSinImp]]&lt;200,Facturas[[#This Row],[media]],Facturas[[#This Row],[MontoSinImp]])</f>
        <v>688.25</v>
      </c>
      <c r="I1365" s="17">
        <f>AVERAGE(Facturas[MontoSinImp])</f>
        <v>472.73339545454462</v>
      </c>
    </row>
    <row r="1366" spans="1:9" ht="17.55" customHeight="1" x14ac:dyDescent="0.3">
      <c r="A1366" s="14">
        <v>3032</v>
      </c>
      <c r="B1366" s="2">
        <v>42284</v>
      </c>
      <c r="C1366" s="15">
        <v>216</v>
      </c>
      <c r="D1366" s="1">
        <v>12</v>
      </c>
      <c r="E1366" s="1">
        <v>3</v>
      </c>
      <c r="F1366" s="8">
        <v>805.83</v>
      </c>
      <c r="G1366" s="1">
        <f>YEAR(Facturas[[#This Row],[FechaFactura]])</f>
        <v>2015</v>
      </c>
      <c r="H1366" s="17">
        <f>IF(Facturas[[#This Row],[MontoSinImp]]&lt;200,Facturas[[#This Row],[media]],Facturas[[#This Row],[MontoSinImp]])</f>
        <v>805.83</v>
      </c>
      <c r="I1366" s="17">
        <f>AVERAGE(Facturas[MontoSinImp])</f>
        <v>472.73339545454462</v>
      </c>
    </row>
    <row r="1367" spans="1:9" ht="17.55" customHeight="1" x14ac:dyDescent="0.3">
      <c r="A1367" s="14">
        <v>3033</v>
      </c>
      <c r="B1367" s="2">
        <v>42284</v>
      </c>
      <c r="C1367" s="15">
        <v>315</v>
      </c>
      <c r="D1367" s="1">
        <v>10</v>
      </c>
      <c r="E1367" s="1">
        <v>7</v>
      </c>
      <c r="F1367" s="8">
        <v>375.67</v>
      </c>
      <c r="G1367" s="1">
        <f>YEAR(Facturas[[#This Row],[FechaFactura]])</f>
        <v>2015</v>
      </c>
      <c r="H1367" s="17">
        <f>IF(Facturas[[#This Row],[MontoSinImp]]&lt;200,Facturas[[#This Row],[media]],Facturas[[#This Row],[MontoSinImp]])</f>
        <v>375.67</v>
      </c>
      <c r="I1367" s="17">
        <f>AVERAGE(Facturas[MontoSinImp])</f>
        <v>472.73339545454462</v>
      </c>
    </row>
    <row r="1368" spans="1:9" ht="17.55" customHeight="1" x14ac:dyDescent="0.3">
      <c r="A1368" s="14">
        <v>3034</v>
      </c>
      <c r="B1368" s="2">
        <v>42284</v>
      </c>
      <c r="C1368" s="15">
        <v>170</v>
      </c>
      <c r="D1368" s="1">
        <v>10</v>
      </c>
      <c r="E1368" s="1">
        <v>1</v>
      </c>
      <c r="F1368" s="8">
        <v>681.56</v>
      </c>
      <c r="G1368" s="1">
        <f>YEAR(Facturas[[#This Row],[FechaFactura]])</f>
        <v>2015</v>
      </c>
      <c r="H1368" s="17">
        <f>IF(Facturas[[#This Row],[MontoSinImp]]&lt;200,Facturas[[#This Row],[media]],Facturas[[#This Row],[MontoSinImp]])</f>
        <v>681.56</v>
      </c>
      <c r="I1368" s="17">
        <f>AVERAGE(Facturas[MontoSinImp])</f>
        <v>472.73339545454462</v>
      </c>
    </row>
    <row r="1369" spans="1:9" ht="17.55" customHeight="1" x14ac:dyDescent="0.3">
      <c r="A1369" s="14">
        <v>3035</v>
      </c>
      <c r="B1369" s="2">
        <v>42284</v>
      </c>
      <c r="C1369" s="15">
        <v>83</v>
      </c>
      <c r="D1369" s="1">
        <v>7</v>
      </c>
      <c r="E1369" s="1">
        <v>1</v>
      </c>
      <c r="F1369" s="8">
        <v>177.79999999999998</v>
      </c>
      <c r="G1369" s="1">
        <f>YEAR(Facturas[[#This Row],[FechaFactura]])</f>
        <v>2015</v>
      </c>
      <c r="H1369" s="17">
        <f>IF(Facturas[[#This Row],[MontoSinImp]]&lt;200,Facturas[[#This Row],[media]],Facturas[[#This Row],[MontoSinImp]])</f>
        <v>472.73339545454462</v>
      </c>
      <c r="I1369" s="17">
        <f>AVERAGE(Facturas[MontoSinImp])</f>
        <v>472.73339545454462</v>
      </c>
    </row>
    <row r="1370" spans="1:9" ht="17.55" customHeight="1" x14ac:dyDescent="0.3">
      <c r="A1370" s="14">
        <v>3036</v>
      </c>
      <c r="B1370" s="2">
        <v>42284</v>
      </c>
      <c r="C1370" s="15">
        <v>198</v>
      </c>
      <c r="D1370" s="1">
        <v>5</v>
      </c>
      <c r="E1370" s="1">
        <v>9</v>
      </c>
      <c r="F1370" s="8">
        <v>632.80999999999995</v>
      </c>
      <c r="G1370" s="1">
        <f>YEAR(Facturas[[#This Row],[FechaFactura]])</f>
        <v>2015</v>
      </c>
      <c r="H1370" s="17">
        <f>IF(Facturas[[#This Row],[MontoSinImp]]&lt;200,Facturas[[#This Row],[media]],Facturas[[#This Row],[MontoSinImp]])</f>
        <v>632.80999999999995</v>
      </c>
      <c r="I1370" s="17">
        <f>AVERAGE(Facturas[MontoSinImp])</f>
        <v>472.73339545454462</v>
      </c>
    </row>
    <row r="1371" spans="1:9" ht="17.55" customHeight="1" x14ac:dyDescent="0.3">
      <c r="A1371" s="14">
        <v>3027</v>
      </c>
      <c r="B1371" s="2">
        <v>42283</v>
      </c>
      <c r="C1371" s="15">
        <v>304</v>
      </c>
      <c r="D1371" s="1">
        <v>8</v>
      </c>
      <c r="E1371" s="1">
        <v>2</v>
      </c>
      <c r="F1371" s="8">
        <v>600.30999999999995</v>
      </c>
      <c r="G1371" s="1">
        <f>YEAR(Facturas[[#This Row],[FechaFactura]])</f>
        <v>2015</v>
      </c>
      <c r="H1371" s="17">
        <f>IF(Facturas[[#This Row],[MontoSinImp]]&lt;200,Facturas[[#This Row],[media]],Facturas[[#This Row],[MontoSinImp]])</f>
        <v>600.30999999999995</v>
      </c>
      <c r="I1371" s="17">
        <f>AVERAGE(Facturas[MontoSinImp])</f>
        <v>472.73339545454462</v>
      </c>
    </row>
    <row r="1372" spans="1:9" ht="17.55" customHeight="1" x14ac:dyDescent="0.3">
      <c r="A1372" s="14">
        <v>3028</v>
      </c>
      <c r="B1372" s="2">
        <v>42283</v>
      </c>
      <c r="C1372" s="15">
        <v>136</v>
      </c>
      <c r="D1372" s="1">
        <v>4</v>
      </c>
      <c r="E1372" s="1">
        <v>2</v>
      </c>
      <c r="F1372" s="8">
        <v>314.5</v>
      </c>
      <c r="G1372" s="1">
        <f>YEAR(Facturas[[#This Row],[FechaFactura]])</f>
        <v>2015</v>
      </c>
      <c r="H1372" s="17">
        <f>IF(Facturas[[#This Row],[MontoSinImp]]&lt;200,Facturas[[#This Row],[media]],Facturas[[#This Row],[MontoSinImp]])</f>
        <v>314.5</v>
      </c>
      <c r="I1372" s="17">
        <f>AVERAGE(Facturas[MontoSinImp])</f>
        <v>472.73339545454462</v>
      </c>
    </row>
    <row r="1373" spans="1:9" ht="17.55" customHeight="1" x14ac:dyDescent="0.3">
      <c r="A1373" s="14">
        <v>3029</v>
      </c>
      <c r="B1373" s="2">
        <v>42283</v>
      </c>
      <c r="C1373" s="15">
        <v>250</v>
      </c>
      <c r="D1373" s="1">
        <v>5</v>
      </c>
      <c r="E1373" s="1">
        <v>1</v>
      </c>
      <c r="F1373" s="8">
        <v>340.31</v>
      </c>
      <c r="G1373" s="1">
        <f>YEAR(Facturas[[#This Row],[FechaFactura]])</f>
        <v>2015</v>
      </c>
      <c r="H1373" s="17">
        <f>IF(Facturas[[#This Row],[MontoSinImp]]&lt;200,Facturas[[#This Row],[media]],Facturas[[#This Row],[MontoSinImp]])</f>
        <v>340.31</v>
      </c>
      <c r="I1373" s="17">
        <f>AVERAGE(Facturas[MontoSinImp])</f>
        <v>472.73339545454462</v>
      </c>
    </row>
    <row r="1374" spans="1:9" ht="17.55" customHeight="1" x14ac:dyDescent="0.3">
      <c r="A1374" s="14">
        <v>3030</v>
      </c>
      <c r="B1374" s="2">
        <v>42283</v>
      </c>
      <c r="C1374" s="15">
        <v>284</v>
      </c>
      <c r="D1374" s="1">
        <v>9</v>
      </c>
      <c r="E1374" s="1">
        <v>6</v>
      </c>
      <c r="F1374" s="8">
        <v>393.84</v>
      </c>
      <c r="G1374" s="1">
        <f>YEAR(Facturas[[#This Row],[FechaFactura]])</f>
        <v>2015</v>
      </c>
      <c r="H1374" s="17">
        <f>IF(Facturas[[#This Row],[MontoSinImp]]&lt;200,Facturas[[#This Row],[media]],Facturas[[#This Row],[MontoSinImp]])</f>
        <v>393.84</v>
      </c>
      <c r="I1374" s="17">
        <f>AVERAGE(Facturas[MontoSinImp])</f>
        <v>472.73339545454462</v>
      </c>
    </row>
    <row r="1375" spans="1:9" ht="17.55" customHeight="1" x14ac:dyDescent="0.3">
      <c r="A1375" s="14">
        <v>3031</v>
      </c>
      <c r="B1375" s="2">
        <v>42283</v>
      </c>
      <c r="C1375" s="15">
        <v>31</v>
      </c>
      <c r="D1375" s="1">
        <v>2</v>
      </c>
      <c r="E1375" s="1">
        <v>7</v>
      </c>
      <c r="F1375" s="8">
        <v>822.08</v>
      </c>
      <c r="G1375" s="1">
        <f>YEAR(Facturas[[#This Row],[FechaFactura]])</f>
        <v>2015</v>
      </c>
      <c r="H1375" s="17">
        <f>IF(Facturas[[#This Row],[MontoSinImp]]&lt;200,Facturas[[#This Row],[media]],Facturas[[#This Row],[MontoSinImp]])</f>
        <v>822.08</v>
      </c>
      <c r="I1375" s="17">
        <f>AVERAGE(Facturas[MontoSinImp])</f>
        <v>472.73339545454462</v>
      </c>
    </row>
    <row r="1376" spans="1:9" ht="17.55" customHeight="1" x14ac:dyDescent="0.3">
      <c r="A1376" s="14">
        <v>3018</v>
      </c>
      <c r="B1376" s="2">
        <v>42282</v>
      </c>
      <c r="C1376" s="15">
        <v>313</v>
      </c>
      <c r="D1376" s="1">
        <v>6</v>
      </c>
      <c r="E1376" s="1">
        <v>9</v>
      </c>
      <c r="F1376" s="8">
        <v>649.05999999999995</v>
      </c>
      <c r="G1376" s="1">
        <f>YEAR(Facturas[[#This Row],[FechaFactura]])</f>
        <v>2015</v>
      </c>
      <c r="H1376" s="17">
        <f>IF(Facturas[[#This Row],[MontoSinImp]]&lt;200,Facturas[[#This Row],[media]],Facturas[[#This Row],[MontoSinImp]])</f>
        <v>649.05999999999995</v>
      </c>
      <c r="I1376" s="17">
        <f>AVERAGE(Facturas[MontoSinImp])</f>
        <v>472.73339545454462</v>
      </c>
    </row>
    <row r="1377" spans="1:9" ht="17.55" customHeight="1" x14ac:dyDescent="0.3">
      <c r="A1377" s="14">
        <v>3019</v>
      </c>
      <c r="B1377" s="2">
        <v>42282</v>
      </c>
      <c r="C1377" s="15">
        <v>259</v>
      </c>
      <c r="D1377" s="1">
        <v>4</v>
      </c>
      <c r="E1377" s="1">
        <v>3</v>
      </c>
      <c r="F1377" s="8">
        <v>237.07</v>
      </c>
      <c r="G1377" s="1">
        <f>YEAR(Facturas[[#This Row],[FechaFactura]])</f>
        <v>2015</v>
      </c>
      <c r="H1377" s="17">
        <f>IF(Facturas[[#This Row],[MontoSinImp]]&lt;200,Facturas[[#This Row],[media]],Facturas[[#This Row],[MontoSinImp]])</f>
        <v>237.07</v>
      </c>
      <c r="I1377" s="17">
        <f>AVERAGE(Facturas[MontoSinImp])</f>
        <v>472.73339545454462</v>
      </c>
    </row>
    <row r="1378" spans="1:9" ht="17.55" customHeight="1" x14ac:dyDescent="0.3">
      <c r="A1378" s="14">
        <v>3020</v>
      </c>
      <c r="B1378" s="2">
        <v>42282</v>
      </c>
      <c r="C1378" s="15">
        <v>303</v>
      </c>
      <c r="D1378" s="1">
        <v>6</v>
      </c>
      <c r="E1378" s="1">
        <v>7</v>
      </c>
      <c r="F1378" s="8">
        <v>135.73999999999998</v>
      </c>
      <c r="G1378" s="1">
        <f>YEAR(Facturas[[#This Row],[FechaFactura]])</f>
        <v>2015</v>
      </c>
      <c r="H1378" s="17">
        <f>IF(Facturas[[#This Row],[MontoSinImp]]&lt;200,Facturas[[#This Row],[media]],Facturas[[#This Row],[MontoSinImp]])</f>
        <v>472.73339545454462</v>
      </c>
      <c r="I1378" s="17">
        <f>AVERAGE(Facturas[MontoSinImp])</f>
        <v>472.73339545454462</v>
      </c>
    </row>
    <row r="1379" spans="1:9" ht="17.55" customHeight="1" x14ac:dyDescent="0.3">
      <c r="A1379" s="14">
        <v>3021</v>
      </c>
      <c r="B1379" s="2">
        <v>42282</v>
      </c>
      <c r="C1379" s="15">
        <v>35</v>
      </c>
      <c r="D1379" s="1">
        <v>6</v>
      </c>
      <c r="E1379" s="1">
        <v>6</v>
      </c>
      <c r="F1379" s="8">
        <v>332.65999999999997</v>
      </c>
      <c r="G1379" s="1">
        <f>YEAR(Facturas[[#This Row],[FechaFactura]])</f>
        <v>2015</v>
      </c>
      <c r="H1379" s="17">
        <f>IF(Facturas[[#This Row],[MontoSinImp]]&lt;200,Facturas[[#This Row],[media]],Facturas[[#This Row],[MontoSinImp]])</f>
        <v>332.65999999999997</v>
      </c>
      <c r="I1379" s="17">
        <f>AVERAGE(Facturas[MontoSinImp])</f>
        <v>472.73339545454462</v>
      </c>
    </row>
    <row r="1380" spans="1:9" ht="17.55" customHeight="1" x14ac:dyDescent="0.3">
      <c r="A1380" s="14">
        <v>3022</v>
      </c>
      <c r="B1380" s="2">
        <v>42282</v>
      </c>
      <c r="C1380" s="15">
        <v>1</v>
      </c>
      <c r="D1380" s="1">
        <v>2</v>
      </c>
      <c r="E1380" s="1">
        <v>1</v>
      </c>
      <c r="F1380" s="8">
        <v>488.46999999999997</v>
      </c>
      <c r="G1380" s="1">
        <f>YEAR(Facturas[[#This Row],[FechaFactura]])</f>
        <v>2015</v>
      </c>
      <c r="H1380" s="17">
        <f>IF(Facturas[[#This Row],[MontoSinImp]]&lt;200,Facturas[[#This Row],[media]],Facturas[[#This Row],[MontoSinImp]])</f>
        <v>488.46999999999997</v>
      </c>
      <c r="I1380" s="17">
        <f>AVERAGE(Facturas[MontoSinImp])</f>
        <v>472.73339545454462</v>
      </c>
    </row>
    <row r="1381" spans="1:9" ht="17.55" customHeight="1" x14ac:dyDescent="0.3">
      <c r="A1381" s="14">
        <v>3023</v>
      </c>
      <c r="B1381" s="2">
        <v>42282</v>
      </c>
      <c r="C1381" s="15">
        <v>11</v>
      </c>
      <c r="D1381" s="1">
        <v>9</v>
      </c>
      <c r="E1381" s="1">
        <v>4</v>
      </c>
      <c r="F1381" s="8">
        <v>637.59</v>
      </c>
      <c r="G1381" s="1">
        <f>YEAR(Facturas[[#This Row],[FechaFactura]])</f>
        <v>2015</v>
      </c>
      <c r="H1381" s="17">
        <f>IF(Facturas[[#This Row],[MontoSinImp]]&lt;200,Facturas[[#This Row],[media]],Facturas[[#This Row],[MontoSinImp]])</f>
        <v>637.59</v>
      </c>
      <c r="I1381" s="17">
        <f>AVERAGE(Facturas[MontoSinImp])</f>
        <v>472.73339545454462</v>
      </c>
    </row>
    <row r="1382" spans="1:9" ht="17.55" customHeight="1" x14ac:dyDescent="0.3">
      <c r="A1382" s="14">
        <v>3024</v>
      </c>
      <c r="B1382" s="2">
        <v>42282</v>
      </c>
      <c r="C1382" s="15">
        <v>112</v>
      </c>
      <c r="D1382" s="1">
        <v>6</v>
      </c>
      <c r="E1382" s="1">
        <v>9</v>
      </c>
      <c r="F1382" s="8">
        <v>149.13</v>
      </c>
      <c r="G1382" s="1">
        <f>YEAR(Facturas[[#This Row],[FechaFactura]])</f>
        <v>2015</v>
      </c>
      <c r="H1382" s="17">
        <f>IF(Facturas[[#This Row],[MontoSinImp]]&lt;200,Facturas[[#This Row],[media]],Facturas[[#This Row],[MontoSinImp]])</f>
        <v>472.73339545454462</v>
      </c>
      <c r="I1382" s="17">
        <f>AVERAGE(Facturas[MontoSinImp])</f>
        <v>472.73339545454462</v>
      </c>
    </row>
    <row r="1383" spans="1:9" ht="17.55" customHeight="1" x14ac:dyDescent="0.3">
      <c r="A1383" s="14">
        <v>3025</v>
      </c>
      <c r="B1383" s="2">
        <v>42282</v>
      </c>
      <c r="C1383" s="15">
        <v>147</v>
      </c>
      <c r="D1383" s="1">
        <v>1</v>
      </c>
      <c r="E1383" s="1">
        <v>3</v>
      </c>
      <c r="F1383" s="8">
        <v>416.78</v>
      </c>
      <c r="G1383" s="1">
        <f>YEAR(Facturas[[#This Row],[FechaFactura]])</f>
        <v>2015</v>
      </c>
      <c r="H1383" s="17">
        <f>IF(Facturas[[#This Row],[MontoSinImp]]&lt;200,Facturas[[#This Row],[media]],Facturas[[#This Row],[MontoSinImp]])</f>
        <v>416.78</v>
      </c>
      <c r="I1383" s="17">
        <f>AVERAGE(Facturas[MontoSinImp])</f>
        <v>472.73339545454462</v>
      </c>
    </row>
    <row r="1384" spans="1:9" ht="17.55" customHeight="1" x14ac:dyDescent="0.3">
      <c r="A1384" s="14">
        <v>3026</v>
      </c>
      <c r="B1384" s="2">
        <v>42282</v>
      </c>
      <c r="C1384" s="15">
        <v>112</v>
      </c>
      <c r="D1384" s="1">
        <v>4</v>
      </c>
      <c r="E1384" s="1">
        <v>8</v>
      </c>
      <c r="F1384" s="8">
        <v>462.65999999999997</v>
      </c>
      <c r="G1384" s="1">
        <f>YEAR(Facturas[[#This Row],[FechaFactura]])</f>
        <v>2015</v>
      </c>
      <c r="H1384" s="17">
        <f>IF(Facturas[[#This Row],[MontoSinImp]]&lt;200,Facturas[[#This Row],[media]],Facturas[[#This Row],[MontoSinImp]])</f>
        <v>462.65999999999997</v>
      </c>
      <c r="I1384" s="17">
        <f>AVERAGE(Facturas[MontoSinImp])</f>
        <v>472.73339545454462</v>
      </c>
    </row>
    <row r="1385" spans="1:9" ht="17.55" customHeight="1" x14ac:dyDescent="0.3">
      <c r="A1385" s="14">
        <v>3015</v>
      </c>
      <c r="B1385" s="2">
        <v>42281</v>
      </c>
      <c r="C1385" s="15">
        <v>29</v>
      </c>
      <c r="D1385" s="1">
        <v>12</v>
      </c>
      <c r="E1385" s="1">
        <v>5</v>
      </c>
      <c r="F1385" s="8">
        <v>838.33</v>
      </c>
      <c r="G1385" s="1">
        <f>YEAR(Facturas[[#This Row],[FechaFactura]])</f>
        <v>2015</v>
      </c>
      <c r="H1385" s="17">
        <f>IF(Facturas[[#This Row],[MontoSinImp]]&lt;200,Facturas[[#This Row],[media]],Facturas[[#This Row],[MontoSinImp]])</f>
        <v>838.33</v>
      </c>
      <c r="I1385" s="17">
        <f>AVERAGE(Facturas[MontoSinImp])</f>
        <v>472.73339545454462</v>
      </c>
    </row>
    <row r="1386" spans="1:9" ht="17.55" customHeight="1" x14ac:dyDescent="0.3">
      <c r="A1386" s="14">
        <v>3016</v>
      </c>
      <c r="B1386" s="2">
        <v>42281</v>
      </c>
      <c r="C1386" s="15">
        <v>107</v>
      </c>
      <c r="D1386" s="1">
        <v>1</v>
      </c>
      <c r="E1386" s="1">
        <v>5</v>
      </c>
      <c r="F1386" s="8">
        <v>697.81</v>
      </c>
      <c r="G1386" s="1">
        <f>YEAR(Facturas[[#This Row],[FechaFactura]])</f>
        <v>2015</v>
      </c>
      <c r="H1386" s="17">
        <f>IF(Facturas[[#This Row],[MontoSinImp]]&lt;200,Facturas[[#This Row],[media]],Facturas[[#This Row],[MontoSinImp]])</f>
        <v>697.81</v>
      </c>
      <c r="I1386" s="17">
        <f>AVERAGE(Facturas[MontoSinImp])</f>
        <v>472.73339545454462</v>
      </c>
    </row>
    <row r="1387" spans="1:9" ht="17.55" customHeight="1" x14ac:dyDescent="0.3">
      <c r="A1387" s="14">
        <v>3017</v>
      </c>
      <c r="B1387" s="2">
        <v>42281</v>
      </c>
      <c r="C1387" s="15">
        <v>47</v>
      </c>
      <c r="D1387" s="1">
        <v>12</v>
      </c>
      <c r="E1387" s="1">
        <v>5</v>
      </c>
      <c r="F1387" s="8">
        <v>480.82</v>
      </c>
      <c r="G1387" s="1">
        <f>YEAR(Facturas[[#This Row],[FechaFactura]])</f>
        <v>2015</v>
      </c>
      <c r="H1387" s="17">
        <f>IF(Facturas[[#This Row],[MontoSinImp]]&lt;200,Facturas[[#This Row],[media]],Facturas[[#This Row],[MontoSinImp]])</f>
        <v>480.82</v>
      </c>
      <c r="I1387" s="17">
        <f>AVERAGE(Facturas[MontoSinImp])</f>
        <v>472.73339545454462</v>
      </c>
    </row>
    <row r="1388" spans="1:9" ht="17.55" customHeight="1" x14ac:dyDescent="0.3">
      <c r="A1388" s="14">
        <v>3011</v>
      </c>
      <c r="B1388" s="2">
        <v>42280</v>
      </c>
      <c r="C1388" s="15">
        <v>33</v>
      </c>
      <c r="D1388" s="1">
        <v>7</v>
      </c>
      <c r="E1388" s="1">
        <v>9</v>
      </c>
      <c r="F1388" s="8">
        <v>648.11</v>
      </c>
      <c r="G1388" s="1">
        <f>YEAR(Facturas[[#This Row],[FechaFactura]])</f>
        <v>2015</v>
      </c>
      <c r="H1388" s="17">
        <f>IF(Facturas[[#This Row],[MontoSinImp]]&lt;200,Facturas[[#This Row],[media]],Facturas[[#This Row],[MontoSinImp]])</f>
        <v>648.11</v>
      </c>
      <c r="I1388" s="17">
        <f>AVERAGE(Facturas[MontoSinImp])</f>
        <v>472.73339545454462</v>
      </c>
    </row>
    <row r="1389" spans="1:9" ht="17.55" customHeight="1" x14ac:dyDescent="0.3">
      <c r="A1389" s="14">
        <v>3012</v>
      </c>
      <c r="B1389" s="2">
        <v>42280</v>
      </c>
      <c r="C1389" s="15">
        <v>103</v>
      </c>
      <c r="D1389" s="1">
        <v>9</v>
      </c>
      <c r="E1389" s="1">
        <v>2</v>
      </c>
      <c r="F1389" s="8">
        <v>810.61</v>
      </c>
      <c r="G1389" s="1">
        <f>YEAR(Facturas[[#This Row],[FechaFactura]])</f>
        <v>2015</v>
      </c>
      <c r="H1389" s="17">
        <f>IF(Facturas[[#This Row],[MontoSinImp]]&lt;200,Facturas[[#This Row],[media]],Facturas[[#This Row],[MontoSinImp]])</f>
        <v>810.61</v>
      </c>
      <c r="I1389" s="17">
        <f>AVERAGE(Facturas[MontoSinImp])</f>
        <v>472.73339545454462</v>
      </c>
    </row>
    <row r="1390" spans="1:9" ht="17.55" customHeight="1" x14ac:dyDescent="0.3">
      <c r="A1390" s="14">
        <v>3013</v>
      </c>
      <c r="B1390" s="2">
        <v>42280</v>
      </c>
      <c r="C1390" s="15">
        <v>69</v>
      </c>
      <c r="D1390" s="1">
        <v>4</v>
      </c>
      <c r="E1390" s="1">
        <v>5</v>
      </c>
      <c r="F1390" s="8">
        <v>483.69</v>
      </c>
      <c r="G1390" s="1">
        <f>YEAR(Facturas[[#This Row],[FechaFactura]])</f>
        <v>2015</v>
      </c>
      <c r="H1390" s="17">
        <f>IF(Facturas[[#This Row],[MontoSinImp]]&lt;200,Facturas[[#This Row],[media]],Facturas[[#This Row],[MontoSinImp]])</f>
        <v>483.69</v>
      </c>
      <c r="I1390" s="17">
        <f>AVERAGE(Facturas[MontoSinImp])</f>
        <v>472.73339545454462</v>
      </c>
    </row>
    <row r="1391" spans="1:9" ht="17.55" customHeight="1" x14ac:dyDescent="0.3">
      <c r="A1391" s="14">
        <v>3014</v>
      </c>
      <c r="B1391" s="2">
        <v>42280</v>
      </c>
      <c r="C1391" s="15">
        <v>64</v>
      </c>
      <c r="D1391" s="1">
        <v>4</v>
      </c>
      <c r="E1391" s="1">
        <v>8</v>
      </c>
      <c r="F1391" s="8">
        <v>800.09</v>
      </c>
      <c r="G1391" s="1">
        <f>YEAR(Facturas[[#This Row],[FechaFactura]])</f>
        <v>2015</v>
      </c>
      <c r="H1391" s="17">
        <f>IF(Facturas[[#This Row],[MontoSinImp]]&lt;200,Facturas[[#This Row],[media]],Facturas[[#This Row],[MontoSinImp]])</f>
        <v>800.09</v>
      </c>
      <c r="I1391" s="17">
        <f>AVERAGE(Facturas[MontoSinImp])</f>
        <v>472.73339545454462</v>
      </c>
    </row>
    <row r="1392" spans="1:9" ht="17.55" customHeight="1" x14ac:dyDescent="0.3">
      <c r="A1392" s="14">
        <v>3007</v>
      </c>
      <c r="B1392" s="2">
        <v>42279</v>
      </c>
      <c r="C1392" s="15">
        <v>262</v>
      </c>
      <c r="D1392" s="1">
        <v>8</v>
      </c>
      <c r="E1392" s="1">
        <v>5</v>
      </c>
      <c r="F1392" s="8">
        <v>466.48</v>
      </c>
      <c r="G1392" s="1">
        <f>YEAR(Facturas[[#This Row],[FechaFactura]])</f>
        <v>2015</v>
      </c>
      <c r="H1392" s="17">
        <f>IF(Facturas[[#This Row],[MontoSinImp]]&lt;200,Facturas[[#This Row],[media]],Facturas[[#This Row],[MontoSinImp]])</f>
        <v>466.48</v>
      </c>
      <c r="I1392" s="17">
        <f>AVERAGE(Facturas[MontoSinImp])</f>
        <v>472.73339545454462</v>
      </c>
    </row>
    <row r="1393" spans="1:9" ht="17.55" customHeight="1" x14ac:dyDescent="0.3">
      <c r="A1393" s="14">
        <v>3008</v>
      </c>
      <c r="B1393" s="2">
        <v>42279</v>
      </c>
      <c r="C1393" s="15">
        <v>302</v>
      </c>
      <c r="D1393" s="1">
        <v>3</v>
      </c>
      <c r="E1393" s="1">
        <v>3</v>
      </c>
      <c r="F1393" s="8">
        <v>311.63</v>
      </c>
      <c r="G1393" s="1">
        <f>YEAR(Facturas[[#This Row],[FechaFactura]])</f>
        <v>2015</v>
      </c>
      <c r="H1393" s="17">
        <f>IF(Facturas[[#This Row],[MontoSinImp]]&lt;200,Facturas[[#This Row],[media]],Facturas[[#This Row],[MontoSinImp]])</f>
        <v>311.63</v>
      </c>
      <c r="I1393" s="17">
        <f>AVERAGE(Facturas[MontoSinImp])</f>
        <v>472.73339545454462</v>
      </c>
    </row>
    <row r="1394" spans="1:9" ht="17.55" customHeight="1" x14ac:dyDescent="0.3">
      <c r="A1394" s="14">
        <v>3009</v>
      </c>
      <c r="B1394" s="2">
        <v>42279</v>
      </c>
      <c r="C1394" s="15">
        <v>315</v>
      </c>
      <c r="D1394" s="1">
        <v>10</v>
      </c>
      <c r="E1394" s="1">
        <v>8</v>
      </c>
      <c r="F1394" s="8">
        <v>215.07999999999998</v>
      </c>
      <c r="G1394" s="1">
        <f>YEAR(Facturas[[#This Row],[FechaFactura]])</f>
        <v>2015</v>
      </c>
      <c r="H1394" s="17">
        <f>IF(Facturas[[#This Row],[MontoSinImp]]&lt;200,Facturas[[#This Row],[media]],Facturas[[#This Row],[MontoSinImp]])</f>
        <v>215.07999999999998</v>
      </c>
      <c r="I1394" s="17">
        <f>AVERAGE(Facturas[MontoSinImp])</f>
        <v>472.73339545454462</v>
      </c>
    </row>
    <row r="1395" spans="1:9" ht="17.55" customHeight="1" x14ac:dyDescent="0.3">
      <c r="A1395" s="14">
        <v>3010</v>
      </c>
      <c r="B1395" s="2">
        <v>42279</v>
      </c>
      <c r="C1395" s="15">
        <v>136</v>
      </c>
      <c r="D1395" s="1">
        <v>11</v>
      </c>
      <c r="E1395" s="1">
        <v>6</v>
      </c>
      <c r="F1395" s="8">
        <v>739.87</v>
      </c>
      <c r="G1395" s="1">
        <f>YEAR(Facturas[[#This Row],[FechaFactura]])</f>
        <v>2015</v>
      </c>
      <c r="H1395" s="17">
        <f>IF(Facturas[[#This Row],[MontoSinImp]]&lt;200,Facturas[[#This Row],[media]],Facturas[[#This Row],[MontoSinImp]])</f>
        <v>739.87</v>
      </c>
      <c r="I1395" s="17">
        <f>AVERAGE(Facturas[MontoSinImp])</f>
        <v>472.73339545454462</v>
      </c>
    </row>
    <row r="1396" spans="1:9" ht="17.55" customHeight="1" x14ac:dyDescent="0.3">
      <c r="A1396" s="14">
        <v>3002</v>
      </c>
      <c r="B1396" s="2">
        <v>42278</v>
      </c>
      <c r="C1396" s="15">
        <v>232</v>
      </c>
      <c r="D1396" s="1">
        <v>3</v>
      </c>
      <c r="E1396" s="1">
        <v>3</v>
      </c>
      <c r="F1396" s="8">
        <v>668.18</v>
      </c>
      <c r="G1396" s="1">
        <f>YEAR(Facturas[[#This Row],[FechaFactura]])</f>
        <v>2015</v>
      </c>
      <c r="H1396" s="17">
        <f>IF(Facturas[[#This Row],[MontoSinImp]]&lt;200,Facturas[[#This Row],[media]],Facturas[[#This Row],[MontoSinImp]])</f>
        <v>668.18</v>
      </c>
      <c r="I1396" s="17">
        <f>AVERAGE(Facturas[MontoSinImp])</f>
        <v>472.73339545454462</v>
      </c>
    </row>
    <row r="1397" spans="1:9" ht="17.55" customHeight="1" x14ac:dyDescent="0.3">
      <c r="A1397" s="14">
        <v>3003</v>
      </c>
      <c r="B1397" s="2">
        <v>42278</v>
      </c>
      <c r="C1397" s="15">
        <v>298</v>
      </c>
      <c r="D1397" s="1">
        <v>8</v>
      </c>
      <c r="E1397" s="1">
        <v>7</v>
      </c>
      <c r="F1397" s="8">
        <v>245.67</v>
      </c>
      <c r="G1397" s="1">
        <f>YEAR(Facturas[[#This Row],[FechaFactura]])</f>
        <v>2015</v>
      </c>
      <c r="H1397" s="17">
        <f>IF(Facturas[[#This Row],[MontoSinImp]]&lt;200,Facturas[[#This Row],[media]],Facturas[[#This Row],[MontoSinImp]])</f>
        <v>245.67</v>
      </c>
      <c r="I1397" s="17">
        <f>AVERAGE(Facturas[MontoSinImp])</f>
        <v>472.73339545454462</v>
      </c>
    </row>
    <row r="1398" spans="1:9" ht="17.55" customHeight="1" x14ac:dyDescent="0.3">
      <c r="A1398" s="14">
        <v>3004</v>
      </c>
      <c r="B1398" s="2">
        <v>42278</v>
      </c>
      <c r="C1398" s="15">
        <v>233</v>
      </c>
      <c r="D1398" s="1">
        <v>12</v>
      </c>
      <c r="E1398" s="1">
        <v>4</v>
      </c>
      <c r="F1398" s="8">
        <v>280.08</v>
      </c>
      <c r="G1398" s="1">
        <f>YEAR(Facturas[[#This Row],[FechaFactura]])</f>
        <v>2015</v>
      </c>
      <c r="H1398" s="17">
        <f>IF(Facturas[[#This Row],[MontoSinImp]]&lt;200,Facturas[[#This Row],[media]],Facturas[[#This Row],[MontoSinImp]])</f>
        <v>280.08</v>
      </c>
      <c r="I1398" s="17">
        <f>AVERAGE(Facturas[MontoSinImp])</f>
        <v>472.73339545454462</v>
      </c>
    </row>
    <row r="1399" spans="1:9" ht="17.55" customHeight="1" x14ac:dyDescent="0.3">
      <c r="A1399" s="14">
        <v>3005</v>
      </c>
      <c r="B1399" s="2">
        <v>42278</v>
      </c>
      <c r="C1399" s="15">
        <v>13</v>
      </c>
      <c r="D1399" s="1">
        <v>8</v>
      </c>
      <c r="E1399" s="1">
        <v>7</v>
      </c>
      <c r="F1399" s="8">
        <v>628.03</v>
      </c>
      <c r="G1399" s="1">
        <f>YEAR(Facturas[[#This Row],[FechaFactura]])</f>
        <v>2015</v>
      </c>
      <c r="H1399" s="17">
        <f>IF(Facturas[[#This Row],[MontoSinImp]]&lt;200,Facturas[[#This Row],[media]],Facturas[[#This Row],[MontoSinImp]])</f>
        <v>628.03</v>
      </c>
      <c r="I1399" s="17">
        <f>AVERAGE(Facturas[MontoSinImp])</f>
        <v>472.73339545454462</v>
      </c>
    </row>
    <row r="1400" spans="1:9" ht="17.55" customHeight="1" x14ac:dyDescent="0.3">
      <c r="A1400" s="14">
        <v>3006</v>
      </c>
      <c r="B1400" s="2">
        <v>42278</v>
      </c>
      <c r="C1400" s="15">
        <v>229</v>
      </c>
      <c r="D1400" s="1">
        <v>9</v>
      </c>
      <c r="E1400" s="1">
        <v>8</v>
      </c>
      <c r="F1400" s="8">
        <v>380.45</v>
      </c>
      <c r="G1400" s="1">
        <f>YEAR(Facturas[[#This Row],[FechaFactura]])</f>
        <v>2015</v>
      </c>
      <c r="H1400" s="17">
        <f>IF(Facturas[[#This Row],[MontoSinImp]]&lt;200,Facturas[[#This Row],[media]],Facturas[[#This Row],[MontoSinImp]])</f>
        <v>380.45</v>
      </c>
      <c r="I1400" s="17">
        <f>AVERAGE(Facturas[MontoSinImp])</f>
        <v>472.73339545454462</v>
      </c>
    </row>
    <row r="1401" spans="1:9" ht="17.55" customHeight="1" x14ac:dyDescent="0.3">
      <c r="A1401" s="14">
        <v>2998</v>
      </c>
      <c r="B1401" s="2">
        <v>42277</v>
      </c>
      <c r="C1401" s="15">
        <v>152</v>
      </c>
      <c r="D1401" s="1">
        <v>12</v>
      </c>
      <c r="E1401" s="1">
        <v>4</v>
      </c>
      <c r="F1401" s="8">
        <v>554.42999999999995</v>
      </c>
      <c r="G1401" s="1">
        <f>YEAR(Facturas[[#This Row],[FechaFactura]])</f>
        <v>2015</v>
      </c>
      <c r="H1401" s="17">
        <f>IF(Facturas[[#This Row],[MontoSinImp]]&lt;200,Facturas[[#This Row],[media]],Facturas[[#This Row],[MontoSinImp]])</f>
        <v>554.42999999999995</v>
      </c>
      <c r="I1401" s="17">
        <f>AVERAGE(Facturas[MontoSinImp])</f>
        <v>472.73339545454462</v>
      </c>
    </row>
    <row r="1402" spans="1:9" ht="17.55" customHeight="1" x14ac:dyDescent="0.3">
      <c r="A1402" s="14">
        <v>2999</v>
      </c>
      <c r="B1402" s="2">
        <v>42277</v>
      </c>
      <c r="C1402" s="15">
        <v>136</v>
      </c>
      <c r="D1402" s="1">
        <v>4</v>
      </c>
      <c r="E1402" s="1">
        <v>9</v>
      </c>
      <c r="F1402" s="8">
        <v>175.89</v>
      </c>
      <c r="G1402" s="1">
        <f>YEAR(Facturas[[#This Row],[FechaFactura]])</f>
        <v>2015</v>
      </c>
      <c r="H1402" s="17">
        <f>IF(Facturas[[#This Row],[MontoSinImp]]&lt;200,Facturas[[#This Row],[media]],Facturas[[#This Row],[MontoSinImp]])</f>
        <v>472.73339545454462</v>
      </c>
      <c r="I1402" s="17">
        <f>AVERAGE(Facturas[MontoSinImp])</f>
        <v>472.73339545454462</v>
      </c>
    </row>
    <row r="1403" spans="1:9" ht="17.55" customHeight="1" x14ac:dyDescent="0.3">
      <c r="A1403" s="14">
        <v>3000</v>
      </c>
      <c r="B1403" s="2">
        <v>42277</v>
      </c>
      <c r="C1403" s="15">
        <v>43</v>
      </c>
      <c r="D1403" s="1">
        <v>1</v>
      </c>
      <c r="E1403" s="1">
        <v>1</v>
      </c>
      <c r="F1403" s="8">
        <v>186.41</v>
      </c>
      <c r="G1403" s="1">
        <f>YEAR(Facturas[[#This Row],[FechaFactura]])</f>
        <v>2015</v>
      </c>
      <c r="H1403" s="17">
        <f>IF(Facturas[[#This Row],[MontoSinImp]]&lt;200,Facturas[[#This Row],[media]],Facturas[[#This Row],[MontoSinImp]])</f>
        <v>472.73339545454462</v>
      </c>
      <c r="I1403" s="17">
        <f>AVERAGE(Facturas[MontoSinImp])</f>
        <v>472.73339545454462</v>
      </c>
    </row>
    <row r="1404" spans="1:9" ht="17.55" customHeight="1" x14ac:dyDescent="0.3">
      <c r="A1404" s="14">
        <v>3001</v>
      </c>
      <c r="B1404" s="2">
        <v>42277</v>
      </c>
      <c r="C1404" s="15">
        <v>58</v>
      </c>
      <c r="D1404" s="1">
        <v>3</v>
      </c>
      <c r="E1404" s="1">
        <v>6</v>
      </c>
      <c r="F1404" s="8">
        <v>256.19</v>
      </c>
      <c r="G1404" s="1">
        <f>YEAR(Facturas[[#This Row],[FechaFactura]])</f>
        <v>2015</v>
      </c>
      <c r="H1404" s="17">
        <f>IF(Facturas[[#This Row],[MontoSinImp]]&lt;200,Facturas[[#This Row],[media]],Facturas[[#This Row],[MontoSinImp]])</f>
        <v>256.19</v>
      </c>
      <c r="I1404" s="17">
        <f>AVERAGE(Facturas[MontoSinImp])</f>
        <v>472.73339545454462</v>
      </c>
    </row>
    <row r="1405" spans="1:9" ht="17.55" customHeight="1" x14ac:dyDescent="0.3">
      <c r="A1405" s="14">
        <v>2990</v>
      </c>
      <c r="B1405" s="2">
        <v>42276</v>
      </c>
      <c r="C1405" s="15">
        <v>309</v>
      </c>
      <c r="D1405" s="1">
        <v>8</v>
      </c>
      <c r="E1405" s="1">
        <v>7</v>
      </c>
      <c r="F1405" s="8">
        <v>225.6</v>
      </c>
      <c r="G1405" s="1">
        <f>YEAR(Facturas[[#This Row],[FechaFactura]])</f>
        <v>2015</v>
      </c>
      <c r="H1405" s="17">
        <f>IF(Facturas[[#This Row],[MontoSinImp]]&lt;200,Facturas[[#This Row],[media]],Facturas[[#This Row],[MontoSinImp]])</f>
        <v>225.6</v>
      </c>
      <c r="I1405" s="17">
        <f>AVERAGE(Facturas[MontoSinImp])</f>
        <v>472.73339545454462</v>
      </c>
    </row>
    <row r="1406" spans="1:9" ht="17.55" customHeight="1" x14ac:dyDescent="0.3">
      <c r="A1406" s="14">
        <v>2991</v>
      </c>
      <c r="B1406" s="2">
        <v>42276</v>
      </c>
      <c r="C1406" s="15">
        <v>173</v>
      </c>
      <c r="D1406" s="1">
        <v>1</v>
      </c>
      <c r="E1406" s="1">
        <v>4</v>
      </c>
      <c r="F1406" s="8">
        <v>709.28</v>
      </c>
      <c r="G1406" s="1">
        <f>YEAR(Facturas[[#This Row],[FechaFactura]])</f>
        <v>2015</v>
      </c>
      <c r="H1406" s="17">
        <f>IF(Facturas[[#This Row],[MontoSinImp]]&lt;200,Facturas[[#This Row],[media]],Facturas[[#This Row],[MontoSinImp]])</f>
        <v>709.28</v>
      </c>
      <c r="I1406" s="17">
        <f>AVERAGE(Facturas[MontoSinImp])</f>
        <v>472.73339545454462</v>
      </c>
    </row>
    <row r="1407" spans="1:9" ht="17.55" customHeight="1" x14ac:dyDescent="0.3">
      <c r="A1407" s="14">
        <v>2992</v>
      </c>
      <c r="B1407" s="2">
        <v>42276</v>
      </c>
      <c r="C1407" s="15">
        <v>145</v>
      </c>
      <c r="D1407" s="1">
        <v>10</v>
      </c>
      <c r="E1407" s="1">
        <v>6</v>
      </c>
      <c r="F1407" s="8">
        <v>489.43</v>
      </c>
      <c r="G1407" s="1">
        <f>YEAR(Facturas[[#This Row],[FechaFactura]])</f>
        <v>2015</v>
      </c>
      <c r="H1407" s="17">
        <f>IF(Facturas[[#This Row],[MontoSinImp]]&lt;200,Facturas[[#This Row],[media]],Facturas[[#This Row],[MontoSinImp]])</f>
        <v>489.43</v>
      </c>
      <c r="I1407" s="17">
        <f>AVERAGE(Facturas[MontoSinImp])</f>
        <v>472.73339545454462</v>
      </c>
    </row>
    <row r="1408" spans="1:9" ht="17.55" customHeight="1" x14ac:dyDescent="0.3">
      <c r="A1408" s="14">
        <v>2993</v>
      </c>
      <c r="B1408" s="2">
        <v>42276</v>
      </c>
      <c r="C1408" s="15">
        <v>236</v>
      </c>
      <c r="D1408" s="1">
        <v>11</v>
      </c>
      <c r="E1408" s="1">
        <v>2</v>
      </c>
      <c r="F1408" s="8">
        <v>152.94999999999999</v>
      </c>
      <c r="G1408" s="1">
        <f>YEAR(Facturas[[#This Row],[FechaFactura]])</f>
        <v>2015</v>
      </c>
      <c r="H1408" s="17">
        <f>IF(Facturas[[#This Row],[MontoSinImp]]&lt;200,Facturas[[#This Row],[media]],Facturas[[#This Row],[MontoSinImp]])</f>
        <v>472.73339545454462</v>
      </c>
      <c r="I1408" s="17">
        <f>AVERAGE(Facturas[MontoSinImp])</f>
        <v>472.73339545454462</v>
      </c>
    </row>
    <row r="1409" spans="1:9" ht="17.55" customHeight="1" x14ac:dyDescent="0.3">
      <c r="A1409" s="14">
        <v>2994</v>
      </c>
      <c r="B1409" s="2">
        <v>42276</v>
      </c>
      <c r="C1409" s="15">
        <v>268</v>
      </c>
      <c r="D1409" s="1">
        <v>3</v>
      </c>
      <c r="E1409" s="1">
        <v>8</v>
      </c>
      <c r="F1409" s="8">
        <v>425.38</v>
      </c>
      <c r="G1409" s="1">
        <f>YEAR(Facturas[[#This Row],[FechaFactura]])</f>
        <v>2015</v>
      </c>
      <c r="H1409" s="17">
        <f>IF(Facturas[[#This Row],[MontoSinImp]]&lt;200,Facturas[[#This Row],[media]],Facturas[[#This Row],[MontoSinImp]])</f>
        <v>425.38</v>
      </c>
      <c r="I1409" s="17">
        <f>AVERAGE(Facturas[MontoSinImp])</f>
        <v>472.73339545454462</v>
      </c>
    </row>
    <row r="1410" spans="1:9" ht="17.55" customHeight="1" x14ac:dyDescent="0.3">
      <c r="A1410" s="14">
        <v>2995</v>
      </c>
      <c r="B1410" s="2">
        <v>42276</v>
      </c>
      <c r="C1410" s="15">
        <v>84</v>
      </c>
      <c r="D1410" s="1">
        <v>4</v>
      </c>
      <c r="E1410" s="1">
        <v>6</v>
      </c>
      <c r="F1410" s="8">
        <v>732.22</v>
      </c>
      <c r="G1410" s="1">
        <f>YEAR(Facturas[[#This Row],[FechaFactura]])</f>
        <v>2015</v>
      </c>
      <c r="H1410" s="17">
        <f>IF(Facturas[[#This Row],[MontoSinImp]]&lt;200,Facturas[[#This Row],[media]],Facturas[[#This Row],[MontoSinImp]])</f>
        <v>732.22</v>
      </c>
      <c r="I1410" s="17">
        <f>AVERAGE(Facturas[MontoSinImp])</f>
        <v>472.73339545454462</v>
      </c>
    </row>
    <row r="1411" spans="1:9" ht="17.55" customHeight="1" x14ac:dyDescent="0.3">
      <c r="A1411" s="14">
        <v>2996</v>
      </c>
      <c r="B1411" s="2">
        <v>42276</v>
      </c>
      <c r="C1411" s="15">
        <v>25</v>
      </c>
      <c r="D1411" s="1">
        <v>4</v>
      </c>
      <c r="E1411" s="1">
        <v>9</v>
      </c>
      <c r="F1411" s="8">
        <v>701.64</v>
      </c>
      <c r="G1411" s="1">
        <f>YEAR(Facturas[[#This Row],[FechaFactura]])</f>
        <v>2015</v>
      </c>
      <c r="H1411" s="17">
        <f>IF(Facturas[[#This Row],[MontoSinImp]]&lt;200,Facturas[[#This Row],[media]],Facturas[[#This Row],[MontoSinImp]])</f>
        <v>701.64</v>
      </c>
      <c r="I1411" s="17">
        <f>AVERAGE(Facturas[MontoSinImp])</f>
        <v>472.73339545454462</v>
      </c>
    </row>
    <row r="1412" spans="1:9" ht="17.55" customHeight="1" x14ac:dyDescent="0.3">
      <c r="A1412" s="14">
        <v>2997</v>
      </c>
      <c r="B1412" s="2">
        <v>42276</v>
      </c>
      <c r="C1412" s="15">
        <v>57</v>
      </c>
      <c r="D1412" s="1">
        <v>8</v>
      </c>
      <c r="E1412" s="1">
        <v>9</v>
      </c>
      <c r="F1412" s="8">
        <v>524.79</v>
      </c>
      <c r="G1412" s="1">
        <f>YEAR(Facturas[[#This Row],[FechaFactura]])</f>
        <v>2015</v>
      </c>
      <c r="H1412" s="17">
        <f>IF(Facturas[[#This Row],[MontoSinImp]]&lt;200,Facturas[[#This Row],[media]],Facturas[[#This Row],[MontoSinImp]])</f>
        <v>524.79</v>
      </c>
      <c r="I1412" s="17">
        <f>AVERAGE(Facturas[MontoSinImp])</f>
        <v>472.73339545454462</v>
      </c>
    </row>
    <row r="1413" spans="1:9" ht="17.55" customHeight="1" x14ac:dyDescent="0.3">
      <c r="A1413" s="14">
        <v>2986</v>
      </c>
      <c r="B1413" s="2">
        <v>42275</v>
      </c>
      <c r="C1413" s="15">
        <v>309</v>
      </c>
      <c r="D1413" s="1">
        <v>9</v>
      </c>
      <c r="E1413" s="1">
        <v>1</v>
      </c>
      <c r="F1413" s="8">
        <v>392.88</v>
      </c>
      <c r="G1413" s="1">
        <f>YEAR(Facturas[[#This Row],[FechaFactura]])</f>
        <v>2015</v>
      </c>
      <c r="H1413" s="17">
        <f>IF(Facturas[[#This Row],[MontoSinImp]]&lt;200,Facturas[[#This Row],[media]],Facturas[[#This Row],[MontoSinImp]])</f>
        <v>392.88</v>
      </c>
      <c r="I1413" s="17">
        <f>AVERAGE(Facturas[MontoSinImp])</f>
        <v>472.73339545454462</v>
      </c>
    </row>
    <row r="1414" spans="1:9" ht="17.55" customHeight="1" x14ac:dyDescent="0.3">
      <c r="A1414" s="14">
        <v>2987</v>
      </c>
      <c r="B1414" s="2">
        <v>42275</v>
      </c>
      <c r="C1414" s="15">
        <v>258</v>
      </c>
      <c r="D1414" s="1">
        <v>12</v>
      </c>
      <c r="E1414" s="1">
        <v>5</v>
      </c>
      <c r="F1414" s="8">
        <v>819.21</v>
      </c>
      <c r="G1414" s="1">
        <f>YEAR(Facturas[[#This Row],[FechaFactura]])</f>
        <v>2015</v>
      </c>
      <c r="H1414" s="17">
        <f>IF(Facturas[[#This Row],[MontoSinImp]]&lt;200,Facturas[[#This Row],[media]],Facturas[[#This Row],[MontoSinImp]])</f>
        <v>819.21</v>
      </c>
      <c r="I1414" s="17">
        <f>AVERAGE(Facturas[MontoSinImp])</f>
        <v>472.73339545454462</v>
      </c>
    </row>
    <row r="1415" spans="1:9" ht="17.55" customHeight="1" x14ac:dyDescent="0.3">
      <c r="A1415" s="14">
        <v>2988</v>
      </c>
      <c r="B1415" s="2">
        <v>42275</v>
      </c>
      <c r="C1415" s="15">
        <v>169</v>
      </c>
      <c r="D1415" s="1">
        <v>5</v>
      </c>
      <c r="E1415" s="1">
        <v>8</v>
      </c>
      <c r="F1415" s="8">
        <v>773.33</v>
      </c>
      <c r="G1415" s="1">
        <f>YEAR(Facturas[[#This Row],[FechaFactura]])</f>
        <v>2015</v>
      </c>
      <c r="H1415" s="17">
        <f>IF(Facturas[[#This Row],[MontoSinImp]]&lt;200,Facturas[[#This Row],[media]],Facturas[[#This Row],[MontoSinImp]])</f>
        <v>773.33</v>
      </c>
      <c r="I1415" s="17">
        <f>AVERAGE(Facturas[MontoSinImp])</f>
        <v>472.73339545454462</v>
      </c>
    </row>
    <row r="1416" spans="1:9" ht="17.55" customHeight="1" x14ac:dyDescent="0.3">
      <c r="A1416" s="14">
        <v>2989</v>
      </c>
      <c r="B1416" s="2">
        <v>42275</v>
      </c>
      <c r="C1416" s="15">
        <v>301</v>
      </c>
      <c r="D1416" s="1">
        <v>11</v>
      </c>
      <c r="E1416" s="1">
        <v>2</v>
      </c>
      <c r="F1416" s="8">
        <v>223.69</v>
      </c>
      <c r="G1416" s="1">
        <f>YEAR(Facturas[[#This Row],[FechaFactura]])</f>
        <v>2015</v>
      </c>
      <c r="H1416" s="17">
        <f>IF(Facturas[[#This Row],[MontoSinImp]]&lt;200,Facturas[[#This Row],[media]],Facturas[[#This Row],[MontoSinImp]])</f>
        <v>223.69</v>
      </c>
      <c r="I1416" s="17">
        <f>AVERAGE(Facturas[MontoSinImp])</f>
        <v>472.73339545454462</v>
      </c>
    </row>
    <row r="1417" spans="1:9" ht="17.55" customHeight="1" x14ac:dyDescent="0.3">
      <c r="A1417" s="14">
        <v>2982</v>
      </c>
      <c r="B1417" s="2">
        <v>42274</v>
      </c>
      <c r="C1417" s="15">
        <v>267</v>
      </c>
      <c r="D1417" s="1">
        <v>9</v>
      </c>
      <c r="E1417" s="1">
        <v>3</v>
      </c>
      <c r="F1417" s="8">
        <v>657.66</v>
      </c>
      <c r="G1417" s="1">
        <f>YEAR(Facturas[[#This Row],[FechaFactura]])</f>
        <v>2015</v>
      </c>
      <c r="H1417" s="17">
        <f>IF(Facturas[[#This Row],[MontoSinImp]]&lt;200,Facturas[[#This Row],[media]],Facturas[[#This Row],[MontoSinImp]])</f>
        <v>657.66</v>
      </c>
      <c r="I1417" s="17">
        <f>AVERAGE(Facturas[MontoSinImp])</f>
        <v>472.73339545454462</v>
      </c>
    </row>
    <row r="1418" spans="1:9" ht="17.55" customHeight="1" x14ac:dyDescent="0.3">
      <c r="A1418" s="14">
        <v>2983</v>
      </c>
      <c r="B1418" s="2">
        <v>42274</v>
      </c>
      <c r="C1418" s="15">
        <v>294</v>
      </c>
      <c r="D1418" s="1">
        <v>12</v>
      </c>
      <c r="E1418" s="1">
        <v>8</v>
      </c>
      <c r="F1418" s="8">
        <v>410.09</v>
      </c>
      <c r="G1418" s="1">
        <f>YEAR(Facturas[[#This Row],[FechaFactura]])</f>
        <v>2015</v>
      </c>
      <c r="H1418" s="17">
        <f>IF(Facturas[[#This Row],[MontoSinImp]]&lt;200,Facturas[[#This Row],[media]],Facturas[[#This Row],[MontoSinImp]])</f>
        <v>410.09</v>
      </c>
      <c r="I1418" s="17">
        <f>AVERAGE(Facturas[MontoSinImp])</f>
        <v>472.73339545454462</v>
      </c>
    </row>
    <row r="1419" spans="1:9" ht="17.55" customHeight="1" x14ac:dyDescent="0.3">
      <c r="A1419" s="14">
        <v>2984</v>
      </c>
      <c r="B1419" s="2">
        <v>42274</v>
      </c>
      <c r="C1419" s="15">
        <v>26</v>
      </c>
      <c r="D1419" s="1">
        <v>5</v>
      </c>
      <c r="E1419" s="1">
        <v>8</v>
      </c>
      <c r="F1419" s="8">
        <v>517.15</v>
      </c>
      <c r="G1419" s="1">
        <f>YEAR(Facturas[[#This Row],[FechaFactura]])</f>
        <v>2015</v>
      </c>
      <c r="H1419" s="17">
        <f>IF(Facturas[[#This Row],[MontoSinImp]]&lt;200,Facturas[[#This Row],[media]],Facturas[[#This Row],[MontoSinImp]])</f>
        <v>517.15</v>
      </c>
      <c r="I1419" s="17">
        <f>AVERAGE(Facturas[MontoSinImp])</f>
        <v>472.73339545454462</v>
      </c>
    </row>
    <row r="1420" spans="1:9" ht="17.55" customHeight="1" x14ac:dyDescent="0.3">
      <c r="A1420" s="14">
        <v>2985</v>
      </c>
      <c r="B1420" s="2">
        <v>42274</v>
      </c>
      <c r="C1420" s="15">
        <v>279</v>
      </c>
      <c r="D1420" s="1">
        <v>11</v>
      </c>
      <c r="E1420" s="1">
        <v>4</v>
      </c>
      <c r="F1420" s="8">
        <v>278.17</v>
      </c>
      <c r="G1420" s="1">
        <f>YEAR(Facturas[[#This Row],[FechaFactura]])</f>
        <v>2015</v>
      </c>
      <c r="H1420" s="17">
        <f>IF(Facturas[[#This Row],[MontoSinImp]]&lt;200,Facturas[[#This Row],[media]],Facturas[[#This Row],[MontoSinImp]])</f>
        <v>278.17</v>
      </c>
      <c r="I1420" s="17">
        <f>AVERAGE(Facturas[MontoSinImp])</f>
        <v>472.73339545454462</v>
      </c>
    </row>
    <row r="1421" spans="1:9" ht="17.55" customHeight="1" x14ac:dyDescent="0.3">
      <c r="A1421" s="14">
        <v>2978</v>
      </c>
      <c r="B1421" s="2">
        <v>42273</v>
      </c>
      <c r="C1421" s="15">
        <v>138</v>
      </c>
      <c r="D1421" s="1">
        <v>1</v>
      </c>
      <c r="E1421" s="1">
        <v>4</v>
      </c>
      <c r="F1421" s="8">
        <v>349.86</v>
      </c>
      <c r="G1421" s="1">
        <f>YEAR(Facturas[[#This Row],[FechaFactura]])</f>
        <v>2015</v>
      </c>
      <c r="H1421" s="17">
        <f>IF(Facturas[[#This Row],[MontoSinImp]]&lt;200,Facturas[[#This Row],[media]],Facturas[[#This Row],[MontoSinImp]])</f>
        <v>349.86</v>
      </c>
      <c r="I1421" s="17">
        <f>AVERAGE(Facturas[MontoSinImp])</f>
        <v>472.73339545454462</v>
      </c>
    </row>
    <row r="1422" spans="1:9" ht="17.55" customHeight="1" x14ac:dyDescent="0.3">
      <c r="A1422" s="14">
        <v>2979</v>
      </c>
      <c r="B1422" s="2">
        <v>42273</v>
      </c>
      <c r="C1422" s="15">
        <v>92</v>
      </c>
      <c r="D1422" s="1">
        <v>6</v>
      </c>
      <c r="E1422" s="1">
        <v>4</v>
      </c>
      <c r="F1422" s="8">
        <v>805.83</v>
      </c>
      <c r="G1422" s="1">
        <f>YEAR(Facturas[[#This Row],[FechaFactura]])</f>
        <v>2015</v>
      </c>
      <c r="H1422" s="17">
        <f>IF(Facturas[[#This Row],[MontoSinImp]]&lt;200,Facturas[[#This Row],[media]],Facturas[[#This Row],[MontoSinImp]])</f>
        <v>805.83</v>
      </c>
      <c r="I1422" s="17">
        <f>AVERAGE(Facturas[MontoSinImp])</f>
        <v>472.73339545454462</v>
      </c>
    </row>
    <row r="1423" spans="1:9" ht="17.55" customHeight="1" x14ac:dyDescent="0.3">
      <c r="A1423" s="14">
        <v>2980</v>
      </c>
      <c r="B1423" s="2">
        <v>42273</v>
      </c>
      <c r="C1423" s="15">
        <v>176</v>
      </c>
      <c r="D1423" s="1">
        <v>3</v>
      </c>
      <c r="E1423" s="1">
        <v>1</v>
      </c>
      <c r="F1423" s="8">
        <v>650.97</v>
      </c>
      <c r="G1423" s="1">
        <f>YEAR(Facturas[[#This Row],[FechaFactura]])</f>
        <v>2015</v>
      </c>
      <c r="H1423" s="17">
        <f>IF(Facturas[[#This Row],[MontoSinImp]]&lt;200,Facturas[[#This Row],[media]],Facturas[[#This Row],[MontoSinImp]])</f>
        <v>650.97</v>
      </c>
      <c r="I1423" s="17">
        <f>AVERAGE(Facturas[MontoSinImp])</f>
        <v>472.73339545454462</v>
      </c>
    </row>
    <row r="1424" spans="1:9" ht="17.55" customHeight="1" x14ac:dyDescent="0.3">
      <c r="A1424" s="14">
        <v>2981</v>
      </c>
      <c r="B1424" s="2">
        <v>42273</v>
      </c>
      <c r="C1424" s="15">
        <v>91</v>
      </c>
      <c r="D1424" s="1">
        <v>3</v>
      </c>
      <c r="E1424" s="1">
        <v>8</v>
      </c>
      <c r="F1424" s="8">
        <v>746.56</v>
      </c>
      <c r="G1424" s="1">
        <f>YEAR(Facturas[[#This Row],[FechaFactura]])</f>
        <v>2015</v>
      </c>
      <c r="H1424" s="17">
        <f>IF(Facturas[[#This Row],[MontoSinImp]]&lt;200,Facturas[[#This Row],[media]],Facturas[[#This Row],[MontoSinImp]])</f>
        <v>746.56</v>
      </c>
      <c r="I1424" s="17">
        <f>AVERAGE(Facturas[MontoSinImp])</f>
        <v>472.73339545454462</v>
      </c>
    </row>
    <row r="1425" spans="1:9" ht="17.55" customHeight="1" x14ac:dyDescent="0.3">
      <c r="A1425" s="14">
        <v>2972</v>
      </c>
      <c r="B1425" s="2">
        <v>42272</v>
      </c>
      <c r="C1425" s="15">
        <v>39</v>
      </c>
      <c r="D1425" s="1">
        <v>9</v>
      </c>
      <c r="E1425" s="1">
        <v>5</v>
      </c>
      <c r="F1425" s="8">
        <v>653.84</v>
      </c>
      <c r="G1425" s="1">
        <f>YEAR(Facturas[[#This Row],[FechaFactura]])</f>
        <v>2015</v>
      </c>
      <c r="H1425" s="17">
        <f>IF(Facturas[[#This Row],[MontoSinImp]]&lt;200,Facturas[[#This Row],[media]],Facturas[[#This Row],[MontoSinImp]])</f>
        <v>653.84</v>
      </c>
      <c r="I1425" s="17">
        <f>AVERAGE(Facturas[MontoSinImp])</f>
        <v>472.73339545454462</v>
      </c>
    </row>
    <row r="1426" spans="1:9" ht="17.55" customHeight="1" x14ac:dyDescent="0.3">
      <c r="A1426" s="14">
        <v>2973</v>
      </c>
      <c r="B1426" s="2">
        <v>42272</v>
      </c>
      <c r="C1426" s="15">
        <v>227</v>
      </c>
      <c r="D1426" s="1">
        <v>3</v>
      </c>
      <c r="E1426" s="1">
        <v>3</v>
      </c>
      <c r="F1426" s="8">
        <v>776.2</v>
      </c>
      <c r="G1426" s="1">
        <f>YEAR(Facturas[[#This Row],[FechaFactura]])</f>
        <v>2015</v>
      </c>
      <c r="H1426" s="17">
        <f>IF(Facturas[[#This Row],[MontoSinImp]]&lt;200,Facturas[[#This Row],[media]],Facturas[[#This Row],[MontoSinImp]])</f>
        <v>776.2</v>
      </c>
      <c r="I1426" s="17">
        <f>AVERAGE(Facturas[MontoSinImp])</f>
        <v>472.73339545454462</v>
      </c>
    </row>
    <row r="1427" spans="1:9" ht="17.55" customHeight="1" x14ac:dyDescent="0.3">
      <c r="A1427" s="14">
        <v>2974</v>
      </c>
      <c r="B1427" s="2">
        <v>42272</v>
      </c>
      <c r="C1427" s="15">
        <v>304</v>
      </c>
      <c r="D1427" s="1">
        <v>11</v>
      </c>
      <c r="E1427" s="1">
        <v>6</v>
      </c>
      <c r="F1427" s="8">
        <v>353.69</v>
      </c>
      <c r="G1427" s="1">
        <f>YEAR(Facturas[[#This Row],[FechaFactura]])</f>
        <v>2015</v>
      </c>
      <c r="H1427" s="17">
        <f>IF(Facturas[[#This Row],[MontoSinImp]]&lt;200,Facturas[[#This Row],[media]],Facturas[[#This Row],[MontoSinImp]])</f>
        <v>353.69</v>
      </c>
      <c r="I1427" s="17">
        <f>AVERAGE(Facturas[MontoSinImp])</f>
        <v>472.73339545454462</v>
      </c>
    </row>
    <row r="1428" spans="1:9" ht="17.55" customHeight="1" x14ac:dyDescent="0.3">
      <c r="A1428" s="14">
        <v>2975</v>
      </c>
      <c r="B1428" s="2">
        <v>42272</v>
      </c>
      <c r="C1428" s="15">
        <v>88</v>
      </c>
      <c r="D1428" s="1">
        <v>12</v>
      </c>
      <c r="E1428" s="1">
        <v>1</v>
      </c>
      <c r="F1428" s="8">
        <v>669.13</v>
      </c>
      <c r="G1428" s="1">
        <f>YEAR(Facturas[[#This Row],[FechaFactura]])</f>
        <v>2015</v>
      </c>
      <c r="H1428" s="17">
        <f>IF(Facturas[[#This Row],[MontoSinImp]]&lt;200,Facturas[[#This Row],[media]],Facturas[[#This Row],[MontoSinImp]])</f>
        <v>669.13</v>
      </c>
      <c r="I1428" s="17">
        <f>AVERAGE(Facturas[MontoSinImp])</f>
        <v>472.73339545454462</v>
      </c>
    </row>
    <row r="1429" spans="1:9" ht="17.55" customHeight="1" x14ac:dyDescent="0.3">
      <c r="A1429" s="14">
        <v>2976</v>
      </c>
      <c r="B1429" s="2">
        <v>42272</v>
      </c>
      <c r="C1429" s="15">
        <v>17</v>
      </c>
      <c r="D1429" s="1">
        <v>2</v>
      </c>
      <c r="E1429" s="1">
        <v>6</v>
      </c>
      <c r="F1429" s="8">
        <v>328.83</v>
      </c>
      <c r="G1429" s="1">
        <f>YEAR(Facturas[[#This Row],[FechaFactura]])</f>
        <v>2015</v>
      </c>
      <c r="H1429" s="17">
        <f>IF(Facturas[[#This Row],[MontoSinImp]]&lt;200,Facturas[[#This Row],[media]],Facturas[[#This Row],[MontoSinImp]])</f>
        <v>328.83</v>
      </c>
      <c r="I1429" s="17">
        <f>AVERAGE(Facturas[MontoSinImp])</f>
        <v>472.73339545454462</v>
      </c>
    </row>
    <row r="1430" spans="1:9" ht="17.55" customHeight="1" x14ac:dyDescent="0.3">
      <c r="A1430" s="14">
        <v>2977</v>
      </c>
      <c r="B1430" s="2">
        <v>42272</v>
      </c>
      <c r="C1430" s="15">
        <v>279</v>
      </c>
      <c r="D1430" s="1">
        <v>9</v>
      </c>
      <c r="E1430" s="1">
        <v>3</v>
      </c>
      <c r="F1430" s="8">
        <v>205.51999999999998</v>
      </c>
      <c r="G1430" s="1">
        <f>YEAR(Facturas[[#This Row],[FechaFactura]])</f>
        <v>2015</v>
      </c>
      <c r="H1430" s="17">
        <f>IF(Facturas[[#This Row],[MontoSinImp]]&lt;200,Facturas[[#This Row],[media]],Facturas[[#This Row],[MontoSinImp]])</f>
        <v>205.51999999999998</v>
      </c>
      <c r="I1430" s="17">
        <f>AVERAGE(Facturas[MontoSinImp])</f>
        <v>472.73339545454462</v>
      </c>
    </row>
    <row r="1431" spans="1:9" ht="17.55" customHeight="1" x14ac:dyDescent="0.3">
      <c r="A1431" s="14">
        <v>2968</v>
      </c>
      <c r="B1431" s="2">
        <v>42271</v>
      </c>
      <c r="C1431" s="15">
        <v>42</v>
      </c>
      <c r="D1431" s="1">
        <v>10</v>
      </c>
      <c r="E1431" s="1">
        <v>3</v>
      </c>
      <c r="F1431" s="8">
        <v>680.61</v>
      </c>
      <c r="G1431" s="1">
        <f>YEAR(Facturas[[#This Row],[FechaFactura]])</f>
        <v>2015</v>
      </c>
      <c r="H1431" s="17">
        <f>IF(Facturas[[#This Row],[MontoSinImp]]&lt;200,Facturas[[#This Row],[media]],Facturas[[#This Row],[MontoSinImp]])</f>
        <v>680.61</v>
      </c>
      <c r="I1431" s="17">
        <f>AVERAGE(Facturas[MontoSinImp])</f>
        <v>472.73339545454462</v>
      </c>
    </row>
    <row r="1432" spans="1:9" ht="17.55" customHeight="1" x14ac:dyDescent="0.3">
      <c r="A1432" s="14">
        <v>2969</v>
      </c>
      <c r="B1432" s="2">
        <v>42271</v>
      </c>
      <c r="C1432" s="15">
        <v>80</v>
      </c>
      <c r="D1432" s="1">
        <v>9</v>
      </c>
      <c r="E1432" s="1">
        <v>3</v>
      </c>
      <c r="F1432" s="8">
        <v>132.88</v>
      </c>
      <c r="G1432" s="1">
        <f>YEAR(Facturas[[#This Row],[FechaFactura]])</f>
        <v>2015</v>
      </c>
      <c r="H1432" s="17">
        <f>IF(Facturas[[#This Row],[MontoSinImp]]&lt;200,Facturas[[#This Row],[media]],Facturas[[#This Row],[MontoSinImp]])</f>
        <v>472.73339545454462</v>
      </c>
      <c r="I1432" s="17">
        <f>AVERAGE(Facturas[MontoSinImp])</f>
        <v>472.73339545454462</v>
      </c>
    </row>
    <row r="1433" spans="1:9" ht="17.55" customHeight="1" x14ac:dyDescent="0.3">
      <c r="A1433" s="14">
        <v>2970</v>
      </c>
      <c r="B1433" s="2">
        <v>42271</v>
      </c>
      <c r="C1433" s="15">
        <v>291</v>
      </c>
      <c r="D1433" s="1">
        <v>2</v>
      </c>
      <c r="E1433" s="1">
        <v>1</v>
      </c>
      <c r="F1433" s="8">
        <v>636.63</v>
      </c>
      <c r="G1433" s="1">
        <f>YEAR(Facturas[[#This Row],[FechaFactura]])</f>
        <v>2015</v>
      </c>
      <c r="H1433" s="17">
        <f>IF(Facturas[[#This Row],[MontoSinImp]]&lt;200,Facturas[[#This Row],[media]],Facturas[[#This Row],[MontoSinImp]])</f>
        <v>636.63</v>
      </c>
      <c r="I1433" s="17">
        <f>AVERAGE(Facturas[MontoSinImp])</f>
        <v>472.73339545454462</v>
      </c>
    </row>
    <row r="1434" spans="1:9" ht="17.55" customHeight="1" x14ac:dyDescent="0.3">
      <c r="A1434" s="14">
        <v>2971</v>
      </c>
      <c r="B1434" s="2">
        <v>42271</v>
      </c>
      <c r="C1434" s="15">
        <v>152</v>
      </c>
      <c r="D1434" s="1">
        <v>9</v>
      </c>
      <c r="E1434" s="1">
        <v>6</v>
      </c>
      <c r="F1434" s="8">
        <v>463.62</v>
      </c>
      <c r="G1434" s="1">
        <f>YEAR(Facturas[[#This Row],[FechaFactura]])</f>
        <v>2015</v>
      </c>
      <c r="H1434" s="17">
        <f>IF(Facturas[[#This Row],[MontoSinImp]]&lt;200,Facturas[[#This Row],[media]],Facturas[[#This Row],[MontoSinImp]])</f>
        <v>463.62</v>
      </c>
      <c r="I1434" s="17">
        <f>AVERAGE(Facturas[MontoSinImp])</f>
        <v>472.73339545454462</v>
      </c>
    </row>
    <row r="1435" spans="1:9" ht="17.55" customHeight="1" x14ac:dyDescent="0.3">
      <c r="A1435" s="14">
        <v>2965</v>
      </c>
      <c r="B1435" s="2">
        <v>42270</v>
      </c>
      <c r="C1435" s="15">
        <v>307</v>
      </c>
      <c r="D1435" s="1">
        <v>1</v>
      </c>
      <c r="E1435" s="1">
        <v>6</v>
      </c>
      <c r="F1435" s="8">
        <v>720.75</v>
      </c>
      <c r="G1435" s="1">
        <f>YEAR(Facturas[[#This Row],[FechaFactura]])</f>
        <v>2015</v>
      </c>
      <c r="H1435" s="17">
        <f>IF(Facturas[[#This Row],[MontoSinImp]]&lt;200,Facturas[[#This Row],[media]],Facturas[[#This Row],[MontoSinImp]])</f>
        <v>720.75</v>
      </c>
      <c r="I1435" s="17">
        <f>AVERAGE(Facturas[MontoSinImp])</f>
        <v>472.73339545454462</v>
      </c>
    </row>
    <row r="1436" spans="1:9" ht="17.55" customHeight="1" x14ac:dyDescent="0.3">
      <c r="A1436" s="14">
        <v>2966</v>
      </c>
      <c r="B1436" s="2">
        <v>42270</v>
      </c>
      <c r="C1436" s="15">
        <v>261</v>
      </c>
      <c r="D1436" s="1">
        <v>8</v>
      </c>
      <c r="E1436" s="1">
        <v>7</v>
      </c>
      <c r="F1436" s="8">
        <v>214.13</v>
      </c>
      <c r="G1436" s="1">
        <f>YEAR(Facturas[[#This Row],[FechaFactura]])</f>
        <v>2015</v>
      </c>
      <c r="H1436" s="17">
        <f>IF(Facturas[[#This Row],[MontoSinImp]]&lt;200,Facturas[[#This Row],[media]],Facturas[[#This Row],[MontoSinImp]])</f>
        <v>214.13</v>
      </c>
      <c r="I1436" s="17">
        <f>AVERAGE(Facturas[MontoSinImp])</f>
        <v>472.73339545454462</v>
      </c>
    </row>
    <row r="1437" spans="1:9" ht="17.55" customHeight="1" x14ac:dyDescent="0.3">
      <c r="A1437" s="14">
        <v>2967</v>
      </c>
      <c r="B1437" s="2">
        <v>42270</v>
      </c>
      <c r="C1437" s="15">
        <v>174</v>
      </c>
      <c r="D1437" s="1">
        <v>4</v>
      </c>
      <c r="E1437" s="1">
        <v>5</v>
      </c>
      <c r="F1437" s="8">
        <v>686.34</v>
      </c>
      <c r="G1437" s="1">
        <f>YEAR(Facturas[[#This Row],[FechaFactura]])</f>
        <v>2015</v>
      </c>
      <c r="H1437" s="17">
        <f>IF(Facturas[[#This Row],[MontoSinImp]]&lt;200,Facturas[[#This Row],[media]],Facturas[[#This Row],[MontoSinImp]])</f>
        <v>686.34</v>
      </c>
      <c r="I1437" s="17">
        <f>AVERAGE(Facturas[MontoSinImp])</f>
        <v>472.73339545454462</v>
      </c>
    </row>
    <row r="1438" spans="1:9" ht="17.55" customHeight="1" x14ac:dyDescent="0.3">
      <c r="A1438" s="14">
        <v>2962</v>
      </c>
      <c r="B1438" s="2">
        <v>42269</v>
      </c>
      <c r="C1438" s="15">
        <v>5</v>
      </c>
      <c r="D1438" s="1">
        <v>1</v>
      </c>
      <c r="E1438" s="1">
        <v>7</v>
      </c>
      <c r="F1438" s="8">
        <v>672</v>
      </c>
      <c r="G1438" s="1">
        <f>YEAR(Facturas[[#This Row],[FechaFactura]])</f>
        <v>2015</v>
      </c>
      <c r="H1438" s="17">
        <f>IF(Facturas[[#This Row],[MontoSinImp]]&lt;200,Facturas[[#This Row],[media]],Facturas[[#This Row],[MontoSinImp]])</f>
        <v>672</v>
      </c>
      <c r="I1438" s="17">
        <f>AVERAGE(Facturas[MontoSinImp])</f>
        <v>472.73339545454462</v>
      </c>
    </row>
    <row r="1439" spans="1:9" ht="17.55" customHeight="1" x14ac:dyDescent="0.3">
      <c r="A1439" s="14">
        <v>2963</v>
      </c>
      <c r="B1439" s="2">
        <v>42269</v>
      </c>
      <c r="C1439" s="15">
        <v>319</v>
      </c>
      <c r="D1439" s="1">
        <v>4</v>
      </c>
      <c r="E1439" s="1">
        <v>7</v>
      </c>
      <c r="F1439" s="8">
        <v>762.81</v>
      </c>
      <c r="G1439" s="1">
        <f>YEAR(Facturas[[#This Row],[FechaFactura]])</f>
        <v>2015</v>
      </c>
      <c r="H1439" s="17">
        <f>IF(Facturas[[#This Row],[MontoSinImp]]&lt;200,Facturas[[#This Row],[media]],Facturas[[#This Row],[MontoSinImp]])</f>
        <v>762.81</v>
      </c>
      <c r="I1439" s="17">
        <f>AVERAGE(Facturas[MontoSinImp])</f>
        <v>472.73339545454462</v>
      </c>
    </row>
    <row r="1440" spans="1:9" ht="17.55" customHeight="1" x14ac:dyDescent="0.3">
      <c r="A1440" s="14">
        <v>2964</v>
      </c>
      <c r="B1440" s="2">
        <v>42269</v>
      </c>
      <c r="C1440" s="15">
        <v>233</v>
      </c>
      <c r="D1440" s="1">
        <v>5</v>
      </c>
      <c r="E1440" s="1">
        <v>2</v>
      </c>
      <c r="F1440" s="8">
        <v>448.32</v>
      </c>
      <c r="G1440" s="1">
        <f>YEAR(Facturas[[#This Row],[FechaFactura]])</f>
        <v>2015</v>
      </c>
      <c r="H1440" s="17">
        <f>IF(Facturas[[#This Row],[MontoSinImp]]&lt;200,Facturas[[#This Row],[media]],Facturas[[#This Row],[MontoSinImp]])</f>
        <v>448.32</v>
      </c>
      <c r="I1440" s="17">
        <f>AVERAGE(Facturas[MontoSinImp])</f>
        <v>472.73339545454462</v>
      </c>
    </row>
    <row r="1441" spans="1:9" ht="17.55" customHeight="1" x14ac:dyDescent="0.3">
      <c r="A1441" s="14">
        <v>2957</v>
      </c>
      <c r="B1441" s="2">
        <v>42268</v>
      </c>
      <c r="C1441" s="15">
        <v>69</v>
      </c>
      <c r="D1441" s="1">
        <v>6</v>
      </c>
      <c r="E1441" s="1">
        <v>7</v>
      </c>
      <c r="F1441" s="8">
        <v>229.42</v>
      </c>
      <c r="G1441" s="1">
        <f>YEAR(Facturas[[#This Row],[FechaFactura]])</f>
        <v>2015</v>
      </c>
      <c r="H1441" s="17">
        <f>IF(Facturas[[#This Row],[MontoSinImp]]&lt;200,Facturas[[#This Row],[media]],Facturas[[#This Row],[MontoSinImp]])</f>
        <v>229.42</v>
      </c>
      <c r="I1441" s="17">
        <f>AVERAGE(Facturas[MontoSinImp])</f>
        <v>472.73339545454462</v>
      </c>
    </row>
    <row r="1442" spans="1:9" ht="17.55" customHeight="1" x14ac:dyDescent="0.3">
      <c r="A1442" s="14">
        <v>2958</v>
      </c>
      <c r="B1442" s="2">
        <v>42268</v>
      </c>
      <c r="C1442" s="15">
        <v>318</v>
      </c>
      <c r="D1442" s="1">
        <v>10</v>
      </c>
      <c r="E1442" s="1">
        <v>6</v>
      </c>
      <c r="F1442" s="8">
        <v>674.87</v>
      </c>
      <c r="G1442" s="1">
        <f>YEAR(Facturas[[#This Row],[FechaFactura]])</f>
        <v>2015</v>
      </c>
      <c r="H1442" s="17">
        <f>IF(Facturas[[#This Row],[MontoSinImp]]&lt;200,Facturas[[#This Row],[media]],Facturas[[#This Row],[MontoSinImp]])</f>
        <v>674.87</v>
      </c>
      <c r="I1442" s="17">
        <f>AVERAGE(Facturas[MontoSinImp])</f>
        <v>472.73339545454462</v>
      </c>
    </row>
    <row r="1443" spans="1:9" ht="17.55" customHeight="1" x14ac:dyDescent="0.3">
      <c r="A1443" s="14">
        <v>2959</v>
      </c>
      <c r="B1443" s="2">
        <v>42268</v>
      </c>
      <c r="C1443" s="15">
        <v>211</v>
      </c>
      <c r="D1443" s="1">
        <v>1</v>
      </c>
      <c r="E1443" s="1">
        <v>7</v>
      </c>
      <c r="F1443" s="8">
        <v>653.84</v>
      </c>
      <c r="G1443" s="1">
        <f>YEAR(Facturas[[#This Row],[FechaFactura]])</f>
        <v>2015</v>
      </c>
      <c r="H1443" s="17">
        <f>IF(Facturas[[#This Row],[MontoSinImp]]&lt;200,Facturas[[#This Row],[media]],Facturas[[#This Row],[MontoSinImp]])</f>
        <v>653.84</v>
      </c>
      <c r="I1443" s="17">
        <f>AVERAGE(Facturas[MontoSinImp])</f>
        <v>472.73339545454462</v>
      </c>
    </row>
    <row r="1444" spans="1:9" ht="17.55" customHeight="1" x14ac:dyDescent="0.3">
      <c r="A1444" s="14">
        <v>2960</v>
      </c>
      <c r="B1444" s="2">
        <v>42268</v>
      </c>
      <c r="C1444" s="15">
        <v>171</v>
      </c>
      <c r="D1444" s="1">
        <v>11</v>
      </c>
      <c r="E1444" s="1">
        <v>4</v>
      </c>
      <c r="F1444" s="8">
        <v>716.93</v>
      </c>
      <c r="G1444" s="1">
        <f>YEAR(Facturas[[#This Row],[FechaFactura]])</f>
        <v>2015</v>
      </c>
      <c r="H1444" s="17">
        <f>IF(Facturas[[#This Row],[MontoSinImp]]&lt;200,Facturas[[#This Row],[media]],Facturas[[#This Row],[MontoSinImp]])</f>
        <v>716.93</v>
      </c>
      <c r="I1444" s="17">
        <f>AVERAGE(Facturas[MontoSinImp])</f>
        <v>472.73339545454462</v>
      </c>
    </row>
    <row r="1445" spans="1:9" ht="17.55" customHeight="1" x14ac:dyDescent="0.3">
      <c r="A1445" s="14">
        <v>2961</v>
      </c>
      <c r="B1445" s="2">
        <v>42268</v>
      </c>
      <c r="C1445" s="15">
        <v>28</v>
      </c>
      <c r="D1445" s="1">
        <v>8</v>
      </c>
      <c r="E1445" s="1">
        <v>5</v>
      </c>
      <c r="F1445" s="8">
        <v>838.33</v>
      </c>
      <c r="G1445" s="1">
        <f>YEAR(Facturas[[#This Row],[FechaFactura]])</f>
        <v>2015</v>
      </c>
      <c r="H1445" s="17">
        <f>IF(Facturas[[#This Row],[MontoSinImp]]&lt;200,Facturas[[#This Row],[media]],Facturas[[#This Row],[MontoSinImp]])</f>
        <v>838.33</v>
      </c>
      <c r="I1445" s="17">
        <f>AVERAGE(Facturas[MontoSinImp])</f>
        <v>472.73339545454462</v>
      </c>
    </row>
    <row r="1446" spans="1:9" ht="17.55" customHeight="1" x14ac:dyDescent="0.3">
      <c r="A1446" s="14">
        <v>2954</v>
      </c>
      <c r="B1446" s="2">
        <v>42267</v>
      </c>
      <c r="C1446" s="15">
        <v>46</v>
      </c>
      <c r="D1446" s="1">
        <v>1</v>
      </c>
      <c r="E1446" s="1">
        <v>4</v>
      </c>
      <c r="F1446" s="8">
        <v>837.37</v>
      </c>
      <c r="G1446" s="1">
        <f>YEAR(Facturas[[#This Row],[FechaFactura]])</f>
        <v>2015</v>
      </c>
      <c r="H1446" s="17">
        <f>IF(Facturas[[#This Row],[MontoSinImp]]&lt;200,Facturas[[#This Row],[media]],Facturas[[#This Row],[MontoSinImp]])</f>
        <v>837.37</v>
      </c>
      <c r="I1446" s="17">
        <f>AVERAGE(Facturas[MontoSinImp])</f>
        <v>472.73339545454462</v>
      </c>
    </row>
    <row r="1447" spans="1:9" ht="17.55" customHeight="1" x14ac:dyDescent="0.3">
      <c r="A1447" s="14">
        <v>2955</v>
      </c>
      <c r="B1447" s="2">
        <v>42267</v>
      </c>
      <c r="C1447" s="15">
        <v>196</v>
      </c>
      <c r="D1447" s="1">
        <v>7</v>
      </c>
      <c r="E1447" s="1">
        <v>2</v>
      </c>
      <c r="F1447" s="8">
        <v>304.94</v>
      </c>
      <c r="G1447" s="1">
        <f>YEAR(Facturas[[#This Row],[FechaFactura]])</f>
        <v>2015</v>
      </c>
      <c r="H1447" s="17">
        <f>IF(Facturas[[#This Row],[MontoSinImp]]&lt;200,Facturas[[#This Row],[media]],Facturas[[#This Row],[MontoSinImp]])</f>
        <v>304.94</v>
      </c>
      <c r="I1447" s="17">
        <f>AVERAGE(Facturas[MontoSinImp])</f>
        <v>472.73339545454462</v>
      </c>
    </row>
    <row r="1448" spans="1:9" ht="17.55" customHeight="1" x14ac:dyDescent="0.3">
      <c r="A1448" s="14">
        <v>2956</v>
      </c>
      <c r="B1448" s="2">
        <v>42267</v>
      </c>
      <c r="C1448" s="15">
        <v>246</v>
      </c>
      <c r="D1448" s="1">
        <v>11</v>
      </c>
      <c r="E1448" s="1">
        <v>4</v>
      </c>
      <c r="F1448" s="8">
        <v>502.81</v>
      </c>
      <c r="G1448" s="1">
        <f>YEAR(Facturas[[#This Row],[FechaFactura]])</f>
        <v>2015</v>
      </c>
      <c r="H1448" s="17">
        <f>IF(Facturas[[#This Row],[MontoSinImp]]&lt;200,Facturas[[#This Row],[media]],Facturas[[#This Row],[MontoSinImp]])</f>
        <v>502.81</v>
      </c>
      <c r="I1448" s="17">
        <f>AVERAGE(Facturas[MontoSinImp])</f>
        <v>472.73339545454462</v>
      </c>
    </row>
    <row r="1449" spans="1:9" ht="17.55" customHeight="1" x14ac:dyDescent="0.3">
      <c r="A1449" s="14">
        <v>2950</v>
      </c>
      <c r="B1449" s="2">
        <v>42266</v>
      </c>
      <c r="C1449" s="15">
        <v>184</v>
      </c>
      <c r="D1449" s="1">
        <v>12</v>
      </c>
      <c r="E1449" s="1">
        <v>5</v>
      </c>
      <c r="F1449" s="8">
        <v>632.80999999999995</v>
      </c>
      <c r="G1449" s="1">
        <f>YEAR(Facturas[[#This Row],[FechaFactura]])</f>
        <v>2015</v>
      </c>
      <c r="H1449" s="17">
        <f>IF(Facturas[[#This Row],[MontoSinImp]]&lt;200,Facturas[[#This Row],[media]],Facturas[[#This Row],[MontoSinImp]])</f>
        <v>632.80999999999995</v>
      </c>
      <c r="I1449" s="17">
        <f>AVERAGE(Facturas[MontoSinImp])</f>
        <v>472.73339545454462</v>
      </c>
    </row>
    <row r="1450" spans="1:9" ht="17.55" customHeight="1" x14ac:dyDescent="0.3">
      <c r="A1450" s="14">
        <v>2951</v>
      </c>
      <c r="B1450" s="2">
        <v>42266</v>
      </c>
      <c r="C1450" s="15">
        <v>67</v>
      </c>
      <c r="D1450" s="1">
        <v>4</v>
      </c>
      <c r="E1450" s="1">
        <v>9</v>
      </c>
      <c r="F1450" s="8">
        <v>481.78</v>
      </c>
      <c r="G1450" s="1">
        <f>YEAR(Facturas[[#This Row],[FechaFactura]])</f>
        <v>2015</v>
      </c>
      <c r="H1450" s="17">
        <f>IF(Facturas[[#This Row],[MontoSinImp]]&lt;200,Facturas[[#This Row],[media]],Facturas[[#This Row],[MontoSinImp]])</f>
        <v>481.78</v>
      </c>
      <c r="I1450" s="17">
        <f>AVERAGE(Facturas[MontoSinImp])</f>
        <v>472.73339545454462</v>
      </c>
    </row>
    <row r="1451" spans="1:9" ht="17.55" customHeight="1" x14ac:dyDescent="0.3">
      <c r="A1451" s="14">
        <v>2952</v>
      </c>
      <c r="B1451" s="2">
        <v>42266</v>
      </c>
      <c r="C1451" s="15">
        <v>305</v>
      </c>
      <c r="D1451" s="1">
        <v>6</v>
      </c>
      <c r="E1451" s="1">
        <v>3</v>
      </c>
      <c r="F1451" s="8">
        <v>299.2</v>
      </c>
      <c r="G1451" s="1">
        <f>YEAR(Facturas[[#This Row],[FechaFactura]])</f>
        <v>2015</v>
      </c>
      <c r="H1451" s="17">
        <f>IF(Facturas[[#This Row],[MontoSinImp]]&lt;200,Facturas[[#This Row],[media]],Facturas[[#This Row],[MontoSinImp]])</f>
        <v>299.2</v>
      </c>
      <c r="I1451" s="17">
        <f>AVERAGE(Facturas[MontoSinImp])</f>
        <v>472.73339545454462</v>
      </c>
    </row>
    <row r="1452" spans="1:9" ht="17.55" customHeight="1" x14ac:dyDescent="0.3">
      <c r="A1452" s="14">
        <v>2953</v>
      </c>
      <c r="B1452" s="2">
        <v>42266</v>
      </c>
      <c r="C1452" s="15">
        <v>234</v>
      </c>
      <c r="D1452" s="1">
        <v>5</v>
      </c>
      <c r="E1452" s="1">
        <v>1</v>
      </c>
      <c r="F1452" s="8">
        <v>669.13</v>
      </c>
      <c r="G1452" s="1">
        <f>YEAR(Facturas[[#This Row],[FechaFactura]])</f>
        <v>2015</v>
      </c>
      <c r="H1452" s="17">
        <f>IF(Facturas[[#This Row],[MontoSinImp]]&lt;200,Facturas[[#This Row],[media]],Facturas[[#This Row],[MontoSinImp]])</f>
        <v>669.13</v>
      </c>
      <c r="I1452" s="17">
        <f>AVERAGE(Facturas[MontoSinImp])</f>
        <v>472.73339545454462</v>
      </c>
    </row>
    <row r="1453" spans="1:9" ht="17.55" customHeight="1" x14ac:dyDescent="0.3">
      <c r="A1453" s="14">
        <v>2946</v>
      </c>
      <c r="B1453" s="2">
        <v>42265</v>
      </c>
      <c r="C1453" s="15">
        <v>125</v>
      </c>
      <c r="D1453" s="1">
        <v>2</v>
      </c>
      <c r="E1453" s="1">
        <v>6</v>
      </c>
      <c r="F1453" s="8">
        <v>212.20999999999998</v>
      </c>
      <c r="G1453" s="1">
        <f>YEAR(Facturas[[#This Row],[FechaFactura]])</f>
        <v>2015</v>
      </c>
      <c r="H1453" s="17">
        <f>IF(Facturas[[#This Row],[MontoSinImp]]&lt;200,Facturas[[#This Row],[media]],Facturas[[#This Row],[MontoSinImp]])</f>
        <v>212.20999999999998</v>
      </c>
      <c r="I1453" s="17">
        <f>AVERAGE(Facturas[MontoSinImp])</f>
        <v>472.73339545454462</v>
      </c>
    </row>
    <row r="1454" spans="1:9" ht="17.55" customHeight="1" x14ac:dyDescent="0.3">
      <c r="A1454" s="14">
        <v>2947</v>
      </c>
      <c r="B1454" s="2">
        <v>42265</v>
      </c>
      <c r="C1454" s="15">
        <v>161</v>
      </c>
      <c r="D1454" s="1">
        <v>2</v>
      </c>
      <c r="E1454" s="1">
        <v>4</v>
      </c>
      <c r="F1454" s="8">
        <v>198.82999999999998</v>
      </c>
      <c r="G1454" s="1">
        <f>YEAR(Facturas[[#This Row],[FechaFactura]])</f>
        <v>2015</v>
      </c>
      <c r="H1454" s="17">
        <f>IF(Facturas[[#This Row],[MontoSinImp]]&lt;200,Facturas[[#This Row],[media]],Facturas[[#This Row],[MontoSinImp]])</f>
        <v>472.73339545454462</v>
      </c>
      <c r="I1454" s="17">
        <f>AVERAGE(Facturas[MontoSinImp])</f>
        <v>472.73339545454462</v>
      </c>
    </row>
    <row r="1455" spans="1:9" ht="17.55" customHeight="1" x14ac:dyDescent="0.3">
      <c r="A1455" s="14">
        <v>2948</v>
      </c>
      <c r="B1455" s="2">
        <v>42265</v>
      </c>
      <c r="C1455" s="15">
        <v>267</v>
      </c>
      <c r="D1455" s="1">
        <v>7</v>
      </c>
      <c r="E1455" s="1">
        <v>4</v>
      </c>
      <c r="F1455" s="8">
        <v>397.65999999999997</v>
      </c>
      <c r="G1455" s="1">
        <f>YEAR(Facturas[[#This Row],[FechaFactura]])</f>
        <v>2015</v>
      </c>
      <c r="H1455" s="17">
        <f>IF(Facturas[[#This Row],[MontoSinImp]]&lt;200,Facturas[[#This Row],[media]],Facturas[[#This Row],[MontoSinImp]])</f>
        <v>397.65999999999997</v>
      </c>
      <c r="I1455" s="17">
        <f>AVERAGE(Facturas[MontoSinImp])</f>
        <v>472.73339545454462</v>
      </c>
    </row>
    <row r="1456" spans="1:9" ht="17.55" customHeight="1" x14ac:dyDescent="0.3">
      <c r="A1456" s="14">
        <v>2949</v>
      </c>
      <c r="B1456" s="2">
        <v>42265</v>
      </c>
      <c r="C1456" s="15">
        <v>77</v>
      </c>
      <c r="D1456" s="1">
        <v>3</v>
      </c>
      <c r="E1456" s="1">
        <v>6</v>
      </c>
      <c r="F1456" s="8">
        <v>800.09</v>
      </c>
      <c r="G1456" s="1">
        <f>YEAR(Facturas[[#This Row],[FechaFactura]])</f>
        <v>2015</v>
      </c>
      <c r="H1456" s="17">
        <f>IF(Facturas[[#This Row],[MontoSinImp]]&lt;200,Facturas[[#This Row],[media]],Facturas[[#This Row],[MontoSinImp]])</f>
        <v>800.09</v>
      </c>
      <c r="I1456" s="17">
        <f>AVERAGE(Facturas[MontoSinImp])</f>
        <v>472.73339545454462</v>
      </c>
    </row>
    <row r="1457" spans="1:9" ht="17.55" customHeight="1" x14ac:dyDescent="0.3">
      <c r="A1457" s="14">
        <v>2941</v>
      </c>
      <c r="B1457" s="2">
        <v>42264</v>
      </c>
      <c r="C1457" s="15">
        <v>122</v>
      </c>
      <c r="D1457" s="1">
        <v>9</v>
      </c>
      <c r="E1457" s="1">
        <v>4</v>
      </c>
      <c r="F1457" s="8">
        <v>124.27000000000001</v>
      </c>
      <c r="G1457" s="1">
        <f>YEAR(Facturas[[#This Row],[FechaFactura]])</f>
        <v>2015</v>
      </c>
      <c r="H1457" s="17">
        <f>IF(Facturas[[#This Row],[MontoSinImp]]&lt;200,Facturas[[#This Row],[media]],Facturas[[#This Row],[MontoSinImp]])</f>
        <v>472.73339545454462</v>
      </c>
      <c r="I1457" s="17">
        <f>AVERAGE(Facturas[MontoSinImp])</f>
        <v>472.73339545454462</v>
      </c>
    </row>
    <row r="1458" spans="1:9" ht="17.55" customHeight="1" x14ac:dyDescent="0.3">
      <c r="A1458" s="14">
        <v>2942</v>
      </c>
      <c r="B1458" s="2">
        <v>42264</v>
      </c>
      <c r="C1458" s="15">
        <v>87</v>
      </c>
      <c r="D1458" s="1">
        <v>7</v>
      </c>
      <c r="E1458" s="1">
        <v>6</v>
      </c>
      <c r="F1458" s="8">
        <v>125.23</v>
      </c>
      <c r="G1458" s="1">
        <f>YEAR(Facturas[[#This Row],[FechaFactura]])</f>
        <v>2015</v>
      </c>
      <c r="H1458" s="17">
        <f>IF(Facturas[[#This Row],[MontoSinImp]]&lt;200,Facturas[[#This Row],[media]],Facturas[[#This Row],[MontoSinImp]])</f>
        <v>472.73339545454462</v>
      </c>
      <c r="I1458" s="17">
        <f>AVERAGE(Facturas[MontoSinImp])</f>
        <v>472.73339545454462</v>
      </c>
    </row>
    <row r="1459" spans="1:9" ht="17.55" customHeight="1" x14ac:dyDescent="0.3">
      <c r="A1459" s="14">
        <v>2943</v>
      </c>
      <c r="B1459" s="2">
        <v>42264</v>
      </c>
      <c r="C1459" s="15">
        <v>266</v>
      </c>
      <c r="D1459" s="1">
        <v>9</v>
      </c>
      <c r="E1459" s="1">
        <v>1</v>
      </c>
      <c r="F1459" s="8">
        <v>531.49</v>
      </c>
      <c r="G1459" s="1">
        <f>YEAR(Facturas[[#This Row],[FechaFactura]])</f>
        <v>2015</v>
      </c>
      <c r="H1459" s="17">
        <f>IF(Facturas[[#This Row],[MontoSinImp]]&lt;200,Facturas[[#This Row],[media]],Facturas[[#This Row],[MontoSinImp]])</f>
        <v>531.49</v>
      </c>
      <c r="I1459" s="17">
        <f>AVERAGE(Facturas[MontoSinImp])</f>
        <v>472.73339545454462</v>
      </c>
    </row>
    <row r="1460" spans="1:9" ht="17.55" customHeight="1" x14ac:dyDescent="0.3">
      <c r="A1460" s="14">
        <v>2944</v>
      </c>
      <c r="B1460" s="2">
        <v>42264</v>
      </c>
      <c r="C1460" s="15">
        <v>64</v>
      </c>
      <c r="D1460" s="1">
        <v>10</v>
      </c>
      <c r="E1460" s="1">
        <v>5</v>
      </c>
      <c r="F1460" s="8">
        <v>704.5</v>
      </c>
      <c r="G1460" s="1">
        <f>YEAR(Facturas[[#This Row],[FechaFactura]])</f>
        <v>2015</v>
      </c>
      <c r="H1460" s="17">
        <f>IF(Facturas[[#This Row],[MontoSinImp]]&lt;200,Facturas[[#This Row],[media]],Facturas[[#This Row],[MontoSinImp]])</f>
        <v>704.5</v>
      </c>
      <c r="I1460" s="17">
        <f>AVERAGE(Facturas[MontoSinImp])</f>
        <v>472.73339545454462</v>
      </c>
    </row>
    <row r="1461" spans="1:9" ht="17.55" customHeight="1" x14ac:dyDescent="0.3">
      <c r="A1461" s="14">
        <v>2945</v>
      </c>
      <c r="B1461" s="2">
        <v>42264</v>
      </c>
      <c r="C1461" s="15">
        <v>76</v>
      </c>
      <c r="D1461" s="1">
        <v>11</v>
      </c>
      <c r="E1461" s="1">
        <v>6</v>
      </c>
      <c r="F1461" s="8">
        <v>661.49</v>
      </c>
      <c r="G1461" s="1">
        <f>YEAR(Facturas[[#This Row],[FechaFactura]])</f>
        <v>2015</v>
      </c>
      <c r="H1461" s="17">
        <f>IF(Facturas[[#This Row],[MontoSinImp]]&lt;200,Facturas[[#This Row],[media]],Facturas[[#This Row],[MontoSinImp]])</f>
        <v>661.49</v>
      </c>
      <c r="I1461" s="17">
        <f>AVERAGE(Facturas[MontoSinImp])</f>
        <v>472.73339545454462</v>
      </c>
    </row>
    <row r="1462" spans="1:9" ht="17.55" customHeight="1" x14ac:dyDescent="0.3">
      <c r="A1462" s="14">
        <v>2938</v>
      </c>
      <c r="B1462" s="2">
        <v>42263</v>
      </c>
      <c r="C1462" s="15">
        <v>203</v>
      </c>
      <c r="D1462" s="1">
        <v>2</v>
      </c>
      <c r="E1462" s="1">
        <v>3</v>
      </c>
      <c r="F1462" s="8">
        <v>185.45</v>
      </c>
      <c r="G1462" s="1">
        <f>YEAR(Facturas[[#This Row],[FechaFactura]])</f>
        <v>2015</v>
      </c>
      <c r="H1462" s="17">
        <f>IF(Facturas[[#This Row],[MontoSinImp]]&lt;200,Facturas[[#This Row],[media]],Facturas[[#This Row],[MontoSinImp]])</f>
        <v>472.73339545454462</v>
      </c>
      <c r="I1462" s="17">
        <f>AVERAGE(Facturas[MontoSinImp])</f>
        <v>472.73339545454462</v>
      </c>
    </row>
    <row r="1463" spans="1:9" ht="17.55" customHeight="1" x14ac:dyDescent="0.3">
      <c r="A1463" s="14">
        <v>2939</v>
      </c>
      <c r="B1463" s="2">
        <v>42263</v>
      </c>
      <c r="C1463" s="15">
        <v>146</v>
      </c>
      <c r="D1463" s="1">
        <v>2</v>
      </c>
      <c r="E1463" s="1">
        <v>7</v>
      </c>
      <c r="F1463" s="8">
        <v>542</v>
      </c>
      <c r="G1463" s="1">
        <f>YEAR(Facturas[[#This Row],[FechaFactura]])</f>
        <v>2015</v>
      </c>
      <c r="H1463" s="17">
        <f>IF(Facturas[[#This Row],[MontoSinImp]]&lt;200,Facturas[[#This Row],[media]],Facturas[[#This Row],[MontoSinImp]])</f>
        <v>542</v>
      </c>
      <c r="I1463" s="17">
        <f>AVERAGE(Facturas[MontoSinImp])</f>
        <v>472.73339545454462</v>
      </c>
    </row>
    <row r="1464" spans="1:9" ht="17.55" customHeight="1" x14ac:dyDescent="0.3">
      <c r="A1464" s="14">
        <v>2940</v>
      </c>
      <c r="B1464" s="2">
        <v>42263</v>
      </c>
      <c r="C1464" s="15">
        <v>137</v>
      </c>
      <c r="D1464" s="1">
        <v>6</v>
      </c>
      <c r="E1464" s="1">
        <v>3</v>
      </c>
      <c r="F1464" s="8">
        <v>526.71</v>
      </c>
      <c r="G1464" s="1">
        <f>YEAR(Facturas[[#This Row],[FechaFactura]])</f>
        <v>2015</v>
      </c>
      <c r="H1464" s="17">
        <f>IF(Facturas[[#This Row],[MontoSinImp]]&lt;200,Facturas[[#This Row],[media]],Facturas[[#This Row],[MontoSinImp]])</f>
        <v>526.71</v>
      </c>
      <c r="I1464" s="17">
        <f>AVERAGE(Facturas[MontoSinImp])</f>
        <v>472.73339545454462</v>
      </c>
    </row>
    <row r="1465" spans="1:9" ht="17.55" customHeight="1" x14ac:dyDescent="0.3">
      <c r="A1465" s="14">
        <v>2936</v>
      </c>
      <c r="B1465" s="2">
        <v>42262</v>
      </c>
      <c r="C1465" s="15">
        <v>258</v>
      </c>
      <c r="D1465" s="1">
        <v>10</v>
      </c>
      <c r="E1465" s="1">
        <v>8</v>
      </c>
      <c r="F1465" s="8">
        <v>317.36</v>
      </c>
      <c r="G1465" s="1">
        <f>YEAR(Facturas[[#This Row],[FechaFactura]])</f>
        <v>2015</v>
      </c>
      <c r="H1465" s="17">
        <f>IF(Facturas[[#This Row],[MontoSinImp]]&lt;200,Facturas[[#This Row],[media]],Facturas[[#This Row],[MontoSinImp]])</f>
        <v>317.36</v>
      </c>
      <c r="I1465" s="17">
        <f>AVERAGE(Facturas[MontoSinImp])</f>
        <v>472.73339545454462</v>
      </c>
    </row>
    <row r="1466" spans="1:9" ht="17.55" customHeight="1" x14ac:dyDescent="0.3">
      <c r="A1466" s="14">
        <v>2937</v>
      </c>
      <c r="B1466" s="2">
        <v>42262</v>
      </c>
      <c r="C1466" s="15">
        <v>155</v>
      </c>
      <c r="D1466" s="1">
        <v>2</v>
      </c>
      <c r="E1466" s="1">
        <v>6</v>
      </c>
      <c r="F1466" s="8">
        <v>254.26999999999998</v>
      </c>
      <c r="G1466" s="1">
        <f>YEAR(Facturas[[#This Row],[FechaFactura]])</f>
        <v>2015</v>
      </c>
      <c r="H1466" s="17">
        <f>IF(Facturas[[#This Row],[MontoSinImp]]&lt;200,Facturas[[#This Row],[media]],Facturas[[#This Row],[MontoSinImp]])</f>
        <v>254.26999999999998</v>
      </c>
      <c r="I1466" s="17">
        <f>AVERAGE(Facturas[MontoSinImp])</f>
        <v>472.73339545454462</v>
      </c>
    </row>
    <row r="1467" spans="1:9" ht="17.55" customHeight="1" x14ac:dyDescent="0.3">
      <c r="A1467" s="14">
        <v>2934</v>
      </c>
      <c r="B1467" s="2">
        <v>42261</v>
      </c>
      <c r="C1467" s="15">
        <v>213</v>
      </c>
      <c r="D1467" s="1">
        <v>8</v>
      </c>
      <c r="E1467" s="1">
        <v>7</v>
      </c>
      <c r="F1467" s="8">
        <v>807.74</v>
      </c>
      <c r="G1467" s="1">
        <f>YEAR(Facturas[[#This Row],[FechaFactura]])</f>
        <v>2015</v>
      </c>
      <c r="H1467" s="17">
        <f>IF(Facturas[[#This Row],[MontoSinImp]]&lt;200,Facturas[[#This Row],[media]],Facturas[[#This Row],[MontoSinImp]])</f>
        <v>807.74</v>
      </c>
      <c r="I1467" s="17">
        <f>AVERAGE(Facturas[MontoSinImp])</f>
        <v>472.73339545454462</v>
      </c>
    </row>
    <row r="1468" spans="1:9" ht="17.55" customHeight="1" x14ac:dyDescent="0.3">
      <c r="A1468" s="14">
        <v>2935</v>
      </c>
      <c r="B1468" s="2">
        <v>42261</v>
      </c>
      <c r="C1468" s="15">
        <v>277</v>
      </c>
      <c r="D1468" s="1">
        <v>4</v>
      </c>
      <c r="E1468" s="1">
        <v>5</v>
      </c>
      <c r="F1468" s="8">
        <v>792.45</v>
      </c>
      <c r="G1468" s="1">
        <f>YEAR(Facturas[[#This Row],[FechaFactura]])</f>
        <v>2015</v>
      </c>
      <c r="H1468" s="17">
        <f>IF(Facturas[[#This Row],[MontoSinImp]]&lt;200,Facturas[[#This Row],[media]],Facturas[[#This Row],[MontoSinImp]])</f>
        <v>792.45</v>
      </c>
      <c r="I1468" s="17">
        <f>AVERAGE(Facturas[MontoSinImp])</f>
        <v>472.73339545454462</v>
      </c>
    </row>
    <row r="1469" spans="1:9" ht="17.55" customHeight="1" x14ac:dyDescent="0.3">
      <c r="A1469" s="14">
        <v>2932</v>
      </c>
      <c r="B1469" s="2">
        <v>42260</v>
      </c>
      <c r="C1469" s="15">
        <v>134</v>
      </c>
      <c r="D1469" s="1">
        <v>9</v>
      </c>
      <c r="E1469" s="1">
        <v>7</v>
      </c>
      <c r="F1469" s="8">
        <v>514.28</v>
      </c>
      <c r="G1469" s="1">
        <f>YEAR(Facturas[[#This Row],[FechaFactura]])</f>
        <v>2015</v>
      </c>
      <c r="H1469" s="17">
        <f>IF(Facturas[[#This Row],[MontoSinImp]]&lt;200,Facturas[[#This Row],[media]],Facturas[[#This Row],[MontoSinImp]])</f>
        <v>514.28</v>
      </c>
      <c r="I1469" s="17">
        <f>AVERAGE(Facturas[MontoSinImp])</f>
        <v>472.73339545454462</v>
      </c>
    </row>
    <row r="1470" spans="1:9" ht="17.55" customHeight="1" x14ac:dyDescent="0.3">
      <c r="A1470" s="14">
        <v>2933</v>
      </c>
      <c r="B1470" s="2">
        <v>42260</v>
      </c>
      <c r="C1470" s="15">
        <v>121</v>
      </c>
      <c r="D1470" s="1">
        <v>10</v>
      </c>
      <c r="E1470" s="1">
        <v>2</v>
      </c>
      <c r="F1470" s="8">
        <v>402.44</v>
      </c>
      <c r="G1470" s="1">
        <f>YEAR(Facturas[[#This Row],[FechaFactura]])</f>
        <v>2015</v>
      </c>
      <c r="H1470" s="17">
        <f>IF(Facturas[[#This Row],[MontoSinImp]]&lt;200,Facturas[[#This Row],[media]],Facturas[[#This Row],[MontoSinImp]])</f>
        <v>402.44</v>
      </c>
      <c r="I1470" s="17">
        <f>AVERAGE(Facturas[MontoSinImp])</f>
        <v>472.73339545454462</v>
      </c>
    </row>
    <row r="1471" spans="1:9" ht="17.55" customHeight="1" x14ac:dyDescent="0.3">
      <c r="A1471" s="14">
        <v>2927</v>
      </c>
      <c r="B1471" s="2">
        <v>42259</v>
      </c>
      <c r="C1471" s="15">
        <v>136</v>
      </c>
      <c r="D1471" s="1">
        <v>5</v>
      </c>
      <c r="E1471" s="1">
        <v>7</v>
      </c>
      <c r="F1471" s="8">
        <v>705.46</v>
      </c>
      <c r="G1471" s="1">
        <f>YEAR(Facturas[[#This Row],[FechaFactura]])</f>
        <v>2015</v>
      </c>
      <c r="H1471" s="17">
        <f>IF(Facturas[[#This Row],[MontoSinImp]]&lt;200,Facturas[[#This Row],[media]],Facturas[[#This Row],[MontoSinImp]])</f>
        <v>705.46</v>
      </c>
      <c r="I1471" s="17">
        <f>AVERAGE(Facturas[MontoSinImp])</f>
        <v>472.73339545454462</v>
      </c>
    </row>
    <row r="1472" spans="1:9" ht="17.55" customHeight="1" x14ac:dyDescent="0.3">
      <c r="A1472" s="14">
        <v>2928</v>
      </c>
      <c r="B1472" s="2">
        <v>42259</v>
      </c>
      <c r="C1472" s="15">
        <v>260</v>
      </c>
      <c r="D1472" s="1">
        <v>9</v>
      </c>
      <c r="E1472" s="1">
        <v>3</v>
      </c>
      <c r="F1472" s="8">
        <v>734.14</v>
      </c>
      <c r="G1472" s="1">
        <f>YEAR(Facturas[[#This Row],[FechaFactura]])</f>
        <v>2015</v>
      </c>
      <c r="H1472" s="17">
        <f>IF(Facturas[[#This Row],[MontoSinImp]]&lt;200,Facturas[[#This Row],[media]],Facturas[[#This Row],[MontoSinImp]])</f>
        <v>734.14</v>
      </c>
      <c r="I1472" s="17">
        <f>AVERAGE(Facturas[MontoSinImp])</f>
        <v>472.73339545454462</v>
      </c>
    </row>
    <row r="1473" spans="1:9" ht="17.55" customHeight="1" x14ac:dyDescent="0.3">
      <c r="A1473" s="14">
        <v>2929</v>
      </c>
      <c r="B1473" s="2">
        <v>42259</v>
      </c>
      <c r="C1473" s="15">
        <v>200</v>
      </c>
      <c r="D1473" s="1">
        <v>10</v>
      </c>
      <c r="E1473" s="1">
        <v>8</v>
      </c>
      <c r="F1473" s="8">
        <v>444.5</v>
      </c>
      <c r="G1473" s="1">
        <f>YEAR(Facturas[[#This Row],[FechaFactura]])</f>
        <v>2015</v>
      </c>
      <c r="H1473" s="17">
        <f>IF(Facturas[[#This Row],[MontoSinImp]]&lt;200,Facturas[[#This Row],[media]],Facturas[[#This Row],[MontoSinImp]])</f>
        <v>444.5</v>
      </c>
      <c r="I1473" s="17">
        <f>AVERAGE(Facturas[MontoSinImp])</f>
        <v>472.73339545454462</v>
      </c>
    </row>
    <row r="1474" spans="1:9" ht="17.55" customHeight="1" x14ac:dyDescent="0.3">
      <c r="A1474" s="14">
        <v>2930</v>
      </c>
      <c r="B1474" s="2">
        <v>42259</v>
      </c>
      <c r="C1474" s="15">
        <v>152</v>
      </c>
      <c r="D1474" s="1">
        <v>12</v>
      </c>
      <c r="E1474" s="1">
        <v>3</v>
      </c>
      <c r="F1474" s="8">
        <v>108.98</v>
      </c>
      <c r="G1474" s="1">
        <f>YEAR(Facturas[[#This Row],[FechaFactura]])</f>
        <v>2015</v>
      </c>
      <c r="H1474" s="17">
        <f>IF(Facturas[[#This Row],[MontoSinImp]]&lt;200,Facturas[[#This Row],[media]],Facturas[[#This Row],[MontoSinImp]])</f>
        <v>472.73339545454462</v>
      </c>
      <c r="I1474" s="17">
        <f>AVERAGE(Facturas[MontoSinImp])</f>
        <v>472.73339545454462</v>
      </c>
    </row>
    <row r="1475" spans="1:9" ht="17.55" customHeight="1" x14ac:dyDescent="0.3">
      <c r="A1475" s="14">
        <v>2931</v>
      </c>
      <c r="B1475" s="2">
        <v>42259</v>
      </c>
      <c r="C1475" s="15">
        <v>269</v>
      </c>
      <c r="D1475" s="1">
        <v>5</v>
      </c>
      <c r="E1475" s="1">
        <v>9</v>
      </c>
      <c r="F1475" s="8">
        <v>111.85000000000001</v>
      </c>
      <c r="G1475" s="1">
        <f>YEAR(Facturas[[#This Row],[FechaFactura]])</f>
        <v>2015</v>
      </c>
      <c r="H1475" s="17">
        <f>IF(Facturas[[#This Row],[MontoSinImp]]&lt;200,Facturas[[#This Row],[media]],Facturas[[#This Row],[MontoSinImp]])</f>
        <v>472.73339545454462</v>
      </c>
      <c r="I1475" s="17">
        <f>AVERAGE(Facturas[MontoSinImp])</f>
        <v>472.73339545454462</v>
      </c>
    </row>
    <row r="1476" spans="1:9" ht="17.55" customHeight="1" x14ac:dyDescent="0.3">
      <c r="A1476" s="14">
        <v>2920</v>
      </c>
      <c r="B1476" s="2">
        <v>42258</v>
      </c>
      <c r="C1476" s="15">
        <v>41</v>
      </c>
      <c r="D1476" s="1">
        <v>9</v>
      </c>
      <c r="E1476" s="1">
        <v>6</v>
      </c>
      <c r="F1476" s="8">
        <v>831.64</v>
      </c>
      <c r="G1476" s="1">
        <f>YEAR(Facturas[[#This Row],[FechaFactura]])</f>
        <v>2015</v>
      </c>
      <c r="H1476" s="17">
        <f>IF(Facturas[[#This Row],[MontoSinImp]]&lt;200,Facturas[[#This Row],[media]],Facturas[[#This Row],[MontoSinImp]])</f>
        <v>831.64</v>
      </c>
      <c r="I1476" s="17">
        <f>AVERAGE(Facturas[MontoSinImp])</f>
        <v>472.73339545454462</v>
      </c>
    </row>
    <row r="1477" spans="1:9" ht="17.55" customHeight="1" x14ac:dyDescent="0.3">
      <c r="A1477" s="14">
        <v>2921</v>
      </c>
      <c r="B1477" s="2">
        <v>42258</v>
      </c>
      <c r="C1477" s="15">
        <v>273</v>
      </c>
      <c r="D1477" s="1">
        <v>6</v>
      </c>
      <c r="E1477" s="1">
        <v>7</v>
      </c>
      <c r="F1477" s="8">
        <v>423.46999999999997</v>
      </c>
      <c r="G1477" s="1">
        <f>YEAR(Facturas[[#This Row],[FechaFactura]])</f>
        <v>2015</v>
      </c>
      <c r="H1477" s="17">
        <f>IF(Facturas[[#This Row],[MontoSinImp]]&lt;200,Facturas[[#This Row],[media]],Facturas[[#This Row],[MontoSinImp]])</f>
        <v>423.46999999999997</v>
      </c>
      <c r="I1477" s="17">
        <f>AVERAGE(Facturas[MontoSinImp])</f>
        <v>472.73339545454462</v>
      </c>
    </row>
    <row r="1478" spans="1:9" ht="17.55" customHeight="1" x14ac:dyDescent="0.3">
      <c r="A1478" s="14">
        <v>2922</v>
      </c>
      <c r="B1478" s="2">
        <v>42258</v>
      </c>
      <c r="C1478" s="15">
        <v>202</v>
      </c>
      <c r="D1478" s="1">
        <v>6</v>
      </c>
      <c r="E1478" s="1">
        <v>4</v>
      </c>
      <c r="F1478" s="8">
        <v>344.13</v>
      </c>
      <c r="G1478" s="1">
        <f>YEAR(Facturas[[#This Row],[FechaFactura]])</f>
        <v>2015</v>
      </c>
      <c r="H1478" s="17">
        <f>IF(Facturas[[#This Row],[MontoSinImp]]&lt;200,Facturas[[#This Row],[media]],Facturas[[#This Row],[MontoSinImp]])</f>
        <v>344.13</v>
      </c>
      <c r="I1478" s="17">
        <f>AVERAGE(Facturas[MontoSinImp])</f>
        <v>472.73339545454462</v>
      </c>
    </row>
    <row r="1479" spans="1:9" ht="17.55" customHeight="1" x14ac:dyDescent="0.3">
      <c r="A1479" s="14">
        <v>2923</v>
      </c>
      <c r="B1479" s="2">
        <v>42258</v>
      </c>
      <c r="C1479" s="15">
        <v>90</v>
      </c>
      <c r="D1479" s="1">
        <v>3</v>
      </c>
      <c r="E1479" s="1">
        <v>3</v>
      </c>
      <c r="F1479" s="8">
        <v>597.43999999999994</v>
      </c>
      <c r="G1479" s="1">
        <f>YEAR(Facturas[[#This Row],[FechaFactura]])</f>
        <v>2015</v>
      </c>
      <c r="H1479" s="17">
        <f>IF(Facturas[[#This Row],[MontoSinImp]]&lt;200,Facturas[[#This Row],[media]],Facturas[[#This Row],[MontoSinImp]])</f>
        <v>597.43999999999994</v>
      </c>
      <c r="I1479" s="17">
        <f>AVERAGE(Facturas[MontoSinImp])</f>
        <v>472.73339545454462</v>
      </c>
    </row>
    <row r="1480" spans="1:9" ht="17.55" customHeight="1" x14ac:dyDescent="0.3">
      <c r="A1480" s="14">
        <v>2924</v>
      </c>
      <c r="B1480" s="2">
        <v>42258</v>
      </c>
      <c r="C1480" s="15">
        <v>33</v>
      </c>
      <c r="D1480" s="1">
        <v>2</v>
      </c>
      <c r="E1480" s="1">
        <v>2</v>
      </c>
      <c r="F1480" s="8">
        <v>761.86</v>
      </c>
      <c r="G1480" s="1">
        <f>YEAR(Facturas[[#This Row],[FechaFactura]])</f>
        <v>2015</v>
      </c>
      <c r="H1480" s="17">
        <f>IF(Facturas[[#This Row],[MontoSinImp]]&lt;200,Facturas[[#This Row],[media]],Facturas[[#This Row],[MontoSinImp]])</f>
        <v>761.86</v>
      </c>
      <c r="I1480" s="17">
        <f>AVERAGE(Facturas[MontoSinImp])</f>
        <v>472.73339545454462</v>
      </c>
    </row>
    <row r="1481" spans="1:9" ht="17.55" customHeight="1" x14ac:dyDescent="0.3">
      <c r="A1481" s="14">
        <v>2925</v>
      </c>
      <c r="B1481" s="2">
        <v>42258</v>
      </c>
      <c r="C1481" s="15">
        <v>173</v>
      </c>
      <c r="D1481" s="1">
        <v>3</v>
      </c>
      <c r="E1481" s="1">
        <v>6</v>
      </c>
      <c r="F1481" s="8">
        <v>669.13</v>
      </c>
      <c r="G1481" s="1">
        <f>YEAR(Facturas[[#This Row],[FechaFactura]])</f>
        <v>2015</v>
      </c>
      <c r="H1481" s="17">
        <f>IF(Facturas[[#This Row],[MontoSinImp]]&lt;200,Facturas[[#This Row],[media]],Facturas[[#This Row],[MontoSinImp]])</f>
        <v>669.13</v>
      </c>
      <c r="I1481" s="17">
        <f>AVERAGE(Facturas[MontoSinImp])</f>
        <v>472.73339545454462</v>
      </c>
    </row>
    <row r="1482" spans="1:9" ht="17.55" customHeight="1" x14ac:dyDescent="0.3">
      <c r="A1482" s="14">
        <v>2926</v>
      </c>
      <c r="B1482" s="2">
        <v>42258</v>
      </c>
      <c r="C1482" s="15">
        <v>261</v>
      </c>
      <c r="D1482" s="1">
        <v>2</v>
      </c>
      <c r="E1482" s="1">
        <v>3</v>
      </c>
      <c r="F1482" s="8">
        <v>779.06</v>
      </c>
      <c r="G1482" s="1">
        <f>YEAR(Facturas[[#This Row],[FechaFactura]])</f>
        <v>2015</v>
      </c>
      <c r="H1482" s="17">
        <f>IF(Facturas[[#This Row],[MontoSinImp]]&lt;200,Facturas[[#This Row],[media]],Facturas[[#This Row],[MontoSinImp]])</f>
        <v>779.06</v>
      </c>
      <c r="I1482" s="17">
        <f>AVERAGE(Facturas[MontoSinImp])</f>
        <v>472.73339545454462</v>
      </c>
    </row>
    <row r="1483" spans="1:9" ht="17.55" customHeight="1" x14ac:dyDescent="0.3">
      <c r="A1483" s="14">
        <v>2916</v>
      </c>
      <c r="B1483" s="2">
        <v>42257</v>
      </c>
      <c r="C1483" s="15">
        <v>278</v>
      </c>
      <c r="D1483" s="1">
        <v>6</v>
      </c>
      <c r="E1483" s="1">
        <v>3</v>
      </c>
      <c r="F1483" s="8">
        <v>667.22</v>
      </c>
      <c r="G1483" s="1">
        <f>YEAR(Facturas[[#This Row],[FechaFactura]])</f>
        <v>2015</v>
      </c>
      <c r="H1483" s="17">
        <f>IF(Facturas[[#This Row],[MontoSinImp]]&lt;200,Facturas[[#This Row],[media]],Facturas[[#This Row],[MontoSinImp]])</f>
        <v>667.22</v>
      </c>
      <c r="I1483" s="17">
        <f>AVERAGE(Facturas[MontoSinImp])</f>
        <v>472.73339545454462</v>
      </c>
    </row>
    <row r="1484" spans="1:9" ht="17.55" customHeight="1" x14ac:dyDescent="0.3">
      <c r="A1484" s="14">
        <v>2917</v>
      </c>
      <c r="B1484" s="2">
        <v>42257</v>
      </c>
      <c r="C1484" s="15">
        <v>191</v>
      </c>
      <c r="D1484" s="1">
        <v>12</v>
      </c>
      <c r="E1484" s="1">
        <v>8</v>
      </c>
      <c r="F1484" s="8">
        <v>637.59</v>
      </c>
      <c r="G1484" s="1">
        <f>YEAR(Facturas[[#This Row],[FechaFactura]])</f>
        <v>2015</v>
      </c>
      <c r="H1484" s="17">
        <f>IF(Facturas[[#This Row],[MontoSinImp]]&lt;200,Facturas[[#This Row],[media]],Facturas[[#This Row],[MontoSinImp]])</f>
        <v>637.59</v>
      </c>
      <c r="I1484" s="17">
        <f>AVERAGE(Facturas[MontoSinImp])</f>
        <v>472.73339545454462</v>
      </c>
    </row>
    <row r="1485" spans="1:9" ht="17.55" customHeight="1" x14ac:dyDescent="0.3">
      <c r="A1485" s="14">
        <v>2918</v>
      </c>
      <c r="B1485" s="2">
        <v>42257</v>
      </c>
      <c r="C1485" s="15">
        <v>257</v>
      </c>
      <c r="D1485" s="1">
        <v>11</v>
      </c>
      <c r="E1485" s="1">
        <v>5</v>
      </c>
      <c r="F1485" s="8">
        <v>768.55</v>
      </c>
      <c r="G1485" s="1">
        <f>YEAR(Facturas[[#This Row],[FechaFactura]])</f>
        <v>2015</v>
      </c>
      <c r="H1485" s="17">
        <f>IF(Facturas[[#This Row],[MontoSinImp]]&lt;200,Facturas[[#This Row],[media]],Facturas[[#This Row],[MontoSinImp]])</f>
        <v>768.55</v>
      </c>
      <c r="I1485" s="17">
        <f>AVERAGE(Facturas[MontoSinImp])</f>
        <v>472.73339545454462</v>
      </c>
    </row>
    <row r="1486" spans="1:9" ht="17.55" customHeight="1" x14ac:dyDescent="0.3">
      <c r="A1486" s="14">
        <v>2919</v>
      </c>
      <c r="B1486" s="2">
        <v>42257</v>
      </c>
      <c r="C1486" s="15">
        <v>317</v>
      </c>
      <c r="D1486" s="1">
        <v>5</v>
      </c>
      <c r="E1486" s="1">
        <v>6</v>
      </c>
      <c r="F1486" s="8">
        <v>743.7</v>
      </c>
      <c r="G1486" s="1">
        <f>YEAR(Facturas[[#This Row],[FechaFactura]])</f>
        <v>2015</v>
      </c>
      <c r="H1486" s="17">
        <f>IF(Facturas[[#This Row],[MontoSinImp]]&lt;200,Facturas[[#This Row],[media]],Facturas[[#This Row],[MontoSinImp]])</f>
        <v>743.7</v>
      </c>
      <c r="I1486" s="17">
        <f>AVERAGE(Facturas[MontoSinImp])</f>
        <v>472.73339545454462</v>
      </c>
    </row>
    <row r="1487" spans="1:9" ht="17.55" customHeight="1" x14ac:dyDescent="0.3">
      <c r="A1487" s="14">
        <v>2911</v>
      </c>
      <c r="B1487" s="2">
        <v>42256</v>
      </c>
      <c r="C1487" s="15">
        <v>42</v>
      </c>
      <c r="D1487" s="1">
        <v>8</v>
      </c>
      <c r="E1487" s="1">
        <v>4</v>
      </c>
      <c r="F1487" s="8">
        <v>711.18999999999994</v>
      </c>
      <c r="G1487" s="1">
        <f>YEAR(Facturas[[#This Row],[FechaFactura]])</f>
        <v>2015</v>
      </c>
      <c r="H1487" s="17">
        <f>IF(Facturas[[#This Row],[MontoSinImp]]&lt;200,Facturas[[#This Row],[media]],Facturas[[#This Row],[MontoSinImp]])</f>
        <v>711.18999999999994</v>
      </c>
      <c r="I1487" s="17">
        <f>AVERAGE(Facturas[MontoSinImp])</f>
        <v>472.73339545454462</v>
      </c>
    </row>
    <row r="1488" spans="1:9" ht="17.55" customHeight="1" x14ac:dyDescent="0.3">
      <c r="A1488" s="14">
        <v>2912</v>
      </c>
      <c r="B1488" s="2">
        <v>42256</v>
      </c>
      <c r="C1488" s="15">
        <v>125</v>
      </c>
      <c r="D1488" s="1">
        <v>9</v>
      </c>
      <c r="E1488" s="1">
        <v>8</v>
      </c>
      <c r="F1488" s="8">
        <v>710.24</v>
      </c>
      <c r="G1488" s="1">
        <f>YEAR(Facturas[[#This Row],[FechaFactura]])</f>
        <v>2015</v>
      </c>
      <c r="H1488" s="17">
        <f>IF(Facturas[[#This Row],[MontoSinImp]]&lt;200,Facturas[[#This Row],[media]],Facturas[[#This Row],[MontoSinImp]])</f>
        <v>710.24</v>
      </c>
      <c r="I1488" s="17">
        <f>AVERAGE(Facturas[MontoSinImp])</f>
        <v>472.73339545454462</v>
      </c>
    </row>
    <row r="1489" spans="1:9" ht="17.55" customHeight="1" x14ac:dyDescent="0.3">
      <c r="A1489" s="14">
        <v>2913</v>
      </c>
      <c r="B1489" s="2">
        <v>42256</v>
      </c>
      <c r="C1489" s="15">
        <v>147</v>
      </c>
      <c r="D1489" s="1">
        <v>3</v>
      </c>
      <c r="E1489" s="1">
        <v>4</v>
      </c>
      <c r="F1489" s="8">
        <v>401.48</v>
      </c>
      <c r="G1489" s="1">
        <f>YEAR(Facturas[[#This Row],[FechaFactura]])</f>
        <v>2015</v>
      </c>
      <c r="H1489" s="17">
        <f>IF(Facturas[[#This Row],[MontoSinImp]]&lt;200,Facturas[[#This Row],[media]],Facturas[[#This Row],[MontoSinImp]])</f>
        <v>401.48</v>
      </c>
      <c r="I1489" s="17">
        <f>AVERAGE(Facturas[MontoSinImp])</f>
        <v>472.73339545454462</v>
      </c>
    </row>
    <row r="1490" spans="1:9" ht="17.55" customHeight="1" x14ac:dyDescent="0.3">
      <c r="A1490" s="14">
        <v>2914</v>
      </c>
      <c r="B1490" s="2">
        <v>42256</v>
      </c>
      <c r="C1490" s="15">
        <v>153</v>
      </c>
      <c r="D1490" s="1">
        <v>4</v>
      </c>
      <c r="E1490" s="1">
        <v>5</v>
      </c>
      <c r="F1490" s="8">
        <v>325.96999999999997</v>
      </c>
      <c r="G1490" s="1">
        <f>YEAR(Facturas[[#This Row],[FechaFactura]])</f>
        <v>2015</v>
      </c>
      <c r="H1490" s="17">
        <f>IF(Facturas[[#This Row],[MontoSinImp]]&lt;200,Facturas[[#This Row],[media]],Facturas[[#This Row],[MontoSinImp]])</f>
        <v>325.96999999999997</v>
      </c>
      <c r="I1490" s="17">
        <f>AVERAGE(Facturas[MontoSinImp])</f>
        <v>472.73339545454462</v>
      </c>
    </row>
    <row r="1491" spans="1:9" ht="17.55" customHeight="1" x14ac:dyDescent="0.3">
      <c r="A1491" s="14">
        <v>2915</v>
      </c>
      <c r="B1491" s="2">
        <v>42256</v>
      </c>
      <c r="C1491" s="15">
        <v>156</v>
      </c>
      <c r="D1491" s="1">
        <v>9</v>
      </c>
      <c r="E1491" s="1">
        <v>5</v>
      </c>
      <c r="F1491" s="8">
        <v>165.38</v>
      </c>
      <c r="G1491" s="1">
        <f>YEAR(Facturas[[#This Row],[FechaFactura]])</f>
        <v>2015</v>
      </c>
      <c r="H1491" s="17">
        <f>IF(Facturas[[#This Row],[MontoSinImp]]&lt;200,Facturas[[#This Row],[media]],Facturas[[#This Row],[MontoSinImp]])</f>
        <v>472.73339545454462</v>
      </c>
      <c r="I1491" s="17">
        <f>AVERAGE(Facturas[MontoSinImp])</f>
        <v>472.73339545454462</v>
      </c>
    </row>
    <row r="1492" spans="1:9" ht="17.55" customHeight="1" x14ac:dyDescent="0.3">
      <c r="A1492" s="14">
        <v>2907</v>
      </c>
      <c r="B1492" s="2">
        <v>42255</v>
      </c>
      <c r="C1492" s="15">
        <v>141</v>
      </c>
      <c r="D1492" s="1">
        <v>5</v>
      </c>
      <c r="E1492" s="1">
        <v>5</v>
      </c>
      <c r="F1492" s="8">
        <v>756.12</v>
      </c>
      <c r="G1492" s="1">
        <f>YEAR(Facturas[[#This Row],[FechaFactura]])</f>
        <v>2015</v>
      </c>
      <c r="H1492" s="17">
        <f>IF(Facturas[[#This Row],[MontoSinImp]]&lt;200,Facturas[[#This Row],[media]],Facturas[[#This Row],[MontoSinImp]])</f>
        <v>756.12</v>
      </c>
      <c r="I1492" s="17">
        <f>AVERAGE(Facturas[MontoSinImp])</f>
        <v>472.73339545454462</v>
      </c>
    </row>
    <row r="1493" spans="1:9" ht="17.55" customHeight="1" x14ac:dyDescent="0.3">
      <c r="A1493" s="14">
        <v>2908</v>
      </c>
      <c r="B1493" s="2">
        <v>42255</v>
      </c>
      <c r="C1493" s="15">
        <v>51</v>
      </c>
      <c r="D1493" s="1">
        <v>5</v>
      </c>
      <c r="E1493" s="1">
        <v>1</v>
      </c>
      <c r="F1493" s="8">
        <v>703.55</v>
      </c>
      <c r="G1493" s="1">
        <f>YEAR(Facturas[[#This Row],[FechaFactura]])</f>
        <v>2015</v>
      </c>
      <c r="H1493" s="17">
        <f>IF(Facturas[[#This Row],[MontoSinImp]]&lt;200,Facturas[[#This Row],[media]],Facturas[[#This Row],[MontoSinImp]])</f>
        <v>703.55</v>
      </c>
      <c r="I1493" s="17">
        <f>AVERAGE(Facturas[MontoSinImp])</f>
        <v>472.73339545454462</v>
      </c>
    </row>
    <row r="1494" spans="1:9" ht="17.55" customHeight="1" x14ac:dyDescent="0.3">
      <c r="A1494" s="14">
        <v>2909</v>
      </c>
      <c r="B1494" s="2">
        <v>42255</v>
      </c>
      <c r="C1494" s="15">
        <v>132</v>
      </c>
      <c r="D1494" s="1">
        <v>9</v>
      </c>
      <c r="E1494" s="1">
        <v>5</v>
      </c>
      <c r="F1494" s="8">
        <v>694.93999999999994</v>
      </c>
      <c r="G1494" s="1">
        <f>YEAR(Facturas[[#This Row],[FechaFactura]])</f>
        <v>2015</v>
      </c>
      <c r="H1494" s="17">
        <f>IF(Facturas[[#This Row],[MontoSinImp]]&lt;200,Facturas[[#This Row],[media]],Facturas[[#This Row],[MontoSinImp]])</f>
        <v>694.93999999999994</v>
      </c>
      <c r="I1494" s="17">
        <f>AVERAGE(Facturas[MontoSinImp])</f>
        <v>472.73339545454462</v>
      </c>
    </row>
    <row r="1495" spans="1:9" ht="17.55" customHeight="1" x14ac:dyDescent="0.3">
      <c r="A1495" s="14">
        <v>2910</v>
      </c>
      <c r="B1495" s="2">
        <v>42255</v>
      </c>
      <c r="C1495" s="15">
        <v>54</v>
      </c>
      <c r="D1495" s="1">
        <v>4</v>
      </c>
      <c r="E1495" s="1">
        <v>5</v>
      </c>
      <c r="F1495" s="8">
        <v>595.53</v>
      </c>
      <c r="G1495" s="1">
        <f>YEAR(Facturas[[#This Row],[FechaFactura]])</f>
        <v>2015</v>
      </c>
      <c r="H1495" s="17">
        <f>IF(Facturas[[#This Row],[MontoSinImp]]&lt;200,Facturas[[#This Row],[media]],Facturas[[#This Row],[MontoSinImp]])</f>
        <v>595.53</v>
      </c>
      <c r="I1495" s="17">
        <f>AVERAGE(Facturas[MontoSinImp])</f>
        <v>472.73339545454462</v>
      </c>
    </row>
    <row r="1496" spans="1:9" ht="17.55" customHeight="1" x14ac:dyDescent="0.3">
      <c r="A1496" s="14">
        <v>2906</v>
      </c>
      <c r="B1496" s="2">
        <v>42254</v>
      </c>
      <c r="C1496" s="15">
        <v>43</v>
      </c>
      <c r="D1496" s="1">
        <v>12</v>
      </c>
      <c r="E1496" s="1">
        <v>3</v>
      </c>
      <c r="F1496" s="8">
        <v>795.31</v>
      </c>
      <c r="G1496" s="1">
        <f>YEAR(Facturas[[#This Row],[FechaFactura]])</f>
        <v>2015</v>
      </c>
      <c r="H1496" s="17">
        <f>IF(Facturas[[#This Row],[MontoSinImp]]&lt;200,Facturas[[#This Row],[media]],Facturas[[#This Row],[MontoSinImp]])</f>
        <v>795.31</v>
      </c>
      <c r="I1496" s="17">
        <f>AVERAGE(Facturas[MontoSinImp])</f>
        <v>472.73339545454462</v>
      </c>
    </row>
    <row r="1497" spans="1:9" ht="17.55" customHeight="1" x14ac:dyDescent="0.3">
      <c r="A1497" s="14">
        <v>2901</v>
      </c>
      <c r="B1497" s="2">
        <v>42253</v>
      </c>
      <c r="C1497" s="15">
        <v>199</v>
      </c>
      <c r="D1497" s="1">
        <v>3</v>
      </c>
      <c r="E1497" s="1">
        <v>3</v>
      </c>
      <c r="F1497" s="8">
        <v>551.55999999999995</v>
      </c>
      <c r="G1497" s="1">
        <f>YEAR(Facturas[[#This Row],[FechaFactura]])</f>
        <v>2015</v>
      </c>
      <c r="H1497" s="17">
        <f>IF(Facturas[[#This Row],[MontoSinImp]]&lt;200,Facturas[[#This Row],[media]],Facturas[[#This Row],[MontoSinImp]])</f>
        <v>551.55999999999995</v>
      </c>
      <c r="I1497" s="17">
        <f>AVERAGE(Facturas[MontoSinImp])</f>
        <v>472.73339545454462</v>
      </c>
    </row>
    <row r="1498" spans="1:9" ht="17.55" customHeight="1" x14ac:dyDescent="0.3">
      <c r="A1498" s="14">
        <v>2902</v>
      </c>
      <c r="B1498" s="2">
        <v>42253</v>
      </c>
      <c r="C1498" s="15">
        <v>72</v>
      </c>
      <c r="D1498" s="1">
        <v>6</v>
      </c>
      <c r="E1498" s="1">
        <v>9</v>
      </c>
      <c r="F1498" s="8">
        <v>208.39</v>
      </c>
      <c r="G1498" s="1">
        <f>YEAR(Facturas[[#This Row],[FechaFactura]])</f>
        <v>2015</v>
      </c>
      <c r="H1498" s="17">
        <f>IF(Facturas[[#This Row],[MontoSinImp]]&lt;200,Facturas[[#This Row],[media]],Facturas[[#This Row],[MontoSinImp]])</f>
        <v>208.39</v>
      </c>
      <c r="I1498" s="17">
        <f>AVERAGE(Facturas[MontoSinImp])</f>
        <v>472.73339545454462</v>
      </c>
    </row>
    <row r="1499" spans="1:9" ht="17.55" customHeight="1" x14ac:dyDescent="0.3">
      <c r="A1499" s="14">
        <v>2903</v>
      </c>
      <c r="B1499" s="2">
        <v>42253</v>
      </c>
      <c r="C1499" s="15">
        <v>244</v>
      </c>
      <c r="D1499" s="1">
        <v>12</v>
      </c>
      <c r="E1499" s="1">
        <v>7</v>
      </c>
      <c r="F1499" s="8">
        <v>726.49</v>
      </c>
      <c r="G1499" s="1">
        <f>YEAR(Facturas[[#This Row],[FechaFactura]])</f>
        <v>2015</v>
      </c>
      <c r="H1499" s="17">
        <f>IF(Facturas[[#This Row],[MontoSinImp]]&lt;200,Facturas[[#This Row],[media]],Facturas[[#This Row],[MontoSinImp]])</f>
        <v>726.49</v>
      </c>
      <c r="I1499" s="17">
        <f>AVERAGE(Facturas[MontoSinImp])</f>
        <v>472.73339545454462</v>
      </c>
    </row>
    <row r="1500" spans="1:9" ht="17.55" customHeight="1" x14ac:dyDescent="0.3">
      <c r="A1500" s="14">
        <v>2904</v>
      </c>
      <c r="B1500" s="2">
        <v>42253</v>
      </c>
      <c r="C1500" s="15">
        <v>122</v>
      </c>
      <c r="D1500" s="1">
        <v>10</v>
      </c>
      <c r="E1500" s="1">
        <v>5</v>
      </c>
      <c r="F1500" s="8">
        <v>268.61</v>
      </c>
      <c r="G1500" s="1">
        <f>YEAR(Facturas[[#This Row],[FechaFactura]])</f>
        <v>2015</v>
      </c>
      <c r="H1500" s="17">
        <f>IF(Facturas[[#This Row],[MontoSinImp]]&lt;200,Facturas[[#This Row],[media]],Facturas[[#This Row],[MontoSinImp]])</f>
        <v>268.61</v>
      </c>
      <c r="I1500" s="17">
        <f>AVERAGE(Facturas[MontoSinImp])</f>
        <v>472.73339545454462</v>
      </c>
    </row>
    <row r="1501" spans="1:9" ht="17.55" customHeight="1" x14ac:dyDescent="0.3">
      <c r="A1501" s="14">
        <v>2905</v>
      </c>
      <c r="B1501" s="2">
        <v>42253</v>
      </c>
      <c r="C1501" s="15">
        <v>181</v>
      </c>
      <c r="D1501" s="1">
        <v>1</v>
      </c>
      <c r="E1501" s="1">
        <v>4</v>
      </c>
      <c r="F1501" s="8">
        <v>114.71000000000001</v>
      </c>
      <c r="G1501" s="1">
        <f>YEAR(Facturas[[#This Row],[FechaFactura]])</f>
        <v>2015</v>
      </c>
      <c r="H1501" s="17">
        <f>IF(Facturas[[#This Row],[MontoSinImp]]&lt;200,Facturas[[#This Row],[media]],Facturas[[#This Row],[MontoSinImp]])</f>
        <v>472.73339545454462</v>
      </c>
      <c r="I1501" s="17">
        <f>AVERAGE(Facturas[MontoSinImp])</f>
        <v>472.73339545454462</v>
      </c>
    </row>
    <row r="1502" spans="1:9" ht="17.55" customHeight="1" x14ac:dyDescent="0.3">
      <c r="A1502" s="14">
        <v>2894</v>
      </c>
      <c r="B1502" s="2">
        <v>42252</v>
      </c>
      <c r="C1502" s="15">
        <v>138</v>
      </c>
      <c r="D1502" s="1">
        <v>3</v>
      </c>
      <c r="E1502" s="1">
        <v>2</v>
      </c>
      <c r="F1502" s="8">
        <v>159.63999999999999</v>
      </c>
      <c r="G1502" s="1">
        <f>YEAR(Facturas[[#This Row],[FechaFactura]])</f>
        <v>2015</v>
      </c>
      <c r="H1502" s="17">
        <f>IF(Facturas[[#This Row],[MontoSinImp]]&lt;200,Facturas[[#This Row],[media]],Facturas[[#This Row],[MontoSinImp]])</f>
        <v>472.73339545454462</v>
      </c>
      <c r="I1502" s="17">
        <f>AVERAGE(Facturas[MontoSinImp])</f>
        <v>472.73339545454462</v>
      </c>
    </row>
    <row r="1503" spans="1:9" ht="17.55" customHeight="1" x14ac:dyDescent="0.3">
      <c r="A1503" s="14">
        <v>2895</v>
      </c>
      <c r="B1503" s="2">
        <v>42252</v>
      </c>
      <c r="C1503" s="15">
        <v>69</v>
      </c>
      <c r="D1503" s="1">
        <v>7</v>
      </c>
      <c r="E1503" s="1">
        <v>4</v>
      </c>
      <c r="F1503" s="8">
        <v>413.90999999999997</v>
      </c>
      <c r="G1503" s="1">
        <f>YEAR(Facturas[[#This Row],[FechaFactura]])</f>
        <v>2015</v>
      </c>
      <c r="H1503" s="17">
        <f>IF(Facturas[[#This Row],[MontoSinImp]]&lt;200,Facturas[[#This Row],[media]],Facturas[[#This Row],[MontoSinImp]])</f>
        <v>413.90999999999997</v>
      </c>
      <c r="I1503" s="17">
        <f>AVERAGE(Facturas[MontoSinImp])</f>
        <v>472.73339545454462</v>
      </c>
    </row>
    <row r="1504" spans="1:9" ht="17.55" customHeight="1" x14ac:dyDescent="0.3">
      <c r="A1504" s="14">
        <v>2896</v>
      </c>
      <c r="B1504" s="2">
        <v>42252</v>
      </c>
      <c r="C1504" s="15">
        <v>253</v>
      </c>
      <c r="D1504" s="1">
        <v>1</v>
      </c>
      <c r="E1504" s="1">
        <v>5</v>
      </c>
      <c r="F1504" s="8">
        <v>390.01</v>
      </c>
      <c r="G1504" s="1">
        <f>YEAR(Facturas[[#This Row],[FechaFactura]])</f>
        <v>2015</v>
      </c>
      <c r="H1504" s="17">
        <f>IF(Facturas[[#This Row],[MontoSinImp]]&lt;200,Facturas[[#This Row],[media]],Facturas[[#This Row],[MontoSinImp]])</f>
        <v>390.01</v>
      </c>
      <c r="I1504" s="17">
        <f>AVERAGE(Facturas[MontoSinImp])</f>
        <v>472.73339545454462</v>
      </c>
    </row>
    <row r="1505" spans="1:9" ht="17.55" customHeight="1" x14ac:dyDescent="0.3">
      <c r="A1505" s="14">
        <v>2897</v>
      </c>
      <c r="B1505" s="2">
        <v>42252</v>
      </c>
      <c r="C1505" s="15">
        <v>196</v>
      </c>
      <c r="D1505" s="1">
        <v>4</v>
      </c>
      <c r="E1505" s="1">
        <v>9</v>
      </c>
      <c r="F1505" s="8">
        <v>377.59</v>
      </c>
      <c r="G1505" s="1">
        <f>YEAR(Facturas[[#This Row],[FechaFactura]])</f>
        <v>2015</v>
      </c>
      <c r="H1505" s="17">
        <f>IF(Facturas[[#This Row],[MontoSinImp]]&lt;200,Facturas[[#This Row],[media]],Facturas[[#This Row],[MontoSinImp]])</f>
        <v>377.59</v>
      </c>
      <c r="I1505" s="17">
        <f>AVERAGE(Facturas[MontoSinImp])</f>
        <v>472.73339545454462</v>
      </c>
    </row>
    <row r="1506" spans="1:9" ht="17.55" customHeight="1" x14ac:dyDescent="0.3">
      <c r="A1506" s="14">
        <v>2898</v>
      </c>
      <c r="B1506" s="2">
        <v>42252</v>
      </c>
      <c r="C1506" s="15">
        <v>73</v>
      </c>
      <c r="D1506" s="1">
        <v>9</v>
      </c>
      <c r="E1506" s="1">
        <v>1</v>
      </c>
      <c r="F1506" s="8">
        <v>687.3</v>
      </c>
      <c r="G1506" s="1">
        <f>YEAR(Facturas[[#This Row],[FechaFactura]])</f>
        <v>2015</v>
      </c>
      <c r="H1506" s="17">
        <f>IF(Facturas[[#This Row],[MontoSinImp]]&lt;200,Facturas[[#This Row],[media]],Facturas[[#This Row],[MontoSinImp]])</f>
        <v>687.3</v>
      </c>
      <c r="I1506" s="17">
        <f>AVERAGE(Facturas[MontoSinImp])</f>
        <v>472.73339545454462</v>
      </c>
    </row>
    <row r="1507" spans="1:9" ht="17.55" customHeight="1" x14ac:dyDescent="0.3">
      <c r="A1507" s="14">
        <v>2899</v>
      </c>
      <c r="B1507" s="2">
        <v>42252</v>
      </c>
      <c r="C1507" s="15">
        <v>209</v>
      </c>
      <c r="D1507" s="1">
        <v>3</v>
      </c>
      <c r="E1507" s="1">
        <v>5</v>
      </c>
      <c r="F1507" s="8">
        <v>134.79</v>
      </c>
      <c r="G1507" s="1">
        <f>YEAR(Facturas[[#This Row],[FechaFactura]])</f>
        <v>2015</v>
      </c>
      <c r="H1507" s="17">
        <f>IF(Facturas[[#This Row],[MontoSinImp]]&lt;200,Facturas[[#This Row],[media]],Facturas[[#This Row],[MontoSinImp]])</f>
        <v>472.73339545454462</v>
      </c>
      <c r="I1507" s="17">
        <f>AVERAGE(Facturas[MontoSinImp])</f>
        <v>472.73339545454462</v>
      </c>
    </row>
    <row r="1508" spans="1:9" ht="17.55" customHeight="1" x14ac:dyDescent="0.3">
      <c r="A1508" s="14">
        <v>2900</v>
      </c>
      <c r="B1508" s="2">
        <v>42252</v>
      </c>
      <c r="C1508" s="15">
        <v>239</v>
      </c>
      <c r="D1508" s="1">
        <v>10</v>
      </c>
      <c r="E1508" s="1">
        <v>4</v>
      </c>
      <c r="F1508" s="8">
        <v>110.89</v>
      </c>
      <c r="G1508" s="1">
        <f>YEAR(Facturas[[#This Row],[FechaFactura]])</f>
        <v>2015</v>
      </c>
      <c r="H1508" s="17">
        <f>IF(Facturas[[#This Row],[MontoSinImp]]&lt;200,Facturas[[#This Row],[media]],Facturas[[#This Row],[MontoSinImp]])</f>
        <v>472.73339545454462</v>
      </c>
      <c r="I1508" s="17">
        <f>AVERAGE(Facturas[MontoSinImp])</f>
        <v>472.73339545454462</v>
      </c>
    </row>
    <row r="1509" spans="1:9" ht="17.55" customHeight="1" x14ac:dyDescent="0.3">
      <c r="A1509" s="14">
        <v>2888</v>
      </c>
      <c r="B1509" s="2">
        <v>42251</v>
      </c>
      <c r="C1509" s="15">
        <v>83</v>
      </c>
      <c r="D1509" s="1">
        <v>12</v>
      </c>
      <c r="E1509" s="1">
        <v>9</v>
      </c>
      <c r="F1509" s="8">
        <v>489.43</v>
      </c>
      <c r="G1509" s="1">
        <f>YEAR(Facturas[[#This Row],[FechaFactura]])</f>
        <v>2015</v>
      </c>
      <c r="H1509" s="17">
        <f>IF(Facturas[[#This Row],[MontoSinImp]]&lt;200,Facturas[[#This Row],[media]],Facturas[[#This Row],[MontoSinImp]])</f>
        <v>489.43</v>
      </c>
      <c r="I1509" s="17">
        <f>AVERAGE(Facturas[MontoSinImp])</f>
        <v>472.73339545454462</v>
      </c>
    </row>
    <row r="1510" spans="1:9" ht="17.55" customHeight="1" x14ac:dyDescent="0.3">
      <c r="A1510" s="14">
        <v>2889</v>
      </c>
      <c r="B1510" s="2">
        <v>42251</v>
      </c>
      <c r="C1510" s="15">
        <v>72</v>
      </c>
      <c r="D1510" s="1">
        <v>11</v>
      </c>
      <c r="E1510" s="1">
        <v>1</v>
      </c>
      <c r="F1510" s="8">
        <v>744.65</v>
      </c>
      <c r="G1510" s="1">
        <f>YEAR(Facturas[[#This Row],[FechaFactura]])</f>
        <v>2015</v>
      </c>
      <c r="H1510" s="17">
        <f>IF(Facturas[[#This Row],[MontoSinImp]]&lt;200,Facturas[[#This Row],[media]],Facturas[[#This Row],[MontoSinImp]])</f>
        <v>744.65</v>
      </c>
      <c r="I1510" s="17">
        <f>AVERAGE(Facturas[MontoSinImp])</f>
        <v>472.73339545454462</v>
      </c>
    </row>
    <row r="1511" spans="1:9" ht="17.55" customHeight="1" x14ac:dyDescent="0.3">
      <c r="A1511" s="14">
        <v>2890</v>
      </c>
      <c r="B1511" s="2">
        <v>42251</v>
      </c>
      <c r="C1511" s="15">
        <v>250</v>
      </c>
      <c r="D1511" s="1">
        <v>5</v>
      </c>
      <c r="E1511" s="1">
        <v>7</v>
      </c>
      <c r="F1511" s="8">
        <v>560.16</v>
      </c>
      <c r="G1511" s="1">
        <f>YEAR(Facturas[[#This Row],[FechaFactura]])</f>
        <v>2015</v>
      </c>
      <c r="H1511" s="17">
        <f>IF(Facturas[[#This Row],[MontoSinImp]]&lt;200,Facturas[[#This Row],[media]],Facturas[[#This Row],[MontoSinImp]])</f>
        <v>560.16</v>
      </c>
      <c r="I1511" s="17">
        <f>AVERAGE(Facturas[MontoSinImp])</f>
        <v>472.73339545454462</v>
      </c>
    </row>
    <row r="1512" spans="1:9" ht="17.55" customHeight="1" x14ac:dyDescent="0.3">
      <c r="A1512" s="14">
        <v>2891</v>
      </c>
      <c r="B1512" s="2">
        <v>42251</v>
      </c>
      <c r="C1512" s="15">
        <v>3</v>
      </c>
      <c r="D1512" s="1">
        <v>12</v>
      </c>
      <c r="E1512" s="1">
        <v>1</v>
      </c>
      <c r="F1512" s="8">
        <v>610.83000000000004</v>
      </c>
      <c r="G1512" s="1">
        <f>YEAR(Facturas[[#This Row],[FechaFactura]])</f>
        <v>2015</v>
      </c>
      <c r="H1512" s="17">
        <f>IF(Facturas[[#This Row],[MontoSinImp]]&lt;200,Facturas[[#This Row],[media]],Facturas[[#This Row],[MontoSinImp]])</f>
        <v>610.83000000000004</v>
      </c>
      <c r="I1512" s="17">
        <f>AVERAGE(Facturas[MontoSinImp])</f>
        <v>472.73339545454462</v>
      </c>
    </row>
    <row r="1513" spans="1:9" ht="17.55" customHeight="1" x14ac:dyDescent="0.3">
      <c r="A1513" s="14">
        <v>2892</v>
      </c>
      <c r="B1513" s="2">
        <v>42251</v>
      </c>
      <c r="C1513" s="15">
        <v>92</v>
      </c>
      <c r="D1513" s="1">
        <v>3</v>
      </c>
      <c r="E1513" s="1">
        <v>6</v>
      </c>
      <c r="F1513" s="8">
        <v>364.2</v>
      </c>
      <c r="G1513" s="1">
        <f>YEAR(Facturas[[#This Row],[FechaFactura]])</f>
        <v>2015</v>
      </c>
      <c r="H1513" s="17">
        <f>IF(Facturas[[#This Row],[MontoSinImp]]&lt;200,Facturas[[#This Row],[media]],Facturas[[#This Row],[MontoSinImp]])</f>
        <v>364.2</v>
      </c>
      <c r="I1513" s="17">
        <f>AVERAGE(Facturas[MontoSinImp])</f>
        <v>472.73339545454462</v>
      </c>
    </row>
    <row r="1514" spans="1:9" ht="17.55" customHeight="1" x14ac:dyDescent="0.3">
      <c r="A1514" s="14">
        <v>2893</v>
      </c>
      <c r="B1514" s="2">
        <v>42251</v>
      </c>
      <c r="C1514" s="15">
        <v>274</v>
      </c>
      <c r="D1514" s="1">
        <v>4</v>
      </c>
      <c r="E1514" s="1">
        <v>4</v>
      </c>
      <c r="F1514" s="8">
        <v>535.30999999999995</v>
      </c>
      <c r="G1514" s="1">
        <f>YEAR(Facturas[[#This Row],[FechaFactura]])</f>
        <v>2015</v>
      </c>
      <c r="H1514" s="17">
        <f>IF(Facturas[[#This Row],[MontoSinImp]]&lt;200,Facturas[[#This Row],[media]],Facturas[[#This Row],[MontoSinImp]])</f>
        <v>535.30999999999995</v>
      </c>
      <c r="I1514" s="17">
        <f>AVERAGE(Facturas[MontoSinImp])</f>
        <v>472.73339545454462</v>
      </c>
    </row>
    <row r="1515" spans="1:9" ht="17.55" customHeight="1" x14ac:dyDescent="0.3">
      <c r="A1515" s="14">
        <v>2881</v>
      </c>
      <c r="B1515" s="2">
        <v>42250</v>
      </c>
      <c r="C1515" s="15">
        <v>67</v>
      </c>
      <c r="D1515" s="1">
        <v>10</v>
      </c>
      <c r="E1515" s="1">
        <v>2</v>
      </c>
      <c r="F1515" s="8">
        <v>220.82</v>
      </c>
      <c r="G1515" s="1">
        <f>YEAR(Facturas[[#This Row],[FechaFactura]])</f>
        <v>2015</v>
      </c>
      <c r="H1515" s="17">
        <f>IF(Facturas[[#This Row],[MontoSinImp]]&lt;200,Facturas[[#This Row],[media]],Facturas[[#This Row],[MontoSinImp]])</f>
        <v>220.82</v>
      </c>
      <c r="I1515" s="17">
        <f>AVERAGE(Facturas[MontoSinImp])</f>
        <v>472.73339545454462</v>
      </c>
    </row>
    <row r="1516" spans="1:9" ht="17.55" customHeight="1" x14ac:dyDescent="0.3">
      <c r="A1516" s="14">
        <v>2882</v>
      </c>
      <c r="B1516" s="2">
        <v>42250</v>
      </c>
      <c r="C1516" s="15">
        <v>17</v>
      </c>
      <c r="D1516" s="1">
        <v>6</v>
      </c>
      <c r="E1516" s="1">
        <v>5</v>
      </c>
      <c r="F1516" s="8">
        <v>671.05</v>
      </c>
      <c r="G1516" s="1">
        <f>YEAR(Facturas[[#This Row],[FechaFactura]])</f>
        <v>2015</v>
      </c>
      <c r="H1516" s="17">
        <f>IF(Facturas[[#This Row],[MontoSinImp]]&lt;200,Facturas[[#This Row],[media]],Facturas[[#This Row],[MontoSinImp]])</f>
        <v>671.05</v>
      </c>
      <c r="I1516" s="17">
        <f>AVERAGE(Facturas[MontoSinImp])</f>
        <v>472.73339545454462</v>
      </c>
    </row>
    <row r="1517" spans="1:9" ht="17.55" customHeight="1" x14ac:dyDescent="0.3">
      <c r="A1517" s="14">
        <v>2883</v>
      </c>
      <c r="B1517" s="2">
        <v>42250</v>
      </c>
      <c r="C1517" s="15">
        <v>175</v>
      </c>
      <c r="D1517" s="1">
        <v>3</v>
      </c>
      <c r="E1517" s="1">
        <v>3</v>
      </c>
      <c r="F1517" s="8">
        <v>622.29999999999995</v>
      </c>
      <c r="G1517" s="1">
        <f>YEAR(Facturas[[#This Row],[FechaFactura]])</f>
        <v>2015</v>
      </c>
      <c r="H1517" s="17">
        <f>IF(Facturas[[#This Row],[MontoSinImp]]&lt;200,Facturas[[#This Row],[media]],Facturas[[#This Row],[MontoSinImp]])</f>
        <v>622.29999999999995</v>
      </c>
      <c r="I1517" s="17">
        <f>AVERAGE(Facturas[MontoSinImp])</f>
        <v>472.73339545454462</v>
      </c>
    </row>
    <row r="1518" spans="1:9" ht="17.55" customHeight="1" x14ac:dyDescent="0.3">
      <c r="A1518" s="14">
        <v>2884</v>
      </c>
      <c r="B1518" s="2">
        <v>42250</v>
      </c>
      <c r="C1518" s="15">
        <v>287</v>
      </c>
      <c r="D1518" s="1">
        <v>3</v>
      </c>
      <c r="E1518" s="1">
        <v>8</v>
      </c>
      <c r="F1518" s="8">
        <v>195.01</v>
      </c>
      <c r="G1518" s="1">
        <f>YEAR(Facturas[[#This Row],[FechaFactura]])</f>
        <v>2015</v>
      </c>
      <c r="H1518" s="17">
        <f>IF(Facturas[[#This Row],[MontoSinImp]]&lt;200,Facturas[[#This Row],[media]],Facturas[[#This Row],[MontoSinImp]])</f>
        <v>472.73339545454462</v>
      </c>
      <c r="I1518" s="17">
        <f>AVERAGE(Facturas[MontoSinImp])</f>
        <v>472.73339545454462</v>
      </c>
    </row>
    <row r="1519" spans="1:9" ht="17.55" customHeight="1" x14ac:dyDescent="0.3">
      <c r="A1519" s="14">
        <v>2885</v>
      </c>
      <c r="B1519" s="2">
        <v>42250</v>
      </c>
      <c r="C1519" s="15">
        <v>238</v>
      </c>
      <c r="D1519" s="1">
        <v>2</v>
      </c>
      <c r="E1519" s="1">
        <v>4</v>
      </c>
      <c r="F1519" s="8">
        <v>721.71</v>
      </c>
      <c r="G1519" s="1">
        <f>YEAR(Facturas[[#This Row],[FechaFactura]])</f>
        <v>2015</v>
      </c>
      <c r="H1519" s="17">
        <f>IF(Facturas[[#This Row],[MontoSinImp]]&lt;200,Facturas[[#This Row],[media]],Facturas[[#This Row],[MontoSinImp]])</f>
        <v>721.71</v>
      </c>
      <c r="I1519" s="17">
        <f>AVERAGE(Facturas[MontoSinImp])</f>
        <v>472.73339545454462</v>
      </c>
    </row>
    <row r="1520" spans="1:9" ht="17.55" customHeight="1" x14ac:dyDescent="0.3">
      <c r="A1520" s="14">
        <v>2886</v>
      </c>
      <c r="B1520" s="2">
        <v>42250</v>
      </c>
      <c r="C1520" s="15">
        <v>297</v>
      </c>
      <c r="D1520" s="1">
        <v>8</v>
      </c>
      <c r="E1520" s="1">
        <v>1</v>
      </c>
      <c r="F1520" s="8">
        <v>754.21</v>
      </c>
      <c r="G1520" s="1">
        <f>YEAR(Facturas[[#This Row],[FechaFactura]])</f>
        <v>2015</v>
      </c>
      <c r="H1520" s="17">
        <f>IF(Facturas[[#This Row],[MontoSinImp]]&lt;200,Facturas[[#This Row],[media]],Facturas[[#This Row],[MontoSinImp]])</f>
        <v>754.21</v>
      </c>
      <c r="I1520" s="17">
        <f>AVERAGE(Facturas[MontoSinImp])</f>
        <v>472.73339545454462</v>
      </c>
    </row>
    <row r="1521" spans="1:9" ht="17.55" customHeight="1" x14ac:dyDescent="0.3">
      <c r="A1521" s="14">
        <v>2887</v>
      </c>
      <c r="B1521" s="2">
        <v>42250</v>
      </c>
      <c r="C1521" s="15">
        <v>319</v>
      </c>
      <c r="D1521" s="1">
        <v>10</v>
      </c>
      <c r="E1521" s="1">
        <v>9</v>
      </c>
      <c r="F1521" s="8">
        <v>702.59</v>
      </c>
      <c r="G1521" s="1">
        <f>YEAR(Facturas[[#This Row],[FechaFactura]])</f>
        <v>2015</v>
      </c>
      <c r="H1521" s="17">
        <f>IF(Facturas[[#This Row],[MontoSinImp]]&lt;200,Facturas[[#This Row],[media]],Facturas[[#This Row],[MontoSinImp]])</f>
        <v>702.59</v>
      </c>
      <c r="I1521" s="17">
        <f>AVERAGE(Facturas[MontoSinImp])</f>
        <v>472.73339545454462</v>
      </c>
    </row>
    <row r="1522" spans="1:9" ht="17.55" customHeight="1" x14ac:dyDescent="0.3">
      <c r="A1522" s="14">
        <v>2873</v>
      </c>
      <c r="B1522" s="2">
        <v>42249</v>
      </c>
      <c r="C1522" s="15">
        <v>117</v>
      </c>
      <c r="D1522" s="1">
        <v>12</v>
      </c>
      <c r="E1522" s="1">
        <v>4</v>
      </c>
      <c r="F1522" s="8">
        <v>125.23</v>
      </c>
      <c r="G1522" s="1">
        <f>YEAR(Facturas[[#This Row],[FechaFactura]])</f>
        <v>2015</v>
      </c>
      <c r="H1522" s="17">
        <f>IF(Facturas[[#This Row],[MontoSinImp]]&lt;200,Facturas[[#This Row],[media]],Facturas[[#This Row],[MontoSinImp]])</f>
        <v>472.73339545454462</v>
      </c>
      <c r="I1522" s="17">
        <f>AVERAGE(Facturas[MontoSinImp])</f>
        <v>472.73339545454462</v>
      </c>
    </row>
    <row r="1523" spans="1:9" ht="17.55" customHeight="1" x14ac:dyDescent="0.3">
      <c r="A1523" s="14">
        <v>2874</v>
      </c>
      <c r="B1523" s="2">
        <v>42249</v>
      </c>
      <c r="C1523" s="15">
        <v>270</v>
      </c>
      <c r="D1523" s="1">
        <v>12</v>
      </c>
      <c r="E1523" s="1">
        <v>3</v>
      </c>
      <c r="F1523" s="8">
        <v>251.41</v>
      </c>
      <c r="G1523" s="1">
        <f>YEAR(Facturas[[#This Row],[FechaFactura]])</f>
        <v>2015</v>
      </c>
      <c r="H1523" s="17">
        <f>IF(Facturas[[#This Row],[MontoSinImp]]&lt;200,Facturas[[#This Row],[media]],Facturas[[#This Row],[MontoSinImp]])</f>
        <v>251.41</v>
      </c>
      <c r="I1523" s="17">
        <f>AVERAGE(Facturas[MontoSinImp])</f>
        <v>472.73339545454462</v>
      </c>
    </row>
    <row r="1524" spans="1:9" ht="17.55" customHeight="1" x14ac:dyDescent="0.3">
      <c r="A1524" s="14">
        <v>2875</v>
      </c>
      <c r="B1524" s="2">
        <v>42249</v>
      </c>
      <c r="C1524" s="15">
        <v>170</v>
      </c>
      <c r="D1524" s="1">
        <v>9</v>
      </c>
      <c r="E1524" s="1">
        <v>1</v>
      </c>
      <c r="F1524" s="8">
        <v>808.7</v>
      </c>
      <c r="G1524" s="1">
        <f>YEAR(Facturas[[#This Row],[FechaFactura]])</f>
        <v>2015</v>
      </c>
      <c r="H1524" s="17">
        <f>IF(Facturas[[#This Row],[MontoSinImp]]&lt;200,Facturas[[#This Row],[media]],Facturas[[#This Row],[MontoSinImp]])</f>
        <v>808.7</v>
      </c>
      <c r="I1524" s="17">
        <f>AVERAGE(Facturas[MontoSinImp])</f>
        <v>472.73339545454462</v>
      </c>
    </row>
    <row r="1525" spans="1:9" ht="17.55" customHeight="1" x14ac:dyDescent="0.3">
      <c r="A1525" s="14">
        <v>2876</v>
      </c>
      <c r="B1525" s="2">
        <v>42249</v>
      </c>
      <c r="C1525" s="15">
        <v>233</v>
      </c>
      <c r="D1525" s="1">
        <v>4</v>
      </c>
      <c r="E1525" s="1">
        <v>9</v>
      </c>
      <c r="F1525" s="8">
        <v>714.06</v>
      </c>
      <c r="G1525" s="1">
        <f>YEAR(Facturas[[#This Row],[FechaFactura]])</f>
        <v>2015</v>
      </c>
      <c r="H1525" s="17">
        <f>IF(Facturas[[#This Row],[MontoSinImp]]&lt;200,Facturas[[#This Row],[media]],Facturas[[#This Row],[MontoSinImp]])</f>
        <v>714.06</v>
      </c>
      <c r="I1525" s="17">
        <f>AVERAGE(Facturas[MontoSinImp])</f>
        <v>472.73339545454462</v>
      </c>
    </row>
    <row r="1526" spans="1:9" ht="17.55" customHeight="1" x14ac:dyDescent="0.3">
      <c r="A1526" s="14">
        <v>2877</v>
      </c>
      <c r="B1526" s="2">
        <v>42249</v>
      </c>
      <c r="C1526" s="15">
        <v>152</v>
      </c>
      <c r="D1526" s="1">
        <v>7</v>
      </c>
      <c r="E1526" s="1">
        <v>9</v>
      </c>
      <c r="F1526" s="8">
        <v>732.22</v>
      </c>
      <c r="G1526" s="1">
        <f>YEAR(Facturas[[#This Row],[FechaFactura]])</f>
        <v>2015</v>
      </c>
      <c r="H1526" s="17">
        <f>IF(Facturas[[#This Row],[MontoSinImp]]&lt;200,Facturas[[#This Row],[media]],Facturas[[#This Row],[MontoSinImp]])</f>
        <v>732.22</v>
      </c>
      <c r="I1526" s="17">
        <f>AVERAGE(Facturas[MontoSinImp])</f>
        <v>472.73339545454462</v>
      </c>
    </row>
    <row r="1527" spans="1:9" ht="17.55" customHeight="1" x14ac:dyDescent="0.3">
      <c r="A1527" s="14">
        <v>2878</v>
      </c>
      <c r="B1527" s="2">
        <v>42249</v>
      </c>
      <c r="C1527" s="15">
        <v>113</v>
      </c>
      <c r="D1527" s="1">
        <v>10</v>
      </c>
      <c r="E1527" s="1">
        <v>5</v>
      </c>
      <c r="F1527" s="8">
        <v>754.21</v>
      </c>
      <c r="G1527" s="1">
        <f>YEAR(Facturas[[#This Row],[FechaFactura]])</f>
        <v>2015</v>
      </c>
      <c r="H1527" s="17">
        <f>IF(Facturas[[#This Row],[MontoSinImp]]&lt;200,Facturas[[#This Row],[media]],Facturas[[#This Row],[MontoSinImp]])</f>
        <v>754.21</v>
      </c>
      <c r="I1527" s="17">
        <f>AVERAGE(Facturas[MontoSinImp])</f>
        <v>472.73339545454462</v>
      </c>
    </row>
    <row r="1528" spans="1:9" ht="17.55" customHeight="1" x14ac:dyDescent="0.3">
      <c r="A1528" s="14">
        <v>2879</v>
      </c>
      <c r="B1528" s="2">
        <v>42249</v>
      </c>
      <c r="C1528" s="15">
        <v>205</v>
      </c>
      <c r="D1528" s="1">
        <v>5</v>
      </c>
      <c r="E1528" s="1">
        <v>6</v>
      </c>
      <c r="F1528" s="8">
        <v>672.96</v>
      </c>
      <c r="G1528" s="1">
        <f>YEAR(Facturas[[#This Row],[FechaFactura]])</f>
        <v>2015</v>
      </c>
      <c r="H1528" s="17">
        <f>IF(Facturas[[#This Row],[MontoSinImp]]&lt;200,Facturas[[#This Row],[media]],Facturas[[#This Row],[MontoSinImp]])</f>
        <v>672.96</v>
      </c>
      <c r="I1528" s="17">
        <f>AVERAGE(Facturas[MontoSinImp])</f>
        <v>472.73339545454462</v>
      </c>
    </row>
    <row r="1529" spans="1:9" ht="17.55" customHeight="1" x14ac:dyDescent="0.3">
      <c r="A1529" s="14">
        <v>2880</v>
      </c>
      <c r="B1529" s="2">
        <v>42249</v>
      </c>
      <c r="C1529" s="15">
        <v>288</v>
      </c>
      <c r="D1529" s="1">
        <v>2</v>
      </c>
      <c r="E1529" s="1">
        <v>1</v>
      </c>
      <c r="F1529" s="8">
        <v>541.04</v>
      </c>
      <c r="G1529" s="1">
        <f>YEAR(Facturas[[#This Row],[FechaFactura]])</f>
        <v>2015</v>
      </c>
      <c r="H1529" s="17">
        <f>IF(Facturas[[#This Row],[MontoSinImp]]&lt;200,Facturas[[#This Row],[media]],Facturas[[#This Row],[MontoSinImp]])</f>
        <v>541.04</v>
      </c>
      <c r="I1529" s="17">
        <f>AVERAGE(Facturas[MontoSinImp])</f>
        <v>472.73339545454462</v>
      </c>
    </row>
    <row r="1530" spans="1:9" ht="17.55" customHeight="1" x14ac:dyDescent="0.3">
      <c r="A1530" s="14">
        <v>2869</v>
      </c>
      <c r="B1530" s="2">
        <v>42248</v>
      </c>
      <c r="C1530" s="15">
        <v>85</v>
      </c>
      <c r="D1530" s="1">
        <v>4</v>
      </c>
      <c r="E1530" s="1">
        <v>4</v>
      </c>
      <c r="F1530" s="8">
        <v>745.61</v>
      </c>
      <c r="G1530" s="1">
        <f>YEAR(Facturas[[#This Row],[FechaFactura]])</f>
        <v>2015</v>
      </c>
      <c r="H1530" s="17">
        <f>IF(Facturas[[#This Row],[MontoSinImp]]&lt;200,Facturas[[#This Row],[media]],Facturas[[#This Row],[MontoSinImp]])</f>
        <v>745.61</v>
      </c>
      <c r="I1530" s="17">
        <f>AVERAGE(Facturas[MontoSinImp])</f>
        <v>472.73339545454462</v>
      </c>
    </row>
    <row r="1531" spans="1:9" ht="17.55" customHeight="1" x14ac:dyDescent="0.3">
      <c r="A1531" s="14">
        <v>2870</v>
      </c>
      <c r="B1531" s="2">
        <v>42248</v>
      </c>
      <c r="C1531" s="15">
        <v>127</v>
      </c>
      <c r="D1531" s="1">
        <v>1</v>
      </c>
      <c r="E1531" s="1">
        <v>7</v>
      </c>
      <c r="F1531" s="8">
        <v>623.25</v>
      </c>
      <c r="G1531" s="1">
        <f>YEAR(Facturas[[#This Row],[FechaFactura]])</f>
        <v>2015</v>
      </c>
      <c r="H1531" s="17">
        <f>IF(Facturas[[#This Row],[MontoSinImp]]&lt;200,Facturas[[#This Row],[media]],Facturas[[#This Row],[MontoSinImp]])</f>
        <v>623.25</v>
      </c>
      <c r="I1531" s="17">
        <f>AVERAGE(Facturas[MontoSinImp])</f>
        <v>472.73339545454462</v>
      </c>
    </row>
    <row r="1532" spans="1:9" ht="17.55" customHeight="1" x14ac:dyDescent="0.3">
      <c r="A1532" s="14">
        <v>2871</v>
      </c>
      <c r="B1532" s="2">
        <v>42248</v>
      </c>
      <c r="C1532" s="15">
        <v>106</v>
      </c>
      <c r="D1532" s="1">
        <v>8</v>
      </c>
      <c r="E1532" s="1">
        <v>2</v>
      </c>
      <c r="F1532" s="8">
        <v>779.06</v>
      </c>
      <c r="G1532" s="1">
        <f>YEAR(Facturas[[#This Row],[FechaFactura]])</f>
        <v>2015</v>
      </c>
      <c r="H1532" s="17">
        <f>IF(Facturas[[#This Row],[MontoSinImp]]&lt;200,Facturas[[#This Row],[media]],Facturas[[#This Row],[MontoSinImp]])</f>
        <v>779.06</v>
      </c>
      <c r="I1532" s="17">
        <f>AVERAGE(Facturas[MontoSinImp])</f>
        <v>472.73339545454462</v>
      </c>
    </row>
    <row r="1533" spans="1:9" ht="17.55" customHeight="1" x14ac:dyDescent="0.3">
      <c r="A1533" s="14">
        <v>2872</v>
      </c>
      <c r="B1533" s="2">
        <v>42248</v>
      </c>
      <c r="C1533" s="15">
        <v>265</v>
      </c>
      <c r="D1533" s="1">
        <v>1</v>
      </c>
      <c r="E1533" s="1">
        <v>3</v>
      </c>
      <c r="F1533" s="8">
        <v>840.24</v>
      </c>
      <c r="G1533" s="1">
        <f>YEAR(Facturas[[#This Row],[FechaFactura]])</f>
        <v>2015</v>
      </c>
      <c r="H1533" s="17">
        <f>IF(Facturas[[#This Row],[MontoSinImp]]&lt;200,Facturas[[#This Row],[media]],Facturas[[#This Row],[MontoSinImp]])</f>
        <v>840.24</v>
      </c>
      <c r="I1533" s="17">
        <f>AVERAGE(Facturas[MontoSinImp])</f>
        <v>472.73339545454462</v>
      </c>
    </row>
    <row r="1534" spans="1:9" ht="17.55" customHeight="1" x14ac:dyDescent="0.3">
      <c r="A1534" s="14">
        <v>2863</v>
      </c>
      <c r="B1534" s="2">
        <v>42247</v>
      </c>
      <c r="C1534" s="15">
        <v>73</v>
      </c>
      <c r="D1534" s="1">
        <v>11</v>
      </c>
      <c r="E1534" s="1">
        <v>5</v>
      </c>
      <c r="F1534" s="8">
        <v>698.77</v>
      </c>
      <c r="G1534" s="1">
        <f>YEAR(Facturas[[#This Row],[FechaFactura]])</f>
        <v>2015</v>
      </c>
      <c r="H1534" s="17">
        <f>IF(Facturas[[#This Row],[MontoSinImp]]&lt;200,Facturas[[#This Row],[media]],Facturas[[#This Row],[MontoSinImp]])</f>
        <v>698.77</v>
      </c>
      <c r="I1534" s="17">
        <f>AVERAGE(Facturas[MontoSinImp])</f>
        <v>472.73339545454462</v>
      </c>
    </row>
    <row r="1535" spans="1:9" ht="17.55" customHeight="1" x14ac:dyDescent="0.3">
      <c r="A1535" s="14">
        <v>2864</v>
      </c>
      <c r="B1535" s="2">
        <v>42247</v>
      </c>
      <c r="C1535" s="15">
        <v>228</v>
      </c>
      <c r="D1535" s="1">
        <v>11</v>
      </c>
      <c r="E1535" s="1">
        <v>4</v>
      </c>
      <c r="F1535" s="8">
        <v>769.5</v>
      </c>
      <c r="G1535" s="1">
        <f>YEAR(Facturas[[#This Row],[FechaFactura]])</f>
        <v>2015</v>
      </c>
      <c r="H1535" s="17">
        <f>IF(Facturas[[#This Row],[MontoSinImp]]&lt;200,Facturas[[#This Row],[media]],Facturas[[#This Row],[MontoSinImp]])</f>
        <v>769.5</v>
      </c>
      <c r="I1535" s="17">
        <f>AVERAGE(Facturas[MontoSinImp])</f>
        <v>472.73339545454462</v>
      </c>
    </row>
    <row r="1536" spans="1:9" ht="17.55" customHeight="1" x14ac:dyDescent="0.3">
      <c r="A1536" s="14">
        <v>2865</v>
      </c>
      <c r="B1536" s="2">
        <v>42247</v>
      </c>
      <c r="C1536" s="15">
        <v>74</v>
      </c>
      <c r="D1536" s="1">
        <v>12</v>
      </c>
      <c r="E1536" s="1">
        <v>8</v>
      </c>
      <c r="F1536" s="8">
        <v>554.42999999999995</v>
      </c>
      <c r="G1536" s="1">
        <f>YEAR(Facturas[[#This Row],[FechaFactura]])</f>
        <v>2015</v>
      </c>
      <c r="H1536" s="17">
        <f>IF(Facturas[[#This Row],[MontoSinImp]]&lt;200,Facturas[[#This Row],[media]],Facturas[[#This Row],[MontoSinImp]])</f>
        <v>554.42999999999995</v>
      </c>
      <c r="I1536" s="17">
        <f>AVERAGE(Facturas[MontoSinImp])</f>
        <v>472.73339545454462</v>
      </c>
    </row>
    <row r="1537" spans="1:9" ht="17.55" customHeight="1" x14ac:dyDescent="0.3">
      <c r="A1537" s="14">
        <v>2866</v>
      </c>
      <c r="B1537" s="2">
        <v>42247</v>
      </c>
      <c r="C1537" s="15">
        <v>175</v>
      </c>
      <c r="D1537" s="1">
        <v>3</v>
      </c>
      <c r="E1537" s="1">
        <v>8</v>
      </c>
      <c r="F1537" s="8">
        <v>519.05999999999995</v>
      </c>
      <c r="G1537" s="1">
        <f>YEAR(Facturas[[#This Row],[FechaFactura]])</f>
        <v>2015</v>
      </c>
      <c r="H1537" s="17">
        <f>IF(Facturas[[#This Row],[MontoSinImp]]&lt;200,Facturas[[#This Row],[media]],Facturas[[#This Row],[MontoSinImp]])</f>
        <v>519.05999999999995</v>
      </c>
      <c r="I1537" s="17">
        <f>AVERAGE(Facturas[MontoSinImp])</f>
        <v>472.73339545454462</v>
      </c>
    </row>
    <row r="1538" spans="1:9" ht="17.55" customHeight="1" x14ac:dyDescent="0.3">
      <c r="A1538" s="14">
        <v>2867</v>
      </c>
      <c r="B1538" s="2">
        <v>42247</v>
      </c>
      <c r="C1538" s="15">
        <v>308</v>
      </c>
      <c r="D1538" s="1">
        <v>7</v>
      </c>
      <c r="E1538" s="1">
        <v>7</v>
      </c>
      <c r="F1538" s="8">
        <v>491.34</v>
      </c>
      <c r="G1538" s="1">
        <f>YEAR(Facturas[[#This Row],[FechaFactura]])</f>
        <v>2015</v>
      </c>
      <c r="H1538" s="17">
        <f>IF(Facturas[[#This Row],[MontoSinImp]]&lt;200,Facturas[[#This Row],[media]],Facturas[[#This Row],[MontoSinImp]])</f>
        <v>491.34</v>
      </c>
      <c r="I1538" s="17">
        <f>AVERAGE(Facturas[MontoSinImp])</f>
        <v>472.73339545454462</v>
      </c>
    </row>
    <row r="1539" spans="1:9" ht="17.55" customHeight="1" x14ac:dyDescent="0.3">
      <c r="A1539" s="14">
        <v>2868</v>
      </c>
      <c r="B1539" s="2">
        <v>42247</v>
      </c>
      <c r="C1539" s="15">
        <v>121</v>
      </c>
      <c r="D1539" s="1">
        <v>4</v>
      </c>
      <c r="E1539" s="1">
        <v>4</v>
      </c>
      <c r="F1539" s="8">
        <v>276.26</v>
      </c>
      <c r="G1539" s="1">
        <f>YEAR(Facturas[[#This Row],[FechaFactura]])</f>
        <v>2015</v>
      </c>
      <c r="H1539" s="17">
        <f>IF(Facturas[[#This Row],[MontoSinImp]]&lt;200,Facturas[[#This Row],[media]],Facturas[[#This Row],[MontoSinImp]])</f>
        <v>276.26</v>
      </c>
      <c r="I1539" s="17">
        <f>AVERAGE(Facturas[MontoSinImp])</f>
        <v>472.73339545454462</v>
      </c>
    </row>
    <row r="1540" spans="1:9" ht="17.55" customHeight="1" x14ac:dyDescent="0.3">
      <c r="A1540" s="14">
        <v>2859</v>
      </c>
      <c r="B1540" s="2">
        <v>42246</v>
      </c>
      <c r="C1540" s="15">
        <v>95</v>
      </c>
      <c r="D1540" s="1">
        <v>5</v>
      </c>
      <c r="E1540" s="1">
        <v>3</v>
      </c>
      <c r="F1540" s="8">
        <v>461.7</v>
      </c>
      <c r="G1540" s="1">
        <f>YEAR(Facturas[[#This Row],[FechaFactura]])</f>
        <v>2015</v>
      </c>
      <c r="H1540" s="17">
        <f>IF(Facturas[[#This Row],[MontoSinImp]]&lt;200,Facturas[[#This Row],[media]],Facturas[[#This Row],[MontoSinImp]])</f>
        <v>461.7</v>
      </c>
      <c r="I1540" s="17">
        <f>AVERAGE(Facturas[MontoSinImp])</f>
        <v>472.73339545454462</v>
      </c>
    </row>
    <row r="1541" spans="1:9" ht="17.55" customHeight="1" x14ac:dyDescent="0.3">
      <c r="A1541" s="14">
        <v>2860</v>
      </c>
      <c r="B1541" s="2">
        <v>42246</v>
      </c>
      <c r="C1541" s="15">
        <v>314</v>
      </c>
      <c r="D1541" s="1">
        <v>8</v>
      </c>
      <c r="E1541" s="1">
        <v>2</v>
      </c>
      <c r="F1541" s="8">
        <v>325.96999999999997</v>
      </c>
      <c r="G1541" s="1">
        <f>YEAR(Facturas[[#This Row],[FechaFactura]])</f>
        <v>2015</v>
      </c>
      <c r="H1541" s="17">
        <f>IF(Facturas[[#This Row],[MontoSinImp]]&lt;200,Facturas[[#This Row],[media]],Facturas[[#This Row],[MontoSinImp]])</f>
        <v>325.96999999999997</v>
      </c>
      <c r="I1541" s="17">
        <f>AVERAGE(Facturas[MontoSinImp])</f>
        <v>472.73339545454462</v>
      </c>
    </row>
    <row r="1542" spans="1:9" ht="17.55" customHeight="1" x14ac:dyDescent="0.3">
      <c r="A1542" s="14">
        <v>2861</v>
      </c>
      <c r="B1542" s="2">
        <v>42246</v>
      </c>
      <c r="C1542" s="15">
        <v>282</v>
      </c>
      <c r="D1542" s="1">
        <v>10</v>
      </c>
      <c r="E1542" s="1">
        <v>1</v>
      </c>
      <c r="F1542" s="8">
        <v>282.95</v>
      </c>
      <c r="G1542" s="1">
        <f>YEAR(Facturas[[#This Row],[FechaFactura]])</f>
        <v>2015</v>
      </c>
      <c r="H1542" s="17">
        <f>IF(Facturas[[#This Row],[MontoSinImp]]&lt;200,Facturas[[#This Row],[media]],Facturas[[#This Row],[MontoSinImp]])</f>
        <v>282.95</v>
      </c>
      <c r="I1542" s="17">
        <f>AVERAGE(Facturas[MontoSinImp])</f>
        <v>472.73339545454462</v>
      </c>
    </row>
    <row r="1543" spans="1:9" ht="17.55" customHeight="1" x14ac:dyDescent="0.3">
      <c r="A1543" s="14">
        <v>2862</v>
      </c>
      <c r="B1543" s="2">
        <v>42246</v>
      </c>
      <c r="C1543" s="15">
        <v>26</v>
      </c>
      <c r="D1543" s="1">
        <v>12</v>
      </c>
      <c r="E1543" s="1">
        <v>6</v>
      </c>
      <c r="F1543" s="8">
        <v>471.26</v>
      </c>
      <c r="G1543" s="1">
        <f>YEAR(Facturas[[#This Row],[FechaFactura]])</f>
        <v>2015</v>
      </c>
      <c r="H1543" s="17">
        <f>IF(Facturas[[#This Row],[MontoSinImp]]&lt;200,Facturas[[#This Row],[media]],Facturas[[#This Row],[MontoSinImp]])</f>
        <v>471.26</v>
      </c>
      <c r="I1543" s="17">
        <f>AVERAGE(Facturas[MontoSinImp])</f>
        <v>472.73339545454462</v>
      </c>
    </row>
    <row r="1544" spans="1:9" ht="17.55" customHeight="1" x14ac:dyDescent="0.3">
      <c r="A1544" s="14">
        <v>2855</v>
      </c>
      <c r="B1544" s="2">
        <v>42245</v>
      </c>
      <c r="C1544" s="15">
        <v>9</v>
      </c>
      <c r="D1544" s="1">
        <v>10</v>
      </c>
      <c r="E1544" s="1">
        <v>6</v>
      </c>
      <c r="F1544" s="8">
        <v>604.13</v>
      </c>
      <c r="G1544" s="1">
        <f>YEAR(Facturas[[#This Row],[FechaFactura]])</f>
        <v>2015</v>
      </c>
      <c r="H1544" s="17">
        <f>IF(Facturas[[#This Row],[MontoSinImp]]&lt;200,Facturas[[#This Row],[media]],Facturas[[#This Row],[MontoSinImp]])</f>
        <v>604.13</v>
      </c>
      <c r="I1544" s="17">
        <f>AVERAGE(Facturas[MontoSinImp])</f>
        <v>472.73339545454462</v>
      </c>
    </row>
    <row r="1545" spans="1:9" ht="17.55" customHeight="1" x14ac:dyDescent="0.3">
      <c r="A1545" s="14">
        <v>2856</v>
      </c>
      <c r="B1545" s="2">
        <v>42245</v>
      </c>
      <c r="C1545" s="15">
        <v>29</v>
      </c>
      <c r="D1545" s="1">
        <v>5</v>
      </c>
      <c r="E1545" s="1">
        <v>8</v>
      </c>
      <c r="F1545" s="8">
        <v>199.79</v>
      </c>
      <c r="G1545" s="1">
        <f>YEAR(Facturas[[#This Row],[FechaFactura]])</f>
        <v>2015</v>
      </c>
      <c r="H1545" s="17">
        <f>IF(Facturas[[#This Row],[MontoSinImp]]&lt;200,Facturas[[#This Row],[media]],Facturas[[#This Row],[MontoSinImp]])</f>
        <v>472.73339545454462</v>
      </c>
      <c r="I1545" s="17">
        <f>AVERAGE(Facturas[MontoSinImp])</f>
        <v>472.73339545454462</v>
      </c>
    </row>
    <row r="1546" spans="1:9" ht="17.55" customHeight="1" x14ac:dyDescent="0.3">
      <c r="A1546" s="14">
        <v>2857</v>
      </c>
      <c r="B1546" s="2">
        <v>42245</v>
      </c>
      <c r="C1546" s="15">
        <v>57</v>
      </c>
      <c r="D1546" s="1">
        <v>1</v>
      </c>
      <c r="E1546" s="1">
        <v>9</v>
      </c>
      <c r="F1546" s="8">
        <v>682.52</v>
      </c>
      <c r="G1546" s="1">
        <f>YEAR(Facturas[[#This Row],[FechaFactura]])</f>
        <v>2015</v>
      </c>
      <c r="H1546" s="17">
        <f>IF(Facturas[[#This Row],[MontoSinImp]]&lt;200,Facturas[[#This Row],[media]],Facturas[[#This Row],[MontoSinImp]])</f>
        <v>682.52</v>
      </c>
      <c r="I1546" s="17">
        <f>AVERAGE(Facturas[MontoSinImp])</f>
        <v>472.73339545454462</v>
      </c>
    </row>
    <row r="1547" spans="1:9" ht="17.55" customHeight="1" x14ac:dyDescent="0.3">
      <c r="A1547" s="14">
        <v>2858</v>
      </c>
      <c r="B1547" s="2">
        <v>42245</v>
      </c>
      <c r="C1547" s="15">
        <v>261</v>
      </c>
      <c r="D1547" s="1">
        <v>2</v>
      </c>
      <c r="E1547" s="1">
        <v>7</v>
      </c>
      <c r="F1547" s="8">
        <v>493.25</v>
      </c>
      <c r="G1547" s="1">
        <f>YEAR(Facturas[[#This Row],[FechaFactura]])</f>
        <v>2015</v>
      </c>
      <c r="H1547" s="17">
        <f>IF(Facturas[[#This Row],[MontoSinImp]]&lt;200,Facturas[[#This Row],[media]],Facturas[[#This Row],[MontoSinImp]])</f>
        <v>493.25</v>
      </c>
      <c r="I1547" s="17">
        <f>AVERAGE(Facturas[MontoSinImp])</f>
        <v>472.73339545454462</v>
      </c>
    </row>
    <row r="1548" spans="1:9" ht="17.55" customHeight="1" x14ac:dyDescent="0.3">
      <c r="A1548" s="14">
        <v>2848</v>
      </c>
      <c r="B1548" s="2">
        <v>42244</v>
      </c>
      <c r="C1548" s="15">
        <v>3</v>
      </c>
      <c r="D1548" s="1">
        <v>11</v>
      </c>
      <c r="E1548" s="1">
        <v>3</v>
      </c>
      <c r="F1548" s="8">
        <v>717.89</v>
      </c>
      <c r="G1548" s="1">
        <f>YEAR(Facturas[[#This Row],[FechaFactura]])</f>
        <v>2015</v>
      </c>
      <c r="H1548" s="17">
        <f>IF(Facturas[[#This Row],[MontoSinImp]]&lt;200,Facturas[[#This Row],[media]],Facturas[[#This Row],[MontoSinImp]])</f>
        <v>717.89</v>
      </c>
      <c r="I1548" s="17">
        <f>AVERAGE(Facturas[MontoSinImp])</f>
        <v>472.73339545454462</v>
      </c>
    </row>
    <row r="1549" spans="1:9" ht="17.55" customHeight="1" x14ac:dyDescent="0.3">
      <c r="A1549" s="14">
        <v>2849</v>
      </c>
      <c r="B1549" s="2">
        <v>42244</v>
      </c>
      <c r="C1549" s="15">
        <v>241</v>
      </c>
      <c r="D1549" s="1">
        <v>9</v>
      </c>
      <c r="E1549" s="1">
        <v>5</v>
      </c>
      <c r="F1549" s="8">
        <v>672.96</v>
      </c>
      <c r="G1549" s="1">
        <f>YEAR(Facturas[[#This Row],[FechaFactura]])</f>
        <v>2015</v>
      </c>
      <c r="H1549" s="17">
        <f>IF(Facturas[[#This Row],[MontoSinImp]]&lt;200,Facturas[[#This Row],[media]],Facturas[[#This Row],[MontoSinImp]])</f>
        <v>672.96</v>
      </c>
      <c r="I1549" s="17">
        <f>AVERAGE(Facturas[MontoSinImp])</f>
        <v>472.73339545454462</v>
      </c>
    </row>
    <row r="1550" spans="1:9" ht="17.55" customHeight="1" x14ac:dyDescent="0.3">
      <c r="A1550" s="14">
        <v>2850</v>
      </c>
      <c r="B1550" s="2">
        <v>42244</v>
      </c>
      <c r="C1550" s="15">
        <v>18</v>
      </c>
      <c r="D1550" s="1">
        <v>11</v>
      </c>
      <c r="E1550" s="1">
        <v>5</v>
      </c>
      <c r="F1550" s="8">
        <v>508.53999999999996</v>
      </c>
      <c r="G1550" s="1">
        <f>YEAR(Facturas[[#This Row],[FechaFactura]])</f>
        <v>2015</v>
      </c>
      <c r="H1550" s="17">
        <f>IF(Facturas[[#This Row],[MontoSinImp]]&lt;200,Facturas[[#This Row],[media]],Facturas[[#This Row],[MontoSinImp]])</f>
        <v>508.53999999999996</v>
      </c>
      <c r="I1550" s="17">
        <f>AVERAGE(Facturas[MontoSinImp])</f>
        <v>472.73339545454462</v>
      </c>
    </row>
    <row r="1551" spans="1:9" ht="17.55" customHeight="1" x14ac:dyDescent="0.3">
      <c r="A1551" s="14">
        <v>2851</v>
      </c>
      <c r="B1551" s="2">
        <v>42244</v>
      </c>
      <c r="C1551" s="15">
        <v>57</v>
      </c>
      <c r="D1551" s="1">
        <v>9</v>
      </c>
      <c r="E1551" s="1">
        <v>5</v>
      </c>
      <c r="F1551" s="8">
        <v>156.76999999999998</v>
      </c>
      <c r="G1551" s="1">
        <f>YEAR(Facturas[[#This Row],[FechaFactura]])</f>
        <v>2015</v>
      </c>
      <c r="H1551" s="17">
        <f>IF(Facturas[[#This Row],[MontoSinImp]]&lt;200,Facturas[[#This Row],[media]],Facturas[[#This Row],[MontoSinImp]])</f>
        <v>472.73339545454462</v>
      </c>
      <c r="I1551" s="17">
        <f>AVERAGE(Facturas[MontoSinImp])</f>
        <v>472.73339545454462</v>
      </c>
    </row>
    <row r="1552" spans="1:9" ht="17.55" customHeight="1" x14ac:dyDescent="0.3">
      <c r="A1552" s="14">
        <v>2852</v>
      </c>
      <c r="B1552" s="2">
        <v>42244</v>
      </c>
      <c r="C1552" s="15">
        <v>245</v>
      </c>
      <c r="D1552" s="1">
        <v>1</v>
      </c>
      <c r="E1552" s="1">
        <v>1</v>
      </c>
      <c r="F1552" s="8">
        <v>601.27</v>
      </c>
      <c r="G1552" s="1">
        <f>YEAR(Facturas[[#This Row],[FechaFactura]])</f>
        <v>2015</v>
      </c>
      <c r="H1552" s="17">
        <f>IF(Facturas[[#This Row],[MontoSinImp]]&lt;200,Facturas[[#This Row],[media]],Facturas[[#This Row],[MontoSinImp]])</f>
        <v>601.27</v>
      </c>
      <c r="I1552" s="17">
        <f>AVERAGE(Facturas[MontoSinImp])</f>
        <v>472.73339545454462</v>
      </c>
    </row>
    <row r="1553" spans="1:9" ht="17.55" customHeight="1" x14ac:dyDescent="0.3">
      <c r="A1553" s="14">
        <v>2853</v>
      </c>
      <c r="B1553" s="2">
        <v>42244</v>
      </c>
      <c r="C1553" s="15">
        <v>128</v>
      </c>
      <c r="D1553" s="1">
        <v>9</v>
      </c>
      <c r="E1553" s="1">
        <v>2</v>
      </c>
      <c r="F1553" s="8">
        <v>448.32</v>
      </c>
      <c r="G1553" s="1">
        <f>YEAR(Facturas[[#This Row],[FechaFactura]])</f>
        <v>2015</v>
      </c>
      <c r="H1553" s="17">
        <f>IF(Facturas[[#This Row],[MontoSinImp]]&lt;200,Facturas[[#This Row],[media]],Facturas[[#This Row],[MontoSinImp]])</f>
        <v>448.32</v>
      </c>
      <c r="I1553" s="17">
        <f>AVERAGE(Facturas[MontoSinImp])</f>
        <v>472.73339545454462</v>
      </c>
    </row>
    <row r="1554" spans="1:9" ht="17.55" customHeight="1" x14ac:dyDescent="0.3">
      <c r="A1554" s="14">
        <v>2854</v>
      </c>
      <c r="B1554" s="2">
        <v>42244</v>
      </c>
      <c r="C1554" s="15">
        <v>250</v>
      </c>
      <c r="D1554" s="1">
        <v>7</v>
      </c>
      <c r="E1554" s="1">
        <v>2</v>
      </c>
      <c r="F1554" s="8">
        <v>503.76</v>
      </c>
      <c r="G1554" s="1">
        <f>YEAR(Facturas[[#This Row],[FechaFactura]])</f>
        <v>2015</v>
      </c>
      <c r="H1554" s="17">
        <f>IF(Facturas[[#This Row],[MontoSinImp]]&lt;200,Facturas[[#This Row],[media]],Facturas[[#This Row],[MontoSinImp]])</f>
        <v>503.76</v>
      </c>
      <c r="I1554" s="17">
        <f>AVERAGE(Facturas[MontoSinImp])</f>
        <v>472.73339545454462</v>
      </c>
    </row>
    <row r="1555" spans="1:9" ht="17.55" customHeight="1" x14ac:dyDescent="0.3">
      <c r="A1555" s="14">
        <v>2846</v>
      </c>
      <c r="B1555" s="2">
        <v>42243</v>
      </c>
      <c r="C1555" s="15">
        <v>139</v>
      </c>
      <c r="D1555" s="1">
        <v>4</v>
      </c>
      <c r="E1555" s="1">
        <v>2</v>
      </c>
      <c r="F1555" s="8">
        <v>118.54</v>
      </c>
      <c r="G1555" s="1">
        <f>YEAR(Facturas[[#This Row],[FechaFactura]])</f>
        <v>2015</v>
      </c>
      <c r="H1555" s="17">
        <f>IF(Facturas[[#This Row],[MontoSinImp]]&lt;200,Facturas[[#This Row],[media]],Facturas[[#This Row],[MontoSinImp]])</f>
        <v>472.73339545454462</v>
      </c>
      <c r="I1555" s="17">
        <f>AVERAGE(Facturas[MontoSinImp])</f>
        <v>472.73339545454462</v>
      </c>
    </row>
    <row r="1556" spans="1:9" ht="17.55" customHeight="1" x14ac:dyDescent="0.3">
      <c r="A1556" s="14">
        <v>2847</v>
      </c>
      <c r="B1556" s="2">
        <v>42243</v>
      </c>
      <c r="C1556" s="15">
        <v>55</v>
      </c>
      <c r="D1556" s="1">
        <v>9</v>
      </c>
      <c r="E1556" s="1">
        <v>5</v>
      </c>
      <c r="F1556" s="8">
        <v>208.39</v>
      </c>
      <c r="G1556" s="1">
        <f>YEAR(Facturas[[#This Row],[FechaFactura]])</f>
        <v>2015</v>
      </c>
      <c r="H1556" s="17">
        <f>IF(Facturas[[#This Row],[MontoSinImp]]&lt;200,Facturas[[#This Row],[media]],Facturas[[#This Row],[MontoSinImp]])</f>
        <v>208.39</v>
      </c>
      <c r="I1556" s="17">
        <f>AVERAGE(Facturas[MontoSinImp])</f>
        <v>472.73339545454462</v>
      </c>
    </row>
    <row r="1557" spans="1:9" ht="17.55" customHeight="1" x14ac:dyDescent="0.3">
      <c r="A1557" s="14">
        <v>2841</v>
      </c>
      <c r="B1557" s="2">
        <v>42242</v>
      </c>
      <c r="C1557" s="15">
        <v>304</v>
      </c>
      <c r="D1557" s="1">
        <v>6</v>
      </c>
      <c r="E1557" s="1">
        <v>2</v>
      </c>
      <c r="F1557" s="8">
        <v>829.73</v>
      </c>
      <c r="G1557" s="1">
        <f>YEAR(Facturas[[#This Row],[FechaFactura]])</f>
        <v>2015</v>
      </c>
      <c r="H1557" s="17">
        <f>IF(Facturas[[#This Row],[MontoSinImp]]&lt;200,Facturas[[#This Row],[media]],Facturas[[#This Row],[MontoSinImp]])</f>
        <v>829.73</v>
      </c>
      <c r="I1557" s="17">
        <f>AVERAGE(Facturas[MontoSinImp])</f>
        <v>472.73339545454462</v>
      </c>
    </row>
    <row r="1558" spans="1:9" ht="17.55" customHeight="1" x14ac:dyDescent="0.3">
      <c r="A1558" s="14">
        <v>2842</v>
      </c>
      <c r="B1558" s="2">
        <v>42242</v>
      </c>
      <c r="C1558" s="15">
        <v>296</v>
      </c>
      <c r="D1558" s="1">
        <v>10</v>
      </c>
      <c r="E1558" s="1">
        <v>6</v>
      </c>
      <c r="F1558" s="8">
        <v>676.78</v>
      </c>
      <c r="G1558" s="1">
        <f>YEAR(Facturas[[#This Row],[FechaFactura]])</f>
        <v>2015</v>
      </c>
      <c r="H1558" s="17">
        <f>IF(Facturas[[#This Row],[MontoSinImp]]&lt;200,Facturas[[#This Row],[media]],Facturas[[#This Row],[MontoSinImp]])</f>
        <v>676.78</v>
      </c>
      <c r="I1558" s="17">
        <f>AVERAGE(Facturas[MontoSinImp])</f>
        <v>472.73339545454462</v>
      </c>
    </row>
    <row r="1559" spans="1:9" ht="17.55" customHeight="1" x14ac:dyDescent="0.3">
      <c r="A1559" s="14">
        <v>2843</v>
      </c>
      <c r="B1559" s="2">
        <v>42242</v>
      </c>
      <c r="C1559" s="15">
        <v>234</v>
      </c>
      <c r="D1559" s="1">
        <v>5</v>
      </c>
      <c r="E1559" s="1">
        <v>2</v>
      </c>
      <c r="F1559" s="8">
        <v>363.25</v>
      </c>
      <c r="G1559" s="1">
        <f>YEAR(Facturas[[#This Row],[FechaFactura]])</f>
        <v>2015</v>
      </c>
      <c r="H1559" s="17">
        <f>IF(Facturas[[#This Row],[MontoSinImp]]&lt;200,Facturas[[#This Row],[media]],Facturas[[#This Row],[MontoSinImp]])</f>
        <v>363.25</v>
      </c>
      <c r="I1559" s="17">
        <f>AVERAGE(Facturas[MontoSinImp])</f>
        <v>472.73339545454462</v>
      </c>
    </row>
    <row r="1560" spans="1:9" ht="17.55" customHeight="1" x14ac:dyDescent="0.3">
      <c r="A1560" s="14">
        <v>2844</v>
      </c>
      <c r="B1560" s="2">
        <v>42242</v>
      </c>
      <c r="C1560" s="15">
        <v>135</v>
      </c>
      <c r="D1560" s="1">
        <v>1</v>
      </c>
      <c r="E1560" s="1">
        <v>9</v>
      </c>
      <c r="F1560" s="8">
        <v>275.3</v>
      </c>
      <c r="G1560" s="1">
        <f>YEAR(Facturas[[#This Row],[FechaFactura]])</f>
        <v>2015</v>
      </c>
      <c r="H1560" s="17">
        <f>IF(Facturas[[#This Row],[MontoSinImp]]&lt;200,Facturas[[#This Row],[media]],Facturas[[#This Row],[MontoSinImp]])</f>
        <v>275.3</v>
      </c>
      <c r="I1560" s="17">
        <f>AVERAGE(Facturas[MontoSinImp])</f>
        <v>472.73339545454462</v>
      </c>
    </row>
    <row r="1561" spans="1:9" ht="17.55" customHeight="1" x14ac:dyDescent="0.3">
      <c r="A1561" s="14">
        <v>2845</v>
      </c>
      <c r="B1561" s="2">
        <v>42242</v>
      </c>
      <c r="C1561" s="15">
        <v>247</v>
      </c>
      <c r="D1561" s="1">
        <v>6</v>
      </c>
      <c r="E1561" s="1">
        <v>2</v>
      </c>
      <c r="F1561" s="8">
        <v>776.2</v>
      </c>
      <c r="G1561" s="1">
        <f>YEAR(Facturas[[#This Row],[FechaFactura]])</f>
        <v>2015</v>
      </c>
      <c r="H1561" s="17">
        <f>IF(Facturas[[#This Row],[MontoSinImp]]&lt;200,Facturas[[#This Row],[media]],Facturas[[#This Row],[MontoSinImp]])</f>
        <v>776.2</v>
      </c>
      <c r="I1561" s="17">
        <f>AVERAGE(Facturas[MontoSinImp])</f>
        <v>472.73339545454462</v>
      </c>
    </row>
    <row r="1562" spans="1:9" ht="17.55" customHeight="1" x14ac:dyDescent="0.3">
      <c r="A1562" s="14">
        <v>2837</v>
      </c>
      <c r="B1562" s="2">
        <v>42241</v>
      </c>
      <c r="C1562" s="15">
        <v>65</v>
      </c>
      <c r="D1562" s="1">
        <v>6</v>
      </c>
      <c r="E1562" s="1">
        <v>1</v>
      </c>
      <c r="F1562" s="8">
        <v>732.22</v>
      </c>
      <c r="G1562" s="1">
        <f>YEAR(Facturas[[#This Row],[FechaFactura]])</f>
        <v>2015</v>
      </c>
      <c r="H1562" s="17">
        <f>IF(Facturas[[#This Row],[MontoSinImp]]&lt;200,Facturas[[#This Row],[media]],Facturas[[#This Row],[MontoSinImp]])</f>
        <v>732.22</v>
      </c>
      <c r="I1562" s="17">
        <f>AVERAGE(Facturas[MontoSinImp])</f>
        <v>472.73339545454462</v>
      </c>
    </row>
    <row r="1563" spans="1:9" ht="17.55" customHeight="1" x14ac:dyDescent="0.3">
      <c r="A1563" s="14">
        <v>2838</v>
      </c>
      <c r="B1563" s="2">
        <v>42241</v>
      </c>
      <c r="C1563" s="15">
        <v>190</v>
      </c>
      <c r="D1563" s="1">
        <v>3</v>
      </c>
      <c r="E1563" s="1">
        <v>1</v>
      </c>
      <c r="F1563" s="8">
        <v>715.02</v>
      </c>
      <c r="G1563" s="1">
        <f>YEAR(Facturas[[#This Row],[FechaFactura]])</f>
        <v>2015</v>
      </c>
      <c r="H1563" s="17">
        <f>IF(Facturas[[#This Row],[MontoSinImp]]&lt;200,Facturas[[#This Row],[media]],Facturas[[#This Row],[MontoSinImp]])</f>
        <v>715.02</v>
      </c>
      <c r="I1563" s="17">
        <f>AVERAGE(Facturas[MontoSinImp])</f>
        <v>472.73339545454462</v>
      </c>
    </row>
    <row r="1564" spans="1:9" ht="17.55" customHeight="1" x14ac:dyDescent="0.3">
      <c r="A1564" s="14">
        <v>2839</v>
      </c>
      <c r="B1564" s="2">
        <v>42241</v>
      </c>
      <c r="C1564" s="15">
        <v>259</v>
      </c>
      <c r="D1564" s="1">
        <v>10</v>
      </c>
      <c r="E1564" s="1">
        <v>8</v>
      </c>
      <c r="F1564" s="8">
        <v>667.22</v>
      </c>
      <c r="G1564" s="1">
        <f>YEAR(Facturas[[#This Row],[FechaFactura]])</f>
        <v>2015</v>
      </c>
      <c r="H1564" s="17">
        <f>IF(Facturas[[#This Row],[MontoSinImp]]&lt;200,Facturas[[#This Row],[media]],Facturas[[#This Row],[MontoSinImp]])</f>
        <v>667.22</v>
      </c>
      <c r="I1564" s="17">
        <f>AVERAGE(Facturas[MontoSinImp])</f>
        <v>472.73339545454462</v>
      </c>
    </row>
    <row r="1565" spans="1:9" ht="17.55" customHeight="1" x14ac:dyDescent="0.3">
      <c r="A1565" s="14">
        <v>2840</v>
      </c>
      <c r="B1565" s="2">
        <v>42241</v>
      </c>
      <c r="C1565" s="15">
        <v>16</v>
      </c>
      <c r="D1565" s="1">
        <v>4</v>
      </c>
      <c r="E1565" s="1">
        <v>9</v>
      </c>
      <c r="F1565" s="8">
        <v>684.43</v>
      </c>
      <c r="G1565" s="1">
        <f>YEAR(Facturas[[#This Row],[FechaFactura]])</f>
        <v>2015</v>
      </c>
      <c r="H1565" s="17">
        <f>IF(Facturas[[#This Row],[MontoSinImp]]&lt;200,Facturas[[#This Row],[media]],Facturas[[#This Row],[MontoSinImp]])</f>
        <v>684.43</v>
      </c>
      <c r="I1565" s="17">
        <f>AVERAGE(Facturas[MontoSinImp])</f>
        <v>472.73339545454462</v>
      </c>
    </row>
    <row r="1566" spans="1:9" ht="17.55" customHeight="1" x14ac:dyDescent="0.3">
      <c r="A1566" s="14">
        <v>2829</v>
      </c>
      <c r="B1566" s="2">
        <v>42240</v>
      </c>
      <c r="C1566" s="15">
        <v>250</v>
      </c>
      <c r="D1566" s="1">
        <v>6</v>
      </c>
      <c r="E1566" s="1">
        <v>2</v>
      </c>
      <c r="F1566" s="8">
        <v>643.33000000000004</v>
      </c>
      <c r="G1566" s="1">
        <f>YEAR(Facturas[[#This Row],[FechaFactura]])</f>
        <v>2015</v>
      </c>
      <c r="H1566" s="17">
        <f>IF(Facturas[[#This Row],[MontoSinImp]]&lt;200,Facturas[[#This Row],[media]],Facturas[[#This Row],[MontoSinImp]])</f>
        <v>643.33000000000004</v>
      </c>
      <c r="I1566" s="17">
        <f>AVERAGE(Facturas[MontoSinImp])</f>
        <v>472.73339545454462</v>
      </c>
    </row>
    <row r="1567" spans="1:9" ht="17.55" customHeight="1" x14ac:dyDescent="0.3">
      <c r="A1567" s="14">
        <v>2830</v>
      </c>
      <c r="B1567" s="2">
        <v>42240</v>
      </c>
      <c r="C1567" s="15">
        <v>8</v>
      </c>
      <c r="D1567" s="1">
        <v>8</v>
      </c>
      <c r="E1567" s="1">
        <v>6</v>
      </c>
      <c r="F1567" s="8">
        <v>535.30999999999995</v>
      </c>
      <c r="G1567" s="1">
        <f>YEAR(Facturas[[#This Row],[FechaFactura]])</f>
        <v>2015</v>
      </c>
      <c r="H1567" s="17">
        <f>IF(Facturas[[#This Row],[MontoSinImp]]&lt;200,Facturas[[#This Row],[media]],Facturas[[#This Row],[MontoSinImp]])</f>
        <v>535.30999999999995</v>
      </c>
      <c r="I1567" s="17">
        <f>AVERAGE(Facturas[MontoSinImp])</f>
        <v>472.73339545454462</v>
      </c>
    </row>
    <row r="1568" spans="1:9" ht="17.55" customHeight="1" x14ac:dyDescent="0.3">
      <c r="A1568" s="14">
        <v>2831</v>
      </c>
      <c r="B1568" s="2">
        <v>42240</v>
      </c>
      <c r="C1568" s="15">
        <v>61</v>
      </c>
      <c r="D1568" s="1">
        <v>6</v>
      </c>
      <c r="E1568" s="1">
        <v>8</v>
      </c>
      <c r="F1568" s="8">
        <v>134.79</v>
      </c>
      <c r="G1568" s="1">
        <f>YEAR(Facturas[[#This Row],[FechaFactura]])</f>
        <v>2015</v>
      </c>
      <c r="H1568" s="17">
        <f>IF(Facturas[[#This Row],[MontoSinImp]]&lt;200,Facturas[[#This Row],[media]],Facturas[[#This Row],[MontoSinImp]])</f>
        <v>472.73339545454462</v>
      </c>
      <c r="I1568" s="17">
        <f>AVERAGE(Facturas[MontoSinImp])</f>
        <v>472.73339545454462</v>
      </c>
    </row>
    <row r="1569" spans="1:9" ht="17.55" customHeight="1" x14ac:dyDescent="0.3">
      <c r="A1569" s="14">
        <v>2832</v>
      </c>
      <c r="B1569" s="2">
        <v>42240</v>
      </c>
      <c r="C1569" s="15">
        <v>123</v>
      </c>
      <c r="D1569" s="1">
        <v>10</v>
      </c>
      <c r="E1569" s="1">
        <v>3</v>
      </c>
      <c r="F1569" s="8">
        <v>229.42</v>
      </c>
      <c r="G1569" s="1">
        <f>YEAR(Facturas[[#This Row],[FechaFactura]])</f>
        <v>2015</v>
      </c>
      <c r="H1569" s="17">
        <f>IF(Facturas[[#This Row],[MontoSinImp]]&lt;200,Facturas[[#This Row],[media]],Facturas[[#This Row],[MontoSinImp]])</f>
        <v>229.42</v>
      </c>
      <c r="I1569" s="17">
        <f>AVERAGE(Facturas[MontoSinImp])</f>
        <v>472.73339545454462</v>
      </c>
    </row>
    <row r="1570" spans="1:9" ht="17.55" customHeight="1" x14ac:dyDescent="0.3">
      <c r="A1570" s="14">
        <v>2833</v>
      </c>
      <c r="B1570" s="2">
        <v>42240</v>
      </c>
      <c r="C1570" s="15">
        <v>14</v>
      </c>
      <c r="D1570" s="1">
        <v>1</v>
      </c>
      <c r="E1570" s="1">
        <v>9</v>
      </c>
      <c r="F1570" s="8">
        <v>377.59</v>
      </c>
      <c r="G1570" s="1">
        <f>YEAR(Facturas[[#This Row],[FechaFactura]])</f>
        <v>2015</v>
      </c>
      <c r="H1570" s="17">
        <f>IF(Facturas[[#This Row],[MontoSinImp]]&lt;200,Facturas[[#This Row],[media]],Facturas[[#This Row],[MontoSinImp]])</f>
        <v>377.59</v>
      </c>
      <c r="I1570" s="17">
        <f>AVERAGE(Facturas[MontoSinImp])</f>
        <v>472.73339545454462</v>
      </c>
    </row>
    <row r="1571" spans="1:9" ht="17.55" customHeight="1" x14ac:dyDescent="0.3">
      <c r="A1571" s="14">
        <v>2834</v>
      </c>
      <c r="B1571" s="2">
        <v>42240</v>
      </c>
      <c r="C1571" s="15">
        <v>254</v>
      </c>
      <c r="D1571" s="1">
        <v>7</v>
      </c>
      <c r="E1571" s="1">
        <v>1</v>
      </c>
      <c r="F1571" s="8">
        <v>740.83</v>
      </c>
      <c r="G1571" s="1">
        <f>YEAR(Facturas[[#This Row],[FechaFactura]])</f>
        <v>2015</v>
      </c>
      <c r="H1571" s="17">
        <f>IF(Facturas[[#This Row],[MontoSinImp]]&lt;200,Facturas[[#This Row],[media]],Facturas[[#This Row],[MontoSinImp]])</f>
        <v>740.83</v>
      </c>
      <c r="I1571" s="17">
        <f>AVERAGE(Facturas[MontoSinImp])</f>
        <v>472.73339545454462</v>
      </c>
    </row>
    <row r="1572" spans="1:9" ht="17.55" customHeight="1" x14ac:dyDescent="0.3">
      <c r="A1572" s="14">
        <v>2835</v>
      </c>
      <c r="B1572" s="2">
        <v>42240</v>
      </c>
      <c r="C1572" s="15">
        <v>317</v>
      </c>
      <c r="D1572" s="1">
        <v>9</v>
      </c>
      <c r="E1572" s="1">
        <v>4</v>
      </c>
      <c r="F1572" s="8">
        <v>575.46</v>
      </c>
      <c r="G1572" s="1">
        <f>YEAR(Facturas[[#This Row],[FechaFactura]])</f>
        <v>2015</v>
      </c>
      <c r="H1572" s="17">
        <f>IF(Facturas[[#This Row],[MontoSinImp]]&lt;200,Facturas[[#This Row],[media]],Facturas[[#This Row],[MontoSinImp]])</f>
        <v>575.46</v>
      </c>
      <c r="I1572" s="17">
        <f>AVERAGE(Facturas[MontoSinImp])</f>
        <v>472.73339545454462</v>
      </c>
    </row>
    <row r="1573" spans="1:9" ht="17.55" customHeight="1" x14ac:dyDescent="0.3">
      <c r="A1573" s="14">
        <v>2836</v>
      </c>
      <c r="B1573" s="2">
        <v>42240</v>
      </c>
      <c r="C1573" s="15">
        <v>42</v>
      </c>
      <c r="D1573" s="1">
        <v>12</v>
      </c>
      <c r="E1573" s="1">
        <v>4</v>
      </c>
      <c r="F1573" s="8">
        <v>247.57999999999998</v>
      </c>
      <c r="G1573" s="1">
        <f>YEAR(Facturas[[#This Row],[FechaFactura]])</f>
        <v>2015</v>
      </c>
      <c r="H1573" s="17">
        <f>IF(Facturas[[#This Row],[MontoSinImp]]&lt;200,Facturas[[#This Row],[media]],Facturas[[#This Row],[MontoSinImp]])</f>
        <v>247.57999999999998</v>
      </c>
      <c r="I1573" s="17">
        <f>AVERAGE(Facturas[MontoSinImp])</f>
        <v>472.73339545454462</v>
      </c>
    </row>
    <row r="1574" spans="1:9" ht="17.55" customHeight="1" x14ac:dyDescent="0.3">
      <c r="A1574" s="14">
        <v>2825</v>
      </c>
      <c r="B1574" s="2">
        <v>42239</v>
      </c>
      <c r="C1574" s="15">
        <v>38</v>
      </c>
      <c r="D1574" s="1">
        <v>3</v>
      </c>
      <c r="E1574" s="1">
        <v>3</v>
      </c>
      <c r="F1574" s="8">
        <v>271.48</v>
      </c>
      <c r="G1574" s="1">
        <f>YEAR(Facturas[[#This Row],[FechaFactura]])</f>
        <v>2015</v>
      </c>
      <c r="H1574" s="17">
        <f>IF(Facturas[[#This Row],[MontoSinImp]]&lt;200,Facturas[[#This Row],[media]],Facturas[[#This Row],[MontoSinImp]])</f>
        <v>271.48</v>
      </c>
      <c r="I1574" s="17">
        <f>AVERAGE(Facturas[MontoSinImp])</f>
        <v>472.73339545454462</v>
      </c>
    </row>
    <row r="1575" spans="1:9" ht="17.55" customHeight="1" x14ac:dyDescent="0.3">
      <c r="A1575" s="14">
        <v>2826</v>
      </c>
      <c r="B1575" s="2">
        <v>42239</v>
      </c>
      <c r="C1575" s="15">
        <v>152</v>
      </c>
      <c r="D1575" s="1">
        <v>4</v>
      </c>
      <c r="E1575" s="1">
        <v>4</v>
      </c>
      <c r="F1575" s="8">
        <v>559.21</v>
      </c>
      <c r="G1575" s="1">
        <f>YEAR(Facturas[[#This Row],[FechaFactura]])</f>
        <v>2015</v>
      </c>
      <c r="H1575" s="17">
        <f>IF(Facturas[[#This Row],[MontoSinImp]]&lt;200,Facturas[[#This Row],[media]],Facturas[[#This Row],[MontoSinImp]])</f>
        <v>559.21</v>
      </c>
      <c r="I1575" s="17">
        <f>AVERAGE(Facturas[MontoSinImp])</f>
        <v>472.73339545454462</v>
      </c>
    </row>
    <row r="1576" spans="1:9" ht="17.55" customHeight="1" x14ac:dyDescent="0.3">
      <c r="A1576" s="14">
        <v>2827</v>
      </c>
      <c r="B1576" s="2">
        <v>42239</v>
      </c>
      <c r="C1576" s="15">
        <v>47</v>
      </c>
      <c r="D1576" s="1">
        <v>1</v>
      </c>
      <c r="E1576" s="1">
        <v>9</v>
      </c>
      <c r="F1576" s="8">
        <v>492.28999999999996</v>
      </c>
      <c r="G1576" s="1">
        <f>YEAR(Facturas[[#This Row],[FechaFactura]])</f>
        <v>2015</v>
      </c>
      <c r="H1576" s="17">
        <f>IF(Facturas[[#This Row],[MontoSinImp]]&lt;200,Facturas[[#This Row],[media]],Facturas[[#This Row],[MontoSinImp]])</f>
        <v>492.28999999999996</v>
      </c>
      <c r="I1576" s="17">
        <f>AVERAGE(Facturas[MontoSinImp])</f>
        <v>472.73339545454462</v>
      </c>
    </row>
    <row r="1577" spans="1:9" ht="17.55" customHeight="1" x14ac:dyDescent="0.3">
      <c r="A1577" s="14">
        <v>2828</v>
      </c>
      <c r="B1577" s="2">
        <v>42239</v>
      </c>
      <c r="C1577" s="15">
        <v>36</v>
      </c>
      <c r="D1577" s="1">
        <v>2</v>
      </c>
      <c r="E1577" s="1">
        <v>8</v>
      </c>
      <c r="F1577" s="8">
        <v>486.56</v>
      </c>
      <c r="G1577" s="1">
        <f>YEAR(Facturas[[#This Row],[FechaFactura]])</f>
        <v>2015</v>
      </c>
      <c r="H1577" s="17">
        <f>IF(Facturas[[#This Row],[MontoSinImp]]&lt;200,Facturas[[#This Row],[media]],Facturas[[#This Row],[MontoSinImp]])</f>
        <v>486.56</v>
      </c>
      <c r="I1577" s="17">
        <f>AVERAGE(Facturas[MontoSinImp])</f>
        <v>472.73339545454462</v>
      </c>
    </row>
    <row r="1578" spans="1:9" ht="17.55" customHeight="1" x14ac:dyDescent="0.3">
      <c r="A1578" s="14">
        <v>2823</v>
      </c>
      <c r="B1578" s="2">
        <v>42238</v>
      </c>
      <c r="C1578" s="15">
        <v>199</v>
      </c>
      <c r="D1578" s="1">
        <v>3</v>
      </c>
      <c r="E1578" s="1">
        <v>6</v>
      </c>
      <c r="F1578" s="8">
        <v>356.56</v>
      </c>
      <c r="G1578" s="1">
        <f>YEAR(Facturas[[#This Row],[FechaFactura]])</f>
        <v>2015</v>
      </c>
      <c r="H1578" s="17">
        <f>IF(Facturas[[#This Row],[MontoSinImp]]&lt;200,Facturas[[#This Row],[media]],Facturas[[#This Row],[MontoSinImp]])</f>
        <v>356.56</v>
      </c>
      <c r="I1578" s="17">
        <f>AVERAGE(Facturas[MontoSinImp])</f>
        <v>472.73339545454462</v>
      </c>
    </row>
    <row r="1579" spans="1:9" ht="17.55" customHeight="1" x14ac:dyDescent="0.3">
      <c r="A1579" s="14">
        <v>2824</v>
      </c>
      <c r="B1579" s="2">
        <v>42238</v>
      </c>
      <c r="C1579" s="15">
        <v>94</v>
      </c>
      <c r="D1579" s="1">
        <v>12</v>
      </c>
      <c r="E1579" s="1">
        <v>9</v>
      </c>
      <c r="F1579" s="8">
        <v>543.91</v>
      </c>
      <c r="G1579" s="1">
        <f>YEAR(Facturas[[#This Row],[FechaFactura]])</f>
        <v>2015</v>
      </c>
      <c r="H1579" s="17">
        <f>IF(Facturas[[#This Row],[MontoSinImp]]&lt;200,Facturas[[#This Row],[media]],Facturas[[#This Row],[MontoSinImp]])</f>
        <v>543.91</v>
      </c>
      <c r="I1579" s="17">
        <f>AVERAGE(Facturas[MontoSinImp])</f>
        <v>472.73339545454462</v>
      </c>
    </row>
    <row r="1580" spans="1:9" ht="17.55" customHeight="1" x14ac:dyDescent="0.3">
      <c r="A1580" s="14">
        <v>2817</v>
      </c>
      <c r="B1580" s="2">
        <v>42237</v>
      </c>
      <c r="C1580" s="15">
        <v>64</v>
      </c>
      <c r="D1580" s="1">
        <v>1</v>
      </c>
      <c r="E1580" s="1">
        <v>7</v>
      </c>
      <c r="F1580" s="8">
        <v>433.98</v>
      </c>
      <c r="G1580" s="1">
        <f>YEAR(Facturas[[#This Row],[FechaFactura]])</f>
        <v>2015</v>
      </c>
      <c r="H1580" s="17">
        <f>IF(Facturas[[#This Row],[MontoSinImp]]&lt;200,Facturas[[#This Row],[media]],Facturas[[#This Row],[MontoSinImp]])</f>
        <v>433.98</v>
      </c>
      <c r="I1580" s="17">
        <f>AVERAGE(Facturas[MontoSinImp])</f>
        <v>472.73339545454462</v>
      </c>
    </row>
    <row r="1581" spans="1:9" ht="17.55" customHeight="1" x14ac:dyDescent="0.3">
      <c r="A1581" s="14">
        <v>2818</v>
      </c>
      <c r="B1581" s="2">
        <v>42237</v>
      </c>
      <c r="C1581" s="15">
        <v>199</v>
      </c>
      <c r="D1581" s="1">
        <v>1</v>
      </c>
      <c r="E1581" s="1">
        <v>6</v>
      </c>
      <c r="F1581" s="8">
        <v>703.55</v>
      </c>
      <c r="G1581" s="1">
        <f>YEAR(Facturas[[#This Row],[FechaFactura]])</f>
        <v>2015</v>
      </c>
      <c r="H1581" s="17">
        <f>IF(Facturas[[#This Row],[MontoSinImp]]&lt;200,Facturas[[#This Row],[media]],Facturas[[#This Row],[MontoSinImp]])</f>
        <v>703.55</v>
      </c>
      <c r="I1581" s="17">
        <f>AVERAGE(Facturas[MontoSinImp])</f>
        <v>472.73339545454462</v>
      </c>
    </row>
    <row r="1582" spans="1:9" ht="17.55" customHeight="1" x14ac:dyDescent="0.3">
      <c r="A1582" s="14">
        <v>2819</v>
      </c>
      <c r="B1582" s="2">
        <v>42237</v>
      </c>
      <c r="C1582" s="15">
        <v>6</v>
      </c>
      <c r="D1582" s="1">
        <v>7</v>
      </c>
      <c r="E1582" s="1">
        <v>6</v>
      </c>
      <c r="F1582" s="8">
        <v>518.1</v>
      </c>
      <c r="G1582" s="1">
        <f>YEAR(Facturas[[#This Row],[FechaFactura]])</f>
        <v>2015</v>
      </c>
      <c r="H1582" s="17">
        <f>IF(Facturas[[#This Row],[MontoSinImp]]&lt;200,Facturas[[#This Row],[media]],Facturas[[#This Row],[MontoSinImp]])</f>
        <v>518.1</v>
      </c>
      <c r="I1582" s="17">
        <f>AVERAGE(Facturas[MontoSinImp])</f>
        <v>472.73339545454462</v>
      </c>
    </row>
    <row r="1583" spans="1:9" ht="17.55" customHeight="1" x14ac:dyDescent="0.3">
      <c r="A1583" s="14">
        <v>2820</v>
      </c>
      <c r="B1583" s="2">
        <v>42237</v>
      </c>
      <c r="C1583" s="15">
        <v>134</v>
      </c>
      <c r="D1583" s="1">
        <v>6</v>
      </c>
      <c r="E1583" s="1">
        <v>2</v>
      </c>
      <c r="F1583" s="8">
        <v>265.75</v>
      </c>
      <c r="G1583" s="1">
        <f>YEAR(Facturas[[#This Row],[FechaFactura]])</f>
        <v>2015</v>
      </c>
      <c r="H1583" s="17">
        <f>IF(Facturas[[#This Row],[MontoSinImp]]&lt;200,Facturas[[#This Row],[media]],Facturas[[#This Row],[MontoSinImp]])</f>
        <v>265.75</v>
      </c>
      <c r="I1583" s="17">
        <f>AVERAGE(Facturas[MontoSinImp])</f>
        <v>472.73339545454462</v>
      </c>
    </row>
    <row r="1584" spans="1:9" ht="17.55" customHeight="1" x14ac:dyDescent="0.3">
      <c r="A1584" s="14">
        <v>2821</v>
      </c>
      <c r="B1584" s="2">
        <v>42237</v>
      </c>
      <c r="C1584" s="15">
        <v>247</v>
      </c>
      <c r="D1584" s="1">
        <v>9</v>
      </c>
      <c r="E1584" s="1">
        <v>9</v>
      </c>
      <c r="F1584" s="8">
        <v>845.98</v>
      </c>
      <c r="G1584" s="1">
        <f>YEAR(Facturas[[#This Row],[FechaFactura]])</f>
        <v>2015</v>
      </c>
      <c r="H1584" s="17">
        <f>IF(Facturas[[#This Row],[MontoSinImp]]&lt;200,Facturas[[#This Row],[media]],Facturas[[#This Row],[MontoSinImp]])</f>
        <v>845.98</v>
      </c>
      <c r="I1584" s="17">
        <f>AVERAGE(Facturas[MontoSinImp])</f>
        <v>472.73339545454462</v>
      </c>
    </row>
    <row r="1585" spans="1:9" ht="17.55" customHeight="1" x14ac:dyDescent="0.3">
      <c r="A1585" s="14">
        <v>2822</v>
      </c>
      <c r="B1585" s="2">
        <v>42237</v>
      </c>
      <c r="C1585" s="15">
        <v>64</v>
      </c>
      <c r="D1585" s="1">
        <v>6</v>
      </c>
      <c r="E1585" s="1">
        <v>4</v>
      </c>
      <c r="F1585" s="8">
        <v>482.73</v>
      </c>
      <c r="G1585" s="1">
        <f>YEAR(Facturas[[#This Row],[FechaFactura]])</f>
        <v>2015</v>
      </c>
      <c r="H1585" s="17">
        <f>IF(Facturas[[#This Row],[MontoSinImp]]&lt;200,Facturas[[#This Row],[media]],Facturas[[#This Row],[MontoSinImp]])</f>
        <v>482.73</v>
      </c>
      <c r="I1585" s="17">
        <f>AVERAGE(Facturas[MontoSinImp])</f>
        <v>472.73339545454462</v>
      </c>
    </row>
    <row r="1586" spans="1:9" ht="17.55" customHeight="1" x14ac:dyDescent="0.3">
      <c r="A1586" s="14">
        <v>2810</v>
      </c>
      <c r="B1586" s="2">
        <v>42236</v>
      </c>
      <c r="C1586" s="15">
        <v>24</v>
      </c>
      <c r="D1586" s="1">
        <v>9</v>
      </c>
      <c r="E1586" s="1">
        <v>9</v>
      </c>
      <c r="F1586" s="8">
        <v>448.32</v>
      </c>
      <c r="G1586" s="1">
        <f>YEAR(Facturas[[#This Row],[FechaFactura]])</f>
        <v>2015</v>
      </c>
      <c r="H1586" s="17">
        <f>IF(Facturas[[#This Row],[MontoSinImp]]&lt;200,Facturas[[#This Row],[media]],Facturas[[#This Row],[MontoSinImp]])</f>
        <v>448.32</v>
      </c>
      <c r="I1586" s="17">
        <f>AVERAGE(Facturas[MontoSinImp])</f>
        <v>472.73339545454462</v>
      </c>
    </row>
    <row r="1587" spans="1:9" ht="17.55" customHeight="1" x14ac:dyDescent="0.3">
      <c r="A1587" s="14">
        <v>2811</v>
      </c>
      <c r="B1587" s="2">
        <v>42236</v>
      </c>
      <c r="C1587" s="15">
        <v>128</v>
      </c>
      <c r="D1587" s="1">
        <v>1</v>
      </c>
      <c r="E1587" s="1">
        <v>1</v>
      </c>
      <c r="F1587" s="8">
        <v>685.39</v>
      </c>
      <c r="G1587" s="1">
        <f>YEAR(Facturas[[#This Row],[FechaFactura]])</f>
        <v>2015</v>
      </c>
      <c r="H1587" s="17">
        <f>IF(Facturas[[#This Row],[MontoSinImp]]&lt;200,Facturas[[#This Row],[media]],Facturas[[#This Row],[MontoSinImp]])</f>
        <v>685.39</v>
      </c>
      <c r="I1587" s="17">
        <f>AVERAGE(Facturas[MontoSinImp])</f>
        <v>472.73339545454462</v>
      </c>
    </row>
    <row r="1588" spans="1:9" ht="17.55" customHeight="1" x14ac:dyDescent="0.3">
      <c r="A1588" s="14">
        <v>2812</v>
      </c>
      <c r="B1588" s="2">
        <v>42236</v>
      </c>
      <c r="C1588" s="15">
        <v>7</v>
      </c>
      <c r="D1588" s="1">
        <v>11</v>
      </c>
      <c r="E1588" s="1">
        <v>3</v>
      </c>
      <c r="F1588" s="8">
        <v>314.5</v>
      </c>
      <c r="G1588" s="1">
        <f>YEAR(Facturas[[#This Row],[FechaFactura]])</f>
        <v>2015</v>
      </c>
      <c r="H1588" s="17">
        <f>IF(Facturas[[#This Row],[MontoSinImp]]&lt;200,Facturas[[#This Row],[media]],Facturas[[#This Row],[MontoSinImp]])</f>
        <v>314.5</v>
      </c>
      <c r="I1588" s="17">
        <f>AVERAGE(Facturas[MontoSinImp])</f>
        <v>472.73339545454462</v>
      </c>
    </row>
    <row r="1589" spans="1:9" ht="17.55" customHeight="1" x14ac:dyDescent="0.3">
      <c r="A1589" s="14">
        <v>2813</v>
      </c>
      <c r="B1589" s="2">
        <v>42236</v>
      </c>
      <c r="C1589" s="15">
        <v>38</v>
      </c>
      <c r="D1589" s="1">
        <v>10</v>
      </c>
      <c r="E1589" s="1">
        <v>4</v>
      </c>
      <c r="F1589" s="8">
        <v>706.42</v>
      </c>
      <c r="G1589" s="1">
        <f>YEAR(Facturas[[#This Row],[FechaFactura]])</f>
        <v>2015</v>
      </c>
      <c r="H1589" s="17">
        <f>IF(Facturas[[#This Row],[MontoSinImp]]&lt;200,Facturas[[#This Row],[media]],Facturas[[#This Row],[MontoSinImp]])</f>
        <v>706.42</v>
      </c>
      <c r="I1589" s="17">
        <f>AVERAGE(Facturas[MontoSinImp])</f>
        <v>472.73339545454462</v>
      </c>
    </row>
    <row r="1590" spans="1:9" ht="17.55" customHeight="1" x14ac:dyDescent="0.3">
      <c r="A1590" s="14">
        <v>2814</v>
      </c>
      <c r="B1590" s="2">
        <v>42236</v>
      </c>
      <c r="C1590" s="15">
        <v>33</v>
      </c>
      <c r="D1590" s="1">
        <v>7</v>
      </c>
      <c r="E1590" s="1">
        <v>3</v>
      </c>
      <c r="F1590" s="8">
        <v>659.58</v>
      </c>
      <c r="G1590" s="1">
        <f>YEAR(Facturas[[#This Row],[FechaFactura]])</f>
        <v>2015</v>
      </c>
      <c r="H1590" s="17">
        <f>IF(Facturas[[#This Row],[MontoSinImp]]&lt;200,Facturas[[#This Row],[media]],Facturas[[#This Row],[MontoSinImp]])</f>
        <v>659.58</v>
      </c>
      <c r="I1590" s="17">
        <f>AVERAGE(Facturas[MontoSinImp])</f>
        <v>472.73339545454462</v>
      </c>
    </row>
    <row r="1591" spans="1:9" ht="17.55" customHeight="1" x14ac:dyDescent="0.3">
      <c r="A1591" s="14">
        <v>2815</v>
      </c>
      <c r="B1591" s="2">
        <v>42236</v>
      </c>
      <c r="C1591" s="15">
        <v>216</v>
      </c>
      <c r="D1591" s="1">
        <v>1</v>
      </c>
      <c r="E1591" s="1">
        <v>8</v>
      </c>
      <c r="F1591" s="8">
        <v>788.62</v>
      </c>
      <c r="G1591" s="1">
        <f>YEAR(Facturas[[#This Row],[FechaFactura]])</f>
        <v>2015</v>
      </c>
      <c r="H1591" s="17">
        <f>IF(Facturas[[#This Row],[MontoSinImp]]&lt;200,Facturas[[#This Row],[media]],Facturas[[#This Row],[MontoSinImp]])</f>
        <v>788.62</v>
      </c>
      <c r="I1591" s="17">
        <f>AVERAGE(Facturas[MontoSinImp])</f>
        <v>472.73339545454462</v>
      </c>
    </row>
    <row r="1592" spans="1:9" ht="17.55" customHeight="1" x14ac:dyDescent="0.3">
      <c r="A1592" s="14">
        <v>2816</v>
      </c>
      <c r="B1592" s="2">
        <v>42236</v>
      </c>
      <c r="C1592" s="15">
        <v>39</v>
      </c>
      <c r="D1592" s="1">
        <v>11</v>
      </c>
      <c r="E1592" s="1">
        <v>7</v>
      </c>
      <c r="F1592" s="8">
        <v>798.18</v>
      </c>
      <c r="G1592" s="1">
        <f>YEAR(Facturas[[#This Row],[FechaFactura]])</f>
        <v>2015</v>
      </c>
      <c r="H1592" s="17">
        <f>IF(Facturas[[#This Row],[MontoSinImp]]&lt;200,Facturas[[#This Row],[media]],Facturas[[#This Row],[MontoSinImp]])</f>
        <v>798.18</v>
      </c>
      <c r="I1592" s="17">
        <f>AVERAGE(Facturas[MontoSinImp])</f>
        <v>472.73339545454462</v>
      </c>
    </row>
    <row r="1593" spans="1:9" ht="17.55" customHeight="1" x14ac:dyDescent="0.3">
      <c r="A1593" s="14">
        <v>2806</v>
      </c>
      <c r="B1593" s="2">
        <v>42235</v>
      </c>
      <c r="C1593" s="15">
        <v>266</v>
      </c>
      <c r="D1593" s="1">
        <v>4</v>
      </c>
      <c r="E1593" s="1">
        <v>3</v>
      </c>
      <c r="F1593" s="8">
        <v>656.71</v>
      </c>
      <c r="G1593" s="1">
        <f>YEAR(Facturas[[#This Row],[FechaFactura]])</f>
        <v>2015</v>
      </c>
      <c r="H1593" s="17">
        <f>IF(Facturas[[#This Row],[MontoSinImp]]&lt;200,Facturas[[#This Row],[media]],Facturas[[#This Row],[MontoSinImp]])</f>
        <v>656.71</v>
      </c>
      <c r="I1593" s="17">
        <f>AVERAGE(Facturas[MontoSinImp])</f>
        <v>472.73339545454462</v>
      </c>
    </row>
    <row r="1594" spans="1:9" ht="17.55" customHeight="1" x14ac:dyDescent="0.3">
      <c r="A1594" s="14">
        <v>2807</v>
      </c>
      <c r="B1594" s="2">
        <v>42235</v>
      </c>
      <c r="C1594" s="15">
        <v>17</v>
      </c>
      <c r="D1594" s="1">
        <v>9</v>
      </c>
      <c r="E1594" s="1">
        <v>8</v>
      </c>
      <c r="F1594" s="8">
        <v>851.71</v>
      </c>
      <c r="G1594" s="1">
        <f>YEAR(Facturas[[#This Row],[FechaFactura]])</f>
        <v>2015</v>
      </c>
      <c r="H1594" s="17">
        <f>IF(Facturas[[#This Row],[MontoSinImp]]&lt;200,Facturas[[#This Row],[media]],Facturas[[#This Row],[MontoSinImp]])</f>
        <v>851.71</v>
      </c>
      <c r="I1594" s="17">
        <f>AVERAGE(Facturas[MontoSinImp])</f>
        <v>472.73339545454462</v>
      </c>
    </row>
    <row r="1595" spans="1:9" ht="17.55" customHeight="1" x14ac:dyDescent="0.3">
      <c r="A1595" s="14">
        <v>2808</v>
      </c>
      <c r="B1595" s="2">
        <v>42235</v>
      </c>
      <c r="C1595" s="15">
        <v>2</v>
      </c>
      <c r="D1595" s="1">
        <v>8</v>
      </c>
      <c r="E1595" s="1">
        <v>2</v>
      </c>
      <c r="F1595" s="8">
        <v>525.75</v>
      </c>
      <c r="G1595" s="1">
        <f>YEAR(Facturas[[#This Row],[FechaFactura]])</f>
        <v>2015</v>
      </c>
      <c r="H1595" s="17">
        <f>IF(Facturas[[#This Row],[MontoSinImp]]&lt;200,Facturas[[#This Row],[media]],Facturas[[#This Row],[MontoSinImp]])</f>
        <v>525.75</v>
      </c>
      <c r="I1595" s="17">
        <f>AVERAGE(Facturas[MontoSinImp])</f>
        <v>472.73339545454462</v>
      </c>
    </row>
    <row r="1596" spans="1:9" ht="17.55" customHeight="1" x14ac:dyDescent="0.3">
      <c r="A1596" s="14">
        <v>2809</v>
      </c>
      <c r="B1596" s="2">
        <v>42235</v>
      </c>
      <c r="C1596" s="15">
        <v>164</v>
      </c>
      <c r="D1596" s="1">
        <v>7</v>
      </c>
      <c r="E1596" s="1">
        <v>8</v>
      </c>
      <c r="F1596" s="8">
        <v>459.78999999999996</v>
      </c>
      <c r="G1596" s="1">
        <f>YEAR(Facturas[[#This Row],[FechaFactura]])</f>
        <v>2015</v>
      </c>
      <c r="H1596" s="17">
        <f>IF(Facturas[[#This Row],[MontoSinImp]]&lt;200,Facturas[[#This Row],[media]],Facturas[[#This Row],[MontoSinImp]])</f>
        <v>459.78999999999996</v>
      </c>
      <c r="I1596" s="17">
        <f>AVERAGE(Facturas[MontoSinImp])</f>
        <v>472.73339545454462</v>
      </c>
    </row>
    <row r="1597" spans="1:9" ht="17.55" customHeight="1" x14ac:dyDescent="0.3">
      <c r="A1597" s="14">
        <v>2797</v>
      </c>
      <c r="B1597" s="2">
        <v>42234</v>
      </c>
      <c r="C1597" s="15">
        <v>188</v>
      </c>
      <c r="D1597" s="1">
        <v>1</v>
      </c>
      <c r="E1597" s="1">
        <v>5</v>
      </c>
      <c r="F1597" s="8">
        <v>347.95</v>
      </c>
      <c r="G1597" s="1">
        <f>YEAR(Facturas[[#This Row],[FechaFactura]])</f>
        <v>2015</v>
      </c>
      <c r="H1597" s="17">
        <f>IF(Facturas[[#This Row],[MontoSinImp]]&lt;200,Facturas[[#This Row],[media]],Facturas[[#This Row],[MontoSinImp]])</f>
        <v>347.95</v>
      </c>
      <c r="I1597" s="17">
        <f>AVERAGE(Facturas[MontoSinImp])</f>
        <v>472.73339545454462</v>
      </c>
    </row>
    <row r="1598" spans="1:9" ht="17.55" customHeight="1" x14ac:dyDescent="0.3">
      <c r="A1598" s="14">
        <v>2798</v>
      </c>
      <c r="B1598" s="2">
        <v>42234</v>
      </c>
      <c r="C1598" s="15">
        <v>207</v>
      </c>
      <c r="D1598" s="1">
        <v>3</v>
      </c>
      <c r="E1598" s="1">
        <v>1</v>
      </c>
      <c r="F1598" s="8">
        <v>841.2</v>
      </c>
      <c r="G1598" s="1">
        <f>YEAR(Facturas[[#This Row],[FechaFactura]])</f>
        <v>2015</v>
      </c>
      <c r="H1598" s="17">
        <f>IF(Facturas[[#This Row],[MontoSinImp]]&lt;200,Facturas[[#This Row],[media]],Facturas[[#This Row],[MontoSinImp]])</f>
        <v>841.2</v>
      </c>
      <c r="I1598" s="17">
        <f>AVERAGE(Facturas[MontoSinImp])</f>
        <v>472.73339545454462</v>
      </c>
    </row>
    <row r="1599" spans="1:9" ht="17.55" customHeight="1" x14ac:dyDescent="0.3">
      <c r="A1599" s="14">
        <v>2799</v>
      </c>
      <c r="B1599" s="2">
        <v>42234</v>
      </c>
      <c r="C1599" s="15">
        <v>237</v>
      </c>
      <c r="D1599" s="1">
        <v>4</v>
      </c>
      <c r="E1599" s="1">
        <v>7</v>
      </c>
      <c r="F1599" s="8">
        <v>845.98</v>
      </c>
      <c r="G1599" s="1">
        <f>YEAR(Facturas[[#This Row],[FechaFactura]])</f>
        <v>2015</v>
      </c>
      <c r="H1599" s="17">
        <f>IF(Facturas[[#This Row],[MontoSinImp]]&lt;200,Facturas[[#This Row],[media]],Facturas[[#This Row],[MontoSinImp]])</f>
        <v>845.98</v>
      </c>
      <c r="I1599" s="17">
        <f>AVERAGE(Facturas[MontoSinImp])</f>
        <v>472.73339545454462</v>
      </c>
    </row>
    <row r="1600" spans="1:9" ht="17.55" customHeight="1" x14ac:dyDescent="0.3">
      <c r="A1600" s="14">
        <v>2800</v>
      </c>
      <c r="B1600" s="2">
        <v>42234</v>
      </c>
      <c r="C1600" s="15">
        <v>92</v>
      </c>
      <c r="D1600" s="1">
        <v>12</v>
      </c>
      <c r="E1600" s="1">
        <v>5</v>
      </c>
      <c r="F1600" s="8">
        <v>607.96</v>
      </c>
      <c r="G1600" s="1">
        <f>YEAR(Facturas[[#This Row],[FechaFactura]])</f>
        <v>2015</v>
      </c>
      <c r="H1600" s="17">
        <f>IF(Facturas[[#This Row],[MontoSinImp]]&lt;200,Facturas[[#This Row],[media]],Facturas[[#This Row],[MontoSinImp]])</f>
        <v>607.96</v>
      </c>
      <c r="I1600" s="17">
        <f>AVERAGE(Facturas[MontoSinImp])</f>
        <v>472.73339545454462</v>
      </c>
    </row>
    <row r="1601" spans="1:9" ht="17.55" customHeight="1" x14ac:dyDescent="0.3">
      <c r="A1601" s="14">
        <v>2801</v>
      </c>
      <c r="B1601" s="2">
        <v>42234</v>
      </c>
      <c r="C1601" s="15">
        <v>179</v>
      </c>
      <c r="D1601" s="1">
        <v>1</v>
      </c>
      <c r="E1601" s="1">
        <v>8</v>
      </c>
      <c r="F1601" s="8">
        <v>566.85</v>
      </c>
      <c r="G1601" s="1">
        <f>YEAR(Facturas[[#This Row],[FechaFactura]])</f>
        <v>2015</v>
      </c>
      <c r="H1601" s="17">
        <f>IF(Facturas[[#This Row],[MontoSinImp]]&lt;200,Facturas[[#This Row],[media]],Facturas[[#This Row],[MontoSinImp]])</f>
        <v>566.85</v>
      </c>
      <c r="I1601" s="17">
        <f>AVERAGE(Facturas[MontoSinImp])</f>
        <v>472.73339545454462</v>
      </c>
    </row>
    <row r="1602" spans="1:9" ht="17.55" customHeight="1" x14ac:dyDescent="0.3">
      <c r="A1602" s="14">
        <v>2802</v>
      </c>
      <c r="B1602" s="2">
        <v>42234</v>
      </c>
      <c r="C1602" s="15">
        <v>236</v>
      </c>
      <c r="D1602" s="1">
        <v>5</v>
      </c>
      <c r="E1602" s="1">
        <v>6</v>
      </c>
      <c r="F1602" s="8">
        <v>859.36</v>
      </c>
      <c r="G1602" s="1">
        <f>YEAR(Facturas[[#This Row],[FechaFactura]])</f>
        <v>2015</v>
      </c>
      <c r="H1602" s="17">
        <f>IF(Facturas[[#This Row],[MontoSinImp]]&lt;200,Facturas[[#This Row],[media]],Facturas[[#This Row],[MontoSinImp]])</f>
        <v>859.36</v>
      </c>
      <c r="I1602" s="17">
        <f>AVERAGE(Facturas[MontoSinImp])</f>
        <v>472.73339545454462</v>
      </c>
    </row>
    <row r="1603" spans="1:9" ht="17.55" customHeight="1" x14ac:dyDescent="0.3">
      <c r="A1603" s="14">
        <v>2803</v>
      </c>
      <c r="B1603" s="2">
        <v>42234</v>
      </c>
      <c r="C1603" s="15">
        <v>109</v>
      </c>
      <c r="D1603" s="1">
        <v>9</v>
      </c>
      <c r="E1603" s="1">
        <v>2</v>
      </c>
      <c r="F1603" s="8">
        <v>163.45999999999998</v>
      </c>
      <c r="G1603" s="1">
        <f>YEAR(Facturas[[#This Row],[FechaFactura]])</f>
        <v>2015</v>
      </c>
      <c r="H1603" s="17">
        <f>IF(Facturas[[#This Row],[MontoSinImp]]&lt;200,Facturas[[#This Row],[media]],Facturas[[#This Row],[MontoSinImp]])</f>
        <v>472.73339545454462</v>
      </c>
      <c r="I1603" s="17">
        <f>AVERAGE(Facturas[MontoSinImp])</f>
        <v>472.73339545454462</v>
      </c>
    </row>
    <row r="1604" spans="1:9" ht="17.55" customHeight="1" x14ac:dyDescent="0.3">
      <c r="A1604" s="14">
        <v>2804</v>
      </c>
      <c r="B1604" s="2">
        <v>42234</v>
      </c>
      <c r="C1604" s="15">
        <v>166</v>
      </c>
      <c r="D1604" s="1">
        <v>8</v>
      </c>
      <c r="E1604" s="1">
        <v>9</v>
      </c>
      <c r="F1604" s="8">
        <v>575.46</v>
      </c>
      <c r="G1604" s="1">
        <f>YEAR(Facturas[[#This Row],[FechaFactura]])</f>
        <v>2015</v>
      </c>
      <c r="H1604" s="17">
        <f>IF(Facturas[[#This Row],[MontoSinImp]]&lt;200,Facturas[[#This Row],[media]],Facturas[[#This Row],[MontoSinImp]])</f>
        <v>575.46</v>
      </c>
      <c r="I1604" s="17">
        <f>AVERAGE(Facturas[MontoSinImp])</f>
        <v>472.73339545454462</v>
      </c>
    </row>
    <row r="1605" spans="1:9" ht="17.55" customHeight="1" x14ac:dyDescent="0.3">
      <c r="A1605" s="14">
        <v>2805</v>
      </c>
      <c r="B1605" s="2">
        <v>42234</v>
      </c>
      <c r="C1605" s="15">
        <v>13</v>
      </c>
      <c r="D1605" s="1">
        <v>5</v>
      </c>
      <c r="E1605" s="1">
        <v>2</v>
      </c>
      <c r="F1605" s="8">
        <v>460.75</v>
      </c>
      <c r="G1605" s="1">
        <f>YEAR(Facturas[[#This Row],[FechaFactura]])</f>
        <v>2015</v>
      </c>
      <c r="H1605" s="17">
        <f>IF(Facturas[[#This Row],[MontoSinImp]]&lt;200,Facturas[[#This Row],[media]],Facturas[[#This Row],[MontoSinImp]])</f>
        <v>460.75</v>
      </c>
      <c r="I1605" s="17">
        <f>AVERAGE(Facturas[MontoSinImp])</f>
        <v>472.73339545454462</v>
      </c>
    </row>
    <row r="1606" spans="1:9" ht="17.55" customHeight="1" x14ac:dyDescent="0.3">
      <c r="A1606" s="14">
        <v>2793</v>
      </c>
      <c r="B1606" s="2">
        <v>42233</v>
      </c>
      <c r="C1606" s="15">
        <v>47</v>
      </c>
      <c r="D1606" s="1">
        <v>7</v>
      </c>
      <c r="E1606" s="1">
        <v>2</v>
      </c>
      <c r="F1606" s="8">
        <v>708.33</v>
      </c>
      <c r="G1606" s="1">
        <f>YEAR(Facturas[[#This Row],[FechaFactura]])</f>
        <v>2015</v>
      </c>
      <c r="H1606" s="17">
        <f>IF(Facturas[[#This Row],[MontoSinImp]]&lt;200,Facturas[[#This Row],[media]],Facturas[[#This Row],[MontoSinImp]])</f>
        <v>708.33</v>
      </c>
      <c r="I1606" s="17">
        <f>AVERAGE(Facturas[MontoSinImp])</f>
        <v>472.73339545454462</v>
      </c>
    </row>
    <row r="1607" spans="1:9" ht="17.55" customHeight="1" x14ac:dyDescent="0.3">
      <c r="A1607" s="14">
        <v>2794</v>
      </c>
      <c r="B1607" s="2">
        <v>42233</v>
      </c>
      <c r="C1607" s="15">
        <v>271</v>
      </c>
      <c r="D1607" s="1">
        <v>11</v>
      </c>
      <c r="E1607" s="1">
        <v>9</v>
      </c>
      <c r="F1607" s="8">
        <v>779.06</v>
      </c>
      <c r="G1607" s="1">
        <f>YEAR(Facturas[[#This Row],[FechaFactura]])</f>
        <v>2015</v>
      </c>
      <c r="H1607" s="17">
        <f>IF(Facturas[[#This Row],[MontoSinImp]]&lt;200,Facturas[[#This Row],[media]],Facturas[[#This Row],[MontoSinImp]])</f>
        <v>779.06</v>
      </c>
      <c r="I1607" s="17">
        <f>AVERAGE(Facturas[MontoSinImp])</f>
        <v>472.73339545454462</v>
      </c>
    </row>
    <row r="1608" spans="1:9" ht="17.55" customHeight="1" x14ac:dyDescent="0.3">
      <c r="A1608" s="14">
        <v>2795</v>
      </c>
      <c r="B1608" s="2">
        <v>42233</v>
      </c>
      <c r="C1608" s="15">
        <v>291</v>
      </c>
      <c r="D1608" s="1">
        <v>6</v>
      </c>
      <c r="E1608" s="1">
        <v>5</v>
      </c>
      <c r="F1608" s="8">
        <v>747.52</v>
      </c>
      <c r="G1608" s="1">
        <f>YEAR(Facturas[[#This Row],[FechaFactura]])</f>
        <v>2015</v>
      </c>
      <c r="H1608" s="17">
        <f>IF(Facturas[[#This Row],[MontoSinImp]]&lt;200,Facturas[[#This Row],[media]],Facturas[[#This Row],[MontoSinImp]])</f>
        <v>747.52</v>
      </c>
      <c r="I1608" s="17">
        <f>AVERAGE(Facturas[MontoSinImp])</f>
        <v>472.73339545454462</v>
      </c>
    </row>
    <row r="1609" spans="1:9" ht="17.55" customHeight="1" x14ac:dyDescent="0.3">
      <c r="A1609" s="14">
        <v>2796</v>
      </c>
      <c r="B1609" s="2">
        <v>42233</v>
      </c>
      <c r="C1609" s="15">
        <v>10</v>
      </c>
      <c r="D1609" s="1">
        <v>3</v>
      </c>
      <c r="E1609" s="1">
        <v>9</v>
      </c>
      <c r="F1609" s="8">
        <v>455.01</v>
      </c>
      <c r="G1609" s="1">
        <f>YEAR(Facturas[[#This Row],[FechaFactura]])</f>
        <v>2015</v>
      </c>
      <c r="H1609" s="17">
        <f>IF(Facturas[[#This Row],[MontoSinImp]]&lt;200,Facturas[[#This Row],[media]],Facturas[[#This Row],[MontoSinImp]])</f>
        <v>455.01</v>
      </c>
      <c r="I1609" s="17">
        <f>AVERAGE(Facturas[MontoSinImp])</f>
        <v>472.73339545454462</v>
      </c>
    </row>
    <row r="1610" spans="1:9" ht="17.55" customHeight="1" x14ac:dyDescent="0.3">
      <c r="A1610" s="14">
        <v>2789</v>
      </c>
      <c r="B1610" s="2">
        <v>42232</v>
      </c>
      <c r="C1610" s="15">
        <v>30</v>
      </c>
      <c r="D1610" s="1">
        <v>10</v>
      </c>
      <c r="E1610" s="1">
        <v>5</v>
      </c>
      <c r="F1610" s="8">
        <v>721.71</v>
      </c>
      <c r="G1610" s="1">
        <f>YEAR(Facturas[[#This Row],[FechaFactura]])</f>
        <v>2015</v>
      </c>
      <c r="H1610" s="17">
        <f>IF(Facturas[[#This Row],[MontoSinImp]]&lt;200,Facturas[[#This Row],[media]],Facturas[[#This Row],[MontoSinImp]])</f>
        <v>721.71</v>
      </c>
      <c r="I1610" s="17">
        <f>AVERAGE(Facturas[MontoSinImp])</f>
        <v>472.73339545454462</v>
      </c>
    </row>
    <row r="1611" spans="1:9" ht="17.55" customHeight="1" x14ac:dyDescent="0.3">
      <c r="A1611" s="14">
        <v>2790</v>
      </c>
      <c r="B1611" s="2">
        <v>42232</v>
      </c>
      <c r="C1611" s="15">
        <v>83</v>
      </c>
      <c r="D1611" s="1">
        <v>12</v>
      </c>
      <c r="E1611" s="1">
        <v>9</v>
      </c>
      <c r="F1611" s="8">
        <v>807.74</v>
      </c>
      <c r="G1611" s="1">
        <f>YEAR(Facturas[[#This Row],[FechaFactura]])</f>
        <v>2015</v>
      </c>
      <c r="H1611" s="17">
        <f>IF(Facturas[[#This Row],[MontoSinImp]]&lt;200,Facturas[[#This Row],[media]],Facturas[[#This Row],[MontoSinImp]])</f>
        <v>807.74</v>
      </c>
      <c r="I1611" s="17">
        <f>AVERAGE(Facturas[MontoSinImp])</f>
        <v>472.73339545454462</v>
      </c>
    </row>
    <row r="1612" spans="1:9" ht="17.55" customHeight="1" x14ac:dyDescent="0.3">
      <c r="A1612" s="14">
        <v>2791</v>
      </c>
      <c r="B1612" s="2">
        <v>42232</v>
      </c>
      <c r="C1612" s="15">
        <v>237</v>
      </c>
      <c r="D1612" s="1">
        <v>6</v>
      </c>
      <c r="E1612" s="1">
        <v>8</v>
      </c>
      <c r="F1612" s="8">
        <v>433.98</v>
      </c>
      <c r="G1612" s="1">
        <f>YEAR(Facturas[[#This Row],[FechaFactura]])</f>
        <v>2015</v>
      </c>
      <c r="H1612" s="17">
        <f>IF(Facturas[[#This Row],[MontoSinImp]]&lt;200,Facturas[[#This Row],[media]],Facturas[[#This Row],[MontoSinImp]])</f>
        <v>433.98</v>
      </c>
      <c r="I1612" s="17">
        <f>AVERAGE(Facturas[MontoSinImp])</f>
        <v>472.73339545454462</v>
      </c>
    </row>
    <row r="1613" spans="1:9" ht="17.55" customHeight="1" x14ac:dyDescent="0.3">
      <c r="A1613" s="14">
        <v>2792</v>
      </c>
      <c r="B1613" s="2">
        <v>42232</v>
      </c>
      <c r="C1613" s="15">
        <v>154</v>
      </c>
      <c r="D1613" s="1">
        <v>12</v>
      </c>
      <c r="E1613" s="1">
        <v>2</v>
      </c>
      <c r="F1613" s="8">
        <v>429.2</v>
      </c>
      <c r="G1613" s="1">
        <f>YEAR(Facturas[[#This Row],[FechaFactura]])</f>
        <v>2015</v>
      </c>
      <c r="H1613" s="17">
        <f>IF(Facturas[[#This Row],[MontoSinImp]]&lt;200,Facturas[[#This Row],[media]],Facturas[[#This Row],[MontoSinImp]])</f>
        <v>429.2</v>
      </c>
      <c r="I1613" s="17">
        <f>AVERAGE(Facturas[MontoSinImp])</f>
        <v>472.73339545454462</v>
      </c>
    </row>
    <row r="1614" spans="1:9" ht="17.55" customHeight="1" x14ac:dyDescent="0.3">
      <c r="A1614" s="14">
        <v>2786</v>
      </c>
      <c r="B1614" s="2">
        <v>42231</v>
      </c>
      <c r="C1614" s="15">
        <v>127</v>
      </c>
      <c r="D1614" s="1">
        <v>9</v>
      </c>
      <c r="E1614" s="1">
        <v>2</v>
      </c>
      <c r="F1614" s="8">
        <v>237.07</v>
      </c>
      <c r="G1614" s="1">
        <f>YEAR(Facturas[[#This Row],[FechaFactura]])</f>
        <v>2015</v>
      </c>
      <c r="H1614" s="17">
        <f>IF(Facturas[[#This Row],[MontoSinImp]]&lt;200,Facturas[[#This Row],[media]],Facturas[[#This Row],[MontoSinImp]])</f>
        <v>237.07</v>
      </c>
      <c r="I1614" s="17">
        <f>AVERAGE(Facturas[MontoSinImp])</f>
        <v>472.73339545454462</v>
      </c>
    </row>
    <row r="1615" spans="1:9" ht="17.55" customHeight="1" x14ac:dyDescent="0.3">
      <c r="A1615" s="14">
        <v>2787</v>
      </c>
      <c r="B1615" s="2">
        <v>42231</v>
      </c>
      <c r="C1615" s="15">
        <v>18</v>
      </c>
      <c r="D1615" s="1">
        <v>12</v>
      </c>
      <c r="E1615" s="1">
        <v>2</v>
      </c>
      <c r="F1615" s="8">
        <v>611.78</v>
      </c>
      <c r="G1615" s="1">
        <f>YEAR(Facturas[[#This Row],[FechaFactura]])</f>
        <v>2015</v>
      </c>
      <c r="H1615" s="17">
        <f>IF(Facturas[[#This Row],[MontoSinImp]]&lt;200,Facturas[[#This Row],[media]],Facturas[[#This Row],[MontoSinImp]])</f>
        <v>611.78</v>
      </c>
      <c r="I1615" s="17">
        <f>AVERAGE(Facturas[MontoSinImp])</f>
        <v>472.73339545454462</v>
      </c>
    </row>
    <row r="1616" spans="1:9" ht="17.55" customHeight="1" x14ac:dyDescent="0.3">
      <c r="A1616" s="14">
        <v>2788</v>
      </c>
      <c r="B1616" s="2">
        <v>42231</v>
      </c>
      <c r="C1616" s="15">
        <v>181</v>
      </c>
      <c r="D1616" s="1">
        <v>8</v>
      </c>
      <c r="E1616" s="1">
        <v>4</v>
      </c>
      <c r="F1616" s="8">
        <v>186.41</v>
      </c>
      <c r="G1616" s="1">
        <f>YEAR(Facturas[[#This Row],[FechaFactura]])</f>
        <v>2015</v>
      </c>
      <c r="H1616" s="17">
        <f>IF(Facturas[[#This Row],[MontoSinImp]]&lt;200,Facturas[[#This Row],[media]],Facturas[[#This Row],[MontoSinImp]])</f>
        <v>472.73339545454462</v>
      </c>
      <c r="I1616" s="17">
        <f>AVERAGE(Facturas[MontoSinImp])</f>
        <v>472.73339545454462</v>
      </c>
    </row>
    <row r="1617" spans="1:9" ht="17.55" customHeight="1" x14ac:dyDescent="0.3">
      <c r="A1617" s="14">
        <v>2779</v>
      </c>
      <c r="B1617" s="2">
        <v>42230</v>
      </c>
      <c r="C1617" s="15">
        <v>263</v>
      </c>
      <c r="D1617" s="1">
        <v>7</v>
      </c>
      <c r="E1617" s="1">
        <v>3</v>
      </c>
      <c r="F1617" s="8">
        <v>831.64</v>
      </c>
      <c r="G1617" s="1">
        <f>YEAR(Facturas[[#This Row],[FechaFactura]])</f>
        <v>2015</v>
      </c>
      <c r="H1617" s="17">
        <f>IF(Facturas[[#This Row],[MontoSinImp]]&lt;200,Facturas[[#This Row],[media]],Facturas[[#This Row],[MontoSinImp]])</f>
        <v>831.64</v>
      </c>
      <c r="I1617" s="17">
        <f>AVERAGE(Facturas[MontoSinImp])</f>
        <v>472.73339545454462</v>
      </c>
    </row>
    <row r="1618" spans="1:9" ht="17.55" customHeight="1" x14ac:dyDescent="0.3">
      <c r="A1618" s="14">
        <v>2780</v>
      </c>
      <c r="B1618" s="2">
        <v>42230</v>
      </c>
      <c r="C1618" s="15">
        <v>290</v>
      </c>
      <c r="D1618" s="1">
        <v>4</v>
      </c>
      <c r="E1618" s="1">
        <v>1</v>
      </c>
      <c r="F1618" s="8">
        <v>298.25</v>
      </c>
      <c r="G1618" s="1">
        <f>YEAR(Facturas[[#This Row],[FechaFactura]])</f>
        <v>2015</v>
      </c>
      <c r="H1618" s="17">
        <f>IF(Facturas[[#This Row],[MontoSinImp]]&lt;200,Facturas[[#This Row],[media]],Facturas[[#This Row],[MontoSinImp]])</f>
        <v>298.25</v>
      </c>
      <c r="I1618" s="17">
        <f>AVERAGE(Facturas[MontoSinImp])</f>
        <v>472.73339545454462</v>
      </c>
    </row>
    <row r="1619" spans="1:9" ht="17.55" customHeight="1" x14ac:dyDescent="0.3">
      <c r="A1619" s="14">
        <v>2781</v>
      </c>
      <c r="B1619" s="2">
        <v>42230</v>
      </c>
      <c r="C1619" s="15">
        <v>131</v>
      </c>
      <c r="D1619" s="1">
        <v>9</v>
      </c>
      <c r="E1619" s="1">
        <v>2</v>
      </c>
      <c r="F1619" s="8">
        <v>659.58</v>
      </c>
      <c r="G1619" s="1">
        <f>YEAR(Facturas[[#This Row],[FechaFactura]])</f>
        <v>2015</v>
      </c>
      <c r="H1619" s="17">
        <f>IF(Facturas[[#This Row],[MontoSinImp]]&lt;200,Facturas[[#This Row],[media]],Facturas[[#This Row],[MontoSinImp]])</f>
        <v>659.58</v>
      </c>
      <c r="I1619" s="17">
        <f>AVERAGE(Facturas[MontoSinImp])</f>
        <v>472.73339545454462</v>
      </c>
    </row>
    <row r="1620" spans="1:9" ht="17.55" customHeight="1" x14ac:dyDescent="0.3">
      <c r="A1620" s="14">
        <v>2782</v>
      </c>
      <c r="B1620" s="2">
        <v>42230</v>
      </c>
      <c r="C1620" s="15">
        <v>240</v>
      </c>
      <c r="D1620" s="1">
        <v>4</v>
      </c>
      <c r="E1620" s="1">
        <v>1</v>
      </c>
      <c r="F1620" s="8">
        <v>222.73</v>
      </c>
      <c r="G1620" s="1">
        <f>YEAR(Facturas[[#This Row],[FechaFactura]])</f>
        <v>2015</v>
      </c>
      <c r="H1620" s="17">
        <f>IF(Facturas[[#This Row],[MontoSinImp]]&lt;200,Facturas[[#This Row],[media]],Facturas[[#This Row],[MontoSinImp]])</f>
        <v>222.73</v>
      </c>
      <c r="I1620" s="17">
        <f>AVERAGE(Facturas[MontoSinImp])</f>
        <v>472.73339545454462</v>
      </c>
    </row>
    <row r="1621" spans="1:9" ht="17.55" customHeight="1" x14ac:dyDescent="0.3">
      <c r="A1621" s="14">
        <v>2783</v>
      </c>
      <c r="B1621" s="2">
        <v>42230</v>
      </c>
      <c r="C1621" s="15">
        <v>52</v>
      </c>
      <c r="D1621" s="1">
        <v>2</v>
      </c>
      <c r="E1621" s="1">
        <v>4</v>
      </c>
      <c r="F1621" s="8">
        <v>200.73999999999998</v>
      </c>
      <c r="G1621" s="1">
        <f>YEAR(Facturas[[#This Row],[FechaFactura]])</f>
        <v>2015</v>
      </c>
      <c r="H1621" s="17">
        <f>IF(Facturas[[#This Row],[MontoSinImp]]&lt;200,Facturas[[#This Row],[media]],Facturas[[#This Row],[MontoSinImp]])</f>
        <v>200.73999999999998</v>
      </c>
      <c r="I1621" s="17">
        <f>AVERAGE(Facturas[MontoSinImp])</f>
        <v>472.73339545454462</v>
      </c>
    </row>
    <row r="1622" spans="1:9" ht="17.55" customHeight="1" x14ac:dyDescent="0.3">
      <c r="A1622" s="14">
        <v>2784</v>
      </c>
      <c r="B1622" s="2">
        <v>42230</v>
      </c>
      <c r="C1622" s="15">
        <v>224</v>
      </c>
      <c r="D1622" s="1">
        <v>1</v>
      </c>
      <c r="E1622" s="1">
        <v>1</v>
      </c>
      <c r="F1622" s="8">
        <v>332.65999999999997</v>
      </c>
      <c r="G1622" s="1">
        <f>YEAR(Facturas[[#This Row],[FechaFactura]])</f>
        <v>2015</v>
      </c>
      <c r="H1622" s="17">
        <f>IF(Facturas[[#This Row],[MontoSinImp]]&lt;200,Facturas[[#This Row],[media]],Facturas[[#This Row],[MontoSinImp]])</f>
        <v>332.65999999999997</v>
      </c>
      <c r="I1622" s="17">
        <f>AVERAGE(Facturas[MontoSinImp])</f>
        <v>472.73339545454462</v>
      </c>
    </row>
    <row r="1623" spans="1:9" ht="17.55" customHeight="1" x14ac:dyDescent="0.3">
      <c r="A1623" s="14">
        <v>2785</v>
      </c>
      <c r="B1623" s="2">
        <v>42230</v>
      </c>
      <c r="C1623" s="15">
        <v>266</v>
      </c>
      <c r="D1623" s="1">
        <v>1</v>
      </c>
      <c r="E1623" s="1">
        <v>1</v>
      </c>
      <c r="F1623" s="8">
        <v>372.81</v>
      </c>
      <c r="G1623" s="1">
        <f>YEAR(Facturas[[#This Row],[FechaFactura]])</f>
        <v>2015</v>
      </c>
      <c r="H1623" s="17">
        <f>IF(Facturas[[#This Row],[MontoSinImp]]&lt;200,Facturas[[#This Row],[media]],Facturas[[#This Row],[MontoSinImp]])</f>
        <v>372.81</v>
      </c>
      <c r="I1623" s="17">
        <f>AVERAGE(Facturas[MontoSinImp])</f>
        <v>472.73339545454462</v>
      </c>
    </row>
    <row r="1624" spans="1:9" ht="17.55" customHeight="1" x14ac:dyDescent="0.3">
      <c r="A1624" s="14">
        <v>2773</v>
      </c>
      <c r="B1624" s="2">
        <v>42229</v>
      </c>
      <c r="C1624" s="15">
        <v>89</v>
      </c>
      <c r="D1624" s="1">
        <v>8</v>
      </c>
      <c r="E1624" s="1">
        <v>1</v>
      </c>
      <c r="F1624" s="8">
        <v>364.2</v>
      </c>
      <c r="G1624" s="1">
        <f>YEAR(Facturas[[#This Row],[FechaFactura]])</f>
        <v>2015</v>
      </c>
      <c r="H1624" s="17">
        <f>IF(Facturas[[#This Row],[MontoSinImp]]&lt;200,Facturas[[#This Row],[media]],Facturas[[#This Row],[MontoSinImp]])</f>
        <v>364.2</v>
      </c>
      <c r="I1624" s="17">
        <f>AVERAGE(Facturas[MontoSinImp])</f>
        <v>472.73339545454462</v>
      </c>
    </row>
    <row r="1625" spans="1:9" ht="17.55" customHeight="1" x14ac:dyDescent="0.3">
      <c r="A1625" s="14">
        <v>2774</v>
      </c>
      <c r="B1625" s="2">
        <v>42229</v>
      </c>
      <c r="C1625" s="15">
        <v>173</v>
      </c>
      <c r="D1625" s="1">
        <v>7</v>
      </c>
      <c r="E1625" s="1">
        <v>2</v>
      </c>
      <c r="F1625" s="8">
        <v>674.87</v>
      </c>
      <c r="G1625" s="1">
        <f>YEAR(Facturas[[#This Row],[FechaFactura]])</f>
        <v>2015</v>
      </c>
      <c r="H1625" s="17">
        <f>IF(Facturas[[#This Row],[MontoSinImp]]&lt;200,Facturas[[#This Row],[media]],Facturas[[#This Row],[MontoSinImp]])</f>
        <v>674.87</v>
      </c>
      <c r="I1625" s="17">
        <f>AVERAGE(Facturas[MontoSinImp])</f>
        <v>472.73339545454462</v>
      </c>
    </row>
    <row r="1626" spans="1:9" ht="17.55" customHeight="1" x14ac:dyDescent="0.3">
      <c r="A1626" s="14">
        <v>2775</v>
      </c>
      <c r="B1626" s="2">
        <v>42229</v>
      </c>
      <c r="C1626" s="15">
        <v>260</v>
      </c>
      <c r="D1626" s="1">
        <v>8</v>
      </c>
      <c r="E1626" s="1">
        <v>8</v>
      </c>
      <c r="F1626" s="8">
        <v>782.89</v>
      </c>
      <c r="G1626" s="1">
        <f>YEAR(Facturas[[#This Row],[FechaFactura]])</f>
        <v>2015</v>
      </c>
      <c r="H1626" s="17">
        <f>IF(Facturas[[#This Row],[MontoSinImp]]&lt;200,Facturas[[#This Row],[media]],Facturas[[#This Row],[MontoSinImp]])</f>
        <v>782.89</v>
      </c>
      <c r="I1626" s="17">
        <f>AVERAGE(Facturas[MontoSinImp])</f>
        <v>472.73339545454462</v>
      </c>
    </row>
    <row r="1627" spans="1:9" ht="17.55" customHeight="1" x14ac:dyDescent="0.3">
      <c r="A1627" s="14">
        <v>2776</v>
      </c>
      <c r="B1627" s="2">
        <v>42229</v>
      </c>
      <c r="C1627" s="15">
        <v>97</v>
      </c>
      <c r="D1627" s="1">
        <v>1</v>
      </c>
      <c r="E1627" s="1">
        <v>2</v>
      </c>
      <c r="F1627" s="8">
        <v>236.10999999999999</v>
      </c>
      <c r="G1627" s="1">
        <f>YEAR(Facturas[[#This Row],[FechaFactura]])</f>
        <v>2015</v>
      </c>
      <c r="H1627" s="17">
        <f>IF(Facturas[[#This Row],[MontoSinImp]]&lt;200,Facturas[[#This Row],[media]],Facturas[[#This Row],[MontoSinImp]])</f>
        <v>236.10999999999999</v>
      </c>
      <c r="I1627" s="17">
        <f>AVERAGE(Facturas[MontoSinImp])</f>
        <v>472.73339545454462</v>
      </c>
    </row>
    <row r="1628" spans="1:9" ht="17.55" customHeight="1" x14ac:dyDescent="0.3">
      <c r="A1628" s="14">
        <v>2777</v>
      </c>
      <c r="B1628" s="2">
        <v>42229</v>
      </c>
      <c r="C1628" s="15">
        <v>281</v>
      </c>
      <c r="D1628" s="1">
        <v>2</v>
      </c>
      <c r="E1628" s="1">
        <v>1</v>
      </c>
      <c r="F1628" s="8">
        <v>420.59999999999997</v>
      </c>
      <c r="G1628" s="1">
        <f>YEAR(Facturas[[#This Row],[FechaFactura]])</f>
        <v>2015</v>
      </c>
      <c r="H1628" s="17">
        <f>IF(Facturas[[#This Row],[MontoSinImp]]&lt;200,Facturas[[#This Row],[media]],Facturas[[#This Row],[MontoSinImp]])</f>
        <v>420.59999999999997</v>
      </c>
      <c r="I1628" s="17">
        <f>AVERAGE(Facturas[MontoSinImp])</f>
        <v>472.73339545454462</v>
      </c>
    </row>
    <row r="1629" spans="1:9" ht="17.55" customHeight="1" x14ac:dyDescent="0.3">
      <c r="A1629" s="14">
        <v>2778</v>
      </c>
      <c r="B1629" s="2">
        <v>42229</v>
      </c>
      <c r="C1629" s="15">
        <v>94</v>
      </c>
      <c r="D1629" s="1">
        <v>12</v>
      </c>
      <c r="E1629" s="1">
        <v>4</v>
      </c>
      <c r="F1629" s="8">
        <v>258.09999999999997</v>
      </c>
      <c r="G1629" s="1">
        <f>YEAR(Facturas[[#This Row],[FechaFactura]])</f>
        <v>2015</v>
      </c>
      <c r="H1629" s="17">
        <f>IF(Facturas[[#This Row],[MontoSinImp]]&lt;200,Facturas[[#This Row],[media]],Facturas[[#This Row],[MontoSinImp]])</f>
        <v>258.09999999999997</v>
      </c>
      <c r="I1629" s="17">
        <f>AVERAGE(Facturas[MontoSinImp])</f>
        <v>472.73339545454462</v>
      </c>
    </row>
    <row r="1630" spans="1:9" ht="17.55" customHeight="1" x14ac:dyDescent="0.3">
      <c r="A1630" s="14">
        <v>2771</v>
      </c>
      <c r="B1630" s="2">
        <v>42228</v>
      </c>
      <c r="C1630" s="15">
        <v>54</v>
      </c>
      <c r="D1630" s="1">
        <v>5</v>
      </c>
      <c r="E1630" s="1">
        <v>8</v>
      </c>
      <c r="F1630" s="8">
        <v>637.59</v>
      </c>
      <c r="G1630" s="1">
        <f>YEAR(Facturas[[#This Row],[FechaFactura]])</f>
        <v>2015</v>
      </c>
      <c r="H1630" s="17">
        <f>IF(Facturas[[#This Row],[MontoSinImp]]&lt;200,Facturas[[#This Row],[media]],Facturas[[#This Row],[MontoSinImp]])</f>
        <v>637.59</v>
      </c>
      <c r="I1630" s="17">
        <f>AVERAGE(Facturas[MontoSinImp])</f>
        <v>472.73339545454462</v>
      </c>
    </row>
    <row r="1631" spans="1:9" ht="17.55" customHeight="1" x14ac:dyDescent="0.3">
      <c r="A1631" s="14">
        <v>2772</v>
      </c>
      <c r="B1631" s="2">
        <v>42228</v>
      </c>
      <c r="C1631" s="15">
        <v>257</v>
      </c>
      <c r="D1631" s="1">
        <v>11</v>
      </c>
      <c r="E1631" s="1">
        <v>9</v>
      </c>
      <c r="F1631" s="8">
        <v>207.44</v>
      </c>
      <c r="G1631" s="1">
        <f>YEAR(Facturas[[#This Row],[FechaFactura]])</f>
        <v>2015</v>
      </c>
      <c r="H1631" s="17">
        <f>IF(Facturas[[#This Row],[MontoSinImp]]&lt;200,Facturas[[#This Row],[media]],Facturas[[#This Row],[MontoSinImp]])</f>
        <v>207.44</v>
      </c>
      <c r="I1631" s="17">
        <f>AVERAGE(Facturas[MontoSinImp])</f>
        <v>472.73339545454462</v>
      </c>
    </row>
    <row r="1632" spans="1:9" ht="17.55" customHeight="1" x14ac:dyDescent="0.3">
      <c r="A1632" s="14">
        <v>2763</v>
      </c>
      <c r="B1632" s="2">
        <v>42227</v>
      </c>
      <c r="C1632" s="15">
        <v>83</v>
      </c>
      <c r="D1632" s="1">
        <v>7</v>
      </c>
      <c r="E1632" s="1">
        <v>2</v>
      </c>
      <c r="F1632" s="8">
        <v>134.79</v>
      </c>
      <c r="G1632" s="1">
        <f>YEAR(Facturas[[#This Row],[FechaFactura]])</f>
        <v>2015</v>
      </c>
      <c r="H1632" s="17">
        <f>IF(Facturas[[#This Row],[MontoSinImp]]&lt;200,Facturas[[#This Row],[media]],Facturas[[#This Row],[MontoSinImp]])</f>
        <v>472.73339545454462</v>
      </c>
      <c r="I1632" s="17">
        <f>AVERAGE(Facturas[MontoSinImp])</f>
        <v>472.73339545454462</v>
      </c>
    </row>
    <row r="1633" spans="1:9" ht="17.55" customHeight="1" x14ac:dyDescent="0.3">
      <c r="A1633" s="14">
        <v>2764</v>
      </c>
      <c r="B1633" s="2">
        <v>42227</v>
      </c>
      <c r="C1633" s="15">
        <v>105</v>
      </c>
      <c r="D1633" s="1">
        <v>7</v>
      </c>
      <c r="E1633" s="1">
        <v>3</v>
      </c>
      <c r="F1633" s="8">
        <v>580.24</v>
      </c>
      <c r="G1633" s="1">
        <f>YEAR(Facturas[[#This Row],[FechaFactura]])</f>
        <v>2015</v>
      </c>
      <c r="H1633" s="17">
        <f>IF(Facturas[[#This Row],[MontoSinImp]]&lt;200,Facturas[[#This Row],[media]],Facturas[[#This Row],[MontoSinImp]])</f>
        <v>580.24</v>
      </c>
      <c r="I1633" s="17">
        <f>AVERAGE(Facturas[MontoSinImp])</f>
        <v>472.73339545454462</v>
      </c>
    </row>
    <row r="1634" spans="1:9" ht="17.55" customHeight="1" x14ac:dyDescent="0.3">
      <c r="A1634" s="14">
        <v>2765</v>
      </c>
      <c r="B1634" s="2">
        <v>42227</v>
      </c>
      <c r="C1634" s="15">
        <v>39</v>
      </c>
      <c r="D1634" s="1">
        <v>5</v>
      </c>
      <c r="E1634" s="1">
        <v>2</v>
      </c>
      <c r="F1634" s="8">
        <v>439.71999999999997</v>
      </c>
      <c r="G1634" s="1">
        <f>YEAR(Facturas[[#This Row],[FechaFactura]])</f>
        <v>2015</v>
      </c>
      <c r="H1634" s="17">
        <f>IF(Facturas[[#This Row],[MontoSinImp]]&lt;200,Facturas[[#This Row],[media]],Facturas[[#This Row],[MontoSinImp]])</f>
        <v>439.71999999999997</v>
      </c>
      <c r="I1634" s="17">
        <f>AVERAGE(Facturas[MontoSinImp])</f>
        <v>472.73339545454462</v>
      </c>
    </row>
    <row r="1635" spans="1:9" ht="17.55" customHeight="1" x14ac:dyDescent="0.3">
      <c r="A1635" s="14">
        <v>2766</v>
      </c>
      <c r="B1635" s="2">
        <v>42227</v>
      </c>
      <c r="C1635" s="15">
        <v>67</v>
      </c>
      <c r="D1635" s="1">
        <v>2</v>
      </c>
      <c r="E1635" s="1">
        <v>6</v>
      </c>
      <c r="F1635" s="8">
        <v>715.97</v>
      </c>
      <c r="G1635" s="1">
        <f>YEAR(Facturas[[#This Row],[FechaFactura]])</f>
        <v>2015</v>
      </c>
      <c r="H1635" s="17">
        <f>IF(Facturas[[#This Row],[MontoSinImp]]&lt;200,Facturas[[#This Row],[media]],Facturas[[#This Row],[MontoSinImp]])</f>
        <v>715.97</v>
      </c>
      <c r="I1635" s="17">
        <f>AVERAGE(Facturas[MontoSinImp])</f>
        <v>472.73339545454462</v>
      </c>
    </row>
    <row r="1636" spans="1:9" ht="17.55" customHeight="1" x14ac:dyDescent="0.3">
      <c r="A1636" s="14">
        <v>2767</v>
      </c>
      <c r="B1636" s="2">
        <v>42227</v>
      </c>
      <c r="C1636" s="15">
        <v>56</v>
      </c>
      <c r="D1636" s="1">
        <v>8</v>
      </c>
      <c r="E1636" s="1">
        <v>9</v>
      </c>
      <c r="F1636" s="8">
        <v>547.74</v>
      </c>
      <c r="G1636" s="1">
        <f>YEAR(Facturas[[#This Row],[FechaFactura]])</f>
        <v>2015</v>
      </c>
      <c r="H1636" s="17">
        <f>IF(Facturas[[#This Row],[MontoSinImp]]&lt;200,Facturas[[#This Row],[media]],Facturas[[#This Row],[MontoSinImp]])</f>
        <v>547.74</v>
      </c>
      <c r="I1636" s="17">
        <f>AVERAGE(Facturas[MontoSinImp])</f>
        <v>472.73339545454462</v>
      </c>
    </row>
    <row r="1637" spans="1:9" ht="17.55" customHeight="1" x14ac:dyDescent="0.3">
      <c r="A1637" s="14">
        <v>2768</v>
      </c>
      <c r="B1637" s="2">
        <v>42227</v>
      </c>
      <c r="C1637" s="15">
        <v>157</v>
      </c>
      <c r="D1637" s="1">
        <v>11</v>
      </c>
      <c r="E1637" s="1">
        <v>5</v>
      </c>
      <c r="F1637" s="8">
        <v>672</v>
      </c>
      <c r="G1637" s="1">
        <f>YEAR(Facturas[[#This Row],[FechaFactura]])</f>
        <v>2015</v>
      </c>
      <c r="H1637" s="17">
        <f>IF(Facturas[[#This Row],[MontoSinImp]]&lt;200,Facturas[[#This Row],[media]],Facturas[[#This Row],[MontoSinImp]])</f>
        <v>672</v>
      </c>
      <c r="I1637" s="17">
        <f>AVERAGE(Facturas[MontoSinImp])</f>
        <v>472.73339545454462</v>
      </c>
    </row>
    <row r="1638" spans="1:9" ht="17.55" customHeight="1" x14ac:dyDescent="0.3">
      <c r="A1638" s="14">
        <v>2769</v>
      </c>
      <c r="B1638" s="2">
        <v>42227</v>
      </c>
      <c r="C1638" s="15">
        <v>84</v>
      </c>
      <c r="D1638" s="1">
        <v>5</v>
      </c>
      <c r="E1638" s="1">
        <v>4</v>
      </c>
      <c r="F1638" s="8">
        <v>159.63999999999999</v>
      </c>
      <c r="G1638" s="1">
        <f>YEAR(Facturas[[#This Row],[FechaFactura]])</f>
        <v>2015</v>
      </c>
      <c r="H1638" s="17">
        <f>IF(Facturas[[#This Row],[MontoSinImp]]&lt;200,Facturas[[#This Row],[media]],Facturas[[#This Row],[MontoSinImp]])</f>
        <v>472.73339545454462</v>
      </c>
      <c r="I1638" s="17">
        <f>AVERAGE(Facturas[MontoSinImp])</f>
        <v>472.73339545454462</v>
      </c>
    </row>
    <row r="1639" spans="1:9" ht="17.55" customHeight="1" x14ac:dyDescent="0.3">
      <c r="A1639" s="14">
        <v>2770</v>
      </c>
      <c r="B1639" s="2">
        <v>42227</v>
      </c>
      <c r="C1639" s="15">
        <v>251</v>
      </c>
      <c r="D1639" s="1">
        <v>12</v>
      </c>
      <c r="E1639" s="1">
        <v>7</v>
      </c>
      <c r="F1639" s="8">
        <v>176.85</v>
      </c>
      <c r="G1639" s="1">
        <f>YEAR(Facturas[[#This Row],[FechaFactura]])</f>
        <v>2015</v>
      </c>
      <c r="H1639" s="17">
        <f>IF(Facturas[[#This Row],[MontoSinImp]]&lt;200,Facturas[[#This Row],[media]],Facturas[[#This Row],[MontoSinImp]])</f>
        <v>472.73339545454462</v>
      </c>
      <c r="I1639" s="17">
        <f>AVERAGE(Facturas[MontoSinImp])</f>
        <v>472.73339545454462</v>
      </c>
    </row>
    <row r="1640" spans="1:9" ht="17.55" customHeight="1" x14ac:dyDescent="0.3">
      <c r="A1640" s="14">
        <v>2755</v>
      </c>
      <c r="B1640" s="2">
        <v>42226</v>
      </c>
      <c r="C1640" s="15">
        <v>232</v>
      </c>
      <c r="D1640" s="1">
        <v>5</v>
      </c>
      <c r="E1640" s="1">
        <v>2</v>
      </c>
      <c r="F1640" s="8">
        <v>814.43</v>
      </c>
      <c r="G1640" s="1">
        <f>YEAR(Facturas[[#This Row],[FechaFactura]])</f>
        <v>2015</v>
      </c>
      <c r="H1640" s="17">
        <f>IF(Facturas[[#This Row],[MontoSinImp]]&lt;200,Facturas[[#This Row],[media]],Facturas[[#This Row],[MontoSinImp]])</f>
        <v>814.43</v>
      </c>
      <c r="I1640" s="17">
        <f>AVERAGE(Facturas[MontoSinImp])</f>
        <v>472.73339545454462</v>
      </c>
    </row>
    <row r="1641" spans="1:9" ht="17.55" customHeight="1" x14ac:dyDescent="0.3">
      <c r="A1641" s="14">
        <v>2756</v>
      </c>
      <c r="B1641" s="2">
        <v>42226</v>
      </c>
      <c r="C1641" s="15">
        <v>290</v>
      </c>
      <c r="D1641" s="1">
        <v>9</v>
      </c>
      <c r="E1641" s="1">
        <v>4</v>
      </c>
      <c r="F1641" s="8">
        <v>154.85999999999999</v>
      </c>
      <c r="G1641" s="1">
        <f>YEAR(Facturas[[#This Row],[FechaFactura]])</f>
        <v>2015</v>
      </c>
      <c r="H1641" s="17">
        <f>IF(Facturas[[#This Row],[MontoSinImp]]&lt;200,Facturas[[#This Row],[media]],Facturas[[#This Row],[MontoSinImp]])</f>
        <v>472.73339545454462</v>
      </c>
      <c r="I1641" s="17">
        <f>AVERAGE(Facturas[MontoSinImp])</f>
        <v>472.73339545454462</v>
      </c>
    </row>
    <row r="1642" spans="1:9" ht="17.55" customHeight="1" x14ac:dyDescent="0.3">
      <c r="A1642" s="14">
        <v>2757</v>
      </c>
      <c r="B1642" s="2">
        <v>42226</v>
      </c>
      <c r="C1642" s="15">
        <v>255</v>
      </c>
      <c r="D1642" s="1">
        <v>9</v>
      </c>
      <c r="E1642" s="1">
        <v>2</v>
      </c>
      <c r="F1642" s="8">
        <v>342.21999999999997</v>
      </c>
      <c r="G1642" s="1">
        <f>YEAR(Facturas[[#This Row],[FechaFactura]])</f>
        <v>2015</v>
      </c>
      <c r="H1642" s="17">
        <f>IF(Facturas[[#This Row],[MontoSinImp]]&lt;200,Facturas[[#This Row],[media]],Facturas[[#This Row],[MontoSinImp]])</f>
        <v>342.21999999999997</v>
      </c>
      <c r="I1642" s="17">
        <f>AVERAGE(Facturas[MontoSinImp])</f>
        <v>472.73339545454462</v>
      </c>
    </row>
    <row r="1643" spans="1:9" ht="17.55" customHeight="1" x14ac:dyDescent="0.3">
      <c r="A1643" s="14">
        <v>2758</v>
      </c>
      <c r="B1643" s="2">
        <v>42226</v>
      </c>
      <c r="C1643" s="15">
        <v>280</v>
      </c>
      <c r="D1643" s="1">
        <v>7</v>
      </c>
      <c r="E1643" s="1">
        <v>8</v>
      </c>
      <c r="F1643" s="8">
        <v>198.82999999999998</v>
      </c>
      <c r="G1643" s="1">
        <f>YEAR(Facturas[[#This Row],[FechaFactura]])</f>
        <v>2015</v>
      </c>
      <c r="H1643" s="17">
        <f>IF(Facturas[[#This Row],[MontoSinImp]]&lt;200,Facturas[[#This Row],[media]],Facturas[[#This Row],[MontoSinImp]])</f>
        <v>472.73339545454462</v>
      </c>
      <c r="I1643" s="17">
        <f>AVERAGE(Facturas[MontoSinImp])</f>
        <v>472.73339545454462</v>
      </c>
    </row>
    <row r="1644" spans="1:9" ht="17.55" customHeight="1" x14ac:dyDescent="0.3">
      <c r="A1644" s="14">
        <v>2759</v>
      </c>
      <c r="B1644" s="2">
        <v>42226</v>
      </c>
      <c r="C1644" s="15">
        <v>214</v>
      </c>
      <c r="D1644" s="1">
        <v>3</v>
      </c>
      <c r="E1644" s="1">
        <v>5</v>
      </c>
      <c r="F1644" s="8">
        <v>381.40999999999997</v>
      </c>
      <c r="G1644" s="1">
        <f>YEAR(Facturas[[#This Row],[FechaFactura]])</f>
        <v>2015</v>
      </c>
      <c r="H1644" s="17">
        <f>IF(Facturas[[#This Row],[MontoSinImp]]&lt;200,Facturas[[#This Row],[media]],Facturas[[#This Row],[MontoSinImp]])</f>
        <v>381.40999999999997</v>
      </c>
      <c r="I1644" s="17">
        <f>AVERAGE(Facturas[MontoSinImp])</f>
        <v>472.73339545454462</v>
      </c>
    </row>
    <row r="1645" spans="1:9" ht="17.55" customHeight="1" x14ac:dyDescent="0.3">
      <c r="A1645" s="14">
        <v>2760</v>
      </c>
      <c r="B1645" s="2">
        <v>42226</v>
      </c>
      <c r="C1645" s="15">
        <v>177</v>
      </c>
      <c r="D1645" s="1">
        <v>11</v>
      </c>
      <c r="E1645" s="1">
        <v>4</v>
      </c>
      <c r="F1645" s="8">
        <v>476.03999999999996</v>
      </c>
      <c r="G1645" s="1">
        <f>YEAR(Facturas[[#This Row],[FechaFactura]])</f>
        <v>2015</v>
      </c>
      <c r="H1645" s="17">
        <f>IF(Facturas[[#This Row],[MontoSinImp]]&lt;200,Facturas[[#This Row],[media]],Facturas[[#This Row],[MontoSinImp]])</f>
        <v>476.03999999999996</v>
      </c>
      <c r="I1645" s="17">
        <f>AVERAGE(Facturas[MontoSinImp])</f>
        <v>472.73339545454462</v>
      </c>
    </row>
    <row r="1646" spans="1:9" ht="17.55" customHeight="1" x14ac:dyDescent="0.3">
      <c r="A1646" s="14">
        <v>2761</v>
      </c>
      <c r="B1646" s="2">
        <v>42226</v>
      </c>
      <c r="C1646" s="15">
        <v>175</v>
      </c>
      <c r="D1646" s="1">
        <v>2</v>
      </c>
      <c r="E1646" s="1">
        <v>9</v>
      </c>
      <c r="F1646" s="8">
        <v>309.71999999999997</v>
      </c>
      <c r="G1646" s="1">
        <f>YEAR(Facturas[[#This Row],[FechaFactura]])</f>
        <v>2015</v>
      </c>
      <c r="H1646" s="17">
        <f>IF(Facturas[[#This Row],[MontoSinImp]]&lt;200,Facturas[[#This Row],[media]],Facturas[[#This Row],[MontoSinImp]])</f>
        <v>309.71999999999997</v>
      </c>
      <c r="I1646" s="17">
        <f>AVERAGE(Facturas[MontoSinImp])</f>
        <v>472.73339545454462</v>
      </c>
    </row>
    <row r="1647" spans="1:9" ht="17.55" customHeight="1" x14ac:dyDescent="0.3">
      <c r="A1647" s="14">
        <v>2762</v>
      </c>
      <c r="B1647" s="2">
        <v>42226</v>
      </c>
      <c r="C1647" s="15">
        <v>199</v>
      </c>
      <c r="D1647" s="1">
        <v>7</v>
      </c>
      <c r="E1647" s="1">
        <v>4</v>
      </c>
      <c r="F1647" s="8">
        <v>434.94</v>
      </c>
      <c r="G1647" s="1">
        <f>YEAR(Facturas[[#This Row],[FechaFactura]])</f>
        <v>2015</v>
      </c>
      <c r="H1647" s="17">
        <f>IF(Facturas[[#This Row],[MontoSinImp]]&lt;200,Facturas[[#This Row],[media]],Facturas[[#This Row],[MontoSinImp]])</f>
        <v>434.94</v>
      </c>
      <c r="I1647" s="17">
        <f>AVERAGE(Facturas[MontoSinImp])</f>
        <v>472.73339545454462</v>
      </c>
    </row>
    <row r="1648" spans="1:9" ht="17.55" customHeight="1" x14ac:dyDescent="0.3">
      <c r="A1648" s="14">
        <v>2753</v>
      </c>
      <c r="B1648" s="2">
        <v>42225</v>
      </c>
      <c r="C1648" s="15">
        <v>222</v>
      </c>
      <c r="D1648" s="1">
        <v>4</v>
      </c>
      <c r="E1648" s="1">
        <v>9</v>
      </c>
      <c r="F1648" s="8">
        <v>158.67999999999998</v>
      </c>
      <c r="G1648" s="1">
        <f>YEAR(Facturas[[#This Row],[FechaFactura]])</f>
        <v>2015</v>
      </c>
      <c r="H1648" s="17">
        <f>IF(Facturas[[#This Row],[MontoSinImp]]&lt;200,Facturas[[#This Row],[media]],Facturas[[#This Row],[MontoSinImp]])</f>
        <v>472.73339545454462</v>
      </c>
      <c r="I1648" s="17">
        <f>AVERAGE(Facturas[MontoSinImp])</f>
        <v>472.73339545454462</v>
      </c>
    </row>
    <row r="1649" spans="1:9" ht="17.55" customHeight="1" x14ac:dyDescent="0.3">
      <c r="A1649" s="14">
        <v>2754</v>
      </c>
      <c r="B1649" s="2">
        <v>42225</v>
      </c>
      <c r="C1649" s="15">
        <v>39</v>
      </c>
      <c r="D1649" s="1">
        <v>9</v>
      </c>
      <c r="E1649" s="1">
        <v>3</v>
      </c>
      <c r="F1649" s="8">
        <v>423.46999999999997</v>
      </c>
      <c r="G1649" s="1">
        <f>YEAR(Facturas[[#This Row],[FechaFactura]])</f>
        <v>2015</v>
      </c>
      <c r="H1649" s="17">
        <f>IF(Facturas[[#This Row],[MontoSinImp]]&lt;200,Facturas[[#This Row],[media]],Facturas[[#This Row],[MontoSinImp]])</f>
        <v>423.46999999999997</v>
      </c>
      <c r="I1649" s="17">
        <f>AVERAGE(Facturas[MontoSinImp])</f>
        <v>472.73339545454462</v>
      </c>
    </row>
    <row r="1650" spans="1:9" ht="17.55" customHeight="1" x14ac:dyDescent="0.3">
      <c r="A1650" s="14">
        <v>2746</v>
      </c>
      <c r="B1650" s="2">
        <v>42224</v>
      </c>
      <c r="C1650" s="15">
        <v>17</v>
      </c>
      <c r="D1650" s="1">
        <v>12</v>
      </c>
      <c r="E1650" s="1">
        <v>2</v>
      </c>
      <c r="F1650" s="8">
        <v>333.61</v>
      </c>
      <c r="G1650" s="1">
        <f>YEAR(Facturas[[#This Row],[FechaFactura]])</f>
        <v>2015</v>
      </c>
      <c r="H1650" s="17">
        <f>IF(Facturas[[#This Row],[MontoSinImp]]&lt;200,Facturas[[#This Row],[media]],Facturas[[#This Row],[MontoSinImp]])</f>
        <v>333.61</v>
      </c>
      <c r="I1650" s="17">
        <f>AVERAGE(Facturas[MontoSinImp])</f>
        <v>472.73339545454462</v>
      </c>
    </row>
    <row r="1651" spans="1:9" ht="17.55" customHeight="1" x14ac:dyDescent="0.3">
      <c r="A1651" s="14">
        <v>2747</v>
      </c>
      <c r="B1651" s="2">
        <v>42224</v>
      </c>
      <c r="C1651" s="15">
        <v>268</v>
      </c>
      <c r="D1651" s="1">
        <v>3</v>
      </c>
      <c r="E1651" s="1">
        <v>3</v>
      </c>
      <c r="F1651" s="8">
        <v>679.65</v>
      </c>
      <c r="G1651" s="1">
        <f>YEAR(Facturas[[#This Row],[FechaFactura]])</f>
        <v>2015</v>
      </c>
      <c r="H1651" s="17">
        <f>IF(Facturas[[#This Row],[MontoSinImp]]&lt;200,Facturas[[#This Row],[media]],Facturas[[#This Row],[MontoSinImp]])</f>
        <v>679.65</v>
      </c>
      <c r="I1651" s="17">
        <f>AVERAGE(Facturas[MontoSinImp])</f>
        <v>472.73339545454462</v>
      </c>
    </row>
    <row r="1652" spans="1:9" ht="17.55" customHeight="1" x14ac:dyDescent="0.3">
      <c r="A1652" s="14">
        <v>2748</v>
      </c>
      <c r="B1652" s="2">
        <v>42224</v>
      </c>
      <c r="C1652" s="15">
        <v>265</v>
      </c>
      <c r="D1652" s="1">
        <v>11</v>
      </c>
      <c r="E1652" s="1">
        <v>2</v>
      </c>
      <c r="F1652" s="8">
        <v>232.29</v>
      </c>
      <c r="G1652" s="1">
        <f>YEAR(Facturas[[#This Row],[FechaFactura]])</f>
        <v>2015</v>
      </c>
      <c r="H1652" s="17">
        <f>IF(Facturas[[#This Row],[MontoSinImp]]&lt;200,Facturas[[#This Row],[media]],Facturas[[#This Row],[MontoSinImp]])</f>
        <v>232.29</v>
      </c>
      <c r="I1652" s="17">
        <f>AVERAGE(Facturas[MontoSinImp])</f>
        <v>472.73339545454462</v>
      </c>
    </row>
    <row r="1653" spans="1:9" ht="17.55" customHeight="1" x14ac:dyDescent="0.3">
      <c r="A1653" s="14">
        <v>2749</v>
      </c>
      <c r="B1653" s="2">
        <v>42224</v>
      </c>
      <c r="C1653" s="15">
        <v>141</v>
      </c>
      <c r="D1653" s="1">
        <v>4</v>
      </c>
      <c r="E1653" s="1">
        <v>5</v>
      </c>
      <c r="F1653" s="8">
        <v>130.95999999999998</v>
      </c>
      <c r="G1653" s="1">
        <f>YEAR(Facturas[[#This Row],[FechaFactura]])</f>
        <v>2015</v>
      </c>
      <c r="H1653" s="17">
        <f>IF(Facturas[[#This Row],[MontoSinImp]]&lt;200,Facturas[[#This Row],[media]],Facturas[[#This Row],[MontoSinImp]])</f>
        <v>472.73339545454462</v>
      </c>
      <c r="I1653" s="17">
        <f>AVERAGE(Facturas[MontoSinImp])</f>
        <v>472.73339545454462</v>
      </c>
    </row>
    <row r="1654" spans="1:9" ht="17.55" customHeight="1" x14ac:dyDescent="0.3">
      <c r="A1654" s="14">
        <v>2750</v>
      </c>
      <c r="B1654" s="2">
        <v>42224</v>
      </c>
      <c r="C1654" s="15">
        <v>75</v>
      </c>
      <c r="D1654" s="1">
        <v>3</v>
      </c>
      <c r="E1654" s="1">
        <v>9</v>
      </c>
      <c r="F1654" s="8">
        <v>682.52</v>
      </c>
      <c r="G1654" s="1">
        <f>YEAR(Facturas[[#This Row],[FechaFactura]])</f>
        <v>2015</v>
      </c>
      <c r="H1654" s="17">
        <f>IF(Facturas[[#This Row],[MontoSinImp]]&lt;200,Facturas[[#This Row],[media]],Facturas[[#This Row],[MontoSinImp]])</f>
        <v>682.52</v>
      </c>
      <c r="I1654" s="17">
        <f>AVERAGE(Facturas[MontoSinImp])</f>
        <v>472.73339545454462</v>
      </c>
    </row>
    <row r="1655" spans="1:9" ht="17.55" customHeight="1" x14ac:dyDescent="0.3">
      <c r="A1655" s="14">
        <v>2751</v>
      </c>
      <c r="B1655" s="2">
        <v>42224</v>
      </c>
      <c r="C1655" s="15">
        <v>234</v>
      </c>
      <c r="D1655" s="1">
        <v>6</v>
      </c>
      <c r="E1655" s="1">
        <v>9</v>
      </c>
      <c r="F1655" s="8">
        <v>525.75</v>
      </c>
      <c r="G1655" s="1">
        <f>YEAR(Facturas[[#This Row],[FechaFactura]])</f>
        <v>2015</v>
      </c>
      <c r="H1655" s="17">
        <f>IF(Facturas[[#This Row],[MontoSinImp]]&lt;200,Facturas[[#This Row],[media]],Facturas[[#This Row],[MontoSinImp]])</f>
        <v>525.75</v>
      </c>
      <c r="I1655" s="17">
        <f>AVERAGE(Facturas[MontoSinImp])</f>
        <v>472.73339545454462</v>
      </c>
    </row>
    <row r="1656" spans="1:9" ht="17.55" customHeight="1" x14ac:dyDescent="0.3">
      <c r="A1656" s="14">
        <v>2752</v>
      </c>
      <c r="B1656" s="2">
        <v>42224</v>
      </c>
      <c r="C1656" s="15">
        <v>267</v>
      </c>
      <c r="D1656" s="1">
        <v>3</v>
      </c>
      <c r="E1656" s="1">
        <v>9</v>
      </c>
      <c r="F1656" s="8">
        <v>357.51</v>
      </c>
      <c r="G1656" s="1">
        <f>YEAR(Facturas[[#This Row],[FechaFactura]])</f>
        <v>2015</v>
      </c>
      <c r="H1656" s="17">
        <f>IF(Facturas[[#This Row],[MontoSinImp]]&lt;200,Facturas[[#This Row],[media]],Facturas[[#This Row],[MontoSinImp]])</f>
        <v>357.51</v>
      </c>
      <c r="I1656" s="17">
        <f>AVERAGE(Facturas[MontoSinImp])</f>
        <v>472.73339545454462</v>
      </c>
    </row>
    <row r="1657" spans="1:9" ht="17.55" customHeight="1" x14ac:dyDescent="0.3">
      <c r="A1657" s="14">
        <v>2741</v>
      </c>
      <c r="B1657" s="2">
        <v>42223</v>
      </c>
      <c r="C1657" s="15">
        <v>274</v>
      </c>
      <c r="D1657" s="1">
        <v>11</v>
      </c>
      <c r="E1657" s="1">
        <v>4</v>
      </c>
      <c r="F1657" s="8">
        <v>414.87</v>
      </c>
      <c r="G1657" s="1">
        <f>YEAR(Facturas[[#This Row],[FechaFactura]])</f>
        <v>2015</v>
      </c>
      <c r="H1657" s="17">
        <f>IF(Facturas[[#This Row],[MontoSinImp]]&lt;200,Facturas[[#This Row],[media]],Facturas[[#This Row],[MontoSinImp]])</f>
        <v>414.87</v>
      </c>
      <c r="I1657" s="17">
        <f>AVERAGE(Facturas[MontoSinImp])</f>
        <v>472.73339545454462</v>
      </c>
    </row>
    <row r="1658" spans="1:9" ht="17.55" customHeight="1" x14ac:dyDescent="0.3">
      <c r="A1658" s="14">
        <v>2742</v>
      </c>
      <c r="B1658" s="2">
        <v>42223</v>
      </c>
      <c r="C1658" s="15">
        <v>226</v>
      </c>
      <c r="D1658" s="1">
        <v>7</v>
      </c>
      <c r="E1658" s="1">
        <v>6</v>
      </c>
      <c r="F1658" s="8">
        <v>613.68999999999994</v>
      </c>
      <c r="G1658" s="1">
        <f>YEAR(Facturas[[#This Row],[FechaFactura]])</f>
        <v>2015</v>
      </c>
      <c r="H1658" s="17">
        <f>IF(Facturas[[#This Row],[MontoSinImp]]&lt;200,Facturas[[#This Row],[media]],Facturas[[#This Row],[MontoSinImp]])</f>
        <v>613.68999999999994</v>
      </c>
      <c r="I1658" s="17">
        <f>AVERAGE(Facturas[MontoSinImp])</f>
        <v>472.73339545454462</v>
      </c>
    </row>
    <row r="1659" spans="1:9" ht="17.55" customHeight="1" x14ac:dyDescent="0.3">
      <c r="A1659" s="14">
        <v>2743</v>
      </c>
      <c r="B1659" s="2">
        <v>42223</v>
      </c>
      <c r="C1659" s="15">
        <v>46</v>
      </c>
      <c r="D1659" s="1">
        <v>12</v>
      </c>
      <c r="E1659" s="1">
        <v>3</v>
      </c>
      <c r="F1659" s="8">
        <v>138.60999999999999</v>
      </c>
      <c r="G1659" s="1">
        <f>YEAR(Facturas[[#This Row],[FechaFactura]])</f>
        <v>2015</v>
      </c>
      <c r="H1659" s="17">
        <f>IF(Facturas[[#This Row],[MontoSinImp]]&lt;200,Facturas[[#This Row],[media]],Facturas[[#This Row],[MontoSinImp]])</f>
        <v>472.73339545454462</v>
      </c>
      <c r="I1659" s="17">
        <f>AVERAGE(Facturas[MontoSinImp])</f>
        <v>472.73339545454462</v>
      </c>
    </row>
    <row r="1660" spans="1:9" ht="17.55" customHeight="1" x14ac:dyDescent="0.3">
      <c r="A1660" s="14">
        <v>2744</v>
      </c>
      <c r="B1660" s="2">
        <v>42223</v>
      </c>
      <c r="C1660" s="15">
        <v>75</v>
      </c>
      <c r="D1660" s="1">
        <v>10</v>
      </c>
      <c r="E1660" s="1">
        <v>1</v>
      </c>
      <c r="F1660" s="8">
        <v>126.18</v>
      </c>
      <c r="G1660" s="1">
        <f>YEAR(Facturas[[#This Row],[FechaFactura]])</f>
        <v>2015</v>
      </c>
      <c r="H1660" s="17">
        <f>IF(Facturas[[#This Row],[MontoSinImp]]&lt;200,Facturas[[#This Row],[media]],Facturas[[#This Row],[MontoSinImp]])</f>
        <v>472.73339545454462</v>
      </c>
      <c r="I1660" s="17">
        <f>AVERAGE(Facturas[MontoSinImp])</f>
        <v>472.73339545454462</v>
      </c>
    </row>
    <row r="1661" spans="1:9" ht="17.55" customHeight="1" x14ac:dyDescent="0.3">
      <c r="A1661" s="14">
        <v>2745</v>
      </c>
      <c r="B1661" s="2">
        <v>42223</v>
      </c>
      <c r="C1661" s="15">
        <v>165</v>
      </c>
      <c r="D1661" s="1">
        <v>3</v>
      </c>
      <c r="E1661" s="1">
        <v>4</v>
      </c>
      <c r="F1661" s="8">
        <v>608.91</v>
      </c>
      <c r="G1661" s="1">
        <f>YEAR(Facturas[[#This Row],[FechaFactura]])</f>
        <v>2015</v>
      </c>
      <c r="H1661" s="17">
        <f>IF(Facturas[[#This Row],[MontoSinImp]]&lt;200,Facturas[[#This Row],[media]],Facturas[[#This Row],[MontoSinImp]])</f>
        <v>608.91</v>
      </c>
      <c r="I1661" s="17">
        <f>AVERAGE(Facturas[MontoSinImp])</f>
        <v>472.73339545454462</v>
      </c>
    </row>
    <row r="1662" spans="1:9" ht="17.55" customHeight="1" x14ac:dyDescent="0.3">
      <c r="A1662" s="14">
        <v>2737</v>
      </c>
      <c r="B1662" s="2">
        <v>42222</v>
      </c>
      <c r="C1662" s="15">
        <v>15</v>
      </c>
      <c r="D1662" s="1">
        <v>5</v>
      </c>
      <c r="E1662" s="1">
        <v>5</v>
      </c>
      <c r="F1662" s="8">
        <v>742.74</v>
      </c>
      <c r="G1662" s="1">
        <f>YEAR(Facturas[[#This Row],[FechaFactura]])</f>
        <v>2015</v>
      </c>
      <c r="H1662" s="17">
        <f>IF(Facturas[[#This Row],[MontoSinImp]]&lt;200,Facturas[[#This Row],[media]],Facturas[[#This Row],[MontoSinImp]])</f>
        <v>742.74</v>
      </c>
      <c r="I1662" s="17">
        <f>AVERAGE(Facturas[MontoSinImp])</f>
        <v>472.73339545454462</v>
      </c>
    </row>
    <row r="1663" spans="1:9" ht="17.55" customHeight="1" x14ac:dyDescent="0.3">
      <c r="A1663" s="14">
        <v>2738</v>
      </c>
      <c r="B1663" s="2">
        <v>42222</v>
      </c>
      <c r="C1663" s="15">
        <v>269</v>
      </c>
      <c r="D1663" s="1">
        <v>10</v>
      </c>
      <c r="E1663" s="1">
        <v>3</v>
      </c>
      <c r="F1663" s="8">
        <v>425.38</v>
      </c>
      <c r="G1663" s="1">
        <f>YEAR(Facturas[[#This Row],[FechaFactura]])</f>
        <v>2015</v>
      </c>
      <c r="H1663" s="17">
        <f>IF(Facturas[[#This Row],[MontoSinImp]]&lt;200,Facturas[[#This Row],[media]],Facturas[[#This Row],[MontoSinImp]])</f>
        <v>425.38</v>
      </c>
      <c r="I1663" s="17">
        <f>AVERAGE(Facturas[MontoSinImp])</f>
        <v>472.73339545454462</v>
      </c>
    </row>
    <row r="1664" spans="1:9" ht="17.55" customHeight="1" x14ac:dyDescent="0.3">
      <c r="A1664" s="14">
        <v>2739</v>
      </c>
      <c r="B1664" s="2">
        <v>42222</v>
      </c>
      <c r="C1664" s="15">
        <v>37</v>
      </c>
      <c r="D1664" s="1">
        <v>11</v>
      </c>
      <c r="E1664" s="1">
        <v>4</v>
      </c>
      <c r="F1664" s="8">
        <v>355.59999999999997</v>
      </c>
      <c r="G1664" s="1">
        <f>YEAR(Facturas[[#This Row],[FechaFactura]])</f>
        <v>2015</v>
      </c>
      <c r="H1664" s="17">
        <f>IF(Facturas[[#This Row],[MontoSinImp]]&lt;200,Facturas[[#This Row],[media]],Facturas[[#This Row],[MontoSinImp]])</f>
        <v>355.59999999999997</v>
      </c>
      <c r="I1664" s="17">
        <f>AVERAGE(Facturas[MontoSinImp])</f>
        <v>472.73339545454462</v>
      </c>
    </row>
    <row r="1665" spans="1:9" ht="17.55" customHeight="1" x14ac:dyDescent="0.3">
      <c r="A1665" s="14">
        <v>2740</v>
      </c>
      <c r="B1665" s="2">
        <v>42222</v>
      </c>
      <c r="C1665" s="15">
        <v>195</v>
      </c>
      <c r="D1665" s="1">
        <v>9</v>
      </c>
      <c r="E1665" s="1">
        <v>9</v>
      </c>
      <c r="F1665" s="8">
        <v>238.98</v>
      </c>
      <c r="G1665" s="1">
        <f>YEAR(Facturas[[#This Row],[FechaFactura]])</f>
        <v>2015</v>
      </c>
      <c r="H1665" s="17">
        <f>IF(Facturas[[#This Row],[MontoSinImp]]&lt;200,Facturas[[#This Row],[media]],Facturas[[#This Row],[MontoSinImp]])</f>
        <v>238.98</v>
      </c>
      <c r="I1665" s="17">
        <f>AVERAGE(Facturas[MontoSinImp])</f>
        <v>472.73339545454462</v>
      </c>
    </row>
    <row r="1666" spans="1:9" ht="17.55" customHeight="1" x14ac:dyDescent="0.3">
      <c r="A1666" s="14">
        <v>2735</v>
      </c>
      <c r="B1666" s="2">
        <v>42221</v>
      </c>
      <c r="C1666" s="15">
        <v>237</v>
      </c>
      <c r="D1666" s="1">
        <v>12</v>
      </c>
      <c r="E1666" s="1">
        <v>8</v>
      </c>
      <c r="F1666" s="8">
        <v>593.62</v>
      </c>
      <c r="G1666" s="1">
        <f>YEAR(Facturas[[#This Row],[FechaFactura]])</f>
        <v>2015</v>
      </c>
      <c r="H1666" s="17">
        <f>IF(Facturas[[#This Row],[MontoSinImp]]&lt;200,Facturas[[#This Row],[media]],Facturas[[#This Row],[MontoSinImp]])</f>
        <v>593.62</v>
      </c>
      <c r="I1666" s="17">
        <f>AVERAGE(Facturas[MontoSinImp])</f>
        <v>472.73339545454462</v>
      </c>
    </row>
    <row r="1667" spans="1:9" ht="17.55" customHeight="1" x14ac:dyDescent="0.3">
      <c r="A1667" s="14">
        <v>2736</v>
      </c>
      <c r="B1667" s="2">
        <v>42221</v>
      </c>
      <c r="C1667" s="15">
        <v>200</v>
      </c>
      <c r="D1667" s="1">
        <v>11</v>
      </c>
      <c r="E1667" s="1">
        <v>6</v>
      </c>
      <c r="F1667" s="8">
        <v>336.48</v>
      </c>
      <c r="G1667" s="1">
        <f>YEAR(Facturas[[#This Row],[FechaFactura]])</f>
        <v>2015</v>
      </c>
      <c r="H1667" s="17">
        <f>IF(Facturas[[#This Row],[MontoSinImp]]&lt;200,Facturas[[#This Row],[media]],Facturas[[#This Row],[MontoSinImp]])</f>
        <v>336.48</v>
      </c>
      <c r="I1667" s="17">
        <f>AVERAGE(Facturas[MontoSinImp])</f>
        <v>472.73339545454462</v>
      </c>
    </row>
    <row r="1668" spans="1:9" ht="17.55" customHeight="1" x14ac:dyDescent="0.3">
      <c r="A1668" s="14">
        <v>2730</v>
      </c>
      <c r="B1668" s="2">
        <v>42220</v>
      </c>
      <c r="C1668" s="15">
        <v>277</v>
      </c>
      <c r="D1668" s="1">
        <v>5</v>
      </c>
      <c r="E1668" s="1">
        <v>7</v>
      </c>
      <c r="F1668" s="8">
        <v>453.09999999999997</v>
      </c>
      <c r="G1668" s="1">
        <f>YEAR(Facturas[[#This Row],[FechaFactura]])</f>
        <v>2015</v>
      </c>
      <c r="H1668" s="17">
        <f>IF(Facturas[[#This Row],[MontoSinImp]]&lt;200,Facturas[[#This Row],[media]],Facturas[[#This Row],[MontoSinImp]])</f>
        <v>453.09999999999997</v>
      </c>
      <c r="I1668" s="17">
        <f>AVERAGE(Facturas[MontoSinImp])</f>
        <v>472.73339545454462</v>
      </c>
    </row>
    <row r="1669" spans="1:9" ht="17.55" customHeight="1" x14ac:dyDescent="0.3">
      <c r="A1669" s="14">
        <v>2731</v>
      </c>
      <c r="B1669" s="2">
        <v>42220</v>
      </c>
      <c r="C1669" s="15">
        <v>56</v>
      </c>
      <c r="D1669" s="1">
        <v>6</v>
      </c>
      <c r="E1669" s="1">
        <v>3</v>
      </c>
      <c r="F1669" s="8">
        <v>711.18999999999994</v>
      </c>
      <c r="G1669" s="1">
        <f>YEAR(Facturas[[#This Row],[FechaFactura]])</f>
        <v>2015</v>
      </c>
      <c r="H1669" s="17">
        <f>IF(Facturas[[#This Row],[MontoSinImp]]&lt;200,Facturas[[#This Row],[media]],Facturas[[#This Row],[MontoSinImp]])</f>
        <v>711.18999999999994</v>
      </c>
      <c r="I1669" s="17">
        <f>AVERAGE(Facturas[MontoSinImp])</f>
        <v>472.73339545454462</v>
      </c>
    </row>
    <row r="1670" spans="1:9" ht="17.55" customHeight="1" x14ac:dyDescent="0.3">
      <c r="A1670" s="14">
        <v>2732</v>
      </c>
      <c r="B1670" s="2">
        <v>42220</v>
      </c>
      <c r="C1670" s="15">
        <v>243</v>
      </c>
      <c r="D1670" s="1">
        <v>12</v>
      </c>
      <c r="E1670" s="1">
        <v>8</v>
      </c>
      <c r="F1670" s="8">
        <v>504.71999999999997</v>
      </c>
      <c r="G1670" s="1">
        <f>YEAR(Facturas[[#This Row],[FechaFactura]])</f>
        <v>2015</v>
      </c>
      <c r="H1670" s="17">
        <f>IF(Facturas[[#This Row],[MontoSinImp]]&lt;200,Facturas[[#This Row],[media]],Facturas[[#This Row],[MontoSinImp]])</f>
        <v>504.71999999999997</v>
      </c>
      <c r="I1670" s="17">
        <f>AVERAGE(Facturas[MontoSinImp])</f>
        <v>472.73339545454462</v>
      </c>
    </row>
    <row r="1671" spans="1:9" ht="17.55" customHeight="1" x14ac:dyDescent="0.3">
      <c r="A1671" s="14">
        <v>2733</v>
      </c>
      <c r="B1671" s="2">
        <v>42220</v>
      </c>
      <c r="C1671" s="15">
        <v>287</v>
      </c>
      <c r="D1671" s="1">
        <v>1</v>
      </c>
      <c r="E1671" s="1">
        <v>5</v>
      </c>
      <c r="F1671" s="8">
        <v>598.4</v>
      </c>
      <c r="G1671" s="1">
        <f>YEAR(Facturas[[#This Row],[FechaFactura]])</f>
        <v>2015</v>
      </c>
      <c r="H1671" s="17">
        <f>IF(Facturas[[#This Row],[MontoSinImp]]&lt;200,Facturas[[#This Row],[media]],Facturas[[#This Row],[MontoSinImp]])</f>
        <v>598.4</v>
      </c>
      <c r="I1671" s="17">
        <f>AVERAGE(Facturas[MontoSinImp])</f>
        <v>472.73339545454462</v>
      </c>
    </row>
    <row r="1672" spans="1:9" ht="17.55" customHeight="1" x14ac:dyDescent="0.3">
      <c r="A1672" s="14">
        <v>2734</v>
      </c>
      <c r="B1672" s="2">
        <v>42220</v>
      </c>
      <c r="C1672" s="15">
        <v>130</v>
      </c>
      <c r="D1672" s="1">
        <v>4</v>
      </c>
      <c r="E1672" s="1">
        <v>8</v>
      </c>
      <c r="F1672" s="8">
        <v>256.19</v>
      </c>
      <c r="G1672" s="1">
        <f>YEAR(Facturas[[#This Row],[FechaFactura]])</f>
        <v>2015</v>
      </c>
      <c r="H1672" s="17">
        <f>IF(Facturas[[#This Row],[MontoSinImp]]&lt;200,Facturas[[#This Row],[media]],Facturas[[#This Row],[MontoSinImp]])</f>
        <v>256.19</v>
      </c>
      <c r="I1672" s="17">
        <f>AVERAGE(Facturas[MontoSinImp])</f>
        <v>472.73339545454462</v>
      </c>
    </row>
    <row r="1673" spans="1:9" ht="17.55" customHeight="1" x14ac:dyDescent="0.3">
      <c r="A1673" s="14">
        <v>2722</v>
      </c>
      <c r="B1673" s="2">
        <v>42219</v>
      </c>
      <c r="C1673" s="15">
        <v>193</v>
      </c>
      <c r="D1673" s="1">
        <v>11</v>
      </c>
      <c r="E1673" s="1">
        <v>5</v>
      </c>
      <c r="F1673" s="8">
        <v>111.85000000000001</v>
      </c>
      <c r="G1673" s="1">
        <f>YEAR(Facturas[[#This Row],[FechaFactura]])</f>
        <v>2015</v>
      </c>
      <c r="H1673" s="17">
        <f>IF(Facturas[[#This Row],[MontoSinImp]]&lt;200,Facturas[[#This Row],[media]],Facturas[[#This Row],[MontoSinImp]])</f>
        <v>472.73339545454462</v>
      </c>
      <c r="I1673" s="17">
        <f>AVERAGE(Facturas[MontoSinImp])</f>
        <v>472.73339545454462</v>
      </c>
    </row>
    <row r="1674" spans="1:9" ht="17.55" customHeight="1" x14ac:dyDescent="0.3">
      <c r="A1674" s="14">
        <v>2723</v>
      </c>
      <c r="B1674" s="2">
        <v>42219</v>
      </c>
      <c r="C1674" s="15">
        <v>254</v>
      </c>
      <c r="D1674" s="1">
        <v>9</v>
      </c>
      <c r="E1674" s="1">
        <v>8</v>
      </c>
      <c r="F1674" s="8">
        <v>358.46999999999997</v>
      </c>
      <c r="G1674" s="1">
        <f>YEAR(Facturas[[#This Row],[FechaFactura]])</f>
        <v>2015</v>
      </c>
      <c r="H1674" s="17">
        <f>IF(Facturas[[#This Row],[MontoSinImp]]&lt;200,Facturas[[#This Row],[media]],Facturas[[#This Row],[MontoSinImp]])</f>
        <v>358.46999999999997</v>
      </c>
      <c r="I1674" s="17">
        <f>AVERAGE(Facturas[MontoSinImp])</f>
        <v>472.73339545454462</v>
      </c>
    </row>
    <row r="1675" spans="1:9" ht="17.55" customHeight="1" x14ac:dyDescent="0.3">
      <c r="A1675" s="14">
        <v>2724</v>
      </c>
      <c r="B1675" s="2">
        <v>42219</v>
      </c>
      <c r="C1675" s="15">
        <v>293</v>
      </c>
      <c r="D1675" s="1">
        <v>7</v>
      </c>
      <c r="E1675" s="1">
        <v>7</v>
      </c>
      <c r="F1675" s="8">
        <v>147.20999999999998</v>
      </c>
      <c r="G1675" s="1">
        <f>YEAR(Facturas[[#This Row],[FechaFactura]])</f>
        <v>2015</v>
      </c>
      <c r="H1675" s="17">
        <f>IF(Facturas[[#This Row],[MontoSinImp]]&lt;200,Facturas[[#This Row],[media]],Facturas[[#This Row],[MontoSinImp]])</f>
        <v>472.73339545454462</v>
      </c>
      <c r="I1675" s="17">
        <f>AVERAGE(Facturas[MontoSinImp])</f>
        <v>472.73339545454462</v>
      </c>
    </row>
    <row r="1676" spans="1:9" ht="17.55" customHeight="1" x14ac:dyDescent="0.3">
      <c r="A1676" s="14">
        <v>2725</v>
      </c>
      <c r="B1676" s="2">
        <v>42219</v>
      </c>
      <c r="C1676" s="15">
        <v>126</v>
      </c>
      <c r="D1676" s="1">
        <v>12</v>
      </c>
      <c r="E1676" s="1">
        <v>6</v>
      </c>
      <c r="F1676" s="8">
        <v>718.84</v>
      </c>
      <c r="G1676" s="1">
        <f>YEAR(Facturas[[#This Row],[FechaFactura]])</f>
        <v>2015</v>
      </c>
      <c r="H1676" s="17">
        <f>IF(Facturas[[#This Row],[MontoSinImp]]&lt;200,Facturas[[#This Row],[media]],Facturas[[#This Row],[MontoSinImp]])</f>
        <v>718.84</v>
      </c>
      <c r="I1676" s="17">
        <f>AVERAGE(Facturas[MontoSinImp])</f>
        <v>472.73339545454462</v>
      </c>
    </row>
    <row r="1677" spans="1:9" ht="17.55" customHeight="1" x14ac:dyDescent="0.3">
      <c r="A1677" s="14">
        <v>2726</v>
      </c>
      <c r="B1677" s="2">
        <v>42219</v>
      </c>
      <c r="C1677" s="15">
        <v>30</v>
      </c>
      <c r="D1677" s="1">
        <v>8</v>
      </c>
      <c r="E1677" s="1">
        <v>7</v>
      </c>
      <c r="F1677" s="8">
        <v>796.27</v>
      </c>
      <c r="G1677" s="1">
        <f>YEAR(Facturas[[#This Row],[FechaFactura]])</f>
        <v>2015</v>
      </c>
      <c r="H1677" s="17">
        <f>IF(Facturas[[#This Row],[MontoSinImp]]&lt;200,Facturas[[#This Row],[media]],Facturas[[#This Row],[MontoSinImp]])</f>
        <v>796.27</v>
      </c>
      <c r="I1677" s="17">
        <f>AVERAGE(Facturas[MontoSinImp])</f>
        <v>472.73339545454462</v>
      </c>
    </row>
    <row r="1678" spans="1:9" ht="17.55" customHeight="1" x14ac:dyDescent="0.3">
      <c r="A1678" s="14">
        <v>2727</v>
      </c>
      <c r="B1678" s="2">
        <v>42219</v>
      </c>
      <c r="C1678" s="15">
        <v>11</v>
      </c>
      <c r="D1678" s="1">
        <v>4</v>
      </c>
      <c r="E1678" s="1">
        <v>3</v>
      </c>
      <c r="F1678" s="8">
        <v>398.62</v>
      </c>
      <c r="G1678" s="1">
        <f>YEAR(Facturas[[#This Row],[FechaFactura]])</f>
        <v>2015</v>
      </c>
      <c r="H1678" s="17">
        <f>IF(Facturas[[#This Row],[MontoSinImp]]&lt;200,Facturas[[#This Row],[media]],Facturas[[#This Row],[MontoSinImp]])</f>
        <v>398.62</v>
      </c>
      <c r="I1678" s="17">
        <f>AVERAGE(Facturas[MontoSinImp])</f>
        <v>472.73339545454462</v>
      </c>
    </row>
    <row r="1679" spans="1:9" ht="17.55" customHeight="1" x14ac:dyDescent="0.3">
      <c r="A1679" s="14">
        <v>2728</v>
      </c>
      <c r="B1679" s="2">
        <v>42219</v>
      </c>
      <c r="C1679" s="15">
        <v>58</v>
      </c>
      <c r="D1679" s="1">
        <v>5</v>
      </c>
      <c r="E1679" s="1">
        <v>3</v>
      </c>
      <c r="F1679" s="8">
        <v>429.2</v>
      </c>
      <c r="G1679" s="1">
        <f>YEAR(Facturas[[#This Row],[FechaFactura]])</f>
        <v>2015</v>
      </c>
      <c r="H1679" s="17">
        <f>IF(Facturas[[#This Row],[MontoSinImp]]&lt;200,Facturas[[#This Row],[media]],Facturas[[#This Row],[MontoSinImp]])</f>
        <v>429.2</v>
      </c>
      <c r="I1679" s="17">
        <f>AVERAGE(Facturas[MontoSinImp])</f>
        <v>472.73339545454462</v>
      </c>
    </row>
    <row r="1680" spans="1:9" ht="17.55" customHeight="1" x14ac:dyDescent="0.3">
      <c r="A1680" s="14">
        <v>2729</v>
      </c>
      <c r="B1680" s="2">
        <v>42219</v>
      </c>
      <c r="C1680" s="15">
        <v>136</v>
      </c>
      <c r="D1680" s="1">
        <v>1</v>
      </c>
      <c r="E1680" s="1">
        <v>1</v>
      </c>
      <c r="F1680" s="8">
        <v>530.53</v>
      </c>
      <c r="G1680" s="1">
        <f>YEAR(Facturas[[#This Row],[FechaFactura]])</f>
        <v>2015</v>
      </c>
      <c r="H1680" s="17">
        <f>IF(Facturas[[#This Row],[MontoSinImp]]&lt;200,Facturas[[#This Row],[media]],Facturas[[#This Row],[MontoSinImp]])</f>
        <v>530.53</v>
      </c>
      <c r="I1680" s="17">
        <f>AVERAGE(Facturas[MontoSinImp])</f>
        <v>472.73339545454462</v>
      </c>
    </row>
    <row r="1681" spans="1:9" ht="17.55" customHeight="1" x14ac:dyDescent="0.3">
      <c r="A1681" s="14">
        <v>2717</v>
      </c>
      <c r="B1681" s="2">
        <v>42218</v>
      </c>
      <c r="C1681" s="15">
        <v>221</v>
      </c>
      <c r="D1681" s="1">
        <v>8</v>
      </c>
      <c r="E1681" s="1">
        <v>2</v>
      </c>
      <c r="F1681" s="8">
        <v>623.25</v>
      </c>
      <c r="G1681" s="1">
        <f>YEAR(Facturas[[#This Row],[FechaFactura]])</f>
        <v>2015</v>
      </c>
      <c r="H1681" s="17">
        <f>IF(Facturas[[#This Row],[MontoSinImp]]&lt;200,Facturas[[#This Row],[media]],Facturas[[#This Row],[MontoSinImp]])</f>
        <v>623.25</v>
      </c>
      <c r="I1681" s="17">
        <f>AVERAGE(Facturas[MontoSinImp])</f>
        <v>472.73339545454462</v>
      </c>
    </row>
    <row r="1682" spans="1:9" ht="17.55" customHeight="1" x14ac:dyDescent="0.3">
      <c r="A1682" s="14">
        <v>2718</v>
      </c>
      <c r="B1682" s="2">
        <v>42218</v>
      </c>
      <c r="C1682" s="15">
        <v>83</v>
      </c>
      <c r="D1682" s="1">
        <v>6</v>
      </c>
      <c r="E1682" s="1">
        <v>1</v>
      </c>
      <c r="F1682" s="8">
        <v>590.75</v>
      </c>
      <c r="G1682" s="1">
        <f>YEAR(Facturas[[#This Row],[FechaFactura]])</f>
        <v>2015</v>
      </c>
      <c r="H1682" s="17">
        <f>IF(Facturas[[#This Row],[MontoSinImp]]&lt;200,Facturas[[#This Row],[media]],Facturas[[#This Row],[MontoSinImp]])</f>
        <v>590.75</v>
      </c>
      <c r="I1682" s="17">
        <f>AVERAGE(Facturas[MontoSinImp])</f>
        <v>472.73339545454462</v>
      </c>
    </row>
    <row r="1683" spans="1:9" ht="17.55" customHeight="1" x14ac:dyDescent="0.3">
      <c r="A1683" s="14">
        <v>2719</v>
      </c>
      <c r="B1683" s="2">
        <v>42218</v>
      </c>
      <c r="C1683" s="15">
        <v>153</v>
      </c>
      <c r="D1683" s="1">
        <v>9</v>
      </c>
      <c r="E1683" s="1">
        <v>3</v>
      </c>
      <c r="F1683" s="8">
        <v>819.21</v>
      </c>
      <c r="G1683" s="1">
        <f>YEAR(Facturas[[#This Row],[FechaFactura]])</f>
        <v>2015</v>
      </c>
      <c r="H1683" s="17">
        <f>IF(Facturas[[#This Row],[MontoSinImp]]&lt;200,Facturas[[#This Row],[media]],Facturas[[#This Row],[MontoSinImp]])</f>
        <v>819.21</v>
      </c>
      <c r="I1683" s="17">
        <f>AVERAGE(Facturas[MontoSinImp])</f>
        <v>472.73339545454462</v>
      </c>
    </row>
    <row r="1684" spans="1:9" ht="17.55" customHeight="1" x14ac:dyDescent="0.3">
      <c r="A1684" s="14">
        <v>2720</v>
      </c>
      <c r="B1684" s="2">
        <v>42218</v>
      </c>
      <c r="C1684" s="15">
        <v>252</v>
      </c>
      <c r="D1684" s="1">
        <v>1</v>
      </c>
      <c r="E1684" s="1">
        <v>7</v>
      </c>
      <c r="F1684" s="8">
        <v>406.26</v>
      </c>
      <c r="G1684" s="1">
        <f>YEAR(Facturas[[#This Row],[FechaFactura]])</f>
        <v>2015</v>
      </c>
      <c r="H1684" s="17">
        <f>IF(Facturas[[#This Row],[MontoSinImp]]&lt;200,Facturas[[#This Row],[media]],Facturas[[#This Row],[MontoSinImp]])</f>
        <v>406.26</v>
      </c>
      <c r="I1684" s="17">
        <f>AVERAGE(Facturas[MontoSinImp])</f>
        <v>472.73339545454462</v>
      </c>
    </row>
    <row r="1685" spans="1:9" ht="17.55" customHeight="1" x14ac:dyDescent="0.3">
      <c r="A1685" s="14">
        <v>2721</v>
      </c>
      <c r="B1685" s="2">
        <v>42218</v>
      </c>
      <c r="C1685" s="15">
        <v>65</v>
      </c>
      <c r="D1685" s="1">
        <v>10</v>
      </c>
      <c r="E1685" s="1">
        <v>3</v>
      </c>
      <c r="F1685" s="8">
        <v>726.49</v>
      </c>
      <c r="G1685" s="1">
        <f>YEAR(Facturas[[#This Row],[FechaFactura]])</f>
        <v>2015</v>
      </c>
      <c r="H1685" s="17">
        <f>IF(Facturas[[#This Row],[MontoSinImp]]&lt;200,Facturas[[#This Row],[media]],Facturas[[#This Row],[MontoSinImp]])</f>
        <v>726.49</v>
      </c>
      <c r="I1685" s="17">
        <f>AVERAGE(Facturas[MontoSinImp])</f>
        <v>472.73339545454462</v>
      </c>
    </row>
    <row r="1686" spans="1:9" ht="17.55" customHeight="1" x14ac:dyDescent="0.3">
      <c r="A1686" s="14">
        <v>2713</v>
      </c>
      <c r="B1686" s="2">
        <v>42217</v>
      </c>
      <c r="C1686" s="15">
        <v>83</v>
      </c>
      <c r="D1686" s="1">
        <v>11</v>
      </c>
      <c r="E1686" s="1">
        <v>2</v>
      </c>
      <c r="F1686" s="8">
        <v>565.9</v>
      </c>
      <c r="G1686" s="1">
        <f>YEAR(Facturas[[#This Row],[FechaFactura]])</f>
        <v>2015</v>
      </c>
      <c r="H1686" s="17">
        <f>IF(Facturas[[#This Row],[MontoSinImp]]&lt;200,Facturas[[#This Row],[media]],Facturas[[#This Row],[MontoSinImp]])</f>
        <v>565.9</v>
      </c>
      <c r="I1686" s="17">
        <f>AVERAGE(Facturas[MontoSinImp])</f>
        <v>472.73339545454462</v>
      </c>
    </row>
    <row r="1687" spans="1:9" ht="17.55" customHeight="1" x14ac:dyDescent="0.3">
      <c r="A1687" s="14">
        <v>2714</v>
      </c>
      <c r="B1687" s="2">
        <v>42217</v>
      </c>
      <c r="C1687" s="15">
        <v>78</v>
      </c>
      <c r="D1687" s="1">
        <v>12</v>
      </c>
      <c r="E1687" s="1">
        <v>2</v>
      </c>
      <c r="F1687" s="8">
        <v>195.95999999999998</v>
      </c>
      <c r="G1687" s="1">
        <f>YEAR(Facturas[[#This Row],[FechaFactura]])</f>
        <v>2015</v>
      </c>
      <c r="H1687" s="17">
        <f>IF(Facturas[[#This Row],[MontoSinImp]]&lt;200,Facturas[[#This Row],[media]],Facturas[[#This Row],[MontoSinImp]])</f>
        <v>472.73339545454462</v>
      </c>
      <c r="I1687" s="17">
        <f>AVERAGE(Facturas[MontoSinImp])</f>
        <v>472.73339545454462</v>
      </c>
    </row>
    <row r="1688" spans="1:9" ht="17.55" customHeight="1" x14ac:dyDescent="0.3">
      <c r="A1688" s="14">
        <v>2715</v>
      </c>
      <c r="B1688" s="2">
        <v>42217</v>
      </c>
      <c r="C1688" s="15">
        <v>181</v>
      </c>
      <c r="D1688" s="1">
        <v>1</v>
      </c>
      <c r="E1688" s="1">
        <v>3</v>
      </c>
      <c r="F1688" s="8">
        <v>324.06</v>
      </c>
      <c r="G1688" s="1">
        <f>YEAR(Facturas[[#This Row],[FechaFactura]])</f>
        <v>2015</v>
      </c>
      <c r="H1688" s="17">
        <f>IF(Facturas[[#This Row],[MontoSinImp]]&lt;200,Facturas[[#This Row],[media]],Facturas[[#This Row],[MontoSinImp]])</f>
        <v>324.06</v>
      </c>
      <c r="I1688" s="17">
        <f>AVERAGE(Facturas[MontoSinImp])</f>
        <v>472.73339545454462</v>
      </c>
    </row>
    <row r="1689" spans="1:9" ht="17.55" customHeight="1" x14ac:dyDescent="0.3">
      <c r="A1689" s="14">
        <v>2716</v>
      </c>
      <c r="B1689" s="2">
        <v>42217</v>
      </c>
      <c r="C1689" s="15">
        <v>197</v>
      </c>
      <c r="D1689" s="1">
        <v>4</v>
      </c>
      <c r="E1689" s="1">
        <v>3</v>
      </c>
      <c r="F1689" s="8">
        <v>412</v>
      </c>
      <c r="G1689" s="1">
        <f>YEAR(Facturas[[#This Row],[FechaFactura]])</f>
        <v>2015</v>
      </c>
      <c r="H1689" s="17">
        <f>IF(Facturas[[#This Row],[MontoSinImp]]&lt;200,Facturas[[#This Row],[media]],Facturas[[#This Row],[MontoSinImp]])</f>
        <v>412</v>
      </c>
      <c r="I1689" s="17">
        <f>AVERAGE(Facturas[MontoSinImp])</f>
        <v>472.73339545454462</v>
      </c>
    </row>
    <row r="1690" spans="1:9" ht="17.55" customHeight="1" x14ac:dyDescent="0.3">
      <c r="A1690" s="14">
        <v>2708</v>
      </c>
      <c r="B1690" s="2">
        <v>42216</v>
      </c>
      <c r="C1690" s="15">
        <v>301</v>
      </c>
      <c r="D1690" s="1">
        <v>6</v>
      </c>
      <c r="E1690" s="1">
        <v>6</v>
      </c>
      <c r="F1690" s="8">
        <v>482.73</v>
      </c>
      <c r="G1690" s="1">
        <f>YEAR(Facturas[[#This Row],[FechaFactura]])</f>
        <v>2015</v>
      </c>
      <c r="H1690" s="17">
        <f>IF(Facturas[[#This Row],[MontoSinImp]]&lt;200,Facturas[[#This Row],[media]],Facturas[[#This Row],[MontoSinImp]])</f>
        <v>482.73</v>
      </c>
      <c r="I1690" s="17">
        <f>AVERAGE(Facturas[MontoSinImp])</f>
        <v>472.73339545454462</v>
      </c>
    </row>
    <row r="1691" spans="1:9" ht="17.55" customHeight="1" x14ac:dyDescent="0.3">
      <c r="A1691" s="14">
        <v>2709</v>
      </c>
      <c r="B1691" s="2">
        <v>42216</v>
      </c>
      <c r="C1691" s="15">
        <v>8</v>
      </c>
      <c r="D1691" s="1">
        <v>11</v>
      </c>
      <c r="E1691" s="1">
        <v>6</v>
      </c>
      <c r="F1691" s="8">
        <v>107.07000000000001</v>
      </c>
      <c r="G1691" s="1">
        <f>YEAR(Facturas[[#This Row],[FechaFactura]])</f>
        <v>2015</v>
      </c>
      <c r="H1691" s="17">
        <f>IF(Facturas[[#This Row],[MontoSinImp]]&lt;200,Facturas[[#This Row],[media]],Facturas[[#This Row],[MontoSinImp]])</f>
        <v>472.73339545454462</v>
      </c>
      <c r="I1691" s="17">
        <f>AVERAGE(Facturas[MontoSinImp])</f>
        <v>472.73339545454462</v>
      </c>
    </row>
    <row r="1692" spans="1:9" ht="17.55" customHeight="1" x14ac:dyDescent="0.3">
      <c r="A1692" s="14">
        <v>2710</v>
      </c>
      <c r="B1692" s="2">
        <v>42216</v>
      </c>
      <c r="C1692" s="15">
        <v>146</v>
      </c>
      <c r="D1692" s="1">
        <v>8</v>
      </c>
      <c r="E1692" s="1">
        <v>9</v>
      </c>
      <c r="F1692" s="8">
        <v>325.01</v>
      </c>
      <c r="G1692" s="1">
        <f>YEAR(Facturas[[#This Row],[FechaFactura]])</f>
        <v>2015</v>
      </c>
      <c r="H1692" s="17">
        <f>IF(Facturas[[#This Row],[MontoSinImp]]&lt;200,Facturas[[#This Row],[media]],Facturas[[#This Row],[MontoSinImp]])</f>
        <v>325.01</v>
      </c>
      <c r="I1692" s="17">
        <f>AVERAGE(Facturas[MontoSinImp])</f>
        <v>472.73339545454462</v>
      </c>
    </row>
    <row r="1693" spans="1:9" ht="17.55" customHeight="1" x14ac:dyDescent="0.3">
      <c r="A1693" s="14">
        <v>2711</v>
      </c>
      <c r="B1693" s="2">
        <v>42216</v>
      </c>
      <c r="C1693" s="15">
        <v>224</v>
      </c>
      <c r="D1693" s="1">
        <v>5</v>
      </c>
      <c r="E1693" s="1">
        <v>1</v>
      </c>
      <c r="F1693" s="8">
        <v>542.96</v>
      </c>
      <c r="G1693" s="1">
        <f>YEAR(Facturas[[#This Row],[FechaFactura]])</f>
        <v>2015</v>
      </c>
      <c r="H1693" s="17">
        <f>IF(Facturas[[#This Row],[MontoSinImp]]&lt;200,Facturas[[#This Row],[media]],Facturas[[#This Row],[MontoSinImp]])</f>
        <v>542.96</v>
      </c>
      <c r="I1693" s="17">
        <f>AVERAGE(Facturas[MontoSinImp])</f>
        <v>472.73339545454462</v>
      </c>
    </row>
    <row r="1694" spans="1:9" ht="17.55" customHeight="1" x14ac:dyDescent="0.3">
      <c r="A1694" s="14">
        <v>2712</v>
      </c>
      <c r="B1694" s="2">
        <v>42216</v>
      </c>
      <c r="C1694" s="15">
        <v>39</v>
      </c>
      <c r="D1694" s="1">
        <v>6</v>
      </c>
      <c r="E1694" s="1">
        <v>4</v>
      </c>
      <c r="F1694" s="8">
        <v>661.49</v>
      </c>
      <c r="G1694" s="1">
        <f>YEAR(Facturas[[#This Row],[FechaFactura]])</f>
        <v>2015</v>
      </c>
      <c r="H1694" s="17">
        <f>IF(Facturas[[#This Row],[MontoSinImp]]&lt;200,Facturas[[#This Row],[media]],Facturas[[#This Row],[MontoSinImp]])</f>
        <v>661.49</v>
      </c>
      <c r="I1694" s="17">
        <f>AVERAGE(Facturas[MontoSinImp])</f>
        <v>472.73339545454462</v>
      </c>
    </row>
    <row r="1695" spans="1:9" ht="17.55" customHeight="1" x14ac:dyDescent="0.3">
      <c r="A1695" s="14">
        <v>2699</v>
      </c>
      <c r="B1695" s="2">
        <v>42215</v>
      </c>
      <c r="C1695" s="15">
        <v>163</v>
      </c>
      <c r="D1695" s="1">
        <v>3</v>
      </c>
      <c r="E1695" s="1">
        <v>9</v>
      </c>
      <c r="F1695" s="8">
        <v>246.63</v>
      </c>
      <c r="G1695" s="1">
        <f>YEAR(Facturas[[#This Row],[FechaFactura]])</f>
        <v>2015</v>
      </c>
      <c r="H1695" s="17">
        <f>IF(Facturas[[#This Row],[MontoSinImp]]&lt;200,Facturas[[#This Row],[media]],Facturas[[#This Row],[MontoSinImp]])</f>
        <v>246.63</v>
      </c>
      <c r="I1695" s="17">
        <f>AVERAGE(Facturas[MontoSinImp])</f>
        <v>472.73339545454462</v>
      </c>
    </row>
    <row r="1696" spans="1:9" ht="17.55" customHeight="1" x14ac:dyDescent="0.3">
      <c r="A1696" s="14">
        <v>2700</v>
      </c>
      <c r="B1696" s="2">
        <v>42215</v>
      </c>
      <c r="C1696" s="15">
        <v>213</v>
      </c>
      <c r="D1696" s="1">
        <v>9</v>
      </c>
      <c r="E1696" s="1">
        <v>3</v>
      </c>
      <c r="F1696" s="8">
        <v>303.02999999999997</v>
      </c>
      <c r="G1696" s="1">
        <f>YEAR(Facturas[[#This Row],[FechaFactura]])</f>
        <v>2015</v>
      </c>
      <c r="H1696" s="17">
        <f>IF(Facturas[[#This Row],[MontoSinImp]]&lt;200,Facturas[[#This Row],[media]],Facturas[[#This Row],[MontoSinImp]])</f>
        <v>303.02999999999997</v>
      </c>
      <c r="I1696" s="17">
        <f>AVERAGE(Facturas[MontoSinImp])</f>
        <v>472.73339545454462</v>
      </c>
    </row>
    <row r="1697" spans="1:9" ht="17.55" customHeight="1" x14ac:dyDescent="0.3">
      <c r="A1697" s="14">
        <v>2701</v>
      </c>
      <c r="B1697" s="2">
        <v>42215</v>
      </c>
      <c r="C1697" s="15">
        <v>282</v>
      </c>
      <c r="D1697" s="1">
        <v>9</v>
      </c>
      <c r="E1697" s="1">
        <v>7</v>
      </c>
      <c r="F1697" s="8">
        <v>468.4</v>
      </c>
      <c r="G1697" s="1">
        <f>YEAR(Facturas[[#This Row],[FechaFactura]])</f>
        <v>2015</v>
      </c>
      <c r="H1697" s="17">
        <f>IF(Facturas[[#This Row],[MontoSinImp]]&lt;200,Facturas[[#This Row],[media]],Facturas[[#This Row],[MontoSinImp]])</f>
        <v>468.4</v>
      </c>
      <c r="I1697" s="17">
        <f>AVERAGE(Facturas[MontoSinImp])</f>
        <v>472.73339545454462</v>
      </c>
    </row>
    <row r="1698" spans="1:9" ht="17.55" customHeight="1" x14ac:dyDescent="0.3">
      <c r="A1698" s="14">
        <v>2702</v>
      </c>
      <c r="B1698" s="2">
        <v>42215</v>
      </c>
      <c r="C1698" s="15">
        <v>134</v>
      </c>
      <c r="D1698" s="1">
        <v>7</v>
      </c>
      <c r="E1698" s="1">
        <v>2</v>
      </c>
      <c r="F1698" s="8">
        <v>823.99</v>
      </c>
      <c r="G1698" s="1">
        <f>YEAR(Facturas[[#This Row],[FechaFactura]])</f>
        <v>2015</v>
      </c>
      <c r="H1698" s="17">
        <f>IF(Facturas[[#This Row],[MontoSinImp]]&lt;200,Facturas[[#This Row],[media]],Facturas[[#This Row],[MontoSinImp]])</f>
        <v>823.99</v>
      </c>
      <c r="I1698" s="17">
        <f>AVERAGE(Facturas[MontoSinImp])</f>
        <v>472.73339545454462</v>
      </c>
    </row>
    <row r="1699" spans="1:9" ht="17.55" customHeight="1" x14ac:dyDescent="0.3">
      <c r="A1699" s="14">
        <v>2703</v>
      </c>
      <c r="B1699" s="2">
        <v>42215</v>
      </c>
      <c r="C1699" s="15">
        <v>186</v>
      </c>
      <c r="D1699" s="1">
        <v>1</v>
      </c>
      <c r="E1699" s="1">
        <v>1</v>
      </c>
      <c r="F1699" s="8">
        <v>337.44</v>
      </c>
      <c r="G1699" s="1">
        <f>YEAR(Facturas[[#This Row],[FechaFactura]])</f>
        <v>2015</v>
      </c>
      <c r="H1699" s="17">
        <f>IF(Facturas[[#This Row],[MontoSinImp]]&lt;200,Facturas[[#This Row],[media]],Facturas[[#This Row],[MontoSinImp]])</f>
        <v>337.44</v>
      </c>
      <c r="I1699" s="17">
        <f>AVERAGE(Facturas[MontoSinImp])</f>
        <v>472.73339545454462</v>
      </c>
    </row>
    <row r="1700" spans="1:9" ht="17.55" customHeight="1" x14ac:dyDescent="0.3">
      <c r="A1700" s="14">
        <v>2704</v>
      </c>
      <c r="B1700" s="2">
        <v>42215</v>
      </c>
      <c r="C1700" s="15">
        <v>200</v>
      </c>
      <c r="D1700" s="1">
        <v>2</v>
      </c>
      <c r="E1700" s="1">
        <v>2</v>
      </c>
      <c r="F1700" s="8">
        <v>654.79999999999995</v>
      </c>
      <c r="G1700" s="1">
        <f>YEAR(Facturas[[#This Row],[FechaFactura]])</f>
        <v>2015</v>
      </c>
      <c r="H1700" s="17">
        <f>IF(Facturas[[#This Row],[MontoSinImp]]&lt;200,Facturas[[#This Row],[media]],Facturas[[#This Row],[MontoSinImp]])</f>
        <v>654.79999999999995</v>
      </c>
      <c r="I1700" s="17">
        <f>AVERAGE(Facturas[MontoSinImp])</f>
        <v>472.73339545454462</v>
      </c>
    </row>
    <row r="1701" spans="1:9" ht="17.55" customHeight="1" x14ac:dyDescent="0.3">
      <c r="A1701" s="14">
        <v>2705</v>
      </c>
      <c r="B1701" s="2">
        <v>42215</v>
      </c>
      <c r="C1701" s="15">
        <v>201</v>
      </c>
      <c r="D1701" s="1">
        <v>1</v>
      </c>
      <c r="E1701" s="1">
        <v>4</v>
      </c>
      <c r="F1701" s="8">
        <v>291.55</v>
      </c>
      <c r="G1701" s="1">
        <f>YEAR(Facturas[[#This Row],[FechaFactura]])</f>
        <v>2015</v>
      </c>
      <c r="H1701" s="17">
        <f>IF(Facturas[[#This Row],[MontoSinImp]]&lt;200,Facturas[[#This Row],[media]],Facturas[[#This Row],[MontoSinImp]])</f>
        <v>291.55</v>
      </c>
      <c r="I1701" s="17">
        <f>AVERAGE(Facturas[MontoSinImp])</f>
        <v>472.73339545454462</v>
      </c>
    </row>
    <row r="1702" spans="1:9" ht="17.55" customHeight="1" x14ac:dyDescent="0.3">
      <c r="A1702" s="14">
        <v>2706</v>
      </c>
      <c r="B1702" s="2">
        <v>42215</v>
      </c>
      <c r="C1702" s="15">
        <v>254</v>
      </c>
      <c r="D1702" s="1">
        <v>2</v>
      </c>
      <c r="E1702" s="1">
        <v>7</v>
      </c>
      <c r="F1702" s="8">
        <v>662.43999999999994</v>
      </c>
      <c r="G1702" s="1">
        <f>YEAR(Facturas[[#This Row],[FechaFactura]])</f>
        <v>2015</v>
      </c>
      <c r="H1702" s="17">
        <f>IF(Facturas[[#This Row],[MontoSinImp]]&lt;200,Facturas[[#This Row],[media]],Facturas[[#This Row],[MontoSinImp]])</f>
        <v>662.43999999999994</v>
      </c>
      <c r="I1702" s="17">
        <f>AVERAGE(Facturas[MontoSinImp])</f>
        <v>472.73339545454462</v>
      </c>
    </row>
    <row r="1703" spans="1:9" ht="17.55" customHeight="1" x14ac:dyDescent="0.3">
      <c r="A1703" s="14">
        <v>2707</v>
      </c>
      <c r="B1703" s="2">
        <v>42215</v>
      </c>
      <c r="C1703" s="15">
        <v>139</v>
      </c>
      <c r="D1703" s="1">
        <v>2</v>
      </c>
      <c r="E1703" s="1">
        <v>6</v>
      </c>
      <c r="F1703" s="8">
        <v>198.82999999999998</v>
      </c>
      <c r="G1703" s="1">
        <f>YEAR(Facturas[[#This Row],[FechaFactura]])</f>
        <v>2015</v>
      </c>
      <c r="H1703" s="17">
        <f>IF(Facturas[[#This Row],[MontoSinImp]]&lt;200,Facturas[[#This Row],[media]],Facturas[[#This Row],[MontoSinImp]])</f>
        <v>472.73339545454462</v>
      </c>
      <c r="I1703" s="17">
        <f>AVERAGE(Facturas[MontoSinImp])</f>
        <v>472.73339545454462</v>
      </c>
    </row>
    <row r="1704" spans="1:9" ht="17.55" customHeight="1" x14ac:dyDescent="0.3">
      <c r="A1704" s="14">
        <v>2696</v>
      </c>
      <c r="B1704" s="2">
        <v>42214</v>
      </c>
      <c r="C1704" s="15">
        <v>142</v>
      </c>
      <c r="D1704" s="1">
        <v>6</v>
      </c>
      <c r="E1704" s="1">
        <v>5</v>
      </c>
      <c r="F1704" s="8">
        <v>436.84999999999997</v>
      </c>
      <c r="G1704" s="1">
        <f>YEAR(Facturas[[#This Row],[FechaFactura]])</f>
        <v>2015</v>
      </c>
      <c r="H1704" s="17">
        <f>IF(Facturas[[#This Row],[MontoSinImp]]&lt;200,Facturas[[#This Row],[media]],Facturas[[#This Row],[MontoSinImp]])</f>
        <v>436.84999999999997</v>
      </c>
      <c r="I1704" s="17">
        <f>AVERAGE(Facturas[MontoSinImp])</f>
        <v>472.73339545454462</v>
      </c>
    </row>
    <row r="1705" spans="1:9" ht="17.55" customHeight="1" x14ac:dyDescent="0.3">
      <c r="A1705" s="14">
        <v>2697</v>
      </c>
      <c r="B1705" s="2">
        <v>42214</v>
      </c>
      <c r="C1705" s="15">
        <v>173</v>
      </c>
      <c r="D1705" s="1">
        <v>7</v>
      </c>
      <c r="E1705" s="1">
        <v>6</v>
      </c>
      <c r="F1705" s="8">
        <v>531.49</v>
      </c>
      <c r="G1705" s="1">
        <f>YEAR(Facturas[[#This Row],[FechaFactura]])</f>
        <v>2015</v>
      </c>
      <c r="H1705" s="17">
        <f>IF(Facturas[[#This Row],[MontoSinImp]]&lt;200,Facturas[[#This Row],[media]],Facturas[[#This Row],[MontoSinImp]])</f>
        <v>531.49</v>
      </c>
      <c r="I1705" s="17">
        <f>AVERAGE(Facturas[MontoSinImp])</f>
        <v>472.73339545454462</v>
      </c>
    </row>
    <row r="1706" spans="1:9" ht="17.55" customHeight="1" x14ac:dyDescent="0.3">
      <c r="A1706" s="14">
        <v>2698</v>
      </c>
      <c r="B1706" s="2">
        <v>42214</v>
      </c>
      <c r="C1706" s="15">
        <v>315</v>
      </c>
      <c r="D1706" s="1">
        <v>12</v>
      </c>
      <c r="E1706" s="1">
        <v>3</v>
      </c>
      <c r="F1706" s="8">
        <v>790.53</v>
      </c>
      <c r="G1706" s="1">
        <f>YEAR(Facturas[[#This Row],[FechaFactura]])</f>
        <v>2015</v>
      </c>
      <c r="H1706" s="17">
        <f>IF(Facturas[[#This Row],[MontoSinImp]]&lt;200,Facturas[[#This Row],[media]],Facturas[[#This Row],[MontoSinImp]])</f>
        <v>790.53</v>
      </c>
      <c r="I1706" s="17">
        <f>AVERAGE(Facturas[MontoSinImp])</f>
        <v>472.73339545454462</v>
      </c>
    </row>
    <row r="1707" spans="1:9" ht="17.55" customHeight="1" x14ac:dyDescent="0.3">
      <c r="A1707" s="14">
        <v>2691</v>
      </c>
      <c r="B1707" s="2">
        <v>42213</v>
      </c>
      <c r="C1707" s="15">
        <v>276</v>
      </c>
      <c r="D1707" s="1">
        <v>7</v>
      </c>
      <c r="E1707" s="1">
        <v>9</v>
      </c>
      <c r="F1707" s="8">
        <v>368.98</v>
      </c>
      <c r="G1707" s="1">
        <f>YEAR(Facturas[[#This Row],[FechaFactura]])</f>
        <v>2015</v>
      </c>
      <c r="H1707" s="17">
        <f>IF(Facturas[[#This Row],[MontoSinImp]]&lt;200,Facturas[[#This Row],[media]],Facturas[[#This Row],[MontoSinImp]])</f>
        <v>368.98</v>
      </c>
      <c r="I1707" s="17">
        <f>AVERAGE(Facturas[MontoSinImp])</f>
        <v>472.73339545454462</v>
      </c>
    </row>
    <row r="1708" spans="1:9" ht="17.55" customHeight="1" x14ac:dyDescent="0.3">
      <c r="A1708" s="14">
        <v>2692</v>
      </c>
      <c r="B1708" s="2">
        <v>42213</v>
      </c>
      <c r="C1708" s="15">
        <v>96</v>
      </c>
      <c r="D1708" s="1">
        <v>3</v>
      </c>
      <c r="E1708" s="1">
        <v>4</v>
      </c>
      <c r="F1708" s="8">
        <v>390.01</v>
      </c>
      <c r="G1708" s="1">
        <f>YEAR(Facturas[[#This Row],[FechaFactura]])</f>
        <v>2015</v>
      </c>
      <c r="H1708" s="17">
        <f>IF(Facturas[[#This Row],[MontoSinImp]]&lt;200,Facturas[[#This Row],[media]],Facturas[[#This Row],[MontoSinImp]])</f>
        <v>390.01</v>
      </c>
      <c r="I1708" s="17">
        <f>AVERAGE(Facturas[MontoSinImp])</f>
        <v>472.73339545454462</v>
      </c>
    </row>
    <row r="1709" spans="1:9" ht="17.55" customHeight="1" x14ac:dyDescent="0.3">
      <c r="A1709" s="14">
        <v>2693</v>
      </c>
      <c r="B1709" s="2">
        <v>42213</v>
      </c>
      <c r="C1709" s="15">
        <v>79</v>
      </c>
      <c r="D1709" s="1">
        <v>11</v>
      </c>
      <c r="E1709" s="1">
        <v>3</v>
      </c>
      <c r="F1709" s="8">
        <v>660.53</v>
      </c>
      <c r="G1709" s="1">
        <f>YEAR(Facturas[[#This Row],[FechaFactura]])</f>
        <v>2015</v>
      </c>
      <c r="H1709" s="17">
        <f>IF(Facturas[[#This Row],[MontoSinImp]]&lt;200,Facturas[[#This Row],[media]],Facturas[[#This Row],[MontoSinImp]])</f>
        <v>660.53</v>
      </c>
      <c r="I1709" s="17">
        <f>AVERAGE(Facturas[MontoSinImp])</f>
        <v>472.73339545454462</v>
      </c>
    </row>
    <row r="1710" spans="1:9" ht="17.55" customHeight="1" x14ac:dyDescent="0.3">
      <c r="A1710" s="14">
        <v>2694</v>
      </c>
      <c r="B1710" s="2">
        <v>42213</v>
      </c>
      <c r="C1710" s="15">
        <v>135</v>
      </c>
      <c r="D1710" s="1">
        <v>9</v>
      </c>
      <c r="E1710" s="1">
        <v>9</v>
      </c>
      <c r="F1710" s="8">
        <v>657.66</v>
      </c>
      <c r="G1710" s="1">
        <f>YEAR(Facturas[[#This Row],[FechaFactura]])</f>
        <v>2015</v>
      </c>
      <c r="H1710" s="17">
        <f>IF(Facturas[[#This Row],[MontoSinImp]]&lt;200,Facturas[[#This Row],[media]],Facturas[[#This Row],[MontoSinImp]])</f>
        <v>657.66</v>
      </c>
      <c r="I1710" s="17">
        <f>AVERAGE(Facturas[MontoSinImp])</f>
        <v>472.73339545454462</v>
      </c>
    </row>
    <row r="1711" spans="1:9" ht="17.55" customHeight="1" x14ac:dyDescent="0.3">
      <c r="A1711" s="14">
        <v>2695</v>
      </c>
      <c r="B1711" s="2">
        <v>42213</v>
      </c>
      <c r="C1711" s="15">
        <v>211</v>
      </c>
      <c r="D1711" s="1">
        <v>2</v>
      </c>
      <c r="E1711" s="1">
        <v>9</v>
      </c>
      <c r="F1711" s="8">
        <v>494.21</v>
      </c>
      <c r="G1711" s="1">
        <f>YEAR(Facturas[[#This Row],[FechaFactura]])</f>
        <v>2015</v>
      </c>
      <c r="H1711" s="17">
        <f>IF(Facturas[[#This Row],[MontoSinImp]]&lt;200,Facturas[[#This Row],[media]],Facturas[[#This Row],[MontoSinImp]])</f>
        <v>494.21</v>
      </c>
      <c r="I1711" s="17">
        <f>AVERAGE(Facturas[MontoSinImp])</f>
        <v>472.73339545454462</v>
      </c>
    </row>
    <row r="1712" spans="1:9" ht="17.55" customHeight="1" x14ac:dyDescent="0.3">
      <c r="A1712" s="14">
        <v>2687</v>
      </c>
      <c r="B1712" s="2">
        <v>42212</v>
      </c>
      <c r="C1712" s="15">
        <v>124</v>
      </c>
      <c r="D1712" s="1">
        <v>6</v>
      </c>
      <c r="E1712" s="1">
        <v>8</v>
      </c>
      <c r="F1712" s="8">
        <v>433.98</v>
      </c>
      <c r="G1712" s="1">
        <f>YEAR(Facturas[[#This Row],[FechaFactura]])</f>
        <v>2015</v>
      </c>
      <c r="H1712" s="17">
        <f>IF(Facturas[[#This Row],[MontoSinImp]]&lt;200,Facturas[[#This Row],[media]],Facturas[[#This Row],[MontoSinImp]])</f>
        <v>433.98</v>
      </c>
      <c r="I1712" s="17">
        <f>AVERAGE(Facturas[MontoSinImp])</f>
        <v>472.73339545454462</v>
      </c>
    </row>
    <row r="1713" spans="1:9" ht="17.55" customHeight="1" x14ac:dyDescent="0.3">
      <c r="A1713" s="14">
        <v>2688</v>
      </c>
      <c r="B1713" s="2">
        <v>42212</v>
      </c>
      <c r="C1713" s="15">
        <v>80</v>
      </c>
      <c r="D1713" s="1">
        <v>9</v>
      </c>
      <c r="E1713" s="1">
        <v>7</v>
      </c>
      <c r="F1713" s="8">
        <v>312.58</v>
      </c>
      <c r="G1713" s="1">
        <f>YEAR(Facturas[[#This Row],[FechaFactura]])</f>
        <v>2015</v>
      </c>
      <c r="H1713" s="17">
        <f>IF(Facturas[[#This Row],[MontoSinImp]]&lt;200,Facturas[[#This Row],[media]],Facturas[[#This Row],[MontoSinImp]])</f>
        <v>312.58</v>
      </c>
      <c r="I1713" s="17">
        <f>AVERAGE(Facturas[MontoSinImp])</f>
        <v>472.73339545454462</v>
      </c>
    </row>
    <row r="1714" spans="1:9" ht="17.55" customHeight="1" x14ac:dyDescent="0.3">
      <c r="A1714" s="14">
        <v>2689</v>
      </c>
      <c r="B1714" s="2">
        <v>42212</v>
      </c>
      <c r="C1714" s="15">
        <v>75</v>
      </c>
      <c r="D1714" s="1">
        <v>3</v>
      </c>
      <c r="E1714" s="1">
        <v>8</v>
      </c>
      <c r="F1714" s="8">
        <v>764.72</v>
      </c>
      <c r="G1714" s="1">
        <f>YEAR(Facturas[[#This Row],[FechaFactura]])</f>
        <v>2015</v>
      </c>
      <c r="H1714" s="17">
        <f>IF(Facturas[[#This Row],[MontoSinImp]]&lt;200,Facturas[[#This Row],[media]],Facturas[[#This Row],[MontoSinImp]])</f>
        <v>764.72</v>
      </c>
      <c r="I1714" s="17">
        <f>AVERAGE(Facturas[MontoSinImp])</f>
        <v>472.73339545454462</v>
      </c>
    </row>
    <row r="1715" spans="1:9" ht="17.55" customHeight="1" x14ac:dyDescent="0.3">
      <c r="A1715" s="14">
        <v>2690</v>
      </c>
      <c r="B1715" s="2">
        <v>42212</v>
      </c>
      <c r="C1715" s="15">
        <v>201</v>
      </c>
      <c r="D1715" s="1">
        <v>3</v>
      </c>
      <c r="E1715" s="1">
        <v>1</v>
      </c>
      <c r="F1715" s="8">
        <v>99.42</v>
      </c>
      <c r="G1715" s="1">
        <f>YEAR(Facturas[[#This Row],[FechaFactura]])</f>
        <v>2015</v>
      </c>
      <c r="H1715" s="17">
        <f>IF(Facturas[[#This Row],[MontoSinImp]]&lt;200,Facturas[[#This Row],[media]],Facturas[[#This Row],[MontoSinImp]])</f>
        <v>472.73339545454462</v>
      </c>
      <c r="I1715" s="17">
        <f>AVERAGE(Facturas[MontoSinImp])</f>
        <v>472.73339545454462</v>
      </c>
    </row>
    <row r="1716" spans="1:9" ht="17.55" customHeight="1" x14ac:dyDescent="0.3">
      <c r="A1716" s="14">
        <v>2683</v>
      </c>
      <c r="B1716" s="2">
        <v>42211</v>
      </c>
      <c r="C1716" s="15">
        <v>144</v>
      </c>
      <c r="D1716" s="1">
        <v>11</v>
      </c>
      <c r="E1716" s="1">
        <v>1</v>
      </c>
      <c r="F1716" s="8">
        <v>531.49</v>
      </c>
      <c r="G1716" s="1">
        <f>YEAR(Facturas[[#This Row],[FechaFactura]])</f>
        <v>2015</v>
      </c>
      <c r="H1716" s="17">
        <f>IF(Facturas[[#This Row],[MontoSinImp]]&lt;200,Facturas[[#This Row],[media]],Facturas[[#This Row],[MontoSinImp]])</f>
        <v>531.49</v>
      </c>
      <c r="I1716" s="17">
        <f>AVERAGE(Facturas[MontoSinImp])</f>
        <v>472.73339545454462</v>
      </c>
    </row>
    <row r="1717" spans="1:9" ht="17.55" customHeight="1" x14ac:dyDescent="0.3">
      <c r="A1717" s="14">
        <v>2684</v>
      </c>
      <c r="B1717" s="2">
        <v>42211</v>
      </c>
      <c r="C1717" s="15">
        <v>176</v>
      </c>
      <c r="D1717" s="1">
        <v>5</v>
      </c>
      <c r="E1717" s="1">
        <v>9</v>
      </c>
      <c r="F1717" s="8">
        <v>330.75</v>
      </c>
      <c r="G1717" s="1">
        <f>YEAR(Facturas[[#This Row],[FechaFactura]])</f>
        <v>2015</v>
      </c>
      <c r="H1717" s="17">
        <f>IF(Facturas[[#This Row],[MontoSinImp]]&lt;200,Facturas[[#This Row],[media]],Facturas[[#This Row],[MontoSinImp]])</f>
        <v>330.75</v>
      </c>
      <c r="I1717" s="17">
        <f>AVERAGE(Facturas[MontoSinImp])</f>
        <v>472.73339545454462</v>
      </c>
    </row>
    <row r="1718" spans="1:9" ht="17.55" customHeight="1" x14ac:dyDescent="0.3">
      <c r="A1718" s="14">
        <v>2685</v>
      </c>
      <c r="B1718" s="2">
        <v>42211</v>
      </c>
      <c r="C1718" s="15">
        <v>263</v>
      </c>
      <c r="D1718" s="1">
        <v>12</v>
      </c>
      <c r="E1718" s="1">
        <v>9</v>
      </c>
      <c r="F1718" s="8">
        <v>567.80999999999995</v>
      </c>
      <c r="G1718" s="1">
        <f>YEAR(Facturas[[#This Row],[FechaFactura]])</f>
        <v>2015</v>
      </c>
      <c r="H1718" s="17">
        <f>IF(Facturas[[#This Row],[MontoSinImp]]&lt;200,Facturas[[#This Row],[media]],Facturas[[#This Row],[MontoSinImp]])</f>
        <v>567.80999999999995</v>
      </c>
      <c r="I1718" s="17">
        <f>AVERAGE(Facturas[MontoSinImp])</f>
        <v>472.73339545454462</v>
      </c>
    </row>
    <row r="1719" spans="1:9" ht="17.55" customHeight="1" x14ac:dyDescent="0.3">
      <c r="A1719" s="14">
        <v>2686</v>
      </c>
      <c r="B1719" s="2">
        <v>42211</v>
      </c>
      <c r="C1719" s="15">
        <v>46</v>
      </c>
      <c r="D1719" s="1">
        <v>10</v>
      </c>
      <c r="E1719" s="1">
        <v>7</v>
      </c>
      <c r="F1719" s="8">
        <v>198.82999999999998</v>
      </c>
      <c r="G1719" s="1">
        <f>YEAR(Facturas[[#This Row],[FechaFactura]])</f>
        <v>2015</v>
      </c>
      <c r="H1719" s="17">
        <f>IF(Facturas[[#This Row],[MontoSinImp]]&lt;200,Facturas[[#This Row],[media]],Facturas[[#This Row],[MontoSinImp]])</f>
        <v>472.73339545454462</v>
      </c>
      <c r="I1719" s="17">
        <f>AVERAGE(Facturas[MontoSinImp])</f>
        <v>472.73339545454462</v>
      </c>
    </row>
    <row r="1720" spans="1:9" ht="17.55" customHeight="1" x14ac:dyDescent="0.3">
      <c r="A1720" s="14">
        <v>2681</v>
      </c>
      <c r="B1720" s="2">
        <v>42210</v>
      </c>
      <c r="C1720" s="15">
        <v>266</v>
      </c>
      <c r="D1720" s="1">
        <v>4</v>
      </c>
      <c r="E1720" s="1">
        <v>1</v>
      </c>
      <c r="F1720" s="8">
        <v>442.59</v>
      </c>
      <c r="G1720" s="1">
        <f>YEAR(Facturas[[#This Row],[FechaFactura]])</f>
        <v>2015</v>
      </c>
      <c r="H1720" s="17">
        <f>IF(Facturas[[#This Row],[MontoSinImp]]&lt;200,Facturas[[#This Row],[media]],Facturas[[#This Row],[MontoSinImp]])</f>
        <v>442.59</v>
      </c>
      <c r="I1720" s="17">
        <f>AVERAGE(Facturas[MontoSinImp])</f>
        <v>472.73339545454462</v>
      </c>
    </row>
    <row r="1721" spans="1:9" ht="17.55" customHeight="1" x14ac:dyDescent="0.3">
      <c r="A1721" s="14">
        <v>2682</v>
      </c>
      <c r="B1721" s="2">
        <v>42210</v>
      </c>
      <c r="C1721" s="15">
        <v>105</v>
      </c>
      <c r="D1721" s="1">
        <v>10</v>
      </c>
      <c r="E1721" s="1">
        <v>4</v>
      </c>
      <c r="F1721" s="8">
        <v>116.62</v>
      </c>
      <c r="G1721" s="1">
        <f>YEAR(Facturas[[#This Row],[FechaFactura]])</f>
        <v>2015</v>
      </c>
      <c r="H1721" s="17">
        <f>IF(Facturas[[#This Row],[MontoSinImp]]&lt;200,Facturas[[#This Row],[media]],Facturas[[#This Row],[MontoSinImp]])</f>
        <v>472.73339545454462</v>
      </c>
      <c r="I1721" s="17">
        <f>AVERAGE(Facturas[MontoSinImp])</f>
        <v>472.73339545454462</v>
      </c>
    </row>
    <row r="1722" spans="1:9" ht="17.55" customHeight="1" x14ac:dyDescent="0.3">
      <c r="A1722" s="14">
        <v>2677</v>
      </c>
      <c r="B1722" s="2">
        <v>42209</v>
      </c>
      <c r="C1722" s="15">
        <v>104</v>
      </c>
      <c r="D1722" s="1">
        <v>1</v>
      </c>
      <c r="E1722" s="1">
        <v>5</v>
      </c>
      <c r="F1722" s="8">
        <v>120.45</v>
      </c>
      <c r="G1722" s="1">
        <f>YEAR(Facturas[[#This Row],[FechaFactura]])</f>
        <v>2015</v>
      </c>
      <c r="H1722" s="17">
        <f>IF(Facturas[[#This Row],[MontoSinImp]]&lt;200,Facturas[[#This Row],[media]],Facturas[[#This Row],[MontoSinImp]])</f>
        <v>472.73339545454462</v>
      </c>
      <c r="I1722" s="17">
        <f>AVERAGE(Facturas[MontoSinImp])</f>
        <v>472.73339545454462</v>
      </c>
    </row>
    <row r="1723" spans="1:9" ht="17.55" customHeight="1" x14ac:dyDescent="0.3">
      <c r="A1723" s="14">
        <v>2678</v>
      </c>
      <c r="B1723" s="2">
        <v>42209</v>
      </c>
      <c r="C1723" s="15">
        <v>44</v>
      </c>
      <c r="D1723" s="1">
        <v>4</v>
      </c>
      <c r="E1723" s="1">
        <v>2</v>
      </c>
      <c r="F1723" s="8">
        <v>151.04</v>
      </c>
      <c r="G1723" s="1">
        <f>YEAR(Facturas[[#This Row],[FechaFactura]])</f>
        <v>2015</v>
      </c>
      <c r="H1723" s="17">
        <f>IF(Facturas[[#This Row],[MontoSinImp]]&lt;200,Facturas[[#This Row],[media]],Facturas[[#This Row],[MontoSinImp]])</f>
        <v>472.73339545454462</v>
      </c>
      <c r="I1723" s="17">
        <f>AVERAGE(Facturas[MontoSinImp])</f>
        <v>472.73339545454462</v>
      </c>
    </row>
    <row r="1724" spans="1:9" ht="17.55" customHeight="1" x14ac:dyDescent="0.3">
      <c r="A1724" s="14">
        <v>2679</v>
      </c>
      <c r="B1724" s="2">
        <v>42209</v>
      </c>
      <c r="C1724" s="15">
        <v>185</v>
      </c>
      <c r="D1724" s="1">
        <v>6</v>
      </c>
      <c r="E1724" s="1">
        <v>5</v>
      </c>
      <c r="F1724" s="8">
        <v>707.37</v>
      </c>
      <c r="G1724" s="1">
        <f>YEAR(Facturas[[#This Row],[FechaFactura]])</f>
        <v>2015</v>
      </c>
      <c r="H1724" s="17">
        <f>IF(Facturas[[#This Row],[MontoSinImp]]&lt;200,Facturas[[#This Row],[media]],Facturas[[#This Row],[MontoSinImp]])</f>
        <v>707.37</v>
      </c>
      <c r="I1724" s="17">
        <f>AVERAGE(Facturas[MontoSinImp])</f>
        <v>472.73339545454462</v>
      </c>
    </row>
    <row r="1725" spans="1:9" ht="17.55" customHeight="1" x14ac:dyDescent="0.3">
      <c r="A1725" s="14">
        <v>2680</v>
      </c>
      <c r="B1725" s="2">
        <v>42209</v>
      </c>
      <c r="C1725" s="15">
        <v>90</v>
      </c>
      <c r="D1725" s="1">
        <v>2</v>
      </c>
      <c r="E1725" s="1">
        <v>4</v>
      </c>
      <c r="F1725" s="8">
        <v>684.43</v>
      </c>
      <c r="G1725" s="1">
        <f>YEAR(Facturas[[#This Row],[FechaFactura]])</f>
        <v>2015</v>
      </c>
      <c r="H1725" s="17">
        <f>IF(Facturas[[#This Row],[MontoSinImp]]&lt;200,Facturas[[#This Row],[media]],Facturas[[#This Row],[MontoSinImp]])</f>
        <v>684.43</v>
      </c>
      <c r="I1725" s="17">
        <f>AVERAGE(Facturas[MontoSinImp])</f>
        <v>472.73339545454462</v>
      </c>
    </row>
    <row r="1726" spans="1:9" ht="17.55" customHeight="1" x14ac:dyDescent="0.3">
      <c r="A1726" s="14">
        <v>2668</v>
      </c>
      <c r="B1726" s="2">
        <v>42208</v>
      </c>
      <c r="C1726" s="15">
        <v>57</v>
      </c>
      <c r="D1726" s="1">
        <v>10</v>
      </c>
      <c r="E1726" s="1">
        <v>1</v>
      </c>
      <c r="F1726" s="8">
        <v>605.09</v>
      </c>
      <c r="G1726" s="1">
        <f>YEAR(Facturas[[#This Row],[FechaFactura]])</f>
        <v>2015</v>
      </c>
      <c r="H1726" s="17">
        <f>IF(Facturas[[#This Row],[MontoSinImp]]&lt;200,Facturas[[#This Row],[media]],Facturas[[#This Row],[MontoSinImp]])</f>
        <v>605.09</v>
      </c>
      <c r="I1726" s="17">
        <f>AVERAGE(Facturas[MontoSinImp])</f>
        <v>472.73339545454462</v>
      </c>
    </row>
    <row r="1727" spans="1:9" ht="17.55" customHeight="1" x14ac:dyDescent="0.3">
      <c r="A1727" s="14">
        <v>2669</v>
      </c>
      <c r="B1727" s="2">
        <v>42208</v>
      </c>
      <c r="C1727" s="15">
        <v>143</v>
      </c>
      <c r="D1727" s="1">
        <v>7</v>
      </c>
      <c r="E1727" s="1">
        <v>9</v>
      </c>
      <c r="F1727" s="8">
        <v>640.46</v>
      </c>
      <c r="G1727" s="1">
        <f>YEAR(Facturas[[#This Row],[FechaFactura]])</f>
        <v>2015</v>
      </c>
      <c r="H1727" s="17">
        <f>IF(Facturas[[#This Row],[MontoSinImp]]&lt;200,Facturas[[#This Row],[media]],Facturas[[#This Row],[MontoSinImp]])</f>
        <v>640.46</v>
      </c>
      <c r="I1727" s="17">
        <f>AVERAGE(Facturas[MontoSinImp])</f>
        <v>472.73339545454462</v>
      </c>
    </row>
    <row r="1728" spans="1:9" ht="17.55" customHeight="1" x14ac:dyDescent="0.3">
      <c r="A1728" s="14">
        <v>2670</v>
      </c>
      <c r="B1728" s="2">
        <v>42208</v>
      </c>
      <c r="C1728" s="15">
        <v>243</v>
      </c>
      <c r="D1728" s="1">
        <v>9</v>
      </c>
      <c r="E1728" s="1">
        <v>5</v>
      </c>
      <c r="F1728" s="8">
        <v>786.71</v>
      </c>
      <c r="G1728" s="1">
        <f>YEAR(Facturas[[#This Row],[FechaFactura]])</f>
        <v>2015</v>
      </c>
      <c r="H1728" s="17">
        <f>IF(Facturas[[#This Row],[MontoSinImp]]&lt;200,Facturas[[#This Row],[media]],Facturas[[#This Row],[MontoSinImp]])</f>
        <v>786.71</v>
      </c>
      <c r="I1728" s="17">
        <f>AVERAGE(Facturas[MontoSinImp])</f>
        <v>472.73339545454462</v>
      </c>
    </row>
    <row r="1729" spans="1:9" ht="17.55" customHeight="1" x14ac:dyDescent="0.3">
      <c r="A1729" s="14">
        <v>2671</v>
      </c>
      <c r="B1729" s="2">
        <v>42208</v>
      </c>
      <c r="C1729" s="15">
        <v>34</v>
      </c>
      <c r="D1729" s="1">
        <v>4</v>
      </c>
      <c r="E1729" s="1">
        <v>3</v>
      </c>
      <c r="F1729" s="8">
        <v>732.22</v>
      </c>
      <c r="G1729" s="1">
        <f>YEAR(Facturas[[#This Row],[FechaFactura]])</f>
        <v>2015</v>
      </c>
      <c r="H1729" s="17">
        <f>IF(Facturas[[#This Row],[MontoSinImp]]&lt;200,Facturas[[#This Row],[media]],Facturas[[#This Row],[MontoSinImp]])</f>
        <v>732.22</v>
      </c>
      <c r="I1729" s="17">
        <f>AVERAGE(Facturas[MontoSinImp])</f>
        <v>472.73339545454462</v>
      </c>
    </row>
    <row r="1730" spans="1:9" ht="17.55" customHeight="1" x14ac:dyDescent="0.3">
      <c r="A1730" s="14">
        <v>2672</v>
      </c>
      <c r="B1730" s="2">
        <v>42208</v>
      </c>
      <c r="C1730" s="15">
        <v>288</v>
      </c>
      <c r="D1730" s="1">
        <v>10</v>
      </c>
      <c r="E1730" s="1">
        <v>9</v>
      </c>
      <c r="F1730" s="8">
        <v>599.35</v>
      </c>
      <c r="G1730" s="1">
        <f>YEAR(Facturas[[#This Row],[FechaFactura]])</f>
        <v>2015</v>
      </c>
      <c r="H1730" s="17">
        <f>IF(Facturas[[#This Row],[MontoSinImp]]&lt;200,Facturas[[#This Row],[media]],Facturas[[#This Row],[MontoSinImp]])</f>
        <v>599.35</v>
      </c>
      <c r="I1730" s="17">
        <f>AVERAGE(Facturas[MontoSinImp])</f>
        <v>472.73339545454462</v>
      </c>
    </row>
    <row r="1731" spans="1:9" ht="17.55" customHeight="1" x14ac:dyDescent="0.3">
      <c r="A1731" s="14">
        <v>2673</v>
      </c>
      <c r="B1731" s="2">
        <v>42208</v>
      </c>
      <c r="C1731" s="15">
        <v>208</v>
      </c>
      <c r="D1731" s="1">
        <v>11</v>
      </c>
      <c r="E1731" s="1">
        <v>5</v>
      </c>
      <c r="F1731" s="8">
        <v>710.24</v>
      </c>
      <c r="G1731" s="1">
        <f>YEAR(Facturas[[#This Row],[FechaFactura]])</f>
        <v>2015</v>
      </c>
      <c r="H1731" s="17">
        <f>IF(Facturas[[#This Row],[MontoSinImp]]&lt;200,Facturas[[#This Row],[media]],Facturas[[#This Row],[MontoSinImp]])</f>
        <v>710.24</v>
      </c>
      <c r="I1731" s="17">
        <f>AVERAGE(Facturas[MontoSinImp])</f>
        <v>472.73339545454462</v>
      </c>
    </row>
    <row r="1732" spans="1:9" ht="17.55" customHeight="1" x14ac:dyDescent="0.3">
      <c r="A1732" s="14">
        <v>2674</v>
      </c>
      <c r="B1732" s="2">
        <v>42208</v>
      </c>
      <c r="C1732" s="15">
        <v>70</v>
      </c>
      <c r="D1732" s="1">
        <v>5</v>
      </c>
      <c r="E1732" s="1">
        <v>3</v>
      </c>
      <c r="F1732" s="8">
        <v>836.42</v>
      </c>
      <c r="G1732" s="1">
        <f>YEAR(Facturas[[#This Row],[FechaFactura]])</f>
        <v>2015</v>
      </c>
      <c r="H1732" s="17">
        <f>IF(Facturas[[#This Row],[MontoSinImp]]&lt;200,Facturas[[#This Row],[media]],Facturas[[#This Row],[MontoSinImp]])</f>
        <v>836.42</v>
      </c>
      <c r="I1732" s="17">
        <f>AVERAGE(Facturas[MontoSinImp])</f>
        <v>472.73339545454462</v>
      </c>
    </row>
    <row r="1733" spans="1:9" ht="17.55" customHeight="1" x14ac:dyDescent="0.3">
      <c r="A1733" s="14">
        <v>2675</v>
      </c>
      <c r="B1733" s="2">
        <v>42208</v>
      </c>
      <c r="C1733" s="15">
        <v>229</v>
      </c>
      <c r="D1733" s="1">
        <v>7</v>
      </c>
      <c r="E1733" s="1">
        <v>9</v>
      </c>
      <c r="F1733" s="8">
        <v>368.98</v>
      </c>
      <c r="G1733" s="1">
        <f>YEAR(Facturas[[#This Row],[FechaFactura]])</f>
        <v>2015</v>
      </c>
      <c r="H1733" s="17">
        <f>IF(Facturas[[#This Row],[MontoSinImp]]&lt;200,Facturas[[#This Row],[media]],Facturas[[#This Row],[MontoSinImp]])</f>
        <v>368.98</v>
      </c>
      <c r="I1733" s="17">
        <f>AVERAGE(Facturas[MontoSinImp])</f>
        <v>472.73339545454462</v>
      </c>
    </row>
    <row r="1734" spans="1:9" ht="17.55" customHeight="1" x14ac:dyDescent="0.3">
      <c r="A1734" s="14">
        <v>2676</v>
      </c>
      <c r="B1734" s="2">
        <v>42208</v>
      </c>
      <c r="C1734" s="15">
        <v>15</v>
      </c>
      <c r="D1734" s="1">
        <v>11</v>
      </c>
      <c r="E1734" s="1">
        <v>6</v>
      </c>
      <c r="F1734" s="8">
        <v>139.57</v>
      </c>
      <c r="G1734" s="1">
        <f>YEAR(Facturas[[#This Row],[FechaFactura]])</f>
        <v>2015</v>
      </c>
      <c r="H1734" s="17">
        <f>IF(Facturas[[#This Row],[MontoSinImp]]&lt;200,Facturas[[#This Row],[media]],Facturas[[#This Row],[MontoSinImp]])</f>
        <v>472.73339545454462</v>
      </c>
      <c r="I1734" s="17">
        <f>AVERAGE(Facturas[MontoSinImp])</f>
        <v>472.73339545454462</v>
      </c>
    </row>
    <row r="1735" spans="1:9" ht="17.55" customHeight="1" x14ac:dyDescent="0.3">
      <c r="A1735" s="14">
        <v>2664</v>
      </c>
      <c r="B1735" s="2">
        <v>42207</v>
      </c>
      <c r="C1735" s="15">
        <v>47</v>
      </c>
      <c r="D1735" s="1">
        <v>7</v>
      </c>
      <c r="E1735" s="1">
        <v>8</v>
      </c>
      <c r="F1735" s="8">
        <v>788.62</v>
      </c>
      <c r="G1735" s="1">
        <f>YEAR(Facturas[[#This Row],[FechaFactura]])</f>
        <v>2015</v>
      </c>
      <c r="H1735" s="17">
        <f>IF(Facturas[[#This Row],[MontoSinImp]]&lt;200,Facturas[[#This Row],[media]],Facturas[[#This Row],[MontoSinImp]])</f>
        <v>788.62</v>
      </c>
      <c r="I1735" s="17">
        <f>AVERAGE(Facturas[MontoSinImp])</f>
        <v>472.73339545454462</v>
      </c>
    </row>
    <row r="1736" spans="1:9" ht="17.55" customHeight="1" x14ac:dyDescent="0.3">
      <c r="A1736" s="14">
        <v>2665</v>
      </c>
      <c r="B1736" s="2">
        <v>42207</v>
      </c>
      <c r="C1736" s="15">
        <v>106</v>
      </c>
      <c r="D1736" s="1">
        <v>10</v>
      </c>
      <c r="E1736" s="1">
        <v>6</v>
      </c>
      <c r="F1736" s="8">
        <v>260.96999999999997</v>
      </c>
      <c r="G1736" s="1">
        <f>YEAR(Facturas[[#This Row],[FechaFactura]])</f>
        <v>2015</v>
      </c>
      <c r="H1736" s="17">
        <f>IF(Facturas[[#This Row],[MontoSinImp]]&lt;200,Facturas[[#This Row],[media]],Facturas[[#This Row],[MontoSinImp]])</f>
        <v>260.96999999999997</v>
      </c>
      <c r="I1736" s="17">
        <f>AVERAGE(Facturas[MontoSinImp])</f>
        <v>472.73339545454462</v>
      </c>
    </row>
    <row r="1737" spans="1:9" ht="17.55" customHeight="1" x14ac:dyDescent="0.3">
      <c r="A1737" s="14">
        <v>2666</v>
      </c>
      <c r="B1737" s="2">
        <v>42207</v>
      </c>
      <c r="C1737" s="15">
        <v>207</v>
      </c>
      <c r="D1737" s="1">
        <v>5</v>
      </c>
      <c r="E1737" s="1">
        <v>4</v>
      </c>
      <c r="F1737" s="8">
        <v>747.52</v>
      </c>
      <c r="G1737" s="1">
        <f>YEAR(Facturas[[#This Row],[FechaFactura]])</f>
        <v>2015</v>
      </c>
      <c r="H1737" s="17">
        <f>IF(Facturas[[#This Row],[MontoSinImp]]&lt;200,Facturas[[#This Row],[media]],Facturas[[#This Row],[MontoSinImp]])</f>
        <v>747.52</v>
      </c>
      <c r="I1737" s="17">
        <f>AVERAGE(Facturas[MontoSinImp])</f>
        <v>472.73339545454462</v>
      </c>
    </row>
    <row r="1738" spans="1:9" ht="17.55" customHeight="1" x14ac:dyDescent="0.3">
      <c r="A1738" s="14">
        <v>2667</v>
      </c>
      <c r="B1738" s="2">
        <v>42207</v>
      </c>
      <c r="C1738" s="15">
        <v>170</v>
      </c>
      <c r="D1738" s="1">
        <v>5</v>
      </c>
      <c r="E1738" s="1">
        <v>5</v>
      </c>
      <c r="F1738" s="8">
        <v>590.75</v>
      </c>
      <c r="G1738" s="1">
        <f>YEAR(Facturas[[#This Row],[FechaFactura]])</f>
        <v>2015</v>
      </c>
      <c r="H1738" s="17">
        <f>IF(Facturas[[#This Row],[MontoSinImp]]&lt;200,Facturas[[#This Row],[media]],Facturas[[#This Row],[MontoSinImp]])</f>
        <v>590.75</v>
      </c>
      <c r="I1738" s="17">
        <f>AVERAGE(Facturas[MontoSinImp])</f>
        <v>472.73339545454462</v>
      </c>
    </row>
    <row r="1739" spans="1:9" ht="17.55" customHeight="1" x14ac:dyDescent="0.3">
      <c r="A1739" s="14">
        <v>2663</v>
      </c>
      <c r="B1739" s="2">
        <v>42206</v>
      </c>
      <c r="C1739" s="15">
        <v>112</v>
      </c>
      <c r="D1739" s="1">
        <v>3</v>
      </c>
      <c r="E1739" s="1">
        <v>9</v>
      </c>
      <c r="F1739" s="8">
        <v>444.5</v>
      </c>
      <c r="G1739" s="1">
        <f>YEAR(Facturas[[#This Row],[FechaFactura]])</f>
        <v>2015</v>
      </c>
      <c r="H1739" s="17">
        <f>IF(Facturas[[#This Row],[MontoSinImp]]&lt;200,Facturas[[#This Row],[media]],Facturas[[#This Row],[MontoSinImp]])</f>
        <v>444.5</v>
      </c>
      <c r="I1739" s="17">
        <f>AVERAGE(Facturas[MontoSinImp])</f>
        <v>472.73339545454462</v>
      </c>
    </row>
    <row r="1740" spans="1:9" ht="17.55" customHeight="1" x14ac:dyDescent="0.3">
      <c r="A1740" s="14">
        <v>2662</v>
      </c>
      <c r="B1740" s="2">
        <v>42205</v>
      </c>
      <c r="C1740" s="15">
        <v>8</v>
      </c>
      <c r="D1740" s="1">
        <v>9</v>
      </c>
      <c r="E1740" s="1">
        <v>3</v>
      </c>
      <c r="F1740" s="8">
        <v>400.53</v>
      </c>
      <c r="G1740" s="1">
        <f>YEAR(Facturas[[#This Row],[FechaFactura]])</f>
        <v>2015</v>
      </c>
      <c r="H1740" s="17">
        <f>IF(Facturas[[#This Row],[MontoSinImp]]&lt;200,Facturas[[#This Row],[media]],Facturas[[#This Row],[MontoSinImp]])</f>
        <v>400.53</v>
      </c>
      <c r="I1740" s="17">
        <f>AVERAGE(Facturas[MontoSinImp])</f>
        <v>472.73339545454462</v>
      </c>
    </row>
    <row r="1741" spans="1:9" ht="17.55" customHeight="1" x14ac:dyDescent="0.3">
      <c r="A1741" s="14">
        <v>2658</v>
      </c>
      <c r="B1741" s="2">
        <v>42204</v>
      </c>
      <c r="C1741" s="15">
        <v>200</v>
      </c>
      <c r="D1741" s="1">
        <v>11</v>
      </c>
      <c r="E1741" s="1">
        <v>1</v>
      </c>
      <c r="F1741" s="8">
        <v>822.08</v>
      </c>
      <c r="G1741" s="1">
        <f>YEAR(Facturas[[#This Row],[FechaFactura]])</f>
        <v>2015</v>
      </c>
      <c r="H1741" s="17">
        <f>IF(Facturas[[#This Row],[MontoSinImp]]&lt;200,Facturas[[#This Row],[media]],Facturas[[#This Row],[MontoSinImp]])</f>
        <v>822.08</v>
      </c>
      <c r="I1741" s="17">
        <f>AVERAGE(Facturas[MontoSinImp])</f>
        <v>472.73339545454462</v>
      </c>
    </row>
    <row r="1742" spans="1:9" ht="17.55" customHeight="1" x14ac:dyDescent="0.3">
      <c r="A1742" s="14">
        <v>2659</v>
      </c>
      <c r="B1742" s="2">
        <v>42204</v>
      </c>
      <c r="C1742" s="15">
        <v>166</v>
      </c>
      <c r="D1742" s="1">
        <v>4</v>
      </c>
      <c r="E1742" s="1">
        <v>3</v>
      </c>
      <c r="F1742" s="8">
        <v>202.66</v>
      </c>
      <c r="G1742" s="1">
        <f>YEAR(Facturas[[#This Row],[FechaFactura]])</f>
        <v>2015</v>
      </c>
      <c r="H1742" s="17">
        <f>IF(Facturas[[#This Row],[MontoSinImp]]&lt;200,Facturas[[#This Row],[media]],Facturas[[#This Row],[MontoSinImp]])</f>
        <v>202.66</v>
      </c>
      <c r="I1742" s="17">
        <f>AVERAGE(Facturas[MontoSinImp])</f>
        <v>472.73339545454462</v>
      </c>
    </row>
    <row r="1743" spans="1:9" ht="17.55" customHeight="1" x14ac:dyDescent="0.3">
      <c r="A1743" s="14">
        <v>2660</v>
      </c>
      <c r="B1743" s="2">
        <v>42204</v>
      </c>
      <c r="C1743" s="15">
        <v>41</v>
      </c>
      <c r="D1743" s="1">
        <v>8</v>
      </c>
      <c r="E1743" s="1">
        <v>1</v>
      </c>
      <c r="F1743" s="8">
        <v>634.72</v>
      </c>
      <c r="G1743" s="1">
        <f>YEAR(Facturas[[#This Row],[FechaFactura]])</f>
        <v>2015</v>
      </c>
      <c r="H1743" s="17">
        <f>IF(Facturas[[#This Row],[MontoSinImp]]&lt;200,Facturas[[#This Row],[media]],Facturas[[#This Row],[MontoSinImp]])</f>
        <v>634.72</v>
      </c>
      <c r="I1743" s="17">
        <f>AVERAGE(Facturas[MontoSinImp])</f>
        <v>472.73339545454462</v>
      </c>
    </row>
    <row r="1744" spans="1:9" ht="17.55" customHeight="1" x14ac:dyDescent="0.3">
      <c r="A1744" s="14">
        <v>2661</v>
      </c>
      <c r="B1744" s="2">
        <v>42204</v>
      </c>
      <c r="C1744" s="15">
        <v>164</v>
      </c>
      <c r="D1744" s="1">
        <v>9</v>
      </c>
      <c r="E1744" s="1">
        <v>8</v>
      </c>
      <c r="F1744" s="8">
        <v>291.55</v>
      </c>
      <c r="G1744" s="1">
        <f>YEAR(Facturas[[#This Row],[FechaFactura]])</f>
        <v>2015</v>
      </c>
      <c r="H1744" s="17">
        <f>IF(Facturas[[#This Row],[MontoSinImp]]&lt;200,Facturas[[#This Row],[media]],Facturas[[#This Row],[MontoSinImp]])</f>
        <v>291.55</v>
      </c>
      <c r="I1744" s="17">
        <f>AVERAGE(Facturas[MontoSinImp])</f>
        <v>472.73339545454462</v>
      </c>
    </row>
    <row r="1745" spans="1:9" ht="17.55" customHeight="1" x14ac:dyDescent="0.3">
      <c r="A1745" s="14">
        <v>2652</v>
      </c>
      <c r="B1745" s="2">
        <v>42203</v>
      </c>
      <c r="C1745" s="15">
        <v>41</v>
      </c>
      <c r="D1745" s="1">
        <v>5</v>
      </c>
      <c r="E1745" s="1">
        <v>6</v>
      </c>
      <c r="F1745" s="8">
        <v>293.46999999999997</v>
      </c>
      <c r="G1745" s="1">
        <f>YEAR(Facturas[[#This Row],[FechaFactura]])</f>
        <v>2015</v>
      </c>
      <c r="H1745" s="17">
        <f>IF(Facturas[[#This Row],[MontoSinImp]]&lt;200,Facturas[[#This Row],[media]],Facturas[[#This Row],[MontoSinImp]])</f>
        <v>293.46999999999997</v>
      </c>
      <c r="I1745" s="17">
        <f>AVERAGE(Facturas[MontoSinImp])</f>
        <v>472.73339545454462</v>
      </c>
    </row>
    <row r="1746" spans="1:9" ht="17.55" customHeight="1" x14ac:dyDescent="0.3">
      <c r="A1746" s="14">
        <v>2653</v>
      </c>
      <c r="B1746" s="2">
        <v>42203</v>
      </c>
      <c r="C1746" s="15">
        <v>216</v>
      </c>
      <c r="D1746" s="1">
        <v>12</v>
      </c>
      <c r="E1746" s="1">
        <v>2</v>
      </c>
      <c r="F1746" s="8">
        <v>749.43</v>
      </c>
      <c r="G1746" s="1">
        <f>YEAR(Facturas[[#This Row],[FechaFactura]])</f>
        <v>2015</v>
      </c>
      <c r="H1746" s="17">
        <f>IF(Facturas[[#This Row],[MontoSinImp]]&lt;200,Facturas[[#This Row],[media]],Facturas[[#This Row],[MontoSinImp]])</f>
        <v>749.43</v>
      </c>
      <c r="I1746" s="17">
        <f>AVERAGE(Facturas[MontoSinImp])</f>
        <v>472.73339545454462</v>
      </c>
    </row>
    <row r="1747" spans="1:9" ht="17.55" customHeight="1" x14ac:dyDescent="0.3">
      <c r="A1747" s="14">
        <v>2654</v>
      </c>
      <c r="B1747" s="2">
        <v>42203</v>
      </c>
      <c r="C1747" s="15">
        <v>69</v>
      </c>
      <c r="D1747" s="1">
        <v>11</v>
      </c>
      <c r="E1747" s="1">
        <v>9</v>
      </c>
      <c r="F1747" s="8">
        <v>131.91999999999999</v>
      </c>
      <c r="G1747" s="1">
        <f>YEAR(Facturas[[#This Row],[FechaFactura]])</f>
        <v>2015</v>
      </c>
      <c r="H1747" s="17">
        <f>IF(Facturas[[#This Row],[MontoSinImp]]&lt;200,Facturas[[#This Row],[media]],Facturas[[#This Row],[MontoSinImp]])</f>
        <v>472.73339545454462</v>
      </c>
      <c r="I1747" s="17">
        <f>AVERAGE(Facturas[MontoSinImp])</f>
        <v>472.73339545454462</v>
      </c>
    </row>
    <row r="1748" spans="1:9" ht="17.55" customHeight="1" x14ac:dyDescent="0.3">
      <c r="A1748" s="14">
        <v>2655</v>
      </c>
      <c r="B1748" s="2">
        <v>42203</v>
      </c>
      <c r="C1748" s="15">
        <v>174</v>
      </c>
      <c r="D1748" s="1">
        <v>2</v>
      </c>
      <c r="E1748" s="1">
        <v>8</v>
      </c>
      <c r="F1748" s="8">
        <v>349.86</v>
      </c>
      <c r="G1748" s="1">
        <f>YEAR(Facturas[[#This Row],[FechaFactura]])</f>
        <v>2015</v>
      </c>
      <c r="H1748" s="17">
        <f>IF(Facturas[[#This Row],[MontoSinImp]]&lt;200,Facturas[[#This Row],[media]],Facturas[[#This Row],[MontoSinImp]])</f>
        <v>349.86</v>
      </c>
      <c r="I1748" s="17">
        <f>AVERAGE(Facturas[MontoSinImp])</f>
        <v>472.73339545454462</v>
      </c>
    </row>
    <row r="1749" spans="1:9" ht="17.55" customHeight="1" x14ac:dyDescent="0.3">
      <c r="A1749" s="14">
        <v>2656</v>
      </c>
      <c r="B1749" s="2">
        <v>42203</v>
      </c>
      <c r="C1749" s="15">
        <v>295</v>
      </c>
      <c r="D1749" s="1">
        <v>6</v>
      </c>
      <c r="E1749" s="1">
        <v>7</v>
      </c>
      <c r="F1749" s="8">
        <v>196.92</v>
      </c>
      <c r="G1749" s="1">
        <f>YEAR(Facturas[[#This Row],[FechaFactura]])</f>
        <v>2015</v>
      </c>
      <c r="H1749" s="17">
        <f>IF(Facturas[[#This Row],[MontoSinImp]]&lt;200,Facturas[[#This Row],[media]],Facturas[[#This Row],[MontoSinImp]])</f>
        <v>472.73339545454462</v>
      </c>
      <c r="I1749" s="17">
        <f>AVERAGE(Facturas[MontoSinImp])</f>
        <v>472.73339545454462</v>
      </c>
    </row>
    <row r="1750" spans="1:9" ht="17.55" customHeight="1" x14ac:dyDescent="0.3">
      <c r="A1750" s="14">
        <v>2657</v>
      </c>
      <c r="B1750" s="2">
        <v>42203</v>
      </c>
      <c r="C1750" s="15">
        <v>114</v>
      </c>
      <c r="D1750" s="1">
        <v>4</v>
      </c>
      <c r="E1750" s="1">
        <v>2</v>
      </c>
      <c r="F1750" s="8">
        <v>816.34</v>
      </c>
      <c r="G1750" s="1">
        <f>YEAR(Facturas[[#This Row],[FechaFactura]])</f>
        <v>2015</v>
      </c>
      <c r="H1750" s="17">
        <f>IF(Facturas[[#This Row],[MontoSinImp]]&lt;200,Facturas[[#This Row],[media]],Facturas[[#This Row],[MontoSinImp]])</f>
        <v>816.34</v>
      </c>
      <c r="I1750" s="17">
        <f>AVERAGE(Facturas[MontoSinImp])</f>
        <v>472.73339545454462</v>
      </c>
    </row>
    <row r="1751" spans="1:9" ht="17.55" customHeight="1" x14ac:dyDescent="0.3">
      <c r="A1751" s="14">
        <v>2647</v>
      </c>
      <c r="B1751" s="2">
        <v>42202</v>
      </c>
      <c r="C1751" s="15">
        <v>71</v>
      </c>
      <c r="D1751" s="1">
        <v>1</v>
      </c>
      <c r="E1751" s="1">
        <v>2</v>
      </c>
      <c r="F1751" s="8">
        <v>175.89</v>
      </c>
      <c r="G1751" s="1">
        <f>YEAR(Facturas[[#This Row],[FechaFactura]])</f>
        <v>2015</v>
      </c>
      <c r="H1751" s="17">
        <f>IF(Facturas[[#This Row],[MontoSinImp]]&lt;200,Facturas[[#This Row],[media]],Facturas[[#This Row],[MontoSinImp]])</f>
        <v>472.73339545454462</v>
      </c>
      <c r="I1751" s="17">
        <f>AVERAGE(Facturas[MontoSinImp])</f>
        <v>472.73339545454462</v>
      </c>
    </row>
    <row r="1752" spans="1:9" ht="17.55" customHeight="1" x14ac:dyDescent="0.3">
      <c r="A1752" s="14">
        <v>2648</v>
      </c>
      <c r="B1752" s="2">
        <v>42202</v>
      </c>
      <c r="C1752" s="15">
        <v>33</v>
      </c>
      <c r="D1752" s="1">
        <v>10</v>
      </c>
      <c r="E1752" s="1">
        <v>8</v>
      </c>
      <c r="F1752" s="8">
        <v>773.33</v>
      </c>
      <c r="G1752" s="1">
        <f>YEAR(Facturas[[#This Row],[FechaFactura]])</f>
        <v>2015</v>
      </c>
      <c r="H1752" s="17">
        <f>IF(Facturas[[#This Row],[MontoSinImp]]&lt;200,Facturas[[#This Row],[media]],Facturas[[#This Row],[MontoSinImp]])</f>
        <v>773.33</v>
      </c>
      <c r="I1752" s="17">
        <f>AVERAGE(Facturas[MontoSinImp])</f>
        <v>472.73339545454462</v>
      </c>
    </row>
    <row r="1753" spans="1:9" ht="17.55" customHeight="1" x14ac:dyDescent="0.3">
      <c r="A1753" s="14">
        <v>2649</v>
      </c>
      <c r="B1753" s="2">
        <v>42202</v>
      </c>
      <c r="C1753" s="15">
        <v>271</v>
      </c>
      <c r="D1753" s="1">
        <v>4</v>
      </c>
      <c r="E1753" s="1">
        <v>6</v>
      </c>
      <c r="F1753" s="8">
        <v>698.77</v>
      </c>
      <c r="G1753" s="1">
        <f>YEAR(Facturas[[#This Row],[FechaFactura]])</f>
        <v>2015</v>
      </c>
      <c r="H1753" s="17">
        <f>IF(Facturas[[#This Row],[MontoSinImp]]&lt;200,Facturas[[#This Row],[media]],Facturas[[#This Row],[MontoSinImp]])</f>
        <v>698.77</v>
      </c>
      <c r="I1753" s="17">
        <f>AVERAGE(Facturas[MontoSinImp])</f>
        <v>472.73339545454462</v>
      </c>
    </row>
    <row r="1754" spans="1:9" ht="17.55" customHeight="1" x14ac:dyDescent="0.3">
      <c r="A1754" s="14">
        <v>2650</v>
      </c>
      <c r="B1754" s="2">
        <v>42202</v>
      </c>
      <c r="C1754" s="15">
        <v>170</v>
      </c>
      <c r="D1754" s="1">
        <v>3</v>
      </c>
      <c r="E1754" s="1">
        <v>3</v>
      </c>
      <c r="F1754" s="8">
        <v>546.78</v>
      </c>
      <c r="G1754" s="1">
        <f>YEAR(Facturas[[#This Row],[FechaFactura]])</f>
        <v>2015</v>
      </c>
      <c r="H1754" s="17">
        <f>IF(Facturas[[#This Row],[MontoSinImp]]&lt;200,Facturas[[#This Row],[media]],Facturas[[#This Row],[MontoSinImp]])</f>
        <v>546.78</v>
      </c>
      <c r="I1754" s="17">
        <f>AVERAGE(Facturas[MontoSinImp])</f>
        <v>472.73339545454462</v>
      </c>
    </row>
    <row r="1755" spans="1:9" ht="17.55" customHeight="1" x14ac:dyDescent="0.3">
      <c r="A1755" s="14">
        <v>2651</v>
      </c>
      <c r="B1755" s="2">
        <v>42202</v>
      </c>
      <c r="C1755" s="15">
        <v>217</v>
      </c>
      <c r="D1755" s="1">
        <v>9</v>
      </c>
      <c r="E1755" s="1">
        <v>1</v>
      </c>
      <c r="F1755" s="8">
        <v>752.3</v>
      </c>
      <c r="G1755" s="1">
        <f>YEAR(Facturas[[#This Row],[FechaFactura]])</f>
        <v>2015</v>
      </c>
      <c r="H1755" s="17">
        <f>IF(Facturas[[#This Row],[MontoSinImp]]&lt;200,Facturas[[#This Row],[media]],Facturas[[#This Row],[MontoSinImp]])</f>
        <v>752.3</v>
      </c>
      <c r="I1755" s="17">
        <f>AVERAGE(Facturas[MontoSinImp])</f>
        <v>472.73339545454462</v>
      </c>
    </row>
    <row r="1756" spans="1:9" ht="17.55" customHeight="1" x14ac:dyDescent="0.3">
      <c r="A1756" s="14">
        <v>2644</v>
      </c>
      <c r="B1756" s="2">
        <v>42201</v>
      </c>
      <c r="C1756" s="15">
        <v>148</v>
      </c>
      <c r="D1756" s="1">
        <v>1</v>
      </c>
      <c r="E1756" s="1">
        <v>1</v>
      </c>
      <c r="F1756" s="8">
        <v>374.71999999999997</v>
      </c>
      <c r="G1756" s="1">
        <f>YEAR(Facturas[[#This Row],[FechaFactura]])</f>
        <v>2015</v>
      </c>
      <c r="H1756" s="17">
        <f>IF(Facturas[[#This Row],[MontoSinImp]]&lt;200,Facturas[[#This Row],[media]],Facturas[[#This Row],[MontoSinImp]])</f>
        <v>374.71999999999997</v>
      </c>
      <c r="I1756" s="17">
        <f>AVERAGE(Facturas[MontoSinImp])</f>
        <v>472.73339545454462</v>
      </c>
    </row>
    <row r="1757" spans="1:9" ht="17.55" customHeight="1" x14ac:dyDescent="0.3">
      <c r="A1757" s="14">
        <v>2645</v>
      </c>
      <c r="B1757" s="2">
        <v>42201</v>
      </c>
      <c r="C1757" s="15">
        <v>2</v>
      </c>
      <c r="D1757" s="1">
        <v>12</v>
      </c>
      <c r="E1757" s="1">
        <v>9</v>
      </c>
      <c r="F1757" s="8">
        <v>486.56</v>
      </c>
      <c r="G1757" s="1">
        <f>YEAR(Facturas[[#This Row],[FechaFactura]])</f>
        <v>2015</v>
      </c>
      <c r="H1757" s="17">
        <f>IF(Facturas[[#This Row],[MontoSinImp]]&lt;200,Facturas[[#This Row],[media]],Facturas[[#This Row],[MontoSinImp]])</f>
        <v>486.56</v>
      </c>
      <c r="I1757" s="17">
        <f>AVERAGE(Facturas[MontoSinImp])</f>
        <v>472.73339545454462</v>
      </c>
    </row>
    <row r="1758" spans="1:9" ht="17.55" customHeight="1" x14ac:dyDescent="0.3">
      <c r="A1758" s="14">
        <v>2646</v>
      </c>
      <c r="B1758" s="2">
        <v>42201</v>
      </c>
      <c r="C1758" s="15">
        <v>245</v>
      </c>
      <c r="D1758" s="1">
        <v>1</v>
      </c>
      <c r="E1758" s="1">
        <v>1</v>
      </c>
      <c r="F1758" s="8">
        <v>678.68999999999994</v>
      </c>
      <c r="G1758" s="1">
        <f>YEAR(Facturas[[#This Row],[FechaFactura]])</f>
        <v>2015</v>
      </c>
      <c r="H1758" s="17">
        <f>IF(Facturas[[#This Row],[MontoSinImp]]&lt;200,Facturas[[#This Row],[media]],Facturas[[#This Row],[MontoSinImp]])</f>
        <v>678.68999999999994</v>
      </c>
      <c r="I1758" s="17">
        <f>AVERAGE(Facturas[MontoSinImp])</f>
        <v>472.73339545454462</v>
      </c>
    </row>
    <row r="1759" spans="1:9" ht="17.55" customHeight="1" x14ac:dyDescent="0.3">
      <c r="A1759" s="14">
        <v>2638</v>
      </c>
      <c r="B1759" s="2">
        <v>42200</v>
      </c>
      <c r="C1759" s="15">
        <v>98</v>
      </c>
      <c r="D1759" s="1">
        <v>2</v>
      </c>
      <c r="E1759" s="1">
        <v>7</v>
      </c>
      <c r="F1759" s="8">
        <v>424.42</v>
      </c>
      <c r="G1759" s="1">
        <f>YEAR(Facturas[[#This Row],[FechaFactura]])</f>
        <v>2015</v>
      </c>
      <c r="H1759" s="17">
        <f>IF(Facturas[[#This Row],[MontoSinImp]]&lt;200,Facturas[[#This Row],[media]],Facturas[[#This Row],[MontoSinImp]])</f>
        <v>424.42</v>
      </c>
      <c r="I1759" s="17">
        <f>AVERAGE(Facturas[MontoSinImp])</f>
        <v>472.73339545454462</v>
      </c>
    </row>
    <row r="1760" spans="1:9" ht="17.55" customHeight="1" x14ac:dyDescent="0.3">
      <c r="A1760" s="14">
        <v>2639</v>
      </c>
      <c r="B1760" s="2">
        <v>42200</v>
      </c>
      <c r="C1760" s="15">
        <v>191</v>
      </c>
      <c r="D1760" s="1">
        <v>7</v>
      </c>
      <c r="E1760" s="1">
        <v>7</v>
      </c>
      <c r="F1760" s="8">
        <v>441.63</v>
      </c>
      <c r="G1760" s="1">
        <f>YEAR(Facturas[[#This Row],[FechaFactura]])</f>
        <v>2015</v>
      </c>
      <c r="H1760" s="17">
        <f>IF(Facturas[[#This Row],[MontoSinImp]]&lt;200,Facturas[[#This Row],[media]],Facturas[[#This Row],[MontoSinImp]])</f>
        <v>441.63</v>
      </c>
      <c r="I1760" s="17">
        <f>AVERAGE(Facturas[MontoSinImp])</f>
        <v>472.73339545454462</v>
      </c>
    </row>
    <row r="1761" spans="1:9" ht="17.55" customHeight="1" x14ac:dyDescent="0.3">
      <c r="A1761" s="14">
        <v>2640</v>
      </c>
      <c r="B1761" s="2">
        <v>42200</v>
      </c>
      <c r="C1761" s="15">
        <v>103</v>
      </c>
      <c r="D1761" s="1">
        <v>3</v>
      </c>
      <c r="E1761" s="1">
        <v>7</v>
      </c>
      <c r="F1761" s="8">
        <v>839.29</v>
      </c>
      <c r="G1761" s="1">
        <f>YEAR(Facturas[[#This Row],[FechaFactura]])</f>
        <v>2015</v>
      </c>
      <c r="H1761" s="17">
        <f>IF(Facturas[[#This Row],[MontoSinImp]]&lt;200,Facturas[[#This Row],[media]],Facturas[[#This Row],[MontoSinImp]])</f>
        <v>839.29</v>
      </c>
      <c r="I1761" s="17">
        <f>AVERAGE(Facturas[MontoSinImp])</f>
        <v>472.73339545454462</v>
      </c>
    </row>
    <row r="1762" spans="1:9" ht="17.55" customHeight="1" x14ac:dyDescent="0.3">
      <c r="A1762" s="14">
        <v>2641</v>
      </c>
      <c r="B1762" s="2">
        <v>42200</v>
      </c>
      <c r="C1762" s="15">
        <v>148</v>
      </c>
      <c r="D1762" s="1">
        <v>1</v>
      </c>
      <c r="E1762" s="1">
        <v>5</v>
      </c>
      <c r="F1762" s="8">
        <v>141.47999999999999</v>
      </c>
      <c r="G1762" s="1">
        <f>YEAR(Facturas[[#This Row],[FechaFactura]])</f>
        <v>2015</v>
      </c>
      <c r="H1762" s="17">
        <f>IF(Facturas[[#This Row],[MontoSinImp]]&lt;200,Facturas[[#This Row],[media]],Facturas[[#This Row],[MontoSinImp]])</f>
        <v>472.73339545454462</v>
      </c>
      <c r="I1762" s="17">
        <f>AVERAGE(Facturas[MontoSinImp])</f>
        <v>472.73339545454462</v>
      </c>
    </row>
    <row r="1763" spans="1:9" ht="17.55" customHeight="1" x14ac:dyDescent="0.3">
      <c r="A1763" s="14">
        <v>2642</v>
      </c>
      <c r="B1763" s="2">
        <v>42200</v>
      </c>
      <c r="C1763" s="15">
        <v>70</v>
      </c>
      <c r="D1763" s="1">
        <v>3</v>
      </c>
      <c r="E1763" s="1">
        <v>4</v>
      </c>
      <c r="F1763" s="8">
        <v>419.65</v>
      </c>
      <c r="G1763" s="1">
        <f>YEAR(Facturas[[#This Row],[FechaFactura]])</f>
        <v>2015</v>
      </c>
      <c r="H1763" s="17">
        <f>IF(Facturas[[#This Row],[MontoSinImp]]&lt;200,Facturas[[#This Row],[media]],Facturas[[#This Row],[MontoSinImp]])</f>
        <v>419.65</v>
      </c>
      <c r="I1763" s="17">
        <f>AVERAGE(Facturas[MontoSinImp])</f>
        <v>472.73339545454462</v>
      </c>
    </row>
    <row r="1764" spans="1:9" ht="17.55" customHeight="1" x14ac:dyDescent="0.3">
      <c r="A1764" s="14">
        <v>2643</v>
      </c>
      <c r="B1764" s="2">
        <v>42200</v>
      </c>
      <c r="C1764" s="15">
        <v>123</v>
      </c>
      <c r="D1764" s="1">
        <v>7</v>
      </c>
      <c r="E1764" s="1">
        <v>5</v>
      </c>
      <c r="F1764" s="8">
        <v>787.67</v>
      </c>
      <c r="G1764" s="1">
        <f>YEAR(Facturas[[#This Row],[FechaFactura]])</f>
        <v>2015</v>
      </c>
      <c r="H1764" s="17">
        <f>IF(Facturas[[#This Row],[MontoSinImp]]&lt;200,Facturas[[#This Row],[media]],Facturas[[#This Row],[MontoSinImp]])</f>
        <v>787.67</v>
      </c>
      <c r="I1764" s="17">
        <f>AVERAGE(Facturas[MontoSinImp])</f>
        <v>472.73339545454462</v>
      </c>
    </row>
    <row r="1765" spans="1:9" ht="17.55" customHeight="1" x14ac:dyDescent="0.3">
      <c r="A1765" s="14">
        <v>2635</v>
      </c>
      <c r="B1765" s="2">
        <v>42199</v>
      </c>
      <c r="C1765" s="15">
        <v>155</v>
      </c>
      <c r="D1765" s="1">
        <v>11</v>
      </c>
      <c r="E1765" s="1">
        <v>5</v>
      </c>
      <c r="F1765" s="8">
        <v>693.03</v>
      </c>
      <c r="G1765" s="1">
        <f>YEAR(Facturas[[#This Row],[FechaFactura]])</f>
        <v>2015</v>
      </c>
      <c r="H1765" s="17">
        <f>IF(Facturas[[#This Row],[MontoSinImp]]&lt;200,Facturas[[#This Row],[media]],Facturas[[#This Row],[MontoSinImp]])</f>
        <v>693.03</v>
      </c>
      <c r="I1765" s="17">
        <f>AVERAGE(Facturas[MontoSinImp])</f>
        <v>472.73339545454462</v>
      </c>
    </row>
    <row r="1766" spans="1:9" ht="17.55" customHeight="1" x14ac:dyDescent="0.3">
      <c r="A1766" s="14">
        <v>2636</v>
      </c>
      <c r="B1766" s="2">
        <v>42199</v>
      </c>
      <c r="C1766" s="15">
        <v>192</v>
      </c>
      <c r="D1766" s="1">
        <v>5</v>
      </c>
      <c r="E1766" s="1">
        <v>6</v>
      </c>
      <c r="F1766" s="8">
        <v>541.04</v>
      </c>
      <c r="G1766" s="1">
        <f>YEAR(Facturas[[#This Row],[FechaFactura]])</f>
        <v>2015</v>
      </c>
      <c r="H1766" s="17">
        <f>IF(Facturas[[#This Row],[MontoSinImp]]&lt;200,Facturas[[#This Row],[media]],Facturas[[#This Row],[MontoSinImp]])</f>
        <v>541.04</v>
      </c>
      <c r="I1766" s="17">
        <f>AVERAGE(Facturas[MontoSinImp])</f>
        <v>472.73339545454462</v>
      </c>
    </row>
    <row r="1767" spans="1:9" ht="17.55" customHeight="1" x14ac:dyDescent="0.3">
      <c r="A1767" s="14">
        <v>2637</v>
      </c>
      <c r="B1767" s="2">
        <v>42199</v>
      </c>
      <c r="C1767" s="15">
        <v>60</v>
      </c>
      <c r="D1767" s="1">
        <v>7</v>
      </c>
      <c r="E1767" s="1">
        <v>7</v>
      </c>
      <c r="F1767" s="8">
        <v>272.44</v>
      </c>
      <c r="G1767" s="1">
        <f>YEAR(Facturas[[#This Row],[FechaFactura]])</f>
        <v>2015</v>
      </c>
      <c r="H1767" s="17">
        <f>IF(Facturas[[#This Row],[MontoSinImp]]&lt;200,Facturas[[#This Row],[media]],Facturas[[#This Row],[MontoSinImp]])</f>
        <v>272.44</v>
      </c>
      <c r="I1767" s="17">
        <f>AVERAGE(Facturas[MontoSinImp])</f>
        <v>472.73339545454462</v>
      </c>
    </row>
    <row r="1768" spans="1:9" ht="17.55" customHeight="1" x14ac:dyDescent="0.3">
      <c r="A1768" s="14">
        <v>2627</v>
      </c>
      <c r="B1768" s="2">
        <v>42198</v>
      </c>
      <c r="C1768" s="15">
        <v>304</v>
      </c>
      <c r="D1768" s="1">
        <v>1</v>
      </c>
      <c r="E1768" s="1">
        <v>8</v>
      </c>
      <c r="F1768" s="8">
        <v>743.7</v>
      </c>
      <c r="G1768" s="1">
        <f>YEAR(Facturas[[#This Row],[FechaFactura]])</f>
        <v>2015</v>
      </c>
      <c r="H1768" s="17">
        <f>IF(Facturas[[#This Row],[MontoSinImp]]&lt;200,Facturas[[#This Row],[media]],Facturas[[#This Row],[MontoSinImp]])</f>
        <v>743.7</v>
      </c>
      <c r="I1768" s="17">
        <f>AVERAGE(Facturas[MontoSinImp])</f>
        <v>472.73339545454462</v>
      </c>
    </row>
    <row r="1769" spans="1:9" ht="17.55" customHeight="1" x14ac:dyDescent="0.3">
      <c r="A1769" s="14">
        <v>2628</v>
      </c>
      <c r="B1769" s="2">
        <v>42198</v>
      </c>
      <c r="C1769" s="15">
        <v>260</v>
      </c>
      <c r="D1769" s="1">
        <v>10</v>
      </c>
      <c r="E1769" s="1">
        <v>5</v>
      </c>
      <c r="F1769" s="8">
        <v>197.88</v>
      </c>
      <c r="G1769" s="1">
        <f>YEAR(Facturas[[#This Row],[FechaFactura]])</f>
        <v>2015</v>
      </c>
      <c r="H1769" s="17">
        <f>IF(Facturas[[#This Row],[MontoSinImp]]&lt;200,Facturas[[#This Row],[media]],Facturas[[#This Row],[MontoSinImp]])</f>
        <v>472.73339545454462</v>
      </c>
      <c r="I1769" s="17">
        <f>AVERAGE(Facturas[MontoSinImp])</f>
        <v>472.73339545454462</v>
      </c>
    </row>
    <row r="1770" spans="1:9" ht="17.55" customHeight="1" x14ac:dyDescent="0.3">
      <c r="A1770" s="14">
        <v>2629</v>
      </c>
      <c r="B1770" s="2">
        <v>42198</v>
      </c>
      <c r="C1770" s="15">
        <v>65</v>
      </c>
      <c r="D1770" s="1">
        <v>8</v>
      </c>
      <c r="E1770" s="1">
        <v>3</v>
      </c>
      <c r="F1770" s="8">
        <v>385.23</v>
      </c>
      <c r="G1770" s="1">
        <f>YEAR(Facturas[[#This Row],[FechaFactura]])</f>
        <v>2015</v>
      </c>
      <c r="H1770" s="17">
        <f>IF(Facturas[[#This Row],[MontoSinImp]]&lt;200,Facturas[[#This Row],[media]],Facturas[[#This Row],[MontoSinImp]])</f>
        <v>385.23</v>
      </c>
      <c r="I1770" s="17">
        <f>AVERAGE(Facturas[MontoSinImp])</f>
        <v>472.73339545454462</v>
      </c>
    </row>
    <row r="1771" spans="1:9" ht="17.55" customHeight="1" x14ac:dyDescent="0.3">
      <c r="A1771" s="14">
        <v>2630</v>
      </c>
      <c r="B1771" s="2">
        <v>42198</v>
      </c>
      <c r="C1771" s="15">
        <v>90</v>
      </c>
      <c r="D1771" s="1">
        <v>11</v>
      </c>
      <c r="E1771" s="1">
        <v>8</v>
      </c>
      <c r="F1771" s="8">
        <v>287.73</v>
      </c>
      <c r="G1771" s="1">
        <f>YEAR(Facturas[[#This Row],[FechaFactura]])</f>
        <v>2015</v>
      </c>
      <c r="H1771" s="17">
        <f>IF(Facturas[[#This Row],[MontoSinImp]]&lt;200,Facturas[[#This Row],[media]],Facturas[[#This Row],[MontoSinImp]])</f>
        <v>287.73</v>
      </c>
      <c r="I1771" s="17">
        <f>AVERAGE(Facturas[MontoSinImp])</f>
        <v>472.73339545454462</v>
      </c>
    </row>
    <row r="1772" spans="1:9" ht="17.55" customHeight="1" x14ac:dyDescent="0.3">
      <c r="A1772" s="14">
        <v>2631</v>
      </c>
      <c r="B1772" s="2">
        <v>42198</v>
      </c>
      <c r="C1772" s="15">
        <v>265</v>
      </c>
      <c r="D1772" s="1">
        <v>3</v>
      </c>
      <c r="E1772" s="1">
        <v>9</v>
      </c>
      <c r="F1772" s="8">
        <v>373.76</v>
      </c>
      <c r="G1772" s="1">
        <f>YEAR(Facturas[[#This Row],[FechaFactura]])</f>
        <v>2015</v>
      </c>
      <c r="H1772" s="17">
        <f>IF(Facturas[[#This Row],[MontoSinImp]]&lt;200,Facturas[[#This Row],[media]],Facturas[[#This Row],[MontoSinImp]])</f>
        <v>373.76</v>
      </c>
      <c r="I1772" s="17">
        <f>AVERAGE(Facturas[MontoSinImp])</f>
        <v>472.73339545454462</v>
      </c>
    </row>
    <row r="1773" spans="1:9" ht="17.55" customHeight="1" x14ac:dyDescent="0.3">
      <c r="A1773" s="14">
        <v>2632</v>
      </c>
      <c r="B1773" s="2">
        <v>42198</v>
      </c>
      <c r="C1773" s="15">
        <v>174</v>
      </c>
      <c r="D1773" s="1">
        <v>6</v>
      </c>
      <c r="E1773" s="1">
        <v>7</v>
      </c>
      <c r="F1773" s="8">
        <v>694.93999999999994</v>
      </c>
      <c r="G1773" s="1">
        <f>YEAR(Facturas[[#This Row],[FechaFactura]])</f>
        <v>2015</v>
      </c>
      <c r="H1773" s="17">
        <f>IF(Facturas[[#This Row],[MontoSinImp]]&lt;200,Facturas[[#This Row],[media]],Facturas[[#This Row],[MontoSinImp]])</f>
        <v>694.93999999999994</v>
      </c>
      <c r="I1773" s="17">
        <f>AVERAGE(Facturas[MontoSinImp])</f>
        <v>472.73339545454462</v>
      </c>
    </row>
    <row r="1774" spans="1:9" ht="17.55" customHeight="1" x14ac:dyDescent="0.3">
      <c r="A1774" s="14">
        <v>2633</v>
      </c>
      <c r="B1774" s="2">
        <v>42198</v>
      </c>
      <c r="C1774" s="15">
        <v>223</v>
      </c>
      <c r="D1774" s="1">
        <v>10</v>
      </c>
      <c r="E1774" s="1">
        <v>7</v>
      </c>
      <c r="F1774" s="8">
        <v>263.83</v>
      </c>
      <c r="G1774" s="1">
        <f>YEAR(Facturas[[#This Row],[FechaFactura]])</f>
        <v>2015</v>
      </c>
      <c r="H1774" s="17">
        <f>IF(Facturas[[#This Row],[MontoSinImp]]&lt;200,Facturas[[#This Row],[media]],Facturas[[#This Row],[MontoSinImp]])</f>
        <v>263.83</v>
      </c>
      <c r="I1774" s="17">
        <f>AVERAGE(Facturas[MontoSinImp])</f>
        <v>472.73339545454462</v>
      </c>
    </row>
    <row r="1775" spans="1:9" ht="17.55" customHeight="1" x14ac:dyDescent="0.3">
      <c r="A1775" s="14">
        <v>2634</v>
      </c>
      <c r="B1775" s="2">
        <v>42198</v>
      </c>
      <c r="C1775" s="15">
        <v>2</v>
      </c>
      <c r="D1775" s="1">
        <v>1</v>
      </c>
      <c r="E1775" s="1">
        <v>4</v>
      </c>
      <c r="F1775" s="8">
        <v>196.92</v>
      </c>
      <c r="G1775" s="1">
        <f>YEAR(Facturas[[#This Row],[FechaFactura]])</f>
        <v>2015</v>
      </c>
      <c r="H1775" s="17">
        <f>IF(Facturas[[#This Row],[MontoSinImp]]&lt;200,Facturas[[#This Row],[media]],Facturas[[#This Row],[MontoSinImp]])</f>
        <v>472.73339545454462</v>
      </c>
      <c r="I1775" s="17">
        <f>AVERAGE(Facturas[MontoSinImp])</f>
        <v>472.73339545454462</v>
      </c>
    </row>
    <row r="1776" spans="1:9" ht="17.55" customHeight="1" x14ac:dyDescent="0.3">
      <c r="A1776" s="14">
        <v>2622</v>
      </c>
      <c r="B1776" s="2">
        <v>42197</v>
      </c>
      <c r="C1776" s="15">
        <v>292</v>
      </c>
      <c r="D1776" s="1">
        <v>7</v>
      </c>
      <c r="E1776" s="1">
        <v>3</v>
      </c>
      <c r="F1776" s="8">
        <v>615.6</v>
      </c>
      <c r="G1776" s="1">
        <f>YEAR(Facturas[[#This Row],[FechaFactura]])</f>
        <v>2015</v>
      </c>
      <c r="H1776" s="17">
        <f>IF(Facturas[[#This Row],[MontoSinImp]]&lt;200,Facturas[[#This Row],[media]],Facturas[[#This Row],[MontoSinImp]])</f>
        <v>615.6</v>
      </c>
      <c r="I1776" s="17">
        <f>AVERAGE(Facturas[MontoSinImp])</f>
        <v>472.73339545454462</v>
      </c>
    </row>
    <row r="1777" spans="1:9" ht="17.55" customHeight="1" x14ac:dyDescent="0.3">
      <c r="A1777" s="14">
        <v>2623</v>
      </c>
      <c r="B1777" s="2">
        <v>42197</v>
      </c>
      <c r="C1777" s="15">
        <v>16</v>
      </c>
      <c r="D1777" s="1">
        <v>8</v>
      </c>
      <c r="E1777" s="1">
        <v>3</v>
      </c>
      <c r="F1777" s="8">
        <v>578.31999999999994</v>
      </c>
      <c r="G1777" s="1">
        <f>YEAR(Facturas[[#This Row],[FechaFactura]])</f>
        <v>2015</v>
      </c>
      <c r="H1777" s="17">
        <f>IF(Facturas[[#This Row],[MontoSinImp]]&lt;200,Facturas[[#This Row],[media]],Facturas[[#This Row],[MontoSinImp]])</f>
        <v>578.31999999999994</v>
      </c>
      <c r="I1777" s="17">
        <f>AVERAGE(Facturas[MontoSinImp])</f>
        <v>472.73339545454462</v>
      </c>
    </row>
    <row r="1778" spans="1:9" ht="17.55" customHeight="1" x14ac:dyDescent="0.3">
      <c r="A1778" s="14">
        <v>2624</v>
      </c>
      <c r="B1778" s="2">
        <v>42197</v>
      </c>
      <c r="C1778" s="15">
        <v>45</v>
      </c>
      <c r="D1778" s="1">
        <v>9</v>
      </c>
      <c r="E1778" s="1">
        <v>9</v>
      </c>
      <c r="F1778" s="8">
        <v>137.64999999999998</v>
      </c>
      <c r="G1778" s="1">
        <f>YEAR(Facturas[[#This Row],[FechaFactura]])</f>
        <v>2015</v>
      </c>
      <c r="H1778" s="17">
        <f>IF(Facturas[[#This Row],[MontoSinImp]]&lt;200,Facturas[[#This Row],[media]],Facturas[[#This Row],[MontoSinImp]])</f>
        <v>472.73339545454462</v>
      </c>
      <c r="I1778" s="17">
        <f>AVERAGE(Facturas[MontoSinImp])</f>
        <v>472.73339545454462</v>
      </c>
    </row>
    <row r="1779" spans="1:9" ht="17.55" customHeight="1" x14ac:dyDescent="0.3">
      <c r="A1779" s="14">
        <v>2625</v>
      </c>
      <c r="B1779" s="2">
        <v>42197</v>
      </c>
      <c r="C1779" s="15">
        <v>226</v>
      </c>
      <c r="D1779" s="1">
        <v>12</v>
      </c>
      <c r="E1779" s="1">
        <v>8</v>
      </c>
      <c r="F1779" s="8">
        <v>215.07999999999998</v>
      </c>
      <c r="G1779" s="1">
        <f>YEAR(Facturas[[#This Row],[FechaFactura]])</f>
        <v>2015</v>
      </c>
      <c r="H1779" s="17">
        <f>IF(Facturas[[#This Row],[MontoSinImp]]&lt;200,Facturas[[#This Row],[media]],Facturas[[#This Row],[MontoSinImp]])</f>
        <v>215.07999999999998</v>
      </c>
      <c r="I1779" s="17">
        <f>AVERAGE(Facturas[MontoSinImp])</f>
        <v>472.73339545454462</v>
      </c>
    </row>
    <row r="1780" spans="1:9" ht="17.55" customHeight="1" x14ac:dyDescent="0.3">
      <c r="A1780" s="14">
        <v>2626</v>
      </c>
      <c r="B1780" s="2">
        <v>42197</v>
      </c>
      <c r="C1780" s="15">
        <v>73</v>
      </c>
      <c r="D1780" s="1">
        <v>6</v>
      </c>
      <c r="E1780" s="1">
        <v>9</v>
      </c>
      <c r="F1780" s="8">
        <v>783.84</v>
      </c>
      <c r="G1780" s="1">
        <f>YEAR(Facturas[[#This Row],[FechaFactura]])</f>
        <v>2015</v>
      </c>
      <c r="H1780" s="17">
        <f>IF(Facturas[[#This Row],[MontoSinImp]]&lt;200,Facturas[[#This Row],[media]],Facturas[[#This Row],[MontoSinImp]])</f>
        <v>783.84</v>
      </c>
      <c r="I1780" s="17">
        <f>AVERAGE(Facturas[MontoSinImp])</f>
        <v>472.73339545454462</v>
      </c>
    </row>
    <row r="1781" spans="1:9" ht="17.55" customHeight="1" x14ac:dyDescent="0.3">
      <c r="A1781" s="14">
        <v>2614</v>
      </c>
      <c r="B1781" s="2">
        <v>42196</v>
      </c>
      <c r="C1781" s="15">
        <v>116</v>
      </c>
      <c r="D1781" s="1">
        <v>1</v>
      </c>
      <c r="E1781" s="1">
        <v>5</v>
      </c>
      <c r="F1781" s="8">
        <v>688.25</v>
      </c>
      <c r="G1781" s="1">
        <f>YEAR(Facturas[[#This Row],[FechaFactura]])</f>
        <v>2015</v>
      </c>
      <c r="H1781" s="17">
        <f>IF(Facturas[[#This Row],[MontoSinImp]]&lt;200,Facturas[[#This Row],[media]],Facturas[[#This Row],[MontoSinImp]])</f>
        <v>688.25</v>
      </c>
      <c r="I1781" s="17">
        <f>AVERAGE(Facturas[MontoSinImp])</f>
        <v>472.73339545454462</v>
      </c>
    </row>
    <row r="1782" spans="1:9" ht="17.55" customHeight="1" x14ac:dyDescent="0.3">
      <c r="A1782" s="14">
        <v>2615</v>
      </c>
      <c r="B1782" s="2">
        <v>42196</v>
      </c>
      <c r="C1782" s="15">
        <v>186</v>
      </c>
      <c r="D1782" s="1">
        <v>11</v>
      </c>
      <c r="E1782" s="1">
        <v>1</v>
      </c>
      <c r="F1782" s="8">
        <v>589.79999999999995</v>
      </c>
      <c r="G1782" s="1">
        <f>YEAR(Facturas[[#This Row],[FechaFactura]])</f>
        <v>2015</v>
      </c>
      <c r="H1782" s="17">
        <f>IF(Facturas[[#This Row],[MontoSinImp]]&lt;200,Facturas[[#This Row],[media]],Facturas[[#This Row],[MontoSinImp]])</f>
        <v>589.79999999999995</v>
      </c>
      <c r="I1782" s="17">
        <f>AVERAGE(Facturas[MontoSinImp])</f>
        <v>472.73339545454462</v>
      </c>
    </row>
    <row r="1783" spans="1:9" ht="17.55" customHeight="1" x14ac:dyDescent="0.3">
      <c r="A1783" s="14">
        <v>2616</v>
      </c>
      <c r="B1783" s="2">
        <v>42196</v>
      </c>
      <c r="C1783" s="15">
        <v>231</v>
      </c>
      <c r="D1783" s="1">
        <v>12</v>
      </c>
      <c r="E1783" s="1">
        <v>1</v>
      </c>
      <c r="F1783" s="8">
        <v>532.43999999999994</v>
      </c>
      <c r="G1783" s="1">
        <f>YEAR(Facturas[[#This Row],[FechaFactura]])</f>
        <v>2015</v>
      </c>
      <c r="H1783" s="17">
        <f>IF(Facturas[[#This Row],[MontoSinImp]]&lt;200,Facturas[[#This Row],[media]],Facturas[[#This Row],[MontoSinImp]])</f>
        <v>532.43999999999994</v>
      </c>
      <c r="I1783" s="17">
        <f>AVERAGE(Facturas[MontoSinImp])</f>
        <v>472.73339545454462</v>
      </c>
    </row>
    <row r="1784" spans="1:9" ht="17.55" customHeight="1" x14ac:dyDescent="0.3">
      <c r="A1784" s="14">
        <v>2617</v>
      </c>
      <c r="B1784" s="2">
        <v>42196</v>
      </c>
      <c r="C1784" s="15">
        <v>254</v>
      </c>
      <c r="D1784" s="1">
        <v>9</v>
      </c>
      <c r="E1784" s="1">
        <v>3</v>
      </c>
      <c r="F1784" s="8">
        <v>815.39</v>
      </c>
      <c r="G1784" s="1">
        <f>YEAR(Facturas[[#This Row],[FechaFactura]])</f>
        <v>2015</v>
      </c>
      <c r="H1784" s="17">
        <f>IF(Facturas[[#This Row],[MontoSinImp]]&lt;200,Facturas[[#This Row],[media]],Facturas[[#This Row],[MontoSinImp]])</f>
        <v>815.39</v>
      </c>
      <c r="I1784" s="17">
        <f>AVERAGE(Facturas[MontoSinImp])</f>
        <v>472.73339545454462</v>
      </c>
    </row>
    <row r="1785" spans="1:9" ht="17.55" customHeight="1" x14ac:dyDescent="0.3">
      <c r="A1785" s="14">
        <v>2618</v>
      </c>
      <c r="B1785" s="2">
        <v>42196</v>
      </c>
      <c r="C1785" s="15">
        <v>215</v>
      </c>
      <c r="D1785" s="1">
        <v>12</v>
      </c>
      <c r="E1785" s="1">
        <v>2</v>
      </c>
      <c r="F1785" s="8">
        <v>356.56</v>
      </c>
      <c r="G1785" s="1">
        <f>YEAR(Facturas[[#This Row],[FechaFactura]])</f>
        <v>2015</v>
      </c>
      <c r="H1785" s="17">
        <f>IF(Facturas[[#This Row],[MontoSinImp]]&lt;200,Facturas[[#This Row],[media]],Facturas[[#This Row],[MontoSinImp]])</f>
        <v>356.56</v>
      </c>
      <c r="I1785" s="17">
        <f>AVERAGE(Facturas[MontoSinImp])</f>
        <v>472.73339545454462</v>
      </c>
    </row>
    <row r="1786" spans="1:9" ht="17.55" customHeight="1" x14ac:dyDescent="0.3">
      <c r="A1786" s="14">
        <v>2619</v>
      </c>
      <c r="B1786" s="2">
        <v>42196</v>
      </c>
      <c r="C1786" s="15">
        <v>55</v>
      </c>
      <c r="D1786" s="1">
        <v>5</v>
      </c>
      <c r="E1786" s="1">
        <v>7</v>
      </c>
      <c r="F1786" s="8">
        <v>507.59</v>
      </c>
      <c r="G1786" s="1">
        <f>YEAR(Facturas[[#This Row],[FechaFactura]])</f>
        <v>2015</v>
      </c>
      <c r="H1786" s="17">
        <f>IF(Facturas[[#This Row],[MontoSinImp]]&lt;200,Facturas[[#This Row],[media]],Facturas[[#This Row],[MontoSinImp]])</f>
        <v>507.59</v>
      </c>
      <c r="I1786" s="17">
        <f>AVERAGE(Facturas[MontoSinImp])</f>
        <v>472.73339545454462</v>
      </c>
    </row>
    <row r="1787" spans="1:9" ht="17.55" customHeight="1" x14ac:dyDescent="0.3">
      <c r="A1787" s="14">
        <v>2620</v>
      </c>
      <c r="B1787" s="2">
        <v>42196</v>
      </c>
      <c r="C1787" s="15">
        <v>129</v>
      </c>
      <c r="D1787" s="1">
        <v>3</v>
      </c>
      <c r="E1787" s="1">
        <v>9</v>
      </c>
      <c r="F1787" s="8">
        <v>719.8</v>
      </c>
      <c r="G1787" s="1">
        <f>YEAR(Facturas[[#This Row],[FechaFactura]])</f>
        <v>2015</v>
      </c>
      <c r="H1787" s="17">
        <f>IF(Facturas[[#This Row],[MontoSinImp]]&lt;200,Facturas[[#This Row],[media]],Facturas[[#This Row],[MontoSinImp]])</f>
        <v>719.8</v>
      </c>
      <c r="I1787" s="17">
        <f>AVERAGE(Facturas[MontoSinImp])</f>
        <v>472.73339545454462</v>
      </c>
    </row>
    <row r="1788" spans="1:9" ht="17.55" customHeight="1" x14ac:dyDescent="0.3">
      <c r="A1788" s="14">
        <v>2621</v>
      </c>
      <c r="B1788" s="2">
        <v>42196</v>
      </c>
      <c r="C1788" s="15">
        <v>293</v>
      </c>
      <c r="D1788" s="1">
        <v>11</v>
      </c>
      <c r="E1788" s="1">
        <v>6</v>
      </c>
      <c r="F1788" s="8">
        <v>310.67</v>
      </c>
      <c r="G1788" s="1">
        <f>YEAR(Facturas[[#This Row],[FechaFactura]])</f>
        <v>2015</v>
      </c>
      <c r="H1788" s="17">
        <f>IF(Facturas[[#This Row],[MontoSinImp]]&lt;200,Facturas[[#This Row],[media]],Facturas[[#This Row],[MontoSinImp]])</f>
        <v>310.67</v>
      </c>
      <c r="I1788" s="17">
        <f>AVERAGE(Facturas[MontoSinImp])</f>
        <v>472.73339545454462</v>
      </c>
    </row>
    <row r="1789" spans="1:9" ht="17.55" customHeight="1" x14ac:dyDescent="0.3">
      <c r="A1789" s="14">
        <v>2603</v>
      </c>
      <c r="B1789" s="2">
        <v>42195</v>
      </c>
      <c r="C1789" s="15">
        <v>165</v>
      </c>
      <c r="D1789" s="1">
        <v>7</v>
      </c>
      <c r="E1789" s="1">
        <v>1</v>
      </c>
      <c r="F1789" s="8">
        <v>518.1</v>
      </c>
      <c r="G1789" s="1">
        <f>YEAR(Facturas[[#This Row],[FechaFactura]])</f>
        <v>2015</v>
      </c>
      <c r="H1789" s="17">
        <f>IF(Facturas[[#This Row],[MontoSinImp]]&lt;200,Facturas[[#This Row],[media]],Facturas[[#This Row],[MontoSinImp]])</f>
        <v>518.1</v>
      </c>
      <c r="I1789" s="17">
        <f>AVERAGE(Facturas[MontoSinImp])</f>
        <v>472.73339545454462</v>
      </c>
    </row>
    <row r="1790" spans="1:9" ht="17.55" customHeight="1" x14ac:dyDescent="0.3">
      <c r="A1790" s="14">
        <v>2604</v>
      </c>
      <c r="B1790" s="2">
        <v>42195</v>
      </c>
      <c r="C1790" s="15">
        <v>303</v>
      </c>
      <c r="D1790" s="1">
        <v>8</v>
      </c>
      <c r="E1790" s="1">
        <v>5</v>
      </c>
      <c r="F1790" s="8">
        <v>110.89</v>
      </c>
      <c r="G1790" s="1">
        <f>YEAR(Facturas[[#This Row],[FechaFactura]])</f>
        <v>2015</v>
      </c>
      <c r="H1790" s="17">
        <f>IF(Facturas[[#This Row],[MontoSinImp]]&lt;200,Facturas[[#This Row],[media]],Facturas[[#This Row],[MontoSinImp]])</f>
        <v>472.73339545454462</v>
      </c>
      <c r="I1790" s="17">
        <f>AVERAGE(Facturas[MontoSinImp])</f>
        <v>472.73339545454462</v>
      </c>
    </row>
    <row r="1791" spans="1:9" ht="17.55" customHeight="1" x14ac:dyDescent="0.3">
      <c r="A1791" s="14">
        <v>2605</v>
      </c>
      <c r="B1791" s="2">
        <v>42195</v>
      </c>
      <c r="C1791" s="15">
        <v>138</v>
      </c>
      <c r="D1791" s="1">
        <v>1</v>
      </c>
      <c r="E1791" s="1">
        <v>1</v>
      </c>
      <c r="F1791" s="8">
        <v>212.20999999999998</v>
      </c>
      <c r="G1791" s="1">
        <f>YEAR(Facturas[[#This Row],[FechaFactura]])</f>
        <v>2015</v>
      </c>
      <c r="H1791" s="17">
        <f>IF(Facturas[[#This Row],[MontoSinImp]]&lt;200,Facturas[[#This Row],[media]],Facturas[[#This Row],[MontoSinImp]])</f>
        <v>212.20999999999998</v>
      </c>
      <c r="I1791" s="17">
        <f>AVERAGE(Facturas[MontoSinImp])</f>
        <v>472.73339545454462</v>
      </c>
    </row>
    <row r="1792" spans="1:9" ht="17.55" customHeight="1" x14ac:dyDescent="0.3">
      <c r="A1792" s="14">
        <v>2606</v>
      </c>
      <c r="B1792" s="2">
        <v>42195</v>
      </c>
      <c r="C1792" s="15">
        <v>100</v>
      </c>
      <c r="D1792" s="1">
        <v>10</v>
      </c>
      <c r="E1792" s="1">
        <v>1</v>
      </c>
      <c r="F1792" s="8">
        <v>113.76</v>
      </c>
      <c r="G1792" s="1">
        <f>YEAR(Facturas[[#This Row],[FechaFactura]])</f>
        <v>2015</v>
      </c>
      <c r="H1792" s="17">
        <f>IF(Facturas[[#This Row],[MontoSinImp]]&lt;200,Facturas[[#This Row],[media]],Facturas[[#This Row],[MontoSinImp]])</f>
        <v>472.73339545454462</v>
      </c>
      <c r="I1792" s="17">
        <f>AVERAGE(Facturas[MontoSinImp])</f>
        <v>472.73339545454462</v>
      </c>
    </row>
    <row r="1793" spans="1:9" ht="17.55" customHeight="1" x14ac:dyDescent="0.3">
      <c r="A1793" s="14">
        <v>2607</v>
      </c>
      <c r="B1793" s="2">
        <v>42195</v>
      </c>
      <c r="C1793" s="15">
        <v>219</v>
      </c>
      <c r="D1793" s="1">
        <v>1</v>
      </c>
      <c r="E1793" s="1">
        <v>7</v>
      </c>
      <c r="F1793" s="8">
        <v>195.95999999999998</v>
      </c>
      <c r="G1793" s="1">
        <f>YEAR(Facturas[[#This Row],[FechaFactura]])</f>
        <v>2015</v>
      </c>
      <c r="H1793" s="17">
        <f>IF(Facturas[[#This Row],[MontoSinImp]]&lt;200,Facturas[[#This Row],[media]],Facturas[[#This Row],[MontoSinImp]])</f>
        <v>472.73339545454462</v>
      </c>
      <c r="I1793" s="17">
        <f>AVERAGE(Facturas[MontoSinImp])</f>
        <v>472.73339545454462</v>
      </c>
    </row>
    <row r="1794" spans="1:9" ht="17.55" customHeight="1" x14ac:dyDescent="0.3">
      <c r="A1794" s="14">
        <v>2608</v>
      </c>
      <c r="B1794" s="2">
        <v>42195</v>
      </c>
      <c r="C1794" s="15">
        <v>68</v>
      </c>
      <c r="D1794" s="1">
        <v>2</v>
      </c>
      <c r="E1794" s="1">
        <v>6</v>
      </c>
      <c r="F1794" s="8">
        <v>325.01</v>
      </c>
      <c r="G1794" s="1">
        <f>YEAR(Facturas[[#This Row],[FechaFactura]])</f>
        <v>2015</v>
      </c>
      <c r="H1794" s="17">
        <f>IF(Facturas[[#This Row],[MontoSinImp]]&lt;200,Facturas[[#This Row],[media]],Facturas[[#This Row],[MontoSinImp]])</f>
        <v>325.01</v>
      </c>
      <c r="I1794" s="17">
        <f>AVERAGE(Facturas[MontoSinImp])</f>
        <v>472.73339545454462</v>
      </c>
    </row>
    <row r="1795" spans="1:9" ht="17.55" customHeight="1" x14ac:dyDescent="0.3">
      <c r="A1795" s="14">
        <v>2609</v>
      </c>
      <c r="B1795" s="2">
        <v>42195</v>
      </c>
      <c r="C1795" s="15">
        <v>174</v>
      </c>
      <c r="D1795" s="1">
        <v>7</v>
      </c>
      <c r="E1795" s="1">
        <v>2</v>
      </c>
      <c r="F1795" s="8">
        <v>771.42</v>
      </c>
      <c r="G1795" s="1">
        <f>YEAR(Facturas[[#This Row],[FechaFactura]])</f>
        <v>2015</v>
      </c>
      <c r="H1795" s="17">
        <f>IF(Facturas[[#This Row],[MontoSinImp]]&lt;200,Facturas[[#This Row],[media]],Facturas[[#This Row],[MontoSinImp]])</f>
        <v>771.42</v>
      </c>
      <c r="I1795" s="17">
        <f>AVERAGE(Facturas[MontoSinImp])</f>
        <v>472.73339545454462</v>
      </c>
    </row>
    <row r="1796" spans="1:9" ht="17.55" customHeight="1" x14ac:dyDescent="0.3">
      <c r="A1796" s="14">
        <v>2610</v>
      </c>
      <c r="B1796" s="2">
        <v>42195</v>
      </c>
      <c r="C1796" s="15">
        <v>16</v>
      </c>
      <c r="D1796" s="1">
        <v>6</v>
      </c>
      <c r="E1796" s="1">
        <v>6</v>
      </c>
      <c r="F1796" s="8">
        <v>251.41</v>
      </c>
      <c r="G1796" s="1">
        <f>YEAR(Facturas[[#This Row],[FechaFactura]])</f>
        <v>2015</v>
      </c>
      <c r="H1796" s="17">
        <f>IF(Facturas[[#This Row],[MontoSinImp]]&lt;200,Facturas[[#This Row],[media]],Facturas[[#This Row],[MontoSinImp]])</f>
        <v>251.41</v>
      </c>
      <c r="I1796" s="17">
        <f>AVERAGE(Facturas[MontoSinImp])</f>
        <v>472.73339545454462</v>
      </c>
    </row>
    <row r="1797" spans="1:9" ht="17.55" customHeight="1" x14ac:dyDescent="0.3">
      <c r="A1797" s="14">
        <v>2611</v>
      </c>
      <c r="B1797" s="2">
        <v>42195</v>
      </c>
      <c r="C1797" s="15">
        <v>64</v>
      </c>
      <c r="D1797" s="1">
        <v>2</v>
      </c>
      <c r="E1797" s="1">
        <v>3</v>
      </c>
      <c r="F1797" s="8">
        <v>205.51999999999998</v>
      </c>
      <c r="G1797" s="1">
        <f>YEAR(Facturas[[#This Row],[FechaFactura]])</f>
        <v>2015</v>
      </c>
      <c r="H1797" s="17">
        <f>IF(Facturas[[#This Row],[MontoSinImp]]&lt;200,Facturas[[#This Row],[media]],Facturas[[#This Row],[MontoSinImp]])</f>
        <v>205.51999999999998</v>
      </c>
      <c r="I1797" s="17">
        <f>AVERAGE(Facturas[MontoSinImp])</f>
        <v>472.73339545454462</v>
      </c>
    </row>
    <row r="1798" spans="1:9" ht="17.55" customHeight="1" x14ac:dyDescent="0.3">
      <c r="A1798" s="14">
        <v>2612</v>
      </c>
      <c r="B1798" s="2">
        <v>42195</v>
      </c>
      <c r="C1798" s="15">
        <v>262</v>
      </c>
      <c r="D1798" s="1">
        <v>11</v>
      </c>
      <c r="E1798" s="1">
        <v>4</v>
      </c>
      <c r="F1798" s="8">
        <v>427.28999999999996</v>
      </c>
      <c r="G1798" s="1">
        <f>YEAR(Facturas[[#This Row],[FechaFactura]])</f>
        <v>2015</v>
      </c>
      <c r="H1798" s="17">
        <f>IF(Facturas[[#This Row],[MontoSinImp]]&lt;200,Facturas[[#This Row],[media]],Facturas[[#This Row],[MontoSinImp]])</f>
        <v>427.28999999999996</v>
      </c>
      <c r="I1798" s="17">
        <f>AVERAGE(Facturas[MontoSinImp])</f>
        <v>472.73339545454462</v>
      </c>
    </row>
    <row r="1799" spans="1:9" ht="17.55" customHeight="1" x14ac:dyDescent="0.3">
      <c r="A1799" s="14">
        <v>2613</v>
      </c>
      <c r="B1799" s="2">
        <v>42195</v>
      </c>
      <c r="C1799" s="15">
        <v>105</v>
      </c>
      <c r="D1799" s="1">
        <v>4</v>
      </c>
      <c r="E1799" s="1">
        <v>9</v>
      </c>
      <c r="F1799" s="8">
        <v>654.79999999999995</v>
      </c>
      <c r="G1799" s="1">
        <f>YEAR(Facturas[[#This Row],[FechaFactura]])</f>
        <v>2015</v>
      </c>
      <c r="H1799" s="17">
        <f>IF(Facturas[[#This Row],[MontoSinImp]]&lt;200,Facturas[[#This Row],[media]],Facturas[[#This Row],[MontoSinImp]])</f>
        <v>654.79999999999995</v>
      </c>
      <c r="I1799" s="17">
        <f>AVERAGE(Facturas[MontoSinImp])</f>
        <v>472.73339545454462</v>
      </c>
    </row>
    <row r="1800" spans="1:9" ht="17.55" customHeight="1" x14ac:dyDescent="0.3">
      <c r="A1800" s="14">
        <v>2597</v>
      </c>
      <c r="B1800" s="2">
        <v>42194</v>
      </c>
      <c r="C1800" s="15">
        <v>294</v>
      </c>
      <c r="D1800" s="1">
        <v>3</v>
      </c>
      <c r="E1800" s="1">
        <v>7</v>
      </c>
      <c r="F1800" s="8">
        <v>594.56999999999994</v>
      </c>
      <c r="G1800" s="1">
        <f>YEAR(Facturas[[#This Row],[FechaFactura]])</f>
        <v>2015</v>
      </c>
      <c r="H1800" s="17">
        <f>IF(Facturas[[#This Row],[MontoSinImp]]&lt;200,Facturas[[#This Row],[media]],Facturas[[#This Row],[MontoSinImp]])</f>
        <v>594.56999999999994</v>
      </c>
      <c r="I1800" s="17">
        <f>AVERAGE(Facturas[MontoSinImp])</f>
        <v>472.73339545454462</v>
      </c>
    </row>
    <row r="1801" spans="1:9" ht="17.55" customHeight="1" x14ac:dyDescent="0.3">
      <c r="A1801" s="14">
        <v>2598</v>
      </c>
      <c r="B1801" s="2">
        <v>42194</v>
      </c>
      <c r="C1801" s="15">
        <v>22</v>
      </c>
      <c r="D1801" s="1">
        <v>7</v>
      </c>
      <c r="E1801" s="1">
        <v>8</v>
      </c>
      <c r="F1801" s="8">
        <v>298.25</v>
      </c>
      <c r="G1801" s="1">
        <f>YEAR(Facturas[[#This Row],[FechaFactura]])</f>
        <v>2015</v>
      </c>
      <c r="H1801" s="17">
        <f>IF(Facturas[[#This Row],[MontoSinImp]]&lt;200,Facturas[[#This Row],[media]],Facturas[[#This Row],[MontoSinImp]])</f>
        <v>298.25</v>
      </c>
      <c r="I1801" s="17">
        <f>AVERAGE(Facturas[MontoSinImp])</f>
        <v>472.73339545454462</v>
      </c>
    </row>
    <row r="1802" spans="1:9" ht="17.55" customHeight="1" x14ac:dyDescent="0.3">
      <c r="A1802" s="14">
        <v>2599</v>
      </c>
      <c r="B1802" s="2">
        <v>42194</v>
      </c>
      <c r="C1802" s="15">
        <v>40</v>
      </c>
      <c r="D1802" s="1">
        <v>9</v>
      </c>
      <c r="E1802" s="1">
        <v>3</v>
      </c>
      <c r="F1802" s="8">
        <v>184.48999999999998</v>
      </c>
      <c r="G1802" s="1">
        <f>YEAR(Facturas[[#This Row],[FechaFactura]])</f>
        <v>2015</v>
      </c>
      <c r="H1802" s="17">
        <f>IF(Facturas[[#This Row],[MontoSinImp]]&lt;200,Facturas[[#This Row],[media]],Facturas[[#This Row],[MontoSinImp]])</f>
        <v>472.73339545454462</v>
      </c>
      <c r="I1802" s="17">
        <f>AVERAGE(Facturas[MontoSinImp])</f>
        <v>472.73339545454462</v>
      </c>
    </row>
    <row r="1803" spans="1:9" ht="17.55" customHeight="1" x14ac:dyDescent="0.3">
      <c r="A1803" s="14">
        <v>2600</v>
      </c>
      <c r="B1803" s="2">
        <v>42194</v>
      </c>
      <c r="C1803" s="15">
        <v>214</v>
      </c>
      <c r="D1803" s="1">
        <v>8</v>
      </c>
      <c r="E1803" s="1">
        <v>6</v>
      </c>
      <c r="F1803" s="8">
        <v>851.71</v>
      </c>
      <c r="G1803" s="1">
        <f>YEAR(Facturas[[#This Row],[FechaFactura]])</f>
        <v>2015</v>
      </c>
      <c r="H1803" s="17">
        <f>IF(Facturas[[#This Row],[MontoSinImp]]&lt;200,Facturas[[#This Row],[media]],Facturas[[#This Row],[MontoSinImp]])</f>
        <v>851.71</v>
      </c>
      <c r="I1803" s="17">
        <f>AVERAGE(Facturas[MontoSinImp])</f>
        <v>472.73339545454462</v>
      </c>
    </row>
    <row r="1804" spans="1:9" ht="17.55" customHeight="1" x14ac:dyDescent="0.3">
      <c r="A1804" s="14">
        <v>2601</v>
      </c>
      <c r="B1804" s="2">
        <v>42194</v>
      </c>
      <c r="C1804" s="15">
        <v>17</v>
      </c>
      <c r="D1804" s="1">
        <v>9</v>
      </c>
      <c r="E1804" s="1">
        <v>8</v>
      </c>
      <c r="F1804" s="8">
        <v>410.09</v>
      </c>
      <c r="G1804" s="1">
        <f>YEAR(Facturas[[#This Row],[FechaFactura]])</f>
        <v>2015</v>
      </c>
      <c r="H1804" s="17">
        <f>IF(Facturas[[#This Row],[MontoSinImp]]&lt;200,Facturas[[#This Row],[media]],Facturas[[#This Row],[MontoSinImp]])</f>
        <v>410.09</v>
      </c>
      <c r="I1804" s="17">
        <f>AVERAGE(Facturas[MontoSinImp])</f>
        <v>472.73339545454462</v>
      </c>
    </row>
    <row r="1805" spans="1:9" ht="17.55" customHeight="1" x14ac:dyDescent="0.3">
      <c r="A1805" s="14">
        <v>2602</v>
      </c>
      <c r="B1805" s="2">
        <v>42194</v>
      </c>
      <c r="C1805" s="15">
        <v>58</v>
      </c>
      <c r="D1805" s="1">
        <v>2</v>
      </c>
      <c r="E1805" s="1">
        <v>9</v>
      </c>
      <c r="F1805" s="8">
        <v>628.99</v>
      </c>
      <c r="G1805" s="1">
        <f>YEAR(Facturas[[#This Row],[FechaFactura]])</f>
        <v>2015</v>
      </c>
      <c r="H1805" s="17">
        <f>IF(Facturas[[#This Row],[MontoSinImp]]&lt;200,Facturas[[#This Row],[media]],Facturas[[#This Row],[MontoSinImp]])</f>
        <v>628.99</v>
      </c>
      <c r="I1805" s="17">
        <f>AVERAGE(Facturas[MontoSinImp])</f>
        <v>472.73339545454462</v>
      </c>
    </row>
    <row r="1806" spans="1:9" ht="17.55" customHeight="1" x14ac:dyDescent="0.3">
      <c r="A1806" s="14">
        <v>2590</v>
      </c>
      <c r="B1806" s="2">
        <v>42193</v>
      </c>
      <c r="C1806" s="15">
        <v>147</v>
      </c>
      <c r="D1806" s="1">
        <v>1</v>
      </c>
      <c r="E1806" s="1">
        <v>9</v>
      </c>
      <c r="F1806" s="8">
        <v>790.53</v>
      </c>
      <c r="G1806" s="1">
        <f>YEAR(Facturas[[#This Row],[FechaFactura]])</f>
        <v>2015</v>
      </c>
      <c r="H1806" s="17">
        <f>IF(Facturas[[#This Row],[MontoSinImp]]&lt;200,Facturas[[#This Row],[media]],Facturas[[#This Row],[MontoSinImp]])</f>
        <v>790.53</v>
      </c>
      <c r="I1806" s="17">
        <f>AVERAGE(Facturas[MontoSinImp])</f>
        <v>472.73339545454462</v>
      </c>
    </row>
    <row r="1807" spans="1:9" ht="17.55" customHeight="1" x14ac:dyDescent="0.3">
      <c r="A1807" s="14">
        <v>2591</v>
      </c>
      <c r="B1807" s="2">
        <v>42193</v>
      </c>
      <c r="C1807" s="15">
        <v>276</v>
      </c>
      <c r="D1807" s="1">
        <v>4</v>
      </c>
      <c r="E1807" s="1">
        <v>1</v>
      </c>
      <c r="F1807" s="8">
        <v>347</v>
      </c>
      <c r="G1807" s="1">
        <f>YEAR(Facturas[[#This Row],[FechaFactura]])</f>
        <v>2015</v>
      </c>
      <c r="H1807" s="17">
        <f>IF(Facturas[[#This Row],[MontoSinImp]]&lt;200,Facturas[[#This Row],[media]],Facturas[[#This Row],[MontoSinImp]])</f>
        <v>347</v>
      </c>
      <c r="I1807" s="17">
        <f>AVERAGE(Facturas[MontoSinImp])</f>
        <v>472.73339545454462</v>
      </c>
    </row>
    <row r="1808" spans="1:9" ht="17.55" customHeight="1" x14ac:dyDescent="0.3">
      <c r="A1808" s="14">
        <v>2592</v>
      </c>
      <c r="B1808" s="2">
        <v>42193</v>
      </c>
      <c r="C1808" s="15">
        <v>236</v>
      </c>
      <c r="D1808" s="1">
        <v>10</v>
      </c>
      <c r="E1808" s="1">
        <v>2</v>
      </c>
      <c r="F1808" s="8">
        <v>190.23</v>
      </c>
      <c r="G1808" s="1">
        <f>YEAR(Facturas[[#This Row],[FechaFactura]])</f>
        <v>2015</v>
      </c>
      <c r="H1808" s="17">
        <f>IF(Facturas[[#This Row],[MontoSinImp]]&lt;200,Facturas[[#This Row],[media]],Facturas[[#This Row],[MontoSinImp]])</f>
        <v>472.73339545454462</v>
      </c>
      <c r="I1808" s="17">
        <f>AVERAGE(Facturas[MontoSinImp])</f>
        <v>472.73339545454462</v>
      </c>
    </row>
    <row r="1809" spans="1:9" ht="17.55" customHeight="1" x14ac:dyDescent="0.3">
      <c r="A1809" s="14">
        <v>2593</v>
      </c>
      <c r="B1809" s="2">
        <v>42193</v>
      </c>
      <c r="C1809" s="15">
        <v>130</v>
      </c>
      <c r="D1809" s="1">
        <v>10</v>
      </c>
      <c r="E1809" s="1">
        <v>4</v>
      </c>
      <c r="F1809" s="8">
        <v>330.75</v>
      </c>
      <c r="G1809" s="1">
        <f>YEAR(Facturas[[#This Row],[FechaFactura]])</f>
        <v>2015</v>
      </c>
      <c r="H1809" s="17">
        <f>IF(Facturas[[#This Row],[MontoSinImp]]&lt;200,Facturas[[#This Row],[media]],Facturas[[#This Row],[MontoSinImp]])</f>
        <v>330.75</v>
      </c>
      <c r="I1809" s="17">
        <f>AVERAGE(Facturas[MontoSinImp])</f>
        <v>472.73339545454462</v>
      </c>
    </row>
    <row r="1810" spans="1:9" ht="17.55" customHeight="1" x14ac:dyDescent="0.3">
      <c r="A1810" s="14">
        <v>2594</v>
      </c>
      <c r="B1810" s="2">
        <v>42193</v>
      </c>
      <c r="C1810" s="15">
        <v>53</v>
      </c>
      <c r="D1810" s="1">
        <v>10</v>
      </c>
      <c r="E1810" s="1">
        <v>8</v>
      </c>
      <c r="F1810" s="8">
        <v>267.65999999999997</v>
      </c>
      <c r="G1810" s="1">
        <f>YEAR(Facturas[[#This Row],[FechaFactura]])</f>
        <v>2015</v>
      </c>
      <c r="H1810" s="17">
        <f>IF(Facturas[[#This Row],[MontoSinImp]]&lt;200,Facturas[[#This Row],[media]],Facturas[[#This Row],[MontoSinImp]])</f>
        <v>267.65999999999997</v>
      </c>
      <c r="I1810" s="17">
        <f>AVERAGE(Facturas[MontoSinImp])</f>
        <v>472.73339545454462</v>
      </c>
    </row>
    <row r="1811" spans="1:9" ht="17.55" customHeight="1" x14ac:dyDescent="0.3">
      <c r="A1811" s="14">
        <v>2595</v>
      </c>
      <c r="B1811" s="2">
        <v>42193</v>
      </c>
      <c r="C1811" s="15">
        <v>73</v>
      </c>
      <c r="D1811" s="1">
        <v>4</v>
      </c>
      <c r="E1811" s="1">
        <v>7</v>
      </c>
      <c r="F1811" s="8">
        <v>794.36</v>
      </c>
      <c r="G1811" s="1">
        <f>YEAR(Facturas[[#This Row],[FechaFactura]])</f>
        <v>2015</v>
      </c>
      <c r="H1811" s="17">
        <f>IF(Facturas[[#This Row],[MontoSinImp]]&lt;200,Facturas[[#This Row],[media]],Facturas[[#This Row],[MontoSinImp]])</f>
        <v>794.36</v>
      </c>
      <c r="I1811" s="17">
        <f>AVERAGE(Facturas[MontoSinImp])</f>
        <v>472.73339545454462</v>
      </c>
    </row>
    <row r="1812" spans="1:9" ht="17.55" customHeight="1" x14ac:dyDescent="0.3">
      <c r="A1812" s="14">
        <v>2596</v>
      </c>
      <c r="B1812" s="2">
        <v>42193</v>
      </c>
      <c r="C1812" s="15">
        <v>213</v>
      </c>
      <c r="D1812" s="1">
        <v>9</v>
      </c>
      <c r="E1812" s="1">
        <v>1</v>
      </c>
      <c r="F1812" s="8">
        <v>672.96</v>
      </c>
      <c r="G1812" s="1">
        <f>YEAR(Facturas[[#This Row],[FechaFactura]])</f>
        <v>2015</v>
      </c>
      <c r="H1812" s="17">
        <f>IF(Facturas[[#This Row],[MontoSinImp]]&lt;200,Facturas[[#This Row],[media]],Facturas[[#This Row],[MontoSinImp]])</f>
        <v>672.96</v>
      </c>
      <c r="I1812" s="17">
        <f>AVERAGE(Facturas[MontoSinImp])</f>
        <v>472.73339545454462</v>
      </c>
    </row>
    <row r="1813" spans="1:9" ht="17.55" customHeight="1" x14ac:dyDescent="0.3">
      <c r="A1813" s="14">
        <v>2584</v>
      </c>
      <c r="B1813" s="2">
        <v>42192</v>
      </c>
      <c r="C1813" s="15">
        <v>276</v>
      </c>
      <c r="D1813" s="1">
        <v>12</v>
      </c>
      <c r="E1813" s="1">
        <v>3</v>
      </c>
      <c r="F1813" s="8">
        <v>585.97</v>
      </c>
      <c r="G1813" s="1">
        <f>YEAR(Facturas[[#This Row],[FechaFactura]])</f>
        <v>2015</v>
      </c>
      <c r="H1813" s="17">
        <f>IF(Facturas[[#This Row],[MontoSinImp]]&lt;200,Facturas[[#This Row],[media]],Facturas[[#This Row],[MontoSinImp]])</f>
        <v>585.97</v>
      </c>
      <c r="I1813" s="17">
        <f>AVERAGE(Facturas[MontoSinImp])</f>
        <v>472.73339545454462</v>
      </c>
    </row>
    <row r="1814" spans="1:9" ht="17.55" customHeight="1" x14ac:dyDescent="0.3">
      <c r="A1814" s="14">
        <v>2585</v>
      </c>
      <c r="B1814" s="2">
        <v>42192</v>
      </c>
      <c r="C1814" s="15">
        <v>105</v>
      </c>
      <c r="D1814" s="1">
        <v>8</v>
      </c>
      <c r="E1814" s="1">
        <v>5</v>
      </c>
      <c r="F1814" s="8">
        <v>595.53</v>
      </c>
      <c r="G1814" s="1">
        <f>YEAR(Facturas[[#This Row],[FechaFactura]])</f>
        <v>2015</v>
      </c>
      <c r="H1814" s="17">
        <f>IF(Facturas[[#This Row],[MontoSinImp]]&lt;200,Facturas[[#This Row],[media]],Facturas[[#This Row],[MontoSinImp]])</f>
        <v>595.53</v>
      </c>
      <c r="I1814" s="17">
        <f>AVERAGE(Facturas[MontoSinImp])</f>
        <v>472.73339545454462</v>
      </c>
    </row>
    <row r="1815" spans="1:9" ht="17.55" customHeight="1" x14ac:dyDescent="0.3">
      <c r="A1815" s="14">
        <v>2586</v>
      </c>
      <c r="B1815" s="2">
        <v>42192</v>
      </c>
      <c r="C1815" s="15">
        <v>44</v>
      </c>
      <c r="D1815" s="1">
        <v>9</v>
      </c>
      <c r="E1815" s="1">
        <v>1</v>
      </c>
      <c r="F1815" s="8">
        <v>290.59999999999997</v>
      </c>
      <c r="G1815" s="1">
        <f>YEAR(Facturas[[#This Row],[FechaFactura]])</f>
        <v>2015</v>
      </c>
      <c r="H1815" s="17">
        <f>IF(Facturas[[#This Row],[MontoSinImp]]&lt;200,Facturas[[#This Row],[media]],Facturas[[#This Row],[MontoSinImp]])</f>
        <v>290.59999999999997</v>
      </c>
      <c r="I1815" s="17">
        <f>AVERAGE(Facturas[MontoSinImp])</f>
        <v>472.73339545454462</v>
      </c>
    </row>
    <row r="1816" spans="1:9" ht="17.55" customHeight="1" x14ac:dyDescent="0.3">
      <c r="A1816" s="14">
        <v>2587</v>
      </c>
      <c r="B1816" s="2">
        <v>42192</v>
      </c>
      <c r="C1816" s="15">
        <v>166</v>
      </c>
      <c r="D1816" s="1">
        <v>4</v>
      </c>
      <c r="E1816" s="1">
        <v>5</v>
      </c>
      <c r="F1816" s="8">
        <v>667.22</v>
      </c>
      <c r="G1816" s="1">
        <f>YEAR(Facturas[[#This Row],[FechaFactura]])</f>
        <v>2015</v>
      </c>
      <c r="H1816" s="17">
        <f>IF(Facturas[[#This Row],[MontoSinImp]]&lt;200,Facturas[[#This Row],[media]],Facturas[[#This Row],[MontoSinImp]])</f>
        <v>667.22</v>
      </c>
      <c r="I1816" s="17">
        <f>AVERAGE(Facturas[MontoSinImp])</f>
        <v>472.73339545454462</v>
      </c>
    </row>
    <row r="1817" spans="1:9" ht="17.55" customHeight="1" x14ac:dyDescent="0.3">
      <c r="A1817" s="14">
        <v>2588</v>
      </c>
      <c r="B1817" s="2">
        <v>42192</v>
      </c>
      <c r="C1817" s="15">
        <v>95</v>
      </c>
      <c r="D1817" s="1">
        <v>11</v>
      </c>
      <c r="E1817" s="1">
        <v>6</v>
      </c>
      <c r="F1817" s="8">
        <v>614.65</v>
      </c>
      <c r="G1817" s="1">
        <f>YEAR(Facturas[[#This Row],[FechaFactura]])</f>
        <v>2015</v>
      </c>
      <c r="H1817" s="17">
        <f>IF(Facturas[[#This Row],[MontoSinImp]]&lt;200,Facturas[[#This Row],[media]],Facturas[[#This Row],[MontoSinImp]])</f>
        <v>614.65</v>
      </c>
      <c r="I1817" s="17">
        <f>AVERAGE(Facturas[MontoSinImp])</f>
        <v>472.73339545454462</v>
      </c>
    </row>
    <row r="1818" spans="1:9" ht="17.55" customHeight="1" x14ac:dyDescent="0.3">
      <c r="A1818" s="14">
        <v>2589</v>
      </c>
      <c r="B1818" s="2">
        <v>42192</v>
      </c>
      <c r="C1818" s="15">
        <v>73</v>
      </c>
      <c r="D1818" s="1">
        <v>7</v>
      </c>
      <c r="E1818" s="1">
        <v>1</v>
      </c>
      <c r="F1818" s="8">
        <v>660.53</v>
      </c>
      <c r="G1818" s="1">
        <f>YEAR(Facturas[[#This Row],[FechaFactura]])</f>
        <v>2015</v>
      </c>
      <c r="H1818" s="17">
        <f>IF(Facturas[[#This Row],[MontoSinImp]]&lt;200,Facturas[[#This Row],[media]],Facturas[[#This Row],[MontoSinImp]])</f>
        <v>660.53</v>
      </c>
      <c r="I1818" s="17">
        <f>AVERAGE(Facturas[MontoSinImp])</f>
        <v>472.73339545454462</v>
      </c>
    </row>
    <row r="1819" spans="1:9" ht="17.55" customHeight="1" x14ac:dyDescent="0.3">
      <c r="A1819" s="14">
        <v>2581</v>
      </c>
      <c r="B1819" s="2">
        <v>42191</v>
      </c>
      <c r="C1819" s="15">
        <v>10</v>
      </c>
      <c r="D1819" s="1">
        <v>2</v>
      </c>
      <c r="E1819" s="1">
        <v>5</v>
      </c>
      <c r="F1819" s="8">
        <v>688.25</v>
      </c>
      <c r="G1819" s="1">
        <f>YEAR(Facturas[[#This Row],[FechaFactura]])</f>
        <v>2015</v>
      </c>
      <c r="H1819" s="17">
        <f>IF(Facturas[[#This Row],[MontoSinImp]]&lt;200,Facturas[[#This Row],[media]],Facturas[[#This Row],[MontoSinImp]])</f>
        <v>688.25</v>
      </c>
      <c r="I1819" s="17">
        <f>AVERAGE(Facturas[MontoSinImp])</f>
        <v>472.73339545454462</v>
      </c>
    </row>
    <row r="1820" spans="1:9" ht="17.55" customHeight="1" x14ac:dyDescent="0.3">
      <c r="A1820" s="14">
        <v>2582</v>
      </c>
      <c r="B1820" s="2">
        <v>42191</v>
      </c>
      <c r="C1820" s="15">
        <v>57</v>
      </c>
      <c r="D1820" s="1">
        <v>2</v>
      </c>
      <c r="E1820" s="1">
        <v>7</v>
      </c>
      <c r="F1820" s="8">
        <v>635.67999999999995</v>
      </c>
      <c r="G1820" s="1">
        <f>YEAR(Facturas[[#This Row],[FechaFactura]])</f>
        <v>2015</v>
      </c>
      <c r="H1820" s="17">
        <f>IF(Facturas[[#This Row],[MontoSinImp]]&lt;200,Facturas[[#This Row],[media]],Facturas[[#This Row],[MontoSinImp]])</f>
        <v>635.67999999999995</v>
      </c>
      <c r="I1820" s="17">
        <f>AVERAGE(Facturas[MontoSinImp])</f>
        <v>472.73339545454462</v>
      </c>
    </row>
    <row r="1821" spans="1:9" ht="17.55" customHeight="1" x14ac:dyDescent="0.3">
      <c r="A1821" s="14">
        <v>2583</v>
      </c>
      <c r="B1821" s="2">
        <v>42191</v>
      </c>
      <c r="C1821" s="15">
        <v>118</v>
      </c>
      <c r="D1821" s="1">
        <v>6</v>
      </c>
      <c r="E1821" s="1">
        <v>4</v>
      </c>
      <c r="F1821" s="8">
        <v>267.65999999999997</v>
      </c>
      <c r="G1821" s="1">
        <f>YEAR(Facturas[[#This Row],[FechaFactura]])</f>
        <v>2015</v>
      </c>
      <c r="H1821" s="17">
        <f>IF(Facturas[[#This Row],[MontoSinImp]]&lt;200,Facturas[[#This Row],[media]],Facturas[[#This Row],[MontoSinImp]])</f>
        <v>267.65999999999997</v>
      </c>
      <c r="I1821" s="17">
        <f>AVERAGE(Facturas[MontoSinImp])</f>
        <v>472.73339545454462</v>
      </c>
    </row>
    <row r="1822" spans="1:9" ht="17.55" customHeight="1" x14ac:dyDescent="0.3">
      <c r="A1822" s="14">
        <v>2576</v>
      </c>
      <c r="B1822" s="2">
        <v>42190</v>
      </c>
      <c r="C1822" s="15">
        <v>293</v>
      </c>
      <c r="D1822" s="1">
        <v>7</v>
      </c>
      <c r="E1822" s="1">
        <v>7</v>
      </c>
      <c r="F1822" s="8">
        <v>301.11</v>
      </c>
      <c r="G1822" s="1">
        <f>YEAR(Facturas[[#This Row],[FechaFactura]])</f>
        <v>2015</v>
      </c>
      <c r="H1822" s="17">
        <f>IF(Facturas[[#This Row],[MontoSinImp]]&lt;200,Facturas[[#This Row],[media]],Facturas[[#This Row],[MontoSinImp]])</f>
        <v>301.11</v>
      </c>
      <c r="I1822" s="17">
        <f>AVERAGE(Facturas[MontoSinImp])</f>
        <v>472.73339545454462</v>
      </c>
    </row>
    <row r="1823" spans="1:9" ht="17.55" customHeight="1" x14ac:dyDescent="0.3">
      <c r="A1823" s="14">
        <v>2577</v>
      </c>
      <c r="B1823" s="2">
        <v>42190</v>
      </c>
      <c r="C1823" s="15">
        <v>223</v>
      </c>
      <c r="D1823" s="1">
        <v>12</v>
      </c>
      <c r="E1823" s="1">
        <v>7</v>
      </c>
      <c r="F1823" s="8">
        <v>453.09999999999997</v>
      </c>
      <c r="G1823" s="1">
        <f>YEAR(Facturas[[#This Row],[FechaFactura]])</f>
        <v>2015</v>
      </c>
      <c r="H1823" s="17">
        <f>IF(Facturas[[#This Row],[MontoSinImp]]&lt;200,Facturas[[#This Row],[media]],Facturas[[#This Row],[MontoSinImp]])</f>
        <v>453.09999999999997</v>
      </c>
      <c r="I1823" s="17">
        <f>AVERAGE(Facturas[MontoSinImp])</f>
        <v>472.73339545454462</v>
      </c>
    </row>
    <row r="1824" spans="1:9" ht="17.55" customHeight="1" x14ac:dyDescent="0.3">
      <c r="A1824" s="14">
        <v>2578</v>
      </c>
      <c r="B1824" s="2">
        <v>42190</v>
      </c>
      <c r="C1824" s="15">
        <v>254</v>
      </c>
      <c r="D1824" s="1">
        <v>8</v>
      </c>
      <c r="E1824" s="1">
        <v>6</v>
      </c>
      <c r="F1824" s="8">
        <v>634.72</v>
      </c>
      <c r="G1824" s="1">
        <f>YEAR(Facturas[[#This Row],[FechaFactura]])</f>
        <v>2015</v>
      </c>
      <c r="H1824" s="17">
        <f>IF(Facturas[[#This Row],[MontoSinImp]]&lt;200,Facturas[[#This Row],[media]],Facturas[[#This Row],[MontoSinImp]])</f>
        <v>634.72</v>
      </c>
      <c r="I1824" s="17">
        <f>AVERAGE(Facturas[MontoSinImp])</f>
        <v>472.73339545454462</v>
      </c>
    </row>
    <row r="1825" spans="1:9" ht="17.55" customHeight="1" x14ac:dyDescent="0.3">
      <c r="A1825" s="14">
        <v>2579</v>
      </c>
      <c r="B1825" s="2">
        <v>42190</v>
      </c>
      <c r="C1825" s="15">
        <v>257</v>
      </c>
      <c r="D1825" s="1">
        <v>7</v>
      </c>
      <c r="E1825" s="1">
        <v>7</v>
      </c>
      <c r="F1825" s="8">
        <v>655.75</v>
      </c>
      <c r="G1825" s="1">
        <f>YEAR(Facturas[[#This Row],[FechaFactura]])</f>
        <v>2015</v>
      </c>
      <c r="H1825" s="17">
        <f>IF(Facturas[[#This Row],[MontoSinImp]]&lt;200,Facturas[[#This Row],[media]],Facturas[[#This Row],[MontoSinImp]])</f>
        <v>655.75</v>
      </c>
      <c r="I1825" s="17">
        <f>AVERAGE(Facturas[MontoSinImp])</f>
        <v>472.73339545454462</v>
      </c>
    </row>
    <row r="1826" spans="1:9" ht="17.55" customHeight="1" x14ac:dyDescent="0.3">
      <c r="A1826" s="14">
        <v>2580</v>
      </c>
      <c r="B1826" s="2">
        <v>42190</v>
      </c>
      <c r="C1826" s="15">
        <v>88</v>
      </c>
      <c r="D1826" s="1">
        <v>6</v>
      </c>
      <c r="E1826" s="1">
        <v>5</v>
      </c>
      <c r="F1826" s="8">
        <v>720.75</v>
      </c>
      <c r="G1826" s="1">
        <f>YEAR(Facturas[[#This Row],[FechaFactura]])</f>
        <v>2015</v>
      </c>
      <c r="H1826" s="17">
        <f>IF(Facturas[[#This Row],[MontoSinImp]]&lt;200,Facturas[[#This Row],[media]],Facturas[[#This Row],[MontoSinImp]])</f>
        <v>720.75</v>
      </c>
      <c r="I1826" s="17">
        <f>AVERAGE(Facturas[MontoSinImp])</f>
        <v>472.73339545454462</v>
      </c>
    </row>
    <row r="1827" spans="1:9" ht="17.55" customHeight="1" x14ac:dyDescent="0.3">
      <c r="A1827" s="14">
        <v>2571</v>
      </c>
      <c r="B1827" s="2">
        <v>42189</v>
      </c>
      <c r="C1827" s="15">
        <v>271</v>
      </c>
      <c r="D1827" s="1">
        <v>12</v>
      </c>
      <c r="E1827" s="1">
        <v>4</v>
      </c>
      <c r="F1827" s="8">
        <v>585.02</v>
      </c>
      <c r="G1827" s="1">
        <f>YEAR(Facturas[[#This Row],[FechaFactura]])</f>
        <v>2015</v>
      </c>
      <c r="H1827" s="17">
        <f>IF(Facturas[[#This Row],[MontoSinImp]]&lt;200,Facturas[[#This Row],[media]],Facturas[[#This Row],[MontoSinImp]])</f>
        <v>585.02</v>
      </c>
      <c r="I1827" s="17">
        <f>AVERAGE(Facturas[MontoSinImp])</f>
        <v>472.73339545454462</v>
      </c>
    </row>
    <row r="1828" spans="1:9" ht="17.55" customHeight="1" x14ac:dyDescent="0.3">
      <c r="A1828" s="14">
        <v>2572</v>
      </c>
      <c r="B1828" s="2">
        <v>42189</v>
      </c>
      <c r="C1828" s="15">
        <v>275</v>
      </c>
      <c r="D1828" s="1">
        <v>12</v>
      </c>
      <c r="E1828" s="1">
        <v>4</v>
      </c>
      <c r="F1828" s="8">
        <v>594.56999999999994</v>
      </c>
      <c r="G1828" s="1">
        <f>YEAR(Facturas[[#This Row],[FechaFactura]])</f>
        <v>2015</v>
      </c>
      <c r="H1828" s="17">
        <f>IF(Facturas[[#This Row],[MontoSinImp]]&lt;200,Facturas[[#This Row],[media]],Facturas[[#This Row],[MontoSinImp]])</f>
        <v>594.56999999999994</v>
      </c>
      <c r="I1828" s="17">
        <f>AVERAGE(Facturas[MontoSinImp])</f>
        <v>472.73339545454462</v>
      </c>
    </row>
    <row r="1829" spans="1:9" ht="17.55" customHeight="1" x14ac:dyDescent="0.3">
      <c r="A1829" s="14">
        <v>2573</v>
      </c>
      <c r="B1829" s="2">
        <v>42189</v>
      </c>
      <c r="C1829" s="15">
        <v>179</v>
      </c>
      <c r="D1829" s="1">
        <v>9</v>
      </c>
      <c r="E1829" s="1">
        <v>4</v>
      </c>
      <c r="F1829" s="8">
        <v>585.02</v>
      </c>
      <c r="G1829" s="1">
        <f>YEAR(Facturas[[#This Row],[FechaFactura]])</f>
        <v>2015</v>
      </c>
      <c r="H1829" s="17">
        <f>IF(Facturas[[#This Row],[MontoSinImp]]&lt;200,Facturas[[#This Row],[media]],Facturas[[#This Row],[MontoSinImp]])</f>
        <v>585.02</v>
      </c>
      <c r="I1829" s="17">
        <f>AVERAGE(Facturas[MontoSinImp])</f>
        <v>472.73339545454462</v>
      </c>
    </row>
    <row r="1830" spans="1:9" ht="17.55" customHeight="1" x14ac:dyDescent="0.3">
      <c r="A1830" s="14">
        <v>2574</v>
      </c>
      <c r="B1830" s="2">
        <v>42189</v>
      </c>
      <c r="C1830" s="15">
        <v>229</v>
      </c>
      <c r="D1830" s="1">
        <v>7</v>
      </c>
      <c r="E1830" s="1">
        <v>2</v>
      </c>
      <c r="F1830" s="8">
        <v>174.92999999999998</v>
      </c>
      <c r="G1830" s="1">
        <f>YEAR(Facturas[[#This Row],[FechaFactura]])</f>
        <v>2015</v>
      </c>
      <c r="H1830" s="17">
        <f>IF(Facturas[[#This Row],[MontoSinImp]]&lt;200,Facturas[[#This Row],[media]],Facturas[[#This Row],[MontoSinImp]])</f>
        <v>472.73339545454462</v>
      </c>
      <c r="I1830" s="17">
        <f>AVERAGE(Facturas[MontoSinImp])</f>
        <v>472.73339545454462</v>
      </c>
    </row>
    <row r="1831" spans="1:9" ht="17.55" customHeight="1" x14ac:dyDescent="0.3">
      <c r="A1831" s="14">
        <v>2575</v>
      </c>
      <c r="B1831" s="2">
        <v>42189</v>
      </c>
      <c r="C1831" s="15">
        <v>45</v>
      </c>
      <c r="D1831" s="1">
        <v>1</v>
      </c>
      <c r="E1831" s="1">
        <v>7</v>
      </c>
      <c r="F1831" s="8">
        <v>629.93999999999994</v>
      </c>
      <c r="G1831" s="1">
        <f>YEAR(Facturas[[#This Row],[FechaFactura]])</f>
        <v>2015</v>
      </c>
      <c r="H1831" s="17">
        <f>IF(Facturas[[#This Row],[MontoSinImp]]&lt;200,Facturas[[#This Row],[media]],Facturas[[#This Row],[MontoSinImp]])</f>
        <v>629.93999999999994</v>
      </c>
      <c r="I1831" s="17">
        <f>AVERAGE(Facturas[MontoSinImp])</f>
        <v>472.73339545454462</v>
      </c>
    </row>
    <row r="1832" spans="1:9" ht="17.55" customHeight="1" x14ac:dyDescent="0.3">
      <c r="A1832" s="14">
        <v>2566</v>
      </c>
      <c r="B1832" s="2">
        <v>42188</v>
      </c>
      <c r="C1832" s="15">
        <v>182</v>
      </c>
      <c r="D1832" s="1">
        <v>6</v>
      </c>
      <c r="E1832" s="1">
        <v>3</v>
      </c>
      <c r="F1832" s="8">
        <v>175.89</v>
      </c>
      <c r="G1832" s="1">
        <f>YEAR(Facturas[[#This Row],[FechaFactura]])</f>
        <v>2015</v>
      </c>
      <c r="H1832" s="17">
        <f>IF(Facturas[[#This Row],[MontoSinImp]]&lt;200,Facturas[[#This Row],[media]],Facturas[[#This Row],[MontoSinImp]])</f>
        <v>472.73339545454462</v>
      </c>
      <c r="I1832" s="17">
        <f>AVERAGE(Facturas[MontoSinImp])</f>
        <v>472.73339545454462</v>
      </c>
    </row>
    <row r="1833" spans="1:9" ht="17.55" customHeight="1" x14ac:dyDescent="0.3">
      <c r="A1833" s="14">
        <v>2567</v>
      </c>
      <c r="B1833" s="2">
        <v>42188</v>
      </c>
      <c r="C1833" s="15">
        <v>206</v>
      </c>
      <c r="D1833" s="1">
        <v>6</v>
      </c>
      <c r="E1833" s="1">
        <v>9</v>
      </c>
      <c r="F1833" s="8">
        <v>131.91999999999999</v>
      </c>
      <c r="G1833" s="1">
        <f>YEAR(Facturas[[#This Row],[FechaFactura]])</f>
        <v>2015</v>
      </c>
      <c r="H1833" s="17">
        <f>IF(Facturas[[#This Row],[MontoSinImp]]&lt;200,Facturas[[#This Row],[media]],Facturas[[#This Row],[MontoSinImp]])</f>
        <v>472.73339545454462</v>
      </c>
      <c r="I1833" s="17">
        <f>AVERAGE(Facturas[MontoSinImp])</f>
        <v>472.73339545454462</v>
      </c>
    </row>
    <row r="1834" spans="1:9" ht="17.55" customHeight="1" x14ac:dyDescent="0.3">
      <c r="A1834" s="14">
        <v>2568</v>
      </c>
      <c r="B1834" s="2">
        <v>42188</v>
      </c>
      <c r="C1834" s="15">
        <v>173</v>
      </c>
      <c r="D1834" s="1">
        <v>5</v>
      </c>
      <c r="E1834" s="1">
        <v>5</v>
      </c>
      <c r="F1834" s="8">
        <v>572.59</v>
      </c>
      <c r="G1834" s="1">
        <f>YEAR(Facturas[[#This Row],[FechaFactura]])</f>
        <v>2015</v>
      </c>
      <c r="H1834" s="17">
        <f>IF(Facturas[[#This Row],[MontoSinImp]]&lt;200,Facturas[[#This Row],[media]],Facturas[[#This Row],[MontoSinImp]])</f>
        <v>572.59</v>
      </c>
      <c r="I1834" s="17">
        <f>AVERAGE(Facturas[MontoSinImp])</f>
        <v>472.73339545454462</v>
      </c>
    </row>
    <row r="1835" spans="1:9" ht="17.55" customHeight="1" x14ac:dyDescent="0.3">
      <c r="A1835" s="14">
        <v>2569</v>
      </c>
      <c r="B1835" s="2">
        <v>42188</v>
      </c>
      <c r="C1835" s="15">
        <v>317</v>
      </c>
      <c r="D1835" s="1">
        <v>1</v>
      </c>
      <c r="E1835" s="1">
        <v>8</v>
      </c>
      <c r="F1835" s="8">
        <v>656.71</v>
      </c>
      <c r="G1835" s="1">
        <f>YEAR(Facturas[[#This Row],[FechaFactura]])</f>
        <v>2015</v>
      </c>
      <c r="H1835" s="17">
        <f>IF(Facturas[[#This Row],[MontoSinImp]]&lt;200,Facturas[[#This Row],[media]],Facturas[[#This Row],[MontoSinImp]])</f>
        <v>656.71</v>
      </c>
      <c r="I1835" s="17">
        <f>AVERAGE(Facturas[MontoSinImp])</f>
        <v>472.73339545454462</v>
      </c>
    </row>
    <row r="1836" spans="1:9" ht="17.55" customHeight="1" x14ac:dyDescent="0.3">
      <c r="A1836" s="14">
        <v>2570</v>
      </c>
      <c r="B1836" s="2">
        <v>42188</v>
      </c>
      <c r="C1836" s="15">
        <v>233</v>
      </c>
      <c r="D1836" s="1">
        <v>11</v>
      </c>
      <c r="E1836" s="1">
        <v>3</v>
      </c>
      <c r="F1836" s="8">
        <v>633.77</v>
      </c>
      <c r="G1836" s="1">
        <f>YEAR(Facturas[[#This Row],[FechaFactura]])</f>
        <v>2015</v>
      </c>
      <c r="H1836" s="17">
        <f>IF(Facturas[[#This Row],[MontoSinImp]]&lt;200,Facturas[[#This Row],[media]],Facturas[[#This Row],[MontoSinImp]])</f>
        <v>633.77</v>
      </c>
      <c r="I1836" s="17">
        <f>AVERAGE(Facturas[MontoSinImp])</f>
        <v>472.73339545454462</v>
      </c>
    </row>
    <row r="1837" spans="1:9" ht="17.55" customHeight="1" x14ac:dyDescent="0.3">
      <c r="A1837" s="14">
        <v>2562</v>
      </c>
      <c r="B1837" s="2">
        <v>42187</v>
      </c>
      <c r="C1837" s="15">
        <v>155</v>
      </c>
      <c r="D1837" s="1">
        <v>8</v>
      </c>
      <c r="E1837" s="1">
        <v>5</v>
      </c>
      <c r="F1837" s="8">
        <v>458.84</v>
      </c>
      <c r="G1837" s="1">
        <f>YEAR(Facturas[[#This Row],[FechaFactura]])</f>
        <v>2015</v>
      </c>
      <c r="H1837" s="17">
        <f>IF(Facturas[[#This Row],[MontoSinImp]]&lt;200,Facturas[[#This Row],[media]],Facturas[[#This Row],[MontoSinImp]])</f>
        <v>458.84</v>
      </c>
      <c r="I1837" s="17">
        <f>AVERAGE(Facturas[MontoSinImp])</f>
        <v>472.73339545454462</v>
      </c>
    </row>
    <row r="1838" spans="1:9" ht="17.55" customHeight="1" x14ac:dyDescent="0.3">
      <c r="A1838" s="14">
        <v>2563</v>
      </c>
      <c r="B1838" s="2">
        <v>42187</v>
      </c>
      <c r="C1838" s="15">
        <v>112</v>
      </c>
      <c r="D1838" s="1">
        <v>1</v>
      </c>
      <c r="E1838" s="1">
        <v>1</v>
      </c>
      <c r="F1838" s="8">
        <v>478.90999999999997</v>
      </c>
      <c r="G1838" s="1">
        <f>YEAR(Facturas[[#This Row],[FechaFactura]])</f>
        <v>2015</v>
      </c>
      <c r="H1838" s="17">
        <f>IF(Facturas[[#This Row],[MontoSinImp]]&lt;200,Facturas[[#This Row],[media]],Facturas[[#This Row],[MontoSinImp]])</f>
        <v>478.90999999999997</v>
      </c>
      <c r="I1838" s="17">
        <f>AVERAGE(Facturas[MontoSinImp])</f>
        <v>472.73339545454462</v>
      </c>
    </row>
    <row r="1839" spans="1:9" ht="17.55" customHeight="1" x14ac:dyDescent="0.3">
      <c r="A1839" s="14">
        <v>2564</v>
      </c>
      <c r="B1839" s="2">
        <v>42187</v>
      </c>
      <c r="C1839" s="15">
        <v>199</v>
      </c>
      <c r="D1839" s="1">
        <v>5</v>
      </c>
      <c r="E1839" s="1">
        <v>4</v>
      </c>
      <c r="F1839" s="8">
        <v>200.73999999999998</v>
      </c>
      <c r="G1839" s="1">
        <f>YEAR(Facturas[[#This Row],[FechaFactura]])</f>
        <v>2015</v>
      </c>
      <c r="H1839" s="17">
        <f>IF(Facturas[[#This Row],[MontoSinImp]]&lt;200,Facturas[[#This Row],[media]],Facturas[[#This Row],[MontoSinImp]])</f>
        <v>200.73999999999998</v>
      </c>
      <c r="I1839" s="17">
        <f>AVERAGE(Facturas[MontoSinImp])</f>
        <v>472.73339545454462</v>
      </c>
    </row>
    <row r="1840" spans="1:9" ht="17.55" customHeight="1" x14ac:dyDescent="0.3">
      <c r="A1840" s="14">
        <v>2565</v>
      </c>
      <c r="B1840" s="2">
        <v>42187</v>
      </c>
      <c r="C1840" s="15">
        <v>300</v>
      </c>
      <c r="D1840" s="1">
        <v>6</v>
      </c>
      <c r="E1840" s="1">
        <v>2</v>
      </c>
      <c r="F1840" s="8">
        <v>417.73</v>
      </c>
      <c r="G1840" s="1">
        <f>YEAR(Facturas[[#This Row],[FechaFactura]])</f>
        <v>2015</v>
      </c>
      <c r="H1840" s="17">
        <f>IF(Facturas[[#This Row],[MontoSinImp]]&lt;200,Facturas[[#This Row],[media]],Facturas[[#This Row],[MontoSinImp]])</f>
        <v>417.73</v>
      </c>
      <c r="I1840" s="17">
        <f>AVERAGE(Facturas[MontoSinImp])</f>
        <v>472.73339545454462</v>
      </c>
    </row>
    <row r="1841" spans="1:9" ht="17.55" customHeight="1" x14ac:dyDescent="0.3">
      <c r="A1841" s="14">
        <v>2559</v>
      </c>
      <c r="B1841" s="2">
        <v>42186</v>
      </c>
      <c r="C1841" s="15">
        <v>33</v>
      </c>
      <c r="D1841" s="1">
        <v>5</v>
      </c>
      <c r="E1841" s="1">
        <v>7</v>
      </c>
      <c r="F1841" s="8">
        <v>683.47</v>
      </c>
      <c r="G1841" s="1">
        <f>YEAR(Facturas[[#This Row],[FechaFactura]])</f>
        <v>2015</v>
      </c>
      <c r="H1841" s="17">
        <f>IF(Facturas[[#This Row],[MontoSinImp]]&lt;200,Facturas[[#This Row],[media]],Facturas[[#This Row],[MontoSinImp]])</f>
        <v>683.47</v>
      </c>
      <c r="I1841" s="17">
        <f>AVERAGE(Facturas[MontoSinImp])</f>
        <v>472.73339545454462</v>
      </c>
    </row>
    <row r="1842" spans="1:9" ht="17.55" customHeight="1" x14ac:dyDescent="0.3">
      <c r="A1842" s="14">
        <v>2560</v>
      </c>
      <c r="B1842" s="2">
        <v>42186</v>
      </c>
      <c r="C1842" s="15">
        <v>105</v>
      </c>
      <c r="D1842" s="1">
        <v>10</v>
      </c>
      <c r="E1842" s="1">
        <v>6</v>
      </c>
      <c r="F1842" s="8">
        <v>390.01</v>
      </c>
      <c r="G1842" s="1">
        <f>YEAR(Facturas[[#This Row],[FechaFactura]])</f>
        <v>2015</v>
      </c>
      <c r="H1842" s="17">
        <f>IF(Facturas[[#This Row],[MontoSinImp]]&lt;200,Facturas[[#This Row],[media]],Facturas[[#This Row],[MontoSinImp]])</f>
        <v>390.01</v>
      </c>
      <c r="I1842" s="17">
        <f>AVERAGE(Facturas[MontoSinImp])</f>
        <v>472.73339545454462</v>
      </c>
    </row>
    <row r="1843" spans="1:9" ht="17.55" customHeight="1" x14ac:dyDescent="0.3">
      <c r="A1843" s="14">
        <v>2561</v>
      </c>
      <c r="B1843" s="2">
        <v>42186</v>
      </c>
      <c r="C1843" s="15">
        <v>71</v>
      </c>
      <c r="D1843" s="1">
        <v>11</v>
      </c>
      <c r="E1843" s="1">
        <v>4</v>
      </c>
      <c r="F1843" s="8">
        <v>101.33</v>
      </c>
      <c r="G1843" s="1">
        <f>YEAR(Facturas[[#This Row],[FechaFactura]])</f>
        <v>2015</v>
      </c>
      <c r="H1843" s="17">
        <f>IF(Facturas[[#This Row],[MontoSinImp]]&lt;200,Facturas[[#This Row],[media]],Facturas[[#This Row],[MontoSinImp]])</f>
        <v>472.73339545454462</v>
      </c>
      <c r="I1843" s="17">
        <f>AVERAGE(Facturas[MontoSinImp])</f>
        <v>472.73339545454462</v>
      </c>
    </row>
    <row r="1844" spans="1:9" ht="17.55" customHeight="1" x14ac:dyDescent="0.3">
      <c r="A1844" s="14">
        <v>2554</v>
      </c>
      <c r="B1844" s="2">
        <v>42185</v>
      </c>
      <c r="C1844" s="15">
        <v>55</v>
      </c>
      <c r="D1844" s="1">
        <v>3</v>
      </c>
      <c r="E1844" s="1">
        <v>4</v>
      </c>
      <c r="F1844" s="8">
        <v>780.02</v>
      </c>
      <c r="G1844" s="1">
        <f>YEAR(Facturas[[#This Row],[FechaFactura]])</f>
        <v>2015</v>
      </c>
      <c r="H1844" s="17">
        <f>IF(Facturas[[#This Row],[MontoSinImp]]&lt;200,Facturas[[#This Row],[media]],Facturas[[#This Row],[MontoSinImp]])</f>
        <v>780.02</v>
      </c>
      <c r="I1844" s="17">
        <f>AVERAGE(Facturas[MontoSinImp])</f>
        <v>472.73339545454462</v>
      </c>
    </row>
    <row r="1845" spans="1:9" ht="17.55" customHeight="1" x14ac:dyDescent="0.3">
      <c r="A1845" s="14">
        <v>2555</v>
      </c>
      <c r="B1845" s="2">
        <v>42185</v>
      </c>
      <c r="C1845" s="15">
        <v>61</v>
      </c>
      <c r="D1845" s="1">
        <v>3</v>
      </c>
      <c r="E1845" s="1">
        <v>4</v>
      </c>
      <c r="F1845" s="8">
        <v>844.06</v>
      </c>
      <c r="G1845" s="1">
        <f>YEAR(Facturas[[#This Row],[FechaFactura]])</f>
        <v>2015</v>
      </c>
      <c r="H1845" s="17">
        <f>IF(Facturas[[#This Row],[MontoSinImp]]&lt;200,Facturas[[#This Row],[media]],Facturas[[#This Row],[MontoSinImp]])</f>
        <v>844.06</v>
      </c>
      <c r="I1845" s="17">
        <f>AVERAGE(Facturas[MontoSinImp])</f>
        <v>472.73339545454462</v>
      </c>
    </row>
    <row r="1846" spans="1:9" ht="17.55" customHeight="1" x14ac:dyDescent="0.3">
      <c r="A1846" s="14">
        <v>2556</v>
      </c>
      <c r="B1846" s="2">
        <v>42185</v>
      </c>
      <c r="C1846" s="15">
        <v>11</v>
      </c>
      <c r="D1846" s="1">
        <v>6</v>
      </c>
      <c r="E1846" s="1">
        <v>9</v>
      </c>
      <c r="F1846" s="8">
        <v>245.67</v>
      </c>
      <c r="G1846" s="1">
        <f>YEAR(Facturas[[#This Row],[FechaFactura]])</f>
        <v>2015</v>
      </c>
      <c r="H1846" s="17">
        <f>IF(Facturas[[#This Row],[MontoSinImp]]&lt;200,Facturas[[#This Row],[media]],Facturas[[#This Row],[MontoSinImp]])</f>
        <v>245.67</v>
      </c>
      <c r="I1846" s="17">
        <f>AVERAGE(Facturas[MontoSinImp])</f>
        <v>472.73339545454462</v>
      </c>
    </row>
    <row r="1847" spans="1:9" ht="17.55" customHeight="1" x14ac:dyDescent="0.3">
      <c r="A1847" s="14">
        <v>2557</v>
      </c>
      <c r="B1847" s="2">
        <v>42185</v>
      </c>
      <c r="C1847" s="15">
        <v>89</v>
      </c>
      <c r="D1847" s="1">
        <v>11</v>
      </c>
      <c r="E1847" s="1">
        <v>7</v>
      </c>
      <c r="F1847" s="8">
        <v>256.19</v>
      </c>
      <c r="G1847" s="1">
        <f>YEAR(Facturas[[#This Row],[FechaFactura]])</f>
        <v>2015</v>
      </c>
      <c r="H1847" s="17">
        <f>IF(Facturas[[#This Row],[MontoSinImp]]&lt;200,Facturas[[#This Row],[media]],Facturas[[#This Row],[MontoSinImp]])</f>
        <v>256.19</v>
      </c>
      <c r="I1847" s="17">
        <f>AVERAGE(Facturas[MontoSinImp])</f>
        <v>472.73339545454462</v>
      </c>
    </row>
    <row r="1848" spans="1:9" ht="17.55" customHeight="1" x14ac:dyDescent="0.3">
      <c r="A1848" s="14">
        <v>2558</v>
      </c>
      <c r="B1848" s="2">
        <v>42185</v>
      </c>
      <c r="C1848" s="15">
        <v>42</v>
      </c>
      <c r="D1848" s="1">
        <v>2</v>
      </c>
      <c r="E1848" s="1">
        <v>7</v>
      </c>
      <c r="F1848" s="8">
        <v>715.97</v>
      </c>
      <c r="G1848" s="1">
        <f>YEAR(Facturas[[#This Row],[FechaFactura]])</f>
        <v>2015</v>
      </c>
      <c r="H1848" s="17">
        <f>IF(Facturas[[#This Row],[MontoSinImp]]&lt;200,Facturas[[#This Row],[media]],Facturas[[#This Row],[MontoSinImp]])</f>
        <v>715.97</v>
      </c>
      <c r="I1848" s="17">
        <f>AVERAGE(Facturas[MontoSinImp])</f>
        <v>472.73339545454462</v>
      </c>
    </row>
    <row r="1849" spans="1:9" ht="17.55" customHeight="1" x14ac:dyDescent="0.3">
      <c r="A1849" s="14">
        <v>2548</v>
      </c>
      <c r="B1849" s="2">
        <v>42184</v>
      </c>
      <c r="C1849" s="15">
        <v>108</v>
      </c>
      <c r="D1849" s="1">
        <v>3</v>
      </c>
      <c r="E1849" s="1">
        <v>6</v>
      </c>
      <c r="F1849" s="8">
        <v>238.98</v>
      </c>
      <c r="G1849" s="1">
        <f>YEAR(Facturas[[#This Row],[FechaFactura]])</f>
        <v>2015</v>
      </c>
      <c r="H1849" s="17">
        <f>IF(Facturas[[#This Row],[MontoSinImp]]&lt;200,Facturas[[#This Row],[media]],Facturas[[#This Row],[MontoSinImp]])</f>
        <v>238.98</v>
      </c>
      <c r="I1849" s="17">
        <f>AVERAGE(Facturas[MontoSinImp])</f>
        <v>472.73339545454462</v>
      </c>
    </row>
    <row r="1850" spans="1:9" ht="17.55" customHeight="1" x14ac:dyDescent="0.3">
      <c r="A1850" s="14">
        <v>2549</v>
      </c>
      <c r="B1850" s="2">
        <v>42184</v>
      </c>
      <c r="C1850" s="15">
        <v>167</v>
      </c>
      <c r="D1850" s="1">
        <v>5</v>
      </c>
      <c r="E1850" s="1">
        <v>6</v>
      </c>
      <c r="F1850" s="8">
        <v>792.45</v>
      </c>
      <c r="G1850" s="1">
        <f>YEAR(Facturas[[#This Row],[FechaFactura]])</f>
        <v>2015</v>
      </c>
      <c r="H1850" s="17">
        <f>IF(Facturas[[#This Row],[MontoSinImp]]&lt;200,Facturas[[#This Row],[media]],Facturas[[#This Row],[MontoSinImp]])</f>
        <v>792.45</v>
      </c>
      <c r="I1850" s="17">
        <f>AVERAGE(Facturas[MontoSinImp])</f>
        <v>472.73339545454462</v>
      </c>
    </row>
    <row r="1851" spans="1:9" ht="17.55" customHeight="1" x14ac:dyDescent="0.3">
      <c r="A1851" s="14">
        <v>2550</v>
      </c>
      <c r="B1851" s="2">
        <v>42184</v>
      </c>
      <c r="C1851" s="15">
        <v>137</v>
      </c>
      <c r="D1851" s="1">
        <v>7</v>
      </c>
      <c r="E1851" s="1">
        <v>9</v>
      </c>
      <c r="F1851" s="8">
        <v>280.08</v>
      </c>
      <c r="G1851" s="1">
        <f>YEAR(Facturas[[#This Row],[FechaFactura]])</f>
        <v>2015</v>
      </c>
      <c r="H1851" s="17">
        <f>IF(Facturas[[#This Row],[MontoSinImp]]&lt;200,Facturas[[#This Row],[media]],Facturas[[#This Row],[MontoSinImp]])</f>
        <v>280.08</v>
      </c>
      <c r="I1851" s="17">
        <f>AVERAGE(Facturas[MontoSinImp])</f>
        <v>472.73339545454462</v>
      </c>
    </row>
    <row r="1852" spans="1:9" ht="17.55" customHeight="1" x14ac:dyDescent="0.3">
      <c r="A1852" s="14">
        <v>2551</v>
      </c>
      <c r="B1852" s="2">
        <v>42184</v>
      </c>
      <c r="C1852" s="15">
        <v>248</v>
      </c>
      <c r="D1852" s="1">
        <v>6</v>
      </c>
      <c r="E1852" s="1">
        <v>2</v>
      </c>
      <c r="F1852" s="8">
        <v>531.49</v>
      </c>
      <c r="G1852" s="1">
        <f>YEAR(Facturas[[#This Row],[FechaFactura]])</f>
        <v>2015</v>
      </c>
      <c r="H1852" s="17">
        <f>IF(Facturas[[#This Row],[MontoSinImp]]&lt;200,Facturas[[#This Row],[media]],Facturas[[#This Row],[MontoSinImp]])</f>
        <v>531.49</v>
      </c>
      <c r="I1852" s="17">
        <f>AVERAGE(Facturas[MontoSinImp])</f>
        <v>472.73339545454462</v>
      </c>
    </row>
    <row r="1853" spans="1:9" ht="17.55" customHeight="1" x14ac:dyDescent="0.3">
      <c r="A1853" s="14">
        <v>2552</v>
      </c>
      <c r="B1853" s="2">
        <v>42184</v>
      </c>
      <c r="C1853" s="15">
        <v>212</v>
      </c>
      <c r="D1853" s="1">
        <v>2</v>
      </c>
      <c r="E1853" s="1">
        <v>2</v>
      </c>
      <c r="F1853" s="8">
        <v>750.39</v>
      </c>
      <c r="G1853" s="1">
        <f>YEAR(Facturas[[#This Row],[FechaFactura]])</f>
        <v>2015</v>
      </c>
      <c r="H1853" s="17">
        <f>IF(Facturas[[#This Row],[MontoSinImp]]&lt;200,Facturas[[#This Row],[media]],Facturas[[#This Row],[MontoSinImp]])</f>
        <v>750.39</v>
      </c>
      <c r="I1853" s="17">
        <f>AVERAGE(Facturas[MontoSinImp])</f>
        <v>472.73339545454462</v>
      </c>
    </row>
    <row r="1854" spans="1:9" ht="17.55" customHeight="1" x14ac:dyDescent="0.3">
      <c r="A1854" s="14">
        <v>2553</v>
      </c>
      <c r="B1854" s="2">
        <v>42184</v>
      </c>
      <c r="C1854" s="15">
        <v>199</v>
      </c>
      <c r="D1854" s="1">
        <v>1</v>
      </c>
      <c r="E1854" s="1">
        <v>1</v>
      </c>
      <c r="F1854" s="8">
        <v>753.25</v>
      </c>
      <c r="G1854" s="1">
        <f>YEAR(Facturas[[#This Row],[FechaFactura]])</f>
        <v>2015</v>
      </c>
      <c r="H1854" s="17">
        <f>IF(Facturas[[#This Row],[MontoSinImp]]&lt;200,Facturas[[#This Row],[media]],Facturas[[#This Row],[MontoSinImp]])</f>
        <v>753.25</v>
      </c>
      <c r="I1854" s="17">
        <f>AVERAGE(Facturas[MontoSinImp])</f>
        <v>472.73339545454462</v>
      </c>
    </row>
    <row r="1855" spans="1:9" ht="17.55" customHeight="1" x14ac:dyDescent="0.3">
      <c r="A1855" s="14">
        <v>2540</v>
      </c>
      <c r="B1855" s="2">
        <v>42183</v>
      </c>
      <c r="C1855" s="15">
        <v>309</v>
      </c>
      <c r="D1855" s="1">
        <v>4</v>
      </c>
      <c r="E1855" s="1">
        <v>2</v>
      </c>
      <c r="F1855" s="8">
        <v>765.68</v>
      </c>
      <c r="G1855" s="1">
        <f>YEAR(Facturas[[#This Row],[FechaFactura]])</f>
        <v>2015</v>
      </c>
      <c r="H1855" s="17">
        <f>IF(Facturas[[#This Row],[MontoSinImp]]&lt;200,Facturas[[#This Row],[media]],Facturas[[#This Row],[MontoSinImp]])</f>
        <v>765.68</v>
      </c>
      <c r="I1855" s="17">
        <f>AVERAGE(Facturas[MontoSinImp])</f>
        <v>472.73339545454462</v>
      </c>
    </row>
    <row r="1856" spans="1:9" ht="17.55" customHeight="1" x14ac:dyDescent="0.3">
      <c r="A1856" s="14">
        <v>2541</v>
      </c>
      <c r="B1856" s="2">
        <v>42183</v>
      </c>
      <c r="C1856" s="15">
        <v>96</v>
      </c>
      <c r="D1856" s="1">
        <v>1</v>
      </c>
      <c r="E1856" s="1">
        <v>5</v>
      </c>
      <c r="F1856" s="8">
        <v>390.96999999999997</v>
      </c>
      <c r="G1856" s="1">
        <f>YEAR(Facturas[[#This Row],[FechaFactura]])</f>
        <v>2015</v>
      </c>
      <c r="H1856" s="17">
        <f>IF(Facturas[[#This Row],[MontoSinImp]]&lt;200,Facturas[[#This Row],[media]],Facturas[[#This Row],[MontoSinImp]])</f>
        <v>390.96999999999997</v>
      </c>
      <c r="I1856" s="17">
        <f>AVERAGE(Facturas[MontoSinImp])</f>
        <v>472.73339545454462</v>
      </c>
    </row>
    <row r="1857" spans="1:9" ht="17.55" customHeight="1" x14ac:dyDescent="0.3">
      <c r="A1857" s="14">
        <v>2542</v>
      </c>
      <c r="B1857" s="2">
        <v>42183</v>
      </c>
      <c r="C1857" s="15">
        <v>281</v>
      </c>
      <c r="D1857" s="1">
        <v>3</v>
      </c>
      <c r="E1857" s="1">
        <v>8</v>
      </c>
      <c r="F1857" s="8">
        <v>306.84999999999997</v>
      </c>
      <c r="G1857" s="1">
        <f>YEAR(Facturas[[#This Row],[FechaFactura]])</f>
        <v>2015</v>
      </c>
      <c r="H1857" s="17">
        <f>IF(Facturas[[#This Row],[MontoSinImp]]&lt;200,Facturas[[#This Row],[media]],Facturas[[#This Row],[MontoSinImp]])</f>
        <v>306.84999999999997</v>
      </c>
      <c r="I1857" s="17">
        <f>AVERAGE(Facturas[MontoSinImp])</f>
        <v>472.73339545454462</v>
      </c>
    </row>
    <row r="1858" spans="1:9" ht="17.55" customHeight="1" x14ac:dyDescent="0.3">
      <c r="A1858" s="14">
        <v>2543</v>
      </c>
      <c r="B1858" s="2">
        <v>42183</v>
      </c>
      <c r="C1858" s="15">
        <v>261</v>
      </c>
      <c r="D1858" s="1">
        <v>9</v>
      </c>
      <c r="E1858" s="1">
        <v>8</v>
      </c>
      <c r="F1858" s="8">
        <v>257.14</v>
      </c>
      <c r="G1858" s="1">
        <f>YEAR(Facturas[[#This Row],[FechaFactura]])</f>
        <v>2015</v>
      </c>
      <c r="H1858" s="17">
        <f>IF(Facturas[[#This Row],[MontoSinImp]]&lt;200,Facturas[[#This Row],[media]],Facturas[[#This Row],[MontoSinImp]])</f>
        <v>257.14</v>
      </c>
      <c r="I1858" s="17">
        <f>AVERAGE(Facturas[MontoSinImp])</f>
        <v>472.73339545454462</v>
      </c>
    </row>
    <row r="1859" spans="1:9" ht="17.55" customHeight="1" x14ac:dyDescent="0.3">
      <c r="A1859" s="14">
        <v>2544</v>
      </c>
      <c r="B1859" s="2">
        <v>42183</v>
      </c>
      <c r="C1859" s="15">
        <v>58</v>
      </c>
      <c r="D1859" s="1">
        <v>6</v>
      </c>
      <c r="E1859" s="1">
        <v>8</v>
      </c>
      <c r="F1859" s="8">
        <v>556.34</v>
      </c>
      <c r="G1859" s="1">
        <f>YEAR(Facturas[[#This Row],[FechaFactura]])</f>
        <v>2015</v>
      </c>
      <c r="H1859" s="17">
        <f>IF(Facturas[[#This Row],[MontoSinImp]]&lt;200,Facturas[[#This Row],[media]],Facturas[[#This Row],[MontoSinImp]])</f>
        <v>556.34</v>
      </c>
      <c r="I1859" s="17">
        <f>AVERAGE(Facturas[MontoSinImp])</f>
        <v>472.73339545454462</v>
      </c>
    </row>
    <row r="1860" spans="1:9" ht="17.55" customHeight="1" x14ac:dyDescent="0.3">
      <c r="A1860" s="14">
        <v>2545</v>
      </c>
      <c r="B1860" s="2">
        <v>42183</v>
      </c>
      <c r="C1860" s="15">
        <v>221</v>
      </c>
      <c r="D1860" s="1">
        <v>4</v>
      </c>
      <c r="E1860" s="1">
        <v>2</v>
      </c>
      <c r="F1860" s="8">
        <v>151.98999999999998</v>
      </c>
      <c r="G1860" s="1">
        <f>YEAR(Facturas[[#This Row],[FechaFactura]])</f>
        <v>2015</v>
      </c>
      <c r="H1860" s="17">
        <f>IF(Facturas[[#This Row],[MontoSinImp]]&lt;200,Facturas[[#This Row],[media]],Facturas[[#This Row],[MontoSinImp]])</f>
        <v>472.73339545454462</v>
      </c>
      <c r="I1860" s="17">
        <f>AVERAGE(Facturas[MontoSinImp])</f>
        <v>472.73339545454462</v>
      </c>
    </row>
    <row r="1861" spans="1:9" ht="17.55" customHeight="1" x14ac:dyDescent="0.3">
      <c r="A1861" s="14">
        <v>2546</v>
      </c>
      <c r="B1861" s="2">
        <v>42183</v>
      </c>
      <c r="C1861" s="15">
        <v>74</v>
      </c>
      <c r="D1861" s="1">
        <v>1</v>
      </c>
      <c r="E1861" s="1">
        <v>1</v>
      </c>
      <c r="F1861" s="8">
        <v>528.62</v>
      </c>
      <c r="G1861" s="1">
        <f>YEAR(Facturas[[#This Row],[FechaFactura]])</f>
        <v>2015</v>
      </c>
      <c r="H1861" s="17">
        <f>IF(Facturas[[#This Row],[MontoSinImp]]&lt;200,Facturas[[#This Row],[media]],Facturas[[#This Row],[MontoSinImp]])</f>
        <v>528.62</v>
      </c>
      <c r="I1861" s="17">
        <f>AVERAGE(Facturas[MontoSinImp])</f>
        <v>472.73339545454462</v>
      </c>
    </row>
    <row r="1862" spans="1:9" ht="17.55" customHeight="1" x14ac:dyDescent="0.3">
      <c r="A1862" s="14">
        <v>2547</v>
      </c>
      <c r="B1862" s="2">
        <v>42183</v>
      </c>
      <c r="C1862" s="15">
        <v>193</v>
      </c>
      <c r="D1862" s="1">
        <v>2</v>
      </c>
      <c r="E1862" s="1">
        <v>2</v>
      </c>
      <c r="F1862" s="8">
        <v>833.55</v>
      </c>
      <c r="G1862" s="1">
        <f>YEAR(Facturas[[#This Row],[FechaFactura]])</f>
        <v>2015</v>
      </c>
      <c r="H1862" s="17">
        <f>IF(Facturas[[#This Row],[MontoSinImp]]&lt;200,Facturas[[#This Row],[media]],Facturas[[#This Row],[MontoSinImp]])</f>
        <v>833.55</v>
      </c>
      <c r="I1862" s="17">
        <f>AVERAGE(Facturas[MontoSinImp])</f>
        <v>472.73339545454462</v>
      </c>
    </row>
    <row r="1863" spans="1:9" ht="17.55" customHeight="1" x14ac:dyDescent="0.3">
      <c r="A1863" s="14">
        <v>2535</v>
      </c>
      <c r="B1863" s="2">
        <v>42182</v>
      </c>
      <c r="C1863" s="15">
        <v>9</v>
      </c>
      <c r="D1863" s="1">
        <v>12</v>
      </c>
      <c r="E1863" s="1">
        <v>6</v>
      </c>
      <c r="F1863" s="8">
        <v>840.24</v>
      </c>
      <c r="G1863" s="1">
        <f>YEAR(Facturas[[#This Row],[FechaFactura]])</f>
        <v>2015</v>
      </c>
      <c r="H1863" s="17">
        <f>IF(Facturas[[#This Row],[MontoSinImp]]&lt;200,Facturas[[#This Row],[media]],Facturas[[#This Row],[MontoSinImp]])</f>
        <v>840.24</v>
      </c>
      <c r="I1863" s="17">
        <f>AVERAGE(Facturas[MontoSinImp])</f>
        <v>472.73339545454462</v>
      </c>
    </row>
    <row r="1864" spans="1:9" ht="17.55" customHeight="1" x14ac:dyDescent="0.3">
      <c r="A1864" s="14">
        <v>2536</v>
      </c>
      <c r="B1864" s="2">
        <v>42182</v>
      </c>
      <c r="C1864" s="15">
        <v>240</v>
      </c>
      <c r="D1864" s="1">
        <v>10</v>
      </c>
      <c r="E1864" s="1">
        <v>2</v>
      </c>
      <c r="F1864" s="8">
        <v>633.77</v>
      </c>
      <c r="G1864" s="1">
        <f>YEAR(Facturas[[#This Row],[FechaFactura]])</f>
        <v>2015</v>
      </c>
      <c r="H1864" s="17">
        <f>IF(Facturas[[#This Row],[MontoSinImp]]&lt;200,Facturas[[#This Row],[media]],Facturas[[#This Row],[MontoSinImp]])</f>
        <v>633.77</v>
      </c>
      <c r="I1864" s="17">
        <f>AVERAGE(Facturas[MontoSinImp])</f>
        <v>472.73339545454462</v>
      </c>
    </row>
    <row r="1865" spans="1:9" ht="17.55" customHeight="1" x14ac:dyDescent="0.3">
      <c r="A1865" s="14">
        <v>2537</v>
      </c>
      <c r="B1865" s="2">
        <v>42182</v>
      </c>
      <c r="C1865" s="15">
        <v>198</v>
      </c>
      <c r="D1865" s="1">
        <v>11</v>
      </c>
      <c r="E1865" s="1">
        <v>9</v>
      </c>
      <c r="F1865" s="8">
        <v>441.63</v>
      </c>
      <c r="G1865" s="1">
        <f>YEAR(Facturas[[#This Row],[FechaFactura]])</f>
        <v>2015</v>
      </c>
      <c r="H1865" s="17">
        <f>IF(Facturas[[#This Row],[MontoSinImp]]&lt;200,Facturas[[#This Row],[media]],Facturas[[#This Row],[MontoSinImp]])</f>
        <v>441.63</v>
      </c>
      <c r="I1865" s="17">
        <f>AVERAGE(Facturas[MontoSinImp])</f>
        <v>472.73339545454462</v>
      </c>
    </row>
    <row r="1866" spans="1:9" ht="17.55" customHeight="1" x14ac:dyDescent="0.3">
      <c r="A1866" s="14">
        <v>2538</v>
      </c>
      <c r="B1866" s="2">
        <v>42182</v>
      </c>
      <c r="C1866" s="15">
        <v>10</v>
      </c>
      <c r="D1866" s="1">
        <v>7</v>
      </c>
      <c r="E1866" s="1">
        <v>5</v>
      </c>
      <c r="F1866" s="8">
        <v>196.92</v>
      </c>
      <c r="G1866" s="1">
        <f>YEAR(Facturas[[#This Row],[FechaFactura]])</f>
        <v>2015</v>
      </c>
      <c r="H1866" s="17">
        <f>IF(Facturas[[#This Row],[MontoSinImp]]&lt;200,Facturas[[#This Row],[media]],Facturas[[#This Row],[MontoSinImp]])</f>
        <v>472.73339545454462</v>
      </c>
      <c r="I1866" s="17">
        <f>AVERAGE(Facturas[MontoSinImp])</f>
        <v>472.73339545454462</v>
      </c>
    </row>
    <row r="1867" spans="1:9" ht="17.55" customHeight="1" x14ac:dyDescent="0.3">
      <c r="A1867" s="14">
        <v>2539</v>
      </c>
      <c r="B1867" s="2">
        <v>42182</v>
      </c>
      <c r="C1867" s="15">
        <v>193</v>
      </c>
      <c r="D1867" s="1">
        <v>5</v>
      </c>
      <c r="E1867" s="1">
        <v>9</v>
      </c>
      <c r="F1867" s="8">
        <v>169.2</v>
      </c>
      <c r="G1867" s="1">
        <f>YEAR(Facturas[[#This Row],[FechaFactura]])</f>
        <v>2015</v>
      </c>
      <c r="H1867" s="17">
        <f>IF(Facturas[[#This Row],[MontoSinImp]]&lt;200,Facturas[[#This Row],[media]],Facturas[[#This Row],[MontoSinImp]])</f>
        <v>472.73339545454462</v>
      </c>
      <c r="I1867" s="17">
        <f>AVERAGE(Facturas[MontoSinImp])</f>
        <v>472.73339545454462</v>
      </c>
    </row>
    <row r="1868" spans="1:9" ht="17.55" customHeight="1" x14ac:dyDescent="0.3">
      <c r="A1868" s="14">
        <v>2529</v>
      </c>
      <c r="B1868" s="2">
        <v>42181</v>
      </c>
      <c r="C1868" s="15">
        <v>233</v>
      </c>
      <c r="D1868" s="1">
        <v>11</v>
      </c>
      <c r="E1868" s="1">
        <v>3</v>
      </c>
      <c r="F1868" s="8">
        <v>679.65</v>
      </c>
      <c r="G1868" s="1">
        <f>YEAR(Facturas[[#This Row],[FechaFactura]])</f>
        <v>2015</v>
      </c>
      <c r="H1868" s="17">
        <f>IF(Facturas[[#This Row],[MontoSinImp]]&lt;200,Facturas[[#This Row],[media]],Facturas[[#This Row],[MontoSinImp]])</f>
        <v>679.65</v>
      </c>
      <c r="I1868" s="17">
        <f>AVERAGE(Facturas[MontoSinImp])</f>
        <v>472.73339545454462</v>
      </c>
    </row>
    <row r="1869" spans="1:9" ht="17.55" customHeight="1" x14ac:dyDescent="0.3">
      <c r="A1869" s="14">
        <v>2530</v>
      </c>
      <c r="B1869" s="2">
        <v>42181</v>
      </c>
      <c r="C1869" s="15">
        <v>252</v>
      </c>
      <c r="D1869" s="1">
        <v>3</v>
      </c>
      <c r="E1869" s="1">
        <v>3</v>
      </c>
      <c r="F1869" s="8">
        <v>730.31</v>
      </c>
      <c r="G1869" s="1">
        <f>YEAR(Facturas[[#This Row],[FechaFactura]])</f>
        <v>2015</v>
      </c>
      <c r="H1869" s="17">
        <f>IF(Facturas[[#This Row],[MontoSinImp]]&lt;200,Facturas[[#This Row],[media]],Facturas[[#This Row],[MontoSinImp]])</f>
        <v>730.31</v>
      </c>
      <c r="I1869" s="17">
        <f>AVERAGE(Facturas[MontoSinImp])</f>
        <v>472.73339545454462</v>
      </c>
    </row>
    <row r="1870" spans="1:9" ht="17.55" customHeight="1" x14ac:dyDescent="0.3">
      <c r="A1870" s="14">
        <v>2531</v>
      </c>
      <c r="B1870" s="2">
        <v>42181</v>
      </c>
      <c r="C1870" s="15">
        <v>293</v>
      </c>
      <c r="D1870" s="1">
        <v>1</v>
      </c>
      <c r="E1870" s="1">
        <v>7</v>
      </c>
      <c r="F1870" s="8">
        <v>351.78</v>
      </c>
      <c r="G1870" s="1">
        <f>YEAR(Facturas[[#This Row],[FechaFactura]])</f>
        <v>2015</v>
      </c>
      <c r="H1870" s="17">
        <f>IF(Facturas[[#This Row],[MontoSinImp]]&lt;200,Facturas[[#This Row],[media]],Facturas[[#This Row],[MontoSinImp]])</f>
        <v>351.78</v>
      </c>
      <c r="I1870" s="17">
        <f>AVERAGE(Facturas[MontoSinImp])</f>
        <v>472.73339545454462</v>
      </c>
    </row>
    <row r="1871" spans="1:9" ht="17.55" customHeight="1" x14ac:dyDescent="0.3">
      <c r="A1871" s="14">
        <v>2532</v>
      </c>
      <c r="B1871" s="2">
        <v>42181</v>
      </c>
      <c r="C1871" s="15">
        <v>57</v>
      </c>
      <c r="D1871" s="1">
        <v>2</v>
      </c>
      <c r="E1871" s="1">
        <v>4</v>
      </c>
      <c r="F1871" s="8">
        <v>473.18</v>
      </c>
      <c r="G1871" s="1">
        <f>YEAR(Facturas[[#This Row],[FechaFactura]])</f>
        <v>2015</v>
      </c>
      <c r="H1871" s="17">
        <f>IF(Facturas[[#This Row],[MontoSinImp]]&lt;200,Facturas[[#This Row],[media]],Facturas[[#This Row],[MontoSinImp]])</f>
        <v>473.18</v>
      </c>
      <c r="I1871" s="17">
        <f>AVERAGE(Facturas[MontoSinImp])</f>
        <v>472.73339545454462</v>
      </c>
    </row>
    <row r="1872" spans="1:9" ht="17.55" customHeight="1" x14ac:dyDescent="0.3">
      <c r="A1872" s="14">
        <v>2533</v>
      </c>
      <c r="B1872" s="2">
        <v>42181</v>
      </c>
      <c r="C1872" s="15">
        <v>57</v>
      </c>
      <c r="D1872" s="1">
        <v>9</v>
      </c>
      <c r="E1872" s="1">
        <v>2</v>
      </c>
      <c r="F1872" s="8">
        <v>528.62</v>
      </c>
      <c r="G1872" s="1">
        <f>YEAR(Facturas[[#This Row],[FechaFactura]])</f>
        <v>2015</v>
      </c>
      <c r="H1872" s="17">
        <f>IF(Facturas[[#This Row],[MontoSinImp]]&lt;200,Facturas[[#This Row],[media]],Facturas[[#This Row],[MontoSinImp]])</f>
        <v>528.62</v>
      </c>
      <c r="I1872" s="17">
        <f>AVERAGE(Facturas[MontoSinImp])</f>
        <v>472.73339545454462</v>
      </c>
    </row>
    <row r="1873" spans="1:9" ht="17.55" customHeight="1" x14ac:dyDescent="0.3">
      <c r="A1873" s="14">
        <v>2534</v>
      </c>
      <c r="B1873" s="2">
        <v>42181</v>
      </c>
      <c r="C1873" s="15">
        <v>307</v>
      </c>
      <c r="D1873" s="1">
        <v>6</v>
      </c>
      <c r="E1873" s="1">
        <v>1</v>
      </c>
      <c r="F1873" s="8">
        <v>145.29999999999998</v>
      </c>
      <c r="G1873" s="1">
        <f>YEAR(Facturas[[#This Row],[FechaFactura]])</f>
        <v>2015</v>
      </c>
      <c r="H1873" s="17">
        <f>IF(Facturas[[#This Row],[MontoSinImp]]&lt;200,Facturas[[#This Row],[media]],Facturas[[#This Row],[MontoSinImp]])</f>
        <v>472.73339545454462</v>
      </c>
      <c r="I1873" s="17">
        <f>AVERAGE(Facturas[MontoSinImp])</f>
        <v>472.73339545454462</v>
      </c>
    </row>
    <row r="1874" spans="1:9" ht="17.55" customHeight="1" x14ac:dyDescent="0.3">
      <c r="A1874" s="14">
        <v>2526</v>
      </c>
      <c r="B1874" s="2">
        <v>42180</v>
      </c>
      <c r="C1874" s="15">
        <v>155</v>
      </c>
      <c r="D1874" s="1">
        <v>6</v>
      </c>
      <c r="E1874" s="1">
        <v>7</v>
      </c>
      <c r="F1874" s="8">
        <v>127.14</v>
      </c>
      <c r="G1874" s="1">
        <f>YEAR(Facturas[[#This Row],[FechaFactura]])</f>
        <v>2015</v>
      </c>
      <c r="H1874" s="17">
        <f>IF(Facturas[[#This Row],[MontoSinImp]]&lt;200,Facturas[[#This Row],[media]],Facturas[[#This Row],[MontoSinImp]])</f>
        <v>472.73339545454462</v>
      </c>
      <c r="I1874" s="17">
        <f>AVERAGE(Facturas[MontoSinImp])</f>
        <v>472.73339545454462</v>
      </c>
    </row>
    <row r="1875" spans="1:9" ht="17.55" customHeight="1" x14ac:dyDescent="0.3">
      <c r="A1875" s="14">
        <v>2527</v>
      </c>
      <c r="B1875" s="2">
        <v>42180</v>
      </c>
      <c r="C1875" s="15">
        <v>19</v>
      </c>
      <c r="D1875" s="1">
        <v>3</v>
      </c>
      <c r="E1875" s="1">
        <v>9</v>
      </c>
      <c r="F1875" s="8">
        <v>315.45</v>
      </c>
      <c r="G1875" s="1">
        <f>YEAR(Facturas[[#This Row],[FechaFactura]])</f>
        <v>2015</v>
      </c>
      <c r="H1875" s="17">
        <f>IF(Facturas[[#This Row],[MontoSinImp]]&lt;200,Facturas[[#This Row],[media]],Facturas[[#This Row],[MontoSinImp]])</f>
        <v>315.45</v>
      </c>
      <c r="I1875" s="17">
        <f>AVERAGE(Facturas[MontoSinImp])</f>
        <v>472.73339545454462</v>
      </c>
    </row>
    <row r="1876" spans="1:9" ht="17.55" customHeight="1" x14ac:dyDescent="0.3">
      <c r="A1876" s="14">
        <v>2528</v>
      </c>
      <c r="B1876" s="2">
        <v>42180</v>
      </c>
      <c r="C1876" s="15">
        <v>142</v>
      </c>
      <c r="D1876" s="1">
        <v>5</v>
      </c>
      <c r="E1876" s="1">
        <v>2</v>
      </c>
      <c r="F1876" s="8">
        <v>489.43</v>
      </c>
      <c r="G1876" s="1">
        <f>YEAR(Facturas[[#This Row],[FechaFactura]])</f>
        <v>2015</v>
      </c>
      <c r="H1876" s="17">
        <f>IF(Facturas[[#This Row],[MontoSinImp]]&lt;200,Facturas[[#This Row],[media]],Facturas[[#This Row],[MontoSinImp]])</f>
        <v>489.43</v>
      </c>
      <c r="I1876" s="17">
        <f>AVERAGE(Facturas[MontoSinImp])</f>
        <v>472.73339545454462</v>
      </c>
    </row>
    <row r="1877" spans="1:9" ht="17.55" customHeight="1" x14ac:dyDescent="0.3">
      <c r="A1877" s="14">
        <v>2519</v>
      </c>
      <c r="B1877" s="2">
        <v>42179</v>
      </c>
      <c r="C1877" s="15">
        <v>111</v>
      </c>
      <c r="D1877" s="1">
        <v>6</v>
      </c>
      <c r="E1877" s="1">
        <v>7</v>
      </c>
      <c r="F1877" s="8">
        <v>237.07</v>
      </c>
      <c r="G1877" s="1">
        <f>YEAR(Facturas[[#This Row],[FechaFactura]])</f>
        <v>2015</v>
      </c>
      <c r="H1877" s="17">
        <f>IF(Facturas[[#This Row],[MontoSinImp]]&lt;200,Facturas[[#This Row],[media]],Facturas[[#This Row],[MontoSinImp]])</f>
        <v>237.07</v>
      </c>
      <c r="I1877" s="17">
        <f>AVERAGE(Facturas[MontoSinImp])</f>
        <v>472.73339545454462</v>
      </c>
    </row>
    <row r="1878" spans="1:9" ht="17.55" customHeight="1" x14ac:dyDescent="0.3">
      <c r="A1878" s="14">
        <v>2520</v>
      </c>
      <c r="B1878" s="2">
        <v>42179</v>
      </c>
      <c r="C1878" s="15">
        <v>246</v>
      </c>
      <c r="D1878" s="1">
        <v>3</v>
      </c>
      <c r="E1878" s="1">
        <v>7</v>
      </c>
      <c r="F1878" s="8">
        <v>723.62</v>
      </c>
      <c r="G1878" s="1">
        <f>YEAR(Facturas[[#This Row],[FechaFactura]])</f>
        <v>2015</v>
      </c>
      <c r="H1878" s="17">
        <f>IF(Facturas[[#This Row],[MontoSinImp]]&lt;200,Facturas[[#This Row],[media]],Facturas[[#This Row],[MontoSinImp]])</f>
        <v>723.62</v>
      </c>
      <c r="I1878" s="17">
        <f>AVERAGE(Facturas[MontoSinImp])</f>
        <v>472.73339545454462</v>
      </c>
    </row>
    <row r="1879" spans="1:9" ht="17.55" customHeight="1" x14ac:dyDescent="0.3">
      <c r="A1879" s="14">
        <v>2521</v>
      </c>
      <c r="B1879" s="2">
        <v>42179</v>
      </c>
      <c r="C1879" s="15">
        <v>207</v>
      </c>
      <c r="D1879" s="1">
        <v>11</v>
      </c>
      <c r="E1879" s="1">
        <v>8</v>
      </c>
      <c r="F1879" s="8">
        <v>410.09</v>
      </c>
      <c r="G1879" s="1">
        <f>YEAR(Facturas[[#This Row],[FechaFactura]])</f>
        <v>2015</v>
      </c>
      <c r="H1879" s="17">
        <f>IF(Facturas[[#This Row],[MontoSinImp]]&lt;200,Facturas[[#This Row],[media]],Facturas[[#This Row],[MontoSinImp]])</f>
        <v>410.09</v>
      </c>
      <c r="I1879" s="17">
        <f>AVERAGE(Facturas[MontoSinImp])</f>
        <v>472.73339545454462</v>
      </c>
    </row>
    <row r="1880" spans="1:9" ht="17.55" customHeight="1" x14ac:dyDescent="0.3">
      <c r="A1880" s="14">
        <v>2522</v>
      </c>
      <c r="B1880" s="2">
        <v>42179</v>
      </c>
      <c r="C1880" s="15">
        <v>292</v>
      </c>
      <c r="D1880" s="1">
        <v>5</v>
      </c>
      <c r="E1880" s="1">
        <v>5</v>
      </c>
      <c r="F1880" s="8">
        <v>155.82</v>
      </c>
      <c r="G1880" s="1">
        <f>YEAR(Facturas[[#This Row],[FechaFactura]])</f>
        <v>2015</v>
      </c>
      <c r="H1880" s="17">
        <f>IF(Facturas[[#This Row],[MontoSinImp]]&lt;200,Facturas[[#This Row],[media]],Facturas[[#This Row],[MontoSinImp]])</f>
        <v>472.73339545454462</v>
      </c>
      <c r="I1880" s="17">
        <f>AVERAGE(Facturas[MontoSinImp])</f>
        <v>472.73339545454462</v>
      </c>
    </row>
    <row r="1881" spans="1:9" ht="17.55" customHeight="1" x14ac:dyDescent="0.3">
      <c r="A1881" s="14">
        <v>2523</v>
      </c>
      <c r="B1881" s="2">
        <v>42179</v>
      </c>
      <c r="C1881" s="15">
        <v>242</v>
      </c>
      <c r="D1881" s="1">
        <v>9</v>
      </c>
      <c r="E1881" s="1">
        <v>8</v>
      </c>
      <c r="F1881" s="8">
        <v>687.3</v>
      </c>
      <c r="G1881" s="1">
        <f>YEAR(Facturas[[#This Row],[FechaFactura]])</f>
        <v>2015</v>
      </c>
      <c r="H1881" s="17">
        <f>IF(Facturas[[#This Row],[MontoSinImp]]&lt;200,Facturas[[#This Row],[media]],Facturas[[#This Row],[MontoSinImp]])</f>
        <v>687.3</v>
      </c>
      <c r="I1881" s="17">
        <f>AVERAGE(Facturas[MontoSinImp])</f>
        <v>472.73339545454462</v>
      </c>
    </row>
    <row r="1882" spans="1:9" ht="17.55" customHeight="1" x14ac:dyDescent="0.3">
      <c r="A1882" s="14">
        <v>2524</v>
      </c>
      <c r="B1882" s="2">
        <v>42179</v>
      </c>
      <c r="C1882" s="15">
        <v>61</v>
      </c>
      <c r="D1882" s="1">
        <v>7</v>
      </c>
      <c r="E1882" s="1">
        <v>4</v>
      </c>
      <c r="F1882" s="8">
        <v>334.57</v>
      </c>
      <c r="G1882" s="1">
        <f>YEAR(Facturas[[#This Row],[FechaFactura]])</f>
        <v>2015</v>
      </c>
      <c r="H1882" s="17">
        <f>IF(Facturas[[#This Row],[MontoSinImp]]&lt;200,Facturas[[#This Row],[media]],Facturas[[#This Row],[MontoSinImp]])</f>
        <v>334.57</v>
      </c>
      <c r="I1882" s="17">
        <f>AVERAGE(Facturas[MontoSinImp])</f>
        <v>472.73339545454462</v>
      </c>
    </row>
    <row r="1883" spans="1:9" ht="17.55" customHeight="1" x14ac:dyDescent="0.3">
      <c r="A1883" s="14">
        <v>2525</v>
      </c>
      <c r="B1883" s="2">
        <v>42179</v>
      </c>
      <c r="C1883" s="15">
        <v>241</v>
      </c>
      <c r="D1883" s="1">
        <v>8</v>
      </c>
      <c r="E1883" s="1">
        <v>7</v>
      </c>
      <c r="F1883" s="8">
        <v>345.08</v>
      </c>
      <c r="G1883" s="1">
        <f>YEAR(Facturas[[#This Row],[FechaFactura]])</f>
        <v>2015</v>
      </c>
      <c r="H1883" s="17">
        <f>IF(Facturas[[#This Row],[MontoSinImp]]&lt;200,Facturas[[#This Row],[media]],Facturas[[#This Row],[MontoSinImp]])</f>
        <v>345.08</v>
      </c>
      <c r="I1883" s="17">
        <f>AVERAGE(Facturas[MontoSinImp])</f>
        <v>472.73339545454462</v>
      </c>
    </row>
    <row r="1884" spans="1:9" ht="17.55" customHeight="1" x14ac:dyDescent="0.3">
      <c r="A1884" s="14">
        <v>2518</v>
      </c>
      <c r="B1884" s="2">
        <v>42178</v>
      </c>
      <c r="C1884" s="15">
        <v>72</v>
      </c>
      <c r="D1884" s="1">
        <v>6</v>
      </c>
      <c r="E1884" s="1">
        <v>4</v>
      </c>
      <c r="F1884" s="8">
        <v>782.89</v>
      </c>
      <c r="G1884" s="1">
        <f>YEAR(Facturas[[#This Row],[FechaFactura]])</f>
        <v>2015</v>
      </c>
      <c r="H1884" s="17">
        <f>IF(Facturas[[#This Row],[MontoSinImp]]&lt;200,Facturas[[#This Row],[media]],Facturas[[#This Row],[MontoSinImp]])</f>
        <v>782.89</v>
      </c>
      <c r="I1884" s="17">
        <f>AVERAGE(Facturas[MontoSinImp])</f>
        <v>472.73339545454462</v>
      </c>
    </row>
    <row r="1885" spans="1:9" ht="17.55" customHeight="1" x14ac:dyDescent="0.3">
      <c r="A1885" s="14">
        <v>2509</v>
      </c>
      <c r="B1885" s="2">
        <v>42177</v>
      </c>
      <c r="C1885" s="15">
        <v>161</v>
      </c>
      <c r="D1885" s="1">
        <v>10</v>
      </c>
      <c r="E1885" s="1">
        <v>4</v>
      </c>
      <c r="F1885" s="8">
        <v>455.96999999999997</v>
      </c>
      <c r="G1885" s="1">
        <f>YEAR(Facturas[[#This Row],[FechaFactura]])</f>
        <v>2015</v>
      </c>
      <c r="H1885" s="17">
        <f>IF(Facturas[[#This Row],[MontoSinImp]]&lt;200,Facturas[[#This Row],[media]],Facturas[[#This Row],[MontoSinImp]])</f>
        <v>455.96999999999997</v>
      </c>
      <c r="I1885" s="17">
        <f>AVERAGE(Facturas[MontoSinImp])</f>
        <v>472.73339545454462</v>
      </c>
    </row>
    <row r="1886" spans="1:9" ht="17.55" customHeight="1" x14ac:dyDescent="0.3">
      <c r="A1886" s="14">
        <v>2510</v>
      </c>
      <c r="B1886" s="2">
        <v>42177</v>
      </c>
      <c r="C1886" s="15">
        <v>289</v>
      </c>
      <c r="D1886" s="1">
        <v>2</v>
      </c>
      <c r="E1886" s="1">
        <v>3</v>
      </c>
      <c r="F1886" s="8">
        <v>198.82999999999998</v>
      </c>
      <c r="G1886" s="1">
        <f>YEAR(Facturas[[#This Row],[FechaFactura]])</f>
        <v>2015</v>
      </c>
      <c r="H1886" s="17">
        <f>IF(Facturas[[#This Row],[MontoSinImp]]&lt;200,Facturas[[#This Row],[media]],Facturas[[#This Row],[MontoSinImp]])</f>
        <v>472.73339545454462</v>
      </c>
      <c r="I1886" s="17">
        <f>AVERAGE(Facturas[MontoSinImp])</f>
        <v>472.73339545454462</v>
      </c>
    </row>
    <row r="1887" spans="1:9" ht="17.55" customHeight="1" x14ac:dyDescent="0.3">
      <c r="A1887" s="14">
        <v>2511</v>
      </c>
      <c r="B1887" s="2">
        <v>42177</v>
      </c>
      <c r="C1887" s="15">
        <v>255</v>
      </c>
      <c r="D1887" s="1">
        <v>11</v>
      </c>
      <c r="E1887" s="1">
        <v>8</v>
      </c>
      <c r="F1887" s="8">
        <v>157.72999999999999</v>
      </c>
      <c r="G1887" s="1">
        <f>YEAR(Facturas[[#This Row],[FechaFactura]])</f>
        <v>2015</v>
      </c>
      <c r="H1887" s="17">
        <f>IF(Facturas[[#This Row],[MontoSinImp]]&lt;200,Facturas[[#This Row],[media]],Facturas[[#This Row],[MontoSinImp]])</f>
        <v>472.73339545454462</v>
      </c>
      <c r="I1887" s="17">
        <f>AVERAGE(Facturas[MontoSinImp])</f>
        <v>472.73339545454462</v>
      </c>
    </row>
    <row r="1888" spans="1:9" ht="17.55" customHeight="1" x14ac:dyDescent="0.3">
      <c r="A1888" s="14">
        <v>2512</v>
      </c>
      <c r="B1888" s="2">
        <v>42177</v>
      </c>
      <c r="C1888" s="15">
        <v>316</v>
      </c>
      <c r="D1888" s="1">
        <v>12</v>
      </c>
      <c r="E1888" s="1">
        <v>1</v>
      </c>
      <c r="F1888" s="8">
        <v>662.43999999999994</v>
      </c>
      <c r="G1888" s="1">
        <f>YEAR(Facturas[[#This Row],[FechaFactura]])</f>
        <v>2015</v>
      </c>
      <c r="H1888" s="17">
        <f>IF(Facturas[[#This Row],[MontoSinImp]]&lt;200,Facturas[[#This Row],[media]],Facturas[[#This Row],[MontoSinImp]])</f>
        <v>662.43999999999994</v>
      </c>
      <c r="I1888" s="17">
        <f>AVERAGE(Facturas[MontoSinImp])</f>
        <v>472.73339545454462</v>
      </c>
    </row>
    <row r="1889" spans="1:9" ht="17.55" customHeight="1" x14ac:dyDescent="0.3">
      <c r="A1889" s="14">
        <v>2513</v>
      </c>
      <c r="B1889" s="2">
        <v>42177</v>
      </c>
      <c r="C1889" s="15">
        <v>135</v>
      </c>
      <c r="D1889" s="1">
        <v>11</v>
      </c>
      <c r="E1889" s="1">
        <v>5</v>
      </c>
      <c r="F1889" s="8">
        <v>703.55</v>
      </c>
      <c r="G1889" s="1">
        <f>YEAR(Facturas[[#This Row],[FechaFactura]])</f>
        <v>2015</v>
      </c>
      <c r="H1889" s="17">
        <f>IF(Facturas[[#This Row],[MontoSinImp]]&lt;200,Facturas[[#This Row],[media]],Facturas[[#This Row],[MontoSinImp]])</f>
        <v>703.55</v>
      </c>
      <c r="I1889" s="17">
        <f>AVERAGE(Facturas[MontoSinImp])</f>
        <v>472.73339545454462</v>
      </c>
    </row>
    <row r="1890" spans="1:9" ht="17.55" customHeight="1" x14ac:dyDescent="0.3">
      <c r="A1890" s="14">
        <v>2514</v>
      </c>
      <c r="B1890" s="2">
        <v>42177</v>
      </c>
      <c r="C1890" s="15">
        <v>292</v>
      </c>
      <c r="D1890" s="1">
        <v>11</v>
      </c>
      <c r="E1890" s="1">
        <v>9</v>
      </c>
      <c r="F1890" s="8">
        <v>773.33</v>
      </c>
      <c r="G1890" s="1">
        <f>YEAR(Facturas[[#This Row],[FechaFactura]])</f>
        <v>2015</v>
      </c>
      <c r="H1890" s="17">
        <f>IF(Facturas[[#This Row],[MontoSinImp]]&lt;200,Facturas[[#This Row],[media]],Facturas[[#This Row],[MontoSinImp]])</f>
        <v>773.33</v>
      </c>
      <c r="I1890" s="17">
        <f>AVERAGE(Facturas[MontoSinImp])</f>
        <v>472.73339545454462</v>
      </c>
    </row>
    <row r="1891" spans="1:9" ht="17.55" customHeight="1" x14ac:dyDescent="0.3">
      <c r="A1891" s="14">
        <v>2515</v>
      </c>
      <c r="B1891" s="2">
        <v>42177</v>
      </c>
      <c r="C1891" s="15">
        <v>74</v>
      </c>
      <c r="D1891" s="1">
        <v>4</v>
      </c>
      <c r="E1891" s="1">
        <v>9</v>
      </c>
      <c r="F1891" s="8">
        <v>245.67</v>
      </c>
      <c r="G1891" s="1">
        <f>YEAR(Facturas[[#This Row],[FechaFactura]])</f>
        <v>2015</v>
      </c>
      <c r="H1891" s="17">
        <f>IF(Facturas[[#This Row],[MontoSinImp]]&lt;200,Facturas[[#This Row],[media]],Facturas[[#This Row],[MontoSinImp]])</f>
        <v>245.67</v>
      </c>
      <c r="I1891" s="17">
        <f>AVERAGE(Facturas[MontoSinImp])</f>
        <v>472.73339545454462</v>
      </c>
    </row>
    <row r="1892" spans="1:9" ht="17.55" customHeight="1" x14ac:dyDescent="0.3">
      <c r="A1892" s="14">
        <v>2516</v>
      </c>
      <c r="B1892" s="2">
        <v>42177</v>
      </c>
      <c r="C1892" s="15">
        <v>230</v>
      </c>
      <c r="D1892" s="1">
        <v>9</v>
      </c>
      <c r="E1892" s="1">
        <v>3</v>
      </c>
      <c r="F1892" s="8">
        <v>206.48</v>
      </c>
      <c r="G1892" s="1">
        <f>YEAR(Facturas[[#This Row],[FechaFactura]])</f>
        <v>2015</v>
      </c>
      <c r="H1892" s="17">
        <f>IF(Facturas[[#This Row],[MontoSinImp]]&lt;200,Facturas[[#This Row],[media]],Facturas[[#This Row],[MontoSinImp]])</f>
        <v>206.48</v>
      </c>
      <c r="I1892" s="17">
        <f>AVERAGE(Facturas[MontoSinImp])</f>
        <v>472.73339545454462</v>
      </c>
    </row>
    <row r="1893" spans="1:9" ht="17.55" customHeight="1" x14ac:dyDescent="0.3">
      <c r="A1893" s="14">
        <v>2517</v>
      </c>
      <c r="B1893" s="2">
        <v>42177</v>
      </c>
      <c r="C1893" s="15">
        <v>316</v>
      </c>
      <c r="D1893" s="1">
        <v>7</v>
      </c>
      <c r="E1893" s="1">
        <v>1</v>
      </c>
      <c r="F1893" s="8">
        <v>391.92</v>
      </c>
      <c r="G1893" s="1">
        <f>YEAR(Facturas[[#This Row],[FechaFactura]])</f>
        <v>2015</v>
      </c>
      <c r="H1893" s="17">
        <f>IF(Facturas[[#This Row],[MontoSinImp]]&lt;200,Facturas[[#This Row],[media]],Facturas[[#This Row],[MontoSinImp]])</f>
        <v>391.92</v>
      </c>
      <c r="I1893" s="17">
        <f>AVERAGE(Facturas[MontoSinImp])</f>
        <v>472.73339545454462</v>
      </c>
    </row>
    <row r="1894" spans="1:9" ht="17.55" customHeight="1" x14ac:dyDescent="0.3">
      <c r="A1894" s="14">
        <v>2507</v>
      </c>
      <c r="B1894" s="2">
        <v>42176</v>
      </c>
      <c r="C1894" s="15">
        <v>5</v>
      </c>
      <c r="D1894" s="1">
        <v>11</v>
      </c>
      <c r="E1894" s="1">
        <v>5</v>
      </c>
      <c r="F1894" s="8">
        <v>669.13</v>
      </c>
      <c r="G1894" s="1">
        <f>YEAR(Facturas[[#This Row],[FechaFactura]])</f>
        <v>2015</v>
      </c>
      <c r="H1894" s="17">
        <f>IF(Facturas[[#This Row],[MontoSinImp]]&lt;200,Facturas[[#This Row],[media]],Facturas[[#This Row],[MontoSinImp]])</f>
        <v>669.13</v>
      </c>
      <c r="I1894" s="17">
        <f>AVERAGE(Facturas[MontoSinImp])</f>
        <v>472.73339545454462</v>
      </c>
    </row>
    <row r="1895" spans="1:9" ht="17.55" customHeight="1" x14ac:dyDescent="0.3">
      <c r="A1895" s="14">
        <v>2508</v>
      </c>
      <c r="B1895" s="2">
        <v>42176</v>
      </c>
      <c r="C1895" s="15">
        <v>22</v>
      </c>
      <c r="D1895" s="1">
        <v>10</v>
      </c>
      <c r="E1895" s="1">
        <v>5</v>
      </c>
      <c r="F1895" s="8">
        <v>616.55999999999995</v>
      </c>
      <c r="G1895" s="1">
        <f>YEAR(Facturas[[#This Row],[FechaFactura]])</f>
        <v>2015</v>
      </c>
      <c r="H1895" s="17">
        <f>IF(Facturas[[#This Row],[MontoSinImp]]&lt;200,Facturas[[#This Row],[media]],Facturas[[#This Row],[MontoSinImp]])</f>
        <v>616.55999999999995</v>
      </c>
      <c r="I1895" s="17">
        <f>AVERAGE(Facturas[MontoSinImp])</f>
        <v>472.73339545454462</v>
      </c>
    </row>
    <row r="1896" spans="1:9" ht="17.55" customHeight="1" x14ac:dyDescent="0.3">
      <c r="A1896" s="14">
        <v>2505</v>
      </c>
      <c r="B1896" s="2">
        <v>42175</v>
      </c>
      <c r="C1896" s="15">
        <v>236</v>
      </c>
      <c r="D1896" s="1">
        <v>10</v>
      </c>
      <c r="E1896" s="1">
        <v>8</v>
      </c>
      <c r="F1896" s="8">
        <v>310.67</v>
      </c>
      <c r="G1896" s="1">
        <f>YEAR(Facturas[[#This Row],[FechaFactura]])</f>
        <v>2015</v>
      </c>
      <c r="H1896" s="17">
        <f>IF(Facturas[[#This Row],[MontoSinImp]]&lt;200,Facturas[[#This Row],[media]],Facturas[[#This Row],[MontoSinImp]])</f>
        <v>310.67</v>
      </c>
      <c r="I1896" s="17">
        <f>AVERAGE(Facturas[MontoSinImp])</f>
        <v>472.73339545454462</v>
      </c>
    </row>
    <row r="1897" spans="1:9" ht="17.55" customHeight="1" x14ac:dyDescent="0.3">
      <c r="A1897" s="14">
        <v>2506</v>
      </c>
      <c r="B1897" s="2">
        <v>42175</v>
      </c>
      <c r="C1897" s="15">
        <v>202</v>
      </c>
      <c r="D1897" s="1">
        <v>3</v>
      </c>
      <c r="E1897" s="1">
        <v>4</v>
      </c>
      <c r="F1897" s="8">
        <v>401.48</v>
      </c>
      <c r="G1897" s="1">
        <f>YEAR(Facturas[[#This Row],[FechaFactura]])</f>
        <v>2015</v>
      </c>
      <c r="H1897" s="17">
        <f>IF(Facturas[[#This Row],[MontoSinImp]]&lt;200,Facturas[[#This Row],[media]],Facturas[[#This Row],[MontoSinImp]])</f>
        <v>401.48</v>
      </c>
      <c r="I1897" s="17">
        <f>AVERAGE(Facturas[MontoSinImp])</f>
        <v>472.73339545454462</v>
      </c>
    </row>
    <row r="1898" spans="1:9" ht="17.55" customHeight="1" x14ac:dyDescent="0.3">
      <c r="A1898" s="14">
        <v>2501</v>
      </c>
      <c r="B1898" s="2">
        <v>42174</v>
      </c>
      <c r="C1898" s="15">
        <v>285</v>
      </c>
      <c r="D1898" s="1">
        <v>4</v>
      </c>
      <c r="E1898" s="1">
        <v>1</v>
      </c>
      <c r="F1898" s="8">
        <v>627.08000000000004</v>
      </c>
      <c r="G1898" s="1">
        <f>YEAR(Facturas[[#This Row],[FechaFactura]])</f>
        <v>2015</v>
      </c>
      <c r="H1898" s="17">
        <f>IF(Facturas[[#This Row],[MontoSinImp]]&lt;200,Facturas[[#This Row],[media]],Facturas[[#This Row],[MontoSinImp]])</f>
        <v>627.08000000000004</v>
      </c>
      <c r="I1898" s="17">
        <f>AVERAGE(Facturas[MontoSinImp])</f>
        <v>472.73339545454462</v>
      </c>
    </row>
    <row r="1899" spans="1:9" ht="17.55" customHeight="1" x14ac:dyDescent="0.3">
      <c r="A1899" s="14">
        <v>2502</v>
      </c>
      <c r="B1899" s="2">
        <v>42174</v>
      </c>
      <c r="C1899" s="15">
        <v>297</v>
      </c>
      <c r="D1899" s="1">
        <v>4</v>
      </c>
      <c r="E1899" s="1">
        <v>5</v>
      </c>
      <c r="F1899" s="8">
        <v>828.77</v>
      </c>
      <c r="G1899" s="1">
        <f>YEAR(Facturas[[#This Row],[FechaFactura]])</f>
        <v>2015</v>
      </c>
      <c r="H1899" s="17">
        <f>IF(Facturas[[#This Row],[MontoSinImp]]&lt;200,Facturas[[#This Row],[media]],Facturas[[#This Row],[MontoSinImp]])</f>
        <v>828.77</v>
      </c>
      <c r="I1899" s="17">
        <f>AVERAGE(Facturas[MontoSinImp])</f>
        <v>472.73339545454462</v>
      </c>
    </row>
    <row r="1900" spans="1:9" ht="17.55" customHeight="1" x14ac:dyDescent="0.3">
      <c r="A1900" s="14">
        <v>2503</v>
      </c>
      <c r="B1900" s="2">
        <v>42174</v>
      </c>
      <c r="C1900" s="15">
        <v>312</v>
      </c>
      <c r="D1900" s="1">
        <v>3</v>
      </c>
      <c r="E1900" s="1">
        <v>2</v>
      </c>
      <c r="F1900" s="8">
        <v>275.3</v>
      </c>
      <c r="G1900" s="1">
        <f>YEAR(Facturas[[#This Row],[FechaFactura]])</f>
        <v>2015</v>
      </c>
      <c r="H1900" s="17">
        <f>IF(Facturas[[#This Row],[MontoSinImp]]&lt;200,Facturas[[#This Row],[media]],Facturas[[#This Row],[MontoSinImp]])</f>
        <v>275.3</v>
      </c>
      <c r="I1900" s="17">
        <f>AVERAGE(Facturas[MontoSinImp])</f>
        <v>472.73339545454462</v>
      </c>
    </row>
    <row r="1901" spans="1:9" ht="17.55" customHeight="1" x14ac:dyDescent="0.3">
      <c r="A1901" s="14">
        <v>2504</v>
      </c>
      <c r="B1901" s="2">
        <v>42174</v>
      </c>
      <c r="C1901" s="15">
        <v>64</v>
      </c>
      <c r="D1901" s="1">
        <v>2</v>
      </c>
      <c r="E1901" s="1">
        <v>2</v>
      </c>
      <c r="F1901" s="8">
        <v>795.31</v>
      </c>
      <c r="G1901" s="1">
        <f>YEAR(Facturas[[#This Row],[FechaFactura]])</f>
        <v>2015</v>
      </c>
      <c r="H1901" s="17">
        <f>IF(Facturas[[#This Row],[MontoSinImp]]&lt;200,Facturas[[#This Row],[media]],Facturas[[#This Row],[MontoSinImp]])</f>
        <v>795.31</v>
      </c>
      <c r="I1901" s="17">
        <f>AVERAGE(Facturas[MontoSinImp])</f>
        <v>472.73339545454462</v>
      </c>
    </row>
    <row r="1902" spans="1:9" ht="17.55" customHeight="1" x14ac:dyDescent="0.3">
      <c r="A1902" s="14">
        <v>2496</v>
      </c>
      <c r="B1902" s="2">
        <v>42173</v>
      </c>
      <c r="C1902" s="15">
        <v>265</v>
      </c>
      <c r="D1902" s="1">
        <v>9</v>
      </c>
      <c r="E1902" s="1">
        <v>3</v>
      </c>
      <c r="F1902" s="8">
        <v>373.76</v>
      </c>
      <c r="G1902" s="1">
        <f>YEAR(Facturas[[#This Row],[FechaFactura]])</f>
        <v>2015</v>
      </c>
      <c r="H1902" s="17">
        <f>IF(Facturas[[#This Row],[MontoSinImp]]&lt;200,Facturas[[#This Row],[media]],Facturas[[#This Row],[MontoSinImp]])</f>
        <v>373.76</v>
      </c>
      <c r="I1902" s="17">
        <f>AVERAGE(Facturas[MontoSinImp])</f>
        <v>472.73339545454462</v>
      </c>
    </row>
    <row r="1903" spans="1:9" ht="17.55" customHeight="1" x14ac:dyDescent="0.3">
      <c r="A1903" s="14">
        <v>2497</v>
      </c>
      <c r="B1903" s="2">
        <v>42173</v>
      </c>
      <c r="C1903" s="15">
        <v>148</v>
      </c>
      <c r="D1903" s="1">
        <v>4</v>
      </c>
      <c r="E1903" s="1">
        <v>5</v>
      </c>
      <c r="F1903" s="8">
        <v>134.79</v>
      </c>
      <c r="G1903" s="1">
        <f>YEAR(Facturas[[#This Row],[FechaFactura]])</f>
        <v>2015</v>
      </c>
      <c r="H1903" s="17">
        <f>IF(Facturas[[#This Row],[MontoSinImp]]&lt;200,Facturas[[#This Row],[media]],Facturas[[#This Row],[MontoSinImp]])</f>
        <v>472.73339545454462</v>
      </c>
      <c r="I1903" s="17">
        <f>AVERAGE(Facturas[MontoSinImp])</f>
        <v>472.73339545454462</v>
      </c>
    </row>
    <row r="1904" spans="1:9" ht="17.55" customHeight="1" x14ac:dyDescent="0.3">
      <c r="A1904" s="14">
        <v>2498</v>
      </c>
      <c r="B1904" s="2">
        <v>42173</v>
      </c>
      <c r="C1904" s="15">
        <v>106</v>
      </c>
      <c r="D1904" s="1">
        <v>7</v>
      </c>
      <c r="E1904" s="1">
        <v>1</v>
      </c>
      <c r="F1904" s="8">
        <v>305.89</v>
      </c>
      <c r="G1904" s="1">
        <f>YEAR(Facturas[[#This Row],[FechaFactura]])</f>
        <v>2015</v>
      </c>
      <c r="H1904" s="17">
        <f>IF(Facturas[[#This Row],[MontoSinImp]]&lt;200,Facturas[[#This Row],[media]],Facturas[[#This Row],[MontoSinImp]])</f>
        <v>305.89</v>
      </c>
      <c r="I1904" s="17">
        <f>AVERAGE(Facturas[MontoSinImp])</f>
        <v>472.73339545454462</v>
      </c>
    </row>
    <row r="1905" spans="1:9" ht="17.55" customHeight="1" x14ac:dyDescent="0.3">
      <c r="A1905" s="14">
        <v>2499</v>
      </c>
      <c r="B1905" s="2">
        <v>42173</v>
      </c>
      <c r="C1905" s="15">
        <v>271</v>
      </c>
      <c r="D1905" s="1">
        <v>7</v>
      </c>
      <c r="E1905" s="1">
        <v>8</v>
      </c>
      <c r="F1905" s="8">
        <v>224.64</v>
      </c>
      <c r="G1905" s="1">
        <f>YEAR(Facturas[[#This Row],[FechaFactura]])</f>
        <v>2015</v>
      </c>
      <c r="H1905" s="17">
        <f>IF(Facturas[[#This Row],[MontoSinImp]]&lt;200,Facturas[[#This Row],[media]],Facturas[[#This Row],[MontoSinImp]])</f>
        <v>224.64</v>
      </c>
      <c r="I1905" s="17">
        <f>AVERAGE(Facturas[MontoSinImp])</f>
        <v>472.73339545454462</v>
      </c>
    </row>
    <row r="1906" spans="1:9" ht="17.55" customHeight="1" x14ac:dyDescent="0.3">
      <c r="A1906" s="14">
        <v>2500</v>
      </c>
      <c r="B1906" s="2">
        <v>42173</v>
      </c>
      <c r="C1906" s="15">
        <v>126</v>
      </c>
      <c r="D1906" s="1">
        <v>7</v>
      </c>
      <c r="E1906" s="1">
        <v>5</v>
      </c>
      <c r="F1906" s="8">
        <v>620.38</v>
      </c>
      <c r="G1906" s="1">
        <f>YEAR(Facturas[[#This Row],[FechaFactura]])</f>
        <v>2015</v>
      </c>
      <c r="H1906" s="17">
        <f>IF(Facturas[[#This Row],[MontoSinImp]]&lt;200,Facturas[[#This Row],[media]],Facturas[[#This Row],[MontoSinImp]])</f>
        <v>620.38</v>
      </c>
      <c r="I1906" s="17">
        <f>AVERAGE(Facturas[MontoSinImp])</f>
        <v>472.73339545454462</v>
      </c>
    </row>
    <row r="1907" spans="1:9" ht="17.55" customHeight="1" x14ac:dyDescent="0.3">
      <c r="A1907" s="14">
        <v>2494</v>
      </c>
      <c r="B1907" s="2">
        <v>42172</v>
      </c>
      <c r="C1907" s="15">
        <v>97</v>
      </c>
      <c r="D1907" s="1">
        <v>8</v>
      </c>
      <c r="E1907" s="1">
        <v>5</v>
      </c>
      <c r="F1907" s="8">
        <v>764.72</v>
      </c>
      <c r="G1907" s="1">
        <f>YEAR(Facturas[[#This Row],[FechaFactura]])</f>
        <v>2015</v>
      </c>
      <c r="H1907" s="17">
        <f>IF(Facturas[[#This Row],[MontoSinImp]]&lt;200,Facturas[[#This Row],[media]],Facturas[[#This Row],[MontoSinImp]])</f>
        <v>764.72</v>
      </c>
      <c r="I1907" s="17">
        <f>AVERAGE(Facturas[MontoSinImp])</f>
        <v>472.73339545454462</v>
      </c>
    </row>
    <row r="1908" spans="1:9" ht="17.55" customHeight="1" x14ac:dyDescent="0.3">
      <c r="A1908" s="14">
        <v>2495</v>
      </c>
      <c r="B1908" s="2">
        <v>42172</v>
      </c>
      <c r="C1908" s="15">
        <v>247</v>
      </c>
      <c r="D1908" s="1">
        <v>10</v>
      </c>
      <c r="E1908" s="1">
        <v>5</v>
      </c>
      <c r="F1908" s="8">
        <v>598.4</v>
      </c>
      <c r="G1908" s="1">
        <f>YEAR(Facturas[[#This Row],[FechaFactura]])</f>
        <v>2015</v>
      </c>
      <c r="H1908" s="17">
        <f>IF(Facturas[[#This Row],[MontoSinImp]]&lt;200,Facturas[[#This Row],[media]],Facturas[[#This Row],[MontoSinImp]])</f>
        <v>598.4</v>
      </c>
      <c r="I1908" s="17">
        <f>AVERAGE(Facturas[MontoSinImp])</f>
        <v>472.73339545454462</v>
      </c>
    </row>
    <row r="1909" spans="1:9" ht="17.55" customHeight="1" x14ac:dyDescent="0.3">
      <c r="A1909" s="14">
        <v>2493</v>
      </c>
      <c r="B1909" s="2">
        <v>42171</v>
      </c>
      <c r="C1909" s="15">
        <v>300</v>
      </c>
      <c r="D1909" s="1">
        <v>2</v>
      </c>
      <c r="E1909" s="1">
        <v>5</v>
      </c>
      <c r="F1909" s="8">
        <v>742.74</v>
      </c>
      <c r="G1909" s="1">
        <f>YEAR(Facturas[[#This Row],[FechaFactura]])</f>
        <v>2015</v>
      </c>
      <c r="H1909" s="17">
        <f>IF(Facturas[[#This Row],[MontoSinImp]]&lt;200,Facturas[[#This Row],[media]],Facturas[[#This Row],[MontoSinImp]])</f>
        <v>742.74</v>
      </c>
      <c r="I1909" s="17">
        <f>AVERAGE(Facturas[MontoSinImp])</f>
        <v>472.73339545454462</v>
      </c>
    </row>
    <row r="1910" spans="1:9" ht="17.55" customHeight="1" x14ac:dyDescent="0.3">
      <c r="A1910" s="14">
        <v>2490</v>
      </c>
      <c r="B1910" s="2">
        <v>42170</v>
      </c>
      <c r="C1910" s="15">
        <v>9</v>
      </c>
      <c r="D1910" s="1">
        <v>7</v>
      </c>
      <c r="E1910" s="1">
        <v>8</v>
      </c>
      <c r="F1910" s="8">
        <v>341.26</v>
      </c>
      <c r="G1910" s="1">
        <f>YEAR(Facturas[[#This Row],[FechaFactura]])</f>
        <v>2015</v>
      </c>
      <c r="H1910" s="17">
        <f>IF(Facturas[[#This Row],[MontoSinImp]]&lt;200,Facturas[[#This Row],[media]],Facturas[[#This Row],[MontoSinImp]])</f>
        <v>341.26</v>
      </c>
      <c r="I1910" s="17">
        <f>AVERAGE(Facturas[MontoSinImp])</f>
        <v>472.73339545454462</v>
      </c>
    </row>
    <row r="1911" spans="1:9" ht="17.55" customHeight="1" x14ac:dyDescent="0.3">
      <c r="A1911" s="14">
        <v>2491</v>
      </c>
      <c r="B1911" s="2">
        <v>42170</v>
      </c>
      <c r="C1911" s="15">
        <v>280</v>
      </c>
      <c r="D1911" s="1">
        <v>11</v>
      </c>
      <c r="E1911" s="1">
        <v>8</v>
      </c>
      <c r="F1911" s="8">
        <v>333.61</v>
      </c>
      <c r="G1911" s="1">
        <f>YEAR(Facturas[[#This Row],[FechaFactura]])</f>
        <v>2015</v>
      </c>
      <c r="H1911" s="17">
        <f>IF(Facturas[[#This Row],[MontoSinImp]]&lt;200,Facturas[[#This Row],[media]],Facturas[[#This Row],[MontoSinImp]])</f>
        <v>333.61</v>
      </c>
      <c r="I1911" s="17">
        <f>AVERAGE(Facturas[MontoSinImp])</f>
        <v>472.73339545454462</v>
      </c>
    </row>
    <row r="1912" spans="1:9" ht="17.55" customHeight="1" x14ac:dyDescent="0.3">
      <c r="A1912" s="14">
        <v>2492</v>
      </c>
      <c r="B1912" s="2">
        <v>42170</v>
      </c>
      <c r="C1912" s="15">
        <v>175</v>
      </c>
      <c r="D1912" s="1">
        <v>8</v>
      </c>
      <c r="E1912" s="1">
        <v>4</v>
      </c>
      <c r="F1912" s="8">
        <v>230.38</v>
      </c>
      <c r="G1912" s="1">
        <f>YEAR(Facturas[[#This Row],[FechaFactura]])</f>
        <v>2015</v>
      </c>
      <c r="H1912" s="17">
        <f>IF(Facturas[[#This Row],[MontoSinImp]]&lt;200,Facturas[[#This Row],[media]],Facturas[[#This Row],[MontoSinImp]])</f>
        <v>230.38</v>
      </c>
      <c r="I1912" s="17">
        <f>AVERAGE(Facturas[MontoSinImp])</f>
        <v>472.73339545454462</v>
      </c>
    </row>
    <row r="1913" spans="1:9" ht="17.55" customHeight="1" x14ac:dyDescent="0.3">
      <c r="A1913" s="14">
        <v>2489</v>
      </c>
      <c r="B1913" s="2">
        <v>42169</v>
      </c>
      <c r="C1913" s="15">
        <v>292</v>
      </c>
      <c r="D1913" s="1">
        <v>8</v>
      </c>
      <c r="E1913" s="1">
        <v>1</v>
      </c>
      <c r="F1913" s="8">
        <v>113.76</v>
      </c>
      <c r="G1913" s="1">
        <f>YEAR(Facturas[[#This Row],[FechaFactura]])</f>
        <v>2015</v>
      </c>
      <c r="H1913" s="17">
        <f>IF(Facturas[[#This Row],[MontoSinImp]]&lt;200,Facturas[[#This Row],[media]],Facturas[[#This Row],[MontoSinImp]])</f>
        <v>472.73339545454462</v>
      </c>
      <c r="I1913" s="17">
        <f>AVERAGE(Facturas[MontoSinImp])</f>
        <v>472.73339545454462</v>
      </c>
    </row>
    <row r="1914" spans="1:9" ht="17.55" customHeight="1" x14ac:dyDescent="0.3">
      <c r="A1914" s="14">
        <v>2483</v>
      </c>
      <c r="B1914" s="2">
        <v>42168</v>
      </c>
      <c r="C1914" s="15">
        <v>217</v>
      </c>
      <c r="D1914" s="1">
        <v>12</v>
      </c>
      <c r="E1914" s="1">
        <v>4</v>
      </c>
      <c r="F1914" s="8">
        <v>403.39</v>
      </c>
      <c r="G1914" s="1">
        <f>YEAR(Facturas[[#This Row],[FechaFactura]])</f>
        <v>2015</v>
      </c>
      <c r="H1914" s="17">
        <f>IF(Facturas[[#This Row],[MontoSinImp]]&lt;200,Facturas[[#This Row],[media]],Facturas[[#This Row],[MontoSinImp]])</f>
        <v>403.39</v>
      </c>
      <c r="I1914" s="17">
        <f>AVERAGE(Facturas[MontoSinImp])</f>
        <v>472.73339545454462</v>
      </c>
    </row>
    <row r="1915" spans="1:9" ht="17.55" customHeight="1" x14ac:dyDescent="0.3">
      <c r="A1915" s="14">
        <v>2484</v>
      </c>
      <c r="B1915" s="2">
        <v>42168</v>
      </c>
      <c r="C1915" s="15">
        <v>45</v>
      </c>
      <c r="D1915" s="1">
        <v>6</v>
      </c>
      <c r="E1915" s="1">
        <v>4</v>
      </c>
      <c r="F1915" s="8">
        <v>736.05</v>
      </c>
      <c r="G1915" s="1">
        <f>YEAR(Facturas[[#This Row],[FechaFactura]])</f>
        <v>2015</v>
      </c>
      <c r="H1915" s="17">
        <f>IF(Facturas[[#This Row],[MontoSinImp]]&lt;200,Facturas[[#This Row],[media]],Facturas[[#This Row],[MontoSinImp]])</f>
        <v>736.05</v>
      </c>
      <c r="I1915" s="17">
        <f>AVERAGE(Facturas[MontoSinImp])</f>
        <v>472.73339545454462</v>
      </c>
    </row>
    <row r="1916" spans="1:9" ht="17.55" customHeight="1" x14ac:dyDescent="0.3">
      <c r="A1916" s="14">
        <v>2485</v>
      </c>
      <c r="B1916" s="2">
        <v>42168</v>
      </c>
      <c r="C1916" s="15">
        <v>67</v>
      </c>
      <c r="D1916" s="1">
        <v>6</v>
      </c>
      <c r="E1916" s="1">
        <v>3</v>
      </c>
      <c r="F1916" s="8">
        <v>778.11</v>
      </c>
      <c r="G1916" s="1">
        <f>YEAR(Facturas[[#This Row],[FechaFactura]])</f>
        <v>2015</v>
      </c>
      <c r="H1916" s="17">
        <f>IF(Facturas[[#This Row],[MontoSinImp]]&lt;200,Facturas[[#This Row],[media]],Facturas[[#This Row],[MontoSinImp]])</f>
        <v>778.11</v>
      </c>
      <c r="I1916" s="17">
        <f>AVERAGE(Facturas[MontoSinImp])</f>
        <v>472.73339545454462</v>
      </c>
    </row>
    <row r="1917" spans="1:9" ht="17.55" customHeight="1" x14ac:dyDescent="0.3">
      <c r="A1917" s="14">
        <v>2486</v>
      </c>
      <c r="B1917" s="2">
        <v>42168</v>
      </c>
      <c r="C1917" s="15">
        <v>262</v>
      </c>
      <c r="D1917" s="1">
        <v>3</v>
      </c>
      <c r="E1917" s="1">
        <v>3</v>
      </c>
      <c r="F1917" s="8">
        <v>351.78</v>
      </c>
      <c r="G1917" s="1">
        <f>YEAR(Facturas[[#This Row],[FechaFactura]])</f>
        <v>2015</v>
      </c>
      <c r="H1917" s="17">
        <f>IF(Facturas[[#This Row],[MontoSinImp]]&lt;200,Facturas[[#This Row],[media]],Facturas[[#This Row],[MontoSinImp]])</f>
        <v>351.78</v>
      </c>
      <c r="I1917" s="17">
        <f>AVERAGE(Facturas[MontoSinImp])</f>
        <v>472.73339545454462</v>
      </c>
    </row>
    <row r="1918" spans="1:9" ht="17.55" customHeight="1" x14ac:dyDescent="0.3">
      <c r="A1918" s="14">
        <v>2487</v>
      </c>
      <c r="B1918" s="2">
        <v>42168</v>
      </c>
      <c r="C1918" s="15">
        <v>293</v>
      </c>
      <c r="D1918" s="1">
        <v>5</v>
      </c>
      <c r="E1918" s="1">
        <v>7</v>
      </c>
      <c r="F1918" s="8">
        <v>680.61</v>
      </c>
      <c r="G1918" s="1">
        <f>YEAR(Facturas[[#This Row],[FechaFactura]])</f>
        <v>2015</v>
      </c>
      <c r="H1918" s="17">
        <f>IF(Facturas[[#This Row],[MontoSinImp]]&lt;200,Facturas[[#This Row],[media]],Facturas[[#This Row],[MontoSinImp]])</f>
        <v>680.61</v>
      </c>
      <c r="I1918" s="17">
        <f>AVERAGE(Facturas[MontoSinImp])</f>
        <v>472.73339545454462</v>
      </c>
    </row>
    <row r="1919" spans="1:9" ht="17.55" customHeight="1" x14ac:dyDescent="0.3">
      <c r="A1919" s="14">
        <v>2488</v>
      </c>
      <c r="B1919" s="2">
        <v>42168</v>
      </c>
      <c r="C1919" s="15">
        <v>272</v>
      </c>
      <c r="D1919" s="1">
        <v>9</v>
      </c>
      <c r="E1919" s="1">
        <v>6</v>
      </c>
      <c r="F1919" s="8">
        <v>223.69</v>
      </c>
      <c r="G1919" s="1">
        <f>YEAR(Facturas[[#This Row],[FechaFactura]])</f>
        <v>2015</v>
      </c>
      <c r="H1919" s="17">
        <f>IF(Facturas[[#This Row],[MontoSinImp]]&lt;200,Facturas[[#This Row],[media]],Facturas[[#This Row],[MontoSinImp]])</f>
        <v>223.69</v>
      </c>
      <c r="I1919" s="17">
        <f>AVERAGE(Facturas[MontoSinImp])</f>
        <v>472.73339545454462</v>
      </c>
    </row>
    <row r="1920" spans="1:9" ht="17.55" customHeight="1" x14ac:dyDescent="0.3">
      <c r="A1920" s="14">
        <v>2479</v>
      </c>
      <c r="B1920" s="2">
        <v>42167</v>
      </c>
      <c r="C1920" s="15">
        <v>24</v>
      </c>
      <c r="D1920" s="1">
        <v>3</v>
      </c>
      <c r="E1920" s="1">
        <v>9</v>
      </c>
      <c r="F1920" s="8">
        <v>652.88</v>
      </c>
      <c r="G1920" s="1">
        <f>YEAR(Facturas[[#This Row],[FechaFactura]])</f>
        <v>2015</v>
      </c>
      <c r="H1920" s="17">
        <f>IF(Facturas[[#This Row],[MontoSinImp]]&lt;200,Facturas[[#This Row],[media]],Facturas[[#This Row],[MontoSinImp]])</f>
        <v>652.88</v>
      </c>
      <c r="I1920" s="17">
        <f>AVERAGE(Facturas[MontoSinImp])</f>
        <v>472.73339545454462</v>
      </c>
    </row>
    <row r="1921" spans="1:9" ht="17.55" customHeight="1" x14ac:dyDescent="0.3">
      <c r="A1921" s="14">
        <v>2480</v>
      </c>
      <c r="B1921" s="2">
        <v>42167</v>
      </c>
      <c r="C1921" s="15">
        <v>231</v>
      </c>
      <c r="D1921" s="1">
        <v>6</v>
      </c>
      <c r="E1921" s="1">
        <v>7</v>
      </c>
      <c r="F1921" s="8">
        <v>769.5</v>
      </c>
      <c r="G1921" s="1">
        <f>YEAR(Facturas[[#This Row],[FechaFactura]])</f>
        <v>2015</v>
      </c>
      <c r="H1921" s="17">
        <f>IF(Facturas[[#This Row],[MontoSinImp]]&lt;200,Facturas[[#This Row],[media]],Facturas[[#This Row],[MontoSinImp]])</f>
        <v>769.5</v>
      </c>
      <c r="I1921" s="17">
        <f>AVERAGE(Facturas[MontoSinImp])</f>
        <v>472.73339545454462</v>
      </c>
    </row>
    <row r="1922" spans="1:9" ht="17.55" customHeight="1" x14ac:dyDescent="0.3">
      <c r="A1922" s="14">
        <v>2481</v>
      </c>
      <c r="B1922" s="2">
        <v>42167</v>
      </c>
      <c r="C1922" s="15">
        <v>33</v>
      </c>
      <c r="D1922" s="1">
        <v>6</v>
      </c>
      <c r="E1922" s="1">
        <v>4</v>
      </c>
      <c r="F1922" s="8">
        <v>130.95999999999998</v>
      </c>
      <c r="G1922" s="1">
        <f>YEAR(Facturas[[#This Row],[FechaFactura]])</f>
        <v>2015</v>
      </c>
      <c r="H1922" s="17">
        <f>IF(Facturas[[#This Row],[MontoSinImp]]&lt;200,Facturas[[#This Row],[media]],Facturas[[#This Row],[MontoSinImp]])</f>
        <v>472.73339545454462</v>
      </c>
      <c r="I1922" s="17">
        <f>AVERAGE(Facturas[MontoSinImp])</f>
        <v>472.73339545454462</v>
      </c>
    </row>
    <row r="1923" spans="1:9" ht="17.55" customHeight="1" x14ac:dyDescent="0.3">
      <c r="A1923" s="14">
        <v>2482</v>
      </c>
      <c r="B1923" s="2">
        <v>42167</v>
      </c>
      <c r="C1923" s="15">
        <v>39</v>
      </c>
      <c r="D1923" s="1">
        <v>7</v>
      </c>
      <c r="E1923" s="1">
        <v>7</v>
      </c>
      <c r="F1923" s="8">
        <v>670.09</v>
      </c>
      <c r="G1923" s="1">
        <f>YEAR(Facturas[[#This Row],[FechaFactura]])</f>
        <v>2015</v>
      </c>
      <c r="H1923" s="17">
        <f>IF(Facturas[[#This Row],[MontoSinImp]]&lt;200,Facturas[[#This Row],[media]],Facturas[[#This Row],[MontoSinImp]])</f>
        <v>670.09</v>
      </c>
      <c r="I1923" s="17">
        <f>AVERAGE(Facturas[MontoSinImp])</f>
        <v>472.73339545454462</v>
      </c>
    </row>
    <row r="1924" spans="1:9" ht="17.55" customHeight="1" x14ac:dyDescent="0.3">
      <c r="A1924" s="14">
        <v>2475</v>
      </c>
      <c r="B1924" s="2">
        <v>42166</v>
      </c>
      <c r="C1924" s="15">
        <v>150</v>
      </c>
      <c r="D1924" s="1">
        <v>1</v>
      </c>
      <c r="E1924" s="1">
        <v>4</v>
      </c>
      <c r="F1924" s="8">
        <v>818.26</v>
      </c>
      <c r="G1924" s="1">
        <f>YEAR(Facturas[[#This Row],[FechaFactura]])</f>
        <v>2015</v>
      </c>
      <c r="H1924" s="17">
        <f>IF(Facturas[[#This Row],[MontoSinImp]]&lt;200,Facturas[[#This Row],[media]],Facturas[[#This Row],[MontoSinImp]])</f>
        <v>818.26</v>
      </c>
      <c r="I1924" s="17">
        <f>AVERAGE(Facturas[MontoSinImp])</f>
        <v>472.73339545454462</v>
      </c>
    </row>
    <row r="1925" spans="1:9" ht="17.55" customHeight="1" x14ac:dyDescent="0.3">
      <c r="A1925" s="14">
        <v>2476</v>
      </c>
      <c r="B1925" s="2">
        <v>42166</v>
      </c>
      <c r="C1925" s="15">
        <v>67</v>
      </c>
      <c r="D1925" s="1">
        <v>4</v>
      </c>
      <c r="E1925" s="1">
        <v>6</v>
      </c>
      <c r="F1925" s="8">
        <v>827.81</v>
      </c>
      <c r="G1925" s="1">
        <f>YEAR(Facturas[[#This Row],[FechaFactura]])</f>
        <v>2015</v>
      </c>
      <c r="H1925" s="17">
        <f>IF(Facturas[[#This Row],[MontoSinImp]]&lt;200,Facturas[[#This Row],[media]],Facturas[[#This Row],[MontoSinImp]])</f>
        <v>827.81</v>
      </c>
      <c r="I1925" s="17">
        <f>AVERAGE(Facturas[MontoSinImp])</f>
        <v>472.73339545454462</v>
      </c>
    </row>
    <row r="1926" spans="1:9" ht="17.55" customHeight="1" x14ac:dyDescent="0.3">
      <c r="A1926" s="14">
        <v>2477</v>
      </c>
      <c r="B1926" s="2">
        <v>42166</v>
      </c>
      <c r="C1926" s="15">
        <v>315</v>
      </c>
      <c r="D1926" s="1">
        <v>7</v>
      </c>
      <c r="E1926" s="1">
        <v>2</v>
      </c>
      <c r="F1926" s="8">
        <v>272.44</v>
      </c>
      <c r="G1926" s="1">
        <f>YEAR(Facturas[[#This Row],[FechaFactura]])</f>
        <v>2015</v>
      </c>
      <c r="H1926" s="17">
        <f>IF(Facturas[[#This Row],[MontoSinImp]]&lt;200,Facturas[[#This Row],[media]],Facturas[[#This Row],[MontoSinImp]])</f>
        <v>272.44</v>
      </c>
      <c r="I1926" s="17">
        <f>AVERAGE(Facturas[MontoSinImp])</f>
        <v>472.73339545454462</v>
      </c>
    </row>
    <row r="1927" spans="1:9" ht="17.55" customHeight="1" x14ac:dyDescent="0.3">
      <c r="A1927" s="14">
        <v>2478</v>
      </c>
      <c r="B1927" s="2">
        <v>42166</v>
      </c>
      <c r="C1927" s="15">
        <v>117</v>
      </c>
      <c r="D1927" s="1">
        <v>5</v>
      </c>
      <c r="E1927" s="1">
        <v>5</v>
      </c>
      <c r="F1927" s="8">
        <v>152.94999999999999</v>
      </c>
      <c r="G1927" s="1">
        <f>YEAR(Facturas[[#This Row],[FechaFactura]])</f>
        <v>2015</v>
      </c>
      <c r="H1927" s="17">
        <f>IF(Facturas[[#This Row],[MontoSinImp]]&lt;200,Facturas[[#This Row],[media]],Facturas[[#This Row],[MontoSinImp]])</f>
        <v>472.73339545454462</v>
      </c>
      <c r="I1927" s="17">
        <f>AVERAGE(Facturas[MontoSinImp])</f>
        <v>472.73339545454462</v>
      </c>
    </row>
    <row r="1928" spans="1:9" ht="17.55" customHeight="1" x14ac:dyDescent="0.3">
      <c r="A1928" s="14">
        <v>2467</v>
      </c>
      <c r="B1928" s="2">
        <v>42165</v>
      </c>
      <c r="C1928" s="15">
        <v>205</v>
      </c>
      <c r="D1928" s="1">
        <v>10</v>
      </c>
      <c r="E1928" s="1">
        <v>9</v>
      </c>
      <c r="F1928" s="8">
        <v>577.37</v>
      </c>
      <c r="G1928" s="1">
        <f>YEAR(Facturas[[#This Row],[FechaFactura]])</f>
        <v>2015</v>
      </c>
      <c r="H1928" s="17">
        <f>IF(Facturas[[#This Row],[MontoSinImp]]&lt;200,Facturas[[#This Row],[media]],Facturas[[#This Row],[MontoSinImp]])</f>
        <v>577.37</v>
      </c>
      <c r="I1928" s="17">
        <f>AVERAGE(Facturas[MontoSinImp])</f>
        <v>472.73339545454462</v>
      </c>
    </row>
    <row r="1929" spans="1:9" ht="17.55" customHeight="1" x14ac:dyDescent="0.3">
      <c r="A1929" s="14">
        <v>2468</v>
      </c>
      <c r="B1929" s="2">
        <v>42165</v>
      </c>
      <c r="C1929" s="15">
        <v>166</v>
      </c>
      <c r="D1929" s="1">
        <v>5</v>
      </c>
      <c r="E1929" s="1">
        <v>3</v>
      </c>
      <c r="F1929" s="8">
        <v>815.39</v>
      </c>
      <c r="G1929" s="1">
        <f>YEAR(Facturas[[#This Row],[FechaFactura]])</f>
        <v>2015</v>
      </c>
      <c r="H1929" s="17">
        <f>IF(Facturas[[#This Row],[MontoSinImp]]&lt;200,Facturas[[#This Row],[media]],Facturas[[#This Row],[MontoSinImp]])</f>
        <v>815.39</v>
      </c>
      <c r="I1929" s="17">
        <f>AVERAGE(Facturas[MontoSinImp])</f>
        <v>472.73339545454462</v>
      </c>
    </row>
    <row r="1930" spans="1:9" ht="17.55" customHeight="1" x14ac:dyDescent="0.3">
      <c r="A1930" s="14">
        <v>2469</v>
      </c>
      <c r="B1930" s="2">
        <v>42165</v>
      </c>
      <c r="C1930" s="15">
        <v>46</v>
      </c>
      <c r="D1930" s="1">
        <v>12</v>
      </c>
      <c r="E1930" s="1">
        <v>1</v>
      </c>
      <c r="F1930" s="8">
        <v>122.36</v>
      </c>
      <c r="G1930" s="1">
        <f>YEAR(Facturas[[#This Row],[FechaFactura]])</f>
        <v>2015</v>
      </c>
      <c r="H1930" s="17">
        <f>IF(Facturas[[#This Row],[MontoSinImp]]&lt;200,Facturas[[#This Row],[media]],Facturas[[#This Row],[MontoSinImp]])</f>
        <v>472.73339545454462</v>
      </c>
      <c r="I1930" s="17">
        <f>AVERAGE(Facturas[MontoSinImp])</f>
        <v>472.73339545454462</v>
      </c>
    </row>
    <row r="1931" spans="1:9" ht="17.55" customHeight="1" x14ac:dyDescent="0.3">
      <c r="A1931" s="14">
        <v>2470</v>
      </c>
      <c r="B1931" s="2">
        <v>42165</v>
      </c>
      <c r="C1931" s="15">
        <v>277</v>
      </c>
      <c r="D1931" s="1">
        <v>9</v>
      </c>
      <c r="E1931" s="1">
        <v>6</v>
      </c>
      <c r="F1931" s="8">
        <v>448.32</v>
      </c>
      <c r="G1931" s="1">
        <f>YEAR(Facturas[[#This Row],[FechaFactura]])</f>
        <v>2015</v>
      </c>
      <c r="H1931" s="17">
        <f>IF(Facturas[[#This Row],[MontoSinImp]]&lt;200,Facturas[[#This Row],[media]],Facturas[[#This Row],[MontoSinImp]])</f>
        <v>448.32</v>
      </c>
      <c r="I1931" s="17">
        <f>AVERAGE(Facturas[MontoSinImp])</f>
        <v>472.73339545454462</v>
      </c>
    </row>
    <row r="1932" spans="1:9" ht="17.55" customHeight="1" x14ac:dyDescent="0.3">
      <c r="A1932" s="14">
        <v>2471</v>
      </c>
      <c r="B1932" s="2">
        <v>42165</v>
      </c>
      <c r="C1932" s="15">
        <v>244</v>
      </c>
      <c r="D1932" s="1">
        <v>7</v>
      </c>
      <c r="E1932" s="1">
        <v>5</v>
      </c>
      <c r="F1932" s="8">
        <v>435.9</v>
      </c>
      <c r="G1932" s="1">
        <f>YEAR(Facturas[[#This Row],[FechaFactura]])</f>
        <v>2015</v>
      </c>
      <c r="H1932" s="17">
        <f>IF(Facturas[[#This Row],[MontoSinImp]]&lt;200,Facturas[[#This Row],[media]],Facturas[[#This Row],[MontoSinImp]])</f>
        <v>435.9</v>
      </c>
      <c r="I1932" s="17">
        <f>AVERAGE(Facturas[MontoSinImp])</f>
        <v>472.73339545454462</v>
      </c>
    </row>
    <row r="1933" spans="1:9" ht="17.55" customHeight="1" x14ac:dyDescent="0.3">
      <c r="A1933" s="14">
        <v>2472</v>
      </c>
      <c r="B1933" s="2">
        <v>42165</v>
      </c>
      <c r="C1933" s="15">
        <v>129</v>
      </c>
      <c r="D1933" s="1">
        <v>10</v>
      </c>
      <c r="E1933" s="1">
        <v>3</v>
      </c>
      <c r="F1933" s="8">
        <v>554.42999999999995</v>
      </c>
      <c r="G1933" s="1">
        <f>YEAR(Facturas[[#This Row],[FechaFactura]])</f>
        <v>2015</v>
      </c>
      <c r="H1933" s="17">
        <f>IF(Facturas[[#This Row],[MontoSinImp]]&lt;200,Facturas[[#This Row],[media]],Facturas[[#This Row],[MontoSinImp]])</f>
        <v>554.42999999999995</v>
      </c>
      <c r="I1933" s="17">
        <f>AVERAGE(Facturas[MontoSinImp])</f>
        <v>472.73339545454462</v>
      </c>
    </row>
    <row r="1934" spans="1:9" ht="17.55" customHeight="1" x14ac:dyDescent="0.3">
      <c r="A1934" s="14">
        <v>2473</v>
      </c>
      <c r="B1934" s="2">
        <v>42165</v>
      </c>
      <c r="C1934" s="15">
        <v>181</v>
      </c>
      <c r="D1934" s="1">
        <v>2</v>
      </c>
      <c r="E1934" s="1">
        <v>7</v>
      </c>
      <c r="F1934" s="8">
        <v>792.45</v>
      </c>
      <c r="G1934" s="1">
        <f>YEAR(Facturas[[#This Row],[FechaFactura]])</f>
        <v>2015</v>
      </c>
      <c r="H1934" s="17">
        <f>IF(Facturas[[#This Row],[MontoSinImp]]&lt;200,Facturas[[#This Row],[media]],Facturas[[#This Row],[MontoSinImp]])</f>
        <v>792.45</v>
      </c>
      <c r="I1934" s="17">
        <f>AVERAGE(Facturas[MontoSinImp])</f>
        <v>472.73339545454462</v>
      </c>
    </row>
    <row r="1935" spans="1:9" ht="17.55" customHeight="1" x14ac:dyDescent="0.3">
      <c r="A1935" s="14">
        <v>2474</v>
      </c>
      <c r="B1935" s="2">
        <v>42165</v>
      </c>
      <c r="C1935" s="15">
        <v>303</v>
      </c>
      <c r="D1935" s="1">
        <v>4</v>
      </c>
      <c r="E1935" s="1">
        <v>5</v>
      </c>
      <c r="F1935" s="8">
        <v>515.24</v>
      </c>
      <c r="G1935" s="1">
        <f>YEAR(Facturas[[#This Row],[FechaFactura]])</f>
        <v>2015</v>
      </c>
      <c r="H1935" s="17">
        <f>IF(Facturas[[#This Row],[MontoSinImp]]&lt;200,Facturas[[#This Row],[media]],Facturas[[#This Row],[MontoSinImp]])</f>
        <v>515.24</v>
      </c>
      <c r="I1935" s="17">
        <f>AVERAGE(Facturas[MontoSinImp])</f>
        <v>472.73339545454462</v>
      </c>
    </row>
    <row r="1936" spans="1:9" ht="17.55" customHeight="1" x14ac:dyDescent="0.3">
      <c r="A1936" s="14">
        <v>2463</v>
      </c>
      <c r="B1936" s="2">
        <v>42164</v>
      </c>
      <c r="C1936" s="15">
        <v>262</v>
      </c>
      <c r="D1936" s="1">
        <v>9</v>
      </c>
      <c r="E1936" s="1">
        <v>5</v>
      </c>
      <c r="F1936" s="8">
        <v>395.75</v>
      </c>
      <c r="G1936" s="1">
        <f>YEAR(Facturas[[#This Row],[FechaFactura]])</f>
        <v>2015</v>
      </c>
      <c r="H1936" s="17">
        <f>IF(Facturas[[#This Row],[MontoSinImp]]&lt;200,Facturas[[#This Row],[media]],Facturas[[#This Row],[MontoSinImp]])</f>
        <v>395.75</v>
      </c>
      <c r="I1936" s="17">
        <f>AVERAGE(Facturas[MontoSinImp])</f>
        <v>472.73339545454462</v>
      </c>
    </row>
    <row r="1937" spans="1:9" ht="17.55" customHeight="1" x14ac:dyDescent="0.3">
      <c r="A1937" s="14">
        <v>2464</v>
      </c>
      <c r="B1937" s="2">
        <v>42164</v>
      </c>
      <c r="C1937" s="15">
        <v>186</v>
      </c>
      <c r="D1937" s="1">
        <v>11</v>
      </c>
      <c r="E1937" s="1">
        <v>1</v>
      </c>
      <c r="F1937" s="8">
        <v>103.24000000000001</v>
      </c>
      <c r="G1937" s="1">
        <f>YEAR(Facturas[[#This Row],[FechaFactura]])</f>
        <v>2015</v>
      </c>
      <c r="H1937" s="17">
        <f>IF(Facturas[[#This Row],[MontoSinImp]]&lt;200,Facturas[[#This Row],[media]],Facturas[[#This Row],[MontoSinImp]])</f>
        <v>472.73339545454462</v>
      </c>
      <c r="I1937" s="17">
        <f>AVERAGE(Facturas[MontoSinImp])</f>
        <v>472.73339545454462</v>
      </c>
    </row>
    <row r="1938" spans="1:9" ht="17.55" customHeight="1" x14ac:dyDescent="0.3">
      <c r="A1938" s="14">
        <v>2465</v>
      </c>
      <c r="B1938" s="2">
        <v>42164</v>
      </c>
      <c r="C1938" s="15">
        <v>27</v>
      </c>
      <c r="D1938" s="1">
        <v>11</v>
      </c>
      <c r="E1938" s="1">
        <v>6</v>
      </c>
      <c r="F1938" s="8">
        <v>563.99</v>
      </c>
      <c r="G1938" s="1">
        <f>YEAR(Facturas[[#This Row],[FechaFactura]])</f>
        <v>2015</v>
      </c>
      <c r="H1938" s="17">
        <f>IF(Facturas[[#This Row],[MontoSinImp]]&lt;200,Facturas[[#This Row],[media]],Facturas[[#This Row],[MontoSinImp]])</f>
        <v>563.99</v>
      </c>
      <c r="I1938" s="17">
        <f>AVERAGE(Facturas[MontoSinImp])</f>
        <v>472.73339545454462</v>
      </c>
    </row>
    <row r="1939" spans="1:9" ht="17.55" customHeight="1" x14ac:dyDescent="0.3">
      <c r="A1939" s="14">
        <v>2466</v>
      </c>
      <c r="B1939" s="2">
        <v>42164</v>
      </c>
      <c r="C1939" s="15">
        <v>301</v>
      </c>
      <c r="D1939" s="1">
        <v>11</v>
      </c>
      <c r="E1939" s="1">
        <v>9</v>
      </c>
      <c r="F1939" s="8">
        <v>135.73999999999998</v>
      </c>
      <c r="G1939" s="1">
        <f>YEAR(Facturas[[#This Row],[FechaFactura]])</f>
        <v>2015</v>
      </c>
      <c r="H1939" s="17">
        <f>IF(Facturas[[#This Row],[MontoSinImp]]&lt;200,Facturas[[#This Row],[media]],Facturas[[#This Row],[MontoSinImp]])</f>
        <v>472.73339545454462</v>
      </c>
      <c r="I1939" s="17">
        <f>AVERAGE(Facturas[MontoSinImp])</f>
        <v>472.73339545454462</v>
      </c>
    </row>
    <row r="1940" spans="1:9" ht="17.55" customHeight="1" x14ac:dyDescent="0.3">
      <c r="A1940" s="14">
        <v>2458</v>
      </c>
      <c r="B1940" s="2">
        <v>42163</v>
      </c>
      <c r="C1940" s="15">
        <v>297</v>
      </c>
      <c r="D1940" s="1">
        <v>7</v>
      </c>
      <c r="E1940" s="1">
        <v>9</v>
      </c>
      <c r="F1940" s="8">
        <v>564.93999999999994</v>
      </c>
      <c r="G1940" s="1">
        <f>YEAR(Facturas[[#This Row],[FechaFactura]])</f>
        <v>2015</v>
      </c>
      <c r="H1940" s="17">
        <f>IF(Facturas[[#This Row],[MontoSinImp]]&lt;200,Facturas[[#This Row],[media]],Facturas[[#This Row],[MontoSinImp]])</f>
        <v>564.93999999999994</v>
      </c>
      <c r="I1940" s="17">
        <f>AVERAGE(Facturas[MontoSinImp])</f>
        <v>472.73339545454462</v>
      </c>
    </row>
    <row r="1941" spans="1:9" ht="17.55" customHeight="1" x14ac:dyDescent="0.3">
      <c r="A1941" s="14">
        <v>2459</v>
      </c>
      <c r="B1941" s="2">
        <v>42163</v>
      </c>
      <c r="C1941" s="15">
        <v>109</v>
      </c>
      <c r="D1941" s="1">
        <v>1</v>
      </c>
      <c r="E1941" s="1">
        <v>3</v>
      </c>
      <c r="F1941" s="8">
        <v>362.28999999999996</v>
      </c>
      <c r="G1941" s="1">
        <f>YEAR(Facturas[[#This Row],[FechaFactura]])</f>
        <v>2015</v>
      </c>
      <c r="H1941" s="17">
        <f>IF(Facturas[[#This Row],[MontoSinImp]]&lt;200,Facturas[[#This Row],[media]],Facturas[[#This Row],[MontoSinImp]])</f>
        <v>362.28999999999996</v>
      </c>
      <c r="I1941" s="17">
        <f>AVERAGE(Facturas[MontoSinImp])</f>
        <v>472.73339545454462</v>
      </c>
    </row>
    <row r="1942" spans="1:9" ht="17.55" customHeight="1" x14ac:dyDescent="0.3">
      <c r="A1942" s="14">
        <v>2460</v>
      </c>
      <c r="B1942" s="2">
        <v>42163</v>
      </c>
      <c r="C1942" s="15">
        <v>265</v>
      </c>
      <c r="D1942" s="1">
        <v>1</v>
      </c>
      <c r="E1942" s="1">
        <v>3</v>
      </c>
      <c r="F1942" s="8">
        <v>651.92999999999995</v>
      </c>
      <c r="G1942" s="1">
        <f>YEAR(Facturas[[#This Row],[FechaFactura]])</f>
        <v>2015</v>
      </c>
      <c r="H1942" s="17">
        <f>IF(Facturas[[#This Row],[MontoSinImp]]&lt;200,Facturas[[#This Row],[media]],Facturas[[#This Row],[MontoSinImp]])</f>
        <v>651.92999999999995</v>
      </c>
      <c r="I1942" s="17">
        <f>AVERAGE(Facturas[MontoSinImp])</f>
        <v>472.73339545454462</v>
      </c>
    </row>
    <row r="1943" spans="1:9" ht="17.55" customHeight="1" x14ac:dyDescent="0.3">
      <c r="A1943" s="14">
        <v>2461</v>
      </c>
      <c r="B1943" s="2">
        <v>42163</v>
      </c>
      <c r="C1943" s="15">
        <v>186</v>
      </c>
      <c r="D1943" s="1">
        <v>11</v>
      </c>
      <c r="E1943" s="1">
        <v>3</v>
      </c>
      <c r="F1943" s="8">
        <v>764.72</v>
      </c>
      <c r="G1943" s="1">
        <f>YEAR(Facturas[[#This Row],[FechaFactura]])</f>
        <v>2015</v>
      </c>
      <c r="H1943" s="17">
        <f>IF(Facturas[[#This Row],[MontoSinImp]]&lt;200,Facturas[[#This Row],[media]],Facturas[[#This Row],[MontoSinImp]])</f>
        <v>764.72</v>
      </c>
      <c r="I1943" s="17">
        <f>AVERAGE(Facturas[MontoSinImp])</f>
        <v>472.73339545454462</v>
      </c>
    </row>
    <row r="1944" spans="1:9" ht="17.55" customHeight="1" x14ac:dyDescent="0.3">
      <c r="A1944" s="14">
        <v>2462</v>
      </c>
      <c r="B1944" s="2">
        <v>42163</v>
      </c>
      <c r="C1944" s="15">
        <v>214</v>
      </c>
      <c r="D1944" s="1">
        <v>7</v>
      </c>
      <c r="E1944" s="1">
        <v>6</v>
      </c>
      <c r="F1944" s="8">
        <v>796.27</v>
      </c>
      <c r="G1944" s="1">
        <f>YEAR(Facturas[[#This Row],[FechaFactura]])</f>
        <v>2015</v>
      </c>
      <c r="H1944" s="17">
        <f>IF(Facturas[[#This Row],[MontoSinImp]]&lt;200,Facturas[[#This Row],[media]],Facturas[[#This Row],[MontoSinImp]])</f>
        <v>796.27</v>
      </c>
      <c r="I1944" s="17">
        <f>AVERAGE(Facturas[MontoSinImp])</f>
        <v>472.73339545454462</v>
      </c>
    </row>
    <row r="1945" spans="1:9" ht="17.55" customHeight="1" x14ac:dyDescent="0.3">
      <c r="A1945" s="14">
        <v>2454</v>
      </c>
      <c r="B1945" s="2">
        <v>42162</v>
      </c>
      <c r="C1945" s="15">
        <v>95</v>
      </c>
      <c r="D1945" s="1">
        <v>6</v>
      </c>
      <c r="E1945" s="1">
        <v>3</v>
      </c>
      <c r="F1945" s="8">
        <v>830.68</v>
      </c>
      <c r="G1945" s="1">
        <f>YEAR(Facturas[[#This Row],[FechaFactura]])</f>
        <v>2015</v>
      </c>
      <c r="H1945" s="17">
        <f>IF(Facturas[[#This Row],[MontoSinImp]]&lt;200,Facturas[[#This Row],[media]],Facturas[[#This Row],[MontoSinImp]])</f>
        <v>830.68</v>
      </c>
      <c r="I1945" s="17">
        <f>AVERAGE(Facturas[MontoSinImp])</f>
        <v>472.73339545454462</v>
      </c>
    </row>
    <row r="1946" spans="1:9" ht="17.55" customHeight="1" x14ac:dyDescent="0.3">
      <c r="A1946" s="14">
        <v>2455</v>
      </c>
      <c r="B1946" s="2">
        <v>42162</v>
      </c>
      <c r="C1946" s="15">
        <v>277</v>
      </c>
      <c r="D1946" s="1">
        <v>8</v>
      </c>
      <c r="E1946" s="1">
        <v>7</v>
      </c>
      <c r="F1946" s="8">
        <v>639.5</v>
      </c>
      <c r="G1946" s="1">
        <f>YEAR(Facturas[[#This Row],[FechaFactura]])</f>
        <v>2015</v>
      </c>
      <c r="H1946" s="17">
        <f>IF(Facturas[[#This Row],[MontoSinImp]]&lt;200,Facturas[[#This Row],[media]],Facturas[[#This Row],[MontoSinImp]])</f>
        <v>639.5</v>
      </c>
      <c r="I1946" s="17">
        <f>AVERAGE(Facturas[MontoSinImp])</f>
        <v>472.73339545454462</v>
      </c>
    </row>
    <row r="1947" spans="1:9" ht="17.55" customHeight="1" x14ac:dyDescent="0.3">
      <c r="A1947" s="14">
        <v>2456</v>
      </c>
      <c r="B1947" s="2">
        <v>42162</v>
      </c>
      <c r="C1947" s="15">
        <v>70</v>
      </c>
      <c r="D1947" s="1">
        <v>6</v>
      </c>
      <c r="E1947" s="1">
        <v>6</v>
      </c>
      <c r="F1947" s="8">
        <v>176.85</v>
      </c>
      <c r="G1947" s="1">
        <f>YEAR(Facturas[[#This Row],[FechaFactura]])</f>
        <v>2015</v>
      </c>
      <c r="H1947" s="17">
        <f>IF(Facturas[[#This Row],[MontoSinImp]]&lt;200,Facturas[[#This Row],[media]],Facturas[[#This Row],[MontoSinImp]])</f>
        <v>472.73339545454462</v>
      </c>
      <c r="I1947" s="17">
        <f>AVERAGE(Facturas[MontoSinImp])</f>
        <v>472.73339545454462</v>
      </c>
    </row>
    <row r="1948" spans="1:9" ht="17.55" customHeight="1" x14ac:dyDescent="0.3">
      <c r="A1948" s="14">
        <v>2457</v>
      </c>
      <c r="B1948" s="2">
        <v>42162</v>
      </c>
      <c r="C1948" s="15">
        <v>152</v>
      </c>
      <c r="D1948" s="1">
        <v>11</v>
      </c>
      <c r="E1948" s="1">
        <v>2</v>
      </c>
      <c r="F1948" s="8">
        <v>252.35999999999999</v>
      </c>
      <c r="G1948" s="1">
        <f>YEAR(Facturas[[#This Row],[FechaFactura]])</f>
        <v>2015</v>
      </c>
      <c r="H1948" s="17">
        <f>IF(Facturas[[#This Row],[MontoSinImp]]&lt;200,Facturas[[#This Row],[media]],Facturas[[#This Row],[MontoSinImp]])</f>
        <v>252.35999999999999</v>
      </c>
      <c r="I1948" s="17">
        <f>AVERAGE(Facturas[MontoSinImp])</f>
        <v>472.73339545454462</v>
      </c>
    </row>
    <row r="1949" spans="1:9" ht="17.55" customHeight="1" x14ac:dyDescent="0.3">
      <c r="A1949" s="14">
        <v>2452</v>
      </c>
      <c r="B1949" s="2">
        <v>42161</v>
      </c>
      <c r="C1949" s="15">
        <v>21</v>
      </c>
      <c r="D1949" s="1">
        <v>7</v>
      </c>
      <c r="E1949" s="1">
        <v>3</v>
      </c>
      <c r="F1949" s="8">
        <v>412.95</v>
      </c>
      <c r="G1949" s="1">
        <f>YEAR(Facturas[[#This Row],[FechaFactura]])</f>
        <v>2015</v>
      </c>
      <c r="H1949" s="17">
        <f>IF(Facturas[[#This Row],[MontoSinImp]]&lt;200,Facturas[[#This Row],[media]],Facturas[[#This Row],[MontoSinImp]])</f>
        <v>412.95</v>
      </c>
      <c r="I1949" s="17">
        <f>AVERAGE(Facturas[MontoSinImp])</f>
        <v>472.73339545454462</v>
      </c>
    </row>
    <row r="1950" spans="1:9" ht="17.55" customHeight="1" x14ac:dyDescent="0.3">
      <c r="A1950" s="14">
        <v>2453</v>
      </c>
      <c r="B1950" s="2">
        <v>42161</v>
      </c>
      <c r="C1950" s="15">
        <v>2</v>
      </c>
      <c r="D1950" s="1">
        <v>7</v>
      </c>
      <c r="E1950" s="1">
        <v>3</v>
      </c>
      <c r="F1950" s="8">
        <v>564.93999999999994</v>
      </c>
      <c r="G1950" s="1">
        <f>YEAR(Facturas[[#This Row],[FechaFactura]])</f>
        <v>2015</v>
      </c>
      <c r="H1950" s="17">
        <f>IF(Facturas[[#This Row],[MontoSinImp]]&lt;200,Facturas[[#This Row],[media]],Facturas[[#This Row],[MontoSinImp]])</f>
        <v>564.93999999999994</v>
      </c>
      <c r="I1950" s="17">
        <f>AVERAGE(Facturas[MontoSinImp])</f>
        <v>472.73339545454462</v>
      </c>
    </row>
    <row r="1951" spans="1:9" ht="17.55" customHeight="1" x14ac:dyDescent="0.3">
      <c r="A1951" s="14">
        <v>2448</v>
      </c>
      <c r="B1951" s="2">
        <v>42160</v>
      </c>
      <c r="C1951" s="15">
        <v>164</v>
      </c>
      <c r="D1951" s="1">
        <v>12</v>
      </c>
      <c r="E1951" s="1">
        <v>6</v>
      </c>
      <c r="F1951" s="8">
        <v>288.69</v>
      </c>
      <c r="G1951" s="1">
        <f>YEAR(Facturas[[#This Row],[FechaFactura]])</f>
        <v>2015</v>
      </c>
      <c r="H1951" s="17">
        <f>IF(Facturas[[#This Row],[MontoSinImp]]&lt;200,Facturas[[#This Row],[media]],Facturas[[#This Row],[MontoSinImp]])</f>
        <v>288.69</v>
      </c>
      <c r="I1951" s="17">
        <f>AVERAGE(Facturas[MontoSinImp])</f>
        <v>472.73339545454462</v>
      </c>
    </row>
    <row r="1952" spans="1:9" ht="17.55" customHeight="1" x14ac:dyDescent="0.3">
      <c r="A1952" s="14">
        <v>2449</v>
      </c>
      <c r="B1952" s="2">
        <v>42160</v>
      </c>
      <c r="C1952" s="15">
        <v>195</v>
      </c>
      <c r="D1952" s="1">
        <v>11</v>
      </c>
      <c r="E1952" s="1">
        <v>3</v>
      </c>
      <c r="F1952" s="8">
        <v>570.67999999999995</v>
      </c>
      <c r="G1952" s="1">
        <f>YEAR(Facturas[[#This Row],[FechaFactura]])</f>
        <v>2015</v>
      </c>
      <c r="H1952" s="17">
        <f>IF(Facturas[[#This Row],[MontoSinImp]]&lt;200,Facturas[[#This Row],[media]],Facturas[[#This Row],[MontoSinImp]])</f>
        <v>570.67999999999995</v>
      </c>
      <c r="I1952" s="17">
        <f>AVERAGE(Facturas[MontoSinImp])</f>
        <v>472.73339545454462</v>
      </c>
    </row>
    <row r="1953" spans="1:9" ht="17.55" customHeight="1" x14ac:dyDescent="0.3">
      <c r="A1953" s="14">
        <v>2450</v>
      </c>
      <c r="B1953" s="2">
        <v>42160</v>
      </c>
      <c r="C1953" s="15">
        <v>243</v>
      </c>
      <c r="D1953" s="1">
        <v>3</v>
      </c>
      <c r="E1953" s="1">
        <v>5</v>
      </c>
      <c r="F1953" s="8">
        <v>108.98</v>
      </c>
      <c r="G1953" s="1">
        <f>YEAR(Facturas[[#This Row],[FechaFactura]])</f>
        <v>2015</v>
      </c>
      <c r="H1953" s="17">
        <f>IF(Facturas[[#This Row],[MontoSinImp]]&lt;200,Facturas[[#This Row],[media]],Facturas[[#This Row],[MontoSinImp]])</f>
        <v>472.73339545454462</v>
      </c>
      <c r="I1953" s="17">
        <f>AVERAGE(Facturas[MontoSinImp])</f>
        <v>472.73339545454462</v>
      </c>
    </row>
    <row r="1954" spans="1:9" ht="17.55" customHeight="1" x14ac:dyDescent="0.3">
      <c r="A1954" s="14">
        <v>2451</v>
      </c>
      <c r="B1954" s="2">
        <v>42160</v>
      </c>
      <c r="C1954" s="15">
        <v>276</v>
      </c>
      <c r="D1954" s="1">
        <v>4</v>
      </c>
      <c r="E1954" s="1">
        <v>2</v>
      </c>
      <c r="F1954" s="8">
        <v>130.01</v>
      </c>
      <c r="G1954" s="1">
        <f>YEAR(Facturas[[#This Row],[FechaFactura]])</f>
        <v>2015</v>
      </c>
      <c r="H1954" s="17">
        <f>IF(Facturas[[#This Row],[MontoSinImp]]&lt;200,Facturas[[#This Row],[media]],Facturas[[#This Row],[MontoSinImp]])</f>
        <v>472.73339545454462</v>
      </c>
      <c r="I1954" s="17">
        <f>AVERAGE(Facturas[MontoSinImp])</f>
        <v>472.73339545454462</v>
      </c>
    </row>
    <row r="1955" spans="1:9" ht="17.55" customHeight="1" x14ac:dyDescent="0.3">
      <c r="A1955" s="14">
        <v>2446</v>
      </c>
      <c r="B1955" s="2">
        <v>42159</v>
      </c>
      <c r="C1955" s="15">
        <v>152</v>
      </c>
      <c r="D1955" s="1">
        <v>12</v>
      </c>
      <c r="E1955" s="1">
        <v>7</v>
      </c>
      <c r="F1955" s="8">
        <v>725.53</v>
      </c>
      <c r="G1955" s="1">
        <f>YEAR(Facturas[[#This Row],[FechaFactura]])</f>
        <v>2015</v>
      </c>
      <c r="H1955" s="17">
        <f>IF(Facturas[[#This Row],[MontoSinImp]]&lt;200,Facturas[[#This Row],[media]],Facturas[[#This Row],[MontoSinImp]])</f>
        <v>725.53</v>
      </c>
      <c r="I1955" s="17">
        <f>AVERAGE(Facturas[MontoSinImp])</f>
        <v>472.73339545454462</v>
      </c>
    </row>
    <row r="1956" spans="1:9" ht="17.55" customHeight="1" x14ac:dyDescent="0.3">
      <c r="A1956" s="14">
        <v>2447</v>
      </c>
      <c r="B1956" s="2">
        <v>42159</v>
      </c>
      <c r="C1956" s="15">
        <v>46</v>
      </c>
      <c r="D1956" s="1">
        <v>9</v>
      </c>
      <c r="E1956" s="1">
        <v>7</v>
      </c>
      <c r="F1956" s="8">
        <v>329.78999999999996</v>
      </c>
      <c r="G1956" s="1">
        <f>YEAR(Facturas[[#This Row],[FechaFactura]])</f>
        <v>2015</v>
      </c>
      <c r="H1956" s="17">
        <f>IF(Facturas[[#This Row],[MontoSinImp]]&lt;200,Facturas[[#This Row],[media]],Facturas[[#This Row],[MontoSinImp]])</f>
        <v>329.78999999999996</v>
      </c>
      <c r="I1956" s="17">
        <f>AVERAGE(Facturas[MontoSinImp])</f>
        <v>472.73339545454462</v>
      </c>
    </row>
    <row r="1957" spans="1:9" ht="17.55" customHeight="1" x14ac:dyDescent="0.3">
      <c r="A1957" s="14">
        <v>2442</v>
      </c>
      <c r="B1957" s="2">
        <v>42158</v>
      </c>
      <c r="C1957" s="15">
        <v>293</v>
      </c>
      <c r="D1957" s="1">
        <v>5</v>
      </c>
      <c r="E1957" s="1">
        <v>4</v>
      </c>
      <c r="F1957" s="8">
        <v>270.52</v>
      </c>
      <c r="G1957" s="1">
        <f>YEAR(Facturas[[#This Row],[FechaFactura]])</f>
        <v>2015</v>
      </c>
      <c r="H1957" s="17">
        <f>IF(Facturas[[#This Row],[MontoSinImp]]&lt;200,Facturas[[#This Row],[media]],Facturas[[#This Row],[MontoSinImp]])</f>
        <v>270.52</v>
      </c>
      <c r="I1957" s="17">
        <f>AVERAGE(Facturas[MontoSinImp])</f>
        <v>472.73339545454462</v>
      </c>
    </row>
    <row r="1958" spans="1:9" ht="17.55" customHeight="1" x14ac:dyDescent="0.3">
      <c r="A1958" s="14">
        <v>2443</v>
      </c>
      <c r="B1958" s="2">
        <v>42158</v>
      </c>
      <c r="C1958" s="15">
        <v>158</v>
      </c>
      <c r="D1958" s="1">
        <v>6</v>
      </c>
      <c r="E1958" s="1">
        <v>4</v>
      </c>
      <c r="F1958" s="8">
        <v>455.01</v>
      </c>
      <c r="G1958" s="1">
        <f>YEAR(Facturas[[#This Row],[FechaFactura]])</f>
        <v>2015</v>
      </c>
      <c r="H1958" s="17">
        <f>IF(Facturas[[#This Row],[MontoSinImp]]&lt;200,Facturas[[#This Row],[media]],Facturas[[#This Row],[MontoSinImp]])</f>
        <v>455.01</v>
      </c>
      <c r="I1958" s="17">
        <f>AVERAGE(Facturas[MontoSinImp])</f>
        <v>472.73339545454462</v>
      </c>
    </row>
    <row r="1959" spans="1:9" ht="17.55" customHeight="1" x14ac:dyDescent="0.3">
      <c r="A1959" s="14">
        <v>2444</v>
      </c>
      <c r="B1959" s="2">
        <v>42158</v>
      </c>
      <c r="C1959" s="15">
        <v>276</v>
      </c>
      <c r="D1959" s="1">
        <v>4</v>
      </c>
      <c r="E1959" s="1">
        <v>7</v>
      </c>
      <c r="F1959" s="8">
        <v>115.67</v>
      </c>
      <c r="G1959" s="1">
        <f>YEAR(Facturas[[#This Row],[FechaFactura]])</f>
        <v>2015</v>
      </c>
      <c r="H1959" s="17">
        <f>IF(Facturas[[#This Row],[MontoSinImp]]&lt;200,Facturas[[#This Row],[media]],Facturas[[#This Row],[MontoSinImp]])</f>
        <v>472.73339545454462</v>
      </c>
      <c r="I1959" s="17">
        <f>AVERAGE(Facturas[MontoSinImp])</f>
        <v>472.73339545454462</v>
      </c>
    </row>
    <row r="1960" spans="1:9" ht="17.55" customHeight="1" x14ac:dyDescent="0.3">
      <c r="A1960" s="14">
        <v>2445</v>
      </c>
      <c r="B1960" s="2">
        <v>42158</v>
      </c>
      <c r="C1960" s="15">
        <v>72</v>
      </c>
      <c r="D1960" s="1">
        <v>12</v>
      </c>
      <c r="E1960" s="1">
        <v>4</v>
      </c>
      <c r="F1960" s="8">
        <v>345.08</v>
      </c>
      <c r="G1960" s="1">
        <f>YEAR(Facturas[[#This Row],[FechaFactura]])</f>
        <v>2015</v>
      </c>
      <c r="H1960" s="17">
        <f>IF(Facturas[[#This Row],[MontoSinImp]]&lt;200,Facturas[[#This Row],[media]],Facturas[[#This Row],[MontoSinImp]])</f>
        <v>345.08</v>
      </c>
      <c r="I1960" s="17">
        <f>AVERAGE(Facturas[MontoSinImp])</f>
        <v>472.73339545454462</v>
      </c>
    </row>
    <row r="1961" spans="1:9" ht="17.55" customHeight="1" x14ac:dyDescent="0.3">
      <c r="A1961" s="14">
        <v>2438</v>
      </c>
      <c r="B1961" s="2">
        <v>42157</v>
      </c>
      <c r="C1961" s="15">
        <v>319</v>
      </c>
      <c r="D1961" s="1">
        <v>11</v>
      </c>
      <c r="E1961" s="1">
        <v>7</v>
      </c>
      <c r="F1961" s="8">
        <v>169.2</v>
      </c>
      <c r="G1961" s="1">
        <f>YEAR(Facturas[[#This Row],[FechaFactura]])</f>
        <v>2015</v>
      </c>
      <c r="H1961" s="17">
        <f>IF(Facturas[[#This Row],[MontoSinImp]]&lt;200,Facturas[[#This Row],[media]],Facturas[[#This Row],[MontoSinImp]])</f>
        <v>472.73339545454462</v>
      </c>
      <c r="I1961" s="17">
        <f>AVERAGE(Facturas[MontoSinImp])</f>
        <v>472.73339545454462</v>
      </c>
    </row>
    <row r="1962" spans="1:9" ht="17.55" customHeight="1" x14ac:dyDescent="0.3">
      <c r="A1962" s="14">
        <v>2439</v>
      </c>
      <c r="B1962" s="2">
        <v>42157</v>
      </c>
      <c r="C1962" s="15">
        <v>151</v>
      </c>
      <c r="D1962" s="1">
        <v>10</v>
      </c>
      <c r="E1962" s="1">
        <v>8</v>
      </c>
      <c r="F1962" s="8">
        <v>263.83</v>
      </c>
      <c r="G1962" s="1">
        <f>YEAR(Facturas[[#This Row],[FechaFactura]])</f>
        <v>2015</v>
      </c>
      <c r="H1962" s="17">
        <f>IF(Facturas[[#This Row],[MontoSinImp]]&lt;200,Facturas[[#This Row],[media]],Facturas[[#This Row],[MontoSinImp]])</f>
        <v>263.83</v>
      </c>
      <c r="I1962" s="17">
        <f>AVERAGE(Facturas[MontoSinImp])</f>
        <v>472.73339545454462</v>
      </c>
    </row>
    <row r="1963" spans="1:9" ht="17.55" customHeight="1" x14ac:dyDescent="0.3">
      <c r="A1963" s="14">
        <v>2440</v>
      </c>
      <c r="B1963" s="2">
        <v>42157</v>
      </c>
      <c r="C1963" s="15">
        <v>119</v>
      </c>
      <c r="D1963" s="1">
        <v>2</v>
      </c>
      <c r="E1963" s="1">
        <v>6</v>
      </c>
      <c r="F1963" s="8">
        <v>264.78999999999996</v>
      </c>
      <c r="G1963" s="1">
        <f>YEAR(Facturas[[#This Row],[FechaFactura]])</f>
        <v>2015</v>
      </c>
      <c r="H1963" s="17">
        <f>IF(Facturas[[#This Row],[MontoSinImp]]&lt;200,Facturas[[#This Row],[media]],Facturas[[#This Row],[MontoSinImp]])</f>
        <v>264.78999999999996</v>
      </c>
      <c r="I1963" s="17">
        <f>AVERAGE(Facturas[MontoSinImp])</f>
        <v>472.73339545454462</v>
      </c>
    </row>
    <row r="1964" spans="1:9" ht="17.55" customHeight="1" x14ac:dyDescent="0.3">
      <c r="A1964" s="14">
        <v>2441</v>
      </c>
      <c r="B1964" s="2">
        <v>42157</v>
      </c>
      <c r="C1964" s="15">
        <v>37</v>
      </c>
      <c r="D1964" s="1">
        <v>6</v>
      </c>
      <c r="E1964" s="1">
        <v>1</v>
      </c>
      <c r="F1964" s="8">
        <v>676.78</v>
      </c>
      <c r="G1964" s="1">
        <f>YEAR(Facturas[[#This Row],[FechaFactura]])</f>
        <v>2015</v>
      </c>
      <c r="H1964" s="17">
        <f>IF(Facturas[[#This Row],[MontoSinImp]]&lt;200,Facturas[[#This Row],[media]],Facturas[[#This Row],[MontoSinImp]])</f>
        <v>676.78</v>
      </c>
      <c r="I1964" s="17">
        <f>AVERAGE(Facturas[MontoSinImp])</f>
        <v>472.73339545454462</v>
      </c>
    </row>
    <row r="1965" spans="1:9" ht="17.55" customHeight="1" x14ac:dyDescent="0.3">
      <c r="A1965" s="14">
        <v>2435</v>
      </c>
      <c r="B1965" s="2">
        <v>42156</v>
      </c>
      <c r="C1965" s="15">
        <v>196</v>
      </c>
      <c r="D1965" s="1">
        <v>12</v>
      </c>
      <c r="E1965" s="1">
        <v>4</v>
      </c>
      <c r="F1965" s="8">
        <v>526.71</v>
      </c>
      <c r="G1965" s="1">
        <f>YEAR(Facturas[[#This Row],[FechaFactura]])</f>
        <v>2015</v>
      </c>
      <c r="H1965" s="17">
        <f>IF(Facturas[[#This Row],[MontoSinImp]]&lt;200,Facturas[[#This Row],[media]],Facturas[[#This Row],[MontoSinImp]])</f>
        <v>526.71</v>
      </c>
      <c r="I1965" s="17">
        <f>AVERAGE(Facturas[MontoSinImp])</f>
        <v>472.73339545454462</v>
      </c>
    </row>
    <row r="1966" spans="1:9" ht="17.55" customHeight="1" x14ac:dyDescent="0.3">
      <c r="A1966" s="14">
        <v>2436</v>
      </c>
      <c r="B1966" s="2">
        <v>42156</v>
      </c>
      <c r="C1966" s="15">
        <v>280</v>
      </c>
      <c r="D1966" s="1">
        <v>10</v>
      </c>
      <c r="E1966" s="1">
        <v>5</v>
      </c>
      <c r="F1966" s="8">
        <v>438.76</v>
      </c>
      <c r="G1966" s="1">
        <f>YEAR(Facturas[[#This Row],[FechaFactura]])</f>
        <v>2015</v>
      </c>
      <c r="H1966" s="17">
        <f>IF(Facturas[[#This Row],[MontoSinImp]]&lt;200,Facturas[[#This Row],[media]],Facturas[[#This Row],[MontoSinImp]])</f>
        <v>438.76</v>
      </c>
      <c r="I1966" s="17">
        <f>AVERAGE(Facturas[MontoSinImp])</f>
        <v>472.73339545454462</v>
      </c>
    </row>
    <row r="1967" spans="1:9" ht="17.55" customHeight="1" x14ac:dyDescent="0.3">
      <c r="A1967" s="14">
        <v>2437</v>
      </c>
      <c r="B1967" s="2">
        <v>42156</v>
      </c>
      <c r="C1967" s="15">
        <v>48</v>
      </c>
      <c r="D1967" s="1">
        <v>3</v>
      </c>
      <c r="E1967" s="1">
        <v>8</v>
      </c>
      <c r="F1967" s="8">
        <v>530.53</v>
      </c>
      <c r="G1967" s="1">
        <f>YEAR(Facturas[[#This Row],[FechaFactura]])</f>
        <v>2015</v>
      </c>
      <c r="H1967" s="17">
        <f>IF(Facturas[[#This Row],[MontoSinImp]]&lt;200,Facturas[[#This Row],[media]],Facturas[[#This Row],[MontoSinImp]])</f>
        <v>530.53</v>
      </c>
      <c r="I1967" s="17">
        <f>AVERAGE(Facturas[MontoSinImp])</f>
        <v>472.73339545454462</v>
      </c>
    </row>
    <row r="1968" spans="1:9" ht="17.55" customHeight="1" x14ac:dyDescent="0.3">
      <c r="A1968" s="14">
        <v>2431</v>
      </c>
      <c r="B1968" s="2">
        <v>42155</v>
      </c>
      <c r="C1968" s="15">
        <v>6</v>
      </c>
      <c r="D1968" s="1">
        <v>5</v>
      </c>
      <c r="E1968" s="1">
        <v>6</v>
      </c>
      <c r="F1968" s="8">
        <v>521.92999999999995</v>
      </c>
      <c r="G1968" s="1">
        <f>YEAR(Facturas[[#This Row],[FechaFactura]])</f>
        <v>2015</v>
      </c>
      <c r="H1968" s="17">
        <f>IF(Facturas[[#This Row],[MontoSinImp]]&lt;200,Facturas[[#This Row],[media]],Facturas[[#This Row],[MontoSinImp]])</f>
        <v>521.92999999999995</v>
      </c>
      <c r="I1968" s="17">
        <f>AVERAGE(Facturas[MontoSinImp])</f>
        <v>472.73339545454462</v>
      </c>
    </row>
    <row r="1969" spans="1:9" ht="17.55" customHeight="1" x14ac:dyDescent="0.3">
      <c r="A1969" s="14">
        <v>2432</v>
      </c>
      <c r="B1969" s="2">
        <v>42155</v>
      </c>
      <c r="C1969" s="15">
        <v>31</v>
      </c>
      <c r="D1969" s="1">
        <v>6</v>
      </c>
      <c r="E1969" s="1">
        <v>5</v>
      </c>
      <c r="F1969" s="8">
        <v>128.1</v>
      </c>
      <c r="G1969" s="1">
        <f>YEAR(Facturas[[#This Row],[FechaFactura]])</f>
        <v>2015</v>
      </c>
      <c r="H1969" s="17">
        <f>IF(Facturas[[#This Row],[MontoSinImp]]&lt;200,Facturas[[#This Row],[media]],Facturas[[#This Row],[MontoSinImp]])</f>
        <v>472.73339545454462</v>
      </c>
      <c r="I1969" s="17">
        <f>AVERAGE(Facturas[MontoSinImp])</f>
        <v>472.73339545454462</v>
      </c>
    </row>
    <row r="1970" spans="1:9" ht="17.55" customHeight="1" x14ac:dyDescent="0.3">
      <c r="A1970" s="14">
        <v>2433</v>
      </c>
      <c r="B1970" s="2">
        <v>42155</v>
      </c>
      <c r="C1970" s="15">
        <v>140</v>
      </c>
      <c r="D1970" s="1">
        <v>7</v>
      </c>
      <c r="E1970" s="1">
        <v>2</v>
      </c>
      <c r="F1970" s="8">
        <v>764.72</v>
      </c>
      <c r="G1970" s="1">
        <f>YEAR(Facturas[[#This Row],[FechaFactura]])</f>
        <v>2015</v>
      </c>
      <c r="H1970" s="17">
        <f>IF(Facturas[[#This Row],[MontoSinImp]]&lt;200,Facturas[[#This Row],[media]],Facturas[[#This Row],[MontoSinImp]])</f>
        <v>764.72</v>
      </c>
      <c r="I1970" s="17">
        <f>AVERAGE(Facturas[MontoSinImp])</f>
        <v>472.73339545454462</v>
      </c>
    </row>
    <row r="1971" spans="1:9" ht="17.55" customHeight="1" x14ac:dyDescent="0.3">
      <c r="A1971" s="14">
        <v>2434</v>
      </c>
      <c r="B1971" s="2">
        <v>42155</v>
      </c>
      <c r="C1971" s="15">
        <v>94</v>
      </c>
      <c r="D1971" s="1">
        <v>5</v>
      </c>
      <c r="E1971" s="1">
        <v>2</v>
      </c>
      <c r="F1971" s="8">
        <v>377.59</v>
      </c>
      <c r="G1971" s="1">
        <f>YEAR(Facturas[[#This Row],[FechaFactura]])</f>
        <v>2015</v>
      </c>
      <c r="H1971" s="17">
        <f>IF(Facturas[[#This Row],[MontoSinImp]]&lt;200,Facturas[[#This Row],[media]],Facturas[[#This Row],[MontoSinImp]])</f>
        <v>377.59</v>
      </c>
      <c r="I1971" s="17">
        <f>AVERAGE(Facturas[MontoSinImp])</f>
        <v>472.73339545454462</v>
      </c>
    </row>
    <row r="1972" spans="1:9" ht="17.55" customHeight="1" x14ac:dyDescent="0.3">
      <c r="A1972" s="14">
        <v>2428</v>
      </c>
      <c r="B1972" s="2">
        <v>42154</v>
      </c>
      <c r="C1972" s="15">
        <v>128</v>
      </c>
      <c r="D1972" s="1">
        <v>1</v>
      </c>
      <c r="E1972" s="1">
        <v>4</v>
      </c>
      <c r="F1972" s="8">
        <v>201.7</v>
      </c>
      <c r="G1972" s="1">
        <f>YEAR(Facturas[[#This Row],[FechaFactura]])</f>
        <v>2015</v>
      </c>
      <c r="H1972" s="17">
        <f>IF(Facturas[[#This Row],[MontoSinImp]]&lt;200,Facturas[[#This Row],[media]],Facturas[[#This Row],[MontoSinImp]])</f>
        <v>201.7</v>
      </c>
      <c r="I1972" s="17">
        <f>AVERAGE(Facturas[MontoSinImp])</f>
        <v>472.73339545454462</v>
      </c>
    </row>
    <row r="1973" spans="1:9" ht="17.55" customHeight="1" x14ac:dyDescent="0.3">
      <c r="A1973" s="14">
        <v>2429</v>
      </c>
      <c r="B1973" s="2">
        <v>42154</v>
      </c>
      <c r="C1973" s="15">
        <v>273</v>
      </c>
      <c r="D1973" s="1">
        <v>1</v>
      </c>
      <c r="E1973" s="1">
        <v>5</v>
      </c>
      <c r="F1973" s="8">
        <v>163.45999999999998</v>
      </c>
      <c r="G1973" s="1">
        <f>YEAR(Facturas[[#This Row],[FechaFactura]])</f>
        <v>2015</v>
      </c>
      <c r="H1973" s="17">
        <f>IF(Facturas[[#This Row],[MontoSinImp]]&lt;200,Facturas[[#This Row],[media]],Facturas[[#This Row],[MontoSinImp]])</f>
        <v>472.73339545454462</v>
      </c>
      <c r="I1973" s="17">
        <f>AVERAGE(Facturas[MontoSinImp])</f>
        <v>472.73339545454462</v>
      </c>
    </row>
    <row r="1974" spans="1:9" ht="17.55" customHeight="1" x14ac:dyDescent="0.3">
      <c r="A1974" s="14">
        <v>2430</v>
      </c>
      <c r="B1974" s="2">
        <v>42154</v>
      </c>
      <c r="C1974" s="15">
        <v>246</v>
      </c>
      <c r="D1974" s="1">
        <v>7</v>
      </c>
      <c r="E1974" s="1">
        <v>1</v>
      </c>
      <c r="F1974" s="8">
        <v>663.4</v>
      </c>
      <c r="G1974" s="1">
        <f>YEAR(Facturas[[#This Row],[FechaFactura]])</f>
        <v>2015</v>
      </c>
      <c r="H1974" s="17">
        <f>IF(Facturas[[#This Row],[MontoSinImp]]&lt;200,Facturas[[#This Row],[media]],Facturas[[#This Row],[MontoSinImp]])</f>
        <v>663.4</v>
      </c>
      <c r="I1974" s="17">
        <f>AVERAGE(Facturas[MontoSinImp])</f>
        <v>472.73339545454462</v>
      </c>
    </row>
    <row r="1975" spans="1:9" ht="17.55" customHeight="1" x14ac:dyDescent="0.3">
      <c r="A1975" s="14">
        <v>2416</v>
      </c>
      <c r="B1975" s="2">
        <v>42153</v>
      </c>
      <c r="C1975" s="15">
        <v>219</v>
      </c>
      <c r="D1975" s="1">
        <v>7</v>
      </c>
      <c r="E1975" s="1">
        <v>8</v>
      </c>
      <c r="F1975" s="8">
        <v>164.42</v>
      </c>
      <c r="G1975" s="1">
        <f>YEAR(Facturas[[#This Row],[FechaFactura]])</f>
        <v>2015</v>
      </c>
      <c r="H1975" s="17">
        <f>IF(Facturas[[#This Row],[MontoSinImp]]&lt;200,Facturas[[#This Row],[media]],Facturas[[#This Row],[MontoSinImp]])</f>
        <v>472.73339545454462</v>
      </c>
      <c r="I1975" s="17">
        <f>AVERAGE(Facturas[MontoSinImp])</f>
        <v>472.73339545454462</v>
      </c>
    </row>
    <row r="1976" spans="1:9" ht="17.55" customHeight="1" x14ac:dyDescent="0.3">
      <c r="A1976" s="14">
        <v>2417</v>
      </c>
      <c r="B1976" s="2">
        <v>42153</v>
      </c>
      <c r="C1976" s="15">
        <v>312</v>
      </c>
      <c r="D1976" s="1">
        <v>5</v>
      </c>
      <c r="E1976" s="1">
        <v>2</v>
      </c>
      <c r="F1976" s="8">
        <v>108.02000000000001</v>
      </c>
      <c r="G1976" s="1">
        <f>YEAR(Facturas[[#This Row],[FechaFactura]])</f>
        <v>2015</v>
      </c>
      <c r="H1976" s="17">
        <f>IF(Facturas[[#This Row],[MontoSinImp]]&lt;200,Facturas[[#This Row],[media]],Facturas[[#This Row],[MontoSinImp]])</f>
        <v>472.73339545454462</v>
      </c>
      <c r="I1976" s="17">
        <f>AVERAGE(Facturas[MontoSinImp])</f>
        <v>472.73339545454462</v>
      </c>
    </row>
    <row r="1977" spans="1:9" ht="17.55" customHeight="1" x14ac:dyDescent="0.3">
      <c r="A1977" s="14">
        <v>2418</v>
      </c>
      <c r="B1977" s="2">
        <v>42153</v>
      </c>
      <c r="C1977" s="15">
        <v>155</v>
      </c>
      <c r="D1977" s="1">
        <v>2</v>
      </c>
      <c r="E1977" s="1">
        <v>6</v>
      </c>
      <c r="F1977" s="8">
        <v>727.43999999999994</v>
      </c>
      <c r="G1977" s="1">
        <f>YEAR(Facturas[[#This Row],[FechaFactura]])</f>
        <v>2015</v>
      </c>
      <c r="H1977" s="17">
        <f>IF(Facturas[[#This Row],[MontoSinImp]]&lt;200,Facturas[[#This Row],[media]],Facturas[[#This Row],[MontoSinImp]])</f>
        <v>727.43999999999994</v>
      </c>
      <c r="I1977" s="17">
        <f>AVERAGE(Facturas[MontoSinImp])</f>
        <v>472.73339545454462</v>
      </c>
    </row>
    <row r="1978" spans="1:9" ht="17.55" customHeight="1" x14ac:dyDescent="0.3">
      <c r="A1978" s="14">
        <v>2419</v>
      </c>
      <c r="B1978" s="2">
        <v>42153</v>
      </c>
      <c r="C1978" s="15">
        <v>61</v>
      </c>
      <c r="D1978" s="1">
        <v>4</v>
      </c>
      <c r="E1978" s="1">
        <v>8</v>
      </c>
      <c r="F1978" s="8">
        <v>733.18</v>
      </c>
      <c r="G1978" s="1">
        <f>YEAR(Facturas[[#This Row],[FechaFactura]])</f>
        <v>2015</v>
      </c>
      <c r="H1978" s="17">
        <f>IF(Facturas[[#This Row],[MontoSinImp]]&lt;200,Facturas[[#This Row],[media]],Facturas[[#This Row],[MontoSinImp]])</f>
        <v>733.18</v>
      </c>
      <c r="I1978" s="17">
        <f>AVERAGE(Facturas[MontoSinImp])</f>
        <v>472.73339545454462</v>
      </c>
    </row>
    <row r="1979" spans="1:9" ht="17.55" customHeight="1" x14ac:dyDescent="0.3">
      <c r="A1979" s="14">
        <v>2420</v>
      </c>
      <c r="B1979" s="2">
        <v>42153</v>
      </c>
      <c r="C1979" s="15">
        <v>74</v>
      </c>
      <c r="D1979" s="1">
        <v>5</v>
      </c>
      <c r="E1979" s="1">
        <v>8</v>
      </c>
      <c r="F1979" s="8">
        <v>738.92</v>
      </c>
      <c r="G1979" s="1">
        <f>YEAR(Facturas[[#This Row],[FechaFactura]])</f>
        <v>2015</v>
      </c>
      <c r="H1979" s="17">
        <f>IF(Facturas[[#This Row],[MontoSinImp]]&lt;200,Facturas[[#This Row],[media]],Facturas[[#This Row],[MontoSinImp]])</f>
        <v>738.92</v>
      </c>
      <c r="I1979" s="17">
        <f>AVERAGE(Facturas[MontoSinImp])</f>
        <v>472.73339545454462</v>
      </c>
    </row>
    <row r="1980" spans="1:9" ht="17.55" customHeight="1" x14ac:dyDescent="0.3">
      <c r="A1980" s="14">
        <v>2421</v>
      </c>
      <c r="B1980" s="2">
        <v>42153</v>
      </c>
      <c r="C1980" s="15">
        <v>211</v>
      </c>
      <c r="D1980" s="1">
        <v>5</v>
      </c>
      <c r="E1980" s="1">
        <v>7</v>
      </c>
      <c r="F1980" s="8">
        <v>661.49</v>
      </c>
      <c r="G1980" s="1">
        <f>YEAR(Facturas[[#This Row],[FechaFactura]])</f>
        <v>2015</v>
      </c>
      <c r="H1980" s="17">
        <f>IF(Facturas[[#This Row],[MontoSinImp]]&lt;200,Facturas[[#This Row],[media]],Facturas[[#This Row],[MontoSinImp]])</f>
        <v>661.49</v>
      </c>
      <c r="I1980" s="17">
        <f>AVERAGE(Facturas[MontoSinImp])</f>
        <v>472.73339545454462</v>
      </c>
    </row>
    <row r="1981" spans="1:9" ht="17.55" customHeight="1" x14ac:dyDescent="0.3">
      <c r="A1981" s="14">
        <v>2422</v>
      </c>
      <c r="B1981" s="2">
        <v>42153</v>
      </c>
      <c r="C1981" s="15">
        <v>117</v>
      </c>
      <c r="D1981" s="1">
        <v>10</v>
      </c>
      <c r="E1981" s="1">
        <v>8</v>
      </c>
      <c r="F1981" s="8">
        <v>572.59</v>
      </c>
      <c r="G1981" s="1">
        <f>YEAR(Facturas[[#This Row],[FechaFactura]])</f>
        <v>2015</v>
      </c>
      <c r="H1981" s="17">
        <f>IF(Facturas[[#This Row],[MontoSinImp]]&lt;200,Facturas[[#This Row],[media]],Facturas[[#This Row],[MontoSinImp]])</f>
        <v>572.59</v>
      </c>
      <c r="I1981" s="17">
        <f>AVERAGE(Facturas[MontoSinImp])</f>
        <v>472.73339545454462</v>
      </c>
    </row>
    <row r="1982" spans="1:9" ht="17.55" customHeight="1" x14ac:dyDescent="0.3">
      <c r="A1982" s="14">
        <v>2423</v>
      </c>
      <c r="B1982" s="2">
        <v>42153</v>
      </c>
      <c r="C1982" s="15">
        <v>264</v>
      </c>
      <c r="D1982" s="1">
        <v>9</v>
      </c>
      <c r="E1982" s="1">
        <v>9</v>
      </c>
      <c r="F1982" s="8">
        <v>301.11</v>
      </c>
      <c r="G1982" s="1">
        <f>YEAR(Facturas[[#This Row],[FechaFactura]])</f>
        <v>2015</v>
      </c>
      <c r="H1982" s="17">
        <f>IF(Facturas[[#This Row],[MontoSinImp]]&lt;200,Facturas[[#This Row],[media]],Facturas[[#This Row],[MontoSinImp]])</f>
        <v>301.11</v>
      </c>
      <c r="I1982" s="17">
        <f>AVERAGE(Facturas[MontoSinImp])</f>
        <v>472.73339545454462</v>
      </c>
    </row>
    <row r="1983" spans="1:9" ht="17.55" customHeight="1" x14ac:dyDescent="0.3">
      <c r="A1983" s="14">
        <v>2424</v>
      </c>
      <c r="B1983" s="2">
        <v>42153</v>
      </c>
      <c r="C1983" s="15">
        <v>218</v>
      </c>
      <c r="D1983" s="1">
        <v>2</v>
      </c>
      <c r="E1983" s="1">
        <v>7</v>
      </c>
      <c r="F1983" s="8">
        <v>221.76999999999998</v>
      </c>
      <c r="G1983" s="1">
        <f>YEAR(Facturas[[#This Row],[FechaFactura]])</f>
        <v>2015</v>
      </c>
      <c r="H1983" s="17">
        <f>IF(Facturas[[#This Row],[MontoSinImp]]&lt;200,Facturas[[#This Row],[media]],Facturas[[#This Row],[MontoSinImp]])</f>
        <v>221.76999999999998</v>
      </c>
      <c r="I1983" s="17">
        <f>AVERAGE(Facturas[MontoSinImp])</f>
        <v>472.73339545454462</v>
      </c>
    </row>
    <row r="1984" spans="1:9" ht="17.55" customHeight="1" x14ac:dyDescent="0.3">
      <c r="A1984" s="14">
        <v>2425</v>
      </c>
      <c r="B1984" s="2">
        <v>42153</v>
      </c>
      <c r="C1984" s="15">
        <v>53</v>
      </c>
      <c r="D1984" s="1">
        <v>6</v>
      </c>
      <c r="E1984" s="1">
        <v>4</v>
      </c>
      <c r="F1984" s="8">
        <v>437.81</v>
      </c>
      <c r="G1984" s="1">
        <f>YEAR(Facturas[[#This Row],[FechaFactura]])</f>
        <v>2015</v>
      </c>
      <c r="H1984" s="17">
        <f>IF(Facturas[[#This Row],[MontoSinImp]]&lt;200,Facturas[[#This Row],[media]],Facturas[[#This Row],[MontoSinImp]])</f>
        <v>437.81</v>
      </c>
      <c r="I1984" s="17">
        <f>AVERAGE(Facturas[MontoSinImp])</f>
        <v>472.73339545454462</v>
      </c>
    </row>
    <row r="1985" spans="1:9" ht="17.55" customHeight="1" x14ac:dyDescent="0.3">
      <c r="A1985" s="14">
        <v>2426</v>
      </c>
      <c r="B1985" s="2">
        <v>42153</v>
      </c>
      <c r="C1985" s="15">
        <v>53</v>
      </c>
      <c r="D1985" s="1">
        <v>9</v>
      </c>
      <c r="E1985" s="1">
        <v>1</v>
      </c>
      <c r="F1985" s="8">
        <v>294.42</v>
      </c>
      <c r="G1985" s="1">
        <f>YEAR(Facturas[[#This Row],[FechaFactura]])</f>
        <v>2015</v>
      </c>
      <c r="H1985" s="17">
        <f>IF(Facturas[[#This Row],[MontoSinImp]]&lt;200,Facturas[[#This Row],[media]],Facturas[[#This Row],[MontoSinImp]])</f>
        <v>294.42</v>
      </c>
      <c r="I1985" s="17">
        <f>AVERAGE(Facturas[MontoSinImp])</f>
        <v>472.73339545454462</v>
      </c>
    </row>
    <row r="1986" spans="1:9" ht="17.55" customHeight="1" x14ac:dyDescent="0.3">
      <c r="A1986" s="14">
        <v>2427</v>
      </c>
      <c r="B1986" s="2">
        <v>42153</v>
      </c>
      <c r="C1986" s="15">
        <v>40</v>
      </c>
      <c r="D1986" s="1">
        <v>12</v>
      </c>
      <c r="E1986" s="1">
        <v>4</v>
      </c>
      <c r="F1986" s="8">
        <v>170.16</v>
      </c>
      <c r="G1986" s="1">
        <f>YEAR(Facturas[[#This Row],[FechaFactura]])</f>
        <v>2015</v>
      </c>
      <c r="H1986" s="17">
        <f>IF(Facturas[[#This Row],[MontoSinImp]]&lt;200,Facturas[[#This Row],[media]],Facturas[[#This Row],[MontoSinImp]])</f>
        <v>472.73339545454462</v>
      </c>
      <c r="I1986" s="17">
        <f>AVERAGE(Facturas[MontoSinImp])</f>
        <v>472.73339545454462</v>
      </c>
    </row>
    <row r="1987" spans="1:9" ht="17.55" customHeight="1" x14ac:dyDescent="0.3">
      <c r="A1987" s="14">
        <v>2409</v>
      </c>
      <c r="B1987" s="2">
        <v>42152</v>
      </c>
      <c r="C1987" s="15">
        <v>210</v>
      </c>
      <c r="D1987" s="1">
        <v>1</v>
      </c>
      <c r="E1987" s="1">
        <v>5</v>
      </c>
      <c r="F1987" s="8">
        <v>766.64</v>
      </c>
      <c r="G1987" s="1">
        <f>YEAR(Facturas[[#This Row],[FechaFactura]])</f>
        <v>2015</v>
      </c>
      <c r="H1987" s="17">
        <f>IF(Facturas[[#This Row],[MontoSinImp]]&lt;200,Facturas[[#This Row],[media]],Facturas[[#This Row],[MontoSinImp]])</f>
        <v>766.64</v>
      </c>
      <c r="I1987" s="17">
        <f>AVERAGE(Facturas[MontoSinImp])</f>
        <v>472.73339545454462</v>
      </c>
    </row>
    <row r="1988" spans="1:9" ht="17.55" customHeight="1" x14ac:dyDescent="0.3">
      <c r="A1988" s="14">
        <v>2410</v>
      </c>
      <c r="B1988" s="2">
        <v>42152</v>
      </c>
      <c r="C1988" s="15">
        <v>85</v>
      </c>
      <c r="D1988" s="1">
        <v>9</v>
      </c>
      <c r="E1988" s="1">
        <v>8</v>
      </c>
      <c r="F1988" s="8">
        <v>824.95</v>
      </c>
      <c r="G1988" s="1">
        <f>YEAR(Facturas[[#This Row],[FechaFactura]])</f>
        <v>2015</v>
      </c>
      <c r="H1988" s="17">
        <f>IF(Facturas[[#This Row],[MontoSinImp]]&lt;200,Facturas[[#This Row],[media]],Facturas[[#This Row],[MontoSinImp]])</f>
        <v>824.95</v>
      </c>
      <c r="I1988" s="17">
        <f>AVERAGE(Facturas[MontoSinImp])</f>
        <v>472.73339545454462</v>
      </c>
    </row>
    <row r="1989" spans="1:9" ht="17.55" customHeight="1" x14ac:dyDescent="0.3">
      <c r="A1989" s="14">
        <v>2411</v>
      </c>
      <c r="B1989" s="2">
        <v>42152</v>
      </c>
      <c r="C1989" s="15">
        <v>210</v>
      </c>
      <c r="D1989" s="1">
        <v>4</v>
      </c>
      <c r="E1989" s="1">
        <v>1</v>
      </c>
      <c r="F1989" s="8">
        <v>107.07000000000001</v>
      </c>
      <c r="G1989" s="1">
        <f>YEAR(Facturas[[#This Row],[FechaFactura]])</f>
        <v>2015</v>
      </c>
      <c r="H1989" s="17">
        <f>IF(Facturas[[#This Row],[MontoSinImp]]&lt;200,Facturas[[#This Row],[media]],Facturas[[#This Row],[MontoSinImp]])</f>
        <v>472.73339545454462</v>
      </c>
      <c r="I1989" s="17">
        <f>AVERAGE(Facturas[MontoSinImp])</f>
        <v>472.73339545454462</v>
      </c>
    </row>
    <row r="1990" spans="1:9" ht="17.55" customHeight="1" x14ac:dyDescent="0.3">
      <c r="A1990" s="14">
        <v>2412</v>
      </c>
      <c r="B1990" s="2">
        <v>42152</v>
      </c>
      <c r="C1990" s="15">
        <v>277</v>
      </c>
      <c r="D1990" s="1">
        <v>11</v>
      </c>
      <c r="E1990" s="1">
        <v>9</v>
      </c>
      <c r="F1990" s="8">
        <v>581.18999999999994</v>
      </c>
      <c r="G1990" s="1">
        <f>YEAR(Facturas[[#This Row],[FechaFactura]])</f>
        <v>2015</v>
      </c>
      <c r="H1990" s="17">
        <f>IF(Facturas[[#This Row],[MontoSinImp]]&lt;200,Facturas[[#This Row],[media]],Facturas[[#This Row],[MontoSinImp]])</f>
        <v>581.18999999999994</v>
      </c>
      <c r="I1990" s="17">
        <f>AVERAGE(Facturas[MontoSinImp])</f>
        <v>472.73339545454462</v>
      </c>
    </row>
    <row r="1991" spans="1:9" ht="17.55" customHeight="1" x14ac:dyDescent="0.3">
      <c r="A1991" s="14">
        <v>2413</v>
      </c>
      <c r="B1991" s="2">
        <v>42152</v>
      </c>
      <c r="C1991" s="15">
        <v>87</v>
      </c>
      <c r="D1991" s="1">
        <v>9</v>
      </c>
      <c r="E1991" s="1">
        <v>5</v>
      </c>
      <c r="F1991" s="8">
        <v>188.32</v>
      </c>
      <c r="G1991" s="1">
        <f>YEAR(Facturas[[#This Row],[FechaFactura]])</f>
        <v>2015</v>
      </c>
      <c r="H1991" s="17">
        <f>IF(Facturas[[#This Row],[MontoSinImp]]&lt;200,Facturas[[#This Row],[media]],Facturas[[#This Row],[MontoSinImp]])</f>
        <v>472.73339545454462</v>
      </c>
      <c r="I1991" s="17">
        <f>AVERAGE(Facturas[MontoSinImp])</f>
        <v>472.73339545454462</v>
      </c>
    </row>
    <row r="1992" spans="1:9" ht="17.55" customHeight="1" x14ac:dyDescent="0.3">
      <c r="A1992" s="14">
        <v>2414</v>
      </c>
      <c r="B1992" s="2">
        <v>42152</v>
      </c>
      <c r="C1992" s="15">
        <v>269</v>
      </c>
      <c r="D1992" s="1">
        <v>4</v>
      </c>
      <c r="E1992" s="1">
        <v>7</v>
      </c>
      <c r="F1992" s="8">
        <v>580.24</v>
      </c>
      <c r="G1992" s="1">
        <f>YEAR(Facturas[[#This Row],[FechaFactura]])</f>
        <v>2015</v>
      </c>
      <c r="H1992" s="17">
        <f>IF(Facturas[[#This Row],[MontoSinImp]]&lt;200,Facturas[[#This Row],[media]],Facturas[[#This Row],[MontoSinImp]])</f>
        <v>580.24</v>
      </c>
      <c r="I1992" s="17">
        <f>AVERAGE(Facturas[MontoSinImp])</f>
        <v>472.73339545454462</v>
      </c>
    </row>
    <row r="1993" spans="1:9" ht="17.55" customHeight="1" x14ac:dyDescent="0.3">
      <c r="A1993" s="14">
        <v>2415</v>
      </c>
      <c r="B1993" s="2">
        <v>42152</v>
      </c>
      <c r="C1993" s="15">
        <v>295</v>
      </c>
      <c r="D1993" s="1">
        <v>5</v>
      </c>
      <c r="E1993" s="1">
        <v>8</v>
      </c>
      <c r="F1993" s="8">
        <v>655.75</v>
      </c>
      <c r="G1993" s="1">
        <f>YEAR(Facturas[[#This Row],[FechaFactura]])</f>
        <v>2015</v>
      </c>
      <c r="H1993" s="17">
        <f>IF(Facturas[[#This Row],[MontoSinImp]]&lt;200,Facturas[[#This Row],[media]],Facturas[[#This Row],[MontoSinImp]])</f>
        <v>655.75</v>
      </c>
      <c r="I1993" s="17">
        <f>AVERAGE(Facturas[MontoSinImp])</f>
        <v>472.73339545454462</v>
      </c>
    </row>
    <row r="1994" spans="1:9" ht="17.55" customHeight="1" x14ac:dyDescent="0.3">
      <c r="A1994" s="14">
        <v>2406</v>
      </c>
      <c r="B1994" s="2">
        <v>42151</v>
      </c>
      <c r="C1994" s="15">
        <v>237</v>
      </c>
      <c r="D1994" s="1">
        <v>12</v>
      </c>
      <c r="E1994" s="1">
        <v>7</v>
      </c>
      <c r="F1994" s="8">
        <v>656.71</v>
      </c>
      <c r="G1994" s="1">
        <f>YEAR(Facturas[[#This Row],[FechaFactura]])</f>
        <v>2015</v>
      </c>
      <c r="H1994" s="17">
        <f>IF(Facturas[[#This Row],[MontoSinImp]]&lt;200,Facturas[[#This Row],[media]],Facturas[[#This Row],[MontoSinImp]])</f>
        <v>656.71</v>
      </c>
      <c r="I1994" s="17">
        <f>AVERAGE(Facturas[MontoSinImp])</f>
        <v>472.73339545454462</v>
      </c>
    </row>
    <row r="1995" spans="1:9" ht="17.55" customHeight="1" x14ac:dyDescent="0.3">
      <c r="A1995" s="14">
        <v>2407</v>
      </c>
      <c r="B1995" s="2">
        <v>42151</v>
      </c>
      <c r="C1995" s="15">
        <v>164</v>
      </c>
      <c r="D1995" s="1">
        <v>1</v>
      </c>
      <c r="E1995" s="1">
        <v>1</v>
      </c>
      <c r="F1995" s="8">
        <v>286.77</v>
      </c>
      <c r="G1995" s="1">
        <f>YEAR(Facturas[[#This Row],[FechaFactura]])</f>
        <v>2015</v>
      </c>
      <c r="H1995" s="17">
        <f>IF(Facturas[[#This Row],[MontoSinImp]]&lt;200,Facturas[[#This Row],[media]],Facturas[[#This Row],[MontoSinImp]])</f>
        <v>286.77</v>
      </c>
      <c r="I1995" s="17">
        <f>AVERAGE(Facturas[MontoSinImp])</f>
        <v>472.73339545454462</v>
      </c>
    </row>
    <row r="1996" spans="1:9" ht="17.55" customHeight="1" x14ac:dyDescent="0.3">
      <c r="A1996" s="14">
        <v>2408</v>
      </c>
      <c r="B1996" s="2">
        <v>42151</v>
      </c>
      <c r="C1996" s="15">
        <v>44</v>
      </c>
      <c r="D1996" s="1">
        <v>2</v>
      </c>
      <c r="E1996" s="1">
        <v>7</v>
      </c>
      <c r="F1996" s="8">
        <v>584.05999999999995</v>
      </c>
      <c r="G1996" s="1">
        <f>YEAR(Facturas[[#This Row],[FechaFactura]])</f>
        <v>2015</v>
      </c>
      <c r="H1996" s="17">
        <f>IF(Facturas[[#This Row],[MontoSinImp]]&lt;200,Facturas[[#This Row],[media]],Facturas[[#This Row],[MontoSinImp]])</f>
        <v>584.05999999999995</v>
      </c>
      <c r="I1996" s="17">
        <f>AVERAGE(Facturas[MontoSinImp])</f>
        <v>472.73339545454462</v>
      </c>
    </row>
    <row r="1997" spans="1:9" ht="17.55" customHeight="1" x14ac:dyDescent="0.3">
      <c r="A1997" s="14">
        <v>2402</v>
      </c>
      <c r="B1997" s="2">
        <v>42150</v>
      </c>
      <c r="C1997" s="15">
        <v>276</v>
      </c>
      <c r="D1997" s="1">
        <v>6</v>
      </c>
      <c r="E1997" s="1">
        <v>8</v>
      </c>
      <c r="F1997" s="8">
        <v>166.32999999999998</v>
      </c>
      <c r="G1997" s="1">
        <f>YEAR(Facturas[[#This Row],[FechaFactura]])</f>
        <v>2015</v>
      </c>
      <c r="H1997" s="17">
        <f>IF(Facturas[[#This Row],[MontoSinImp]]&lt;200,Facturas[[#This Row],[media]],Facturas[[#This Row],[MontoSinImp]])</f>
        <v>472.73339545454462</v>
      </c>
      <c r="I1997" s="17">
        <f>AVERAGE(Facturas[MontoSinImp])</f>
        <v>472.73339545454462</v>
      </c>
    </row>
    <row r="1998" spans="1:9" ht="17.55" customHeight="1" x14ac:dyDescent="0.3">
      <c r="A1998" s="14">
        <v>2403</v>
      </c>
      <c r="B1998" s="2">
        <v>42150</v>
      </c>
      <c r="C1998" s="15">
        <v>297</v>
      </c>
      <c r="D1998" s="1">
        <v>7</v>
      </c>
      <c r="E1998" s="1">
        <v>2</v>
      </c>
      <c r="F1998" s="8">
        <v>236.10999999999999</v>
      </c>
      <c r="G1998" s="1">
        <f>YEAR(Facturas[[#This Row],[FechaFactura]])</f>
        <v>2015</v>
      </c>
      <c r="H1998" s="17">
        <f>IF(Facturas[[#This Row],[MontoSinImp]]&lt;200,Facturas[[#This Row],[media]],Facturas[[#This Row],[MontoSinImp]])</f>
        <v>236.10999999999999</v>
      </c>
      <c r="I1998" s="17">
        <f>AVERAGE(Facturas[MontoSinImp])</f>
        <v>472.73339545454462</v>
      </c>
    </row>
    <row r="1999" spans="1:9" ht="17.55" customHeight="1" x14ac:dyDescent="0.3">
      <c r="A1999" s="14">
        <v>2404</v>
      </c>
      <c r="B1999" s="2">
        <v>42150</v>
      </c>
      <c r="C1999" s="15">
        <v>258</v>
      </c>
      <c r="D1999" s="1">
        <v>8</v>
      </c>
      <c r="E1999" s="1">
        <v>8</v>
      </c>
      <c r="F1999" s="8">
        <v>371.84999999999997</v>
      </c>
      <c r="G1999" s="1">
        <f>YEAR(Facturas[[#This Row],[FechaFactura]])</f>
        <v>2015</v>
      </c>
      <c r="H1999" s="17">
        <f>IF(Facturas[[#This Row],[MontoSinImp]]&lt;200,Facturas[[#This Row],[media]],Facturas[[#This Row],[MontoSinImp]])</f>
        <v>371.84999999999997</v>
      </c>
      <c r="I1999" s="17">
        <f>AVERAGE(Facturas[MontoSinImp])</f>
        <v>472.73339545454462</v>
      </c>
    </row>
    <row r="2000" spans="1:9" ht="17.55" customHeight="1" x14ac:dyDescent="0.3">
      <c r="A2000" s="14">
        <v>2405</v>
      </c>
      <c r="B2000" s="2">
        <v>42150</v>
      </c>
      <c r="C2000" s="15">
        <v>255</v>
      </c>
      <c r="D2000" s="1">
        <v>5</v>
      </c>
      <c r="E2000" s="1">
        <v>2</v>
      </c>
      <c r="F2000" s="8">
        <v>425.38</v>
      </c>
      <c r="G2000" s="1">
        <f>YEAR(Facturas[[#This Row],[FechaFactura]])</f>
        <v>2015</v>
      </c>
      <c r="H2000" s="17">
        <f>IF(Facturas[[#This Row],[MontoSinImp]]&lt;200,Facturas[[#This Row],[media]],Facturas[[#This Row],[MontoSinImp]])</f>
        <v>425.38</v>
      </c>
      <c r="I2000" s="17">
        <f>AVERAGE(Facturas[MontoSinImp])</f>
        <v>472.73339545454462</v>
      </c>
    </row>
    <row r="2001" spans="1:9" ht="17.55" customHeight="1" x14ac:dyDescent="0.3">
      <c r="A2001" s="14">
        <v>2399</v>
      </c>
      <c r="B2001" s="2">
        <v>42149</v>
      </c>
      <c r="C2001" s="15">
        <v>125</v>
      </c>
      <c r="D2001" s="1">
        <v>1</v>
      </c>
      <c r="E2001" s="1">
        <v>5</v>
      </c>
      <c r="F2001" s="8">
        <v>244.72</v>
      </c>
      <c r="G2001" s="1">
        <f>YEAR(Facturas[[#This Row],[FechaFactura]])</f>
        <v>2015</v>
      </c>
      <c r="H2001" s="17">
        <f>IF(Facturas[[#This Row],[MontoSinImp]]&lt;200,Facturas[[#This Row],[media]],Facturas[[#This Row],[MontoSinImp]])</f>
        <v>244.72</v>
      </c>
      <c r="I2001" s="17">
        <f>AVERAGE(Facturas[MontoSinImp])</f>
        <v>472.73339545454462</v>
      </c>
    </row>
    <row r="2002" spans="1:9" ht="17.55" customHeight="1" x14ac:dyDescent="0.3">
      <c r="A2002" s="14">
        <v>2400</v>
      </c>
      <c r="B2002" s="2">
        <v>42149</v>
      </c>
      <c r="C2002" s="15">
        <v>151</v>
      </c>
      <c r="D2002" s="1">
        <v>9</v>
      </c>
      <c r="E2002" s="1">
        <v>1</v>
      </c>
      <c r="F2002" s="8">
        <v>541.04</v>
      </c>
      <c r="G2002" s="1">
        <f>YEAR(Facturas[[#This Row],[FechaFactura]])</f>
        <v>2015</v>
      </c>
      <c r="H2002" s="17">
        <f>IF(Facturas[[#This Row],[MontoSinImp]]&lt;200,Facturas[[#This Row],[media]],Facturas[[#This Row],[MontoSinImp]])</f>
        <v>541.04</v>
      </c>
      <c r="I2002" s="17">
        <f>AVERAGE(Facturas[MontoSinImp])</f>
        <v>472.73339545454462</v>
      </c>
    </row>
    <row r="2003" spans="1:9" ht="17.55" customHeight="1" x14ac:dyDescent="0.3">
      <c r="A2003" s="14">
        <v>2401</v>
      </c>
      <c r="B2003" s="2">
        <v>42149</v>
      </c>
      <c r="C2003" s="15">
        <v>88</v>
      </c>
      <c r="D2003" s="1">
        <v>7</v>
      </c>
      <c r="E2003" s="1">
        <v>2</v>
      </c>
      <c r="F2003" s="8">
        <v>692.08</v>
      </c>
      <c r="G2003" s="1">
        <f>YEAR(Facturas[[#This Row],[FechaFactura]])</f>
        <v>2015</v>
      </c>
      <c r="H2003" s="17">
        <f>IF(Facturas[[#This Row],[MontoSinImp]]&lt;200,Facturas[[#This Row],[media]],Facturas[[#This Row],[MontoSinImp]])</f>
        <v>692.08</v>
      </c>
      <c r="I2003" s="17">
        <f>AVERAGE(Facturas[MontoSinImp])</f>
        <v>472.73339545454462</v>
      </c>
    </row>
    <row r="2004" spans="1:9" ht="17.55" customHeight="1" x14ac:dyDescent="0.3">
      <c r="A2004" s="14">
        <v>2396</v>
      </c>
      <c r="B2004" s="2">
        <v>42148</v>
      </c>
      <c r="C2004" s="15">
        <v>20</v>
      </c>
      <c r="D2004" s="1">
        <v>9</v>
      </c>
      <c r="E2004" s="1">
        <v>9</v>
      </c>
      <c r="F2004" s="8">
        <v>449.28</v>
      </c>
      <c r="G2004" s="1">
        <f>YEAR(Facturas[[#This Row],[FechaFactura]])</f>
        <v>2015</v>
      </c>
      <c r="H2004" s="17">
        <f>IF(Facturas[[#This Row],[MontoSinImp]]&lt;200,Facturas[[#This Row],[media]],Facturas[[#This Row],[MontoSinImp]])</f>
        <v>449.28</v>
      </c>
      <c r="I2004" s="17">
        <f>AVERAGE(Facturas[MontoSinImp])</f>
        <v>472.73339545454462</v>
      </c>
    </row>
    <row r="2005" spans="1:9" ht="17.55" customHeight="1" x14ac:dyDescent="0.3">
      <c r="A2005" s="14">
        <v>2397</v>
      </c>
      <c r="B2005" s="2">
        <v>42148</v>
      </c>
      <c r="C2005" s="15">
        <v>198</v>
      </c>
      <c r="D2005" s="1">
        <v>2</v>
      </c>
      <c r="E2005" s="1">
        <v>4</v>
      </c>
      <c r="F2005" s="8">
        <v>349.86</v>
      </c>
      <c r="G2005" s="1">
        <f>YEAR(Facturas[[#This Row],[FechaFactura]])</f>
        <v>2015</v>
      </c>
      <c r="H2005" s="17">
        <f>IF(Facturas[[#This Row],[MontoSinImp]]&lt;200,Facturas[[#This Row],[media]],Facturas[[#This Row],[MontoSinImp]])</f>
        <v>349.86</v>
      </c>
      <c r="I2005" s="17">
        <f>AVERAGE(Facturas[MontoSinImp])</f>
        <v>472.73339545454462</v>
      </c>
    </row>
    <row r="2006" spans="1:9" ht="17.55" customHeight="1" x14ac:dyDescent="0.3">
      <c r="A2006" s="14">
        <v>2398</v>
      </c>
      <c r="B2006" s="2">
        <v>42148</v>
      </c>
      <c r="C2006" s="15">
        <v>102</v>
      </c>
      <c r="D2006" s="1">
        <v>3</v>
      </c>
      <c r="E2006" s="1">
        <v>4</v>
      </c>
      <c r="F2006" s="8">
        <v>560.16</v>
      </c>
      <c r="G2006" s="1">
        <f>YEAR(Facturas[[#This Row],[FechaFactura]])</f>
        <v>2015</v>
      </c>
      <c r="H2006" s="17">
        <f>IF(Facturas[[#This Row],[MontoSinImp]]&lt;200,Facturas[[#This Row],[media]],Facturas[[#This Row],[MontoSinImp]])</f>
        <v>560.16</v>
      </c>
      <c r="I2006" s="17">
        <f>AVERAGE(Facturas[MontoSinImp])</f>
        <v>472.73339545454462</v>
      </c>
    </row>
    <row r="2007" spans="1:9" ht="17.55" customHeight="1" x14ac:dyDescent="0.3">
      <c r="A2007" s="14">
        <v>2389</v>
      </c>
      <c r="B2007" s="2">
        <v>42147</v>
      </c>
      <c r="C2007" s="15">
        <v>208</v>
      </c>
      <c r="D2007" s="1">
        <v>1</v>
      </c>
      <c r="E2007" s="1">
        <v>4</v>
      </c>
      <c r="F2007" s="8">
        <v>141.47999999999999</v>
      </c>
      <c r="G2007" s="1">
        <f>YEAR(Facturas[[#This Row],[FechaFactura]])</f>
        <v>2015</v>
      </c>
      <c r="H2007" s="17">
        <f>IF(Facturas[[#This Row],[MontoSinImp]]&lt;200,Facturas[[#This Row],[media]],Facturas[[#This Row],[MontoSinImp]])</f>
        <v>472.73339545454462</v>
      </c>
      <c r="I2007" s="17">
        <f>AVERAGE(Facturas[MontoSinImp])</f>
        <v>472.73339545454462</v>
      </c>
    </row>
    <row r="2008" spans="1:9" ht="17.55" customHeight="1" x14ac:dyDescent="0.3">
      <c r="A2008" s="14">
        <v>2390</v>
      </c>
      <c r="B2008" s="2">
        <v>42147</v>
      </c>
      <c r="C2008" s="15">
        <v>82</v>
      </c>
      <c r="D2008" s="1">
        <v>8</v>
      </c>
      <c r="E2008" s="1">
        <v>9</v>
      </c>
      <c r="F2008" s="8">
        <v>542</v>
      </c>
      <c r="G2008" s="1">
        <f>YEAR(Facturas[[#This Row],[FechaFactura]])</f>
        <v>2015</v>
      </c>
      <c r="H2008" s="17">
        <f>IF(Facturas[[#This Row],[MontoSinImp]]&lt;200,Facturas[[#This Row],[media]],Facturas[[#This Row],[MontoSinImp]])</f>
        <v>542</v>
      </c>
      <c r="I2008" s="17">
        <f>AVERAGE(Facturas[MontoSinImp])</f>
        <v>472.73339545454462</v>
      </c>
    </row>
    <row r="2009" spans="1:9" ht="17.55" customHeight="1" x14ac:dyDescent="0.3">
      <c r="A2009" s="14">
        <v>2391</v>
      </c>
      <c r="B2009" s="2">
        <v>42147</v>
      </c>
      <c r="C2009" s="15">
        <v>315</v>
      </c>
      <c r="D2009" s="1">
        <v>9</v>
      </c>
      <c r="E2009" s="1">
        <v>3</v>
      </c>
      <c r="F2009" s="8">
        <v>187.35999999999999</v>
      </c>
      <c r="G2009" s="1">
        <f>YEAR(Facturas[[#This Row],[FechaFactura]])</f>
        <v>2015</v>
      </c>
      <c r="H2009" s="17">
        <f>IF(Facturas[[#This Row],[MontoSinImp]]&lt;200,Facturas[[#This Row],[media]],Facturas[[#This Row],[MontoSinImp]])</f>
        <v>472.73339545454462</v>
      </c>
      <c r="I2009" s="17">
        <f>AVERAGE(Facturas[MontoSinImp])</f>
        <v>472.73339545454462</v>
      </c>
    </row>
    <row r="2010" spans="1:9" ht="17.55" customHeight="1" x14ac:dyDescent="0.3">
      <c r="A2010" s="14">
        <v>2392</v>
      </c>
      <c r="B2010" s="2">
        <v>42147</v>
      </c>
      <c r="C2010" s="15">
        <v>287</v>
      </c>
      <c r="D2010" s="1">
        <v>9</v>
      </c>
      <c r="E2010" s="1">
        <v>9</v>
      </c>
      <c r="F2010" s="8">
        <v>849.8</v>
      </c>
      <c r="G2010" s="1">
        <f>YEAR(Facturas[[#This Row],[FechaFactura]])</f>
        <v>2015</v>
      </c>
      <c r="H2010" s="17">
        <f>IF(Facturas[[#This Row],[MontoSinImp]]&lt;200,Facturas[[#This Row],[media]],Facturas[[#This Row],[MontoSinImp]])</f>
        <v>849.8</v>
      </c>
      <c r="I2010" s="17">
        <f>AVERAGE(Facturas[MontoSinImp])</f>
        <v>472.73339545454462</v>
      </c>
    </row>
    <row r="2011" spans="1:9" ht="17.55" customHeight="1" x14ac:dyDescent="0.3">
      <c r="A2011" s="14">
        <v>2393</v>
      </c>
      <c r="B2011" s="2">
        <v>42147</v>
      </c>
      <c r="C2011" s="15">
        <v>217</v>
      </c>
      <c r="D2011" s="1">
        <v>3</v>
      </c>
      <c r="E2011" s="1">
        <v>6</v>
      </c>
      <c r="F2011" s="8">
        <v>144.35</v>
      </c>
      <c r="G2011" s="1">
        <f>YEAR(Facturas[[#This Row],[FechaFactura]])</f>
        <v>2015</v>
      </c>
      <c r="H2011" s="17">
        <f>IF(Facturas[[#This Row],[MontoSinImp]]&lt;200,Facturas[[#This Row],[media]],Facturas[[#This Row],[MontoSinImp]])</f>
        <v>472.73339545454462</v>
      </c>
      <c r="I2011" s="17">
        <f>AVERAGE(Facturas[MontoSinImp])</f>
        <v>472.73339545454462</v>
      </c>
    </row>
    <row r="2012" spans="1:9" ht="17.55" customHeight="1" x14ac:dyDescent="0.3">
      <c r="A2012" s="14">
        <v>2394</v>
      </c>
      <c r="B2012" s="2">
        <v>42147</v>
      </c>
      <c r="C2012" s="15">
        <v>301</v>
      </c>
      <c r="D2012" s="1">
        <v>2</v>
      </c>
      <c r="E2012" s="1">
        <v>8</v>
      </c>
      <c r="F2012" s="8">
        <v>630.9</v>
      </c>
      <c r="G2012" s="1">
        <f>YEAR(Facturas[[#This Row],[FechaFactura]])</f>
        <v>2015</v>
      </c>
      <c r="H2012" s="17">
        <f>IF(Facturas[[#This Row],[MontoSinImp]]&lt;200,Facturas[[#This Row],[media]],Facturas[[#This Row],[MontoSinImp]])</f>
        <v>630.9</v>
      </c>
      <c r="I2012" s="17">
        <f>AVERAGE(Facturas[MontoSinImp])</f>
        <v>472.73339545454462</v>
      </c>
    </row>
    <row r="2013" spans="1:9" ht="17.55" customHeight="1" x14ac:dyDescent="0.3">
      <c r="A2013" s="14">
        <v>2395</v>
      </c>
      <c r="B2013" s="2">
        <v>42147</v>
      </c>
      <c r="C2013" s="15">
        <v>8</v>
      </c>
      <c r="D2013" s="1">
        <v>10</v>
      </c>
      <c r="E2013" s="1">
        <v>3</v>
      </c>
      <c r="F2013" s="8">
        <v>365.15999999999997</v>
      </c>
      <c r="G2013" s="1">
        <f>YEAR(Facturas[[#This Row],[FechaFactura]])</f>
        <v>2015</v>
      </c>
      <c r="H2013" s="17">
        <f>IF(Facturas[[#This Row],[MontoSinImp]]&lt;200,Facturas[[#This Row],[media]],Facturas[[#This Row],[MontoSinImp]])</f>
        <v>365.15999999999997</v>
      </c>
      <c r="I2013" s="17">
        <f>AVERAGE(Facturas[MontoSinImp])</f>
        <v>472.73339545454462</v>
      </c>
    </row>
    <row r="2014" spans="1:9" ht="17.55" customHeight="1" x14ac:dyDescent="0.3">
      <c r="A2014" s="14">
        <v>2381</v>
      </c>
      <c r="B2014" s="2">
        <v>42146</v>
      </c>
      <c r="C2014" s="15">
        <v>198</v>
      </c>
      <c r="D2014" s="1">
        <v>3</v>
      </c>
      <c r="E2014" s="1">
        <v>4</v>
      </c>
      <c r="F2014" s="8">
        <v>323.09999999999997</v>
      </c>
      <c r="G2014" s="1">
        <f>YEAR(Facturas[[#This Row],[FechaFactura]])</f>
        <v>2015</v>
      </c>
      <c r="H2014" s="17">
        <f>IF(Facturas[[#This Row],[MontoSinImp]]&lt;200,Facturas[[#This Row],[media]],Facturas[[#This Row],[MontoSinImp]])</f>
        <v>323.09999999999997</v>
      </c>
      <c r="I2014" s="17">
        <f>AVERAGE(Facturas[MontoSinImp])</f>
        <v>472.73339545454462</v>
      </c>
    </row>
    <row r="2015" spans="1:9" ht="17.55" customHeight="1" x14ac:dyDescent="0.3">
      <c r="A2015" s="14">
        <v>2382</v>
      </c>
      <c r="B2015" s="2">
        <v>42146</v>
      </c>
      <c r="C2015" s="15">
        <v>222</v>
      </c>
      <c r="D2015" s="1">
        <v>2</v>
      </c>
      <c r="E2015" s="1">
        <v>4</v>
      </c>
      <c r="F2015" s="8">
        <v>199.79</v>
      </c>
      <c r="G2015" s="1">
        <f>YEAR(Facturas[[#This Row],[FechaFactura]])</f>
        <v>2015</v>
      </c>
      <c r="H2015" s="17">
        <f>IF(Facturas[[#This Row],[MontoSinImp]]&lt;200,Facturas[[#This Row],[media]],Facturas[[#This Row],[MontoSinImp]])</f>
        <v>472.73339545454462</v>
      </c>
      <c r="I2015" s="17">
        <f>AVERAGE(Facturas[MontoSinImp])</f>
        <v>472.73339545454462</v>
      </c>
    </row>
    <row r="2016" spans="1:9" ht="17.55" customHeight="1" x14ac:dyDescent="0.3">
      <c r="A2016" s="14">
        <v>2383</v>
      </c>
      <c r="B2016" s="2">
        <v>42146</v>
      </c>
      <c r="C2016" s="15">
        <v>42</v>
      </c>
      <c r="D2016" s="1">
        <v>11</v>
      </c>
      <c r="E2016" s="1">
        <v>2</v>
      </c>
      <c r="F2016" s="8">
        <v>860.31</v>
      </c>
      <c r="G2016" s="1">
        <f>YEAR(Facturas[[#This Row],[FechaFactura]])</f>
        <v>2015</v>
      </c>
      <c r="H2016" s="17">
        <f>IF(Facturas[[#This Row],[MontoSinImp]]&lt;200,Facturas[[#This Row],[media]],Facturas[[#This Row],[MontoSinImp]])</f>
        <v>860.31</v>
      </c>
      <c r="I2016" s="17">
        <f>AVERAGE(Facturas[MontoSinImp])</f>
        <v>472.73339545454462</v>
      </c>
    </row>
    <row r="2017" spans="1:9" ht="17.55" customHeight="1" x14ac:dyDescent="0.3">
      <c r="A2017" s="14">
        <v>2384</v>
      </c>
      <c r="B2017" s="2">
        <v>42146</v>
      </c>
      <c r="C2017" s="15">
        <v>307</v>
      </c>
      <c r="D2017" s="1">
        <v>4</v>
      </c>
      <c r="E2017" s="1">
        <v>1</v>
      </c>
      <c r="F2017" s="8">
        <v>455.96999999999997</v>
      </c>
      <c r="G2017" s="1">
        <f>YEAR(Facturas[[#This Row],[FechaFactura]])</f>
        <v>2015</v>
      </c>
      <c r="H2017" s="17">
        <f>IF(Facturas[[#This Row],[MontoSinImp]]&lt;200,Facturas[[#This Row],[media]],Facturas[[#This Row],[MontoSinImp]])</f>
        <v>455.96999999999997</v>
      </c>
      <c r="I2017" s="17">
        <f>AVERAGE(Facturas[MontoSinImp])</f>
        <v>472.73339545454462</v>
      </c>
    </row>
    <row r="2018" spans="1:9" ht="17.55" customHeight="1" x14ac:dyDescent="0.3">
      <c r="A2018" s="14">
        <v>2385</v>
      </c>
      <c r="B2018" s="2">
        <v>42146</v>
      </c>
      <c r="C2018" s="15">
        <v>314</v>
      </c>
      <c r="D2018" s="1">
        <v>2</v>
      </c>
      <c r="E2018" s="1">
        <v>1</v>
      </c>
      <c r="F2018" s="8">
        <v>693.03</v>
      </c>
      <c r="G2018" s="1">
        <f>YEAR(Facturas[[#This Row],[FechaFactura]])</f>
        <v>2015</v>
      </c>
      <c r="H2018" s="17">
        <f>IF(Facturas[[#This Row],[MontoSinImp]]&lt;200,Facturas[[#This Row],[media]],Facturas[[#This Row],[MontoSinImp]])</f>
        <v>693.03</v>
      </c>
      <c r="I2018" s="17">
        <f>AVERAGE(Facturas[MontoSinImp])</f>
        <v>472.73339545454462</v>
      </c>
    </row>
    <row r="2019" spans="1:9" ht="17.55" customHeight="1" x14ac:dyDescent="0.3">
      <c r="A2019" s="14">
        <v>2386</v>
      </c>
      <c r="B2019" s="2">
        <v>42146</v>
      </c>
      <c r="C2019" s="15">
        <v>273</v>
      </c>
      <c r="D2019" s="1">
        <v>11</v>
      </c>
      <c r="E2019" s="1">
        <v>7</v>
      </c>
      <c r="F2019" s="8">
        <v>134.79</v>
      </c>
      <c r="G2019" s="1">
        <f>YEAR(Facturas[[#This Row],[FechaFactura]])</f>
        <v>2015</v>
      </c>
      <c r="H2019" s="17">
        <f>IF(Facturas[[#This Row],[MontoSinImp]]&lt;200,Facturas[[#This Row],[media]],Facturas[[#This Row],[MontoSinImp]])</f>
        <v>472.73339545454462</v>
      </c>
      <c r="I2019" s="17">
        <f>AVERAGE(Facturas[MontoSinImp])</f>
        <v>472.73339545454462</v>
      </c>
    </row>
    <row r="2020" spans="1:9" ht="17.55" customHeight="1" x14ac:dyDescent="0.3">
      <c r="A2020" s="14">
        <v>2387</v>
      </c>
      <c r="B2020" s="2">
        <v>42146</v>
      </c>
      <c r="C2020" s="15">
        <v>61</v>
      </c>
      <c r="D2020" s="1">
        <v>12</v>
      </c>
      <c r="E2020" s="1">
        <v>4</v>
      </c>
      <c r="F2020" s="8">
        <v>680.61</v>
      </c>
      <c r="G2020" s="1">
        <f>YEAR(Facturas[[#This Row],[FechaFactura]])</f>
        <v>2015</v>
      </c>
      <c r="H2020" s="17">
        <f>IF(Facturas[[#This Row],[MontoSinImp]]&lt;200,Facturas[[#This Row],[media]],Facturas[[#This Row],[MontoSinImp]])</f>
        <v>680.61</v>
      </c>
      <c r="I2020" s="17">
        <f>AVERAGE(Facturas[MontoSinImp])</f>
        <v>472.73339545454462</v>
      </c>
    </row>
    <row r="2021" spans="1:9" ht="17.55" customHeight="1" x14ac:dyDescent="0.3">
      <c r="A2021" s="14">
        <v>2388</v>
      </c>
      <c r="B2021" s="2">
        <v>42146</v>
      </c>
      <c r="C2021" s="15">
        <v>238</v>
      </c>
      <c r="D2021" s="1">
        <v>4</v>
      </c>
      <c r="E2021" s="1">
        <v>5</v>
      </c>
      <c r="F2021" s="8">
        <v>611.78</v>
      </c>
      <c r="G2021" s="1">
        <f>YEAR(Facturas[[#This Row],[FechaFactura]])</f>
        <v>2015</v>
      </c>
      <c r="H2021" s="17">
        <f>IF(Facturas[[#This Row],[MontoSinImp]]&lt;200,Facturas[[#This Row],[media]],Facturas[[#This Row],[MontoSinImp]])</f>
        <v>611.78</v>
      </c>
      <c r="I2021" s="17">
        <f>AVERAGE(Facturas[MontoSinImp])</f>
        <v>472.73339545454462</v>
      </c>
    </row>
    <row r="2022" spans="1:9" ht="17.55" customHeight="1" x14ac:dyDescent="0.3">
      <c r="A2022" s="14">
        <v>2376</v>
      </c>
      <c r="B2022" s="2">
        <v>42145</v>
      </c>
      <c r="C2022" s="15">
        <v>136</v>
      </c>
      <c r="D2022" s="1">
        <v>4</v>
      </c>
      <c r="E2022" s="1">
        <v>8</v>
      </c>
      <c r="F2022" s="8">
        <v>422.51</v>
      </c>
      <c r="G2022" s="1">
        <f>YEAR(Facturas[[#This Row],[FechaFactura]])</f>
        <v>2015</v>
      </c>
      <c r="H2022" s="17">
        <f>IF(Facturas[[#This Row],[MontoSinImp]]&lt;200,Facturas[[#This Row],[media]],Facturas[[#This Row],[MontoSinImp]])</f>
        <v>422.51</v>
      </c>
      <c r="I2022" s="17">
        <f>AVERAGE(Facturas[MontoSinImp])</f>
        <v>472.73339545454462</v>
      </c>
    </row>
    <row r="2023" spans="1:9" ht="17.55" customHeight="1" x14ac:dyDescent="0.3">
      <c r="A2023" s="14">
        <v>2377</v>
      </c>
      <c r="B2023" s="2">
        <v>42145</v>
      </c>
      <c r="C2023" s="15">
        <v>270</v>
      </c>
      <c r="D2023" s="1">
        <v>7</v>
      </c>
      <c r="E2023" s="1">
        <v>4</v>
      </c>
      <c r="F2023" s="8">
        <v>715.97</v>
      </c>
      <c r="G2023" s="1">
        <f>YEAR(Facturas[[#This Row],[FechaFactura]])</f>
        <v>2015</v>
      </c>
      <c r="H2023" s="17">
        <f>IF(Facturas[[#This Row],[MontoSinImp]]&lt;200,Facturas[[#This Row],[media]],Facturas[[#This Row],[MontoSinImp]])</f>
        <v>715.97</v>
      </c>
      <c r="I2023" s="17">
        <f>AVERAGE(Facturas[MontoSinImp])</f>
        <v>472.73339545454462</v>
      </c>
    </row>
    <row r="2024" spans="1:9" ht="17.55" customHeight="1" x14ac:dyDescent="0.3">
      <c r="A2024" s="14">
        <v>2378</v>
      </c>
      <c r="B2024" s="2">
        <v>42145</v>
      </c>
      <c r="C2024" s="15">
        <v>138</v>
      </c>
      <c r="D2024" s="1">
        <v>7</v>
      </c>
      <c r="E2024" s="1">
        <v>2</v>
      </c>
      <c r="F2024" s="8">
        <v>195.95999999999998</v>
      </c>
      <c r="G2024" s="1">
        <f>YEAR(Facturas[[#This Row],[FechaFactura]])</f>
        <v>2015</v>
      </c>
      <c r="H2024" s="17">
        <f>IF(Facturas[[#This Row],[MontoSinImp]]&lt;200,Facturas[[#This Row],[media]],Facturas[[#This Row],[MontoSinImp]])</f>
        <v>472.73339545454462</v>
      </c>
      <c r="I2024" s="17">
        <f>AVERAGE(Facturas[MontoSinImp])</f>
        <v>472.73339545454462</v>
      </c>
    </row>
    <row r="2025" spans="1:9" ht="17.55" customHeight="1" x14ac:dyDescent="0.3">
      <c r="A2025" s="14">
        <v>2379</v>
      </c>
      <c r="B2025" s="2">
        <v>42145</v>
      </c>
      <c r="C2025" s="15">
        <v>62</v>
      </c>
      <c r="D2025" s="1">
        <v>6</v>
      </c>
      <c r="E2025" s="1">
        <v>8</v>
      </c>
      <c r="F2025" s="8">
        <v>407.21999999999997</v>
      </c>
      <c r="G2025" s="1">
        <f>YEAR(Facturas[[#This Row],[FechaFactura]])</f>
        <v>2015</v>
      </c>
      <c r="H2025" s="17">
        <f>IF(Facturas[[#This Row],[MontoSinImp]]&lt;200,Facturas[[#This Row],[media]],Facturas[[#This Row],[MontoSinImp]])</f>
        <v>407.21999999999997</v>
      </c>
      <c r="I2025" s="17">
        <f>AVERAGE(Facturas[MontoSinImp])</f>
        <v>472.73339545454462</v>
      </c>
    </row>
    <row r="2026" spans="1:9" ht="17.55" customHeight="1" x14ac:dyDescent="0.3">
      <c r="A2026" s="14">
        <v>2380</v>
      </c>
      <c r="B2026" s="2">
        <v>42145</v>
      </c>
      <c r="C2026" s="15">
        <v>131</v>
      </c>
      <c r="D2026" s="1">
        <v>7</v>
      </c>
      <c r="E2026" s="1">
        <v>6</v>
      </c>
      <c r="F2026" s="8">
        <v>223.69</v>
      </c>
      <c r="G2026" s="1">
        <f>YEAR(Facturas[[#This Row],[FechaFactura]])</f>
        <v>2015</v>
      </c>
      <c r="H2026" s="17">
        <f>IF(Facturas[[#This Row],[MontoSinImp]]&lt;200,Facturas[[#This Row],[media]],Facturas[[#This Row],[MontoSinImp]])</f>
        <v>223.69</v>
      </c>
      <c r="I2026" s="17">
        <f>AVERAGE(Facturas[MontoSinImp])</f>
        <v>472.73339545454462</v>
      </c>
    </row>
    <row r="2027" spans="1:9" ht="17.55" customHeight="1" x14ac:dyDescent="0.3">
      <c r="A2027" s="14">
        <v>2372</v>
      </c>
      <c r="B2027" s="2">
        <v>42144</v>
      </c>
      <c r="C2027" s="15">
        <v>269</v>
      </c>
      <c r="D2027" s="1">
        <v>8</v>
      </c>
      <c r="E2027" s="1">
        <v>9</v>
      </c>
      <c r="F2027" s="8">
        <v>99.42</v>
      </c>
      <c r="G2027" s="1">
        <f>YEAR(Facturas[[#This Row],[FechaFactura]])</f>
        <v>2015</v>
      </c>
      <c r="H2027" s="17">
        <f>IF(Facturas[[#This Row],[MontoSinImp]]&lt;200,Facturas[[#This Row],[media]],Facturas[[#This Row],[MontoSinImp]])</f>
        <v>472.73339545454462</v>
      </c>
      <c r="I2027" s="17">
        <f>AVERAGE(Facturas[MontoSinImp])</f>
        <v>472.73339545454462</v>
      </c>
    </row>
    <row r="2028" spans="1:9" ht="17.55" customHeight="1" x14ac:dyDescent="0.3">
      <c r="A2028" s="14">
        <v>2373</v>
      </c>
      <c r="B2028" s="2">
        <v>42144</v>
      </c>
      <c r="C2028" s="15">
        <v>19</v>
      </c>
      <c r="D2028" s="1">
        <v>11</v>
      </c>
      <c r="E2028" s="1">
        <v>4</v>
      </c>
      <c r="F2028" s="8">
        <v>354.64</v>
      </c>
      <c r="G2028" s="1">
        <f>YEAR(Facturas[[#This Row],[FechaFactura]])</f>
        <v>2015</v>
      </c>
      <c r="H2028" s="17">
        <f>IF(Facturas[[#This Row],[MontoSinImp]]&lt;200,Facturas[[#This Row],[media]],Facturas[[#This Row],[MontoSinImp]])</f>
        <v>354.64</v>
      </c>
      <c r="I2028" s="17">
        <f>AVERAGE(Facturas[MontoSinImp])</f>
        <v>472.73339545454462</v>
      </c>
    </row>
    <row r="2029" spans="1:9" ht="17.55" customHeight="1" x14ac:dyDescent="0.3">
      <c r="A2029" s="14">
        <v>2374</v>
      </c>
      <c r="B2029" s="2">
        <v>42144</v>
      </c>
      <c r="C2029" s="15">
        <v>297</v>
      </c>
      <c r="D2029" s="1">
        <v>8</v>
      </c>
      <c r="E2029" s="1">
        <v>3</v>
      </c>
      <c r="F2029" s="8">
        <v>790.53</v>
      </c>
      <c r="G2029" s="1">
        <f>YEAR(Facturas[[#This Row],[FechaFactura]])</f>
        <v>2015</v>
      </c>
      <c r="H2029" s="17">
        <f>IF(Facturas[[#This Row],[MontoSinImp]]&lt;200,Facturas[[#This Row],[media]],Facturas[[#This Row],[MontoSinImp]])</f>
        <v>790.53</v>
      </c>
      <c r="I2029" s="17">
        <f>AVERAGE(Facturas[MontoSinImp])</f>
        <v>472.73339545454462</v>
      </c>
    </row>
    <row r="2030" spans="1:9" ht="17.55" customHeight="1" x14ac:dyDescent="0.3">
      <c r="A2030" s="14">
        <v>2375</v>
      </c>
      <c r="B2030" s="2">
        <v>42144</v>
      </c>
      <c r="C2030" s="15">
        <v>34</v>
      </c>
      <c r="D2030" s="1">
        <v>7</v>
      </c>
      <c r="E2030" s="1">
        <v>9</v>
      </c>
      <c r="F2030" s="8">
        <v>151.98999999999998</v>
      </c>
      <c r="G2030" s="1">
        <f>YEAR(Facturas[[#This Row],[FechaFactura]])</f>
        <v>2015</v>
      </c>
      <c r="H2030" s="17">
        <f>IF(Facturas[[#This Row],[MontoSinImp]]&lt;200,Facturas[[#This Row],[media]],Facturas[[#This Row],[MontoSinImp]])</f>
        <v>472.73339545454462</v>
      </c>
      <c r="I2030" s="17">
        <f>AVERAGE(Facturas[MontoSinImp])</f>
        <v>472.73339545454462</v>
      </c>
    </row>
    <row r="2031" spans="1:9" ht="17.55" customHeight="1" x14ac:dyDescent="0.3">
      <c r="A2031" s="14">
        <v>2368</v>
      </c>
      <c r="B2031" s="2">
        <v>42143</v>
      </c>
      <c r="C2031" s="15">
        <v>10</v>
      </c>
      <c r="D2031" s="1">
        <v>10</v>
      </c>
      <c r="E2031" s="1">
        <v>1</v>
      </c>
      <c r="F2031" s="8">
        <v>272.44</v>
      </c>
      <c r="G2031" s="1">
        <f>YEAR(Facturas[[#This Row],[FechaFactura]])</f>
        <v>2015</v>
      </c>
      <c r="H2031" s="17">
        <f>IF(Facturas[[#This Row],[MontoSinImp]]&lt;200,Facturas[[#This Row],[media]],Facturas[[#This Row],[MontoSinImp]])</f>
        <v>272.44</v>
      </c>
      <c r="I2031" s="17">
        <f>AVERAGE(Facturas[MontoSinImp])</f>
        <v>472.73339545454462</v>
      </c>
    </row>
    <row r="2032" spans="1:9" ht="17.55" customHeight="1" x14ac:dyDescent="0.3">
      <c r="A2032" s="14">
        <v>2369</v>
      </c>
      <c r="B2032" s="2">
        <v>42143</v>
      </c>
      <c r="C2032" s="15">
        <v>161</v>
      </c>
      <c r="D2032" s="1">
        <v>12</v>
      </c>
      <c r="E2032" s="1">
        <v>7</v>
      </c>
      <c r="F2032" s="8">
        <v>541.04</v>
      </c>
      <c r="G2032" s="1">
        <f>YEAR(Facturas[[#This Row],[FechaFactura]])</f>
        <v>2015</v>
      </c>
      <c r="H2032" s="17">
        <f>IF(Facturas[[#This Row],[MontoSinImp]]&lt;200,Facturas[[#This Row],[media]],Facturas[[#This Row],[MontoSinImp]])</f>
        <v>541.04</v>
      </c>
      <c r="I2032" s="17">
        <f>AVERAGE(Facturas[MontoSinImp])</f>
        <v>472.73339545454462</v>
      </c>
    </row>
    <row r="2033" spans="1:9" ht="17.55" customHeight="1" x14ac:dyDescent="0.3">
      <c r="A2033" s="14">
        <v>2370</v>
      </c>
      <c r="B2033" s="2">
        <v>42143</v>
      </c>
      <c r="C2033" s="15">
        <v>25</v>
      </c>
      <c r="D2033" s="1">
        <v>3</v>
      </c>
      <c r="E2033" s="1">
        <v>7</v>
      </c>
      <c r="F2033" s="8">
        <v>545.81999999999994</v>
      </c>
      <c r="G2033" s="1">
        <f>YEAR(Facturas[[#This Row],[FechaFactura]])</f>
        <v>2015</v>
      </c>
      <c r="H2033" s="17">
        <f>IF(Facturas[[#This Row],[MontoSinImp]]&lt;200,Facturas[[#This Row],[media]],Facturas[[#This Row],[MontoSinImp]])</f>
        <v>545.81999999999994</v>
      </c>
      <c r="I2033" s="17">
        <f>AVERAGE(Facturas[MontoSinImp])</f>
        <v>472.73339545454462</v>
      </c>
    </row>
    <row r="2034" spans="1:9" ht="17.55" customHeight="1" x14ac:dyDescent="0.3">
      <c r="A2034" s="14">
        <v>2371</v>
      </c>
      <c r="B2034" s="2">
        <v>42143</v>
      </c>
      <c r="C2034" s="15">
        <v>90</v>
      </c>
      <c r="D2034" s="1">
        <v>5</v>
      </c>
      <c r="E2034" s="1">
        <v>4</v>
      </c>
      <c r="F2034" s="8">
        <v>195.95999999999998</v>
      </c>
      <c r="G2034" s="1">
        <f>YEAR(Facturas[[#This Row],[FechaFactura]])</f>
        <v>2015</v>
      </c>
      <c r="H2034" s="17">
        <f>IF(Facturas[[#This Row],[MontoSinImp]]&lt;200,Facturas[[#This Row],[media]],Facturas[[#This Row],[MontoSinImp]])</f>
        <v>472.73339545454462</v>
      </c>
      <c r="I2034" s="17">
        <f>AVERAGE(Facturas[MontoSinImp])</f>
        <v>472.73339545454462</v>
      </c>
    </row>
    <row r="2035" spans="1:9" ht="17.55" customHeight="1" x14ac:dyDescent="0.3">
      <c r="A2035" s="14">
        <v>2357</v>
      </c>
      <c r="B2035" s="2">
        <v>42142</v>
      </c>
      <c r="C2035" s="15">
        <v>265</v>
      </c>
      <c r="D2035" s="1">
        <v>8</v>
      </c>
      <c r="E2035" s="1">
        <v>3</v>
      </c>
      <c r="F2035" s="8">
        <v>509.5</v>
      </c>
      <c r="G2035" s="1">
        <f>YEAR(Facturas[[#This Row],[FechaFactura]])</f>
        <v>2015</v>
      </c>
      <c r="H2035" s="17">
        <f>IF(Facturas[[#This Row],[MontoSinImp]]&lt;200,Facturas[[#This Row],[media]],Facturas[[#This Row],[MontoSinImp]])</f>
        <v>509.5</v>
      </c>
      <c r="I2035" s="17">
        <f>AVERAGE(Facturas[MontoSinImp])</f>
        <v>472.73339545454462</v>
      </c>
    </row>
    <row r="2036" spans="1:9" ht="17.55" customHeight="1" x14ac:dyDescent="0.3">
      <c r="A2036" s="14">
        <v>2358</v>
      </c>
      <c r="B2036" s="2">
        <v>42142</v>
      </c>
      <c r="C2036" s="15">
        <v>170</v>
      </c>
      <c r="D2036" s="1">
        <v>11</v>
      </c>
      <c r="E2036" s="1">
        <v>6</v>
      </c>
      <c r="F2036" s="8">
        <v>187.35999999999999</v>
      </c>
      <c r="G2036" s="1">
        <f>YEAR(Facturas[[#This Row],[FechaFactura]])</f>
        <v>2015</v>
      </c>
      <c r="H2036" s="17">
        <f>IF(Facturas[[#This Row],[MontoSinImp]]&lt;200,Facturas[[#This Row],[media]],Facturas[[#This Row],[MontoSinImp]])</f>
        <v>472.73339545454462</v>
      </c>
      <c r="I2036" s="17">
        <f>AVERAGE(Facturas[MontoSinImp])</f>
        <v>472.73339545454462</v>
      </c>
    </row>
    <row r="2037" spans="1:9" ht="17.55" customHeight="1" x14ac:dyDescent="0.3">
      <c r="A2037" s="14">
        <v>2359</v>
      </c>
      <c r="B2037" s="2">
        <v>42142</v>
      </c>
      <c r="C2037" s="15">
        <v>245</v>
      </c>
      <c r="D2037" s="1">
        <v>5</v>
      </c>
      <c r="E2037" s="1">
        <v>4</v>
      </c>
      <c r="F2037" s="8">
        <v>478.90999999999997</v>
      </c>
      <c r="G2037" s="1">
        <f>YEAR(Facturas[[#This Row],[FechaFactura]])</f>
        <v>2015</v>
      </c>
      <c r="H2037" s="17">
        <f>IF(Facturas[[#This Row],[MontoSinImp]]&lt;200,Facturas[[#This Row],[media]],Facturas[[#This Row],[MontoSinImp]])</f>
        <v>478.90999999999997</v>
      </c>
      <c r="I2037" s="17">
        <f>AVERAGE(Facturas[MontoSinImp])</f>
        <v>472.73339545454462</v>
      </c>
    </row>
    <row r="2038" spans="1:9" ht="17.55" customHeight="1" x14ac:dyDescent="0.3">
      <c r="A2038" s="14">
        <v>2360</v>
      </c>
      <c r="B2038" s="2">
        <v>42142</v>
      </c>
      <c r="C2038" s="15">
        <v>221</v>
      </c>
      <c r="D2038" s="1">
        <v>3</v>
      </c>
      <c r="E2038" s="1">
        <v>3</v>
      </c>
      <c r="F2038" s="8">
        <v>530.53</v>
      </c>
      <c r="G2038" s="1">
        <f>YEAR(Facturas[[#This Row],[FechaFactura]])</f>
        <v>2015</v>
      </c>
      <c r="H2038" s="17">
        <f>IF(Facturas[[#This Row],[MontoSinImp]]&lt;200,Facturas[[#This Row],[media]],Facturas[[#This Row],[MontoSinImp]])</f>
        <v>530.53</v>
      </c>
      <c r="I2038" s="17">
        <f>AVERAGE(Facturas[MontoSinImp])</f>
        <v>472.73339545454462</v>
      </c>
    </row>
    <row r="2039" spans="1:9" ht="17.55" customHeight="1" x14ac:dyDescent="0.3">
      <c r="A2039" s="14">
        <v>2361</v>
      </c>
      <c r="B2039" s="2">
        <v>42142</v>
      </c>
      <c r="C2039" s="15">
        <v>165</v>
      </c>
      <c r="D2039" s="1">
        <v>9</v>
      </c>
      <c r="E2039" s="1">
        <v>5</v>
      </c>
      <c r="F2039" s="8">
        <v>279.13</v>
      </c>
      <c r="G2039" s="1">
        <f>YEAR(Facturas[[#This Row],[FechaFactura]])</f>
        <v>2015</v>
      </c>
      <c r="H2039" s="17">
        <f>IF(Facturas[[#This Row],[MontoSinImp]]&lt;200,Facturas[[#This Row],[media]],Facturas[[#This Row],[MontoSinImp]])</f>
        <v>279.13</v>
      </c>
      <c r="I2039" s="17">
        <f>AVERAGE(Facturas[MontoSinImp])</f>
        <v>472.73339545454462</v>
      </c>
    </row>
    <row r="2040" spans="1:9" ht="17.55" customHeight="1" x14ac:dyDescent="0.3">
      <c r="A2040" s="14">
        <v>2362</v>
      </c>
      <c r="B2040" s="2">
        <v>42142</v>
      </c>
      <c r="C2040" s="15">
        <v>180</v>
      </c>
      <c r="D2040" s="1">
        <v>6</v>
      </c>
      <c r="E2040" s="1">
        <v>6</v>
      </c>
      <c r="F2040" s="8">
        <v>731.27</v>
      </c>
      <c r="G2040" s="1">
        <f>YEAR(Facturas[[#This Row],[FechaFactura]])</f>
        <v>2015</v>
      </c>
      <c r="H2040" s="17">
        <f>IF(Facturas[[#This Row],[MontoSinImp]]&lt;200,Facturas[[#This Row],[media]],Facturas[[#This Row],[MontoSinImp]])</f>
        <v>731.27</v>
      </c>
      <c r="I2040" s="17">
        <f>AVERAGE(Facturas[MontoSinImp])</f>
        <v>472.73339545454462</v>
      </c>
    </row>
    <row r="2041" spans="1:9" ht="17.55" customHeight="1" x14ac:dyDescent="0.3">
      <c r="A2041" s="14">
        <v>2363</v>
      </c>
      <c r="B2041" s="2">
        <v>42142</v>
      </c>
      <c r="C2041" s="15">
        <v>209</v>
      </c>
      <c r="D2041" s="1">
        <v>11</v>
      </c>
      <c r="E2041" s="1">
        <v>7</v>
      </c>
      <c r="F2041" s="8">
        <v>799.14</v>
      </c>
      <c r="G2041" s="1">
        <f>YEAR(Facturas[[#This Row],[FechaFactura]])</f>
        <v>2015</v>
      </c>
      <c r="H2041" s="17">
        <f>IF(Facturas[[#This Row],[MontoSinImp]]&lt;200,Facturas[[#This Row],[media]],Facturas[[#This Row],[MontoSinImp]])</f>
        <v>799.14</v>
      </c>
      <c r="I2041" s="17">
        <f>AVERAGE(Facturas[MontoSinImp])</f>
        <v>472.73339545454462</v>
      </c>
    </row>
    <row r="2042" spans="1:9" ht="17.55" customHeight="1" x14ac:dyDescent="0.3">
      <c r="A2042" s="14">
        <v>2364</v>
      </c>
      <c r="B2042" s="2">
        <v>42142</v>
      </c>
      <c r="C2042" s="15">
        <v>238</v>
      </c>
      <c r="D2042" s="1">
        <v>8</v>
      </c>
      <c r="E2042" s="1">
        <v>7</v>
      </c>
      <c r="F2042" s="8">
        <v>642.37</v>
      </c>
      <c r="G2042" s="1">
        <f>YEAR(Facturas[[#This Row],[FechaFactura]])</f>
        <v>2015</v>
      </c>
      <c r="H2042" s="17">
        <f>IF(Facturas[[#This Row],[MontoSinImp]]&lt;200,Facturas[[#This Row],[media]],Facturas[[#This Row],[MontoSinImp]])</f>
        <v>642.37</v>
      </c>
      <c r="I2042" s="17">
        <f>AVERAGE(Facturas[MontoSinImp])</f>
        <v>472.73339545454462</v>
      </c>
    </row>
    <row r="2043" spans="1:9" ht="17.55" customHeight="1" x14ac:dyDescent="0.3">
      <c r="A2043" s="14">
        <v>2365</v>
      </c>
      <c r="B2043" s="2">
        <v>42142</v>
      </c>
      <c r="C2043" s="15">
        <v>27</v>
      </c>
      <c r="D2043" s="1">
        <v>5</v>
      </c>
      <c r="E2043" s="1">
        <v>9</v>
      </c>
      <c r="F2043" s="8">
        <v>655.75</v>
      </c>
      <c r="G2043" s="1">
        <f>YEAR(Facturas[[#This Row],[FechaFactura]])</f>
        <v>2015</v>
      </c>
      <c r="H2043" s="17">
        <f>IF(Facturas[[#This Row],[MontoSinImp]]&lt;200,Facturas[[#This Row],[media]],Facturas[[#This Row],[MontoSinImp]])</f>
        <v>655.75</v>
      </c>
      <c r="I2043" s="17">
        <f>AVERAGE(Facturas[MontoSinImp])</f>
        <v>472.73339545454462</v>
      </c>
    </row>
    <row r="2044" spans="1:9" ht="17.55" customHeight="1" x14ac:dyDescent="0.3">
      <c r="A2044" s="14">
        <v>2366</v>
      </c>
      <c r="B2044" s="2">
        <v>42142</v>
      </c>
      <c r="C2044" s="15">
        <v>14</v>
      </c>
      <c r="D2044" s="1">
        <v>4</v>
      </c>
      <c r="E2044" s="1">
        <v>4</v>
      </c>
      <c r="F2044" s="8">
        <v>276.26</v>
      </c>
      <c r="G2044" s="1">
        <f>YEAR(Facturas[[#This Row],[FechaFactura]])</f>
        <v>2015</v>
      </c>
      <c r="H2044" s="17">
        <f>IF(Facturas[[#This Row],[MontoSinImp]]&lt;200,Facturas[[#This Row],[media]],Facturas[[#This Row],[MontoSinImp]])</f>
        <v>276.26</v>
      </c>
      <c r="I2044" s="17">
        <f>AVERAGE(Facturas[MontoSinImp])</f>
        <v>472.73339545454462</v>
      </c>
    </row>
    <row r="2045" spans="1:9" ht="17.55" customHeight="1" x14ac:dyDescent="0.3">
      <c r="A2045" s="14">
        <v>2367</v>
      </c>
      <c r="B2045" s="2">
        <v>42142</v>
      </c>
      <c r="C2045" s="15">
        <v>235</v>
      </c>
      <c r="D2045" s="1">
        <v>10</v>
      </c>
      <c r="E2045" s="1">
        <v>7</v>
      </c>
      <c r="F2045" s="8">
        <v>265.75</v>
      </c>
      <c r="G2045" s="1">
        <f>YEAR(Facturas[[#This Row],[FechaFactura]])</f>
        <v>2015</v>
      </c>
      <c r="H2045" s="17">
        <f>IF(Facturas[[#This Row],[MontoSinImp]]&lt;200,Facturas[[#This Row],[media]],Facturas[[#This Row],[MontoSinImp]])</f>
        <v>265.75</v>
      </c>
      <c r="I2045" s="17">
        <f>AVERAGE(Facturas[MontoSinImp])</f>
        <v>472.73339545454462</v>
      </c>
    </row>
    <row r="2046" spans="1:9" ht="17.55" customHeight="1" x14ac:dyDescent="0.3">
      <c r="A2046" s="14">
        <v>2352</v>
      </c>
      <c r="B2046" s="2">
        <v>42141</v>
      </c>
      <c r="C2046" s="15">
        <v>66</v>
      </c>
      <c r="D2046" s="1">
        <v>1</v>
      </c>
      <c r="E2046" s="1">
        <v>2</v>
      </c>
      <c r="F2046" s="8">
        <v>740.83</v>
      </c>
      <c r="G2046" s="1">
        <f>YEAR(Facturas[[#This Row],[FechaFactura]])</f>
        <v>2015</v>
      </c>
      <c r="H2046" s="17">
        <f>IF(Facturas[[#This Row],[MontoSinImp]]&lt;200,Facturas[[#This Row],[media]],Facturas[[#This Row],[MontoSinImp]])</f>
        <v>740.83</v>
      </c>
      <c r="I2046" s="17">
        <f>AVERAGE(Facturas[MontoSinImp])</f>
        <v>472.73339545454462</v>
      </c>
    </row>
    <row r="2047" spans="1:9" ht="17.55" customHeight="1" x14ac:dyDescent="0.3">
      <c r="A2047" s="14">
        <v>2353</v>
      </c>
      <c r="B2047" s="2">
        <v>42141</v>
      </c>
      <c r="C2047" s="15">
        <v>85</v>
      </c>
      <c r="D2047" s="1">
        <v>9</v>
      </c>
      <c r="E2047" s="1">
        <v>6</v>
      </c>
      <c r="F2047" s="8">
        <v>530.53</v>
      </c>
      <c r="G2047" s="1">
        <f>YEAR(Facturas[[#This Row],[FechaFactura]])</f>
        <v>2015</v>
      </c>
      <c r="H2047" s="17">
        <f>IF(Facturas[[#This Row],[MontoSinImp]]&lt;200,Facturas[[#This Row],[media]],Facturas[[#This Row],[MontoSinImp]])</f>
        <v>530.53</v>
      </c>
      <c r="I2047" s="17">
        <f>AVERAGE(Facturas[MontoSinImp])</f>
        <v>472.73339545454462</v>
      </c>
    </row>
    <row r="2048" spans="1:9" ht="17.55" customHeight="1" x14ac:dyDescent="0.3">
      <c r="A2048" s="14">
        <v>2354</v>
      </c>
      <c r="B2048" s="2">
        <v>42141</v>
      </c>
      <c r="C2048" s="15">
        <v>113</v>
      </c>
      <c r="D2048" s="1">
        <v>1</v>
      </c>
      <c r="E2048" s="1">
        <v>7</v>
      </c>
      <c r="F2048" s="8">
        <v>371.84999999999997</v>
      </c>
      <c r="G2048" s="1">
        <f>YEAR(Facturas[[#This Row],[FechaFactura]])</f>
        <v>2015</v>
      </c>
      <c r="H2048" s="17">
        <f>IF(Facturas[[#This Row],[MontoSinImp]]&lt;200,Facturas[[#This Row],[media]],Facturas[[#This Row],[MontoSinImp]])</f>
        <v>371.84999999999997</v>
      </c>
      <c r="I2048" s="17">
        <f>AVERAGE(Facturas[MontoSinImp])</f>
        <v>472.73339545454462</v>
      </c>
    </row>
    <row r="2049" spans="1:9" ht="17.55" customHeight="1" x14ac:dyDescent="0.3">
      <c r="A2049" s="14">
        <v>2355</v>
      </c>
      <c r="B2049" s="2">
        <v>42141</v>
      </c>
      <c r="C2049" s="15">
        <v>25</v>
      </c>
      <c r="D2049" s="1">
        <v>12</v>
      </c>
      <c r="E2049" s="1">
        <v>1</v>
      </c>
      <c r="F2049" s="8">
        <v>843.11</v>
      </c>
      <c r="G2049" s="1">
        <f>YEAR(Facturas[[#This Row],[FechaFactura]])</f>
        <v>2015</v>
      </c>
      <c r="H2049" s="17">
        <f>IF(Facturas[[#This Row],[MontoSinImp]]&lt;200,Facturas[[#This Row],[media]],Facturas[[#This Row],[MontoSinImp]])</f>
        <v>843.11</v>
      </c>
      <c r="I2049" s="17">
        <f>AVERAGE(Facturas[MontoSinImp])</f>
        <v>472.73339545454462</v>
      </c>
    </row>
    <row r="2050" spans="1:9" ht="17.55" customHeight="1" x14ac:dyDescent="0.3">
      <c r="A2050" s="14">
        <v>2356</v>
      </c>
      <c r="B2050" s="2">
        <v>42141</v>
      </c>
      <c r="C2050" s="15">
        <v>312</v>
      </c>
      <c r="D2050" s="1">
        <v>12</v>
      </c>
      <c r="E2050" s="1">
        <v>3</v>
      </c>
      <c r="F2050" s="8">
        <v>827.81</v>
      </c>
      <c r="G2050" s="1">
        <f>YEAR(Facturas[[#This Row],[FechaFactura]])</f>
        <v>2015</v>
      </c>
      <c r="H2050" s="17">
        <f>IF(Facturas[[#This Row],[MontoSinImp]]&lt;200,Facturas[[#This Row],[media]],Facturas[[#This Row],[MontoSinImp]])</f>
        <v>827.81</v>
      </c>
      <c r="I2050" s="17">
        <f>AVERAGE(Facturas[MontoSinImp])</f>
        <v>472.73339545454462</v>
      </c>
    </row>
    <row r="2051" spans="1:9" ht="17.55" customHeight="1" x14ac:dyDescent="0.3">
      <c r="A2051" s="14">
        <v>2349</v>
      </c>
      <c r="B2051" s="2">
        <v>42140</v>
      </c>
      <c r="C2051" s="15">
        <v>300</v>
      </c>
      <c r="D2051" s="1">
        <v>9</v>
      </c>
      <c r="E2051" s="1">
        <v>1</v>
      </c>
      <c r="F2051" s="8">
        <v>650.97</v>
      </c>
      <c r="G2051" s="1">
        <f>YEAR(Facturas[[#This Row],[FechaFactura]])</f>
        <v>2015</v>
      </c>
      <c r="H2051" s="17">
        <f>IF(Facturas[[#This Row],[MontoSinImp]]&lt;200,Facturas[[#This Row],[media]],Facturas[[#This Row],[MontoSinImp]])</f>
        <v>650.97</v>
      </c>
      <c r="I2051" s="17">
        <f>AVERAGE(Facturas[MontoSinImp])</f>
        <v>472.73339545454462</v>
      </c>
    </row>
    <row r="2052" spans="1:9" ht="17.55" customHeight="1" x14ac:dyDescent="0.3">
      <c r="A2052" s="14">
        <v>2350</v>
      </c>
      <c r="B2052" s="2">
        <v>42140</v>
      </c>
      <c r="C2052" s="15">
        <v>143</v>
      </c>
      <c r="D2052" s="1">
        <v>1</v>
      </c>
      <c r="E2052" s="1">
        <v>9</v>
      </c>
      <c r="F2052" s="8">
        <v>854.58</v>
      </c>
      <c r="G2052" s="1">
        <f>YEAR(Facturas[[#This Row],[FechaFactura]])</f>
        <v>2015</v>
      </c>
      <c r="H2052" s="17">
        <f>IF(Facturas[[#This Row],[MontoSinImp]]&lt;200,Facturas[[#This Row],[media]],Facturas[[#This Row],[MontoSinImp]])</f>
        <v>854.58</v>
      </c>
      <c r="I2052" s="17">
        <f>AVERAGE(Facturas[MontoSinImp])</f>
        <v>472.73339545454462</v>
      </c>
    </row>
    <row r="2053" spans="1:9" ht="17.55" customHeight="1" x14ac:dyDescent="0.3">
      <c r="A2053" s="14">
        <v>2351</v>
      </c>
      <c r="B2053" s="2">
        <v>42140</v>
      </c>
      <c r="C2053" s="15">
        <v>153</v>
      </c>
      <c r="D2053" s="1">
        <v>2</v>
      </c>
      <c r="E2053" s="1">
        <v>6</v>
      </c>
      <c r="F2053" s="8">
        <v>554.42999999999995</v>
      </c>
      <c r="G2053" s="1">
        <f>YEAR(Facturas[[#This Row],[FechaFactura]])</f>
        <v>2015</v>
      </c>
      <c r="H2053" s="17">
        <f>IF(Facturas[[#This Row],[MontoSinImp]]&lt;200,Facturas[[#This Row],[media]],Facturas[[#This Row],[MontoSinImp]])</f>
        <v>554.42999999999995</v>
      </c>
      <c r="I2053" s="17">
        <f>AVERAGE(Facturas[MontoSinImp])</f>
        <v>472.73339545454462</v>
      </c>
    </row>
    <row r="2054" spans="1:9" ht="17.55" customHeight="1" x14ac:dyDescent="0.3">
      <c r="A2054" s="14">
        <v>2344</v>
      </c>
      <c r="B2054" s="2">
        <v>42139</v>
      </c>
      <c r="C2054" s="15">
        <v>286</v>
      </c>
      <c r="D2054" s="1">
        <v>5</v>
      </c>
      <c r="E2054" s="1">
        <v>2</v>
      </c>
      <c r="F2054" s="8">
        <v>693.99</v>
      </c>
      <c r="G2054" s="1">
        <f>YEAR(Facturas[[#This Row],[FechaFactura]])</f>
        <v>2015</v>
      </c>
      <c r="H2054" s="17">
        <f>IF(Facturas[[#This Row],[MontoSinImp]]&lt;200,Facturas[[#This Row],[media]],Facturas[[#This Row],[MontoSinImp]])</f>
        <v>693.99</v>
      </c>
      <c r="I2054" s="17">
        <f>AVERAGE(Facturas[MontoSinImp])</f>
        <v>472.73339545454462</v>
      </c>
    </row>
    <row r="2055" spans="1:9" ht="17.55" customHeight="1" x14ac:dyDescent="0.3">
      <c r="A2055" s="14">
        <v>2345</v>
      </c>
      <c r="B2055" s="2">
        <v>42139</v>
      </c>
      <c r="C2055" s="15">
        <v>223</v>
      </c>
      <c r="D2055" s="1">
        <v>9</v>
      </c>
      <c r="E2055" s="1">
        <v>4</v>
      </c>
      <c r="F2055" s="8">
        <v>567.80999999999995</v>
      </c>
      <c r="G2055" s="1">
        <f>YEAR(Facturas[[#This Row],[FechaFactura]])</f>
        <v>2015</v>
      </c>
      <c r="H2055" s="17">
        <f>IF(Facturas[[#This Row],[MontoSinImp]]&lt;200,Facturas[[#This Row],[media]],Facturas[[#This Row],[MontoSinImp]])</f>
        <v>567.80999999999995</v>
      </c>
      <c r="I2055" s="17">
        <f>AVERAGE(Facturas[MontoSinImp])</f>
        <v>472.73339545454462</v>
      </c>
    </row>
    <row r="2056" spans="1:9" ht="17.55" customHeight="1" x14ac:dyDescent="0.3">
      <c r="A2056" s="14">
        <v>2346</v>
      </c>
      <c r="B2056" s="2">
        <v>42139</v>
      </c>
      <c r="C2056" s="15">
        <v>131</v>
      </c>
      <c r="D2056" s="1">
        <v>11</v>
      </c>
      <c r="E2056" s="1">
        <v>7</v>
      </c>
      <c r="F2056" s="8">
        <v>489.43</v>
      </c>
      <c r="G2056" s="1">
        <f>YEAR(Facturas[[#This Row],[FechaFactura]])</f>
        <v>2015</v>
      </c>
      <c r="H2056" s="17">
        <f>IF(Facturas[[#This Row],[MontoSinImp]]&lt;200,Facturas[[#This Row],[media]],Facturas[[#This Row],[MontoSinImp]])</f>
        <v>489.43</v>
      </c>
      <c r="I2056" s="17">
        <f>AVERAGE(Facturas[MontoSinImp])</f>
        <v>472.73339545454462</v>
      </c>
    </row>
    <row r="2057" spans="1:9" ht="17.55" customHeight="1" x14ac:dyDescent="0.3">
      <c r="A2057" s="14">
        <v>2347</v>
      </c>
      <c r="B2057" s="2">
        <v>42139</v>
      </c>
      <c r="C2057" s="15">
        <v>247</v>
      </c>
      <c r="D2057" s="1">
        <v>8</v>
      </c>
      <c r="E2057" s="1">
        <v>2</v>
      </c>
      <c r="F2057" s="8">
        <v>392.88</v>
      </c>
      <c r="G2057" s="1">
        <f>YEAR(Facturas[[#This Row],[FechaFactura]])</f>
        <v>2015</v>
      </c>
      <c r="H2057" s="17">
        <f>IF(Facturas[[#This Row],[MontoSinImp]]&lt;200,Facturas[[#This Row],[media]],Facturas[[#This Row],[MontoSinImp]])</f>
        <v>392.88</v>
      </c>
      <c r="I2057" s="17">
        <f>AVERAGE(Facturas[MontoSinImp])</f>
        <v>472.73339545454462</v>
      </c>
    </row>
    <row r="2058" spans="1:9" ht="17.55" customHeight="1" x14ac:dyDescent="0.3">
      <c r="A2058" s="14">
        <v>2348</v>
      </c>
      <c r="B2058" s="2">
        <v>42139</v>
      </c>
      <c r="C2058" s="15">
        <v>145</v>
      </c>
      <c r="D2058" s="1">
        <v>2</v>
      </c>
      <c r="E2058" s="1">
        <v>9</v>
      </c>
      <c r="F2058" s="8">
        <v>620.38</v>
      </c>
      <c r="G2058" s="1">
        <f>YEAR(Facturas[[#This Row],[FechaFactura]])</f>
        <v>2015</v>
      </c>
      <c r="H2058" s="17">
        <f>IF(Facturas[[#This Row],[MontoSinImp]]&lt;200,Facturas[[#This Row],[media]],Facturas[[#This Row],[MontoSinImp]])</f>
        <v>620.38</v>
      </c>
      <c r="I2058" s="17">
        <f>AVERAGE(Facturas[MontoSinImp])</f>
        <v>472.73339545454462</v>
      </c>
    </row>
    <row r="2059" spans="1:9" ht="17.55" customHeight="1" x14ac:dyDescent="0.3">
      <c r="A2059" s="14">
        <v>2342</v>
      </c>
      <c r="B2059" s="2">
        <v>42138</v>
      </c>
      <c r="C2059" s="15">
        <v>293</v>
      </c>
      <c r="D2059" s="1">
        <v>8</v>
      </c>
      <c r="E2059" s="1">
        <v>2</v>
      </c>
      <c r="F2059" s="8">
        <v>655.75</v>
      </c>
      <c r="G2059" s="1">
        <f>YEAR(Facturas[[#This Row],[FechaFactura]])</f>
        <v>2015</v>
      </c>
      <c r="H2059" s="17">
        <f>IF(Facturas[[#This Row],[MontoSinImp]]&lt;200,Facturas[[#This Row],[media]],Facturas[[#This Row],[MontoSinImp]])</f>
        <v>655.75</v>
      </c>
      <c r="I2059" s="17">
        <f>AVERAGE(Facturas[MontoSinImp])</f>
        <v>472.73339545454462</v>
      </c>
    </row>
    <row r="2060" spans="1:9" ht="17.55" customHeight="1" x14ac:dyDescent="0.3">
      <c r="A2060" s="14">
        <v>2343</v>
      </c>
      <c r="B2060" s="2">
        <v>42138</v>
      </c>
      <c r="C2060" s="15">
        <v>56</v>
      </c>
      <c r="D2060" s="1">
        <v>7</v>
      </c>
      <c r="E2060" s="1">
        <v>3</v>
      </c>
      <c r="F2060" s="8">
        <v>526.71</v>
      </c>
      <c r="G2060" s="1">
        <f>YEAR(Facturas[[#This Row],[FechaFactura]])</f>
        <v>2015</v>
      </c>
      <c r="H2060" s="17">
        <f>IF(Facturas[[#This Row],[MontoSinImp]]&lt;200,Facturas[[#This Row],[media]],Facturas[[#This Row],[MontoSinImp]])</f>
        <v>526.71</v>
      </c>
      <c r="I2060" s="17">
        <f>AVERAGE(Facturas[MontoSinImp])</f>
        <v>472.73339545454462</v>
      </c>
    </row>
    <row r="2061" spans="1:9" ht="17.55" customHeight="1" x14ac:dyDescent="0.3">
      <c r="A2061" s="14">
        <v>2339</v>
      </c>
      <c r="B2061" s="2">
        <v>42137</v>
      </c>
      <c r="C2061" s="15">
        <v>138</v>
      </c>
      <c r="D2061" s="1">
        <v>5</v>
      </c>
      <c r="E2061" s="1">
        <v>3</v>
      </c>
      <c r="F2061" s="8">
        <v>684.43</v>
      </c>
      <c r="G2061" s="1">
        <f>YEAR(Facturas[[#This Row],[FechaFactura]])</f>
        <v>2015</v>
      </c>
      <c r="H2061" s="17">
        <f>IF(Facturas[[#This Row],[MontoSinImp]]&lt;200,Facturas[[#This Row],[media]],Facturas[[#This Row],[MontoSinImp]])</f>
        <v>684.43</v>
      </c>
      <c r="I2061" s="17">
        <f>AVERAGE(Facturas[MontoSinImp])</f>
        <v>472.73339545454462</v>
      </c>
    </row>
    <row r="2062" spans="1:9" ht="17.55" customHeight="1" x14ac:dyDescent="0.3">
      <c r="A2062" s="14">
        <v>2340</v>
      </c>
      <c r="B2062" s="2">
        <v>42137</v>
      </c>
      <c r="C2062" s="15">
        <v>15</v>
      </c>
      <c r="D2062" s="1">
        <v>7</v>
      </c>
      <c r="E2062" s="1">
        <v>5</v>
      </c>
      <c r="F2062" s="8">
        <v>293.46999999999997</v>
      </c>
      <c r="G2062" s="1">
        <f>YEAR(Facturas[[#This Row],[FechaFactura]])</f>
        <v>2015</v>
      </c>
      <c r="H2062" s="17">
        <f>IF(Facturas[[#This Row],[MontoSinImp]]&lt;200,Facturas[[#This Row],[media]],Facturas[[#This Row],[MontoSinImp]])</f>
        <v>293.46999999999997</v>
      </c>
      <c r="I2062" s="17">
        <f>AVERAGE(Facturas[MontoSinImp])</f>
        <v>472.73339545454462</v>
      </c>
    </row>
    <row r="2063" spans="1:9" ht="17.55" customHeight="1" x14ac:dyDescent="0.3">
      <c r="A2063" s="14">
        <v>2341</v>
      </c>
      <c r="B2063" s="2">
        <v>42137</v>
      </c>
      <c r="C2063" s="15">
        <v>104</v>
      </c>
      <c r="D2063" s="1">
        <v>5</v>
      </c>
      <c r="E2063" s="1">
        <v>1</v>
      </c>
      <c r="F2063" s="8">
        <v>514.28</v>
      </c>
      <c r="G2063" s="1">
        <f>YEAR(Facturas[[#This Row],[FechaFactura]])</f>
        <v>2015</v>
      </c>
      <c r="H2063" s="17">
        <f>IF(Facturas[[#This Row],[MontoSinImp]]&lt;200,Facturas[[#This Row],[media]],Facturas[[#This Row],[MontoSinImp]])</f>
        <v>514.28</v>
      </c>
      <c r="I2063" s="17">
        <f>AVERAGE(Facturas[MontoSinImp])</f>
        <v>472.73339545454462</v>
      </c>
    </row>
    <row r="2064" spans="1:9" ht="17.55" customHeight="1" x14ac:dyDescent="0.3">
      <c r="A2064" s="14">
        <v>2335</v>
      </c>
      <c r="B2064" s="2">
        <v>42136</v>
      </c>
      <c r="C2064" s="15">
        <v>83</v>
      </c>
      <c r="D2064" s="1">
        <v>3</v>
      </c>
      <c r="E2064" s="1">
        <v>5</v>
      </c>
      <c r="F2064" s="8">
        <v>261.92</v>
      </c>
      <c r="G2064" s="1">
        <f>YEAR(Facturas[[#This Row],[FechaFactura]])</f>
        <v>2015</v>
      </c>
      <c r="H2064" s="17">
        <f>IF(Facturas[[#This Row],[MontoSinImp]]&lt;200,Facturas[[#This Row],[media]],Facturas[[#This Row],[MontoSinImp]])</f>
        <v>261.92</v>
      </c>
      <c r="I2064" s="17">
        <f>AVERAGE(Facturas[MontoSinImp])</f>
        <v>472.73339545454462</v>
      </c>
    </row>
    <row r="2065" spans="1:9" ht="17.55" customHeight="1" x14ac:dyDescent="0.3">
      <c r="A2065" s="14">
        <v>2336</v>
      </c>
      <c r="B2065" s="2">
        <v>42136</v>
      </c>
      <c r="C2065" s="15">
        <v>279</v>
      </c>
      <c r="D2065" s="1">
        <v>7</v>
      </c>
      <c r="E2065" s="1">
        <v>9</v>
      </c>
      <c r="F2065" s="8">
        <v>345.08</v>
      </c>
      <c r="G2065" s="1">
        <f>YEAR(Facturas[[#This Row],[FechaFactura]])</f>
        <v>2015</v>
      </c>
      <c r="H2065" s="17">
        <f>IF(Facturas[[#This Row],[MontoSinImp]]&lt;200,Facturas[[#This Row],[media]],Facturas[[#This Row],[MontoSinImp]])</f>
        <v>345.08</v>
      </c>
      <c r="I2065" s="17">
        <f>AVERAGE(Facturas[MontoSinImp])</f>
        <v>472.73339545454462</v>
      </c>
    </row>
    <row r="2066" spans="1:9" ht="17.55" customHeight="1" x14ac:dyDescent="0.3">
      <c r="A2066" s="14">
        <v>2337</v>
      </c>
      <c r="B2066" s="2">
        <v>42136</v>
      </c>
      <c r="C2066" s="15">
        <v>306</v>
      </c>
      <c r="D2066" s="1">
        <v>8</v>
      </c>
      <c r="E2066" s="1">
        <v>7</v>
      </c>
      <c r="F2066" s="8">
        <v>350.82</v>
      </c>
      <c r="G2066" s="1">
        <f>YEAR(Facturas[[#This Row],[FechaFactura]])</f>
        <v>2015</v>
      </c>
      <c r="H2066" s="17">
        <f>IF(Facturas[[#This Row],[MontoSinImp]]&lt;200,Facturas[[#This Row],[media]],Facturas[[#This Row],[MontoSinImp]])</f>
        <v>350.82</v>
      </c>
      <c r="I2066" s="17">
        <f>AVERAGE(Facturas[MontoSinImp])</f>
        <v>472.73339545454462</v>
      </c>
    </row>
    <row r="2067" spans="1:9" ht="17.55" customHeight="1" x14ac:dyDescent="0.3">
      <c r="A2067" s="14">
        <v>2338</v>
      </c>
      <c r="B2067" s="2">
        <v>42136</v>
      </c>
      <c r="C2067" s="15">
        <v>101</v>
      </c>
      <c r="D2067" s="1">
        <v>2</v>
      </c>
      <c r="E2067" s="1">
        <v>3</v>
      </c>
      <c r="F2067" s="8">
        <v>440.67</v>
      </c>
      <c r="G2067" s="1">
        <f>YEAR(Facturas[[#This Row],[FechaFactura]])</f>
        <v>2015</v>
      </c>
      <c r="H2067" s="17">
        <f>IF(Facturas[[#This Row],[MontoSinImp]]&lt;200,Facturas[[#This Row],[media]],Facturas[[#This Row],[MontoSinImp]])</f>
        <v>440.67</v>
      </c>
      <c r="I2067" s="17">
        <f>AVERAGE(Facturas[MontoSinImp])</f>
        <v>472.73339545454462</v>
      </c>
    </row>
    <row r="2068" spans="1:9" ht="17.55" customHeight="1" x14ac:dyDescent="0.3">
      <c r="A2068" s="14">
        <v>2332</v>
      </c>
      <c r="B2068" s="2">
        <v>42135</v>
      </c>
      <c r="C2068" s="15">
        <v>175</v>
      </c>
      <c r="D2068" s="1">
        <v>2</v>
      </c>
      <c r="E2068" s="1">
        <v>2</v>
      </c>
      <c r="F2068" s="8">
        <v>382.36</v>
      </c>
      <c r="G2068" s="1">
        <f>YEAR(Facturas[[#This Row],[FechaFactura]])</f>
        <v>2015</v>
      </c>
      <c r="H2068" s="17">
        <f>IF(Facturas[[#This Row],[MontoSinImp]]&lt;200,Facturas[[#This Row],[media]],Facturas[[#This Row],[MontoSinImp]])</f>
        <v>382.36</v>
      </c>
      <c r="I2068" s="17">
        <f>AVERAGE(Facturas[MontoSinImp])</f>
        <v>472.73339545454462</v>
      </c>
    </row>
    <row r="2069" spans="1:9" ht="17.55" customHeight="1" x14ac:dyDescent="0.3">
      <c r="A2069" s="14">
        <v>2333</v>
      </c>
      <c r="B2069" s="2">
        <v>42135</v>
      </c>
      <c r="C2069" s="15">
        <v>124</v>
      </c>
      <c r="D2069" s="1">
        <v>10</v>
      </c>
      <c r="E2069" s="1">
        <v>5</v>
      </c>
      <c r="F2069" s="8">
        <v>311.63</v>
      </c>
      <c r="G2069" s="1">
        <f>YEAR(Facturas[[#This Row],[FechaFactura]])</f>
        <v>2015</v>
      </c>
      <c r="H2069" s="17">
        <f>IF(Facturas[[#This Row],[MontoSinImp]]&lt;200,Facturas[[#This Row],[media]],Facturas[[#This Row],[MontoSinImp]])</f>
        <v>311.63</v>
      </c>
      <c r="I2069" s="17">
        <f>AVERAGE(Facturas[MontoSinImp])</f>
        <v>472.73339545454462</v>
      </c>
    </row>
    <row r="2070" spans="1:9" ht="17.55" customHeight="1" x14ac:dyDescent="0.3">
      <c r="A2070" s="14">
        <v>2334</v>
      </c>
      <c r="B2070" s="2">
        <v>42135</v>
      </c>
      <c r="C2070" s="15">
        <v>14</v>
      </c>
      <c r="D2070" s="1">
        <v>10</v>
      </c>
      <c r="E2070" s="1">
        <v>1</v>
      </c>
      <c r="F2070" s="8">
        <v>166.32999999999998</v>
      </c>
      <c r="G2070" s="1">
        <f>YEAR(Facturas[[#This Row],[FechaFactura]])</f>
        <v>2015</v>
      </c>
      <c r="H2070" s="17">
        <f>IF(Facturas[[#This Row],[MontoSinImp]]&lt;200,Facturas[[#This Row],[media]],Facturas[[#This Row],[MontoSinImp]])</f>
        <v>472.73339545454462</v>
      </c>
      <c r="I2070" s="17">
        <f>AVERAGE(Facturas[MontoSinImp])</f>
        <v>472.73339545454462</v>
      </c>
    </row>
    <row r="2071" spans="1:9" ht="17.55" customHeight="1" x14ac:dyDescent="0.3">
      <c r="A2071" s="14">
        <v>2326</v>
      </c>
      <c r="B2071" s="2">
        <v>42134</v>
      </c>
      <c r="C2071" s="15">
        <v>133</v>
      </c>
      <c r="D2071" s="1">
        <v>2</v>
      </c>
      <c r="E2071" s="1">
        <v>4</v>
      </c>
      <c r="F2071" s="8">
        <v>520.97</v>
      </c>
      <c r="G2071" s="1">
        <f>YEAR(Facturas[[#This Row],[FechaFactura]])</f>
        <v>2015</v>
      </c>
      <c r="H2071" s="17">
        <f>IF(Facturas[[#This Row],[MontoSinImp]]&lt;200,Facturas[[#This Row],[media]],Facturas[[#This Row],[MontoSinImp]])</f>
        <v>520.97</v>
      </c>
      <c r="I2071" s="17">
        <f>AVERAGE(Facturas[MontoSinImp])</f>
        <v>472.73339545454462</v>
      </c>
    </row>
    <row r="2072" spans="1:9" ht="17.55" customHeight="1" x14ac:dyDescent="0.3">
      <c r="A2072" s="14">
        <v>2327</v>
      </c>
      <c r="B2072" s="2">
        <v>42134</v>
      </c>
      <c r="C2072" s="15">
        <v>26</v>
      </c>
      <c r="D2072" s="1">
        <v>7</v>
      </c>
      <c r="E2072" s="1">
        <v>7</v>
      </c>
      <c r="F2072" s="8">
        <v>575.46</v>
      </c>
      <c r="G2072" s="1">
        <f>YEAR(Facturas[[#This Row],[FechaFactura]])</f>
        <v>2015</v>
      </c>
      <c r="H2072" s="17">
        <f>IF(Facturas[[#This Row],[MontoSinImp]]&lt;200,Facturas[[#This Row],[media]],Facturas[[#This Row],[MontoSinImp]])</f>
        <v>575.46</v>
      </c>
      <c r="I2072" s="17">
        <f>AVERAGE(Facturas[MontoSinImp])</f>
        <v>472.73339545454462</v>
      </c>
    </row>
    <row r="2073" spans="1:9" ht="17.55" customHeight="1" x14ac:dyDescent="0.3">
      <c r="A2073" s="14">
        <v>2328</v>
      </c>
      <c r="B2073" s="2">
        <v>42134</v>
      </c>
      <c r="C2073" s="15">
        <v>259</v>
      </c>
      <c r="D2073" s="1">
        <v>11</v>
      </c>
      <c r="E2073" s="1">
        <v>8</v>
      </c>
      <c r="F2073" s="8">
        <v>158.67999999999998</v>
      </c>
      <c r="G2073" s="1">
        <f>YEAR(Facturas[[#This Row],[FechaFactura]])</f>
        <v>2015</v>
      </c>
      <c r="H2073" s="17">
        <f>IF(Facturas[[#This Row],[MontoSinImp]]&lt;200,Facturas[[#This Row],[media]],Facturas[[#This Row],[MontoSinImp]])</f>
        <v>472.73339545454462</v>
      </c>
      <c r="I2073" s="17">
        <f>AVERAGE(Facturas[MontoSinImp])</f>
        <v>472.73339545454462</v>
      </c>
    </row>
    <row r="2074" spans="1:9" ht="17.55" customHeight="1" x14ac:dyDescent="0.3">
      <c r="A2074" s="14">
        <v>2329</v>
      </c>
      <c r="B2074" s="2">
        <v>42134</v>
      </c>
      <c r="C2074" s="15">
        <v>119</v>
      </c>
      <c r="D2074" s="1">
        <v>8</v>
      </c>
      <c r="E2074" s="1">
        <v>3</v>
      </c>
      <c r="F2074" s="8">
        <v>649.05999999999995</v>
      </c>
      <c r="G2074" s="1">
        <f>YEAR(Facturas[[#This Row],[FechaFactura]])</f>
        <v>2015</v>
      </c>
      <c r="H2074" s="17">
        <f>IF(Facturas[[#This Row],[MontoSinImp]]&lt;200,Facturas[[#This Row],[media]],Facturas[[#This Row],[MontoSinImp]])</f>
        <v>649.05999999999995</v>
      </c>
      <c r="I2074" s="17">
        <f>AVERAGE(Facturas[MontoSinImp])</f>
        <v>472.73339545454462</v>
      </c>
    </row>
    <row r="2075" spans="1:9" ht="17.55" customHeight="1" x14ac:dyDescent="0.3">
      <c r="A2075" s="14">
        <v>2330</v>
      </c>
      <c r="B2075" s="2">
        <v>42134</v>
      </c>
      <c r="C2075" s="15">
        <v>272</v>
      </c>
      <c r="D2075" s="1">
        <v>11</v>
      </c>
      <c r="E2075" s="1">
        <v>7</v>
      </c>
      <c r="F2075" s="8">
        <v>203.60999999999999</v>
      </c>
      <c r="G2075" s="1">
        <f>YEAR(Facturas[[#This Row],[FechaFactura]])</f>
        <v>2015</v>
      </c>
      <c r="H2075" s="17">
        <f>IF(Facturas[[#This Row],[MontoSinImp]]&lt;200,Facturas[[#This Row],[media]],Facturas[[#This Row],[MontoSinImp]])</f>
        <v>203.60999999999999</v>
      </c>
      <c r="I2075" s="17">
        <f>AVERAGE(Facturas[MontoSinImp])</f>
        <v>472.73339545454462</v>
      </c>
    </row>
    <row r="2076" spans="1:9" ht="17.55" customHeight="1" x14ac:dyDescent="0.3">
      <c r="A2076" s="14">
        <v>2331</v>
      </c>
      <c r="B2076" s="2">
        <v>42134</v>
      </c>
      <c r="C2076" s="15">
        <v>240</v>
      </c>
      <c r="D2076" s="1">
        <v>4</v>
      </c>
      <c r="E2076" s="1">
        <v>1</v>
      </c>
      <c r="F2076" s="8">
        <v>171.10999999999999</v>
      </c>
      <c r="G2076" s="1">
        <f>YEAR(Facturas[[#This Row],[FechaFactura]])</f>
        <v>2015</v>
      </c>
      <c r="H2076" s="17">
        <f>IF(Facturas[[#This Row],[MontoSinImp]]&lt;200,Facturas[[#This Row],[media]],Facturas[[#This Row],[MontoSinImp]])</f>
        <v>472.73339545454462</v>
      </c>
      <c r="I2076" s="17">
        <f>AVERAGE(Facturas[MontoSinImp])</f>
        <v>472.73339545454462</v>
      </c>
    </row>
    <row r="2077" spans="1:9" ht="17.55" customHeight="1" x14ac:dyDescent="0.3">
      <c r="A2077" s="14">
        <v>2322</v>
      </c>
      <c r="B2077" s="2">
        <v>42133</v>
      </c>
      <c r="C2077" s="15">
        <v>224</v>
      </c>
      <c r="D2077" s="1">
        <v>5</v>
      </c>
      <c r="E2077" s="1">
        <v>4</v>
      </c>
      <c r="F2077" s="8">
        <v>759.95</v>
      </c>
      <c r="G2077" s="1">
        <f>YEAR(Facturas[[#This Row],[FechaFactura]])</f>
        <v>2015</v>
      </c>
      <c r="H2077" s="17">
        <f>IF(Facturas[[#This Row],[MontoSinImp]]&lt;200,Facturas[[#This Row],[media]],Facturas[[#This Row],[MontoSinImp]])</f>
        <v>759.95</v>
      </c>
      <c r="I2077" s="17">
        <f>AVERAGE(Facturas[MontoSinImp])</f>
        <v>472.73339545454462</v>
      </c>
    </row>
    <row r="2078" spans="1:9" ht="17.55" customHeight="1" x14ac:dyDescent="0.3">
      <c r="A2078" s="14">
        <v>2323</v>
      </c>
      <c r="B2078" s="2">
        <v>42133</v>
      </c>
      <c r="C2078" s="15">
        <v>308</v>
      </c>
      <c r="D2078" s="1">
        <v>3</v>
      </c>
      <c r="E2078" s="1">
        <v>8</v>
      </c>
      <c r="F2078" s="8">
        <v>636.63</v>
      </c>
      <c r="G2078" s="1">
        <f>YEAR(Facturas[[#This Row],[FechaFactura]])</f>
        <v>2015</v>
      </c>
      <c r="H2078" s="17">
        <f>IF(Facturas[[#This Row],[MontoSinImp]]&lt;200,Facturas[[#This Row],[media]],Facturas[[#This Row],[MontoSinImp]])</f>
        <v>636.63</v>
      </c>
      <c r="I2078" s="17">
        <f>AVERAGE(Facturas[MontoSinImp])</f>
        <v>472.73339545454462</v>
      </c>
    </row>
    <row r="2079" spans="1:9" ht="17.55" customHeight="1" x14ac:dyDescent="0.3">
      <c r="A2079" s="14">
        <v>2324</v>
      </c>
      <c r="B2079" s="2">
        <v>42133</v>
      </c>
      <c r="C2079" s="15">
        <v>48</v>
      </c>
      <c r="D2079" s="1">
        <v>10</v>
      </c>
      <c r="E2079" s="1">
        <v>2</v>
      </c>
      <c r="F2079" s="8">
        <v>112.80000000000001</v>
      </c>
      <c r="G2079" s="1">
        <f>YEAR(Facturas[[#This Row],[FechaFactura]])</f>
        <v>2015</v>
      </c>
      <c r="H2079" s="17">
        <f>IF(Facturas[[#This Row],[MontoSinImp]]&lt;200,Facturas[[#This Row],[media]],Facturas[[#This Row],[MontoSinImp]])</f>
        <v>472.73339545454462</v>
      </c>
      <c r="I2079" s="17">
        <f>AVERAGE(Facturas[MontoSinImp])</f>
        <v>472.73339545454462</v>
      </c>
    </row>
    <row r="2080" spans="1:9" ht="17.55" customHeight="1" x14ac:dyDescent="0.3">
      <c r="A2080" s="14">
        <v>2325</v>
      </c>
      <c r="B2080" s="2">
        <v>42133</v>
      </c>
      <c r="C2080" s="15">
        <v>164</v>
      </c>
      <c r="D2080" s="1">
        <v>7</v>
      </c>
      <c r="E2080" s="1">
        <v>3</v>
      </c>
      <c r="F2080" s="8">
        <v>391.92</v>
      </c>
      <c r="G2080" s="1">
        <f>YEAR(Facturas[[#This Row],[FechaFactura]])</f>
        <v>2015</v>
      </c>
      <c r="H2080" s="17">
        <f>IF(Facturas[[#This Row],[MontoSinImp]]&lt;200,Facturas[[#This Row],[media]],Facturas[[#This Row],[MontoSinImp]])</f>
        <v>391.92</v>
      </c>
      <c r="I2080" s="17">
        <f>AVERAGE(Facturas[MontoSinImp])</f>
        <v>472.73339545454462</v>
      </c>
    </row>
    <row r="2081" spans="1:9" ht="17.55" customHeight="1" x14ac:dyDescent="0.3">
      <c r="A2081" s="14">
        <v>2319</v>
      </c>
      <c r="B2081" s="2">
        <v>42132</v>
      </c>
      <c r="C2081" s="15">
        <v>112</v>
      </c>
      <c r="D2081" s="1">
        <v>2</v>
      </c>
      <c r="E2081" s="1">
        <v>2</v>
      </c>
      <c r="F2081" s="8">
        <v>523.84</v>
      </c>
      <c r="G2081" s="1">
        <f>YEAR(Facturas[[#This Row],[FechaFactura]])</f>
        <v>2015</v>
      </c>
      <c r="H2081" s="17">
        <f>IF(Facturas[[#This Row],[MontoSinImp]]&lt;200,Facturas[[#This Row],[media]],Facturas[[#This Row],[MontoSinImp]])</f>
        <v>523.84</v>
      </c>
      <c r="I2081" s="17">
        <f>AVERAGE(Facturas[MontoSinImp])</f>
        <v>472.73339545454462</v>
      </c>
    </row>
    <row r="2082" spans="1:9" ht="17.55" customHeight="1" x14ac:dyDescent="0.3">
      <c r="A2082" s="14">
        <v>2320</v>
      </c>
      <c r="B2082" s="2">
        <v>42132</v>
      </c>
      <c r="C2082" s="15">
        <v>188</v>
      </c>
      <c r="D2082" s="1">
        <v>6</v>
      </c>
      <c r="E2082" s="1">
        <v>7</v>
      </c>
      <c r="F2082" s="8">
        <v>793.4</v>
      </c>
      <c r="G2082" s="1">
        <f>YEAR(Facturas[[#This Row],[FechaFactura]])</f>
        <v>2015</v>
      </c>
      <c r="H2082" s="17">
        <f>IF(Facturas[[#This Row],[MontoSinImp]]&lt;200,Facturas[[#This Row],[media]],Facturas[[#This Row],[MontoSinImp]])</f>
        <v>793.4</v>
      </c>
      <c r="I2082" s="17">
        <f>AVERAGE(Facturas[MontoSinImp])</f>
        <v>472.73339545454462</v>
      </c>
    </row>
    <row r="2083" spans="1:9" ht="17.55" customHeight="1" x14ac:dyDescent="0.3">
      <c r="A2083" s="14">
        <v>2321</v>
      </c>
      <c r="B2083" s="2">
        <v>42132</v>
      </c>
      <c r="C2083" s="15">
        <v>311</v>
      </c>
      <c r="D2083" s="1">
        <v>9</v>
      </c>
      <c r="E2083" s="1">
        <v>9</v>
      </c>
      <c r="F2083" s="8">
        <v>555.38</v>
      </c>
      <c r="G2083" s="1">
        <f>YEAR(Facturas[[#This Row],[FechaFactura]])</f>
        <v>2015</v>
      </c>
      <c r="H2083" s="17">
        <f>IF(Facturas[[#This Row],[MontoSinImp]]&lt;200,Facturas[[#This Row],[media]],Facturas[[#This Row],[MontoSinImp]])</f>
        <v>555.38</v>
      </c>
      <c r="I2083" s="17">
        <f>AVERAGE(Facturas[MontoSinImp])</f>
        <v>472.73339545454462</v>
      </c>
    </row>
    <row r="2084" spans="1:9" ht="17.55" customHeight="1" x14ac:dyDescent="0.3">
      <c r="A2084" s="14">
        <v>2315</v>
      </c>
      <c r="B2084" s="2">
        <v>42131</v>
      </c>
      <c r="C2084" s="15">
        <v>30</v>
      </c>
      <c r="D2084" s="1">
        <v>2</v>
      </c>
      <c r="E2084" s="1">
        <v>8</v>
      </c>
      <c r="F2084" s="8">
        <v>718.84</v>
      </c>
      <c r="G2084" s="1">
        <f>YEAR(Facturas[[#This Row],[FechaFactura]])</f>
        <v>2015</v>
      </c>
      <c r="H2084" s="17">
        <f>IF(Facturas[[#This Row],[MontoSinImp]]&lt;200,Facturas[[#This Row],[media]],Facturas[[#This Row],[MontoSinImp]])</f>
        <v>718.84</v>
      </c>
      <c r="I2084" s="17">
        <f>AVERAGE(Facturas[MontoSinImp])</f>
        <v>472.73339545454462</v>
      </c>
    </row>
    <row r="2085" spans="1:9" ht="17.55" customHeight="1" x14ac:dyDescent="0.3">
      <c r="A2085" s="14">
        <v>2316</v>
      </c>
      <c r="B2085" s="2">
        <v>42131</v>
      </c>
      <c r="C2085" s="15">
        <v>58</v>
      </c>
      <c r="D2085" s="1">
        <v>1</v>
      </c>
      <c r="E2085" s="1">
        <v>3</v>
      </c>
      <c r="F2085" s="8">
        <v>834.51</v>
      </c>
      <c r="G2085" s="1">
        <f>YEAR(Facturas[[#This Row],[FechaFactura]])</f>
        <v>2015</v>
      </c>
      <c r="H2085" s="17">
        <f>IF(Facturas[[#This Row],[MontoSinImp]]&lt;200,Facturas[[#This Row],[media]],Facturas[[#This Row],[MontoSinImp]])</f>
        <v>834.51</v>
      </c>
      <c r="I2085" s="17">
        <f>AVERAGE(Facturas[MontoSinImp])</f>
        <v>472.73339545454462</v>
      </c>
    </row>
    <row r="2086" spans="1:9" ht="17.55" customHeight="1" x14ac:dyDescent="0.3">
      <c r="A2086" s="14">
        <v>2317</v>
      </c>
      <c r="B2086" s="2">
        <v>42131</v>
      </c>
      <c r="C2086" s="15">
        <v>256</v>
      </c>
      <c r="D2086" s="1">
        <v>5</v>
      </c>
      <c r="E2086" s="1">
        <v>2</v>
      </c>
      <c r="F2086" s="8">
        <v>520.01</v>
      </c>
      <c r="G2086" s="1">
        <f>YEAR(Facturas[[#This Row],[FechaFactura]])</f>
        <v>2015</v>
      </c>
      <c r="H2086" s="17">
        <f>IF(Facturas[[#This Row],[MontoSinImp]]&lt;200,Facturas[[#This Row],[media]],Facturas[[#This Row],[MontoSinImp]])</f>
        <v>520.01</v>
      </c>
      <c r="I2086" s="17">
        <f>AVERAGE(Facturas[MontoSinImp])</f>
        <v>472.73339545454462</v>
      </c>
    </row>
    <row r="2087" spans="1:9" ht="17.55" customHeight="1" x14ac:dyDescent="0.3">
      <c r="A2087" s="14">
        <v>2318</v>
      </c>
      <c r="B2087" s="2">
        <v>42131</v>
      </c>
      <c r="C2087" s="15">
        <v>50</v>
      </c>
      <c r="D2087" s="1">
        <v>6</v>
      </c>
      <c r="E2087" s="1">
        <v>7</v>
      </c>
      <c r="F2087" s="8">
        <v>729.36</v>
      </c>
      <c r="G2087" s="1">
        <f>YEAR(Facturas[[#This Row],[FechaFactura]])</f>
        <v>2015</v>
      </c>
      <c r="H2087" s="17">
        <f>IF(Facturas[[#This Row],[MontoSinImp]]&lt;200,Facturas[[#This Row],[media]],Facturas[[#This Row],[MontoSinImp]])</f>
        <v>729.36</v>
      </c>
      <c r="I2087" s="17">
        <f>AVERAGE(Facturas[MontoSinImp])</f>
        <v>472.73339545454462</v>
      </c>
    </row>
    <row r="2088" spans="1:9" ht="17.55" customHeight="1" x14ac:dyDescent="0.3">
      <c r="A2088" s="14">
        <v>2312</v>
      </c>
      <c r="B2088" s="2">
        <v>42130</v>
      </c>
      <c r="C2088" s="15">
        <v>145</v>
      </c>
      <c r="D2088" s="1">
        <v>5</v>
      </c>
      <c r="E2088" s="1">
        <v>5</v>
      </c>
      <c r="F2088" s="8">
        <v>362.28999999999996</v>
      </c>
      <c r="G2088" s="1">
        <f>YEAR(Facturas[[#This Row],[FechaFactura]])</f>
        <v>2015</v>
      </c>
      <c r="H2088" s="17">
        <f>IF(Facturas[[#This Row],[MontoSinImp]]&lt;200,Facturas[[#This Row],[media]],Facturas[[#This Row],[MontoSinImp]])</f>
        <v>362.28999999999996</v>
      </c>
      <c r="I2088" s="17">
        <f>AVERAGE(Facturas[MontoSinImp])</f>
        <v>472.73339545454462</v>
      </c>
    </row>
    <row r="2089" spans="1:9" ht="17.55" customHeight="1" x14ac:dyDescent="0.3">
      <c r="A2089" s="14">
        <v>2313</v>
      </c>
      <c r="B2089" s="2">
        <v>42130</v>
      </c>
      <c r="C2089" s="15">
        <v>161</v>
      </c>
      <c r="D2089" s="1">
        <v>1</v>
      </c>
      <c r="E2089" s="1">
        <v>8</v>
      </c>
      <c r="F2089" s="8">
        <v>449.28</v>
      </c>
      <c r="G2089" s="1">
        <f>YEAR(Facturas[[#This Row],[FechaFactura]])</f>
        <v>2015</v>
      </c>
      <c r="H2089" s="17">
        <f>IF(Facturas[[#This Row],[MontoSinImp]]&lt;200,Facturas[[#This Row],[media]],Facturas[[#This Row],[MontoSinImp]])</f>
        <v>449.28</v>
      </c>
      <c r="I2089" s="17">
        <f>AVERAGE(Facturas[MontoSinImp])</f>
        <v>472.73339545454462</v>
      </c>
    </row>
    <row r="2090" spans="1:9" ht="17.55" customHeight="1" x14ac:dyDescent="0.3">
      <c r="A2090" s="14">
        <v>2314</v>
      </c>
      <c r="B2090" s="2">
        <v>42130</v>
      </c>
      <c r="C2090" s="15">
        <v>256</v>
      </c>
      <c r="D2090" s="1">
        <v>11</v>
      </c>
      <c r="E2090" s="1">
        <v>1</v>
      </c>
      <c r="F2090" s="8">
        <v>615.6</v>
      </c>
      <c r="G2090" s="1">
        <f>YEAR(Facturas[[#This Row],[FechaFactura]])</f>
        <v>2015</v>
      </c>
      <c r="H2090" s="17">
        <f>IF(Facturas[[#This Row],[MontoSinImp]]&lt;200,Facturas[[#This Row],[media]],Facturas[[#This Row],[MontoSinImp]])</f>
        <v>615.6</v>
      </c>
      <c r="I2090" s="17">
        <f>AVERAGE(Facturas[MontoSinImp])</f>
        <v>472.73339545454462</v>
      </c>
    </row>
    <row r="2091" spans="1:9" ht="17.55" customHeight="1" x14ac:dyDescent="0.3">
      <c r="A2091" s="14">
        <v>2305</v>
      </c>
      <c r="B2091" s="2">
        <v>42129</v>
      </c>
      <c r="C2091" s="15">
        <v>277</v>
      </c>
      <c r="D2091" s="1">
        <v>8</v>
      </c>
      <c r="E2091" s="1">
        <v>1</v>
      </c>
      <c r="F2091" s="8">
        <v>531.49</v>
      </c>
      <c r="G2091" s="1">
        <f>YEAR(Facturas[[#This Row],[FechaFactura]])</f>
        <v>2015</v>
      </c>
      <c r="H2091" s="17">
        <f>IF(Facturas[[#This Row],[MontoSinImp]]&lt;200,Facturas[[#This Row],[media]],Facturas[[#This Row],[MontoSinImp]])</f>
        <v>531.49</v>
      </c>
      <c r="I2091" s="17">
        <f>AVERAGE(Facturas[MontoSinImp])</f>
        <v>472.73339545454462</v>
      </c>
    </row>
    <row r="2092" spans="1:9" ht="17.55" customHeight="1" x14ac:dyDescent="0.3">
      <c r="A2092" s="14">
        <v>2306</v>
      </c>
      <c r="B2092" s="2">
        <v>42129</v>
      </c>
      <c r="C2092" s="15">
        <v>300</v>
      </c>
      <c r="D2092" s="1">
        <v>9</v>
      </c>
      <c r="E2092" s="1">
        <v>2</v>
      </c>
      <c r="F2092" s="8">
        <v>178.76</v>
      </c>
      <c r="G2092" s="1">
        <f>YEAR(Facturas[[#This Row],[FechaFactura]])</f>
        <v>2015</v>
      </c>
      <c r="H2092" s="17">
        <f>IF(Facturas[[#This Row],[MontoSinImp]]&lt;200,Facturas[[#This Row],[media]],Facturas[[#This Row],[MontoSinImp]])</f>
        <v>472.73339545454462</v>
      </c>
      <c r="I2092" s="17">
        <f>AVERAGE(Facturas[MontoSinImp])</f>
        <v>472.73339545454462</v>
      </c>
    </row>
    <row r="2093" spans="1:9" ht="17.55" customHeight="1" x14ac:dyDescent="0.3">
      <c r="A2093" s="14">
        <v>2307</v>
      </c>
      <c r="B2093" s="2">
        <v>42129</v>
      </c>
      <c r="C2093" s="15">
        <v>56</v>
      </c>
      <c r="D2093" s="1">
        <v>6</v>
      </c>
      <c r="E2093" s="1">
        <v>2</v>
      </c>
      <c r="F2093" s="8">
        <v>125.23</v>
      </c>
      <c r="G2093" s="1">
        <f>YEAR(Facturas[[#This Row],[FechaFactura]])</f>
        <v>2015</v>
      </c>
      <c r="H2093" s="17">
        <f>IF(Facturas[[#This Row],[MontoSinImp]]&lt;200,Facturas[[#This Row],[media]],Facturas[[#This Row],[MontoSinImp]])</f>
        <v>472.73339545454462</v>
      </c>
      <c r="I2093" s="17">
        <f>AVERAGE(Facturas[MontoSinImp])</f>
        <v>472.73339545454462</v>
      </c>
    </row>
    <row r="2094" spans="1:9" ht="17.55" customHeight="1" x14ac:dyDescent="0.3">
      <c r="A2094" s="14">
        <v>2308</v>
      </c>
      <c r="B2094" s="2">
        <v>42129</v>
      </c>
      <c r="C2094" s="15">
        <v>238</v>
      </c>
      <c r="D2094" s="1">
        <v>2</v>
      </c>
      <c r="E2094" s="1">
        <v>9</v>
      </c>
      <c r="F2094" s="8">
        <v>735.09</v>
      </c>
      <c r="G2094" s="1">
        <f>YEAR(Facturas[[#This Row],[FechaFactura]])</f>
        <v>2015</v>
      </c>
      <c r="H2094" s="17">
        <f>IF(Facturas[[#This Row],[MontoSinImp]]&lt;200,Facturas[[#This Row],[media]],Facturas[[#This Row],[MontoSinImp]])</f>
        <v>735.09</v>
      </c>
      <c r="I2094" s="17">
        <f>AVERAGE(Facturas[MontoSinImp])</f>
        <v>472.73339545454462</v>
      </c>
    </row>
    <row r="2095" spans="1:9" ht="17.55" customHeight="1" x14ac:dyDescent="0.3">
      <c r="A2095" s="14">
        <v>2309</v>
      </c>
      <c r="B2095" s="2">
        <v>42129</v>
      </c>
      <c r="C2095" s="15">
        <v>187</v>
      </c>
      <c r="D2095" s="1">
        <v>2</v>
      </c>
      <c r="E2095" s="1">
        <v>1</v>
      </c>
      <c r="F2095" s="8">
        <v>183.54</v>
      </c>
      <c r="G2095" s="1">
        <f>YEAR(Facturas[[#This Row],[FechaFactura]])</f>
        <v>2015</v>
      </c>
      <c r="H2095" s="17">
        <f>IF(Facturas[[#This Row],[MontoSinImp]]&lt;200,Facturas[[#This Row],[media]],Facturas[[#This Row],[MontoSinImp]])</f>
        <v>472.73339545454462</v>
      </c>
      <c r="I2095" s="17">
        <f>AVERAGE(Facturas[MontoSinImp])</f>
        <v>472.73339545454462</v>
      </c>
    </row>
    <row r="2096" spans="1:9" ht="17.55" customHeight="1" x14ac:dyDescent="0.3">
      <c r="A2096" s="14">
        <v>2310</v>
      </c>
      <c r="B2096" s="2">
        <v>42129</v>
      </c>
      <c r="C2096" s="15">
        <v>273</v>
      </c>
      <c r="D2096" s="1">
        <v>7</v>
      </c>
      <c r="E2096" s="1">
        <v>8</v>
      </c>
      <c r="F2096" s="8">
        <v>296.33</v>
      </c>
      <c r="G2096" s="1">
        <f>YEAR(Facturas[[#This Row],[FechaFactura]])</f>
        <v>2015</v>
      </c>
      <c r="H2096" s="17">
        <f>IF(Facturas[[#This Row],[MontoSinImp]]&lt;200,Facturas[[#This Row],[media]],Facturas[[#This Row],[MontoSinImp]])</f>
        <v>296.33</v>
      </c>
      <c r="I2096" s="17">
        <f>AVERAGE(Facturas[MontoSinImp])</f>
        <v>472.73339545454462</v>
      </c>
    </row>
    <row r="2097" spans="1:9" ht="17.55" customHeight="1" x14ac:dyDescent="0.3">
      <c r="A2097" s="14">
        <v>2311</v>
      </c>
      <c r="B2097" s="2">
        <v>42129</v>
      </c>
      <c r="C2097" s="15">
        <v>138</v>
      </c>
      <c r="D2097" s="1">
        <v>3</v>
      </c>
      <c r="E2097" s="1">
        <v>9</v>
      </c>
      <c r="F2097" s="8">
        <v>207.44</v>
      </c>
      <c r="G2097" s="1">
        <f>YEAR(Facturas[[#This Row],[FechaFactura]])</f>
        <v>2015</v>
      </c>
      <c r="H2097" s="17">
        <f>IF(Facturas[[#This Row],[MontoSinImp]]&lt;200,Facturas[[#This Row],[media]],Facturas[[#This Row],[MontoSinImp]])</f>
        <v>207.44</v>
      </c>
      <c r="I2097" s="17">
        <f>AVERAGE(Facturas[MontoSinImp])</f>
        <v>472.73339545454462</v>
      </c>
    </row>
    <row r="2098" spans="1:9" ht="17.55" customHeight="1" x14ac:dyDescent="0.3">
      <c r="A2098" s="14">
        <v>2296</v>
      </c>
      <c r="B2098" s="2">
        <v>42128</v>
      </c>
      <c r="C2098" s="15">
        <v>183</v>
      </c>
      <c r="D2098" s="1">
        <v>12</v>
      </c>
      <c r="E2098" s="1">
        <v>9</v>
      </c>
      <c r="F2098" s="8">
        <v>333.61</v>
      </c>
      <c r="G2098" s="1">
        <f>YEAR(Facturas[[#This Row],[FechaFactura]])</f>
        <v>2015</v>
      </c>
      <c r="H2098" s="17">
        <f>IF(Facturas[[#This Row],[MontoSinImp]]&lt;200,Facturas[[#This Row],[media]],Facturas[[#This Row],[MontoSinImp]])</f>
        <v>333.61</v>
      </c>
      <c r="I2098" s="17">
        <f>AVERAGE(Facturas[MontoSinImp])</f>
        <v>472.73339545454462</v>
      </c>
    </row>
    <row r="2099" spans="1:9" ht="17.55" customHeight="1" x14ac:dyDescent="0.3">
      <c r="A2099" s="14">
        <v>2297</v>
      </c>
      <c r="B2099" s="2">
        <v>42128</v>
      </c>
      <c r="C2099" s="15">
        <v>235</v>
      </c>
      <c r="D2099" s="1">
        <v>8</v>
      </c>
      <c r="E2099" s="1">
        <v>9</v>
      </c>
      <c r="F2099" s="8">
        <v>366.11</v>
      </c>
      <c r="G2099" s="1">
        <f>YEAR(Facturas[[#This Row],[FechaFactura]])</f>
        <v>2015</v>
      </c>
      <c r="H2099" s="17">
        <f>IF(Facturas[[#This Row],[MontoSinImp]]&lt;200,Facturas[[#This Row],[media]],Facturas[[#This Row],[MontoSinImp]])</f>
        <v>366.11</v>
      </c>
      <c r="I2099" s="17">
        <f>AVERAGE(Facturas[MontoSinImp])</f>
        <v>472.73339545454462</v>
      </c>
    </row>
    <row r="2100" spans="1:9" ht="17.55" customHeight="1" x14ac:dyDescent="0.3">
      <c r="A2100" s="14">
        <v>2298</v>
      </c>
      <c r="B2100" s="2">
        <v>42128</v>
      </c>
      <c r="C2100" s="15">
        <v>291</v>
      </c>
      <c r="D2100" s="1">
        <v>7</v>
      </c>
      <c r="E2100" s="1">
        <v>7</v>
      </c>
      <c r="F2100" s="8">
        <v>339.34999999999997</v>
      </c>
      <c r="G2100" s="1">
        <f>YEAR(Facturas[[#This Row],[FechaFactura]])</f>
        <v>2015</v>
      </c>
      <c r="H2100" s="17">
        <f>IF(Facturas[[#This Row],[MontoSinImp]]&lt;200,Facturas[[#This Row],[media]],Facturas[[#This Row],[MontoSinImp]])</f>
        <v>339.34999999999997</v>
      </c>
      <c r="I2100" s="17">
        <f>AVERAGE(Facturas[MontoSinImp])</f>
        <v>472.73339545454462</v>
      </c>
    </row>
    <row r="2101" spans="1:9" ht="17.55" customHeight="1" x14ac:dyDescent="0.3">
      <c r="A2101" s="14">
        <v>2299</v>
      </c>
      <c r="B2101" s="2">
        <v>42128</v>
      </c>
      <c r="C2101" s="15">
        <v>260</v>
      </c>
      <c r="D2101" s="1">
        <v>4</v>
      </c>
      <c r="E2101" s="1">
        <v>1</v>
      </c>
      <c r="F2101" s="8">
        <v>613.68999999999994</v>
      </c>
      <c r="G2101" s="1">
        <f>YEAR(Facturas[[#This Row],[FechaFactura]])</f>
        <v>2015</v>
      </c>
      <c r="H2101" s="17">
        <f>IF(Facturas[[#This Row],[MontoSinImp]]&lt;200,Facturas[[#This Row],[media]],Facturas[[#This Row],[MontoSinImp]])</f>
        <v>613.68999999999994</v>
      </c>
      <c r="I2101" s="17">
        <f>AVERAGE(Facturas[MontoSinImp])</f>
        <v>472.73339545454462</v>
      </c>
    </row>
    <row r="2102" spans="1:9" ht="17.55" customHeight="1" x14ac:dyDescent="0.3">
      <c r="A2102" s="14">
        <v>2300</v>
      </c>
      <c r="B2102" s="2">
        <v>42128</v>
      </c>
      <c r="C2102" s="15">
        <v>117</v>
      </c>
      <c r="D2102" s="1">
        <v>1</v>
      </c>
      <c r="E2102" s="1">
        <v>1</v>
      </c>
      <c r="F2102" s="8">
        <v>644.28</v>
      </c>
      <c r="G2102" s="1">
        <f>YEAR(Facturas[[#This Row],[FechaFactura]])</f>
        <v>2015</v>
      </c>
      <c r="H2102" s="17">
        <f>IF(Facturas[[#This Row],[MontoSinImp]]&lt;200,Facturas[[#This Row],[media]],Facturas[[#This Row],[MontoSinImp]])</f>
        <v>644.28</v>
      </c>
      <c r="I2102" s="17">
        <f>AVERAGE(Facturas[MontoSinImp])</f>
        <v>472.73339545454462</v>
      </c>
    </row>
    <row r="2103" spans="1:9" ht="17.55" customHeight="1" x14ac:dyDescent="0.3">
      <c r="A2103" s="14">
        <v>2301</v>
      </c>
      <c r="B2103" s="2">
        <v>42128</v>
      </c>
      <c r="C2103" s="15">
        <v>184</v>
      </c>
      <c r="D2103" s="1">
        <v>12</v>
      </c>
      <c r="E2103" s="1">
        <v>6</v>
      </c>
      <c r="F2103" s="8">
        <v>114.71000000000001</v>
      </c>
      <c r="G2103" s="1">
        <f>YEAR(Facturas[[#This Row],[FechaFactura]])</f>
        <v>2015</v>
      </c>
      <c r="H2103" s="17">
        <f>IF(Facturas[[#This Row],[MontoSinImp]]&lt;200,Facturas[[#This Row],[media]],Facturas[[#This Row],[MontoSinImp]])</f>
        <v>472.73339545454462</v>
      </c>
      <c r="I2103" s="17">
        <f>AVERAGE(Facturas[MontoSinImp])</f>
        <v>472.73339545454462</v>
      </c>
    </row>
    <row r="2104" spans="1:9" ht="17.55" customHeight="1" x14ac:dyDescent="0.3">
      <c r="A2104" s="14">
        <v>2302</v>
      </c>
      <c r="B2104" s="2">
        <v>42128</v>
      </c>
      <c r="C2104" s="15">
        <v>200</v>
      </c>
      <c r="D2104" s="1">
        <v>11</v>
      </c>
      <c r="E2104" s="1">
        <v>3</v>
      </c>
      <c r="F2104" s="8">
        <v>154.85999999999999</v>
      </c>
      <c r="G2104" s="1">
        <f>YEAR(Facturas[[#This Row],[FechaFactura]])</f>
        <v>2015</v>
      </c>
      <c r="H2104" s="17">
        <f>IF(Facturas[[#This Row],[MontoSinImp]]&lt;200,Facturas[[#This Row],[media]],Facturas[[#This Row],[MontoSinImp]])</f>
        <v>472.73339545454462</v>
      </c>
      <c r="I2104" s="17">
        <f>AVERAGE(Facturas[MontoSinImp])</f>
        <v>472.73339545454462</v>
      </c>
    </row>
    <row r="2105" spans="1:9" ht="17.55" customHeight="1" x14ac:dyDescent="0.3">
      <c r="A2105" s="14">
        <v>2303</v>
      </c>
      <c r="B2105" s="2">
        <v>42128</v>
      </c>
      <c r="C2105" s="15">
        <v>189</v>
      </c>
      <c r="D2105" s="1">
        <v>11</v>
      </c>
      <c r="E2105" s="1">
        <v>4</v>
      </c>
      <c r="F2105" s="8">
        <v>621.34</v>
      </c>
      <c r="G2105" s="1">
        <f>YEAR(Facturas[[#This Row],[FechaFactura]])</f>
        <v>2015</v>
      </c>
      <c r="H2105" s="17">
        <f>IF(Facturas[[#This Row],[MontoSinImp]]&lt;200,Facturas[[#This Row],[media]],Facturas[[#This Row],[MontoSinImp]])</f>
        <v>621.34</v>
      </c>
      <c r="I2105" s="17">
        <f>AVERAGE(Facturas[MontoSinImp])</f>
        <v>472.73339545454462</v>
      </c>
    </row>
    <row r="2106" spans="1:9" ht="17.55" customHeight="1" x14ac:dyDescent="0.3">
      <c r="A2106" s="14">
        <v>2304</v>
      </c>
      <c r="B2106" s="2">
        <v>42128</v>
      </c>
      <c r="C2106" s="15">
        <v>202</v>
      </c>
      <c r="D2106" s="1">
        <v>9</v>
      </c>
      <c r="E2106" s="1">
        <v>5</v>
      </c>
      <c r="F2106" s="8">
        <v>676.78</v>
      </c>
      <c r="G2106" s="1">
        <f>YEAR(Facturas[[#This Row],[FechaFactura]])</f>
        <v>2015</v>
      </c>
      <c r="H2106" s="17">
        <f>IF(Facturas[[#This Row],[MontoSinImp]]&lt;200,Facturas[[#This Row],[media]],Facturas[[#This Row],[MontoSinImp]])</f>
        <v>676.78</v>
      </c>
      <c r="I2106" s="17">
        <f>AVERAGE(Facturas[MontoSinImp])</f>
        <v>472.73339545454462</v>
      </c>
    </row>
    <row r="2107" spans="1:9" ht="17.55" customHeight="1" x14ac:dyDescent="0.3">
      <c r="A2107" s="14">
        <v>2294</v>
      </c>
      <c r="B2107" s="2">
        <v>42127</v>
      </c>
      <c r="C2107" s="15">
        <v>196</v>
      </c>
      <c r="D2107" s="1">
        <v>8</v>
      </c>
      <c r="E2107" s="1">
        <v>6</v>
      </c>
      <c r="F2107" s="8">
        <v>385.23</v>
      </c>
      <c r="G2107" s="1">
        <f>YEAR(Facturas[[#This Row],[FechaFactura]])</f>
        <v>2015</v>
      </c>
      <c r="H2107" s="17">
        <f>IF(Facturas[[#This Row],[MontoSinImp]]&lt;200,Facturas[[#This Row],[media]],Facturas[[#This Row],[MontoSinImp]])</f>
        <v>385.23</v>
      </c>
      <c r="I2107" s="17">
        <f>AVERAGE(Facturas[MontoSinImp])</f>
        <v>472.73339545454462</v>
      </c>
    </row>
    <row r="2108" spans="1:9" ht="17.55" customHeight="1" x14ac:dyDescent="0.3">
      <c r="A2108" s="14">
        <v>2295</v>
      </c>
      <c r="B2108" s="2">
        <v>42127</v>
      </c>
      <c r="C2108" s="15">
        <v>73</v>
      </c>
      <c r="D2108" s="1">
        <v>6</v>
      </c>
      <c r="E2108" s="1">
        <v>9</v>
      </c>
      <c r="F2108" s="8">
        <v>201.7</v>
      </c>
      <c r="G2108" s="1">
        <f>YEAR(Facturas[[#This Row],[FechaFactura]])</f>
        <v>2015</v>
      </c>
      <c r="H2108" s="17">
        <f>IF(Facturas[[#This Row],[MontoSinImp]]&lt;200,Facturas[[#This Row],[media]],Facturas[[#This Row],[MontoSinImp]])</f>
        <v>201.7</v>
      </c>
      <c r="I2108" s="17">
        <f>AVERAGE(Facturas[MontoSinImp])</f>
        <v>472.73339545454462</v>
      </c>
    </row>
    <row r="2109" spans="1:9" ht="17.55" customHeight="1" x14ac:dyDescent="0.3">
      <c r="A2109" s="14">
        <v>2289</v>
      </c>
      <c r="B2109" s="2">
        <v>42126</v>
      </c>
      <c r="C2109" s="15">
        <v>290</v>
      </c>
      <c r="D2109" s="1">
        <v>8</v>
      </c>
      <c r="E2109" s="1">
        <v>2</v>
      </c>
      <c r="F2109" s="8">
        <v>565.9</v>
      </c>
      <c r="G2109" s="1">
        <f>YEAR(Facturas[[#This Row],[FechaFactura]])</f>
        <v>2015</v>
      </c>
      <c r="H2109" s="17">
        <f>IF(Facturas[[#This Row],[MontoSinImp]]&lt;200,Facturas[[#This Row],[media]],Facturas[[#This Row],[MontoSinImp]])</f>
        <v>565.9</v>
      </c>
      <c r="I2109" s="17">
        <f>AVERAGE(Facturas[MontoSinImp])</f>
        <v>472.73339545454462</v>
      </c>
    </row>
    <row r="2110" spans="1:9" ht="17.55" customHeight="1" x14ac:dyDescent="0.3">
      <c r="A2110" s="14">
        <v>2290</v>
      </c>
      <c r="B2110" s="2">
        <v>42126</v>
      </c>
      <c r="C2110" s="15">
        <v>23</v>
      </c>
      <c r="D2110" s="1">
        <v>4</v>
      </c>
      <c r="E2110" s="1">
        <v>3</v>
      </c>
      <c r="F2110" s="8">
        <v>641.41</v>
      </c>
      <c r="G2110" s="1">
        <f>YEAR(Facturas[[#This Row],[FechaFactura]])</f>
        <v>2015</v>
      </c>
      <c r="H2110" s="17">
        <f>IF(Facturas[[#This Row],[MontoSinImp]]&lt;200,Facturas[[#This Row],[media]],Facturas[[#This Row],[MontoSinImp]])</f>
        <v>641.41</v>
      </c>
      <c r="I2110" s="17">
        <f>AVERAGE(Facturas[MontoSinImp])</f>
        <v>472.73339545454462</v>
      </c>
    </row>
    <row r="2111" spans="1:9" ht="17.55" customHeight="1" x14ac:dyDescent="0.3">
      <c r="A2111" s="14">
        <v>2291</v>
      </c>
      <c r="B2111" s="2">
        <v>42126</v>
      </c>
      <c r="C2111" s="15">
        <v>295</v>
      </c>
      <c r="D2111" s="1">
        <v>10</v>
      </c>
      <c r="E2111" s="1">
        <v>3</v>
      </c>
      <c r="F2111" s="8">
        <v>136.69999999999999</v>
      </c>
      <c r="G2111" s="1">
        <f>YEAR(Facturas[[#This Row],[FechaFactura]])</f>
        <v>2015</v>
      </c>
      <c r="H2111" s="17">
        <f>IF(Facturas[[#This Row],[MontoSinImp]]&lt;200,Facturas[[#This Row],[media]],Facturas[[#This Row],[MontoSinImp]])</f>
        <v>472.73339545454462</v>
      </c>
      <c r="I2111" s="17">
        <f>AVERAGE(Facturas[MontoSinImp])</f>
        <v>472.73339545454462</v>
      </c>
    </row>
    <row r="2112" spans="1:9" ht="17.55" customHeight="1" x14ac:dyDescent="0.3">
      <c r="A2112" s="14">
        <v>2292</v>
      </c>
      <c r="B2112" s="2">
        <v>42126</v>
      </c>
      <c r="C2112" s="15">
        <v>172</v>
      </c>
      <c r="D2112" s="1">
        <v>11</v>
      </c>
      <c r="E2112" s="1">
        <v>8</v>
      </c>
      <c r="F2112" s="8">
        <v>317.36</v>
      </c>
      <c r="G2112" s="1">
        <f>YEAR(Facturas[[#This Row],[FechaFactura]])</f>
        <v>2015</v>
      </c>
      <c r="H2112" s="17">
        <f>IF(Facturas[[#This Row],[MontoSinImp]]&lt;200,Facturas[[#This Row],[media]],Facturas[[#This Row],[MontoSinImp]])</f>
        <v>317.36</v>
      </c>
      <c r="I2112" s="17">
        <f>AVERAGE(Facturas[MontoSinImp])</f>
        <v>472.73339545454462</v>
      </c>
    </row>
    <row r="2113" spans="1:9" ht="17.55" customHeight="1" x14ac:dyDescent="0.3">
      <c r="A2113" s="14">
        <v>2293</v>
      </c>
      <c r="B2113" s="2">
        <v>42126</v>
      </c>
      <c r="C2113" s="15">
        <v>87</v>
      </c>
      <c r="D2113" s="1">
        <v>11</v>
      </c>
      <c r="E2113" s="1">
        <v>4</v>
      </c>
      <c r="F2113" s="8">
        <v>169.2</v>
      </c>
      <c r="G2113" s="1">
        <f>YEAR(Facturas[[#This Row],[FechaFactura]])</f>
        <v>2015</v>
      </c>
      <c r="H2113" s="17">
        <f>IF(Facturas[[#This Row],[MontoSinImp]]&lt;200,Facturas[[#This Row],[media]],Facturas[[#This Row],[MontoSinImp]])</f>
        <v>472.73339545454462</v>
      </c>
      <c r="I2113" s="17">
        <f>AVERAGE(Facturas[MontoSinImp])</f>
        <v>472.73339545454462</v>
      </c>
    </row>
    <row r="2114" spans="1:9" ht="17.55" customHeight="1" x14ac:dyDescent="0.3">
      <c r="A2114" s="14">
        <v>2286</v>
      </c>
      <c r="B2114" s="2">
        <v>42125</v>
      </c>
      <c r="C2114" s="15">
        <v>109</v>
      </c>
      <c r="D2114" s="1">
        <v>3</v>
      </c>
      <c r="E2114" s="1">
        <v>8</v>
      </c>
      <c r="F2114" s="8">
        <v>251.41</v>
      </c>
      <c r="G2114" s="1">
        <f>YEAR(Facturas[[#This Row],[FechaFactura]])</f>
        <v>2015</v>
      </c>
      <c r="H2114" s="17">
        <f>IF(Facturas[[#This Row],[MontoSinImp]]&lt;200,Facturas[[#This Row],[media]],Facturas[[#This Row],[MontoSinImp]])</f>
        <v>251.41</v>
      </c>
      <c r="I2114" s="17">
        <f>AVERAGE(Facturas[MontoSinImp])</f>
        <v>472.73339545454462</v>
      </c>
    </row>
    <row r="2115" spans="1:9" ht="17.55" customHeight="1" x14ac:dyDescent="0.3">
      <c r="A2115" s="14">
        <v>2287</v>
      </c>
      <c r="B2115" s="2">
        <v>42125</v>
      </c>
      <c r="C2115" s="15">
        <v>113</v>
      </c>
      <c r="D2115" s="1">
        <v>3</v>
      </c>
      <c r="E2115" s="1">
        <v>5</v>
      </c>
      <c r="F2115" s="8">
        <v>372.81</v>
      </c>
      <c r="G2115" s="1">
        <f>YEAR(Facturas[[#This Row],[FechaFactura]])</f>
        <v>2015</v>
      </c>
      <c r="H2115" s="17">
        <f>IF(Facturas[[#This Row],[MontoSinImp]]&lt;200,Facturas[[#This Row],[media]],Facturas[[#This Row],[MontoSinImp]])</f>
        <v>372.81</v>
      </c>
      <c r="I2115" s="17">
        <f>AVERAGE(Facturas[MontoSinImp])</f>
        <v>472.73339545454462</v>
      </c>
    </row>
    <row r="2116" spans="1:9" ht="17.55" customHeight="1" x14ac:dyDescent="0.3">
      <c r="A2116" s="14">
        <v>2288</v>
      </c>
      <c r="B2116" s="2">
        <v>42125</v>
      </c>
      <c r="C2116" s="15">
        <v>246</v>
      </c>
      <c r="D2116" s="1">
        <v>7</v>
      </c>
      <c r="E2116" s="1">
        <v>7</v>
      </c>
      <c r="F2116" s="8">
        <v>754.21</v>
      </c>
      <c r="G2116" s="1">
        <f>YEAR(Facturas[[#This Row],[FechaFactura]])</f>
        <v>2015</v>
      </c>
      <c r="H2116" s="17">
        <f>IF(Facturas[[#This Row],[MontoSinImp]]&lt;200,Facturas[[#This Row],[media]],Facturas[[#This Row],[MontoSinImp]])</f>
        <v>754.21</v>
      </c>
      <c r="I2116" s="17">
        <f>AVERAGE(Facturas[MontoSinImp])</f>
        <v>472.73339545454462</v>
      </c>
    </row>
    <row r="2117" spans="1:9" ht="17.55" customHeight="1" x14ac:dyDescent="0.3">
      <c r="A2117" s="14">
        <v>2284</v>
      </c>
      <c r="B2117" s="2">
        <v>42124</v>
      </c>
      <c r="C2117" s="15">
        <v>238</v>
      </c>
      <c r="D2117" s="1">
        <v>1</v>
      </c>
      <c r="E2117" s="1">
        <v>6</v>
      </c>
      <c r="F2117" s="8">
        <v>427.28999999999996</v>
      </c>
      <c r="G2117" s="1">
        <f>YEAR(Facturas[[#This Row],[FechaFactura]])</f>
        <v>2015</v>
      </c>
      <c r="H2117" s="17">
        <f>IF(Facturas[[#This Row],[MontoSinImp]]&lt;200,Facturas[[#This Row],[media]],Facturas[[#This Row],[MontoSinImp]])</f>
        <v>427.28999999999996</v>
      </c>
      <c r="I2117" s="17">
        <f>AVERAGE(Facturas[MontoSinImp])</f>
        <v>472.73339545454462</v>
      </c>
    </row>
    <row r="2118" spans="1:9" ht="17.55" customHeight="1" x14ac:dyDescent="0.3">
      <c r="A2118" s="14">
        <v>2285</v>
      </c>
      <c r="B2118" s="2">
        <v>42124</v>
      </c>
      <c r="C2118" s="15">
        <v>255</v>
      </c>
      <c r="D2118" s="1">
        <v>5</v>
      </c>
      <c r="E2118" s="1">
        <v>7</v>
      </c>
      <c r="F2118" s="8">
        <v>120.45</v>
      </c>
      <c r="G2118" s="1">
        <f>YEAR(Facturas[[#This Row],[FechaFactura]])</f>
        <v>2015</v>
      </c>
      <c r="H2118" s="17">
        <f>IF(Facturas[[#This Row],[MontoSinImp]]&lt;200,Facturas[[#This Row],[media]],Facturas[[#This Row],[MontoSinImp]])</f>
        <v>472.73339545454462</v>
      </c>
      <c r="I2118" s="17">
        <f>AVERAGE(Facturas[MontoSinImp])</f>
        <v>472.73339545454462</v>
      </c>
    </row>
    <row r="2119" spans="1:9" ht="17.55" customHeight="1" x14ac:dyDescent="0.3">
      <c r="A2119" s="14">
        <v>2280</v>
      </c>
      <c r="B2119" s="2">
        <v>42123</v>
      </c>
      <c r="C2119" s="15">
        <v>268</v>
      </c>
      <c r="D2119" s="1">
        <v>10</v>
      </c>
      <c r="E2119" s="1">
        <v>2</v>
      </c>
      <c r="F2119" s="8">
        <v>804.87</v>
      </c>
      <c r="G2119" s="1">
        <f>YEAR(Facturas[[#This Row],[FechaFactura]])</f>
        <v>2015</v>
      </c>
      <c r="H2119" s="17">
        <f>IF(Facturas[[#This Row],[MontoSinImp]]&lt;200,Facturas[[#This Row],[media]],Facturas[[#This Row],[MontoSinImp]])</f>
        <v>804.87</v>
      </c>
      <c r="I2119" s="17">
        <f>AVERAGE(Facturas[MontoSinImp])</f>
        <v>472.73339545454462</v>
      </c>
    </row>
    <row r="2120" spans="1:9" ht="17.55" customHeight="1" x14ac:dyDescent="0.3">
      <c r="A2120" s="14">
        <v>2281</v>
      </c>
      <c r="B2120" s="2">
        <v>42123</v>
      </c>
      <c r="C2120" s="15">
        <v>298</v>
      </c>
      <c r="D2120" s="1">
        <v>4</v>
      </c>
      <c r="E2120" s="1">
        <v>3</v>
      </c>
      <c r="F2120" s="8">
        <v>182.57999999999998</v>
      </c>
      <c r="G2120" s="1">
        <f>YEAR(Facturas[[#This Row],[FechaFactura]])</f>
        <v>2015</v>
      </c>
      <c r="H2120" s="17">
        <f>IF(Facturas[[#This Row],[MontoSinImp]]&lt;200,Facturas[[#This Row],[media]],Facturas[[#This Row],[MontoSinImp]])</f>
        <v>472.73339545454462</v>
      </c>
      <c r="I2120" s="17">
        <f>AVERAGE(Facturas[MontoSinImp])</f>
        <v>472.73339545454462</v>
      </c>
    </row>
    <row r="2121" spans="1:9" ht="17.55" customHeight="1" x14ac:dyDescent="0.3">
      <c r="A2121" s="14">
        <v>2282</v>
      </c>
      <c r="B2121" s="2">
        <v>42123</v>
      </c>
      <c r="C2121" s="15">
        <v>303</v>
      </c>
      <c r="D2121" s="1">
        <v>5</v>
      </c>
      <c r="E2121" s="1">
        <v>3</v>
      </c>
      <c r="F2121" s="8">
        <v>397.65999999999997</v>
      </c>
      <c r="G2121" s="1">
        <f>YEAR(Facturas[[#This Row],[FechaFactura]])</f>
        <v>2015</v>
      </c>
      <c r="H2121" s="17">
        <f>IF(Facturas[[#This Row],[MontoSinImp]]&lt;200,Facturas[[#This Row],[media]],Facturas[[#This Row],[MontoSinImp]])</f>
        <v>397.65999999999997</v>
      </c>
      <c r="I2121" s="17">
        <f>AVERAGE(Facturas[MontoSinImp])</f>
        <v>472.73339545454462</v>
      </c>
    </row>
    <row r="2122" spans="1:9" ht="17.55" customHeight="1" x14ac:dyDescent="0.3">
      <c r="A2122" s="14">
        <v>2283</v>
      </c>
      <c r="B2122" s="2">
        <v>42123</v>
      </c>
      <c r="C2122" s="15">
        <v>112</v>
      </c>
      <c r="D2122" s="1">
        <v>9</v>
      </c>
      <c r="E2122" s="1">
        <v>9</v>
      </c>
      <c r="F2122" s="8">
        <v>268.61</v>
      </c>
      <c r="G2122" s="1">
        <f>YEAR(Facturas[[#This Row],[FechaFactura]])</f>
        <v>2015</v>
      </c>
      <c r="H2122" s="17">
        <f>IF(Facturas[[#This Row],[MontoSinImp]]&lt;200,Facturas[[#This Row],[media]],Facturas[[#This Row],[MontoSinImp]])</f>
        <v>268.61</v>
      </c>
      <c r="I2122" s="17">
        <f>AVERAGE(Facturas[MontoSinImp])</f>
        <v>472.73339545454462</v>
      </c>
    </row>
    <row r="2123" spans="1:9" ht="17.55" customHeight="1" x14ac:dyDescent="0.3">
      <c r="A2123" s="14">
        <v>2277</v>
      </c>
      <c r="B2123" s="2">
        <v>42122</v>
      </c>
      <c r="C2123" s="15">
        <v>39</v>
      </c>
      <c r="D2123" s="1">
        <v>8</v>
      </c>
      <c r="E2123" s="1">
        <v>8</v>
      </c>
      <c r="F2123" s="8">
        <v>95.59</v>
      </c>
      <c r="G2123" s="1">
        <f>YEAR(Facturas[[#This Row],[FechaFactura]])</f>
        <v>2015</v>
      </c>
      <c r="H2123" s="17">
        <f>IF(Facturas[[#This Row],[MontoSinImp]]&lt;200,Facturas[[#This Row],[media]],Facturas[[#This Row],[MontoSinImp]])</f>
        <v>472.73339545454462</v>
      </c>
      <c r="I2123" s="17">
        <f>AVERAGE(Facturas[MontoSinImp])</f>
        <v>472.73339545454462</v>
      </c>
    </row>
    <row r="2124" spans="1:9" ht="17.55" customHeight="1" x14ac:dyDescent="0.3">
      <c r="A2124" s="14">
        <v>2278</v>
      </c>
      <c r="B2124" s="2">
        <v>42122</v>
      </c>
      <c r="C2124" s="15">
        <v>36</v>
      </c>
      <c r="D2124" s="1">
        <v>6</v>
      </c>
      <c r="E2124" s="1">
        <v>6</v>
      </c>
      <c r="F2124" s="8">
        <v>102.29</v>
      </c>
      <c r="G2124" s="1">
        <f>YEAR(Facturas[[#This Row],[FechaFactura]])</f>
        <v>2015</v>
      </c>
      <c r="H2124" s="17">
        <f>IF(Facturas[[#This Row],[MontoSinImp]]&lt;200,Facturas[[#This Row],[media]],Facturas[[#This Row],[MontoSinImp]])</f>
        <v>472.73339545454462</v>
      </c>
      <c r="I2124" s="17">
        <f>AVERAGE(Facturas[MontoSinImp])</f>
        <v>472.73339545454462</v>
      </c>
    </row>
    <row r="2125" spans="1:9" ht="17.55" customHeight="1" x14ac:dyDescent="0.3">
      <c r="A2125" s="14">
        <v>2279</v>
      </c>
      <c r="B2125" s="2">
        <v>42122</v>
      </c>
      <c r="C2125" s="15">
        <v>199</v>
      </c>
      <c r="D2125" s="1">
        <v>2</v>
      </c>
      <c r="E2125" s="1">
        <v>4</v>
      </c>
      <c r="F2125" s="8">
        <v>576.41</v>
      </c>
      <c r="G2125" s="1">
        <f>YEAR(Facturas[[#This Row],[FechaFactura]])</f>
        <v>2015</v>
      </c>
      <c r="H2125" s="17">
        <f>IF(Facturas[[#This Row],[MontoSinImp]]&lt;200,Facturas[[#This Row],[media]],Facturas[[#This Row],[MontoSinImp]])</f>
        <v>576.41</v>
      </c>
      <c r="I2125" s="17">
        <f>AVERAGE(Facturas[MontoSinImp])</f>
        <v>472.73339545454462</v>
      </c>
    </row>
    <row r="2126" spans="1:9" ht="17.55" customHeight="1" x14ac:dyDescent="0.3">
      <c r="A2126" s="14">
        <v>2269</v>
      </c>
      <c r="B2126" s="2">
        <v>42121</v>
      </c>
      <c r="C2126" s="15">
        <v>167</v>
      </c>
      <c r="D2126" s="1">
        <v>3</v>
      </c>
      <c r="E2126" s="1">
        <v>7</v>
      </c>
      <c r="F2126" s="8">
        <v>751.34</v>
      </c>
      <c r="G2126" s="1">
        <f>YEAR(Facturas[[#This Row],[FechaFactura]])</f>
        <v>2015</v>
      </c>
      <c r="H2126" s="17">
        <f>IF(Facturas[[#This Row],[MontoSinImp]]&lt;200,Facturas[[#This Row],[media]],Facturas[[#This Row],[MontoSinImp]])</f>
        <v>751.34</v>
      </c>
      <c r="I2126" s="17">
        <f>AVERAGE(Facturas[MontoSinImp])</f>
        <v>472.73339545454462</v>
      </c>
    </row>
    <row r="2127" spans="1:9" ht="17.55" customHeight="1" x14ac:dyDescent="0.3">
      <c r="A2127" s="14">
        <v>2270</v>
      </c>
      <c r="B2127" s="2">
        <v>42121</v>
      </c>
      <c r="C2127" s="15">
        <v>266</v>
      </c>
      <c r="D2127" s="1">
        <v>9</v>
      </c>
      <c r="E2127" s="1">
        <v>1</v>
      </c>
      <c r="F2127" s="8">
        <v>304.94</v>
      </c>
      <c r="G2127" s="1">
        <f>YEAR(Facturas[[#This Row],[FechaFactura]])</f>
        <v>2015</v>
      </c>
      <c r="H2127" s="17">
        <f>IF(Facturas[[#This Row],[MontoSinImp]]&lt;200,Facturas[[#This Row],[media]],Facturas[[#This Row],[MontoSinImp]])</f>
        <v>304.94</v>
      </c>
      <c r="I2127" s="17">
        <f>AVERAGE(Facturas[MontoSinImp])</f>
        <v>472.73339545454462</v>
      </c>
    </row>
    <row r="2128" spans="1:9" ht="17.55" customHeight="1" x14ac:dyDescent="0.3">
      <c r="A2128" s="14">
        <v>2271</v>
      </c>
      <c r="B2128" s="2">
        <v>42121</v>
      </c>
      <c r="C2128" s="15">
        <v>278</v>
      </c>
      <c r="D2128" s="1">
        <v>10</v>
      </c>
      <c r="E2128" s="1">
        <v>3</v>
      </c>
      <c r="F2128" s="8">
        <v>261.92</v>
      </c>
      <c r="G2128" s="1">
        <f>YEAR(Facturas[[#This Row],[FechaFactura]])</f>
        <v>2015</v>
      </c>
      <c r="H2128" s="17">
        <f>IF(Facturas[[#This Row],[MontoSinImp]]&lt;200,Facturas[[#This Row],[media]],Facturas[[#This Row],[MontoSinImp]])</f>
        <v>261.92</v>
      </c>
      <c r="I2128" s="17">
        <f>AVERAGE(Facturas[MontoSinImp])</f>
        <v>472.73339545454462</v>
      </c>
    </row>
    <row r="2129" spans="1:9" ht="17.55" customHeight="1" x14ac:dyDescent="0.3">
      <c r="A2129" s="14">
        <v>2272</v>
      </c>
      <c r="B2129" s="2">
        <v>42121</v>
      </c>
      <c r="C2129" s="15">
        <v>55</v>
      </c>
      <c r="D2129" s="1">
        <v>12</v>
      </c>
      <c r="E2129" s="1">
        <v>5</v>
      </c>
      <c r="F2129" s="8">
        <v>747.52</v>
      </c>
      <c r="G2129" s="1">
        <f>YEAR(Facturas[[#This Row],[FechaFactura]])</f>
        <v>2015</v>
      </c>
      <c r="H2129" s="17">
        <f>IF(Facturas[[#This Row],[MontoSinImp]]&lt;200,Facturas[[#This Row],[media]],Facturas[[#This Row],[MontoSinImp]])</f>
        <v>747.52</v>
      </c>
      <c r="I2129" s="17">
        <f>AVERAGE(Facturas[MontoSinImp])</f>
        <v>472.73339545454462</v>
      </c>
    </row>
    <row r="2130" spans="1:9" ht="17.55" customHeight="1" x14ac:dyDescent="0.3">
      <c r="A2130" s="14">
        <v>2273</v>
      </c>
      <c r="B2130" s="2">
        <v>42121</v>
      </c>
      <c r="C2130" s="15">
        <v>315</v>
      </c>
      <c r="D2130" s="1">
        <v>11</v>
      </c>
      <c r="E2130" s="1">
        <v>9</v>
      </c>
      <c r="F2130" s="8">
        <v>330.75</v>
      </c>
      <c r="G2130" s="1">
        <f>YEAR(Facturas[[#This Row],[FechaFactura]])</f>
        <v>2015</v>
      </c>
      <c r="H2130" s="17">
        <f>IF(Facturas[[#This Row],[MontoSinImp]]&lt;200,Facturas[[#This Row],[media]],Facturas[[#This Row],[MontoSinImp]])</f>
        <v>330.75</v>
      </c>
      <c r="I2130" s="17">
        <f>AVERAGE(Facturas[MontoSinImp])</f>
        <v>472.73339545454462</v>
      </c>
    </row>
    <row r="2131" spans="1:9" ht="17.55" customHeight="1" x14ac:dyDescent="0.3">
      <c r="A2131" s="14">
        <v>2274</v>
      </c>
      <c r="B2131" s="2">
        <v>42121</v>
      </c>
      <c r="C2131" s="15">
        <v>249</v>
      </c>
      <c r="D2131" s="1">
        <v>11</v>
      </c>
      <c r="E2131" s="1">
        <v>3</v>
      </c>
      <c r="F2131" s="8">
        <v>798.18</v>
      </c>
      <c r="G2131" s="1">
        <f>YEAR(Facturas[[#This Row],[FechaFactura]])</f>
        <v>2015</v>
      </c>
      <c r="H2131" s="17">
        <f>IF(Facturas[[#This Row],[MontoSinImp]]&lt;200,Facturas[[#This Row],[media]],Facturas[[#This Row],[MontoSinImp]])</f>
        <v>798.18</v>
      </c>
      <c r="I2131" s="17">
        <f>AVERAGE(Facturas[MontoSinImp])</f>
        <v>472.73339545454462</v>
      </c>
    </row>
    <row r="2132" spans="1:9" ht="17.55" customHeight="1" x14ac:dyDescent="0.3">
      <c r="A2132" s="14">
        <v>2275</v>
      </c>
      <c r="B2132" s="2">
        <v>42121</v>
      </c>
      <c r="C2132" s="15">
        <v>285</v>
      </c>
      <c r="D2132" s="1">
        <v>11</v>
      </c>
      <c r="E2132" s="1">
        <v>4</v>
      </c>
      <c r="F2132" s="8">
        <v>490.38</v>
      </c>
      <c r="G2132" s="1">
        <f>YEAR(Facturas[[#This Row],[FechaFactura]])</f>
        <v>2015</v>
      </c>
      <c r="H2132" s="17">
        <f>IF(Facturas[[#This Row],[MontoSinImp]]&lt;200,Facturas[[#This Row],[media]],Facturas[[#This Row],[MontoSinImp]])</f>
        <v>490.38</v>
      </c>
      <c r="I2132" s="17">
        <f>AVERAGE(Facturas[MontoSinImp])</f>
        <v>472.73339545454462</v>
      </c>
    </row>
    <row r="2133" spans="1:9" ht="17.55" customHeight="1" x14ac:dyDescent="0.3">
      <c r="A2133" s="14">
        <v>2276</v>
      </c>
      <c r="B2133" s="2">
        <v>42121</v>
      </c>
      <c r="C2133" s="15">
        <v>221</v>
      </c>
      <c r="D2133" s="1">
        <v>6</v>
      </c>
      <c r="E2133" s="1">
        <v>1</v>
      </c>
      <c r="F2133" s="8">
        <v>490.38</v>
      </c>
      <c r="G2133" s="1">
        <f>YEAR(Facturas[[#This Row],[FechaFactura]])</f>
        <v>2015</v>
      </c>
      <c r="H2133" s="17">
        <f>IF(Facturas[[#This Row],[MontoSinImp]]&lt;200,Facturas[[#This Row],[media]],Facturas[[#This Row],[MontoSinImp]])</f>
        <v>490.38</v>
      </c>
      <c r="I2133" s="17">
        <f>AVERAGE(Facturas[MontoSinImp])</f>
        <v>472.73339545454462</v>
      </c>
    </row>
    <row r="2134" spans="1:9" ht="17.55" customHeight="1" x14ac:dyDescent="0.3">
      <c r="A2134" s="14">
        <v>2265</v>
      </c>
      <c r="B2134" s="2">
        <v>42120</v>
      </c>
      <c r="C2134" s="15">
        <v>294</v>
      </c>
      <c r="D2134" s="1">
        <v>7</v>
      </c>
      <c r="E2134" s="1">
        <v>8</v>
      </c>
      <c r="F2134" s="8">
        <v>764.72</v>
      </c>
      <c r="G2134" s="1">
        <f>YEAR(Facturas[[#This Row],[FechaFactura]])</f>
        <v>2015</v>
      </c>
      <c r="H2134" s="17">
        <f>IF(Facturas[[#This Row],[MontoSinImp]]&lt;200,Facturas[[#This Row],[media]],Facturas[[#This Row],[MontoSinImp]])</f>
        <v>764.72</v>
      </c>
      <c r="I2134" s="17">
        <f>AVERAGE(Facturas[MontoSinImp])</f>
        <v>472.73339545454462</v>
      </c>
    </row>
    <row r="2135" spans="1:9" ht="17.55" customHeight="1" x14ac:dyDescent="0.3">
      <c r="A2135" s="14">
        <v>2266</v>
      </c>
      <c r="B2135" s="2">
        <v>42120</v>
      </c>
      <c r="C2135" s="15">
        <v>301</v>
      </c>
      <c r="D2135" s="1">
        <v>4</v>
      </c>
      <c r="E2135" s="1">
        <v>7</v>
      </c>
      <c r="F2135" s="8">
        <v>222.73</v>
      </c>
      <c r="G2135" s="1">
        <f>YEAR(Facturas[[#This Row],[FechaFactura]])</f>
        <v>2015</v>
      </c>
      <c r="H2135" s="17">
        <f>IF(Facturas[[#This Row],[MontoSinImp]]&lt;200,Facturas[[#This Row],[media]],Facturas[[#This Row],[MontoSinImp]])</f>
        <v>222.73</v>
      </c>
      <c r="I2135" s="17">
        <f>AVERAGE(Facturas[MontoSinImp])</f>
        <v>472.73339545454462</v>
      </c>
    </row>
    <row r="2136" spans="1:9" ht="17.55" customHeight="1" x14ac:dyDescent="0.3">
      <c r="A2136" s="14">
        <v>2267</v>
      </c>
      <c r="B2136" s="2">
        <v>42120</v>
      </c>
      <c r="C2136" s="15">
        <v>27</v>
      </c>
      <c r="D2136" s="1">
        <v>3</v>
      </c>
      <c r="E2136" s="1">
        <v>1</v>
      </c>
      <c r="F2136" s="8">
        <v>535.30999999999995</v>
      </c>
      <c r="G2136" s="1">
        <f>YEAR(Facturas[[#This Row],[FechaFactura]])</f>
        <v>2015</v>
      </c>
      <c r="H2136" s="17">
        <f>IF(Facturas[[#This Row],[MontoSinImp]]&lt;200,Facturas[[#This Row],[media]],Facturas[[#This Row],[MontoSinImp]])</f>
        <v>535.30999999999995</v>
      </c>
      <c r="I2136" s="17">
        <f>AVERAGE(Facturas[MontoSinImp])</f>
        <v>472.73339545454462</v>
      </c>
    </row>
    <row r="2137" spans="1:9" ht="17.55" customHeight="1" x14ac:dyDescent="0.3">
      <c r="A2137" s="14">
        <v>2268</v>
      </c>
      <c r="B2137" s="2">
        <v>42120</v>
      </c>
      <c r="C2137" s="15">
        <v>16</v>
      </c>
      <c r="D2137" s="1">
        <v>4</v>
      </c>
      <c r="E2137" s="1">
        <v>5</v>
      </c>
      <c r="F2137" s="8">
        <v>362.28999999999996</v>
      </c>
      <c r="G2137" s="1">
        <f>YEAR(Facturas[[#This Row],[FechaFactura]])</f>
        <v>2015</v>
      </c>
      <c r="H2137" s="17">
        <f>IF(Facturas[[#This Row],[MontoSinImp]]&lt;200,Facturas[[#This Row],[media]],Facturas[[#This Row],[MontoSinImp]])</f>
        <v>362.28999999999996</v>
      </c>
      <c r="I2137" s="17">
        <f>AVERAGE(Facturas[MontoSinImp])</f>
        <v>472.73339545454462</v>
      </c>
    </row>
    <row r="2138" spans="1:9" ht="17.55" customHeight="1" x14ac:dyDescent="0.3">
      <c r="A2138" s="14">
        <v>2257</v>
      </c>
      <c r="B2138" s="2">
        <v>42119</v>
      </c>
      <c r="C2138" s="15">
        <v>182</v>
      </c>
      <c r="D2138" s="1">
        <v>8</v>
      </c>
      <c r="E2138" s="1">
        <v>7</v>
      </c>
      <c r="F2138" s="8">
        <v>575.46</v>
      </c>
      <c r="G2138" s="1">
        <f>YEAR(Facturas[[#This Row],[FechaFactura]])</f>
        <v>2015</v>
      </c>
      <c r="H2138" s="17">
        <f>IF(Facturas[[#This Row],[MontoSinImp]]&lt;200,Facturas[[#This Row],[media]],Facturas[[#This Row],[MontoSinImp]])</f>
        <v>575.46</v>
      </c>
      <c r="I2138" s="17">
        <f>AVERAGE(Facturas[MontoSinImp])</f>
        <v>472.73339545454462</v>
      </c>
    </row>
    <row r="2139" spans="1:9" ht="17.55" customHeight="1" x14ac:dyDescent="0.3">
      <c r="A2139" s="14">
        <v>2258</v>
      </c>
      <c r="B2139" s="2">
        <v>42119</v>
      </c>
      <c r="C2139" s="15">
        <v>185</v>
      </c>
      <c r="D2139" s="1">
        <v>6</v>
      </c>
      <c r="E2139" s="1">
        <v>5</v>
      </c>
      <c r="F2139" s="8">
        <v>665.31</v>
      </c>
      <c r="G2139" s="1">
        <f>YEAR(Facturas[[#This Row],[FechaFactura]])</f>
        <v>2015</v>
      </c>
      <c r="H2139" s="17">
        <f>IF(Facturas[[#This Row],[MontoSinImp]]&lt;200,Facturas[[#This Row],[media]],Facturas[[#This Row],[MontoSinImp]])</f>
        <v>665.31</v>
      </c>
      <c r="I2139" s="17">
        <f>AVERAGE(Facturas[MontoSinImp])</f>
        <v>472.73339545454462</v>
      </c>
    </row>
    <row r="2140" spans="1:9" ht="17.55" customHeight="1" x14ac:dyDescent="0.3">
      <c r="A2140" s="14">
        <v>2259</v>
      </c>
      <c r="B2140" s="2">
        <v>42119</v>
      </c>
      <c r="C2140" s="15">
        <v>267</v>
      </c>
      <c r="D2140" s="1">
        <v>1</v>
      </c>
      <c r="E2140" s="1">
        <v>9</v>
      </c>
      <c r="F2140" s="8">
        <v>745.61</v>
      </c>
      <c r="G2140" s="1">
        <f>YEAR(Facturas[[#This Row],[FechaFactura]])</f>
        <v>2015</v>
      </c>
      <c r="H2140" s="17">
        <f>IF(Facturas[[#This Row],[MontoSinImp]]&lt;200,Facturas[[#This Row],[media]],Facturas[[#This Row],[MontoSinImp]])</f>
        <v>745.61</v>
      </c>
      <c r="I2140" s="17">
        <f>AVERAGE(Facturas[MontoSinImp])</f>
        <v>472.73339545454462</v>
      </c>
    </row>
    <row r="2141" spans="1:9" ht="17.55" customHeight="1" x14ac:dyDescent="0.3">
      <c r="A2141" s="14">
        <v>2260</v>
      </c>
      <c r="B2141" s="2">
        <v>42119</v>
      </c>
      <c r="C2141" s="15">
        <v>234</v>
      </c>
      <c r="D2141" s="1">
        <v>12</v>
      </c>
      <c r="E2141" s="1">
        <v>5</v>
      </c>
      <c r="F2141" s="8">
        <v>575.46</v>
      </c>
      <c r="G2141" s="1">
        <f>YEAR(Facturas[[#This Row],[FechaFactura]])</f>
        <v>2015</v>
      </c>
      <c r="H2141" s="17">
        <f>IF(Facturas[[#This Row],[MontoSinImp]]&lt;200,Facturas[[#This Row],[media]],Facturas[[#This Row],[MontoSinImp]])</f>
        <v>575.46</v>
      </c>
      <c r="I2141" s="17">
        <f>AVERAGE(Facturas[MontoSinImp])</f>
        <v>472.73339545454462</v>
      </c>
    </row>
    <row r="2142" spans="1:9" ht="17.55" customHeight="1" x14ac:dyDescent="0.3">
      <c r="A2142" s="14">
        <v>2261</v>
      </c>
      <c r="B2142" s="2">
        <v>42119</v>
      </c>
      <c r="C2142" s="15">
        <v>224</v>
      </c>
      <c r="D2142" s="1">
        <v>3</v>
      </c>
      <c r="E2142" s="1">
        <v>8</v>
      </c>
      <c r="F2142" s="8">
        <v>258.09999999999997</v>
      </c>
      <c r="G2142" s="1">
        <f>YEAR(Facturas[[#This Row],[FechaFactura]])</f>
        <v>2015</v>
      </c>
      <c r="H2142" s="17">
        <f>IF(Facturas[[#This Row],[MontoSinImp]]&lt;200,Facturas[[#This Row],[media]],Facturas[[#This Row],[MontoSinImp]])</f>
        <v>258.09999999999997</v>
      </c>
      <c r="I2142" s="17">
        <f>AVERAGE(Facturas[MontoSinImp])</f>
        <v>472.73339545454462</v>
      </c>
    </row>
    <row r="2143" spans="1:9" ht="17.55" customHeight="1" x14ac:dyDescent="0.3">
      <c r="A2143" s="14">
        <v>2262</v>
      </c>
      <c r="B2143" s="2">
        <v>42119</v>
      </c>
      <c r="C2143" s="15">
        <v>169</v>
      </c>
      <c r="D2143" s="1">
        <v>12</v>
      </c>
      <c r="E2143" s="1">
        <v>1</v>
      </c>
      <c r="F2143" s="8">
        <v>151.04</v>
      </c>
      <c r="G2143" s="1">
        <f>YEAR(Facturas[[#This Row],[FechaFactura]])</f>
        <v>2015</v>
      </c>
      <c r="H2143" s="17">
        <f>IF(Facturas[[#This Row],[MontoSinImp]]&lt;200,Facturas[[#This Row],[media]],Facturas[[#This Row],[MontoSinImp]])</f>
        <v>472.73339545454462</v>
      </c>
      <c r="I2143" s="17">
        <f>AVERAGE(Facturas[MontoSinImp])</f>
        <v>472.73339545454462</v>
      </c>
    </row>
    <row r="2144" spans="1:9" ht="17.55" customHeight="1" x14ac:dyDescent="0.3">
      <c r="A2144" s="14">
        <v>2263</v>
      </c>
      <c r="B2144" s="2">
        <v>42119</v>
      </c>
      <c r="C2144" s="15">
        <v>31</v>
      </c>
      <c r="D2144" s="1">
        <v>9</v>
      </c>
      <c r="E2144" s="1">
        <v>7</v>
      </c>
      <c r="F2144" s="8">
        <v>426.34</v>
      </c>
      <c r="G2144" s="1">
        <f>YEAR(Facturas[[#This Row],[FechaFactura]])</f>
        <v>2015</v>
      </c>
      <c r="H2144" s="17">
        <f>IF(Facturas[[#This Row],[MontoSinImp]]&lt;200,Facturas[[#This Row],[media]],Facturas[[#This Row],[MontoSinImp]])</f>
        <v>426.34</v>
      </c>
      <c r="I2144" s="17">
        <f>AVERAGE(Facturas[MontoSinImp])</f>
        <v>472.73339545454462</v>
      </c>
    </row>
    <row r="2145" spans="1:9" ht="17.55" customHeight="1" x14ac:dyDescent="0.3">
      <c r="A2145" s="14">
        <v>2264</v>
      </c>
      <c r="B2145" s="2">
        <v>42119</v>
      </c>
      <c r="C2145" s="15">
        <v>139</v>
      </c>
      <c r="D2145" s="1">
        <v>6</v>
      </c>
      <c r="E2145" s="1">
        <v>4</v>
      </c>
      <c r="F2145" s="8">
        <v>133.82999999999998</v>
      </c>
      <c r="G2145" s="1">
        <f>YEAR(Facturas[[#This Row],[FechaFactura]])</f>
        <v>2015</v>
      </c>
      <c r="H2145" s="17">
        <f>IF(Facturas[[#This Row],[MontoSinImp]]&lt;200,Facturas[[#This Row],[media]],Facturas[[#This Row],[MontoSinImp]])</f>
        <v>472.73339545454462</v>
      </c>
      <c r="I2145" s="17">
        <f>AVERAGE(Facturas[MontoSinImp])</f>
        <v>472.73339545454462</v>
      </c>
    </row>
    <row r="2146" spans="1:9" ht="17.55" customHeight="1" x14ac:dyDescent="0.3">
      <c r="A2146" s="14">
        <v>2254</v>
      </c>
      <c r="B2146" s="2">
        <v>42118</v>
      </c>
      <c r="C2146" s="15">
        <v>67</v>
      </c>
      <c r="D2146" s="1">
        <v>5</v>
      </c>
      <c r="E2146" s="1">
        <v>6</v>
      </c>
      <c r="F2146" s="8">
        <v>222.73</v>
      </c>
      <c r="G2146" s="1">
        <f>YEAR(Facturas[[#This Row],[FechaFactura]])</f>
        <v>2015</v>
      </c>
      <c r="H2146" s="17">
        <f>IF(Facturas[[#This Row],[MontoSinImp]]&lt;200,Facturas[[#This Row],[media]],Facturas[[#This Row],[MontoSinImp]])</f>
        <v>222.73</v>
      </c>
      <c r="I2146" s="17">
        <f>AVERAGE(Facturas[MontoSinImp])</f>
        <v>472.73339545454462</v>
      </c>
    </row>
    <row r="2147" spans="1:9" ht="17.55" customHeight="1" x14ac:dyDescent="0.3">
      <c r="A2147" s="14">
        <v>2255</v>
      </c>
      <c r="B2147" s="2">
        <v>42118</v>
      </c>
      <c r="C2147" s="15">
        <v>103</v>
      </c>
      <c r="D2147" s="1">
        <v>12</v>
      </c>
      <c r="E2147" s="1">
        <v>2</v>
      </c>
      <c r="F2147" s="8">
        <v>501.84999999999997</v>
      </c>
      <c r="G2147" s="1">
        <f>YEAR(Facturas[[#This Row],[FechaFactura]])</f>
        <v>2015</v>
      </c>
      <c r="H2147" s="17">
        <f>IF(Facturas[[#This Row],[MontoSinImp]]&lt;200,Facturas[[#This Row],[media]],Facturas[[#This Row],[MontoSinImp]])</f>
        <v>501.84999999999997</v>
      </c>
      <c r="I2147" s="17">
        <f>AVERAGE(Facturas[MontoSinImp])</f>
        <v>472.73339545454462</v>
      </c>
    </row>
    <row r="2148" spans="1:9" ht="17.55" customHeight="1" x14ac:dyDescent="0.3">
      <c r="A2148" s="14">
        <v>2256</v>
      </c>
      <c r="B2148" s="2">
        <v>42118</v>
      </c>
      <c r="C2148" s="15">
        <v>103</v>
      </c>
      <c r="D2148" s="1">
        <v>5</v>
      </c>
      <c r="E2148" s="1">
        <v>3</v>
      </c>
      <c r="F2148" s="8">
        <v>789.58</v>
      </c>
      <c r="G2148" s="1">
        <f>YEAR(Facturas[[#This Row],[FechaFactura]])</f>
        <v>2015</v>
      </c>
      <c r="H2148" s="17">
        <f>IF(Facturas[[#This Row],[MontoSinImp]]&lt;200,Facturas[[#This Row],[media]],Facturas[[#This Row],[MontoSinImp]])</f>
        <v>789.58</v>
      </c>
      <c r="I2148" s="17">
        <f>AVERAGE(Facturas[MontoSinImp])</f>
        <v>472.73339545454462</v>
      </c>
    </row>
    <row r="2149" spans="1:9" ht="17.55" customHeight="1" x14ac:dyDescent="0.3">
      <c r="A2149" s="14">
        <v>2246</v>
      </c>
      <c r="B2149" s="2">
        <v>42117</v>
      </c>
      <c r="C2149" s="15">
        <v>107</v>
      </c>
      <c r="D2149" s="1">
        <v>3</v>
      </c>
      <c r="E2149" s="1">
        <v>4</v>
      </c>
      <c r="F2149" s="8">
        <v>473.18</v>
      </c>
      <c r="G2149" s="1">
        <f>YEAR(Facturas[[#This Row],[FechaFactura]])</f>
        <v>2015</v>
      </c>
      <c r="H2149" s="17">
        <f>IF(Facturas[[#This Row],[MontoSinImp]]&lt;200,Facturas[[#This Row],[media]],Facturas[[#This Row],[MontoSinImp]])</f>
        <v>473.18</v>
      </c>
      <c r="I2149" s="17">
        <f>AVERAGE(Facturas[MontoSinImp])</f>
        <v>472.73339545454462</v>
      </c>
    </row>
    <row r="2150" spans="1:9" ht="17.55" customHeight="1" x14ac:dyDescent="0.3">
      <c r="A2150" s="14">
        <v>2247</v>
      </c>
      <c r="B2150" s="2">
        <v>42117</v>
      </c>
      <c r="C2150" s="15">
        <v>15</v>
      </c>
      <c r="D2150" s="1">
        <v>11</v>
      </c>
      <c r="E2150" s="1">
        <v>4</v>
      </c>
      <c r="F2150" s="8">
        <v>494.21</v>
      </c>
      <c r="G2150" s="1">
        <f>YEAR(Facturas[[#This Row],[FechaFactura]])</f>
        <v>2015</v>
      </c>
      <c r="H2150" s="17">
        <f>IF(Facturas[[#This Row],[MontoSinImp]]&lt;200,Facturas[[#This Row],[media]],Facturas[[#This Row],[MontoSinImp]])</f>
        <v>494.21</v>
      </c>
      <c r="I2150" s="17">
        <f>AVERAGE(Facturas[MontoSinImp])</f>
        <v>472.73339545454462</v>
      </c>
    </row>
    <row r="2151" spans="1:9" ht="17.55" customHeight="1" x14ac:dyDescent="0.3">
      <c r="A2151" s="14">
        <v>2248</v>
      </c>
      <c r="B2151" s="2">
        <v>42117</v>
      </c>
      <c r="C2151" s="15">
        <v>156</v>
      </c>
      <c r="D2151" s="1">
        <v>10</v>
      </c>
      <c r="E2151" s="1">
        <v>3</v>
      </c>
      <c r="F2151" s="8">
        <v>231.32999999999998</v>
      </c>
      <c r="G2151" s="1">
        <f>YEAR(Facturas[[#This Row],[FechaFactura]])</f>
        <v>2015</v>
      </c>
      <c r="H2151" s="17">
        <f>IF(Facturas[[#This Row],[MontoSinImp]]&lt;200,Facturas[[#This Row],[media]],Facturas[[#This Row],[MontoSinImp]])</f>
        <v>231.32999999999998</v>
      </c>
      <c r="I2151" s="17">
        <f>AVERAGE(Facturas[MontoSinImp])</f>
        <v>472.73339545454462</v>
      </c>
    </row>
    <row r="2152" spans="1:9" ht="17.55" customHeight="1" x14ac:dyDescent="0.3">
      <c r="A2152" s="14">
        <v>2249</v>
      </c>
      <c r="B2152" s="2">
        <v>42117</v>
      </c>
      <c r="C2152" s="15">
        <v>176</v>
      </c>
      <c r="D2152" s="1">
        <v>12</v>
      </c>
      <c r="E2152" s="1">
        <v>7</v>
      </c>
      <c r="F2152" s="8">
        <v>545.81999999999994</v>
      </c>
      <c r="G2152" s="1">
        <f>YEAR(Facturas[[#This Row],[FechaFactura]])</f>
        <v>2015</v>
      </c>
      <c r="H2152" s="17">
        <f>IF(Facturas[[#This Row],[MontoSinImp]]&lt;200,Facturas[[#This Row],[media]],Facturas[[#This Row],[MontoSinImp]])</f>
        <v>545.81999999999994</v>
      </c>
      <c r="I2152" s="17">
        <f>AVERAGE(Facturas[MontoSinImp])</f>
        <v>472.73339545454462</v>
      </c>
    </row>
    <row r="2153" spans="1:9" ht="17.55" customHeight="1" x14ac:dyDescent="0.3">
      <c r="A2153" s="14">
        <v>2250</v>
      </c>
      <c r="B2153" s="2">
        <v>42117</v>
      </c>
      <c r="C2153" s="15">
        <v>299</v>
      </c>
      <c r="D2153" s="1">
        <v>9</v>
      </c>
      <c r="E2153" s="1">
        <v>5</v>
      </c>
      <c r="F2153" s="8">
        <v>514.28</v>
      </c>
      <c r="G2153" s="1">
        <f>YEAR(Facturas[[#This Row],[FechaFactura]])</f>
        <v>2015</v>
      </c>
      <c r="H2153" s="17">
        <f>IF(Facturas[[#This Row],[MontoSinImp]]&lt;200,Facturas[[#This Row],[media]],Facturas[[#This Row],[MontoSinImp]])</f>
        <v>514.28</v>
      </c>
      <c r="I2153" s="17">
        <f>AVERAGE(Facturas[MontoSinImp])</f>
        <v>472.73339545454462</v>
      </c>
    </row>
    <row r="2154" spans="1:9" ht="17.55" customHeight="1" x14ac:dyDescent="0.3">
      <c r="A2154" s="14">
        <v>2251</v>
      </c>
      <c r="B2154" s="2">
        <v>42117</v>
      </c>
      <c r="C2154" s="15">
        <v>262</v>
      </c>
      <c r="D2154" s="1">
        <v>4</v>
      </c>
      <c r="E2154" s="1">
        <v>8</v>
      </c>
      <c r="F2154" s="8">
        <v>592.66</v>
      </c>
      <c r="G2154" s="1">
        <f>YEAR(Facturas[[#This Row],[FechaFactura]])</f>
        <v>2015</v>
      </c>
      <c r="H2154" s="17">
        <f>IF(Facturas[[#This Row],[MontoSinImp]]&lt;200,Facturas[[#This Row],[media]],Facturas[[#This Row],[MontoSinImp]])</f>
        <v>592.66</v>
      </c>
      <c r="I2154" s="17">
        <f>AVERAGE(Facturas[MontoSinImp])</f>
        <v>472.73339545454462</v>
      </c>
    </row>
    <row r="2155" spans="1:9" ht="17.55" customHeight="1" x14ac:dyDescent="0.3">
      <c r="A2155" s="14">
        <v>2252</v>
      </c>
      <c r="B2155" s="2">
        <v>42117</v>
      </c>
      <c r="C2155" s="15">
        <v>128</v>
      </c>
      <c r="D2155" s="1">
        <v>6</v>
      </c>
      <c r="E2155" s="1">
        <v>4</v>
      </c>
      <c r="F2155" s="8">
        <v>688.25</v>
      </c>
      <c r="G2155" s="1">
        <f>YEAR(Facturas[[#This Row],[FechaFactura]])</f>
        <v>2015</v>
      </c>
      <c r="H2155" s="17">
        <f>IF(Facturas[[#This Row],[MontoSinImp]]&lt;200,Facturas[[#This Row],[media]],Facturas[[#This Row],[MontoSinImp]])</f>
        <v>688.25</v>
      </c>
      <c r="I2155" s="17">
        <f>AVERAGE(Facturas[MontoSinImp])</f>
        <v>472.73339545454462</v>
      </c>
    </row>
    <row r="2156" spans="1:9" ht="17.55" customHeight="1" x14ac:dyDescent="0.3">
      <c r="A2156" s="14">
        <v>2253</v>
      </c>
      <c r="B2156" s="2">
        <v>42117</v>
      </c>
      <c r="C2156" s="15">
        <v>58</v>
      </c>
      <c r="D2156" s="1">
        <v>7</v>
      </c>
      <c r="E2156" s="1">
        <v>9</v>
      </c>
      <c r="F2156" s="8">
        <v>124.27000000000001</v>
      </c>
      <c r="G2156" s="1">
        <f>YEAR(Facturas[[#This Row],[FechaFactura]])</f>
        <v>2015</v>
      </c>
      <c r="H2156" s="17">
        <f>IF(Facturas[[#This Row],[MontoSinImp]]&lt;200,Facturas[[#This Row],[media]],Facturas[[#This Row],[MontoSinImp]])</f>
        <v>472.73339545454462</v>
      </c>
      <c r="I2156" s="17">
        <f>AVERAGE(Facturas[MontoSinImp])</f>
        <v>472.73339545454462</v>
      </c>
    </row>
    <row r="2157" spans="1:9" ht="17.55" customHeight="1" x14ac:dyDescent="0.3">
      <c r="A2157" s="14">
        <v>2245</v>
      </c>
      <c r="B2157" s="2">
        <v>42116</v>
      </c>
      <c r="C2157" s="15">
        <v>42</v>
      </c>
      <c r="D2157" s="1">
        <v>3</v>
      </c>
      <c r="E2157" s="1">
        <v>3</v>
      </c>
      <c r="F2157" s="8">
        <v>239.94</v>
      </c>
      <c r="G2157" s="1">
        <f>YEAR(Facturas[[#This Row],[FechaFactura]])</f>
        <v>2015</v>
      </c>
      <c r="H2157" s="17">
        <f>IF(Facturas[[#This Row],[MontoSinImp]]&lt;200,Facturas[[#This Row],[media]],Facturas[[#This Row],[MontoSinImp]])</f>
        <v>239.94</v>
      </c>
      <c r="I2157" s="17">
        <f>AVERAGE(Facturas[MontoSinImp])</f>
        <v>472.73339545454462</v>
      </c>
    </row>
    <row r="2158" spans="1:9" ht="17.55" customHeight="1" x14ac:dyDescent="0.3">
      <c r="A2158" s="14">
        <v>2235</v>
      </c>
      <c r="B2158" s="2">
        <v>42115</v>
      </c>
      <c r="C2158" s="15">
        <v>147</v>
      </c>
      <c r="D2158" s="1">
        <v>4</v>
      </c>
      <c r="E2158" s="1">
        <v>1</v>
      </c>
      <c r="F2158" s="8">
        <v>717.89</v>
      </c>
      <c r="G2158" s="1">
        <f>YEAR(Facturas[[#This Row],[FechaFactura]])</f>
        <v>2015</v>
      </c>
      <c r="H2158" s="17">
        <f>IF(Facturas[[#This Row],[MontoSinImp]]&lt;200,Facturas[[#This Row],[media]],Facturas[[#This Row],[MontoSinImp]])</f>
        <v>717.89</v>
      </c>
      <c r="I2158" s="17">
        <f>AVERAGE(Facturas[MontoSinImp])</f>
        <v>472.73339545454462</v>
      </c>
    </row>
    <row r="2159" spans="1:9" ht="17.55" customHeight="1" x14ac:dyDescent="0.3">
      <c r="A2159" s="14">
        <v>2236</v>
      </c>
      <c r="B2159" s="2">
        <v>42115</v>
      </c>
      <c r="C2159" s="15">
        <v>74</v>
      </c>
      <c r="D2159" s="1">
        <v>6</v>
      </c>
      <c r="E2159" s="1">
        <v>5</v>
      </c>
      <c r="F2159" s="8">
        <v>459.78999999999996</v>
      </c>
      <c r="G2159" s="1">
        <f>YEAR(Facturas[[#This Row],[FechaFactura]])</f>
        <v>2015</v>
      </c>
      <c r="H2159" s="17">
        <f>IF(Facturas[[#This Row],[MontoSinImp]]&lt;200,Facturas[[#This Row],[media]],Facturas[[#This Row],[MontoSinImp]])</f>
        <v>459.78999999999996</v>
      </c>
      <c r="I2159" s="17">
        <f>AVERAGE(Facturas[MontoSinImp])</f>
        <v>472.73339545454462</v>
      </c>
    </row>
    <row r="2160" spans="1:9" ht="17.55" customHeight="1" x14ac:dyDescent="0.3">
      <c r="A2160" s="14">
        <v>2237</v>
      </c>
      <c r="B2160" s="2">
        <v>42115</v>
      </c>
      <c r="C2160" s="15">
        <v>56</v>
      </c>
      <c r="D2160" s="1">
        <v>7</v>
      </c>
      <c r="E2160" s="1">
        <v>5</v>
      </c>
      <c r="F2160" s="8">
        <v>689.21</v>
      </c>
      <c r="G2160" s="1">
        <f>YEAR(Facturas[[#This Row],[FechaFactura]])</f>
        <v>2015</v>
      </c>
      <c r="H2160" s="17">
        <f>IF(Facturas[[#This Row],[MontoSinImp]]&lt;200,Facturas[[#This Row],[media]],Facturas[[#This Row],[MontoSinImp]])</f>
        <v>689.21</v>
      </c>
      <c r="I2160" s="17">
        <f>AVERAGE(Facturas[MontoSinImp])</f>
        <v>472.73339545454462</v>
      </c>
    </row>
    <row r="2161" spans="1:9" ht="17.55" customHeight="1" x14ac:dyDescent="0.3">
      <c r="A2161" s="14">
        <v>2238</v>
      </c>
      <c r="B2161" s="2">
        <v>42115</v>
      </c>
      <c r="C2161" s="15">
        <v>112</v>
      </c>
      <c r="D2161" s="1">
        <v>8</v>
      </c>
      <c r="E2161" s="1">
        <v>1</v>
      </c>
      <c r="F2161" s="8">
        <v>239.94</v>
      </c>
      <c r="G2161" s="1">
        <f>YEAR(Facturas[[#This Row],[FechaFactura]])</f>
        <v>2015</v>
      </c>
      <c r="H2161" s="17">
        <f>IF(Facturas[[#This Row],[MontoSinImp]]&lt;200,Facturas[[#This Row],[media]],Facturas[[#This Row],[MontoSinImp]])</f>
        <v>239.94</v>
      </c>
      <c r="I2161" s="17">
        <f>AVERAGE(Facturas[MontoSinImp])</f>
        <v>472.73339545454462</v>
      </c>
    </row>
    <row r="2162" spans="1:9" ht="17.55" customHeight="1" x14ac:dyDescent="0.3">
      <c r="A2162" s="14">
        <v>2239</v>
      </c>
      <c r="B2162" s="2">
        <v>42115</v>
      </c>
      <c r="C2162" s="15">
        <v>10</v>
      </c>
      <c r="D2162" s="1">
        <v>10</v>
      </c>
      <c r="E2162" s="1">
        <v>1</v>
      </c>
      <c r="F2162" s="8">
        <v>627.08000000000004</v>
      </c>
      <c r="G2162" s="1">
        <f>YEAR(Facturas[[#This Row],[FechaFactura]])</f>
        <v>2015</v>
      </c>
      <c r="H2162" s="17">
        <f>IF(Facturas[[#This Row],[MontoSinImp]]&lt;200,Facturas[[#This Row],[media]],Facturas[[#This Row],[MontoSinImp]])</f>
        <v>627.08000000000004</v>
      </c>
      <c r="I2162" s="17">
        <f>AVERAGE(Facturas[MontoSinImp])</f>
        <v>472.73339545454462</v>
      </c>
    </row>
    <row r="2163" spans="1:9" ht="17.55" customHeight="1" x14ac:dyDescent="0.3">
      <c r="A2163" s="14">
        <v>2240</v>
      </c>
      <c r="B2163" s="2">
        <v>42115</v>
      </c>
      <c r="C2163" s="15">
        <v>52</v>
      </c>
      <c r="D2163" s="1">
        <v>7</v>
      </c>
      <c r="E2163" s="1">
        <v>7</v>
      </c>
      <c r="F2163" s="8">
        <v>495.15999999999997</v>
      </c>
      <c r="G2163" s="1">
        <f>YEAR(Facturas[[#This Row],[FechaFactura]])</f>
        <v>2015</v>
      </c>
      <c r="H2163" s="17">
        <f>IF(Facturas[[#This Row],[MontoSinImp]]&lt;200,Facturas[[#This Row],[media]],Facturas[[#This Row],[MontoSinImp]])</f>
        <v>495.15999999999997</v>
      </c>
      <c r="I2163" s="17">
        <f>AVERAGE(Facturas[MontoSinImp])</f>
        <v>472.73339545454462</v>
      </c>
    </row>
    <row r="2164" spans="1:9" ht="17.55" customHeight="1" x14ac:dyDescent="0.3">
      <c r="A2164" s="14">
        <v>2241</v>
      </c>
      <c r="B2164" s="2">
        <v>42115</v>
      </c>
      <c r="C2164" s="15">
        <v>308</v>
      </c>
      <c r="D2164" s="1">
        <v>3</v>
      </c>
      <c r="E2164" s="1">
        <v>2</v>
      </c>
      <c r="F2164" s="8">
        <v>426.34</v>
      </c>
      <c r="G2164" s="1">
        <f>YEAR(Facturas[[#This Row],[FechaFactura]])</f>
        <v>2015</v>
      </c>
      <c r="H2164" s="17">
        <f>IF(Facturas[[#This Row],[MontoSinImp]]&lt;200,Facturas[[#This Row],[media]],Facturas[[#This Row],[MontoSinImp]])</f>
        <v>426.34</v>
      </c>
      <c r="I2164" s="17">
        <f>AVERAGE(Facturas[MontoSinImp])</f>
        <v>472.73339545454462</v>
      </c>
    </row>
    <row r="2165" spans="1:9" ht="17.55" customHeight="1" x14ac:dyDescent="0.3">
      <c r="A2165" s="14">
        <v>2242</v>
      </c>
      <c r="B2165" s="2">
        <v>42115</v>
      </c>
      <c r="C2165" s="15">
        <v>150</v>
      </c>
      <c r="D2165" s="1">
        <v>6</v>
      </c>
      <c r="E2165" s="1">
        <v>2</v>
      </c>
      <c r="F2165" s="8">
        <v>305.89</v>
      </c>
      <c r="G2165" s="1">
        <f>YEAR(Facturas[[#This Row],[FechaFactura]])</f>
        <v>2015</v>
      </c>
      <c r="H2165" s="17">
        <f>IF(Facturas[[#This Row],[MontoSinImp]]&lt;200,Facturas[[#This Row],[media]],Facturas[[#This Row],[MontoSinImp]])</f>
        <v>305.89</v>
      </c>
      <c r="I2165" s="17">
        <f>AVERAGE(Facturas[MontoSinImp])</f>
        <v>472.73339545454462</v>
      </c>
    </row>
    <row r="2166" spans="1:9" ht="17.55" customHeight="1" x14ac:dyDescent="0.3">
      <c r="A2166" s="14">
        <v>2243</v>
      </c>
      <c r="B2166" s="2">
        <v>42115</v>
      </c>
      <c r="C2166" s="15">
        <v>262</v>
      </c>
      <c r="D2166" s="1">
        <v>8</v>
      </c>
      <c r="E2166" s="1">
        <v>6</v>
      </c>
      <c r="F2166" s="8">
        <v>604.13</v>
      </c>
      <c r="G2166" s="1">
        <f>YEAR(Facturas[[#This Row],[FechaFactura]])</f>
        <v>2015</v>
      </c>
      <c r="H2166" s="17">
        <f>IF(Facturas[[#This Row],[MontoSinImp]]&lt;200,Facturas[[#This Row],[media]],Facturas[[#This Row],[MontoSinImp]])</f>
        <v>604.13</v>
      </c>
      <c r="I2166" s="17">
        <f>AVERAGE(Facturas[MontoSinImp])</f>
        <v>472.73339545454462</v>
      </c>
    </row>
    <row r="2167" spans="1:9" ht="17.55" customHeight="1" x14ac:dyDescent="0.3">
      <c r="A2167" s="14">
        <v>2244</v>
      </c>
      <c r="B2167" s="2">
        <v>42115</v>
      </c>
      <c r="C2167" s="15">
        <v>84</v>
      </c>
      <c r="D2167" s="1">
        <v>12</v>
      </c>
      <c r="E2167" s="1">
        <v>3</v>
      </c>
      <c r="F2167" s="8">
        <v>192.14</v>
      </c>
      <c r="G2167" s="1">
        <f>YEAR(Facturas[[#This Row],[FechaFactura]])</f>
        <v>2015</v>
      </c>
      <c r="H2167" s="17">
        <f>IF(Facturas[[#This Row],[MontoSinImp]]&lt;200,Facturas[[#This Row],[media]],Facturas[[#This Row],[MontoSinImp]])</f>
        <v>472.73339545454462</v>
      </c>
      <c r="I2167" s="17">
        <f>AVERAGE(Facturas[MontoSinImp])</f>
        <v>472.73339545454462</v>
      </c>
    </row>
    <row r="2168" spans="1:9" ht="17.55" customHeight="1" x14ac:dyDescent="0.3">
      <c r="A2168" s="14">
        <v>2231</v>
      </c>
      <c r="B2168" s="2">
        <v>42114</v>
      </c>
      <c r="C2168" s="15">
        <v>48</v>
      </c>
      <c r="D2168" s="1">
        <v>3</v>
      </c>
      <c r="E2168" s="1">
        <v>2</v>
      </c>
      <c r="F2168" s="8">
        <v>130.01</v>
      </c>
      <c r="G2168" s="1">
        <f>YEAR(Facturas[[#This Row],[FechaFactura]])</f>
        <v>2015</v>
      </c>
      <c r="H2168" s="17">
        <f>IF(Facturas[[#This Row],[MontoSinImp]]&lt;200,Facturas[[#This Row],[media]],Facturas[[#This Row],[MontoSinImp]])</f>
        <v>472.73339545454462</v>
      </c>
      <c r="I2168" s="17">
        <f>AVERAGE(Facturas[MontoSinImp])</f>
        <v>472.73339545454462</v>
      </c>
    </row>
    <row r="2169" spans="1:9" ht="17.55" customHeight="1" x14ac:dyDescent="0.3">
      <c r="A2169" s="14">
        <v>2232</v>
      </c>
      <c r="B2169" s="2">
        <v>42114</v>
      </c>
      <c r="C2169" s="15">
        <v>11</v>
      </c>
      <c r="D2169" s="1">
        <v>5</v>
      </c>
      <c r="E2169" s="1">
        <v>9</v>
      </c>
      <c r="F2169" s="8">
        <v>245.67</v>
      </c>
      <c r="G2169" s="1">
        <f>YEAR(Facturas[[#This Row],[FechaFactura]])</f>
        <v>2015</v>
      </c>
      <c r="H2169" s="17">
        <f>IF(Facturas[[#This Row],[MontoSinImp]]&lt;200,Facturas[[#This Row],[media]],Facturas[[#This Row],[MontoSinImp]])</f>
        <v>245.67</v>
      </c>
      <c r="I2169" s="17">
        <f>AVERAGE(Facturas[MontoSinImp])</f>
        <v>472.73339545454462</v>
      </c>
    </row>
    <row r="2170" spans="1:9" ht="17.55" customHeight="1" x14ac:dyDescent="0.3">
      <c r="A2170" s="14">
        <v>2233</v>
      </c>
      <c r="B2170" s="2">
        <v>42114</v>
      </c>
      <c r="C2170" s="15">
        <v>146</v>
      </c>
      <c r="D2170" s="1">
        <v>8</v>
      </c>
      <c r="E2170" s="1">
        <v>9</v>
      </c>
      <c r="F2170" s="8">
        <v>151.98999999999998</v>
      </c>
      <c r="G2170" s="1">
        <f>YEAR(Facturas[[#This Row],[FechaFactura]])</f>
        <v>2015</v>
      </c>
      <c r="H2170" s="17">
        <f>IF(Facturas[[#This Row],[MontoSinImp]]&lt;200,Facturas[[#This Row],[media]],Facturas[[#This Row],[MontoSinImp]])</f>
        <v>472.73339545454462</v>
      </c>
      <c r="I2170" s="17">
        <f>AVERAGE(Facturas[MontoSinImp])</f>
        <v>472.73339545454462</v>
      </c>
    </row>
    <row r="2171" spans="1:9" ht="17.55" customHeight="1" x14ac:dyDescent="0.3">
      <c r="A2171" s="14">
        <v>2234</v>
      </c>
      <c r="B2171" s="2">
        <v>42114</v>
      </c>
      <c r="C2171" s="15">
        <v>82</v>
      </c>
      <c r="D2171" s="1">
        <v>9</v>
      </c>
      <c r="E2171" s="1">
        <v>3</v>
      </c>
      <c r="F2171" s="8">
        <v>615.6</v>
      </c>
      <c r="G2171" s="1">
        <f>YEAR(Facturas[[#This Row],[FechaFactura]])</f>
        <v>2015</v>
      </c>
      <c r="H2171" s="17">
        <f>IF(Facturas[[#This Row],[MontoSinImp]]&lt;200,Facturas[[#This Row],[media]],Facturas[[#This Row],[MontoSinImp]])</f>
        <v>615.6</v>
      </c>
      <c r="I2171" s="17">
        <f>AVERAGE(Facturas[MontoSinImp])</f>
        <v>472.73339545454462</v>
      </c>
    </row>
    <row r="2172" spans="1:9" ht="17.55" customHeight="1" x14ac:dyDescent="0.3">
      <c r="A2172" s="14">
        <v>2224</v>
      </c>
      <c r="B2172" s="2">
        <v>42113</v>
      </c>
      <c r="C2172" s="15">
        <v>268</v>
      </c>
      <c r="D2172" s="1">
        <v>6</v>
      </c>
      <c r="E2172" s="1">
        <v>2</v>
      </c>
      <c r="F2172" s="8">
        <v>357.51</v>
      </c>
      <c r="G2172" s="1">
        <f>YEAR(Facturas[[#This Row],[FechaFactura]])</f>
        <v>2015</v>
      </c>
      <c r="H2172" s="17">
        <f>IF(Facturas[[#This Row],[MontoSinImp]]&lt;200,Facturas[[#This Row],[media]],Facturas[[#This Row],[MontoSinImp]])</f>
        <v>357.51</v>
      </c>
      <c r="I2172" s="17">
        <f>AVERAGE(Facturas[MontoSinImp])</f>
        <v>472.73339545454462</v>
      </c>
    </row>
    <row r="2173" spans="1:9" ht="17.55" customHeight="1" x14ac:dyDescent="0.3">
      <c r="A2173" s="14">
        <v>2225</v>
      </c>
      <c r="B2173" s="2">
        <v>42113</v>
      </c>
      <c r="C2173" s="15">
        <v>268</v>
      </c>
      <c r="D2173" s="1">
        <v>3</v>
      </c>
      <c r="E2173" s="1">
        <v>9</v>
      </c>
      <c r="F2173" s="8">
        <v>103.24000000000001</v>
      </c>
      <c r="G2173" s="1">
        <f>YEAR(Facturas[[#This Row],[FechaFactura]])</f>
        <v>2015</v>
      </c>
      <c r="H2173" s="17">
        <f>IF(Facturas[[#This Row],[MontoSinImp]]&lt;200,Facturas[[#This Row],[media]],Facturas[[#This Row],[MontoSinImp]])</f>
        <v>472.73339545454462</v>
      </c>
      <c r="I2173" s="17">
        <f>AVERAGE(Facturas[MontoSinImp])</f>
        <v>472.73339545454462</v>
      </c>
    </row>
    <row r="2174" spans="1:9" ht="17.55" customHeight="1" x14ac:dyDescent="0.3">
      <c r="A2174" s="14">
        <v>2226</v>
      </c>
      <c r="B2174" s="2">
        <v>42113</v>
      </c>
      <c r="C2174" s="15">
        <v>121</v>
      </c>
      <c r="D2174" s="1">
        <v>5</v>
      </c>
      <c r="E2174" s="1">
        <v>3</v>
      </c>
      <c r="F2174" s="8">
        <v>826.86</v>
      </c>
      <c r="G2174" s="1">
        <f>YEAR(Facturas[[#This Row],[FechaFactura]])</f>
        <v>2015</v>
      </c>
      <c r="H2174" s="17">
        <f>IF(Facturas[[#This Row],[MontoSinImp]]&lt;200,Facturas[[#This Row],[media]],Facturas[[#This Row],[MontoSinImp]])</f>
        <v>826.86</v>
      </c>
      <c r="I2174" s="17">
        <f>AVERAGE(Facturas[MontoSinImp])</f>
        <v>472.73339545454462</v>
      </c>
    </row>
    <row r="2175" spans="1:9" ht="17.55" customHeight="1" x14ac:dyDescent="0.3">
      <c r="A2175" s="14">
        <v>2227</v>
      </c>
      <c r="B2175" s="2">
        <v>42113</v>
      </c>
      <c r="C2175" s="15">
        <v>52</v>
      </c>
      <c r="D2175" s="1">
        <v>10</v>
      </c>
      <c r="E2175" s="1">
        <v>1</v>
      </c>
      <c r="F2175" s="8">
        <v>112.80000000000001</v>
      </c>
      <c r="G2175" s="1">
        <f>YEAR(Facturas[[#This Row],[FechaFactura]])</f>
        <v>2015</v>
      </c>
      <c r="H2175" s="17">
        <f>IF(Facturas[[#This Row],[MontoSinImp]]&lt;200,Facturas[[#This Row],[media]],Facturas[[#This Row],[MontoSinImp]])</f>
        <v>472.73339545454462</v>
      </c>
      <c r="I2175" s="17">
        <f>AVERAGE(Facturas[MontoSinImp])</f>
        <v>472.73339545454462</v>
      </c>
    </row>
    <row r="2176" spans="1:9" ht="17.55" customHeight="1" x14ac:dyDescent="0.3">
      <c r="A2176" s="14">
        <v>2228</v>
      </c>
      <c r="B2176" s="2">
        <v>42113</v>
      </c>
      <c r="C2176" s="15">
        <v>137</v>
      </c>
      <c r="D2176" s="1">
        <v>12</v>
      </c>
      <c r="E2176" s="1">
        <v>6</v>
      </c>
      <c r="F2176" s="8">
        <v>710.24</v>
      </c>
      <c r="G2176" s="1">
        <f>YEAR(Facturas[[#This Row],[FechaFactura]])</f>
        <v>2015</v>
      </c>
      <c r="H2176" s="17">
        <f>IF(Facturas[[#This Row],[MontoSinImp]]&lt;200,Facturas[[#This Row],[media]],Facturas[[#This Row],[MontoSinImp]])</f>
        <v>710.24</v>
      </c>
      <c r="I2176" s="17">
        <f>AVERAGE(Facturas[MontoSinImp])</f>
        <v>472.73339545454462</v>
      </c>
    </row>
    <row r="2177" spans="1:9" ht="17.55" customHeight="1" x14ac:dyDescent="0.3">
      <c r="A2177" s="14">
        <v>2229</v>
      </c>
      <c r="B2177" s="2">
        <v>42113</v>
      </c>
      <c r="C2177" s="15">
        <v>311</v>
      </c>
      <c r="D2177" s="1">
        <v>2</v>
      </c>
      <c r="E2177" s="1">
        <v>2</v>
      </c>
      <c r="F2177" s="8">
        <v>274.34999999999997</v>
      </c>
      <c r="G2177" s="1">
        <f>YEAR(Facturas[[#This Row],[FechaFactura]])</f>
        <v>2015</v>
      </c>
      <c r="H2177" s="17">
        <f>IF(Facturas[[#This Row],[MontoSinImp]]&lt;200,Facturas[[#This Row],[media]],Facturas[[#This Row],[MontoSinImp]])</f>
        <v>274.34999999999997</v>
      </c>
      <c r="I2177" s="17">
        <f>AVERAGE(Facturas[MontoSinImp])</f>
        <v>472.73339545454462</v>
      </c>
    </row>
    <row r="2178" spans="1:9" ht="17.55" customHeight="1" x14ac:dyDescent="0.3">
      <c r="A2178" s="14">
        <v>2230</v>
      </c>
      <c r="B2178" s="2">
        <v>42113</v>
      </c>
      <c r="C2178" s="15">
        <v>39</v>
      </c>
      <c r="D2178" s="1">
        <v>10</v>
      </c>
      <c r="E2178" s="1">
        <v>8</v>
      </c>
      <c r="F2178" s="8">
        <v>96.550000000000011</v>
      </c>
      <c r="G2178" s="1">
        <f>YEAR(Facturas[[#This Row],[FechaFactura]])</f>
        <v>2015</v>
      </c>
      <c r="H2178" s="17">
        <f>IF(Facturas[[#This Row],[MontoSinImp]]&lt;200,Facturas[[#This Row],[media]],Facturas[[#This Row],[MontoSinImp]])</f>
        <v>472.73339545454462</v>
      </c>
      <c r="I2178" s="17">
        <f>AVERAGE(Facturas[MontoSinImp])</f>
        <v>472.73339545454462</v>
      </c>
    </row>
    <row r="2179" spans="1:9" ht="17.55" customHeight="1" x14ac:dyDescent="0.3">
      <c r="A2179" s="14">
        <v>2216</v>
      </c>
      <c r="B2179" s="2">
        <v>42112</v>
      </c>
      <c r="C2179" s="15">
        <v>171</v>
      </c>
      <c r="D2179" s="1">
        <v>1</v>
      </c>
      <c r="E2179" s="1">
        <v>2</v>
      </c>
      <c r="F2179" s="8">
        <v>156.76999999999998</v>
      </c>
      <c r="G2179" s="1">
        <f>YEAR(Facturas[[#This Row],[FechaFactura]])</f>
        <v>2015</v>
      </c>
      <c r="H2179" s="17">
        <f>IF(Facturas[[#This Row],[MontoSinImp]]&lt;200,Facturas[[#This Row],[media]],Facturas[[#This Row],[MontoSinImp]])</f>
        <v>472.73339545454462</v>
      </c>
      <c r="I2179" s="17">
        <f>AVERAGE(Facturas[MontoSinImp])</f>
        <v>472.73339545454462</v>
      </c>
    </row>
    <row r="2180" spans="1:9" ht="17.55" customHeight="1" x14ac:dyDescent="0.3">
      <c r="A2180" s="14">
        <v>2217</v>
      </c>
      <c r="B2180" s="2">
        <v>42112</v>
      </c>
      <c r="C2180" s="15">
        <v>130</v>
      </c>
      <c r="D2180" s="1">
        <v>3</v>
      </c>
      <c r="E2180" s="1">
        <v>4</v>
      </c>
      <c r="F2180" s="8">
        <v>768.55</v>
      </c>
      <c r="G2180" s="1">
        <f>YEAR(Facturas[[#This Row],[FechaFactura]])</f>
        <v>2015</v>
      </c>
      <c r="H2180" s="17">
        <f>IF(Facturas[[#This Row],[MontoSinImp]]&lt;200,Facturas[[#This Row],[media]],Facturas[[#This Row],[MontoSinImp]])</f>
        <v>768.55</v>
      </c>
      <c r="I2180" s="17">
        <f>AVERAGE(Facturas[MontoSinImp])</f>
        <v>472.73339545454462</v>
      </c>
    </row>
    <row r="2181" spans="1:9" ht="17.55" customHeight="1" x14ac:dyDescent="0.3">
      <c r="A2181" s="14">
        <v>2218</v>
      </c>
      <c r="B2181" s="2">
        <v>42112</v>
      </c>
      <c r="C2181" s="15">
        <v>308</v>
      </c>
      <c r="D2181" s="1">
        <v>8</v>
      </c>
      <c r="E2181" s="1">
        <v>3</v>
      </c>
      <c r="F2181" s="8">
        <v>253.32</v>
      </c>
      <c r="G2181" s="1">
        <f>YEAR(Facturas[[#This Row],[FechaFactura]])</f>
        <v>2015</v>
      </c>
      <c r="H2181" s="17">
        <f>IF(Facturas[[#This Row],[MontoSinImp]]&lt;200,Facturas[[#This Row],[media]],Facturas[[#This Row],[MontoSinImp]])</f>
        <v>253.32</v>
      </c>
      <c r="I2181" s="17">
        <f>AVERAGE(Facturas[MontoSinImp])</f>
        <v>472.73339545454462</v>
      </c>
    </row>
    <row r="2182" spans="1:9" ht="17.55" customHeight="1" x14ac:dyDescent="0.3">
      <c r="A2182" s="14">
        <v>2219</v>
      </c>
      <c r="B2182" s="2">
        <v>42112</v>
      </c>
      <c r="C2182" s="15">
        <v>115</v>
      </c>
      <c r="D2182" s="1">
        <v>3</v>
      </c>
      <c r="E2182" s="1">
        <v>3</v>
      </c>
      <c r="F2182" s="8">
        <v>678.68999999999994</v>
      </c>
      <c r="G2182" s="1">
        <f>YEAR(Facturas[[#This Row],[FechaFactura]])</f>
        <v>2015</v>
      </c>
      <c r="H2182" s="17">
        <f>IF(Facturas[[#This Row],[MontoSinImp]]&lt;200,Facturas[[#This Row],[media]],Facturas[[#This Row],[MontoSinImp]])</f>
        <v>678.68999999999994</v>
      </c>
      <c r="I2182" s="17">
        <f>AVERAGE(Facturas[MontoSinImp])</f>
        <v>472.73339545454462</v>
      </c>
    </row>
    <row r="2183" spans="1:9" ht="17.55" customHeight="1" x14ac:dyDescent="0.3">
      <c r="A2183" s="14">
        <v>2220</v>
      </c>
      <c r="B2183" s="2">
        <v>42112</v>
      </c>
      <c r="C2183" s="15">
        <v>287</v>
      </c>
      <c r="D2183" s="1">
        <v>11</v>
      </c>
      <c r="E2183" s="1">
        <v>6</v>
      </c>
      <c r="F2183" s="8">
        <v>709.28</v>
      </c>
      <c r="G2183" s="1">
        <f>YEAR(Facturas[[#This Row],[FechaFactura]])</f>
        <v>2015</v>
      </c>
      <c r="H2183" s="17">
        <f>IF(Facturas[[#This Row],[MontoSinImp]]&lt;200,Facturas[[#This Row],[media]],Facturas[[#This Row],[MontoSinImp]])</f>
        <v>709.28</v>
      </c>
      <c r="I2183" s="17">
        <f>AVERAGE(Facturas[MontoSinImp])</f>
        <v>472.73339545454462</v>
      </c>
    </row>
    <row r="2184" spans="1:9" ht="17.55" customHeight="1" x14ac:dyDescent="0.3">
      <c r="A2184" s="14">
        <v>2221</v>
      </c>
      <c r="B2184" s="2">
        <v>42112</v>
      </c>
      <c r="C2184" s="15">
        <v>141</v>
      </c>
      <c r="D2184" s="1">
        <v>3</v>
      </c>
      <c r="E2184" s="1">
        <v>8</v>
      </c>
      <c r="F2184" s="8">
        <v>530.53</v>
      </c>
      <c r="G2184" s="1">
        <f>YEAR(Facturas[[#This Row],[FechaFactura]])</f>
        <v>2015</v>
      </c>
      <c r="H2184" s="17">
        <f>IF(Facturas[[#This Row],[MontoSinImp]]&lt;200,Facturas[[#This Row],[media]],Facturas[[#This Row],[MontoSinImp]])</f>
        <v>530.53</v>
      </c>
      <c r="I2184" s="17">
        <f>AVERAGE(Facturas[MontoSinImp])</f>
        <v>472.73339545454462</v>
      </c>
    </row>
    <row r="2185" spans="1:9" ht="17.55" customHeight="1" x14ac:dyDescent="0.3">
      <c r="A2185" s="14">
        <v>2222</v>
      </c>
      <c r="B2185" s="2">
        <v>42112</v>
      </c>
      <c r="C2185" s="15">
        <v>122</v>
      </c>
      <c r="D2185" s="1">
        <v>9</v>
      </c>
      <c r="E2185" s="1">
        <v>4</v>
      </c>
      <c r="F2185" s="8">
        <v>554.42999999999995</v>
      </c>
      <c r="G2185" s="1">
        <f>YEAR(Facturas[[#This Row],[FechaFactura]])</f>
        <v>2015</v>
      </c>
      <c r="H2185" s="17">
        <f>IF(Facturas[[#This Row],[MontoSinImp]]&lt;200,Facturas[[#This Row],[media]],Facturas[[#This Row],[MontoSinImp]])</f>
        <v>554.42999999999995</v>
      </c>
      <c r="I2185" s="17">
        <f>AVERAGE(Facturas[MontoSinImp])</f>
        <v>472.73339545454462</v>
      </c>
    </row>
    <row r="2186" spans="1:9" ht="17.55" customHeight="1" x14ac:dyDescent="0.3">
      <c r="A2186" s="14">
        <v>2223</v>
      </c>
      <c r="B2186" s="2">
        <v>42112</v>
      </c>
      <c r="C2186" s="15">
        <v>153</v>
      </c>
      <c r="D2186" s="1">
        <v>3</v>
      </c>
      <c r="E2186" s="1">
        <v>9</v>
      </c>
      <c r="F2186" s="8">
        <v>845.98</v>
      </c>
      <c r="G2186" s="1">
        <f>YEAR(Facturas[[#This Row],[FechaFactura]])</f>
        <v>2015</v>
      </c>
      <c r="H2186" s="17">
        <f>IF(Facturas[[#This Row],[MontoSinImp]]&lt;200,Facturas[[#This Row],[media]],Facturas[[#This Row],[MontoSinImp]])</f>
        <v>845.98</v>
      </c>
      <c r="I2186" s="17">
        <f>AVERAGE(Facturas[MontoSinImp])</f>
        <v>472.73339545454462</v>
      </c>
    </row>
    <row r="2187" spans="1:9" ht="17.55" customHeight="1" x14ac:dyDescent="0.3">
      <c r="A2187" s="14">
        <v>2209</v>
      </c>
      <c r="B2187" s="2">
        <v>42111</v>
      </c>
      <c r="C2187" s="15">
        <v>10</v>
      </c>
      <c r="D2187" s="1">
        <v>11</v>
      </c>
      <c r="E2187" s="1">
        <v>2</v>
      </c>
      <c r="F2187" s="8">
        <v>247.57999999999998</v>
      </c>
      <c r="G2187" s="1">
        <f>YEAR(Facturas[[#This Row],[FechaFactura]])</f>
        <v>2015</v>
      </c>
      <c r="H2187" s="17">
        <f>IF(Facturas[[#This Row],[MontoSinImp]]&lt;200,Facturas[[#This Row],[media]],Facturas[[#This Row],[MontoSinImp]])</f>
        <v>247.57999999999998</v>
      </c>
      <c r="I2187" s="17">
        <f>AVERAGE(Facturas[MontoSinImp])</f>
        <v>472.73339545454462</v>
      </c>
    </row>
    <row r="2188" spans="1:9" ht="17.55" customHeight="1" x14ac:dyDescent="0.3">
      <c r="A2188" s="14">
        <v>2210</v>
      </c>
      <c r="B2188" s="2">
        <v>42111</v>
      </c>
      <c r="C2188" s="15">
        <v>161</v>
      </c>
      <c r="D2188" s="1">
        <v>6</v>
      </c>
      <c r="E2188" s="1">
        <v>2</v>
      </c>
      <c r="F2188" s="8">
        <v>513.31999999999994</v>
      </c>
      <c r="G2188" s="1">
        <f>YEAR(Facturas[[#This Row],[FechaFactura]])</f>
        <v>2015</v>
      </c>
      <c r="H2188" s="17">
        <f>IF(Facturas[[#This Row],[MontoSinImp]]&lt;200,Facturas[[#This Row],[media]],Facturas[[#This Row],[MontoSinImp]])</f>
        <v>513.31999999999994</v>
      </c>
      <c r="I2188" s="17">
        <f>AVERAGE(Facturas[MontoSinImp])</f>
        <v>472.73339545454462</v>
      </c>
    </row>
    <row r="2189" spans="1:9" ht="17.55" customHeight="1" x14ac:dyDescent="0.3">
      <c r="A2189" s="14">
        <v>2211</v>
      </c>
      <c r="B2189" s="2">
        <v>42111</v>
      </c>
      <c r="C2189" s="15">
        <v>99</v>
      </c>
      <c r="D2189" s="1">
        <v>12</v>
      </c>
      <c r="E2189" s="1">
        <v>2</v>
      </c>
      <c r="F2189" s="8">
        <v>395.75</v>
      </c>
      <c r="G2189" s="1">
        <f>YEAR(Facturas[[#This Row],[FechaFactura]])</f>
        <v>2015</v>
      </c>
      <c r="H2189" s="17">
        <f>IF(Facturas[[#This Row],[MontoSinImp]]&lt;200,Facturas[[#This Row],[media]],Facturas[[#This Row],[MontoSinImp]])</f>
        <v>395.75</v>
      </c>
      <c r="I2189" s="17">
        <f>AVERAGE(Facturas[MontoSinImp])</f>
        <v>472.73339545454462</v>
      </c>
    </row>
    <row r="2190" spans="1:9" ht="17.55" customHeight="1" x14ac:dyDescent="0.3">
      <c r="A2190" s="14">
        <v>2212</v>
      </c>
      <c r="B2190" s="2">
        <v>42111</v>
      </c>
      <c r="C2190" s="15">
        <v>297</v>
      </c>
      <c r="D2190" s="1">
        <v>1</v>
      </c>
      <c r="E2190" s="1">
        <v>1</v>
      </c>
      <c r="F2190" s="8">
        <v>664.36</v>
      </c>
      <c r="G2190" s="1">
        <f>YEAR(Facturas[[#This Row],[FechaFactura]])</f>
        <v>2015</v>
      </c>
      <c r="H2190" s="17">
        <f>IF(Facturas[[#This Row],[MontoSinImp]]&lt;200,Facturas[[#This Row],[media]],Facturas[[#This Row],[MontoSinImp]])</f>
        <v>664.36</v>
      </c>
      <c r="I2190" s="17">
        <f>AVERAGE(Facturas[MontoSinImp])</f>
        <v>472.73339545454462</v>
      </c>
    </row>
    <row r="2191" spans="1:9" ht="17.55" customHeight="1" x14ac:dyDescent="0.3">
      <c r="A2191" s="14">
        <v>2213</v>
      </c>
      <c r="B2191" s="2">
        <v>42111</v>
      </c>
      <c r="C2191" s="15">
        <v>187</v>
      </c>
      <c r="D2191" s="1">
        <v>3</v>
      </c>
      <c r="E2191" s="1">
        <v>8</v>
      </c>
      <c r="F2191" s="8">
        <v>616.55999999999995</v>
      </c>
      <c r="G2191" s="1">
        <f>YEAR(Facturas[[#This Row],[FechaFactura]])</f>
        <v>2015</v>
      </c>
      <c r="H2191" s="17">
        <f>IF(Facturas[[#This Row],[MontoSinImp]]&lt;200,Facturas[[#This Row],[media]],Facturas[[#This Row],[MontoSinImp]])</f>
        <v>616.55999999999995</v>
      </c>
      <c r="I2191" s="17">
        <f>AVERAGE(Facturas[MontoSinImp])</f>
        <v>472.73339545454462</v>
      </c>
    </row>
    <row r="2192" spans="1:9" ht="17.55" customHeight="1" x14ac:dyDescent="0.3">
      <c r="A2192" s="14">
        <v>2214</v>
      </c>
      <c r="B2192" s="2">
        <v>42111</v>
      </c>
      <c r="C2192" s="15">
        <v>151</v>
      </c>
      <c r="D2192" s="1">
        <v>10</v>
      </c>
      <c r="E2192" s="1">
        <v>4</v>
      </c>
      <c r="F2192" s="8">
        <v>660.53</v>
      </c>
      <c r="G2192" s="1">
        <f>YEAR(Facturas[[#This Row],[FechaFactura]])</f>
        <v>2015</v>
      </c>
      <c r="H2192" s="17">
        <f>IF(Facturas[[#This Row],[MontoSinImp]]&lt;200,Facturas[[#This Row],[media]],Facturas[[#This Row],[MontoSinImp]])</f>
        <v>660.53</v>
      </c>
      <c r="I2192" s="17">
        <f>AVERAGE(Facturas[MontoSinImp])</f>
        <v>472.73339545454462</v>
      </c>
    </row>
    <row r="2193" spans="1:9" ht="17.55" customHeight="1" x14ac:dyDescent="0.3">
      <c r="A2193" s="14">
        <v>2215</v>
      </c>
      <c r="B2193" s="2">
        <v>42111</v>
      </c>
      <c r="C2193" s="15">
        <v>297</v>
      </c>
      <c r="D2193" s="1">
        <v>9</v>
      </c>
      <c r="E2193" s="1">
        <v>9</v>
      </c>
      <c r="F2193" s="8">
        <v>304.94</v>
      </c>
      <c r="G2193" s="1">
        <f>YEAR(Facturas[[#This Row],[FechaFactura]])</f>
        <v>2015</v>
      </c>
      <c r="H2193" s="17">
        <f>IF(Facturas[[#This Row],[MontoSinImp]]&lt;200,Facturas[[#This Row],[media]],Facturas[[#This Row],[MontoSinImp]])</f>
        <v>304.94</v>
      </c>
      <c r="I2193" s="17">
        <f>AVERAGE(Facturas[MontoSinImp])</f>
        <v>472.73339545454462</v>
      </c>
    </row>
    <row r="2194" spans="1:9" ht="17.55" customHeight="1" x14ac:dyDescent="0.3">
      <c r="A2194" s="14">
        <v>2207</v>
      </c>
      <c r="B2194" s="2">
        <v>42110</v>
      </c>
      <c r="C2194" s="15">
        <v>42</v>
      </c>
      <c r="D2194" s="1">
        <v>8</v>
      </c>
      <c r="E2194" s="1">
        <v>9</v>
      </c>
      <c r="F2194" s="8">
        <v>412.95</v>
      </c>
      <c r="G2194" s="1">
        <f>YEAR(Facturas[[#This Row],[FechaFactura]])</f>
        <v>2015</v>
      </c>
      <c r="H2194" s="17">
        <f>IF(Facturas[[#This Row],[MontoSinImp]]&lt;200,Facturas[[#This Row],[media]],Facturas[[#This Row],[MontoSinImp]])</f>
        <v>412.95</v>
      </c>
      <c r="I2194" s="17">
        <f>AVERAGE(Facturas[MontoSinImp])</f>
        <v>472.73339545454462</v>
      </c>
    </row>
    <row r="2195" spans="1:9" ht="17.55" customHeight="1" x14ac:dyDescent="0.3">
      <c r="A2195" s="14">
        <v>2208</v>
      </c>
      <c r="B2195" s="2">
        <v>42110</v>
      </c>
      <c r="C2195" s="15">
        <v>274</v>
      </c>
      <c r="D2195" s="1">
        <v>11</v>
      </c>
      <c r="E2195" s="1">
        <v>1</v>
      </c>
      <c r="F2195" s="8">
        <v>250.45</v>
      </c>
      <c r="G2195" s="1">
        <f>YEAR(Facturas[[#This Row],[FechaFactura]])</f>
        <v>2015</v>
      </c>
      <c r="H2195" s="17">
        <f>IF(Facturas[[#This Row],[MontoSinImp]]&lt;200,Facturas[[#This Row],[media]],Facturas[[#This Row],[MontoSinImp]])</f>
        <v>250.45</v>
      </c>
      <c r="I2195" s="17">
        <f>AVERAGE(Facturas[MontoSinImp])</f>
        <v>472.73339545454462</v>
      </c>
    </row>
    <row r="2196" spans="1:9" ht="17.55" customHeight="1" x14ac:dyDescent="0.3">
      <c r="A2196" s="14">
        <v>2203</v>
      </c>
      <c r="B2196" s="2">
        <v>42109</v>
      </c>
      <c r="C2196" s="15">
        <v>44</v>
      </c>
      <c r="D2196" s="1">
        <v>8</v>
      </c>
      <c r="E2196" s="1">
        <v>3</v>
      </c>
      <c r="F2196" s="8">
        <v>412</v>
      </c>
      <c r="G2196" s="1">
        <f>YEAR(Facturas[[#This Row],[FechaFactura]])</f>
        <v>2015</v>
      </c>
      <c r="H2196" s="17">
        <f>IF(Facturas[[#This Row],[MontoSinImp]]&lt;200,Facturas[[#This Row],[media]],Facturas[[#This Row],[MontoSinImp]])</f>
        <v>412</v>
      </c>
      <c r="I2196" s="17">
        <f>AVERAGE(Facturas[MontoSinImp])</f>
        <v>472.73339545454462</v>
      </c>
    </row>
    <row r="2197" spans="1:9" ht="17.55" customHeight="1" x14ac:dyDescent="0.3">
      <c r="A2197" s="14">
        <v>2204</v>
      </c>
      <c r="B2197" s="2">
        <v>42109</v>
      </c>
      <c r="C2197" s="15">
        <v>124</v>
      </c>
      <c r="D2197" s="1">
        <v>12</v>
      </c>
      <c r="E2197" s="1">
        <v>5</v>
      </c>
      <c r="F2197" s="8">
        <v>450.23</v>
      </c>
      <c r="G2197" s="1">
        <f>YEAR(Facturas[[#This Row],[FechaFactura]])</f>
        <v>2015</v>
      </c>
      <c r="H2197" s="17">
        <f>IF(Facturas[[#This Row],[MontoSinImp]]&lt;200,Facturas[[#This Row],[media]],Facturas[[#This Row],[MontoSinImp]])</f>
        <v>450.23</v>
      </c>
      <c r="I2197" s="17">
        <f>AVERAGE(Facturas[MontoSinImp])</f>
        <v>472.73339545454462</v>
      </c>
    </row>
    <row r="2198" spans="1:9" ht="17.55" customHeight="1" x14ac:dyDescent="0.3">
      <c r="A2198" s="14">
        <v>2205</v>
      </c>
      <c r="B2198" s="2">
        <v>42109</v>
      </c>
      <c r="C2198" s="15">
        <v>131</v>
      </c>
      <c r="D2198" s="1">
        <v>5</v>
      </c>
      <c r="E2198" s="1">
        <v>5</v>
      </c>
      <c r="F2198" s="8">
        <v>534.35</v>
      </c>
      <c r="G2198" s="1">
        <f>YEAR(Facturas[[#This Row],[FechaFactura]])</f>
        <v>2015</v>
      </c>
      <c r="H2198" s="17">
        <f>IF(Facturas[[#This Row],[MontoSinImp]]&lt;200,Facturas[[#This Row],[media]],Facturas[[#This Row],[MontoSinImp]])</f>
        <v>534.35</v>
      </c>
      <c r="I2198" s="17">
        <f>AVERAGE(Facturas[MontoSinImp])</f>
        <v>472.73339545454462</v>
      </c>
    </row>
    <row r="2199" spans="1:9" ht="17.55" customHeight="1" x14ac:dyDescent="0.3">
      <c r="A2199" s="14">
        <v>2206</v>
      </c>
      <c r="B2199" s="2">
        <v>42109</v>
      </c>
      <c r="C2199" s="15">
        <v>311</v>
      </c>
      <c r="D2199" s="1">
        <v>7</v>
      </c>
      <c r="E2199" s="1">
        <v>1</v>
      </c>
      <c r="F2199" s="8">
        <v>408.17</v>
      </c>
      <c r="G2199" s="1">
        <f>YEAR(Facturas[[#This Row],[FechaFactura]])</f>
        <v>2015</v>
      </c>
      <c r="H2199" s="17">
        <f>IF(Facturas[[#This Row],[MontoSinImp]]&lt;200,Facturas[[#This Row],[media]],Facturas[[#This Row],[MontoSinImp]])</f>
        <v>408.17</v>
      </c>
      <c r="I2199" s="17">
        <f>AVERAGE(Facturas[MontoSinImp])</f>
        <v>472.73339545454462</v>
      </c>
    </row>
    <row r="2200" spans="1:9" ht="17.55" customHeight="1" x14ac:dyDescent="0.3">
      <c r="A2200" s="14">
        <v>2196</v>
      </c>
      <c r="B2200" s="2">
        <v>42108</v>
      </c>
      <c r="C2200" s="15">
        <v>48</v>
      </c>
      <c r="D2200" s="1">
        <v>5</v>
      </c>
      <c r="E2200" s="1">
        <v>9</v>
      </c>
      <c r="F2200" s="8">
        <v>834.51</v>
      </c>
      <c r="G2200" s="1">
        <f>YEAR(Facturas[[#This Row],[FechaFactura]])</f>
        <v>2015</v>
      </c>
      <c r="H2200" s="17">
        <f>IF(Facturas[[#This Row],[MontoSinImp]]&lt;200,Facturas[[#This Row],[media]],Facturas[[#This Row],[MontoSinImp]])</f>
        <v>834.51</v>
      </c>
      <c r="I2200" s="17">
        <f>AVERAGE(Facturas[MontoSinImp])</f>
        <v>472.73339545454462</v>
      </c>
    </row>
    <row r="2201" spans="1:9" ht="17.55" customHeight="1" x14ac:dyDescent="0.3">
      <c r="A2201" s="14">
        <v>2197</v>
      </c>
      <c r="B2201" s="2">
        <v>42108</v>
      </c>
      <c r="C2201" s="15">
        <v>220</v>
      </c>
      <c r="D2201" s="1">
        <v>11</v>
      </c>
      <c r="E2201" s="1">
        <v>1</v>
      </c>
      <c r="F2201" s="8">
        <v>153.89999999999998</v>
      </c>
      <c r="G2201" s="1">
        <f>YEAR(Facturas[[#This Row],[FechaFactura]])</f>
        <v>2015</v>
      </c>
      <c r="H2201" s="17">
        <f>IF(Facturas[[#This Row],[MontoSinImp]]&lt;200,Facturas[[#This Row],[media]],Facturas[[#This Row],[MontoSinImp]])</f>
        <v>472.73339545454462</v>
      </c>
      <c r="I2201" s="17">
        <f>AVERAGE(Facturas[MontoSinImp])</f>
        <v>472.73339545454462</v>
      </c>
    </row>
    <row r="2202" spans="1:9" ht="17.55" customHeight="1" x14ac:dyDescent="0.3">
      <c r="A2202" s="14">
        <v>2198</v>
      </c>
      <c r="B2202" s="2">
        <v>42108</v>
      </c>
      <c r="C2202" s="15">
        <v>266</v>
      </c>
      <c r="D2202" s="1">
        <v>5</v>
      </c>
      <c r="E2202" s="1">
        <v>8</v>
      </c>
      <c r="F2202" s="8">
        <v>352.73</v>
      </c>
      <c r="G2202" s="1">
        <f>YEAR(Facturas[[#This Row],[FechaFactura]])</f>
        <v>2015</v>
      </c>
      <c r="H2202" s="17">
        <f>IF(Facturas[[#This Row],[MontoSinImp]]&lt;200,Facturas[[#This Row],[media]],Facturas[[#This Row],[MontoSinImp]])</f>
        <v>352.73</v>
      </c>
      <c r="I2202" s="17">
        <f>AVERAGE(Facturas[MontoSinImp])</f>
        <v>472.73339545454462</v>
      </c>
    </row>
    <row r="2203" spans="1:9" ht="17.55" customHeight="1" x14ac:dyDescent="0.3">
      <c r="A2203" s="14">
        <v>2199</v>
      </c>
      <c r="B2203" s="2">
        <v>42108</v>
      </c>
      <c r="C2203" s="15">
        <v>214</v>
      </c>
      <c r="D2203" s="1">
        <v>2</v>
      </c>
      <c r="E2203" s="1">
        <v>1</v>
      </c>
      <c r="F2203" s="8">
        <v>834.51</v>
      </c>
      <c r="G2203" s="1">
        <f>YEAR(Facturas[[#This Row],[FechaFactura]])</f>
        <v>2015</v>
      </c>
      <c r="H2203" s="17">
        <f>IF(Facturas[[#This Row],[MontoSinImp]]&lt;200,Facturas[[#This Row],[media]],Facturas[[#This Row],[MontoSinImp]])</f>
        <v>834.51</v>
      </c>
      <c r="I2203" s="17">
        <f>AVERAGE(Facturas[MontoSinImp])</f>
        <v>472.73339545454462</v>
      </c>
    </row>
    <row r="2204" spans="1:9" ht="17.55" customHeight="1" x14ac:dyDescent="0.3">
      <c r="A2204" s="14">
        <v>2200</v>
      </c>
      <c r="B2204" s="2">
        <v>42108</v>
      </c>
      <c r="C2204" s="15">
        <v>79</v>
      </c>
      <c r="D2204" s="1">
        <v>1</v>
      </c>
      <c r="E2204" s="1">
        <v>3</v>
      </c>
      <c r="F2204" s="8">
        <v>570.67999999999995</v>
      </c>
      <c r="G2204" s="1">
        <f>YEAR(Facturas[[#This Row],[FechaFactura]])</f>
        <v>2015</v>
      </c>
      <c r="H2204" s="17">
        <f>IF(Facturas[[#This Row],[MontoSinImp]]&lt;200,Facturas[[#This Row],[media]],Facturas[[#This Row],[MontoSinImp]])</f>
        <v>570.67999999999995</v>
      </c>
      <c r="I2204" s="17">
        <f>AVERAGE(Facturas[MontoSinImp])</f>
        <v>472.73339545454462</v>
      </c>
    </row>
    <row r="2205" spans="1:9" ht="17.55" customHeight="1" x14ac:dyDescent="0.3">
      <c r="A2205" s="14">
        <v>2201</v>
      </c>
      <c r="B2205" s="2">
        <v>42108</v>
      </c>
      <c r="C2205" s="15">
        <v>110</v>
      </c>
      <c r="D2205" s="1">
        <v>8</v>
      </c>
      <c r="E2205" s="1">
        <v>5</v>
      </c>
      <c r="F2205" s="8">
        <v>780.98</v>
      </c>
      <c r="G2205" s="1">
        <f>YEAR(Facturas[[#This Row],[FechaFactura]])</f>
        <v>2015</v>
      </c>
      <c r="H2205" s="17">
        <f>IF(Facturas[[#This Row],[MontoSinImp]]&lt;200,Facturas[[#This Row],[media]],Facturas[[#This Row],[MontoSinImp]])</f>
        <v>780.98</v>
      </c>
      <c r="I2205" s="17">
        <f>AVERAGE(Facturas[MontoSinImp])</f>
        <v>472.73339545454462</v>
      </c>
    </row>
    <row r="2206" spans="1:9" ht="17.55" customHeight="1" x14ac:dyDescent="0.3">
      <c r="A2206" s="14">
        <v>2202</v>
      </c>
      <c r="B2206" s="2">
        <v>42108</v>
      </c>
      <c r="C2206" s="15">
        <v>33</v>
      </c>
      <c r="D2206" s="1">
        <v>6</v>
      </c>
      <c r="E2206" s="1">
        <v>2</v>
      </c>
      <c r="F2206" s="8">
        <v>632.80999999999995</v>
      </c>
      <c r="G2206" s="1">
        <f>YEAR(Facturas[[#This Row],[FechaFactura]])</f>
        <v>2015</v>
      </c>
      <c r="H2206" s="17">
        <f>IF(Facturas[[#This Row],[MontoSinImp]]&lt;200,Facturas[[#This Row],[media]],Facturas[[#This Row],[MontoSinImp]])</f>
        <v>632.80999999999995</v>
      </c>
      <c r="I2206" s="17">
        <f>AVERAGE(Facturas[MontoSinImp])</f>
        <v>472.73339545454462</v>
      </c>
    </row>
    <row r="2207" spans="1:9" ht="17.55" customHeight="1" x14ac:dyDescent="0.3">
      <c r="A2207" s="14">
        <v>2189</v>
      </c>
      <c r="B2207" s="2">
        <v>42107</v>
      </c>
      <c r="C2207" s="15">
        <v>73</v>
      </c>
      <c r="D2207" s="1">
        <v>1</v>
      </c>
      <c r="E2207" s="1">
        <v>4</v>
      </c>
      <c r="F2207" s="8">
        <v>448.32</v>
      </c>
      <c r="G2207" s="1">
        <f>YEAR(Facturas[[#This Row],[FechaFactura]])</f>
        <v>2015</v>
      </c>
      <c r="H2207" s="17">
        <f>IF(Facturas[[#This Row],[MontoSinImp]]&lt;200,Facturas[[#This Row],[media]],Facturas[[#This Row],[MontoSinImp]])</f>
        <v>448.32</v>
      </c>
      <c r="I2207" s="17">
        <f>AVERAGE(Facturas[MontoSinImp])</f>
        <v>472.73339545454462</v>
      </c>
    </row>
    <row r="2208" spans="1:9" ht="17.55" customHeight="1" x14ac:dyDescent="0.3">
      <c r="A2208" s="14">
        <v>2190</v>
      </c>
      <c r="B2208" s="2">
        <v>42107</v>
      </c>
      <c r="C2208" s="15">
        <v>312</v>
      </c>
      <c r="D2208" s="1">
        <v>1</v>
      </c>
      <c r="E2208" s="1">
        <v>8</v>
      </c>
      <c r="F2208" s="8">
        <v>240.89</v>
      </c>
      <c r="G2208" s="1">
        <f>YEAR(Facturas[[#This Row],[FechaFactura]])</f>
        <v>2015</v>
      </c>
      <c r="H2208" s="17">
        <f>IF(Facturas[[#This Row],[MontoSinImp]]&lt;200,Facturas[[#This Row],[media]],Facturas[[#This Row],[MontoSinImp]])</f>
        <v>240.89</v>
      </c>
      <c r="I2208" s="17">
        <f>AVERAGE(Facturas[MontoSinImp])</f>
        <v>472.73339545454462</v>
      </c>
    </row>
    <row r="2209" spans="1:9" ht="17.55" customHeight="1" x14ac:dyDescent="0.3">
      <c r="A2209" s="14">
        <v>2191</v>
      </c>
      <c r="B2209" s="2">
        <v>42107</v>
      </c>
      <c r="C2209" s="15">
        <v>122</v>
      </c>
      <c r="D2209" s="1">
        <v>6</v>
      </c>
      <c r="E2209" s="1">
        <v>9</v>
      </c>
      <c r="F2209" s="8">
        <v>160.6</v>
      </c>
      <c r="G2209" s="1">
        <f>YEAR(Facturas[[#This Row],[FechaFactura]])</f>
        <v>2015</v>
      </c>
      <c r="H2209" s="17">
        <f>IF(Facturas[[#This Row],[MontoSinImp]]&lt;200,Facturas[[#This Row],[media]],Facturas[[#This Row],[MontoSinImp]])</f>
        <v>472.73339545454462</v>
      </c>
      <c r="I2209" s="17">
        <f>AVERAGE(Facturas[MontoSinImp])</f>
        <v>472.73339545454462</v>
      </c>
    </row>
    <row r="2210" spans="1:9" ht="17.55" customHeight="1" x14ac:dyDescent="0.3">
      <c r="A2210" s="14">
        <v>2192</v>
      </c>
      <c r="B2210" s="2">
        <v>42107</v>
      </c>
      <c r="C2210" s="15">
        <v>205</v>
      </c>
      <c r="D2210" s="1">
        <v>2</v>
      </c>
      <c r="E2210" s="1">
        <v>5</v>
      </c>
      <c r="F2210" s="8">
        <v>639.5</v>
      </c>
      <c r="G2210" s="1">
        <f>YEAR(Facturas[[#This Row],[FechaFactura]])</f>
        <v>2015</v>
      </c>
      <c r="H2210" s="17">
        <f>IF(Facturas[[#This Row],[MontoSinImp]]&lt;200,Facturas[[#This Row],[media]],Facturas[[#This Row],[MontoSinImp]])</f>
        <v>639.5</v>
      </c>
      <c r="I2210" s="17">
        <f>AVERAGE(Facturas[MontoSinImp])</f>
        <v>472.73339545454462</v>
      </c>
    </row>
    <row r="2211" spans="1:9" ht="17.55" customHeight="1" x14ac:dyDescent="0.3">
      <c r="A2211" s="14">
        <v>2193</v>
      </c>
      <c r="B2211" s="2">
        <v>42107</v>
      </c>
      <c r="C2211" s="15">
        <v>271</v>
      </c>
      <c r="D2211" s="1">
        <v>3</v>
      </c>
      <c r="E2211" s="1">
        <v>1</v>
      </c>
      <c r="F2211" s="8">
        <v>713.11</v>
      </c>
      <c r="G2211" s="1">
        <f>YEAR(Facturas[[#This Row],[FechaFactura]])</f>
        <v>2015</v>
      </c>
      <c r="H2211" s="17">
        <f>IF(Facturas[[#This Row],[MontoSinImp]]&lt;200,Facturas[[#This Row],[media]],Facturas[[#This Row],[MontoSinImp]])</f>
        <v>713.11</v>
      </c>
      <c r="I2211" s="17">
        <f>AVERAGE(Facturas[MontoSinImp])</f>
        <v>472.73339545454462</v>
      </c>
    </row>
    <row r="2212" spans="1:9" ht="17.55" customHeight="1" x14ac:dyDescent="0.3">
      <c r="A2212" s="14">
        <v>2194</v>
      </c>
      <c r="B2212" s="2">
        <v>42107</v>
      </c>
      <c r="C2212" s="15">
        <v>141</v>
      </c>
      <c r="D2212" s="1">
        <v>4</v>
      </c>
      <c r="E2212" s="1">
        <v>9</v>
      </c>
      <c r="F2212" s="8">
        <v>715.02</v>
      </c>
      <c r="G2212" s="1">
        <f>YEAR(Facturas[[#This Row],[FechaFactura]])</f>
        <v>2015</v>
      </c>
      <c r="H2212" s="17">
        <f>IF(Facturas[[#This Row],[MontoSinImp]]&lt;200,Facturas[[#This Row],[media]],Facturas[[#This Row],[MontoSinImp]])</f>
        <v>715.02</v>
      </c>
      <c r="I2212" s="17">
        <f>AVERAGE(Facturas[MontoSinImp])</f>
        <v>472.73339545454462</v>
      </c>
    </row>
    <row r="2213" spans="1:9" ht="17.55" customHeight="1" x14ac:dyDescent="0.3">
      <c r="A2213" s="14">
        <v>2195</v>
      </c>
      <c r="B2213" s="2">
        <v>42107</v>
      </c>
      <c r="C2213" s="15">
        <v>239</v>
      </c>
      <c r="D2213" s="1">
        <v>1</v>
      </c>
      <c r="E2213" s="1">
        <v>2</v>
      </c>
      <c r="F2213" s="8">
        <v>433.98</v>
      </c>
      <c r="G2213" s="1">
        <f>YEAR(Facturas[[#This Row],[FechaFactura]])</f>
        <v>2015</v>
      </c>
      <c r="H2213" s="17">
        <f>IF(Facturas[[#This Row],[MontoSinImp]]&lt;200,Facturas[[#This Row],[media]],Facturas[[#This Row],[MontoSinImp]])</f>
        <v>433.98</v>
      </c>
      <c r="I2213" s="17">
        <f>AVERAGE(Facturas[MontoSinImp])</f>
        <v>472.73339545454462</v>
      </c>
    </row>
    <row r="2214" spans="1:9" ht="17.55" customHeight="1" x14ac:dyDescent="0.3">
      <c r="A2214" s="14">
        <v>2184</v>
      </c>
      <c r="B2214" s="2">
        <v>42106</v>
      </c>
      <c r="C2214" s="15">
        <v>215</v>
      </c>
      <c r="D2214" s="1">
        <v>9</v>
      </c>
      <c r="E2214" s="1">
        <v>6</v>
      </c>
      <c r="F2214" s="8">
        <v>581.18999999999994</v>
      </c>
      <c r="G2214" s="1">
        <f>YEAR(Facturas[[#This Row],[FechaFactura]])</f>
        <v>2015</v>
      </c>
      <c r="H2214" s="17">
        <f>IF(Facturas[[#This Row],[MontoSinImp]]&lt;200,Facturas[[#This Row],[media]],Facturas[[#This Row],[MontoSinImp]])</f>
        <v>581.18999999999994</v>
      </c>
      <c r="I2214" s="17">
        <f>AVERAGE(Facturas[MontoSinImp])</f>
        <v>472.73339545454462</v>
      </c>
    </row>
    <row r="2215" spans="1:9" ht="17.55" customHeight="1" x14ac:dyDescent="0.3">
      <c r="A2215" s="14">
        <v>2185</v>
      </c>
      <c r="B2215" s="2">
        <v>42106</v>
      </c>
      <c r="C2215" s="15">
        <v>231</v>
      </c>
      <c r="D2215" s="1">
        <v>10</v>
      </c>
      <c r="E2215" s="1">
        <v>6</v>
      </c>
      <c r="F2215" s="8">
        <v>455.96999999999997</v>
      </c>
      <c r="G2215" s="1">
        <f>YEAR(Facturas[[#This Row],[FechaFactura]])</f>
        <v>2015</v>
      </c>
      <c r="H2215" s="17">
        <f>IF(Facturas[[#This Row],[MontoSinImp]]&lt;200,Facturas[[#This Row],[media]],Facturas[[#This Row],[MontoSinImp]])</f>
        <v>455.96999999999997</v>
      </c>
      <c r="I2215" s="17">
        <f>AVERAGE(Facturas[MontoSinImp])</f>
        <v>472.73339545454462</v>
      </c>
    </row>
    <row r="2216" spans="1:9" ht="17.55" customHeight="1" x14ac:dyDescent="0.3">
      <c r="A2216" s="14">
        <v>2186</v>
      </c>
      <c r="B2216" s="2">
        <v>42106</v>
      </c>
      <c r="C2216" s="15">
        <v>31</v>
      </c>
      <c r="D2216" s="1">
        <v>2</v>
      </c>
      <c r="E2216" s="1">
        <v>1</v>
      </c>
      <c r="F2216" s="8">
        <v>606.04999999999995</v>
      </c>
      <c r="G2216" s="1">
        <f>YEAR(Facturas[[#This Row],[FechaFactura]])</f>
        <v>2015</v>
      </c>
      <c r="H2216" s="17">
        <f>IF(Facturas[[#This Row],[MontoSinImp]]&lt;200,Facturas[[#This Row],[media]],Facturas[[#This Row],[MontoSinImp]])</f>
        <v>606.04999999999995</v>
      </c>
      <c r="I2216" s="17">
        <f>AVERAGE(Facturas[MontoSinImp])</f>
        <v>472.73339545454462</v>
      </c>
    </row>
    <row r="2217" spans="1:9" ht="17.55" customHeight="1" x14ac:dyDescent="0.3">
      <c r="A2217" s="14">
        <v>2187</v>
      </c>
      <c r="B2217" s="2">
        <v>42106</v>
      </c>
      <c r="C2217" s="15">
        <v>123</v>
      </c>
      <c r="D2217" s="1">
        <v>9</v>
      </c>
      <c r="E2217" s="1">
        <v>5</v>
      </c>
      <c r="F2217" s="8">
        <v>223.69</v>
      </c>
      <c r="G2217" s="1">
        <f>YEAR(Facturas[[#This Row],[FechaFactura]])</f>
        <v>2015</v>
      </c>
      <c r="H2217" s="17">
        <f>IF(Facturas[[#This Row],[MontoSinImp]]&lt;200,Facturas[[#This Row],[media]],Facturas[[#This Row],[MontoSinImp]])</f>
        <v>223.69</v>
      </c>
      <c r="I2217" s="17">
        <f>AVERAGE(Facturas[MontoSinImp])</f>
        <v>472.73339545454462</v>
      </c>
    </row>
    <row r="2218" spans="1:9" ht="17.55" customHeight="1" x14ac:dyDescent="0.3">
      <c r="A2218" s="14">
        <v>2188</v>
      </c>
      <c r="B2218" s="2">
        <v>42106</v>
      </c>
      <c r="C2218" s="15">
        <v>64</v>
      </c>
      <c r="D2218" s="1">
        <v>5</v>
      </c>
      <c r="E2218" s="1">
        <v>6</v>
      </c>
      <c r="F2218" s="8">
        <v>220.82</v>
      </c>
      <c r="G2218" s="1">
        <f>YEAR(Facturas[[#This Row],[FechaFactura]])</f>
        <v>2015</v>
      </c>
      <c r="H2218" s="17">
        <f>IF(Facturas[[#This Row],[MontoSinImp]]&lt;200,Facturas[[#This Row],[media]],Facturas[[#This Row],[MontoSinImp]])</f>
        <v>220.82</v>
      </c>
      <c r="I2218" s="17">
        <f>AVERAGE(Facturas[MontoSinImp])</f>
        <v>472.73339545454462</v>
      </c>
    </row>
    <row r="2219" spans="1:9" ht="17.55" customHeight="1" x14ac:dyDescent="0.3">
      <c r="A2219" s="14">
        <v>2179</v>
      </c>
      <c r="B2219" s="2">
        <v>42105</v>
      </c>
      <c r="C2219" s="15">
        <v>245</v>
      </c>
      <c r="D2219" s="1">
        <v>10</v>
      </c>
      <c r="E2219" s="1">
        <v>5</v>
      </c>
      <c r="F2219" s="8">
        <v>159.63999999999999</v>
      </c>
      <c r="G2219" s="1">
        <f>YEAR(Facturas[[#This Row],[FechaFactura]])</f>
        <v>2015</v>
      </c>
      <c r="H2219" s="17">
        <f>IF(Facturas[[#This Row],[MontoSinImp]]&lt;200,Facturas[[#This Row],[media]],Facturas[[#This Row],[MontoSinImp]])</f>
        <v>472.73339545454462</v>
      </c>
      <c r="I2219" s="17">
        <f>AVERAGE(Facturas[MontoSinImp])</f>
        <v>472.73339545454462</v>
      </c>
    </row>
    <row r="2220" spans="1:9" ht="17.55" customHeight="1" x14ac:dyDescent="0.3">
      <c r="A2220" s="14">
        <v>2180</v>
      </c>
      <c r="B2220" s="2">
        <v>42105</v>
      </c>
      <c r="C2220" s="15">
        <v>142</v>
      </c>
      <c r="D2220" s="1">
        <v>6</v>
      </c>
      <c r="E2220" s="1">
        <v>6</v>
      </c>
      <c r="F2220" s="8">
        <v>479.87</v>
      </c>
      <c r="G2220" s="1">
        <f>YEAR(Facturas[[#This Row],[FechaFactura]])</f>
        <v>2015</v>
      </c>
      <c r="H2220" s="17">
        <f>IF(Facturas[[#This Row],[MontoSinImp]]&lt;200,Facturas[[#This Row],[media]],Facturas[[#This Row],[MontoSinImp]])</f>
        <v>479.87</v>
      </c>
      <c r="I2220" s="17">
        <f>AVERAGE(Facturas[MontoSinImp])</f>
        <v>472.73339545454462</v>
      </c>
    </row>
    <row r="2221" spans="1:9" ht="17.55" customHeight="1" x14ac:dyDescent="0.3">
      <c r="A2221" s="14">
        <v>2181</v>
      </c>
      <c r="B2221" s="2">
        <v>42105</v>
      </c>
      <c r="C2221" s="15">
        <v>31</v>
      </c>
      <c r="D2221" s="1">
        <v>12</v>
      </c>
      <c r="E2221" s="1">
        <v>7</v>
      </c>
      <c r="F2221" s="8">
        <v>702.59</v>
      </c>
      <c r="G2221" s="1">
        <f>YEAR(Facturas[[#This Row],[FechaFactura]])</f>
        <v>2015</v>
      </c>
      <c r="H2221" s="17">
        <f>IF(Facturas[[#This Row],[MontoSinImp]]&lt;200,Facturas[[#This Row],[media]],Facturas[[#This Row],[MontoSinImp]])</f>
        <v>702.59</v>
      </c>
      <c r="I2221" s="17">
        <f>AVERAGE(Facturas[MontoSinImp])</f>
        <v>472.73339545454462</v>
      </c>
    </row>
    <row r="2222" spans="1:9" ht="17.55" customHeight="1" x14ac:dyDescent="0.3">
      <c r="A2222" s="14">
        <v>2182</v>
      </c>
      <c r="B2222" s="2">
        <v>42105</v>
      </c>
      <c r="C2222" s="15">
        <v>266</v>
      </c>
      <c r="D2222" s="1">
        <v>5</v>
      </c>
      <c r="E2222" s="1">
        <v>7</v>
      </c>
      <c r="F2222" s="8">
        <v>147.20999999999998</v>
      </c>
      <c r="G2222" s="1">
        <f>YEAR(Facturas[[#This Row],[FechaFactura]])</f>
        <v>2015</v>
      </c>
      <c r="H2222" s="17">
        <f>IF(Facturas[[#This Row],[MontoSinImp]]&lt;200,Facturas[[#This Row],[media]],Facturas[[#This Row],[MontoSinImp]])</f>
        <v>472.73339545454462</v>
      </c>
      <c r="I2222" s="17">
        <f>AVERAGE(Facturas[MontoSinImp])</f>
        <v>472.73339545454462</v>
      </c>
    </row>
    <row r="2223" spans="1:9" ht="17.55" customHeight="1" x14ac:dyDescent="0.3">
      <c r="A2223" s="14">
        <v>2183</v>
      </c>
      <c r="B2223" s="2">
        <v>42105</v>
      </c>
      <c r="C2223" s="15">
        <v>176</v>
      </c>
      <c r="D2223" s="1">
        <v>12</v>
      </c>
      <c r="E2223" s="1">
        <v>8</v>
      </c>
      <c r="F2223" s="8">
        <v>172.07</v>
      </c>
      <c r="G2223" s="1">
        <f>YEAR(Facturas[[#This Row],[FechaFactura]])</f>
        <v>2015</v>
      </c>
      <c r="H2223" s="17">
        <f>IF(Facturas[[#This Row],[MontoSinImp]]&lt;200,Facturas[[#This Row],[media]],Facturas[[#This Row],[MontoSinImp]])</f>
        <v>472.73339545454462</v>
      </c>
      <c r="I2223" s="17">
        <f>AVERAGE(Facturas[MontoSinImp])</f>
        <v>472.73339545454462</v>
      </c>
    </row>
    <row r="2224" spans="1:9" ht="17.55" customHeight="1" x14ac:dyDescent="0.3">
      <c r="A2224" s="14">
        <v>2174</v>
      </c>
      <c r="B2224" s="2">
        <v>42104</v>
      </c>
      <c r="C2224" s="15">
        <v>198</v>
      </c>
      <c r="D2224" s="1">
        <v>1</v>
      </c>
      <c r="E2224" s="1">
        <v>2</v>
      </c>
      <c r="F2224" s="8">
        <v>351.78</v>
      </c>
      <c r="G2224" s="1">
        <f>YEAR(Facturas[[#This Row],[FechaFactura]])</f>
        <v>2015</v>
      </c>
      <c r="H2224" s="17">
        <f>IF(Facturas[[#This Row],[MontoSinImp]]&lt;200,Facturas[[#This Row],[media]],Facturas[[#This Row],[MontoSinImp]])</f>
        <v>351.78</v>
      </c>
      <c r="I2224" s="17">
        <f>AVERAGE(Facturas[MontoSinImp])</f>
        <v>472.73339545454462</v>
      </c>
    </row>
    <row r="2225" spans="1:9" ht="17.55" customHeight="1" x14ac:dyDescent="0.3">
      <c r="A2225" s="14">
        <v>2175</v>
      </c>
      <c r="B2225" s="2">
        <v>42104</v>
      </c>
      <c r="C2225" s="15">
        <v>95</v>
      </c>
      <c r="D2225" s="1">
        <v>11</v>
      </c>
      <c r="E2225" s="1">
        <v>3</v>
      </c>
      <c r="F2225" s="8">
        <v>335.53</v>
      </c>
      <c r="G2225" s="1">
        <f>YEAR(Facturas[[#This Row],[FechaFactura]])</f>
        <v>2015</v>
      </c>
      <c r="H2225" s="17">
        <f>IF(Facturas[[#This Row],[MontoSinImp]]&lt;200,Facturas[[#This Row],[media]],Facturas[[#This Row],[MontoSinImp]])</f>
        <v>335.53</v>
      </c>
      <c r="I2225" s="17">
        <f>AVERAGE(Facturas[MontoSinImp])</f>
        <v>472.73339545454462</v>
      </c>
    </row>
    <row r="2226" spans="1:9" ht="17.55" customHeight="1" x14ac:dyDescent="0.3">
      <c r="A2226" s="14">
        <v>2176</v>
      </c>
      <c r="B2226" s="2">
        <v>42104</v>
      </c>
      <c r="C2226" s="15">
        <v>78</v>
      </c>
      <c r="D2226" s="1">
        <v>2</v>
      </c>
      <c r="E2226" s="1">
        <v>5</v>
      </c>
      <c r="F2226" s="8">
        <v>618.47</v>
      </c>
      <c r="G2226" s="1">
        <f>YEAR(Facturas[[#This Row],[FechaFactura]])</f>
        <v>2015</v>
      </c>
      <c r="H2226" s="17">
        <f>IF(Facturas[[#This Row],[MontoSinImp]]&lt;200,Facturas[[#This Row],[media]],Facturas[[#This Row],[MontoSinImp]])</f>
        <v>618.47</v>
      </c>
      <c r="I2226" s="17">
        <f>AVERAGE(Facturas[MontoSinImp])</f>
        <v>472.73339545454462</v>
      </c>
    </row>
    <row r="2227" spans="1:9" ht="17.55" customHeight="1" x14ac:dyDescent="0.3">
      <c r="A2227" s="14">
        <v>2177</v>
      </c>
      <c r="B2227" s="2">
        <v>42104</v>
      </c>
      <c r="C2227" s="15">
        <v>170</v>
      </c>
      <c r="D2227" s="1">
        <v>2</v>
      </c>
      <c r="E2227" s="1">
        <v>2</v>
      </c>
      <c r="F2227" s="8">
        <v>307.8</v>
      </c>
      <c r="G2227" s="1">
        <f>YEAR(Facturas[[#This Row],[FechaFactura]])</f>
        <v>2015</v>
      </c>
      <c r="H2227" s="17">
        <f>IF(Facturas[[#This Row],[MontoSinImp]]&lt;200,Facturas[[#This Row],[media]],Facturas[[#This Row],[MontoSinImp]])</f>
        <v>307.8</v>
      </c>
      <c r="I2227" s="17">
        <f>AVERAGE(Facturas[MontoSinImp])</f>
        <v>472.73339545454462</v>
      </c>
    </row>
    <row r="2228" spans="1:9" ht="17.55" customHeight="1" x14ac:dyDescent="0.3">
      <c r="A2228" s="14">
        <v>2178</v>
      </c>
      <c r="B2228" s="2">
        <v>42104</v>
      </c>
      <c r="C2228" s="15">
        <v>293</v>
      </c>
      <c r="D2228" s="1">
        <v>3</v>
      </c>
      <c r="E2228" s="1">
        <v>2</v>
      </c>
      <c r="F2228" s="8">
        <v>398.62</v>
      </c>
      <c r="G2228" s="1">
        <f>YEAR(Facturas[[#This Row],[FechaFactura]])</f>
        <v>2015</v>
      </c>
      <c r="H2228" s="17">
        <f>IF(Facturas[[#This Row],[MontoSinImp]]&lt;200,Facturas[[#This Row],[media]],Facturas[[#This Row],[MontoSinImp]])</f>
        <v>398.62</v>
      </c>
      <c r="I2228" s="17">
        <f>AVERAGE(Facturas[MontoSinImp])</f>
        <v>472.73339545454462</v>
      </c>
    </row>
    <row r="2229" spans="1:9" ht="17.55" customHeight="1" x14ac:dyDescent="0.3">
      <c r="A2229" s="14">
        <v>2169</v>
      </c>
      <c r="B2229" s="2">
        <v>42103</v>
      </c>
      <c r="C2229" s="15">
        <v>124</v>
      </c>
      <c r="D2229" s="1">
        <v>12</v>
      </c>
      <c r="E2229" s="1">
        <v>4</v>
      </c>
      <c r="F2229" s="8">
        <v>723.62</v>
      </c>
      <c r="G2229" s="1">
        <f>YEAR(Facturas[[#This Row],[FechaFactura]])</f>
        <v>2015</v>
      </c>
      <c r="H2229" s="17">
        <f>IF(Facturas[[#This Row],[MontoSinImp]]&lt;200,Facturas[[#This Row],[media]],Facturas[[#This Row],[MontoSinImp]])</f>
        <v>723.62</v>
      </c>
      <c r="I2229" s="17">
        <f>AVERAGE(Facturas[MontoSinImp])</f>
        <v>472.73339545454462</v>
      </c>
    </row>
    <row r="2230" spans="1:9" ht="17.55" customHeight="1" x14ac:dyDescent="0.3">
      <c r="A2230" s="14">
        <v>2170</v>
      </c>
      <c r="B2230" s="2">
        <v>42103</v>
      </c>
      <c r="C2230" s="15">
        <v>282</v>
      </c>
      <c r="D2230" s="1">
        <v>7</v>
      </c>
      <c r="E2230" s="1">
        <v>3</v>
      </c>
      <c r="F2230" s="8">
        <v>194.04999999999998</v>
      </c>
      <c r="G2230" s="1">
        <f>YEAR(Facturas[[#This Row],[FechaFactura]])</f>
        <v>2015</v>
      </c>
      <c r="H2230" s="17">
        <f>IF(Facturas[[#This Row],[MontoSinImp]]&lt;200,Facturas[[#This Row],[media]],Facturas[[#This Row],[MontoSinImp]])</f>
        <v>472.73339545454462</v>
      </c>
      <c r="I2230" s="17">
        <f>AVERAGE(Facturas[MontoSinImp])</f>
        <v>472.73339545454462</v>
      </c>
    </row>
    <row r="2231" spans="1:9" ht="17.55" customHeight="1" x14ac:dyDescent="0.3">
      <c r="A2231" s="14">
        <v>2171</v>
      </c>
      <c r="B2231" s="2">
        <v>42103</v>
      </c>
      <c r="C2231" s="15">
        <v>284</v>
      </c>
      <c r="D2231" s="1">
        <v>6</v>
      </c>
      <c r="E2231" s="1">
        <v>5</v>
      </c>
      <c r="F2231" s="8">
        <v>308.76</v>
      </c>
      <c r="G2231" s="1">
        <f>YEAR(Facturas[[#This Row],[FechaFactura]])</f>
        <v>2015</v>
      </c>
      <c r="H2231" s="17">
        <f>IF(Facturas[[#This Row],[MontoSinImp]]&lt;200,Facturas[[#This Row],[media]],Facturas[[#This Row],[MontoSinImp]])</f>
        <v>308.76</v>
      </c>
      <c r="I2231" s="17">
        <f>AVERAGE(Facturas[MontoSinImp])</f>
        <v>472.73339545454462</v>
      </c>
    </row>
    <row r="2232" spans="1:9" ht="17.55" customHeight="1" x14ac:dyDescent="0.3">
      <c r="A2232" s="14">
        <v>2172</v>
      </c>
      <c r="B2232" s="2">
        <v>42103</v>
      </c>
      <c r="C2232" s="15">
        <v>132</v>
      </c>
      <c r="D2232" s="1">
        <v>3</v>
      </c>
      <c r="E2232" s="1">
        <v>1</v>
      </c>
      <c r="F2232" s="8">
        <v>388.09999999999997</v>
      </c>
      <c r="G2232" s="1">
        <f>YEAR(Facturas[[#This Row],[FechaFactura]])</f>
        <v>2015</v>
      </c>
      <c r="H2232" s="17">
        <f>IF(Facturas[[#This Row],[MontoSinImp]]&lt;200,Facturas[[#This Row],[media]],Facturas[[#This Row],[MontoSinImp]])</f>
        <v>388.09999999999997</v>
      </c>
      <c r="I2232" s="17">
        <f>AVERAGE(Facturas[MontoSinImp])</f>
        <v>472.73339545454462</v>
      </c>
    </row>
    <row r="2233" spans="1:9" ht="17.55" customHeight="1" x14ac:dyDescent="0.3">
      <c r="A2233" s="14">
        <v>2173</v>
      </c>
      <c r="B2233" s="2">
        <v>42103</v>
      </c>
      <c r="C2233" s="15">
        <v>116</v>
      </c>
      <c r="D2233" s="1">
        <v>6</v>
      </c>
      <c r="E2233" s="1">
        <v>8</v>
      </c>
      <c r="F2233" s="8">
        <v>594.56999999999994</v>
      </c>
      <c r="G2233" s="1">
        <f>YEAR(Facturas[[#This Row],[FechaFactura]])</f>
        <v>2015</v>
      </c>
      <c r="H2233" s="17">
        <f>IF(Facturas[[#This Row],[MontoSinImp]]&lt;200,Facturas[[#This Row],[media]],Facturas[[#This Row],[MontoSinImp]])</f>
        <v>594.56999999999994</v>
      </c>
      <c r="I2233" s="17">
        <f>AVERAGE(Facturas[MontoSinImp])</f>
        <v>472.73339545454462</v>
      </c>
    </row>
    <row r="2234" spans="1:9" ht="17.55" customHeight="1" x14ac:dyDescent="0.3">
      <c r="A2234" s="14">
        <v>2163</v>
      </c>
      <c r="B2234" s="2">
        <v>42102</v>
      </c>
      <c r="C2234" s="15">
        <v>276</v>
      </c>
      <c r="D2234" s="1">
        <v>5</v>
      </c>
      <c r="E2234" s="1">
        <v>8</v>
      </c>
      <c r="F2234" s="8">
        <v>137.64999999999998</v>
      </c>
      <c r="G2234" s="1">
        <f>YEAR(Facturas[[#This Row],[FechaFactura]])</f>
        <v>2015</v>
      </c>
      <c r="H2234" s="17">
        <f>IF(Facturas[[#This Row],[MontoSinImp]]&lt;200,Facturas[[#This Row],[media]],Facturas[[#This Row],[MontoSinImp]])</f>
        <v>472.73339545454462</v>
      </c>
      <c r="I2234" s="17">
        <f>AVERAGE(Facturas[MontoSinImp])</f>
        <v>472.73339545454462</v>
      </c>
    </row>
    <row r="2235" spans="1:9" ht="17.55" customHeight="1" x14ac:dyDescent="0.3">
      <c r="A2235" s="14">
        <v>2164</v>
      </c>
      <c r="B2235" s="2">
        <v>42102</v>
      </c>
      <c r="C2235" s="15">
        <v>37</v>
      </c>
      <c r="D2235" s="1">
        <v>10</v>
      </c>
      <c r="E2235" s="1">
        <v>7</v>
      </c>
      <c r="F2235" s="8">
        <v>440.67</v>
      </c>
      <c r="G2235" s="1">
        <f>YEAR(Facturas[[#This Row],[FechaFactura]])</f>
        <v>2015</v>
      </c>
      <c r="H2235" s="17">
        <f>IF(Facturas[[#This Row],[MontoSinImp]]&lt;200,Facturas[[#This Row],[media]],Facturas[[#This Row],[MontoSinImp]])</f>
        <v>440.67</v>
      </c>
      <c r="I2235" s="17">
        <f>AVERAGE(Facturas[MontoSinImp])</f>
        <v>472.73339545454462</v>
      </c>
    </row>
    <row r="2236" spans="1:9" ht="17.55" customHeight="1" x14ac:dyDescent="0.3">
      <c r="A2236" s="14">
        <v>2165</v>
      </c>
      <c r="B2236" s="2">
        <v>42102</v>
      </c>
      <c r="C2236" s="15">
        <v>240</v>
      </c>
      <c r="D2236" s="1">
        <v>7</v>
      </c>
      <c r="E2236" s="1">
        <v>5</v>
      </c>
      <c r="F2236" s="8">
        <v>423.46999999999997</v>
      </c>
      <c r="G2236" s="1">
        <f>YEAR(Facturas[[#This Row],[FechaFactura]])</f>
        <v>2015</v>
      </c>
      <c r="H2236" s="17">
        <f>IF(Facturas[[#This Row],[MontoSinImp]]&lt;200,Facturas[[#This Row],[media]],Facturas[[#This Row],[MontoSinImp]])</f>
        <v>423.46999999999997</v>
      </c>
      <c r="I2236" s="17">
        <f>AVERAGE(Facturas[MontoSinImp])</f>
        <v>472.73339545454462</v>
      </c>
    </row>
    <row r="2237" spans="1:9" ht="17.55" customHeight="1" x14ac:dyDescent="0.3">
      <c r="A2237" s="14">
        <v>2166</v>
      </c>
      <c r="B2237" s="2">
        <v>42102</v>
      </c>
      <c r="C2237" s="15">
        <v>8</v>
      </c>
      <c r="D2237" s="1">
        <v>6</v>
      </c>
      <c r="E2237" s="1">
        <v>2</v>
      </c>
      <c r="F2237" s="8">
        <v>817.3</v>
      </c>
      <c r="G2237" s="1">
        <f>YEAR(Facturas[[#This Row],[FechaFactura]])</f>
        <v>2015</v>
      </c>
      <c r="H2237" s="17">
        <f>IF(Facturas[[#This Row],[MontoSinImp]]&lt;200,Facturas[[#This Row],[media]],Facturas[[#This Row],[MontoSinImp]])</f>
        <v>817.3</v>
      </c>
      <c r="I2237" s="17">
        <f>AVERAGE(Facturas[MontoSinImp])</f>
        <v>472.73339545454462</v>
      </c>
    </row>
    <row r="2238" spans="1:9" ht="17.55" customHeight="1" x14ac:dyDescent="0.3">
      <c r="A2238" s="14">
        <v>2167</v>
      </c>
      <c r="B2238" s="2">
        <v>42102</v>
      </c>
      <c r="C2238" s="15">
        <v>248</v>
      </c>
      <c r="D2238" s="1">
        <v>5</v>
      </c>
      <c r="E2238" s="1">
        <v>2</v>
      </c>
      <c r="F2238" s="8">
        <v>526.71</v>
      </c>
      <c r="G2238" s="1">
        <f>YEAR(Facturas[[#This Row],[FechaFactura]])</f>
        <v>2015</v>
      </c>
      <c r="H2238" s="17">
        <f>IF(Facturas[[#This Row],[MontoSinImp]]&lt;200,Facturas[[#This Row],[media]],Facturas[[#This Row],[MontoSinImp]])</f>
        <v>526.71</v>
      </c>
      <c r="I2238" s="17">
        <f>AVERAGE(Facturas[MontoSinImp])</f>
        <v>472.73339545454462</v>
      </c>
    </row>
    <row r="2239" spans="1:9" ht="17.55" customHeight="1" x14ac:dyDescent="0.3">
      <c r="A2239" s="14">
        <v>2168</v>
      </c>
      <c r="B2239" s="2">
        <v>42102</v>
      </c>
      <c r="C2239" s="15">
        <v>127</v>
      </c>
      <c r="D2239" s="1">
        <v>5</v>
      </c>
      <c r="E2239" s="1">
        <v>2</v>
      </c>
      <c r="F2239" s="8">
        <v>565.9</v>
      </c>
      <c r="G2239" s="1">
        <f>YEAR(Facturas[[#This Row],[FechaFactura]])</f>
        <v>2015</v>
      </c>
      <c r="H2239" s="17">
        <f>IF(Facturas[[#This Row],[MontoSinImp]]&lt;200,Facturas[[#This Row],[media]],Facturas[[#This Row],[MontoSinImp]])</f>
        <v>565.9</v>
      </c>
      <c r="I2239" s="17">
        <f>AVERAGE(Facturas[MontoSinImp])</f>
        <v>472.73339545454462</v>
      </c>
    </row>
    <row r="2240" spans="1:9" ht="17.55" customHeight="1" x14ac:dyDescent="0.3">
      <c r="A2240" s="14">
        <v>2158</v>
      </c>
      <c r="B2240" s="2">
        <v>42101</v>
      </c>
      <c r="C2240" s="15">
        <v>104</v>
      </c>
      <c r="D2240" s="1">
        <v>10</v>
      </c>
      <c r="E2240" s="1">
        <v>8</v>
      </c>
      <c r="F2240" s="8">
        <v>741.78</v>
      </c>
      <c r="G2240" s="1">
        <f>YEAR(Facturas[[#This Row],[FechaFactura]])</f>
        <v>2015</v>
      </c>
      <c r="H2240" s="17">
        <f>IF(Facturas[[#This Row],[MontoSinImp]]&lt;200,Facturas[[#This Row],[media]],Facturas[[#This Row],[MontoSinImp]])</f>
        <v>741.78</v>
      </c>
      <c r="I2240" s="17">
        <f>AVERAGE(Facturas[MontoSinImp])</f>
        <v>472.73339545454462</v>
      </c>
    </row>
    <row r="2241" spans="1:9" ht="17.55" customHeight="1" x14ac:dyDescent="0.3">
      <c r="A2241" s="14">
        <v>2159</v>
      </c>
      <c r="B2241" s="2">
        <v>42101</v>
      </c>
      <c r="C2241" s="15">
        <v>121</v>
      </c>
      <c r="D2241" s="1">
        <v>5</v>
      </c>
      <c r="E2241" s="1">
        <v>7</v>
      </c>
      <c r="F2241" s="8">
        <v>567.80999999999995</v>
      </c>
      <c r="G2241" s="1">
        <f>YEAR(Facturas[[#This Row],[FechaFactura]])</f>
        <v>2015</v>
      </c>
      <c r="H2241" s="17">
        <f>IF(Facturas[[#This Row],[MontoSinImp]]&lt;200,Facturas[[#This Row],[media]],Facturas[[#This Row],[MontoSinImp]])</f>
        <v>567.80999999999995</v>
      </c>
      <c r="I2241" s="17">
        <f>AVERAGE(Facturas[MontoSinImp])</f>
        <v>472.73339545454462</v>
      </c>
    </row>
    <row r="2242" spans="1:9" ht="17.55" customHeight="1" x14ac:dyDescent="0.3">
      <c r="A2242" s="14">
        <v>2160</v>
      </c>
      <c r="B2242" s="2">
        <v>42101</v>
      </c>
      <c r="C2242" s="15">
        <v>18</v>
      </c>
      <c r="D2242" s="1">
        <v>1</v>
      </c>
      <c r="E2242" s="1">
        <v>4</v>
      </c>
      <c r="F2242" s="8">
        <v>391.92</v>
      </c>
      <c r="G2242" s="1">
        <f>YEAR(Facturas[[#This Row],[FechaFactura]])</f>
        <v>2015</v>
      </c>
      <c r="H2242" s="17">
        <f>IF(Facturas[[#This Row],[MontoSinImp]]&lt;200,Facturas[[#This Row],[media]],Facturas[[#This Row],[MontoSinImp]])</f>
        <v>391.92</v>
      </c>
      <c r="I2242" s="17">
        <f>AVERAGE(Facturas[MontoSinImp])</f>
        <v>472.73339545454462</v>
      </c>
    </row>
    <row r="2243" spans="1:9" ht="17.55" customHeight="1" x14ac:dyDescent="0.3">
      <c r="A2243" s="14">
        <v>2161</v>
      </c>
      <c r="B2243" s="2">
        <v>42101</v>
      </c>
      <c r="C2243" s="15">
        <v>89</v>
      </c>
      <c r="D2243" s="1">
        <v>6</v>
      </c>
      <c r="E2243" s="1">
        <v>7</v>
      </c>
      <c r="F2243" s="8">
        <v>403.39</v>
      </c>
      <c r="G2243" s="1">
        <f>YEAR(Facturas[[#This Row],[FechaFactura]])</f>
        <v>2015</v>
      </c>
      <c r="H2243" s="17">
        <f>IF(Facturas[[#This Row],[MontoSinImp]]&lt;200,Facturas[[#This Row],[media]],Facturas[[#This Row],[MontoSinImp]])</f>
        <v>403.39</v>
      </c>
      <c r="I2243" s="17">
        <f>AVERAGE(Facturas[MontoSinImp])</f>
        <v>472.73339545454462</v>
      </c>
    </row>
    <row r="2244" spans="1:9" ht="17.55" customHeight="1" x14ac:dyDescent="0.3">
      <c r="A2244" s="14">
        <v>2162</v>
      </c>
      <c r="B2244" s="2">
        <v>42101</v>
      </c>
      <c r="C2244" s="15">
        <v>97</v>
      </c>
      <c r="D2244" s="1">
        <v>11</v>
      </c>
      <c r="E2244" s="1">
        <v>6</v>
      </c>
      <c r="F2244" s="8">
        <v>725.53</v>
      </c>
      <c r="G2244" s="1">
        <f>YEAR(Facturas[[#This Row],[FechaFactura]])</f>
        <v>2015</v>
      </c>
      <c r="H2244" s="17">
        <f>IF(Facturas[[#This Row],[MontoSinImp]]&lt;200,Facturas[[#This Row],[media]],Facturas[[#This Row],[MontoSinImp]])</f>
        <v>725.53</v>
      </c>
      <c r="I2244" s="17">
        <f>AVERAGE(Facturas[MontoSinImp])</f>
        <v>472.73339545454462</v>
      </c>
    </row>
    <row r="2245" spans="1:9" ht="17.55" customHeight="1" x14ac:dyDescent="0.3">
      <c r="A2245" s="14">
        <v>2156</v>
      </c>
      <c r="B2245" s="2">
        <v>42100</v>
      </c>
      <c r="C2245" s="15">
        <v>87</v>
      </c>
      <c r="D2245" s="1">
        <v>2</v>
      </c>
      <c r="E2245" s="1">
        <v>7</v>
      </c>
      <c r="F2245" s="8">
        <v>360.38</v>
      </c>
      <c r="G2245" s="1">
        <f>YEAR(Facturas[[#This Row],[FechaFactura]])</f>
        <v>2015</v>
      </c>
      <c r="H2245" s="17">
        <f>IF(Facturas[[#This Row],[MontoSinImp]]&lt;200,Facturas[[#This Row],[media]],Facturas[[#This Row],[MontoSinImp]])</f>
        <v>360.38</v>
      </c>
      <c r="I2245" s="17">
        <f>AVERAGE(Facturas[MontoSinImp])</f>
        <v>472.73339545454462</v>
      </c>
    </row>
    <row r="2246" spans="1:9" ht="17.55" customHeight="1" x14ac:dyDescent="0.3">
      <c r="A2246" s="14">
        <v>2157</v>
      </c>
      <c r="B2246" s="2">
        <v>42100</v>
      </c>
      <c r="C2246" s="15">
        <v>1</v>
      </c>
      <c r="D2246" s="1">
        <v>5</v>
      </c>
      <c r="E2246" s="1">
        <v>3</v>
      </c>
      <c r="F2246" s="8">
        <v>629.93999999999994</v>
      </c>
      <c r="G2246" s="1">
        <f>YEAR(Facturas[[#This Row],[FechaFactura]])</f>
        <v>2015</v>
      </c>
      <c r="H2246" s="17">
        <f>IF(Facturas[[#This Row],[MontoSinImp]]&lt;200,Facturas[[#This Row],[media]],Facturas[[#This Row],[MontoSinImp]])</f>
        <v>629.93999999999994</v>
      </c>
      <c r="I2246" s="17">
        <f>AVERAGE(Facturas[MontoSinImp])</f>
        <v>472.73339545454462</v>
      </c>
    </row>
    <row r="2247" spans="1:9" ht="17.55" customHeight="1" x14ac:dyDescent="0.3">
      <c r="A2247" s="14">
        <v>2154</v>
      </c>
      <c r="B2247" s="2">
        <v>42099</v>
      </c>
      <c r="C2247" s="15">
        <v>16</v>
      </c>
      <c r="D2247" s="1">
        <v>6</v>
      </c>
      <c r="E2247" s="1">
        <v>1</v>
      </c>
      <c r="F2247" s="8">
        <v>270.52</v>
      </c>
      <c r="G2247" s="1">
        <f>YEAR(Facturas[[#This Row],[FechaFactura]])</f>
        <v>2015</v>
      </c>
      <c r="H2247" s="17">
        <f>IF(Facturas[[#This Row],[MontoSinImp]]&lt;200,Facturas[[#This Row],[media]],Facturas[[#This Row],[MontoSinImp]])</f>
        <v>270.52</v>
      </c>
      <c r="I2247" s="17">
        <f>AVERAGE(Facturas[MontoSinImp])</f>
        <v>472.73339545454462</v>
      </c>
    </row>
    <row r="2248" spans="1:9" ht="17.55" customHeight="1" x14ac:dyDescent="0.3">
      <c r="A2248" s="14">
        <v>2155</v>
      </c>
      <c r="B2248" s="2">
        <v>42099</v>
      </c>
      <c r="C2248" s="15">
        <v>78</v>
      </c>
      <c r="D2248" s="1">
        <v>1</v>
      </c>
      <c r="E2248" s="1">
        <v>1</v>
      </c>
      <c r="F2248" s="8">
        <v>308.76</v>
      </c>
      <c r="G2248" s="1">
        <f>YEAR(Facturas[[#This Row],[FechaFactura]])</f>
        <v>2015</v>
      </c>
      <c r="H2248" s="17">
        <f>IF(Facturas[[#This Row],[MontoSinImp]]&lt;200,Facturas[[#This Row],[media]],Facturas[[#This Row],[MontoSinImp]])</f>
        <v>308.76</v>
      </c>
      <c r="I2248" s="17">
        <f>AVERAGE(Facturas[MontoSinImp])</f>
        <v>472.73339545454462</v>
      </c>
    </row>
    <row r="2249" spans="1:9" ht="17.55" customHeight="1" x14ac:dyDescent="0.3">
      <c r="A2249" s="14">
        <v>2149</v>
      </c>
      <c r="B2249" s="2">
        <v>42098</v>
      </c>
      <c r="C2249" s="15">
        <v>291</v>
      </c>
      <c r="D2249" s="1">
        <v>8</v>
      </c>
      <c r="E2249" s="1">
        <v>2</v>
      </c>
      <c r="F2249" s="8">
        <v>132.88</v>
      </c>
      <c r="G2249" s="1">
        <f>YEAR(Facturas[[#This Row],[FechaFactura]])</f>
        <v>2015</v>
      </c>
      <c r="H2249" s="17">
        <f>IF(Facturas[[#This Row],[MontoSinImp]]&lt;200,Facturas[[#This Row],[media]],Facturas[[#This Row],[MontoSinImp]])</f>
        <v>472.73339545454462</v>
      </c>
      <c r="I2249" s="17">
        <f>AVERAGE(Facturas[MontoSinImp])</f>
        <v>472.73339545454462</v>
      </c>
    </row>
    <row r="2250" spans="1:9" ht="17.55" customHeight="1" x14ac:dyDescent="0.3">
      <c r="A2250" s="14">
        <v>2150</v>
      </c>
      <c r="B2250" s="2">
        <v>42098</v>
      </c>
      <c r="C2250" s="15">
        <v>11</v>
      </c>
      <c r="D2250" s="1">
        <v>5</v>
      </c>
      <c r="E2250" s="1">
        <v>5</v>
      </c>
      <c r="F2250" s="8">
        <v>630.9</v>
      </c>
      <c r="G2250" s="1">
        <f>YEAR(Facturas[[#This Row],[FechaFactura]])</f>
        <v>2015</v>
      </c>
      <c r="H2250" s="17">
        <f>IF(Facturas[[#This Row],[MontoSinImp]]&lt;200,Facturas[[#This Row],[media]],Facturas[[#This Row],[MontoSinImp]])</f>
        <v>630.9</v>
      </c>
      <c r="I2250" s="17">
        <f>AVERAGE(Facturas[MontoSinImp])</f>
        <v>472.73339545454462</v>
      </c>
    </row>
    <row r="2251" spans="1:9" ht="17.55" customHeight="1" x14ac:dyDescent="0.3">
      <c r="A2251" s="14">
        <v>2151</v>
      </c>
      <c r="B2251" s="2">
        <v>42098</v>
      </c>
      <c r="C2251" s="15">
        <v>251</v>
      </c>
      <c r="D2251" s="1">
        <v>9</v>
      </c>
      <c r="E2251" s="1">
        <v>2</v>
      </c>
      <c r="F2251" s="8">
        <v>242.79999999999998</v>
      </c>
      <c r="G2251" s="1">
        <f>YEAR(Facturas[[#This Row],[FechaFactura]])</f>
        <v>2015</v>
      </c>
      <c r="H2251" s="17">
        <f>IF(Facturas[[#This Row],[MontoSinImp]]&lt;200,Facturas[[#This Row],[media]],Facturas[[#This Row],[MontoSinImp]])</f>
        <v>242.79999999999998</v>
      </c>
      <c r="I2251" s="17">
        <f>AVERAGE(Facturas[MontoSinImp])</f>
        <v>472.73339545454462</v>
      </c>
    </row>
    <row r="2252" spans="1:9" ht="17.55" customHeight="1" x14ac:dyDescent="0.3">
      <c r="A2252" s="14">
        <v>2152</v>
      </c>
      <c r="B2252" s="2">
        <v>42098</v>
      </c>
      <c r="C2252" s="15">
        <v>174</v>
      </c>
      <c r="D2252" s="1">
        <v>10</v>
      </c>
      <c r="E2252" s="1">
        <v>5</v>
      </c>
      <c r="F2252" s="8">
        <v>808.7</v>
      </c>
      <c r="G2252" s="1">
        <f>YEAR(Facturas[[#This Row],[FechaFactura]])</f>
        <v>2015</v>
      </c>
      <c r="H2252" s="17">
        <f>IF(Facturas[[#This Row],[MontoSinImp]]&lt;200,Facturas[[#This Row],[media]],Facturas[[#This Row],[MontoSinImp]])</f>
        <v>808.7</v>
      </c>
      <c r="I2252" s="17">
        <f>AVERAGE(Facturas[MontoSinImp])</f>
        <v>472.73339545454462</v>
      </c>
    </row>
    <row r="2253" spans="1:9" ht="17.55" customHeight="1" x14ac:dyDescent="0.3">
      <c r="A2253" s="14">
        <v>2153</v>
      </c>
      <c r="B2253" s="2">
        <v>42098</v>
      </c>
      <c r="C2253" s="15">
        <v>209</v>
      </c>
      <c r="D2253" s="1">
        <v>9</v>
      </c>
      <c r="E2253" s="1">
        <v>8</v>
      </c>
      <c r="F2253" s="8">
        <v>592.66</v>
      </c>
      <c r="G2253" s="1">
        <f>YEAR(Facturas[[#This Row],[FechaFactura]])</f>
        <v>2015</v>
      </c>
      <c r="H2253" s="17">
        <f>IF(Facturas[[#This Row],[MontoSinImp]]&lt;200,Facturas[[#This Row],[media]],Facturas[[#This Row],[MontoSinImp]])</f>
        <v>592.66</v>
      </c>
      <c r="I2253" s="17">
        <f>AVERAGE(Facturas[MontoSinImp])</f>
        <v>472.73339545454462</v>
      </c>
    </row>
    <row r="2254" spans="1:9" ht="17.55" customHeight="1" x14ac:dyDescent="0.3">
      <c r="A2254" s="14">
        <v>2145</v>
      </c>
      <c r="B2254" s="2">
        <v>42097</v>
      </c>
      <c r="C2254" s="15">
        <v>145</v>
      </c>
      <c r="D2254" s="1">
        <v>3</v>
      </c>
      <c r="E2254" s="1">
        <v>9</v>
      </c>
      <c r="F2254" s="8">
        <v>108.98</v>
      </c>
      <c r="G2254" s="1">
        <f>YEAR(Facturas[[#This Row],[FechaFactura]])</f>
        <v>2015</v>
      </c>
      <c r="H2254" s="17">
        <f>IF(Facturas[[#This Row],[MontoSinImp]]&lt;200,Facturas[[#This Row],[media]],Facturas[[#This Row],[MontoSinImp]])</f>
        <v>472.73339545454462</v>
      </c>
      <c r="I2254" s="17">
        <f>AVERAGE(Facturas[MontoSinImp])</f>
        <v>472.73339545454462</v>
      </c>
    </row>
    <row r="2255" spans="1:9" ht="17.55" customHeight="1" x14ac:dyDescent="0.3">
      <c r="A2255" s="14">
        <v>2146</v>
      </c>
      <c r="B2255" s="2">
        <v>42097</v>
      </c>
      <c r="C2255" s="15">
        <v>5</v>
      </c>
      <c r="D2255" s="1">
        <v>1</v>
      </c>
      <c r="E2255" s="1">
        <v>9</v>
      </c>
      <c r="F2255" s="8">
        <v>585.97</v>
      </c>
      <c r="G2255" s="1">
        <f>YEAR(Facturas[[#This Row],[FechaFactura]])</f>
        <v>2015</v>
      </c>
      <c r="H2255" s="17">
        <f>IF(Facturas[[#This Row],[MontoSinImp]]&lt;200,Facturas[[#This Row],[media]],Facturas[[#This Row],[MontoSinImp]])</f>
        <v>585.97</v>
      </c>
      <c r="I2255" s="17">
        <f>AVERAGE(Facturas[MontoSinImp])</f>
        <v>472.73339545454462</v>
      </c>
    </row>
    <row r="2256" spans="1:9" ht="17.55" customHeight="1" x14ac:dyDescent="0.3">
      <c r="A2256" s="14">
        <v>2147</v>
      </c>
      <c r="B2256" s="2">
        <v>42097</v>
      </c>
      <c r="C2256" s="15">
        <v>118</v>
      </c>
      <c r="D2256" s="1">
        <v>9</v>
      </c>
      <c r="E2256" s="1">
        <v>9</v>
      </c>
      <c r="F2256" s="8">
        <v>608.91</v>
      </c>
      <c r="G2256" s="1">
        <f>YEAR(Facturas[[#This Row],[FechaFactura]])</f>
        <v>2015</v>
      </c>
      <c r="H2256" s="17">
        <f>IF(Facturas[[#This Row],[MontoSinImp]]&lt;200,Facturas[[#This Row],[media]],Facturas[[#This Row],[MontoSinImp]])</f>
        <v>608.91</v>
      </c>
      <c r="I2256" s="17">
        <f>AVERAGE(Facturas[MontoSinImp])</f>
        <v>472.73339545454462</v>
      </c>
    </row>
    <row r="2257" spans="1:9" ht="17.55" customHeight="1" x14ac:dyDescent="0.3">
      <c r="A2257" s="14">
        <v>2148</v>
      </c>
      <c r="B2257" s="2">
        <v>42097</v>
      </c>
      <c r="C2257" s="15">
        <v>73</v>
      </c>
      <c r="D2257" s="1">
        <v>2</v>
      </c>
      <c r="E2257" s="1">
        <v>8</v>
      </c>
      <c r="F2257" s="8">
        <v>246.63</v>
      </c>
      <c r="G2257" s="1">
        <f>YEAR(Facturas[[#This Row],[FechaFactura]])</f>
        <v>2015</v>
      </c>
      <c r="H2257" s="17">
        <f>IF(Facturas[[#This Row],[MontoSinImp]]&lt;200,Facturas[[#This Row],[media]],Facturas[[#This Row],[MontoSinImp]])</f>
        <v>246.63</v>
      </c>
      <c r="I2257" s="17">
        <f>AVERAGE(Facturas[MontoSinImp])</f>
        <v>472.73339545454462</v>
      </c>
    </row>
    <row r="2258" spans="1:9" ht="17.55" customHeight="1" x14ac:dyDescent="0.3">
      <c r="A2258" s="14">
        <v>2137</v>
      </c>
      <c r="B2258" s="2">
        <v>42096</v>
      </c>
      <c r="C2258" s="15">
        <v>63</v>
      </c>
      <c r="D2258" s="1">
        <v>9</v>
      </c>
      <c r="E2258" s="1">
        <v>6</v>
      </c>
      <c r="F2258" s="8">
        <v>381.40999999999997</v>
      </c>
      <c r="G2258" s="1">
        <f>YEAR(Facturas[[#This Row],[FechaFactura]])</f>
        <v>2015</v>
      </c>
      <c r="H2258" s="17">
        <f>IF(Facturas[[#This Row],[MontoSinImp]]&lt;200,Facturas[[#This Row],[media]],Facturas[[#This Row],[MontoSinImp]])</f>
        <v>381.40999999999997</v>
      </c>
      <c r="I2258" s="17">
        <f>AVERAGE(Facturas[MontoSinImp])</f>
        <v>472.73339545454462</v>
      </c>
    </row>
    <row r="2259" spans="1:9" ht="17.55" customHeight="1" x14ac:dyDescent="0.3">
      <c r="A2259" s="14">
        <v>2138</v>
      </c>
      <c r="B2259" s="2">
        <v>42096</v>
      </c>
      <c r="C2259" s="15">
        <v>203</v>
      </c>
      <c r="D2259" s="1">
        <v>6</v>
      </c>
      <c r="E2259" s="1">
        <v>1</v>
      </c>
      <c r="F2259" s="8">
        <v>652.88</v>
      </c>
      <c r="G2259" s="1">
        <f>YEAR(Facturas[[#This Row],[FechaFactura]])</f>
        <v>2015</v>
      </c>
      <c r="H2259" s="17">
        <f>IF(Facturas[[#This Row],[MontoSinImp]]&lt;200,Facturas[[#This Row],[media]],Facturas[[#This Row],[MontoSinImp]])</f>
        <v>652.88</v>
      </c>
      <c r="I2259" s="17">
        <f>AVERAGE(Facturas[MontoSinImp])</f>
        <v>472.73339545454462</v>
      </c>
    </row>
    <row r="2260" spans="1:9" ht="17.55" customHeight="1" x14ac:dyDescent="0.3">
      <c r="A2260" s="14">
        <v>2139</v>
      </c>
      <c r="B2260" s="2">
        <v>42096</v>
      </c>
      <c r="C2260" s="15">
        <v>71</v>
      </c>
      <c r="D2260" s="1">
        <v>9</v>
      </c>
      <c r="E2260" s="1">
        <v>4</v>
      </c>
      <c r="F2260" s="8">
        <v>302.07</v>
      </c>
      <c r="G2260" s="1">
        <f>YEAR(Facturas[[#This Row],[FechaFactura]])</f>
        <v>2015</v>
      </c>
      <c r="H2260" s="17">
        <f>IF(Facturas[[#This Row],[MontoSinImp]]&lt;200,Facturas[[#This Row],[media]],Facturas[[#This Row],[MontoSinImp]])</f>
        <v>302.07</v>
      </c>
      <c r="I2260" s="17">
        <f>AVERAGE(Facturas[MontoSinImp])</f>
        <v>472.73339545454462</v>
      </c>
    </row>
    <row r="2261" spans="1:9" ht="17.55" customHeight="1" x14ac:dyDescent="0.3">
      <c r="A2261" s="14">
        <v>2140</v>
      </c>
      <c r="B2261" s="2">
        <v>42096</v>
      </c>
      <c r="C2261" s="15">
        <v>118</v>
      </c>
      <c r="D2261" s="1">
        <v>2</v>
      </c>
      <c r="E2261" s="1">
        <v>6</v>
      </c>
      <c r="F2261" s="8">
        <v>563.99</v>
      </c>
      <c r="G2261" s="1">
        <f>YEAR(Facturas[[#This Row],[FechaFactura]])</f>
        <v>2015</v>
      </c>
      <c r="H2261" s="17">
        <f>IF(Facturas[[#This Row],[MontoSinImp]]&lt;200,Facturas[[#This Row],[media]],Facturas[[#This Row],[MontoSinImp]])</f>
        <v>563.99</v>
      </c>
      <c r="I2261" s="17">
        <f>AVERAGE(Facturas[MontoSinImp])</f>
        <v>472.73339545454462</v>
      </c>
    </row>
    <row r="2262" spans="1:9" ht="17.55" customHeight="1" x14ac:dyDescent="0.3">
      <c r="A2262" s="14">
        <v>2141</v>
      </c>
      <c r="B2262" s="2">
        <v>42096</v>
      </c>
      <c r="C2262" s="15">
        <v>142</v>
      </c>
      <c r="D2262" s="1">
        <v>2</v>
      </c>
      <c r="E2262" s="1">
        <v>1</v>
      </c>
      <c r="F2262" s="8">
        <v>138.60999999999999</v>
      </c>
      <c r="G2262" s="1">
        <f>YEAR(Facturas[[#This Row],[FechaFactura]])</f>
        <v>2015</v>
      </c>
      <c r="H2262" s="17">
        <f>IF(Facturas[[#This Row],[MontoSinImp]]&lt;200,Facturas[[#This Row],[media]],Facturas[[#This Row],[MontoSinImp]])</f>
        <v>472.73339545454462</v>
      </c>
      <c r="I2262" s="17">
        <f>AVERAGE(Facturas[MontoSinImp])</f>
        <v>472.73339545454462</v>
      </c>
    </row>
    <row r="2263" spans="1:9" ht="17.55" customHeight="1" x14ac:dyDescent="0.3">
      <c r="A2263" s="14">
        <v>2142</v>
      </c>
      <c r="B2263" s="2">
        <v>42096</v>
      </c>
      <c r="C2263" s="15">
        <v>8</v>
      </c>
      <c r="D2263" s="1">
        <v>9</v>
      </c>
      <c r="E2263" s="1">
        <v>3</v>
      </c>
      <c r="F2263" s="8">
        <v>468.4</v>
      </c>
      <c r="G2263" s="1">
        <f>YEAR(Facturas[[#This Row],[FechaFactura]])</f>
        <v>2015</v>
      </c>
      <c r="H2263" s="17">
        <f>IF(Facturas[[#This Row],[MontoSinImp]]&lt;200,Facturas[[#This Row],[media]],Facturas[[#This Row],[MontoSinImp]])</f>
        <v>468.4</v>
      </c>
      <c r="I2263" s="17">
        <f>AVERAGE(Facturas[MontoSinImp])</f>
        <v>472.73339545454462</v>
      </c>
    </row>
    <row r="2264" spans="1:9" ht="17.55" customHeight="1" x14ac:dyDescent="0.3">
      <c r="A2264" s="14">
        <v>2143</v>
      </c>
      <c r="B2264" s="2">
        <v>42096</v>
      </c>
      <c r="C2264" s="15">
        <v>286</v>
      </c>
      <c r="D2264" s="1">
        <v>1</v>
      </c>
      <c r="E2264" s="1">
        <v>8</v>
      </c>
      <c r="F2264" s="8">
        <v>392.88</v>
      </c>
      <c r="G2264" s="1">
        <f>YEAR(Facturas[[#This Row],[FechaFactura]])</f>
        <v>2015</v>
      </c>
      <c r="H2264" s="17">
        <f>IF(Facturas[[#This Row],[MontoSinImp]]&lt;200,Facturas[[#This Row],[media]],Facturas[[#This Row],[MontoSinImp]])</f>
        <v>392.88</v>
      </c>
      <c r="I2264" s="17">
        <f>AVERAGE(Facturas[MontoSinImp])</f>
        <v>472.73339545454462</v>
      </c>
    </row>
    <row r="2265" spans="1:9" ht="17.55" customHeight="1" x14ac:dyDescent="0.3">
      <c r="A2265" s="14">
        <v>2144</v>
      </c>
      <c r="B2265" s="2">
        <v>42096</v>
      </c>
      <c r="C2265" s="15">
        <v>31</v>
      </c>
      <c r="D2265" s="1">
        <v>1</v>
      </c>
      <c r="E2265" s="1">
        <v>3</v>
      </c>
      <c r="F2265" s="8">
        <v>411.03999999999996</v>
      </c>
      <c r="G2265" s="1">
        <f>YEAR(Facturas[[#This Row],[FechaFactura]])</f>
        <v>2015</v>
      </c>
      <c r="H2265" s="17">
        <f>IF(Facturas[[#This Row],[MontoSinImp]]&lt;200,Facturas[[#This Row],[media]],Facturas[[#This Row],[MontoSinImp]])</f>
        <v>411.03999999999996</v>
      </c>
      <c r="I2265" s="17">
        <f>AVERAGE(Facturas[MontoSinImp])</f>
        <v>472.73339545454462</v>
      </c>
    </row>
    <row r="2266" spans="1:9" ht="17.55" customHeight="1" x14ac:dyDescent="0.3">
      <c r="A2266" s="14">
        <v>2131</v>
      </c>
      <c r="B2266" s="2">
        <v>42095</v>
      </c>
      <c r="C2266" s="15">
        <v>4</v>
      </c>
      <c r="D2266" s="1">
        <v>9</v>
      </c>
      <c r="E2266" s="1">
        <v>3</v>
      </c>
      <c r="F2266" s="8">
        <v>201.7</v>
      </c>
      <c r="G2266" s="1">
        <f>YEAR(Facturas[[#This Row],[FechaFactura]])</f>
        <v>2015</v>
      </c>
      <c r="H2266" s="17">
        <f>IF(Facturas[[#This Row],[MontoSinImp]]&lt;200,Facturas[[#This Row],[media]],Facturas[[#This Row],[MontoSinImp]])</f>
        <v>201.7</v>
      </c>
      <c r="I2266" s="17">
        <f>AVERAGE(Facturas[MontoSinImp])</f>
        <v>472.73339545454462</v>
      </c>
    </row>
    <row r="2267" spans="1:9" ht="17.55" customHeight="1" x14ac:dyDescent="0.3">
      <c r="A2267" s="14">
        <v>2132</v>
      </c>
      <c r="B2267" s="2">
        <v>42095</v>
      </c>
      <c r="C2267" s="15">
        <v>263</v>
      </c>
      <c r="D2267" s="1">
        <v>10</v>
      </c>
      <c r="E2267" s="1">
        <v>6</v>
      </c>
      <c r="F2267" s="8">
        <v>368.98</v>
      </c>
      <c r="G2267" s="1">
        <f>YEAR(Facturas[[#This Row],[FechaFactura]])</f>
        <v>2015</v>
      </c>
      <c r="H2267" s="17">
        <f>IF(Facturas[[#This Row],[MontoSinImp]]&lt;200,Facturas[[#This Row],[media]],Facturas[[#This Row],[MontoSinImp]])</f>
        <v>368.98</v>
      </c>
      <c r="I2267" s="17">
        <f>AVERAGE(Facturas[MontoSinImp])</f>
        <v>472.73339545454462</v>
      </c>
    </row>
    <row r="2268" spans="1:9" ht="17.55" customHeight="1" x14ac:dyDescent="0.3">
      <c r="A2268" s="14">
        <v>2133</v>
      </c>
      <c r="B2268" s="2">
        <v>42095</v>
      </c>
      <c r="C2268" s="15">
        <v>273</v>
      </c>
      <c r="D2268" s="1">
        <v>5</v>
      </c>
      <c r="E2268" s="1">
        <v>5</v>
      </c>
      <c r="F2268" s="8">
        <v>306.84999999999997</v>
      </c>
      <c r="G2268" s="1">
        <f>YEAR(Facturas[[#This Row],[FechaFactura]])</f>
        <v>2015</v>
      </c>
      <c r="H2268" s="17">
        <f>IF(Facturas[[#This Row],[MontoSinImp]]&lt;200,Facturas[[#This Row],[media]],Facturas[[#This Row],[MontoSinImp]])</f>
        <v>306.84999999999997</v>
      </c>
      <c r="I2268" s="17">
        <f>AVERAGE(Facturas[MontoSinImp])</f>
        <v>472.73339545454462</v>
      </c>
    </row>
    <row r="2269" spans="1:9" ht="17.55" customHeight="1" x14ac:dyDescent="0.3">
      <c r="A2269" s="14">
        <v>2134</v>
      </c>
      <c r="B2269" s="2">
        <v>42095</v>
      </c>
      <c r="C2269" s="15">
        <v>9</v>
      </c>
      <c r="D2269" s="1">
        <v>2</v>
      </c>
      <c r="E2269" s="1">
        <v>3</v>
      </c>
      <c r="F2269" s="8">
        <v>390.96999999999997</v>
      </c>
      <c r="G2269" s="1">
        <f>YEAR(Facturas[[#This Row],[FechaFactura]])</f>
        <v>2015</v>
      </c>
      <c r="H2269" s="17">
        <f>IF(Facturas[[#This Row],[MontoSinImp]]&lt;200,Facturas[[#This Row],[media]],Facturas[[#This Row],[MontoSinImp]])</f>
        <v>390.96999999999997</v>
      </c>
      <c r="I2269" s="17">
        <f>AVERAGE(Facturas[MontoSinImp])</f>
        <v>472.73339545454462</v>
      </c>
    </row>
    <row r="2270" spans="1:9" ht="17.55" customHeight="1" x14ac:dyDescent="0.3">
      <c r="A2270" s="14">
        <v>2135</v>
      </c>
      <c r="B2270" s="2">
        <v>42095</v>
      </c>
      <c r="C2270" s="15">
        <v>110</v>
      </c>
      <c r="D2270" s="1">
        <v>9</v>
      </c>
      <c r="E2270" s="1">
        <v>9</v>
      </c>
      <c r="F2270" s="8">
        <v>811.56</v>
      </c>
      <c r="G2270" s="1">
        <f>YEAR(Facturas[[#This Row],[FechaFactura]])</f>
        <v>2015</v>
      </c>
      <c r="H2270" s="17">
        <f>IF(Facturas[[#This Row],[MontoSinImp]]&lt;200,Facturas[[#This Row],[media]],Facturas[[#This Row],[MontoSinImp]])</f>
        <v>811.56</v>
      </c>
      <c r="I2270" s="17">
        <f>AVERAGE(Facturas[MontoSinImp])</f>
        <v>472.73339545454462</v>
      </c>
    </row>
    <row r="2271" spans="1:9" ht="17.55" customHeight="1" x14ac:dyDescent="0.3">
      <c r="A2271" s="14">
        <v>2136</v>
      </c>
      <c r="B2271" s="2">
        <v>42095</v>
      </c>
      <c r="C2271" s="15">
        <v>252</v>
      </c>
      <c r="D2271" s="1">
        <v>11</v>
      </c>
      <c r="E2271" s="1">
        <v>3</v>
      </c>
      <c r="F2271" s="8">
        <v>153.89999999999998</v>
      </c>
      <c r="G2271" s="1">
        <f>YEAR(Facturas[[#This Row],[FechaFactura]])</f>
        <v>2015</v>
      </c>
      <c r="H2271" s="17">
        <f>IF(Facturas[[#This Row],[MontoSinImp]]&lt;200,Facturas[[#This Row],[media]],Facturas[[#This Row],[MontoSinImp]])</f>
        <v>472.73339545454462</v>
      </c>
      <c r="I2271" s="17">
        <f>AVERAGE(Facturas[MontoSinImp])</f>
        <v>472.73339545454462</v>
      </c>
    </row>
    <row r="2272" spans="1:9" ht="17.55" customHeight="1" x14ac:dyDescent="0.3">
      <c r="A2272" s="14">
        <v>2121</v>
      </c>
      <c r="B2272" s="2">
        <v>42094</v>
      </c>
      <c r="C2272" s="15">
        <v>125</v>
      </c>
      <c r="D2272" s="1">
        <v>3</v>
      </c>
      <c r="E2272" s="1">
        <v>8</v>
      </c>
      <c r="F2272" s="8">
        <v>263.83</v>
      </c>
      <c r="G2272" s="1">
        <f>YEAR(Facturas[[#This Row],[FechaFactura]])</f>
        <v>2015</v>
      </c>
      <c r="H2272" s="17">
        <f>IF(Facturas[[#This Row],[MontoSinImp]]&lt;200,Facturas[[#This Row],[media]],Facturas[[#This Row],[MontoSinImp]])</f>
        <v>263.83</v>
      </c>
      <c r="I2272" s="17">
        <f>AVERAGE(Facturas[MontoSinImp])</f>
        <v>472.73339545454462</v>
      </c>
    </row>
    <row r="2273" spans="1:9" ht="17.55" customHeight="1" x14ac:dyDescent="0.3">
      <c r="A2273" s="14">
        <v>2122</v>
      </c>
      <c r="B2273" s="2">
        <v>42094</v>
      </c>
      <c r="C2273" s="15">
        <v>35</v>
      </c>
      <c r="D2273" s="1">
        <v>11</v>
      </c>
      <c r="E2273" s="1">
        <v>3</v>
      </c>
      <c r="F2273" s="8">
        <v>633.77</v>
      </c>
      <c r="G2273" s="1">
        <f>YEAR(Facturas[[#This Row],[FechaFactura]])</f>
        <v>2015</v>
      </c>
      <c r="H2273" s="17">
        <f>IF(Facturas[[#This Row],[MontoSinImp]]&lt;200,Facturas[[#This Row],[media]],Facturas[[#This Row],[MontoSinImp]])</f>
        <v>633.77</v>
      </c>
      <c r="I2273" s="17">
        <f>AVERAGE(Facturas[MontoSinImp])</f>
        <v>472.73339545454462</v>
      </c>
    </row>
    <row r="2274" spans="1:9" ht="17.55" customHeight="1" x14ac:dyDescent="0.3">
      <c r="A2274" s="14">
        <v>2123</v>
      </c>
      <c r="B2274" s="2">
        <v>42094</v>
      </c>
      <c r="C2274" s="15">
        <v>224</v>
      </c>
      <c r="D2274" s="1">
        <v>2</v>
      </c>
      <c r="E2274" s="1">
        <v>6</v>
      </c>
      <c r="F2274" s="8">
        <v>435.9</v>
      </c>
      <c r="G2274" s="1">
        <f>YEAR(Facturas[[#This Row],[FechaFactura]])</f>
        <v>2015</v>
      </c>
      <c r="H2274" s="17">
        <f>IF(Facturas[[#This Row],[MontoSinImp]]&lt;200,Facturas[[#This Row],[media]],Facturas[[#This Row],[MontoSinImp]])</f>
        <v>435.9</v>
      </c>
      <c r="I2274" s="17">
        <f>AVERAGE(Facturas[MontoSinImp])</f>
        <v>472.73339545454462</v>
      </c>
    </row>
    <row r="2275" spans="1:9" ht="17.55" customHeight="1" x14ac:dyDescent="0.3">
      <c r="A2275" s="14">
        <v>2124</v>
      </c>
      <c r="B2275" s="2">
        <v>42094</v>
      </c>
      <c r="C2275" s="15">
        <v>276</v>
      </c>
      <c r="D2275" s="1">
        <v>5</v>
      </c>
      <c r="E2275" s="1">
        <v>1</v>
      </c>
      <c r="F2275" s="8">
        <v>272.44</v>
      </c>
      <c r="G2275" s="1">
        <f>YEAR(Facturas[[#This Row],[FechaFactura]])</f>
        <v>2015</v>
      </c>
      <c r="H2275" s="17">
        <f>IF(Facturas[[#This Row],[MontoSinImp]]&lt;200,Facturas[[#This Row],[media]],Facturas[[#This Row],[MontoSinImp]])</f>
        <v>272.44</v>
      </c>
      <c r="I2275" s="17">
        <f>AVERAGE(Facturas[MontoSinImp])</f>
        <v>472.73339545454462</v>
      </c>
    </row>
    <row r="2276" spans="1:9" ht="17.55" customHeight="1" x14ac:dyDescent="0.3">
      <c r="A2276" s="14">
        <v>2125</v>
      </c>
      <c r="B2276" s="2">
        <v>42094</v>
      </c>
      <c r="C2276" s="15">
        <v>303</v>
      </c>
      <c r="D2276" s="1">
        <v>11</v>
      </c>
      <c r="E2276" s="1">
        <v>9</v>
      </c>
      <c r="F2276" s="8">
        <v>824.95</v>
      </c>
      <c r="G2276" s="1">
        <f>YEAR(Facturas[[#This Row],[FechaFactura]])</f>
        <v>2015</v>
      </c>
      <c r="H2276" s="17">
        <f>IF(Facturas[[#This Row],[MontoSinImp]]&lt;200,Facturas[[#This Row],[media]],Facturas[[#This Row],[MontoSinImp]])</f>
        <v>824.95</v>
      </c>
      <c r="I2276" s="17">
        <f>AVERAGE(Facturas[MontoSinImp])</f>
        <v>472.73339545454462</v>
      </c>
    </row>
    <row r="2277" spans="1:9" ht="17.55" customHeight="1" x14ac:dyDescent="0.3">
      <c r="A2277" s="14">
        <v>2126</v>
      </c>
      <c r="B2277" s="2">
        <v>42094</v>
      </c>
      <c r="C2277" s="15">
        <v>49</v>
      </c>
      <c r="D2277" s="1">
        <v>5</v>
      </c>
      <c r="E2277" s="1">
        <v>3</v>
      </c>
      <c r="F2277" s="8">
        <v>637.59</v>
      </c>
      <c r="G2277" s="1">
        <f>YEAR(Facturas[[#This Row],[FechaFactura]])</f>
        <v>2015</v>
      </c>
      <c r="H2277" s="17">
        <f>IF(Facturas[[#This Row],[MontoSinImp]]&lt;200,Facturas[[#This Row],[media]],Facturas[[#This Row],[MontoSinImp]])</f>
        <v>637.59</v>
      </c>
      <c r="I2277" s="17">
        <f>AVERAGE(Facturas[MontoSinImp])</f>
        <v>472.73339545454462</v>
      </c>
    </row>
    <row r="2278" spans="1:9" ht="17.55" customHeight="1" x14ac:dyDescent="0.3">
      <c r="A2278" s="14">
        <v>2127</v>
      </c>
      <c r="B2278" s="2">
        <v>42094</v>
      </c>
      <c r="C2278" s="15">
        <v>220</v>
      </c>
      <c r="D2278" s="1">
        <v>11</v>
      </c>
      <c r="E2278" s="1">
        <v>5</v>
      </c>
      <c r="F2278" s="8">
        <v>209.35</v>
      </c>
      <c r="G2278" s="1">
        <f>YEAR(Facturas[[#This Row],[FechaFactura]])</f>
        <v>2015</v>
      </c>
      <c r="H2278" s="17">
        <f>IF(Facturas[[#This Row],[MontoSinImp]]&lt;200,Facturas[[#This Row],[media]],Facturas[[#This Row],[MontoSinImp]])</f>
        <v>209.35</v>
      </c>
      <c r="I2278" s="17">
        <f>AVERAGE(Facturas[MontoSinImp])</f>
        <v>472.73339545454462</v>
      </c>
    </row>
    <row r="2279" spans="1:9" ht="17.55" customHeight="1" x14ac:dyDescent="0.3">
      <c r="A2279" s="14">
        <v>2128</v>
      </c>
      <c r="B2279" s="2">
        <v>42094</v>
      </c>
      <c r="C2279" s="15">
        <v>96</v>
      </c>
      <c r="D2279" s="1">
        <v>11</v>
      </c>
      <c r="E2279" s="1">
        <v>1</v>
      </c>
      <c r="F2279" s="8">
        <v>249.48999999999998</v>
      </c>
      <c r="G2279" s="1">
        <f>YEAR(Facturas[[#This Row],[FechaFactura]])</f>
        <v>2015</v>
      </c>
      <c r="H2279" s="17">
        <f>IF(Facturas[[#This Row],[MontoSinImp]]&lt;200,Facturas[[#This Row],[media]],Facturas[[#This Row],[MontoSinImp]])</f>
        <v>249.48999999999998</v>
      </c>
      <c r="I2279" s="17">
        <f>AVERAGE(Facturas[MontoSinImp])</f>
        <v>472.73339545454462</v>
      </c>
    </row>
    <row r="2280" spans="1:9" ht="17.55" customHeight="1" x14ac:dyDescent="0.3">
      <c r="A2280" s="14">
        <v>2129</v>
      </c>
      <c r="B2280" s="2">
        <v>42094</v>
      </c>
      <c r="C2280" s="15">
        <v>178</v>
      </c>
      <c r="D2280" s="1">
        <v>4</v>
      </c>
      <c r="E2280" s="1">
        <v>6</v>
      </c>
      <c r="F2280" s="8">
        <v>586.92999999999995</v>
      </c>
      <c r="G2280" s="1">
        <f>YEAR(Facturas[[#This Row],[FechaFactura]])</f>
        <v>2015</v>
      </c>
      <c r="H2280" s="17">
        <f>IF(Facturas[[#This Row],[MontoSinImp]]&lt;200,Facturas[[#This Row],[media]],Facturas[[#This Row],[MontoSinImp]])</f>
        <v>586.92999999999995</v>
      </c>
      <c r="I2280" s="17">
        <f>AVERAGE(Facturas[MontoSinImp])</f>
        <v>472.73339545454462</v>
      </c>
    </row>
    <row r="2281" spans="1:9" ht="17.55" customHeight="1" x14ac:dyDescent="0.3">
      <c r="A2281" s="14">
        <v>2130</v>
      </c>
      <c r="B2281" s="2">
        <v>42094</v>
      </c>
      <c r="C2281" s="15">
        <v>244</v>
      </c>
      <c r="D2281" s="1">
        <v>7</v>
      </c>
      <c r="E2281" s="1">
        <v>1</v>
      </c>
      <c r="F2281" s="8">
        <v>380.45</v>
      </c>
      <c r="G2281" s="1">
        <f>YEAR(Facturas[[#This Row],[FechaFactura]])</f>
        <v>2015</v>
      </c>
      <c r="H2281" s="17">
        <f>IF(Facturas[[#This Row],[MontoSinImp]]&lt;200,Facturas[[#This Row],[media]],Facturas[[#This Row],[MontoSinImp]])</f>
        <v>380.45</v>
      </c>
      <c r="I2281" s="17">
        <f>AVERAGE(Facturas[MontoSinImp])</f>
        <v>472.73339545454462</v>
      </c>
    </row>
    <row r="2282" spans="1:9" ht="17.55" customHeight="1" x14ac:dyDescent="0.3">
      <c r="A2282" s="14">
        <v>2118</v>
      </c>
      <c r="B2282" s="2">
        <v>42093</v>
      </c>
      <c r="C2282" s="15">
        <v>69</v>
      </c>
      <c r="D2282" s="1">
        <v>11</v>
      </c>
      <c r="E2282" s="1">
        <v>4</v>
      </c>
      <c r="F2282" s="8">
        <v>339.34999999999997</v>
      </c>
      <c r="G2282" s="1">
        <f>YEAR(Facturas[[#This Row],[FechaFactura]])</f>
        <v>2015</v>
      </c>
      <c r="H2282" s="17">
        <f>IF(Facturas[[#This Row],[MontoSinImp]]&lt;200,Facturas[[#This Row],[media]],Facturas[[#This Row],[MontoSinImp]])</f>
        <v>339.34999999999997</v>
      </c>
      <c r="I2282" s="17">
        <f>AVERAGE(Facturas[MontoSinImp])</f>
        <v>472.73339545454462</v>
      </c>
    </row>
    <row r="2283" spans="1:9" ht="17.55" customHeight="1" x14ac:dyDescent="0.3">
      <c r="A2283" s="14">
        <v>2119</v>
      </c>
      <c r="B2283" s="2">
        <v>42093</v>
      </c>
      <c r="C2283" s="15">
        <v>284</v>
      </c>
      <c r="D2283" s="1">
        <v>5</v>
      </c>
      <c r="E2283" s="1">
        <v>2</v>
      </c>
      <c r="F2283" s="8">
        <v>173.98</v>
      </c>
      <c r="G2283" s="1">
        <f>YEAR(Facturas[[#This Row],[FechaFactura]])</f>
        <v>2015</v>
      </c>
      <c r="H2283" s="17">
        <f>IF(Facturas[[#This Row],[MontoSinImp]]&lt;200,Facturas[[#This Row],[media]],Facturas[[#This Row],[MontoSinImp]])</f>
        <v>472.73339545454462</v>
      </c>
      <c r="I2283" s="17">
        <f>AVERAGE(Facturas[MontoSinImp])</f>
        <v>472.73339545454462</v>
      </c>
    </row>
    <row r="2284" spans="1:9" ht="17.55" customHeight="1" x14ac:dyDescent="0.3">
      <c r="A2284" s="14">
        <v>2120</v>
      </c>
      <c r="B2284" s="2">
        <v>42093</v>
      </c>
      <c r="C2284" s="15">
        <v>53</v>
      </c>
      <c r="D2284" s="1">
        <v>4</v>
      </c>
      <c r="E2284" s="1">
        <v>2</v>
      </c>
      <c r="F2284" s="8">
        <v>237.07</v>
      </c>
      <c r="G2284" s="1">
        <f>YEAR(Facturas[[#This Row],[FechaFactura]])</f>
        <v>2015</v>
      </c>
      <c r="H2284" s="17">
        <f>IF(Facturas[[#This Row],[MontoSinImp]]&lt;200,Facturas[[#This Row],[media]],Facturas[[#This Row],[MontoSinImp]])</f>
        <v>237.07</v>
      </c>
      <c r="I2284" s="17">
        <f>AVERAGE(Facturas[MontoSinImp])</f>
        <v>472.73339545454462</v>
      </c>
    </row>
    <row r="2285" spans="1:9" ht="17.55" customHeight="1" x14ac:dyDescent="0.3">
      <c r="A2285" s="14">
        <v>2115</v>
      </c>
      <c r="B2285" s="2">
        <v>42092</v>
      </c>
      <c r="C2285" s="15">
        <v>148</v>
      </c>
      <c r="D2285" s="1">
        <v>11</v>
      </c>
      <c r="E2285" s="1">
        <v>5</v>
      </c>
      <c r="F2285" s="8">
        <v>636.63</v>
      </c>
      <c r="G2285" s="1">
        <f>YEAR(Facturas[[#This Row],[FechaFactura]])</f>
        <v>2015</v>
      </c>
      <c r="H2285" s="17">
        <f>IF(Facturas[[#This Row],[MontoSinImp]]&lt;200,Facturas[[#This Row],[media]],Facturas[[#This Row],[MontoSinImp]])</f>
        <v>636.63</v>
      </c>
      <c r="I2285" s="17">
        <f>AVERAGE(Facturas[MontoSinImp])</f>
        <v>472.73339545454462</v>
      </c>
    </row>
    <row r="2286" spans="1:9" ht="17.55" customHeight="1" x14ac:dyDescent="0.3">
      <c r="A2286" s="14">
        <v>2116</v>
      </c>
      <c r="B2286" s="2">
        <v>42092</v>
      </c>
      <c r="C2286" s="15">
        <v>78</v>
      </c>
      <c r="D2286" s="1">
        <v>5</v>
      </c>
      <c r="E2286" s="1">
        <v>9</v>
      </c>
      <c r="F2286" s="8">
        <v>670.09</v>
      </c>
      <c r="G2286" s="1">
        <f>YEAR(Facturas[[#This Row],[FechaFactura]])</f>
        <v>2015</v>
      </c>
      <c r="H2286" s="17">
        <f>IF(Facturas[[#This Row],[MontoSinImp]]&lt;200,Facturas[[#This Row],[media]],Facturas[[#This Row],[MontoSinImp]])</f>
        <v>670.09</v>
      </c>
      <c r="I2286" s="17">
        <f>AVERAGE(Facturas[MontoSinImp])</f>
        <v>472.73339545454462</v>
      </c>
    </row>
    <row r="2287" spans="1:9" ht="17.55" customHeight="1" x14ac:dyDescent="0.3">
      <c r="A2287" s="14">
        <v>2117</v>
      </c>
      <c r="B2287" s="2">
        <v>42092</v>
      </c>
      <c r="C2287" s="15">
        <v>242</v>
      </c>
      <c r="D2287" s="1">
        <v>9</v>
      </c>
      <c r="E2287" s="1">
        <v>6</v>
      </c>
      <c r="F2287" s="8">
        <v>585.97</v>
      </c>
      <c r="G2287" s="1">
        <f>YEAR(Facturas[[#This Row],[FechaFactura]])</f>
        <v>2015</v>
      </c>
      <c r="H2287" s="17">
        <f>IF(Facturas[[#This Row],[MontoSinImp]]&lt;200,Facturas[[#This Row],[media]],Facturas[[#This Row],[MontoSinImp]])</f>
        <v>585.97</v>
      </c>
      <c r="I2287" s="17">
        <f>AVERAGE(Facturas[MontoSinImp])</f>
        <v>472.73339545454462</v>
      </c>
    </row>
    <row r="2288" spans="1:9" ht="17.55" customHeight="1" x14ac:dyDescent="0.3">
      <c r="A2288" s="14">
        <v>2107</v>
      </c>
      <c r="B2288" s="2">
        <v>42091</v>
      </c>
      <c r="C2288" s="15">
        <v>316</v>
      </c>
      <c r="D2288" s="1">
        <v>1</v>
      </c>
      <c r="E2288" s="1">
        <v>3</v>
      </c>
      <c r="F2288" s="8">
        <v>216.04</v>
      </c>
      <c r="G2288" s="1">
        <f>YEAR(Facturas[[#This Row],[FechaFactura]])</f>
        <v>2015</v>
      </c>
      <c r="H2288" s="17">
        <f>IF(Facturas[[#This Row],[MontoSinImp]]&lt;200,Facturas[[#This Row],[media]],Facturas[[#This Row],[MontoSinImp]])</f>
        <v>216.04</v>
      </c>
      <c r="I2288" s="17">
        <f>AVERAGE(Facturas[MontoSinImp])</f>
        <v>472.73339545454462</v>
      </c>
    </row>
    <row r="2289" spans="1:9" ht="17.55" customHeight="1" x14ac:dyDescent="0.3">
      <c r="A2289" s="14">
        <v>2108</v>
      </c>
      <c r="B2289" s="2">
        <v>42091</v>
      </c>
      <c r="C2289" s="15">
        <v>152</v>
      </c>
      <c r="D2289" s="1">
        <v>5</v>
      </c>
      <c r="E2289" s="1">
        <v>7</v>
      </c>
      <c r="F2289" s="8">
        <v>378.53999999999996</v>
      </c>
      <c r="G2289" s="1">
        <f>YEAR(Facturas[[#This Row],[FechaFactura]])</f>
        <v>2015</v>
      </c>
      <c r="H2289" s="17">
        <f>IF(Facturas[[#This Row],[MontoSinImp]]&lt;200,Facturas[[#This Row],[media]],Facturas[[#This Row],[MontoSinImp]])</f>
        <v>378.53999999999996</v>
      </c>
      <c r="I2289" s="17">
        <f>AVERAGE(Facturas[MontoSinImp])</f>
        <v>472.73339545454462</v>
      </c>
    </row>
    <row r="2290" spans="1:9" ht="17.55" customHeight="1" x14ac:dyDescent="0.3">
      <c r="A2290" s="14">
        <v>2109</v>
      </c>
      <c r="B2290" s="2">
        <v>42091</v>
      </c>
      <c r="C2290" s="15">
        <v>57</v>
      </c>
      <c r="D2290" s="1">
        <v>4</v>
      </c>
      <c r="E2290" s="1">
        <v>2</v>
      </c>
      <c r="F2290" s="8">
        <v>168.23999999999998</v>
      </c>
      <c r="G2290" s="1">
        <f>YEAR(Facturas[[#This Row],[FechaFactura]])</f>
        <v>2015</v>
      </c>
      <c r="H2290" s="17">
        <f>IF(Facturas[[#This Row],[MontoSinImp]]&lt;200,Facturas[[#This Row],[media]],Facturas[[#This Row],[MontoSinImp]])</f>
        <v>472.73339545454462</v>
      </c>
      <c r="I2290" s="17">
        <f>AVERAGE(Facturas[MontoSinImp])</f>
        <v>472.73339545454462</v>
      </c>
    </row>
    <row r="2291" spans="1:9" ht="17.55" customHeight="1" x14ac:dyDescent="0.3">
      <c r="A2291" s="14">
        <v>2110</v>
      </c>
      <c r="B2291" s="2">
        <v>42091</v>
      </c>
      <c r="C2291" s="15">
        <v>174</v>
      </c>
      <c r="D2291" s="1">
        <v>9</v>
      </c>
      <c r="E2291" s="1">
        <v>9</v>
      </c>
      <c r="F2291" s="8">
        <v>172.07</v>
      </c>
      <c r="G2291" s="1">
        <f>YEAR(Facturas[[#This Row],[FechaFactura]])</f>
        <v>2015</v>
      </c>
      <c r="H2291" s="17">
        <f>IF(Facturas[[#This Row],[MontoSinImp]]&lt;200,Facturas[[#This Row],[media]],Facturas[[#This Row],[MontoSinImp]])</f>
        <v>472.73339545454462</v>
      </c>
      <c r="I2291" s="17">
        <f>AVERAGE(Facturas[MontoSinImp])</f>
        <v>472.73339545454462</v>
      </c>
    </row>
    <row r="2292" spans="1:9" ht="17.55" customHeight="1" x14ac:dyDescent="0.3">
      <c r="A2292" s="14">
        <v>2111</v>
      </c>
      <c r="B2292" s="2">
        <v>42091</v>
      </c>
      <c r="C2292" s="15">
        <v>84</v>
      </c>
      <c r="D2292" s="1">
        <v>7</v>
      </c>
      <c r="E2292" s="1">
        <v>8</v>
      </c>
      <c r="F2292" s="8">
        <v>843.11</v>
      </c>
      <c r="G2292" s="1">
        <f>YEAR(Facturas[[#This Row],[FechaFactura]])</f>
        <v>2015</v>
      </c>
      <c r="H2292" s="17">
        <f>IF(Facturas[[#This Row],[MontoSinImp]]&lt;200,Facturas[[#This Row],[media]],Facturas[[#This Row],[MontoSinImp]])</f>
        <v>843.11</v>
      </c>
      <c r="I2292" s="17">
        <f>AVERAGE(Facturas[MontoSinImp])</f>
        <v>472.73339545454462</v>
      </c>
    </row>
    <row r="2293" spans="1:9" ht="17.55" customHeight="1" x14ac:dyDescent="0.3">
      <c r="A2293" s="14">
        <v>2112</v>
      </c>
      <c r="B2293" s="2">
        <v>42091</v>
      </c>
      <c r="C2293" s="15">
        <v>60</v>
      </c>
      <c r="D2293" s="1">
        <v>2</v>
      </c>
      <c r="E2293" s="1">
        <v>8</v>
      </c>
      <c r="F2293" s="8">
        <v>534.35</v>
      </c>
      <c r="G2293" s="1">
        <f>YEAR(Facturas[[#This Row],[FechaFactura]])</f>
        <v>2015</v>
      </c>
      <c r="H2293" s="17">
        <f>IF(Facturas[[#This Row],[MontoSinImp]]&lt;200,Facturas[[#This Row],[media]],Facturas[[#This Row],[MontoSinImp]])</f>
        <v>534.35</v>
      </c>
      <c r="I2293" s="17">
        <f>AVERAGE(Facturas[MontoSinImp])</f>
        <v>472.73339545454462</v>
      </c>
    </row>
    <row r="2294" spans="1:9" ht="17.55" customHeight="1" x14ac:dyDescent="0.3">
      <c r="A2294" s="14">
        <v>2113</v>
      </c>
      <c r="B2294" s="2">
        <v>42091</v>
      </c>
      <c r="C2294" s="15">
        <v>28</v>
      </c>
      <c r="D2294" s="1">
        <v>1</v>
      </c>
      <c r="E2294" s="1">
        <v>1</v>
      </c>
      <c r="F2294" s="8">
        <v>625.16</v>
      </c>
      <c r="G2294" s="1">
        <f>YEAR(Facturas[[#This Row],[FechaFactura]])</f>
        <v>2015</v>
      </c>
      <c r="H2294" s="17">
        <f>IF(Facturas[[#This Row],[MontoSinImp]]&lt;200,Facturas[[#This Row],[media]],Facturas[[#This Row],[MontoSinImp]])</f>
        <v>625.16</v>
      </c>
      <c r="I2294" s="17">
        <f>AVERAGE(Facturas[MontoSinImp])</f>
        <v>472.73339545454462</v>
      </c>
    </row>
    <row r="2295" spans="1:9" ht="17.55" customHeight="1" x14ac:dyDescent="0.3">
      <c r="A2295" s="14">
        <v>2114</v>
      </c>
      <c r="B2295" s="2">
        <v>42091</v>
      </c>
      <c r="C2295" s="15">
        <v>73</v>
      </c>
      <c r="D2295" s="1">
        <v>2</v>
      </c>
      <c r="E2295" s="1">
        <v>3</v>
      </c>
      <c r="F2295" s="8">
        <v>490.38</v>
      </c>
      <c r="G2295" s="1">
        <f>YEAR(Facturas[[#This Row],[FechaFactura]])</f>
        <v>2015</v>
      </c>
      <c r="H2295" s="17">
        <f>IF(Facturas[[#This Row],[MontoSinImp]]&lt;200,Facturas[[#This Row],[media]],Facturas[[#This Row],[MontoSinImp]])</f>
        <v>490.38</v>
      </c>
      <c r="I2295" s="17">
        <f>AVERAGE(Facturas[MontoSinImp])</f>
        <v>472.73339545454462</v>
      </c>
    </row>
    <row r="2296" spans="1:9" ht="17.55" customHeight="1" x14ac:dyDescent="0.3">
      <c r="A2296" s="14">
        <v>2101</v>
      </c>
      <c r="B2296" s="2">
        <v>42090</v>
      </c>
      <c r="C2296" s="15">
        <v>132</v>
      </c>
      <c r="D2296" s="1">
        <v>6</v>
      </c>
      <c r="E2296" s="1">
        <v>4</v>
      </c>
      <c r="F2296" s="8">
        <v>652.88</v>
      </c>
      <c r="G2296" s="1">
        <f>YEAR(Facturas[[#This Row],[FechaFactura]])</f>
        <v>2015</v>
      </c>
      <c r="H2296" s="17">
        <f>IF(Facturas[[#This Row],[MontoSinImp]]&lt;200,Facturas[[#This Row],[media]],Facturas[[#This Row],[MontoSinImp]])</f>
        <v>652.88</v>
      </c>
      <c r="I2296" s="17">
        <f>AVERAGE(Facturas[MontoSinImp])</f>
        <v>472.73339545454462</v>
      </c>
    </row>
    <row r="2297" spans="1:9" ht="17.55" customHeight="1" x14ac:dyDescent="0.3">
      <c r="A2297" s="14">
        <v>2102</v>
      </c>
      <c r="B2297" s="2">
        <v>42090</v>
      </c>
      <c r="C2297" s="15">
        <v>287</v>
      </c>
      <c r="D2297" s="1">
        <v>6</v>
      </c>
      <c r="E2297" s="1">
        <v>6</v>
      </c>
      <c r="F2297" s="8">
        <v>276.26</v>
      </c>
      <c r="G2297" s="1">
        <f>YEAR(Facturas[[#This Row],[FechaFactura]])</f>
        <v>2015</v>
      </c>
      <c r="H2297" s="17">
        <f>IF(Facturas[[#This Row],[MontoSinImp]]&lt;200,Facturas[[#This Row],[media]],Facturas[[#This Row],[MontoSinImp]])</f>
        <v>276.26</v>
      </c>
      <c r="I2297" s="17">
        <f>AVERAGE(Facturas[MontoSinImp])</f>
        <v>472.73339545454462</v>
      </c>
    </row>
    <row r="2298" spans="1:9" ht="17.55" customHeight="1" x14ac:dyDescent="0.3">
      <c r="A2298" s="14">
        <v>2103</v>
      </c>
      <c r="B2298" s="2">
        <v>42090</v>
      </c>
      <c r="C2298" s="15">
        <v>172</v>
      </c>
      <c r="D2298" s="1">
        <v>9</v>
      </c>
      <c r="E2298" s="1">
        <v>8</v>
      </c>
      <c r="F2298" s="8">
        <v>757.08</v>
      </c>
      <c r="G2298" s="1">
        <f>YEAR(Facturas[[#This Row],[FechaFactura]])</f>
        <v>2015</v>
      </c>
      <c r="H2298" s="17">
        <f>IF(Facturas[[#This Row],[MontoSinImp]]&lt;200,Facturas[[#This Row],[media]],Facturas[[#This Row],[MontoSinImp]])</f>
        <v>757.08</v>
      </c>
      <c r="I2298" s="17">
        <f>AVERAGE(Facturas[MontoSinImp])</f>
        <v>472.73339545454462</v>
      </c>
    </row>
    <row r="2299" spans="1:9" ht="17.55" customHeight="1" x14ac:dyDescent="0.3">
      <c r="A2299" s="14">
        <v>2104</v>
      </c>
      <c r="B2299" s="2">
        <v>42090</v>
      </c>
      <c r="C2299" s="15">
        <v>129</v>
      </c>
      <c r="D2299" s="1">
        <v>10</v>
      </c>
      <c r="E2299" s="1">
        <v>2</v>
      </c>
      <c r="F2299" s="8">
        <v>699.72</v>
      </c>
      <c r="G2299" s="1">
        <f>YEAR(Facturas[[#This Row],[FechaFactura]])</f>
        <v>2015</v>
      </c>
      <c r="H2299" s="17">
        <f>IF(Facturas[[#This Row],[MontoSinImp]]&lt;200,Facturas[[#This Row],[media]],Facturas[[#This Row],[MontoSinImp]])</f>
        <v>699.72</v>
      </c>
      <c r="I2299" s="17">
        <f>AVERAGE(Facturas[MontoSinImp])</f>
        <v>472.73339545454462</v>
      </c>
    </row>
    <row r="2300" spans="1:9" ht="17.55" customHeight="1" x14ac:dyDescent="0.3">
      <c r="A2300" s="14">
        <v>2105</v>
      </c>
      <c r="B2300" s="2">
        <v>42090</v>
      </c>
      <c r="C2300" s="15">
        <v>195</v>
      </c>
      <c r="D2300" s="1">
        <v>2</v>
      </c>
      <c r="E2300" s="1">
        <v>3</v>
      </c>
      <c r="F2300" s="8">
        <v>557.29</v>
      </c>
      <c r="G2300" s="1">
        <f>YEAR(Facturas[[#This Row],[FechaFactura]])</f>
        <v>2015</v>
      </c>
      <c r="H2300" s="17">
        <f>IF(Facturas[[#This Row],[MontoSinImp]]&lt;200,Facturas[[#This Row],[media]],Facturas[[#This Row],[MontoSinImp]])</f>
        <v>557.29</v>
      </c>
      <c r="I2300" s="17">
        <f>AVERAGE(Facturas[MontoSinImp])</f>
        <v>472.73339545454462</v>
      </c>
    </row>
    <row r="2301" spans="1:9" ht="17.55" customHeight="1" x14ac:dyDescent="0.3">
      <c r="A2301" s="14">
        <v>2106</v>
      </c>
      <c r="B2301" s="2">
        <v>42090</v>
      </c>
      <c r="C2301" s="15">
        <v>38</v>
      </c>
      <c r="D2301" s="1">
        <v>1</v>
      </c>
      <c r="E2301" s="1">
        <v>1</v>
      </c>
      <c r="F2301" s="8">
        <v>267.65999999999997</v>
      </c>
      <c r="G2301" s="1">
        <f>YEAR(Facturas[[#This Row],[FechaFactura]])</f>
        <v>2015</v>
      </c>
      <c r="H2301" s="17">
        <f>IF(Facturas[[#This Row],[MontoSinImp]]&lt;200,Facturas[[#This Row],[media]],Facturas[[#This Row],[MontoSinImp]])</f>
        <v>267.65999999999997</v>
      </c>
      <c r="I2301" s="17">
        <f>AVERAGE(Facturas[MontoSinImp])</f>
        <v>472.73339545454462</v>
      </c>
    </row>
    <row r="2302" spans="1:9" ht="17.55" customHeight="1" x14ac:dyDescent="0.3">
      <c r="A2302" s="14">
        <v>2098</v>
      </c>
      <c r="B2302" s="2">
        <v>42089</v>
      </c>
      <c r="C2302" s="15">
        <v>318</v>
      </c>
      <c r="D2302" s="1">
        <v>3</v>
      </c>
      <c r="E2302" s="1">
        <v>1</v>
      </c>
      <c r="F2302" s="8">
        <v>723.62</v>
      </c>
      <c r="G2302" s="1">
        <f>YEAR(Facturas[[#This Row],[FechaFactura]])</f>
        <v>2015</v>
      </c>
      <c r="H2302" s="17">
        <f>IF(Facturas[[#This Row],[MontoSinImp]]&lt;200,Facturas[[#This Row],[media]],Facturas[[#This Row],[MontoSinImp]])</f>
        <v>723.62</v>
      </c>
      <c r="I2302" s="17">
        <f>AVERAGE(Facturas[MontoSinImp])</f>
        <v>472.73339545454462</v>
      </c>
    </row>
    <row r="2303" spans="1:9" ht="17.55" customHeight="1" x14ac:dyDescent="0.3">
      <c r="A2303" s="14">
        <v>2099</v>
      </c>
      <c r="B2303" s="2">
        <v>42089</v>
      </c>
      <c r="C2303" s="15">
        <v>146</v>
      </c>
      <c r="D2303" s="1">
        <v>12</v>
      </c>
      <c r="E2303" s="1">
        <v>2</v>
      </c>
      <c r="F2303" s="8">
        <v>746.56</v>
      </c>
      <c r="G2303" s="1">
        <f>YEAR(Facturas[[#This Row],[FechaFactura]])</f>
        <v>2015</v>
      </c>
      <c r="H2303" s="17">
        <f>IF(Facturas[[#This Row],[MontoSinImp]]&lt;200,Facturas[[#This Row],[media]],Facturas[[#This Row],[MontoSinImp]])</f>
        <v>746.56</v>
      </c>
      <c r="I2303" s="17">
        <f>AVERAGE(Facturas[MontoSinImp])</f>
        <v>472.73339545454462</v>
      </c>
    </row>
    <row r="2304" spans="1:9" ht="17.55" customHeight="1" x14ac:dyDescent="0.3">
      <c r="A2304" s="14">
        <v>2100</v>
      </c>
      <c r="B2304" s="2">
        <v>42089</v>
      </c>
      <c r="C2304" s="15">
        <v>221</v>
      </c>
      <c r="D2304" s="1">
        <v>1</v>
      </c>
      <c r="E2304" s="1">
        <v>5</v>
      </c>
      <c r="F2304" s="8">
        <v>774.28</v>
      </c>
      <c r="G2304" s="1">
        <f>YEAR(Facturas[[#This Row],[FechaFactura]])</f>
        <v>2015</v>
      </c>
      <c r="H2304" s="17">
        <f>IF(Facturas[[#This Row],[MontoSinImp]]&lt;200,Facturas[[#This Row],[media]],Facturas[[#This Row],[MontoSinImp]])</f>
        <v>774.28</v>
      </c>
      <c r="I2304" s="17">
        <f>AVERAGE(Facturas[MontoSinImp])</f>
        <v>472.73339545454462</v>
      </c>
    </row>
    <row r="2305" spans="1:9" ht="17.55" customHeight="1" x14ac:dyDescent="0.3">
      <c r="A2305" s="14">
        <v>2094</v>
      </c>
      <c r="B2305" s="2">
        <v>42088</v>
      </c>
      <c r="C2305" s="15">
        <v>36</v>
      </c>
      <c r="D2305" s="1">
        <v>5</v>
      </c>
      <c r="E2305" s="1">
        <v>6</v>
      </c>
      <c r="F2305" s="8">
        <v>661.49</v>
      </c>
      <c r="G2305" s="1">
        <f>YEAR(Facturas[[#This Row],[FechaFactura]])</f>
        <v>2015</v>
      </c>
      <c r="H2305" s="17">
        <f>IF(Facturas[[#This Row],[MontoSinImp]]&lt;200,Facturas[[#This Row],[media]],Facturas[[#This Row],[MontoSinImp]])</f>
        <v>661.49</v>
      </c>
      <c r="I2305" s="17">
        <f>AVERAGE(Facturas[MontoSinImp])</f>
        <v>472.73339545454462</v>
      </c>
    </row>
    <row r="2306" spans="1:9" ht="17.55" customHeight="1" x14ac:dyDescent="0.3">
      <c r="A2306" s="14">
        <v>2095</v>
      </c>
      <c r="B2306" s="2">
        <v>42088</v>
      </c>
      <c r="C2306" s="15">
        <v>150</v>
      </c>
      <c r="D2306" s="1">
        <v>3</v>
      </c>
      <c r="E2306" s="1">
        <v>8</v>
      </c>
      <c r="F2306" s="8">
        <v>205.51999999999998</v>
      </c>
      <c r="G2306" s="1">
        <f>YEAR(Facturas[[#This Row],[FechaFactura]])</f>
        <v>2015</v>
      </c>
      <c r="H2306" s="17">
        <f>IF(Facturas[[#This Row],[MontoSinImp]]&lt;200,Facturas[[#This Row],[media]],Facturas[[#This Row],[MontoSinImp]])</f>
        <v>205.51999999999998</v>
      </c>
      <c r="I2306" s="17">
        <f>AVERAGE(Facturas[MontoSinImp])</f>
        <v>472.73339545454462</v>
      </c>
    </row>
    <row r="2307" spans="1:9" ht="17.55" customHeight="1" x14ac:dyDescent="0.3">
      <c r="A2307" s="14">
        <v>2096</v>
      </c>
      <c r="B2307" s="2">
        <v>42088</v>
      </c>
      <c r="C2307" s="15">
        <v>60</v>
      </c>
      <c r="D2307" s="1">
        <v>5</v>
      </c>
      <c r="E2307" s="1">
        <v>1</v>
      </c>
      <c r="F2307" s="8">
        <v>573.54</v>
      </c>
      <c r="G2307" s="1">
        <f>YEAR(Facturas[[#This Row],[FechaFactura]])</f>
        <v>2015</v>
      </c>
      <c r="H2307" s="17">
        <f>IF(Facturas[[#This Row],[MontoSinImp]]&lt;200,Facturas[[#This Row],[media]],Facturas[[#This Row],[MontoSinImp]])</f>
        <v>573.54</v>
      </c>
      <c r="I2307" s="17">
        <f>AVERAGE(Facturas[MontoSinImp])</f>
        <v>472.73339545454462</v>
      </c>
    </row>
    <row r="2308" spans="1:9" ht="17.55" customHeight="1" x14ac:dyDescent="0.3">
      <c r="A2308" s="14">
        <v>2097</v>
      </c>
      <c r="B2308" s="2">
        <v>42088</v>
      </c>
      <c r="C2308" s="15">
        <v>277</v>
      </c>
      <c r="D2308" s="1">
        <v>9</v>
      </c>
      <c r="E2308" s="1">
        <v>2</v>
      </c>
      <c r="F2308" s="8">
        <v>628.03</v>
      </c>
      <c r="G2308" s="1">
        <f>YEAR(Facturas[[#This Row],[FechaFactura]])</f>
        <v>2015</v>
      </c>
      <c r="H2308" s="17">
        <f>IF(Facturas[[#This Row],[MontoSinImp]]&lt;200,Facturas[[#This Row],[media]],Facturas[[#This Row],[MontoSinImp]])</f>
        <v>628.03</v>
      </c>
      <c r="I2308" s="17">
        <f>AVERAGE(Facturas[MontoSinImp])</f>
        <v>472.73339545454462</v>
      </c>
    </row>
    <row r="2309" spans="1:9" ht="17.55" customHeight="1" x14ac:dyDescent="0.3">
      <c r="A2309" s="14">
        <v>2088</v>
      </c>
      <c r="B2309" s="2">
        <v>42087</v>
      </c>
      <c r="C2309" s="15">
        <v>68</v>
      </c>
      <c r="D2309" s="1">
        <v>9</v>
      </c>
      <c r="E2309" s="1">
        <v>7</v>
      </c>
      <c r="F2309" s="8">
        <v>200.73999999999998</v>
      </c>
      <c r="G2309" s="1">
        <f>YEAR(Facturas[[#This Row],[FechaFactura]])</f>
        <v>2015</v>
      </c>
      <c r="H2309" s="17">
        <f>IF(Facturas[[#This Row],[MontoSinImp]]&lt;200,Facturas[[#This Row],[media]],Facturas[[#This Row],[MontoSinImp]])</f>
        <v>200.73999999999998</v>
      </c>
      <c r="I2309" s="17">
        <f>AVERAGE(Facturas[MontoSinImp])</f>
        <v>472.73339545454462</v>
      </c>
    </row>
    <row r="2310" spans="1:9" ht="17.55" customHeight="1" x14ac:dyDescent="0.3">
      <c r="A2310" s="14">
        <v>2089</v>
      </c>
      <c r="B2310" s="2">
        <v>42087</v>
      </c>
      <c r="C2310" s="15">
        <v>31</v>
      </c>
      <c r="D2310" s="1">
        <v>3</v>
      </c>
      <c r="E2310" s="1">
        <v>6</v>
      </c>
      <c r="F2310" s="8">
        <v>268.61</v>
      </c>
      <c r="G2310" s="1">
        <f>YEAR(Facturas[[#This Row],[FechaFactura]])</f>
        <v>2015</v>
      </c>
      <c r="H2310" s="17">
        <f>IF(Facturas[[#This Row],[MontoSinImp]]&lt;200,Facturas[[#This Row],[media]],Facturas[[#This Row],[MontoSinImp]])</f>
        <v>268.61</v>
      </c>
      <c r="I2310" s="17">
        <f>AVERAGE(Facturas[MontoSinImp])</f>
        <v>472.73339545454462</v>
      </c>
    </row>
    <row r="2311" spans="1:9" ht="17.55" customHeight="1" x14ac:dyDescent="0.3">
      <c r="A2311" s="14">
        <v>2090</v>
      </c>
      <c r="B2311" s="2">
        <v>42087</v>
      </c>
      <c r="C2311" s="15">
        <v>111</v>
      </c>
      <c r="D2311" s="1">
        <v>8</v>
      </c>
      <c r="E2311" s="1">
        <v>5</v>
      </c>
      <c r="F2311" s="8">
        <v>827.81</v>
      </c>
      <c r="G2311" s="1">
        <f>YEAR(Facturas[[#This Row],[FechaFactura]])</f>
        <v>2015</v>
      </c>
      <c r="H2311" s="17">
        <f>IF(Facturas[[#This Row],[MontoSinImp]]&lt;200,Facturas[[#This Row],[media]],Facturas[[#This Row],[MontoSinImp]])</f>
        <v>827.81</v>
      </c>
      <c r="I2311" s="17">
        <f>AVERAGE(Facturas[MontoSinImp])</f>
        <v>472.73339545454462</v>
      </c>
    </row>
    <row r="2312" spans="1:9" ht="17.55" customHeight="1" x14ac:dyDescent="0.3">
      <c r="A2312" s="14">
        <v>2091</v>
      </c>
      <c r="B2312" s="2">
        <v>42087</v>
      </c>
      <c r="C2312" s="15">
        <v>164</v>
      </c>
      <c r="D2312" s="1">
        <v>12</v>
      </c>
      <c r="E2312" s="1">
        <v>5</v>
      </c>
      <c r="F2312" s="8">
        <v>672.96</v>
      </c>
      <c r="G2312" s="1">
        <f>YEAR(Facturas[[#This Row],[FechaFactura]])</f>
        <v>2015</v>
      </c>
      <c r="H2312" s="17">
        <f>IF(Facturas[[#This Row],[MontoSinImp]]&lt;200,Facturas[[#This Row],[media]],Facturas[[#This Row],[MontoSinImp]])</f>
        <v>672.96</v>
      </c>
      <c r="I2312" s="17">
        <f>AVERAGE(Facturas[MontoSinImp])</f>
        <v>472.73339545454462</v>
      </c>
    </row>
    <row r="2313" spans="1:9" ht="17.55" customHeight="1" x14ac:dyDescent="0.3">
      <c r="A2313" s="14">
        <v>2092</v>
      </c>
      <c r="B2313" s="2">
        <v>42087</v>
      </c>
      <c r="C2313" s="15">
        <v>254</v>
      </c>
      <c r="D2313" s="1">
        <v>6</v>
      </c>
      <c r="E2313" s="1">
        <v>8</v>
      </c>
      <c r="F2313" s="8">
        <v>660.53</v>
      </c>
      <c r="G2313" s="1">
        <f>YEAR(Facturas[[#This Row],[FechaFactura]])</f>
        <v>2015</v>
      </c>
      <c r="H2313" s="17">
        <f>IF(Facturas[[#This Row],[MontoSinImp]]&lt;200,Facturas[[#This Row],[media]],Facturas[[#This Row],[MontoSinImp]])</f>
        <v>660.53</v>
      </c>
      <c r="I2313" s="17">
        <f>AVERAGE(Facturas[MontoSinImp])</f>
        <v>472.73339545454462</v>
      </c>
    </row>
    <row r="2314" spans="1:9" ht="17.55" customHeight="1" x14ac:dyDescent="0.3">
      <c r="A2314" s="14">
        <v>2093</v>
      </c>
      <c r="B2314" s="2">
        <v>42087</v>
      </c>
      <c r="C2314" s="15">
        <v>164</v>
      </c>
      <c r="D2314" s="1">
        <v>5</v>
      </c>
      <c r="E2314" s="1">
        <v>3</v>
      </c>
      <c r="F2314" s="8">
        <v>282.95</v>
      </c>
      <c r="G2314" s="1">
        <f>YEAR(Facturas[[#This Row],[FechaFactura]])</f>
        <v>2015</v>
      </c>
      <c r="H2314" s="17">
        <f>IF(Facturas[[#This Row],[MontoSinImp]]&lt;200,Facturas[[#This Row],[media]],Facturas[[#This Row],[MontoSinImp]])</f>
        <v>282.95</v>
      </c>
      <c r="I2314" s="17">
        <f>AVERAGE(Facturas[MontoSinImp])</f>
        <v>472.73339545454462</v>
      </c>
    </row>
    <row r="2315" spans="1:9" ht="17.55" customHeight="1" x14ac:dyDescent="0.3">
      <c r="A2315" s="14">
        <v>2085</v>
      </c>
      <c r="B2315" s="2">
        <v>42086</v>
      </c>
      <c r="C2315" s="15">
        <v>257</v>
      </c>
      <c r="D2315" s="1">
        <v>7</v>
      </c>
      <c r="E2315" s="1">
        <v>3</v>
      </c>
      <c r="F2315" s="8">
        <v>368.03</v>
      </c>
      <c r="G2315" s="1">
        <f>YEAR(Facturas[[#This Row],[FechaFactura]])</f>
        <v>2015</v>
      </c>
      <c r="H2315" s="17">
        <f>IF(Facturas[[#This Row],[MontoSinImp]]&lt;200,Facturas[[#This Row],[media]],Facturas[[#This Row],[MontoSinImp]])</f>
        <v>368.03</v>
      </c>
      <c r="I2315" s="17">
        <f>AVERAGE(Facturas[MontoSinImp])</f>
        <v>472.73339545454462</v>
      </c>
    </row>
    <row r="2316" spans="1:9" ht="17.55" customHeight="1" x14ac:dyDescent="0.3">
      <c r="A2316" s="14">
        <v>2086</v>
      </c>
      <c r="B2316" s="2">
        <v>42086</v>
      </c>
      <c r="C2316" s="15">
        <v>315</v>
      </c>
      <c r="D2316" s="1">
        <v>7</v>
      </c>
      <c r="E2316" s="1">
        <v>6</v>
      </c>
      <c r="F2316" s="8">
        <v>665.31</v>
      </c>
      <c r="G2316" s="1">
        <f>YEAR(Facturas[[#This Row],[FechaFactura]])</f>
        <v>2015</v>
      </c>
      <c r="H2316" s="17">
        <f>IF(Facturas[[#This Row],[MontoSinImp]]&lt;200,Facturas[[#This Row],[media]],Facturas[[#This Row],[MontoSinImp]])</f>
        <v>665.31</v>
      </c>
      <c r="I2316" s="17">
        <f>AVERAGE(Facturas[MontoSinImp])</f>
        <v>472.73339545454462</v>
      </c>
    </row>
    <row r="2317" spans="1:9" ht="17.55" customHeight="1" x14ac:dyDescent="0.3">
      <c r="A2317" s="14">
        <v>2087</v>
      </c>
      <c r="B2317" s="2">
        <v>42086</v>
      </c>
      <c r="C2317" s="15">
        <v>84</v>
      </c>
      <c r="D2317" s="1">
        <v>4</v>
      </c>
      <c r="E2317" s="1">
        <v>6</v>
      </c>
      <c r="F2317" s="8">
        <v>245.67</v>
      </c>
      <c r="G2317" s="1">
        <f>YEAR(Facturas[[#This Row],[FechaFactura]])</f>
        <v>2015</v>
      </c>
      <c r="H2317" s="17">
        <f>IF(Facturas[[#This Row],[MontoSinImp]]&lt;200,Facturas[[#This Row],[media]],Facturas[[#This Row],[MontoSinImp]])</f>
        <v>245.67</v>
      </c>
      <c r="I2317" s="17">
        <f>AVERAGE(Facturas[MontoSinImp])</f>
        <v>472.73339545454462</v>
      </c>
    </row>
    <row r="2318" spans="1:9" ht="17.55" customHeight="1" x14ac:dyDescent="0.3">
      <c r="A2318" s="14">
        <v>2084</v>
      </c>
      <c r="B2318" s="2">
        <v>42085</v>
      </c>
      <c r="C2318" s="15">
        <v>311</v>
      </c>
      <c r="D2318" s="1">
        <v>10</v>
      </c>
      <c r="E2318" s="1">
        <v>9</v>
      </c>
      <c r="F2318" s="8">
        <v>508.53999999999996</v>
      </c>
      <c r="G2318" s="1">
        <f>YEAR(Facturas[[#This Row],[FechaFactura]])</f>
        <v>2015</v>
      </c>
      <c r="H2318" s="17">
        <f>IF(Facturas[[#This Row],[MontoSinImp]]&lt;200,Facturas[[#This Row],[media]],Facturas[[#This Row],[MontoSinImp]])</f>
        <v>508.53999999999996</v>
      </c>
      <c r="I2318" s="17">
        <f>AVERAGE(Facturas[MontoSinImp])</f>
        <v>472.73339545454462</v>
      </c>
    </row>
    <row r="2319" spans="1:9" ht="17.55" customHeight="1" x14ac:dyDescent="0.3">
      <c r="A2319" s="14">
        <v>2080</v>
      </c>
      <c r="B2319" s="2">
        <v>42084</v>
      </c>
      <c r="C2319" s="15">
        <v>125</v>
      </c>
      <c r="D2319" s="1">
        <v>11</v>
      </c>
      <c r="E2319" s="1">
        <v>7</v>
      </c>
      <c r="F2319" s="8">
        <v>230.38</v>
      </c>
      <c r="G2319" s="1">
        <f>YEAR(Facturas[[#This Row],[FechaFactura]])</f>
        <v>2015</v>
      </c>
      <c r="H2319" s="17">
        <f>IF(Facturas[[#This Row],[MontoSinImp]]&lt;200,Facturas[[#This Row],[media]],Facturas[[#This Row],[MontoSinImp]])</f>
        <v>230.38</v>
      </c>
      <c r="I2319" s="17">
        <f>AVERAGE(Facturas[MontoSinImp])</f>
        <v>472.73339545454462</v>
      </c>
    </row>
    <row r="2320" spans="1:9" ht="17.55" customHeight="1" x14ac:dyDescent="0.3">
      <c r="A2320" s="14">
        <v>2081</v>
      </c>
      <c r="B2320" s="2">
        <v>42084</v>
      </c>
      <c r="C2320" s="15">
        <v>121</v>
      </c>
      <c r="D2320" s="1">
        <v>11</v>
      </c>
      <c r="E2320" s="1">
        <v>8</v>
      </c>
      <c r="F2320" s="8">
        <v>170.16</v>
      </c>
      <c r="G2320" s="1">
        <f>YEAR(Facturas[[#This Row],[FechaFactura]])</f>
        <v>2015</v>
      </c>
      <c r="H2320" s="17">
        <f>IF(Facturas[[#This Row],[MontoSinImp]]&lt;200,Facturas[[#This Row],[media]],Facturas[[#This Row],[MontoSinImp]])</f>
        <v>472.73339545454462</v>
      </c>
      <c r="I2320" s="17">
        <f>AVERAGE(Facturas[MontoSinImp])</f>
        <v>472.73339545454462</v>
      </c>
    </row>
    <row r="2321" spans="1:9" ht="17.55" customHeight="1" x14ac:dyDescent="0.3">
      <c r="A2321" s="14">
        <v>2082</v>
      </c>
      <c r="B2321" s="2">
        <v>42084</v>
      </c>
      <c r="C2321" s="15">
        <v>278</v>
      </c>
      <c r="D2321" s="1">
        <v>11</v>
      </c>
      <c r="E2321" s="1">
        <v>1</v>
      </c>
      <c r="F2321" s="8">
        <v>426.34</v>
      </c>
      <c r="G2321" s="1">
        <f>YEAR(Facturas[[#This Row],[FechaFactura]])</f>
        <v>2015</v>
      </c>
      <c r="H2321" s="17">
        <f>IF(Facturas[[#This Row],[MontoSinImp]]&lt;200,Facturas[[#This Row],[media]],Facturas[[#This Row],[MontoSinImp]])</f>
        <v>426.34</v>
      </c>
      <c r="I2321" s="17">
        <f>AVERAGE(Facturas[MontoSinImp])</f>
        <v>472.73339545454462</v>
      </c>
    </row>
    <row r="2322" spans="1:9" ht="17.55" customHeight="1" x14ac:dyDescent="0.3">
      <c r="A2322" s="14">
        <v>2083</v>
      </c>
      <c r="B2322" s="2">
        <v>42084</v>
      </c>
      <c r="C2322" s="15">
        <v>245</v>
      </c>
      <c r="D2322" s="1">
        <v>8</v>
      </c>
      <c r="E2322" s="1">
        <v>4</v>
      </c>
      <c r="F2322" s="8">
        <v>621.34</v>
      </c>
      <c r="G2322" s="1">
        <f>YEAR(Facturas[[#This Row],[FechaFactura]])</f>
        <v>2015</v>
      </c>
      <c r="H2322" s="17">
        <f>IF(Facturas[[#This Row],[MontoSinImp]]&lt;200,Facturas[[#This Row],[media]],Facturas[[#This Row],[MontoSinImp]])</f>
        <v>621.34</v>
      </c>
      <c r="I2322" s="17">
        <f>AVERAGE(Facturas[MontoSinImp])</f>
        <v>472.73339545454462</v>
      </c>
    </row>
    <row r="2323" spans="1:9" ht="17.55" customHeight="1" x14ac:dyDescent="0.3">
      <c r="A2323" s="14">
        <v>2078</v>
      </c>
      <c r="B2323" s="2">
        <v>42083</v>
      </c>
      <c r="C2323" s="15">
        <v>182</v>
      </c>
      <c r="D2323" s="1">
        <v>5</v>
      </c>
      <c r="E2323" s="1">
        <v>3</v>
      </c>
      <c r="F2323" s="8">
        <v>504.71999999999997</v>
      </c>
      <c r="G2323" s="1">
        <f>YEAR(Facturas[[#This Row],[FechaFactura]])</f>
        <v>2015</v>
      </c>
      <c r="H2323" s="17">
        <f>IF(Facturas[[#This Row],[MontoSinImp]]&lt;200,Facturas[[#This Row],[media]],Facturas[[#This Row],[MontoSinImp]])</f>
        <v>504.71999999999997</v>
      </c>
      <c r="I2323" s="17">
        <f>AVERAGE(Facturas[MontoSinImp])</f>
        <v>472.73339545454462</v>
      </c>
    </row>
    <row r="2324" spans="1:9" ht="17.55" customHeight="1" x14ac:dyDescent="0.3">
      <c r="A2324" s="14">
        <v>2079</v>
      </c>
      <c r="B2324" s="2">
        <v>42083</v>
      </c>
      <c r="C2324" s="15">
        <v>46</v>
      </c>
      <c r="D2324" s="1">
        <v>12</v>
      </c>
      <c r="E2324" s="1">
        <v>9</v>
      </c>
      <c r="F2324" s="8">
        <v>528.62</v>
      </c>
      <c r="G2324" s="1">
        <f>YEAR(Facturas[[#This Row],[FechaFactura]])</f>
        <v>2015</v>
      </c>
      <c r="H2324" s="17">
        <f>IF(Facturas[[#This Row],[MontoSinImp]]&lt;200,Facturas[[#This Row],[media]],Facturas[[#This Row],[MontoSinImp]])</f>
        <v>528.62</v>
      </c>
      <c r="I2324" s="17">
        <f>AVERAGE(Facturas[MontoSinImp])</f>
        <v>472.73339545454462</v>
      </c>
    </row>
    <row r="2325" spans="1:9" ht="17.55" customHeight="1" x14ac:dyDescent="0.3">
      <c r="A2325" s="14">
        <v>2071</v>
      </c>
      <c r="B2325" s="2">
        <v>42082</v>
      </c>
      <c r="C2325" s="15">
        <v>130</v>
      </c>
      <c r="D2325" s="1">
        <v>3</v>
      </c>
      <c r="E2325" s="1">
        <v>6</v>
      </c>
      <c r="F2325" s="8">
        <v>253.32</v>
      </c>
      <c r="G2325" s="1">
        <f>YEAR(Facturas[[#This Row],[FechaFactura]])</f>
        <v>2015</v>
      </c>
      <c r="H2325" s="17">
        <f>IF(Facturas[[#This Row],[MontoSinImp]]&lt;200,Facturas[[#This Row],[media]],Facturas[[#This Row],[MontoSinImp]])</f>
        <v>253.32</v>
      </c>
      <c r="I2325" s="17">
        <f>AVERAGE(Facturas[MontoSinImp])</f>
        <v>472.73339545454462</v>
      </c>
    </row>
    <row r="2326" spans="1:9" ht="17.55" customHeight="1" x14ac:dyDescent="0.3">
      <c r="A2326" s="14">
        <v>2072</v>
      </c>
      <c r="B2326" s="2">
        <v>42082</v>
      </c>
      <c r="C2326" s="15">
        <v>66</v>
      </c>
      <c r="D2326" s="1">
        <v>4</v>
      </c>
      <c r="E2326" s="1">
        <v>4</v>
      </c>
      <c r="F2326" s="8">
        <v>535.30999999999995</v>
      </c>
      <c r="G2326" s="1">
        <f>YEAR(Facturas[[#This Row],[FechaFactura]])</f>
        <v>2015</v>
      </c>
      <c r="H2326" s="17">
        <f>IF(Facturas[[#This Row],[MontoSinImp]]&lt;200,Facturas[[#This Row],[media]],Facturas[[#This Row],[MontoSinImp]])</f>
        <v>535.30999999999995</v>
      </c>
      <c r="I2326" s="17">
        <f>AVERAGE(Facturas[MontoSinImp])</f>
        <v>472.73339545454462</v>
      </c>
    </row>
    <row r="2327" spans="1:9" ht="17.55" customHeight="1" x14ac:dyDescent="0.3">
      <c r="A2327" s="14">
        <v>2073</v>
      </c>
      <c r="B2327" s="2">
        <v>42082</v>
      </c>
      <c r="C2327" s="15">
        <v>288</v>
      </c>
      <c r="D2327" s="1">
        <v>6</v>
      </c>
      <c r="E2327" s="1">
        <v>2</v>
      </c>
      <c r="F2327" s="8">
        <v>132.88</v>
      </c>
      <c r="G2327" s="1">
        <f>YEAR(Facturas[[#This Row],[FechaFactura]])</f>
        <v>2015</v>
      </c>
      <c r="H2327" s="17">
        <f>IF(Facturas[[#This Row],[MontoSinImp]]&lt;200,Facturas[[#This Row],[media]],Facturas[[#This Row],[MontoSinImp]])</f>
        <v>472.73339545454462</v>
      </c>
      <c r="I2327" s="17">
        <f>AVERAGE(Facturas[MontoSinImp])</f>
        <v>472.73339545454462</v>
      </c>
    </row>
    <row r="2328" spans="1:9" ht="17.55" customHeight="1" x14ac:dyDescent="0.3">
      <c r="A2328" s="14">
        <v>2074</v>
      </c>
      <c r="B2328" s="2">
        <v>42082</v>
      </c>
      <c r="C2328" s="15">
        <v>144</v>
      </c>
      <c r="D2328" s="1">
        <v>8</v>
      </c>
      <c r="E2328" s="1">
        <v>2</v>
      </c>
      <c r="F2328" s="8">
        <v>523.84</v>
      </c>
      <c r="G2328" s="1">
        <f>YEAR(Facturas[[#This Row],[FechaFactura]])</f>
        <v>2015</v>
      </c>
      <c r="H2328" s="17">
        <f>IF(Facturas[[#This Row],[MontoSinImp]]&lt;200,Facturas[[#This Row],[media]],Facturas[[#This Row],[MontoSinImp]])</f>
        <v>523.84</v>
      </c>
      <c r="I2328" s="17">
        <f>AVERAGE(Facturas[MontoSinImp])</f>
        <v>472.73339545454462</v>
      </c>
    </row>
    <row r="2329" spans="1:9" ht="17.55" customHeight="1" x14ac:dyDescent="0.3">
      <c r="A2329" s="14">
        <v>2075</v>
      </c>
      <c r="B2329" s="2">
        <v>42082</v>
      </c>
      <c r="C2329" s="15">
        <v>295</v>
      </c>
      <c r="D2329" s="1">
        <v>1</v>
      </c>
      <c r="E2329" s="1">
        <v>2</v>
      </c>
      <c r="F2329" s="8">
        <v>259.05</v>
      </c>
      <c r="G2329" s="1">
        <f>YEAR(Facturas[[#This Row],[FechaFactura]])</f>
        <v>2015</v>
      </c>
      <c r="H2329" s="17">
        <f>IF(Facturas[[#This Row],[MontoSinImp]]&lt;200,Facturas[[#This Row],[media]],Facturas[[#This Row],[MontoSinImp]])</f>
        <v>259.05</v>
      </c>
      <c r="I2329" s="17">
        <f>AVERAGE(Facturas[MontoSinImp])</f>
        <v>472.73339545454462</v>
      </c>
    </row>
    <row r="2330" spans="1:9" ht="17.55" customHeight="1" x14ac:dyDescent="0.3">
      <c r="A2330" s="14">
        <v>2076</v>
      </c>
      <c r="B2330" s="2">
        <v>42082</v>
      </c>
      <c r="C2330" s="15">
        <v>107</v>
      </c>
      <c r="D2330" s="1">
        <v>7</v>
      </c>
      <c r="E2330" s="1">
        <v>4</v>
      </c>
      <c r="F2330" s="8">
        <v>698.77</v>
      </c>
      <c r="G2330" s="1">
        <f>YEAR(Facturas[[#This Row],[FechaFactura]])</f>
        <v>2015</v>
      </c>
      <c r="H2330" s="17">
        <f>IF(Facturas[[#This Row],[MontoSinImp]]&lt;200,Facturas[[#This Row],[media]],Facturas[[#This Row],[MontoSinImp]])</f>
        <v>698.77</v>
      </c>
      <c r="I2330" s="17">
        <f>AVERAGE(Facturas[MontoSinImp])</f>
        <v>472.73339545454462</v>
      </c>
    </row>
    <row r="2331" spans="1:9" ht="17.55" customHeight="1" x14ac:dyDescent="0.3">
      <c r="A2331" s="14">
        <v>2077</v>
      </c>
      <c r="B2331" s="2">
        <v>42082</v>
      </c>
      <c r="C2331" s="15">
        <v>274</v>
      </c>
      <c r="D2331" s="1">
        <v>10</v>
      </c>
      <c r="E2331" s="1">
        <v>5</v>
      </c>
      <c r="F2331" s="8">
        <v>676.78</v>
      </c>
      <c r="G2331" s="1">
        <f>YEAR(Facturas[[#This Row],[FechaFactura]])</f>
        <v>2015</v>
      </c>
      <c r="H2331" s="17">
        <f>IF(Facturas[[#This Row],[MontoSinImp]]&lt;200,Facturas[[#This Row],[media]],Facturas[[#This Row],[MontoSinImp]])</f>
        <v>676.78</v>
      </c>
      <c r="I2331" s="17">
        <f>AVERAGE(Facturas[MontoSinImp])</f>
        <v>472.73339545454462</v>
      </c>
    </row>
    <row r="2332" spans="1:9" ht="17.55" customHeight="1" x14ac:dyDescent="0.3">
      <c r="A2332" s="14">
        <v>2066</v>
      </c>
      <c r="B2332" s="2">
        <v>42081</v>
      </c>
      <c r="C2332" s="15">
        <v>10</v>
      </c>
      <c r="D2332" s="1">
        <v>12</v>
      </c>
      <c r="E2332" s="1">
        <v>7</v>
      </c>
      <c r="F2332" s="8">
        <v>498.03</v>
      </c>
      <c r="G2332" s="1">
        <f>YEAR(Facturas[[#This Row],[FechaFactura]])</f>
        <v>2015</v>
      </c>
      <c r="H2332" s="17">
        <f>IF(Facturas[[#This Row],[MontoSinImp]]&lt;200,Facturas[[#This Row],[media]],Facturas[[#This Row],[MontoSinImp]])</f>
        <v>498.03</v>
      </c>
      <c r="I2332" s="17">
        <f>AVERAGE(Facturas[MontoSinImp])</f>
        <v>472.73339545454462</v>
      </c>
    </row>
    <row r="2333" spans="1:9" ht="17.55" customHeight="1" x14ac:dyDescent="0.3">
      <c r="A2333" s="14">
        <v>2067</v>
      </c>
      <c r="B2333" s="2">
        <v>42081</v>
      </c>
      <c r="C2333" s="15">
        <v>13</v>
      </c>
      <c r="D2333" s="1">
        <v>8</v>
      </c>
      <c r="E2333" s="1">
        <v>7</v>
      </c>
      <c r="F2333" s="8">
        <v>241.85</v>
      </c>
      <c r="G2333" s="1">
        <f>YEAR(Facturas[[#This Row],[FechaFactura]])</f>
        <v>2015</v>
      </c>
      <c r="H2333" s="17">
        <f>IF(Facturas[[#This Row],[MontoSinImp]]&lt;200,Facturas[[#This Row],[media]],Facturas[[#This Row],[MontoSinImp]])</f>
        <v>241.85</v>
      </c>
      <c r="I2333" s="17">
        <f>AVERAGE(Facturas[MontoSinImp])</f>
        <v>472.73339545454462</v>
      </c>
    </row>
    <row r="2334" spans="1:9" ht="17.55" customHeight="1" x14ac:dyDescent="0.3">
      <c r="A2334" s="14">
        <v>2068</v>
      </c>
      <c r="B2334" s="2">
        <v>42081</v>
      </c>
      <c r="C2334" s="15">
        <v>299</v>
      </c>
      <c r="D2334" s="1">
        <v>11</v>
      </c>
      <c r="E2334" s="1">
        <v>1</v>
      </c>
      <c r="F2334" s="8">
        <v>649.05999999999995</v>
      </c>
      <c r="G2334" s="1">
        <f>YEAR(Facturas[[#This Row],[FechaFactura]])</f>
        <v>2015</v>
      </c>
      <c r="H2334" s="17">
        <f>IF(Facturas[[#This Row],[MontoSinImp]]&lt;200,Facturas[[#This Row],[media]],Facturas[[#This Row],[MontoSinImp]])</f>
        <v>649.05999999999995</v>
      </c>
      <c r="I2334" s="17">
        <f>AVERAGE(Facturas[MontoSinImp])</f>
        <v>472.73339545454462</v>
      </c>
    </row>
    <row r="2335" spans="1:9" ht="17.55" customHeight="1" x14ac:dyDescent="0.3">
      <c r="A2335" s="14">
        <v>2069</v>
      </c>
      <c r="B2335" s="2">
        <v>42081</v>
      </c>
      <c r="C2335" s="15">
        <v>64</v>
      </c>
      <c r="D2335" s="1">
        <v>9</v>
      </c>
      <c r="E2335" s="1">
        <v>4</v>
      </c>
      <c r="F2335" s="8">
        <v>816.34</v>
      </c>
      <c r="G2335" s="1">
        <f>YEAR(Facturas[[#This Row],[FechaFactura]])</f>
        <v>2015</v>
      </c>
      <c r="H2335" s="17">
        <f>IF(Facturas[[#This Row],[MontoSinImp]]&lt;200,Facturas[[#This Row],[media]],Facturas[[#This Row],[MontoSinImp]])</f>
        <v>816.34</v>
      </c>
      <c r="I2335" s="17">
        <f>AVERAGE(Facturas[MontoSinImp])</f>
        <v>472.73339545454462</v>
      </c>
    </row>
    <row r="2336" spans="1:9" ht="17.55" customHeight="1" x14ac:dyDescent="0.3">
      <c r="A2336" s="14">
        <v>2070</v>
      </c>
      <c r="B2336" s="2">
        <v>42081</v>
      </c>
      <c r="C2336" s="15">
        <v>232</v>
      </c>
      <c r="D2336" s="1">
        <v>1</v>
      </c>
      <c r="E2336" s="1">
        <v>2</v>
      </c>
      <c r="F2336" s="8">
        <v>440.67</v>
      </c>
      <c r="G2336" s="1">
        <f>YEAR(Facturas[[#This Row],[FechaFactura]])</f>
        <v>2015</v>
      </c>
      <c r="H2336" s="17">
        <f>IF(Facturas[[#This Row],[MontoSinImp]]&lt;200,Facturas[[#This Row],[media]],Facturas[[#This Row],[MontoSinImp]])</f>
        <v>440.67</v>
      </c>
      <c r="I2336" s="17">
        <f>AVERAGE(Facturas[MontoSinImp])</f>
        <v>472.73339545454462</v>
      </c>
    </row>
    <row r="2337" spans="1:9" ht="17.55" customHeight="1" x14ac:dyDescent="0.3">
      <c r="A2337" s="14">
        <v>2062</v>
      </c>
      <c r="B2337" s="2">
        <v>42080</v>
      </c>
      <c r="C2337" s="15">
        <v>143</v>
      </c>
      <c r="D2337" s="1">
        <v>2</v>
      </c>
      <c r="E2337" s="1">
        <v>2</v>
      </c>
      <c r="F2337" s="8">
        <v>833.55</v>
      </c>
      <c r="G2337" s="1">
        <f>YEAR(Facturas[[#This Row],[FechaFactura]])</f>
        <v>2015</v>
      </c>
      <c r="H2337" s="17">
        <f>IF(Facturas[[#This Row],[MontoSinImp]]&lt;200,Facturas[[#This Row],[media]],Facturas[[#This Row],[MontoSinImp]])</f>
        <v>833.55</v>
      </c>
      <c r="I2337" s="17">
        <f>AVERAGE(Facturas[MontoSinImp])</f>
        <v>472.73339545454462</v>
      </c>
    </row>
    <row r="2338" spans="1:9" ht="17.55" customHeight="1" x14ac:dyDescent="0.3">
      <c r="A2338" s="14">
        <v>2063</v>
      </c>
      <c r="B2338" s="2">
        <v>42080</v>
      </c>
      <c r="C2338" s="15">
        <v>187</v>
      </c>
      <c r="D2338" s="1">
        <v>4</v>
      </c>
      <c r="E2338" s="1">
        <v>7</v>
      </c>
      <c r="F2338" s="8">
        <v>612.74</v>
      </c>
      <c r="G2338" s="1">
        <f>YEAR(Facturas[[#This Row],[FechaFactura]])</f>
        <v>2015</v>
      </c>
      <c r="H2338" s="17">
        <f>IF(Facturas[[#This Row],[MontoSinImp]]&lt;200,Facturas[[#This Row],[media]],Facturas[[#This Row],[MontoSinImp]])</f>
        <v>612.74</v>
      </c>
      <c r="I2338" s="17">
        <f>AVERAGE(Facturas[MontoSinImp])</f>
        <v>472.73339545454462</v>
      </c>
    </row>
    <row r="2339" spans="1:9" ht="17.55" customHeight="1" x14ac:dyDescent="0.3">
      <c r="A2339" s="14">
        <v>2064</v>
      </c>
      <c r="B2339" s="2">
        <v>42080</v>
      </c>
      <c r="C2339" s="15">
        <v>97</v>
      </c>
      <c r="D2339" s="1">
        <v>3</v>
      </c>
      <c r="E2339" s="1">
        <v>9</v>
      </c>
      <c r="F2339" s="8">
        <v>334.57</v>
      </c>
      <c r="G2339" s="1">
        <f>YEAR(Facturas[[#This Row],[FechaFactura]])</f>
        <v>2015</v>
      </c>
      <c r="H2339" s="17">
        <f>IF(Facturas[[#This Row],[MontoSinImp]]&lt;200,Facturas[[#This Row],[media]],Facturas[[#This Row],[MontoSinImp]])</f>
        <v>334.57</v>
      </c>
      <c r="I2339" s="17">
        <f>AVERAGE(Facturas[MontoSinImp])</f>
        <v>472.73339545454462</v>
      </c>
    </row>
    <row r="2340" spans="1:9" ht="17.55" customHeight="1" x14ac:dyDescent="0.3">
      <c r="A2340" s="14">
        <v>2065</v>
      </c>
      <c r="B2340" s="2">
        <v>42080</v>
      </c>
      <c r="C2340" s="15">
        <v>86</v>
      </c>
      <c r="D2340" s="1">
        <v>4</v>
      </c>
      <c r="E2340" s="1">
        <v>3</v>
      </c>
      <c r="F2340" s="8">
        <v>503.76</v>
      </c>
      <c r="G2340" s="1">
        <f>YEAR(Facturas[[#This Row],[FechaFactura]])</f>
        <v>2015</v>
      </c>
      <c r="H2340" s="17">
        <f>IF(Facturas[[#This Row],[MontoSinImp]]&lt;200,Facturas[[#This Row],[media]],Facturas[[#This Row],[MontoSinImp]])</f>
        <v>503.76</v>
      </c>
      <c r="I2340" s="17">
        <f>AVERAGE(Facturas[MontoSinImp])</f>
        <v>472.73339545454462</v>
      </c>
    </row>
    <row r="2341" spans="1:9" ht="17.55" customHeight="1" x14ac:dyDescent="0.3">
      <c r="A2341" s="14">
        <v>2057</v>
      </c>
      <c r="B2341" s="2">
        <v>42079</v>
      </c>
      <c r="C2341" s="15">
        <v>221</v>
      </c>
      <c r="D2341" s="1">
        <v>3</v>
      </c>
      <c r="E2341" s="1">
        <v>4</v>
      </c>
      <c r="F2341" s="8">
        <v>522.88</v>
      </c>
      <c r="G2341" s="1">
        <f>YEAR(Facturas[[#This Row],[FechaFactura]])</f>
        <v>2015</v>
      </c>
      <c r="H2341" s="17">
        <f>IF(Facturas[[#This Row],[MontoSinImp]]&lt;200,Facturas[[#This Row],[media]],Facturas[[#This Row],[MontoSinImp]])</f>
        <v>522.88</v>
      </c>
      <c r="I2341" s="17">
        <f>AVERAGE(Facturas[MontoSinImp])</f>
        <v>472.73339545454462</v>
      </c>
    </row>
    <row r="2342" spans="1:9" ht="17.55" customHeight="1" x14ac:dyDescent="0.3">
      <c r="A2342" s="14">
        <v>2058</v>
      </c>
      <c r="B2342" s="2">
        <v>42079</v>
      </c>
      <c r="C2342" s="15">
        <v>137</v>
      </c>
      <c r="D2342" s="1">
        <v>11</v>
      </c>
      <c r="E2342" s="1">
        <v>4</v>
      </c>
      <c r="F2342" s="8">
        <v>489.43</v>
      </c>
      <c r="G2342" s="1">
        <f>YEAR(Facturas[[#This Row],[FechaFactura]])</f>
        <v>2015</v>
      </c>
      <c r="H2342" s="17">
        <f>IF(Facturas[[#This Row],[MontoSinImp]]&lt;200,Facturas[[#This Row],[media]],Facturas[[#This Row],[MontoSinImp]])</f>
        <v>489.43</v>
      </c>
      <c r="I2342" s="17">
        <f>AVERAGE(Facturas[MontoSinImp])</f>
        <v>472.73339545454462</v>
      </c>
    </row>
    <row r="2343" spans="1:9" ht="17.55" customHeight="1" x14ac:dyDescent="0.3">
      <c r="A2343" s="14">
        <v>2059</v>
      </c>
      <c r="B2343" s="2">
        <v>42079</v>
      </c>
      <c r="C2343" s="15">
        <v>184</v>
      </c>
      <c r="D2343" s="1">
        <v>2</v>
      </c>
      <c r="E2343" s="1">
        <v>6</v>
      </c>
      <c r="F2343" s="8">
        <v>835.46</v>
      </c>
      <c r="G2343" s="1">
        <f>YEAR(Facturas[[#This Row],[FechaFactura]])</f>
        <v>2015</v>
      </c>
      <c r="H2343" s="17">
        <f>IF(Facturas[[#This Row],[MontoSinImp]]&lt;200,Facturas[[#This Row],[media]],Facturas[[#This Row],[MontoSinImp]])</f>
        <v>835.46</v>
      </c>
      <c r="I2343" s="17">
        <f>AVERAGE(Facturas[MontoSinImp])</f>
        <v>472.73339545454462</v>
      </c>
    </row>
    <row r="2344" spans="1:9" ht="17.55" customHeight="1" x14ac:dyDescent="0.3">
      <c r="A2344" s="14">
        <v>2060</v>
      </c>
      <c r="B2344" s="2">
        <v>42079</v>
      </c>
      <c r="C2344" s="15">
        <v>119</v>
      </c>
      <c r="D2344" s="1">
        <v>6</v>
      </c>
      <c r="E2344" s="1">
        <v>5</v>
      </c>
      <c r="F2344" s="8">
        <v>321.19</v>
      </c>
      <c r="G2344" s="1">
        <f>YEAR(Facturas[[#This Row],[FechaFactura]])</f>
        <v>2015</v>
      </c>
      <c r="H2344" s="17">
        <f>IF(Facturas[[#This Row],[MontoSinImp]]&lt;200,Facturas[[#This Row],[media]],Facturas[[#This Row],[MontoSinImp]])</f>
        <v>321.19</v>
      </c>
      <c r="I2344" s="17">
        <f>AVERAGE(Facturas[MontoSinImp])</f>
        <v>472.73339545454462</v>
      </c>
    </row>
    <row r="2345" spans="1:9" ht="17.55" customHeight="1" x14ac:dyDescent="0.3">
      <c r="A2345" s="14">
        <v>2061</v>
      </c>
      <c r="B2345" s="2">
        <v>42079</v>
      </c>
      <c r="C2345" s="15">
        <v>89</v>
      </c>
      <c r="D2345" s="1">
        <v>7</v>
      </c>
      <c r="E2345" s="1">
        <v>1</v>
      </c>
      <c r="F2345" s="8">
        <v>608.91</v>
      </c>
      <c r="G2345" s="1">
        <f>YEAR(Facturas[[#This Row],[FechaFactura]])</f>
        <v>2015</v>
      </c>
      <c r="H2345" s="17">
        <f>IF(Facturas[[#This Row],[MontoSinImp]]&lt;200,Facturas[[#This Row],[media]],Facturas[[#This Row],[MontoSinImp]])</f>
        <v>608.91</v>
      </c>
      <c r="I2345" s="17">
        <f>AVERAGE(Facturas[MontoSinImp])</f>
        <v>472.73339545454462</v>
      </c>
    </row>
    <row r="2346" spans="1:9" ht="17.55" customHeight="1" x14ac:dyDescent="0.3">
      <c r="A2346" s="14">
        <v>2053</v>
      </c>
      <c r="B2346" s="2">
        <v>42078</v>
      </c>
      <c r="C2346" s="15">
        <v>218</v>
      </c>
      <c r="D2346" s="1">
        <v>2</v>
      </c>
      <c r="E2346" s="1">
        <v>1</v>
      </c>
      <c r="F2346" s="8">
        <v>457.88</v>
      </c>
      <c r="G2346" s="1">
        <f>YEAR(Facturas[[#This Row],[FechaFactura]])</f>
        <v>2015</v>
      </c>
      <c r="H2346" s="17">
        <f>IF(Facturas[[#This Row],[MontoSinImp]]&lt;200,Facturas[[#This Row],[media]],Facturas[[#This Row],[MontoSinImp]])</f>
        <v>457.88</v>
      </c>
      <c r="I2346" s="17">
        <f>AVERAGE(Facturas[MontoSinImp])</f>
        <v>472.73339545454462</v>
      </c>
    </row>
    <row r="2347" spans="1:9" ht="17.55" customHeight="1" x14ac:dyDescent="0.3">
      <c r="A2347" s="14">
        <v>2054</v>
      </c>
      <c r="B2347" s="2">
        <v>42078</v>
      </c>
      <c r="C2347" s="15">
        <v>220</v>
      </c>
      <c r="D2347" s="1">
        <v>7</v>
      </c>
      <c r="E2347" s="1">
        <v>8</v>
      </c>
      <c r="F2347" s="8">
        <v>476.03999999999996</v>
      </c>
      <c r="G2347" s="1">
        <f>YEAR(Facturas[[#This Row],[FechaFactura]])</f>
        <v>2015</v>
      </c>
      <c r="H2347" s="17">
        <f>IF(Facturas[[#This Row],[MontoSinImp]]&lt;200,Facturas[[#This Row],[media]],Facturas[[#This Row],[MontoSinImp]])</f>
        <v>476.03999999999996</v>
      </c>
      <c r="I2347" s="17">
        <f>AVERAGE(Facturas[MontoSinImp])</f>
        <v>472.73339545454462</v>
      </c>
    </row>
    <row r="2348" spans="1:9" ht="17.55" customHeight="1" x14ac:dyDescent="0.3">
      <c r="A2348" s="14">
        <v>2055</v>
      </c>
      <c r="B2348" s="2">
        <v>42078</v>
      </c>
      <c r="C2348" s="15">
        <v>151</v>
      </c>
      <c r="D2348" s="1">
        <v>3</v>
      </c>
      <c r="E2348" s="1">
        <v>9</v>
      </c>
      <c r="F2348" s="8">
        <v>209.35</v>
      </c>
      <c r="G2348" s="1">
        <f>YEAR(Facturas[[#This Row],[FechaFactura]])</f>
        <v>2015</v>
      </c>
      <c r="H2348" s="17">
        <f>IF(Facturas[[#This Row],[MontoSinImp]]&lt;200,Facturas[[#This Row],[media]],Facturas[[#This Row],[MontoSinImp]])</f>
        <v>209.35</v>
      </c>
      <c r="I2348" s="17">
        <f>AVERAGE(Facturas[MontoSinImp])</f>
        <v>472.73339545454462</v>
      </c>
    </row>
    <row r="2349" spans="1:9" ht="17.55" customHeight="1" x14ac:dyDescent="0.3">
      <c r="A2349" s="14">
        <v>2056</v>
      </c>
      <c r="B2349" s="2">
        <v>42078</v>
      </c>
      <c r="C2349" s="15">
        <v>192</v>
      </c>
      <c r="D2349" s="1">
        <v>4</v>
      </c>
      <c r="E2349" s="1">
        <v>3</v>
      </c>
      <c r="F2349" s="8">
        <v>597.43999999999994</v>
      </c>
      <c r="G2349" s="1">
        <f>YEAR(Facturas[[#This Row],[FechaFactura]])</f>
        <v>2015</v>
      </c>
      <c r="H2349" s="17">
        <f>IF(Facturas[[#This Row],[MontoSinImp]]&lt;200,Facturas[[#This Row],[media]],Facturas[[#This Row],[MontoSinImp]])</f>
        <v>597.43999999999994</v>
      </c>
      <c r="I2349" s="17">
        <f>AVERAGE(Facturas[MontoSinImp])</f>
        <v>472.73339545454462</v>
      </c>
    </row>
    <row r="2350" spans="1:9" ht="17.55" customHeight="1" x14ac:dyDescent="0.3">
      <c r="A2350" s="14">
        <v>2047</v>
      </c>
      <c r="B2350" s="2">
        <v>42077</v>
      </c>
      <c r="C2350" s="15">
        <v>234</v>
      </c>
      <c r="D2350" s="1">
        <v>3</v>
      </c>
      <c r="E2350" s="1">
        <v>6</v>
      </c>
      <c r="F2350" s="8">
        <v>377.59</v>
      </c>
      <c r="G2350" s="1">
        <f>YEAR(Facturas[[#This Row],[FechaFactura]])</f>
        <v>2015</v>
      </c>
      <c r="H2350" s="17">
        <f>IF(Facturas[[#This Row],[MontoSinImp]]&lt;200,Facturas[[#This Row],[media]],Facturas[[#This Row],[MontoSinImp]])</f>
        <v>377.59</v>
      </c>
      <c r="I2350" s="17">
        <f>AVERAGE(Facturas[MontoSinImp])</f>
        <v>472.73339545454462</v>
      </c>
    </row>
    <row r="2351" spans="1:9" ht="17.55" customHeight="1" x14ac:dyDescent="0.3">
      <c r="A2351" s="14">
        <v>2048</v>
      </c>
      <c r="B2351" s="2">
        <v>42077</v>
      </c>
      <c r="C2351" s="15">
        <v>95</v>
      </c>
      <c r="D2351" s="1">
        <v>2</v>
      </c>
      <c r="E2351" s="1">
        <v>9</v>
      </c>
      <c r="F2351" s="8">
        <v>237.07</v>
      </c>
      <c r="G2351" s="1">
        <f>YEAR(Facturas[[#This Row],[FechaFactura]])</f>
        <v>2015</v>
      </c>
      <c r="H2351" s="17">
        <f>IF(Facturas[[#This Row],[MontoSinImp]]&lt;200,Facturas[[#This Row],[media]],Facturas[[#This Row],[MontoSinImp]])</f>
        <v>237.07</v>
      </c>
      <c r="I2351" s="17">
        <f>AVERAGE(Facturas[MontoSinImp])</f>
        <v>472.73339545454462</v>
      </c>
    </row>
    <row r="2352" spans="1:9" ht="17.55" customHeight="1" x14ac:dyDescent="0.3">
      <c r="A2352" s="14">
        <v>2049</v>
      </c>
      <c r="B2352" s="2">
        <v>42077</v>
      </c>
      <c r="C2352" s="15">
        <v>207</v>
      </c>
      <c r="D2352" s="1">
        <v>8</v>
      </c>
      <c r="E2352" s="1">
        <v>3</v>
      </c>
      <c r="F2352" s="8">
        <v>602.22</v>
      </c>
      <c r="G2352" s="1">
        <f>YEAR(Facturas[[#This Row],[FechaFactura]])</f>
        <v>2015</v>
      </c>
      <c r="H2352" s="17">
        <f>IF(Facturas[[#This Row],[MontoSinImp]]&lt;200,Facturas[[#This Row],[media]],Facturas[[#This Row],[MontoSinImp]])</f>
        <v>602.22</v>
      </c>
      <c r="I2352" s="17">
        <f>AVERAGE(Facturas[MontoSinImp])</f>
        <v>472.73339545454462</v>
      </c>
    </row>
    <row r="2353" spans="1:9" ht="17.55" customHeight="1" x14ac:dyDescent="0.3">
      <c r="A2353" s="14">
        <v>2050</v>
      </c>
      <c r="B2353" s="2">
        <v>42077</v>
      </c>
      <c r="C2353" s="15">
        <v>240</v>
      </c>
      <c r="D2353" s="1">
        <v>6</v>
      </c>
      <c r="E2353" s="1">
        <v>1</v>
      </c>
      <c r="F2353" s="8">
        <v>351.78</v>
      </c>
      <c r="G2353" s="1">
        <f>YEAR(Facturas[[#This Row],[FechaFactura]])</f>
        <v>2015</v>
      </c>
      <c r="H2353" s="17">
        <f>IF(Facturas[[#This Row],[MontoSinImp]]&lt;200,Facturas[[#This Row],[media]],Facturas[[#This Row],[MontoSinImp]])</f>
        <v>351.78</v>
      </c>
      <c r="I2353" s="17">
        <f>AVERAGE(Facturas[MontoSinImp])</f>
        <v>472.73339545454462</v>
      </c>
    </row>
    <row r="2354" spans="1:9" ht="17.55" customHeight="1" x14ac:dyDescent="0.3">
      <c r="A2354" s="14">
        <v>2051</v>
      </c>
      <c r="B2354" s="2">
        <v>42077</v>
      </c>
      <c r="C2354" s="15">
        <v>33</v>
      </c>
      <c r="D2354" s="1">
        <v>8</v>
      </c>
      <c r="E2354" s="1">
        <v>4</v>
      </c>
      <c r="F2354" s="8">
        <v>469.34999999999997</v>
      </c>
      <c r="G2354" s="1">
        <f>YEAR(Facturas[[#This Row],[FechaFactura]])</f>
        <v>2015</v>
      </c>
      <c r="H2354" s="17">
        <f>IF(Facturas[[#This Row],[MontoSinImp]]&lt;200,Facturas[[#This Row],[media]],Facturas[[#This Row],[MontoSinImp]])</f>
        <v>469.34999999999997</v>
      </c>
      <c r="I2354" s="17">
        <f>AVERAGE(Facturas[MontoSinImp])</f>
        <v>472.73339545454462</v>
      </c>
    </row>
    <row r="2355" spans="1:9" ht="17.55" customHeight="1" x14ac:dyDescent="0.3">
      <c r="A2355" s="14">
        <v>2052</v>
      </c>
      <c r="B2355" s="2">
        <v>42077</v>
      </c>
      <c r="C2355" s="15">
        <v>105</v>
      </c>
      <c r="D2355" s="1">
        <v>7</v>
      </c>
      <c r="E2355" s="1">
        <v>5</v>
      </c>
      <c r="F2355" s="8">
        <v>785.75</v>
      </c>
      <c r="G2355" s="1">
        <f>YEAR(Facturas[[#This Row],[FechaFactura]])</f>
        <v>2015</v>
      </c>
      <c r="H2355" s="17">
        <f>IF(Facturas[[#This Row],[MontoSinImp]]&lt;200,Facturas[[#This Row],[media]],Facturas[[#This Row],[MontoSinImp]])</f>
        <v>785.75</v>
      </c>
      <c r="I2355" s="17">
        <f>AVERAGE(Facturas[MontoSinImp])</f>
        <v>472.73339545454462</v>
      </c>
    </row>
    <row r="2356" spans="1:9" ht="17.55" customHeight="1" x14ac:dyDescent="0.3">
      <c r="A2356" s="14">
        <v>2037</v>
      </c>
      <c r="B2356" s="2">
        <v>42076</v>
      </c>
      <c r="C2356" s="15">
        <v>298</v>
      </c>
      <c r="D2356" s="1">
        <v>4</v>
      </c>
      <c r="E2356" s="1">
        <v>2</v>
      </c>
      <c r="F2356" s="8">
        <v>638.54999999999995</v>
      </c>
      <c r="G2356" s="1">
        <f>YEAR(Facturas[[#This Row],[FechaFactura]])</f>
        <v>2015</v>
      </c>
      <c r="H2356" s="17">
        <f>IF(Facturas[[#This Row],[MontoSinImp]]&lt;200,Facturas[[#This Row],[media]],Facturas[[#This Row],[MontoSinImp]])</f>
        <v>638.54999999999995</v>
      </c>
      <c r="I2356" s="17">
        <f>AVERAGE(Facturas[MontoSinImp])</f>
        <v>472.73339545454462</v>
      </c>
    </row>
    <row r="2357" spans="1:9" ht="17.55" customHeight="1" x14ac:dyDescent="0.3">
      <c r="A2357" s="14">
        <v>2038</v>
      </c>
      <c r="B2357" s="2">
        <v>42076</v>
      </c>
      <c r="C2357" s="15">
        <v>295</v>
      </c>
      <c r="D2357" s="1">
        <v>2</v>
      </c>
      <c r="E2357" s="1">
        <v>6</v>
      </c>
      <c r="F2357" s="8">
        <v>760.9</v>
      </c>
      <c r="G2357" s="1">
        <f>YEAR(Facturas[[#This Row],[FechaFactura]])</f>
        <v>2015</v>
      </c>
      <c r="H2357" s="17">
        <f>IF(Facturas[[#This Row],[MontoSinImp]]&lt;200,Facturas[[#This Row],[media]],Facturas[[#This Row],[MontoSinImp]])</f>
        <v>760.9</v>
      </c>
      <c r="I2357" s="17">
        <f>AVERAGE(Facturas[MontoSinImp])</f>
        <v>472.73339545454462</v>
      </c>
    </row>
    <row r="2358" spans="1:9" ht="17.55" customHeight="1" x14ac:dyDescent="0.3">
      <c r="A2358" s="14">
        <v>2039</v>
      </c>
      <c r="B2358" s="2">
        <v>42076</v>
      </c>
      <c r="C2358" s="15">
        <v>253</v>
      </c>
      <c r="D2358" s="1">
        <v>1</v>
      </c>
      <c r="E2358" s="1">
        <v>3</v>
      </c>
      <c r="F2358" s="8">
        <v>584.05999999999995</v>
      </c>
      <c r="G2358" s="1">
        <f>YEAR(Facturas[[#This Row],[FechaFactura]])</f>
        <v>2015</v>
      </c>
      <c r="H2358" s="17">
        <f>IF(Facturas[[#This Row],[MontoSinImp]]&lt;200,Facturas[[#This Row],[media]],Facturas[[#This Row],[MontoSinImp]])</f>
        <v>584.05999999999995</v>
      </c>
      <c r="I2358" s="17">
        <f>AVERAGE(Facturas[MontoSinImp])</f>
        <v>472.73339545454462</v>
      </c>
    </row>
    <row r="2359" spans="1:9" ht="17.55" customHeight="1" x14ac:dyDescent="0.3">
      <c r="A2359" s="14">
        <v>2040</v>
      </c>
      <c r="B2359" s="2">
        <v>42076</v>
      </c>
      <c r="C2359" s="15">
        <v>237</v>
      </c>
      <c r="D2359" s="1">
        <v>3</v>
      </c>
      <c r="E2359" s="1">
        <v>7</v>
      </c>
      <c r="F2359" s="8">
        <v>356.56</v>
      </c>
      <c r="G2359" s="1">
        <f>YEAR(Facturas[[#This Row],[FechaFactura]])</f>
        <v>2015</v>
      </c>
      <c r="H2359" s="17">
        <f>IF(Facturas[[#This Row],[MontoSinImp]]&lt;200,Facturas[[#This Row],[media]],Facturas[[#This Row],[MontoSinImp]])</f>
        <v>356.56</v>
      </c>
      <c r="I2359" s="17">
        <f>AVERAGE(Facturas[MontoSinImp])</f>
        <v>472.73339545454462</v>
      </c>
    </row>
    <row r="2360" spans="1:9" ht="17.55" customHeight="1" x14ac:dyDescent="0.3">
      <c r="A2360" s="14">
        <v>2041</v>
      </c>
      <c r="B2360" s="2">
        <v>42076</v>
      </c>
      <c r="C2360" s="15">
        <v>13</v>
      </c>
      <c r="D2360" s="1">
        <v>7</v>
      </c>
      <c r="E2360" s="1">
        <v>5</v>
      </c>
      <c r="F2360" s="8">
        <v>304.94</v>
      </c>
      <c r="G2360" s="1">
        <f>YEAR(Facturas[[#This Row],[FechaFactura]])</f>
        <v>2015</v>
      </c>
      <c r="H2360" s="17">
        <f>IF(Facturas[[#This Row],[MontoSinImp]]&lt;200,Facturas[[#This Row],[media]],Facturas[[#This Row],[MontoSinImp]])</f>
        <v>304.94</v>
      </c>
      <c r="I2360" s="17">
        <f>AVERAGE(Facturas[MontoSinImp])</f>
        <v>472.73339545454462</v>
      </c>
    </row>
    <row r="2361" spans="1:9" ht="17.55" customHeight="1" x14ac:dyDescent="0.3">
      <c r="A2361" s="14">
        <v>2042</v>
      </c>
      <c r="B2361" s="2">
        <v>42076</v>
      </c>
      <c r="C2361" s="15">
        <v>57</v>
      </c>
      <c r="D2361" s="1">
        <v>10</v>
      </c>
      <c r="E2361" s="1">
        <v>5</v>
      </c>
      <c r="F2361" s="8">
        <v>418.69</v>
      </c>
      <c r="G2361" s="1">
        <f>YEAR(Facturas[[#This Row],[FechaFactura]])</f>
        <v>2015</v>
      </c>
      <c r="H2361" s="17">
        <f>IF(Facturas[[#This Row],[MontoSinImp]]&lt;200,Facturas[[#This Row],[media]],Facturas[[#This Row],[MontoSinImp]])</f>
        <v>418.69</v>
      </c>
      <c r="I2361" s="17">
        <f>AVERAGE(Facturas[MontoSinImp])</f>
        <v>472.73339545454462</v>
      </c>
    </row>
    <row r="2362" spans="1:9" ht="17.55" customHeight="1" x14ac:dyDescent="0.3">
      <c r="A2362" s="14">
        <v>2043</v>
      </c>
      <c r="B2362" s="2">
        <v>42076</v>
      </c>
      <c r="C2362" s="15">
        <v>27</v>
      </c>
      <c r="D2362" s="1">
        <v>3</v>
      </c>
      <c r="E2362" s="1">
        <v>9</v>
      </c>
      <c r="F2362" s="8">
        <v>103.24000000000001</v>
      </c>
      <c r="G2362" s="1">
        <f>YEAR(Facturas[[#This Row],[FechaFactura]])</f>
        <v>2015</v>
      </c>
      <c r="H2362" s="17">
        <f>IF(Facturas[[#This Row],[MontoSinImp]]&lt;200,Facturas[[#This Row],[media]],Facturas[[#This Row],[MontoSinImp]])</f>
        <v>472.73339545454462</v>
      </c>
      <c r="I2362" s="17">
        <f>AVERAGE(Facturas[MontoSinImp])</f>
        <v>472.73339545454462</v>
      </c>
    </row>
    <row r="2363" spans="1:9" ht="17.55" customHeight="1" x14ac:dyDescent="0.3">
      <c r="A2363" s="14">
        <v>2044</v>
      </c>
      <c r="B2363" s="2">
        <v>42076</v>
      </c>
      <c r="C2363" s="15">
        <v>296</v>
      </c>
      <c r="D2363" s="1">
        <v>1</v>
      </c>
      <c r="E2363" s="1">
        <v>7</v>
      </c>
      <c r="F2363" s="8">
        <v>350.82</v>
      </c>
      <c r="G2363" s="1">
        <f>YEAR(Facturas[[#This Row],[FechaFactura]])</f>
        <v>2015</v>
      </c>
      <c r="H2363" s="17">
        <f>IF(Facturas[[#This Row],[MontoSinImp]]&lt;200,Facturas[[#This Row],[media]],Facturas[[#This Row],[MontoSinImp]])</f>
        <v>350.82</v>
      </c>
      <c r="I2363" s="17">
        <f>AVERAGE(Facturas[MontoSinImp])</f>
        <v>472.73339545454462</v>
      </c>
    </row>
    <row r="2364" spans="1:9" ht="17.55" customHeight="1" x14ac:dyDescent="0.3">
      <c r="A2364" s="14">
        <v>2045</v>
      </c>
      <c r="B2364" s="2">
        <v>42076</v>
      </c>
      <c r="C2364" s="15">
        <v>124</v>
      </c>
      <c r="D2364" s="1">
        <v>11</v>
      </c>
      <c r="E2364" s="1">
        <v>4</v>
      </c>
      <c r="F2364" s="8">
        <v>261.92</v>
      </c>
      <c r="G2364" s="1">
        <f>YEAR(Facturas[[#This Row],[FechaFactura]])</f>
        <v>2015</v>
      </c>
      <c r="H2364" s="17">
        <f>IF(Facturas[[#This Row],[MontoSinImp]]&lt;200,Facturas[[#This Row],[media]],Facturas[[#This Row],[MontoSinImp]])</f>
        <v>261.92</v>
      </c>
      <c r="I2364" s="17">
        <f>AVERAGE(Facturas[MontoSinImp])</f>
        <v>472.73339545454462</v>
      </c>
    </row>
    <row r="2365" spans="1:9" ht="17.55" customHeight="1" x14ac:dyDescent="0.3">
      <c r="A2365" s="14">
        <v>2046</v>
      </c>
      <c r="B2365" s="2">
        <v>42076</v>
      </c>
      <c r="C2365" s="15">
        <v>140</v>
      </c>
      <c r="D2365" s="1">
        <v>7</v>
      </c>
      <c r="E2365" s="1">
        <v>2</v>
      </c>
      <c r="F2365" s="8">
        <v>655.75</v>
      </c>
      <c r="G2365" s="1">
        <f>YEAR(Facturas[[#This Row],[FechaFactura]])</f>
        <v>2015</v>
      </c>
      <c r="H2365" s="17">
        <f>IF(Facturas[[#This Row],[MontoSinImp]]&lt;200,Facturas[[#This Row],[media]],Facturas[[#This Row],[MontoSinImp]])</f>
        <v>655.75</v>
      </c>
      <c r="I2365" s="17">
        <f>AVERAGE(Facturas[MontoSinImp])</f>
        <v>472.73339545454462</v>
      </c>
    </row>
    <row r="2366" spans="1:9" ht="17.55" customHeight="1" x14ac:dyDescent="0.3">
      <c r="A2366" s="14">
        <v>2036</v>
      </c>
      <c r="B2366" s="2">
        <v>42075</v>
      </c>
      <c r="C2366" s="15">
        <v>133</v>
      </c>
      <c r="D2366" s="1">
        <v>9</v>
      </c>
      <c r="E2366" s="1">
        <v>5</v>
      </c>
      <c r="F2366" s="8">
        <v>727.43999999999994</v>
      </c>
      <c r="G2366" s="1">
        <f>YEAR(Facturas[[#This Row],[FechaFactura]])</f>
        <v>2015</v>
      </c>
      <c r="H2366" s="17">
        <f>IF(Facturas[[#This Row],[MontoSinImp]]&lt;200,Facturas[[#This Row],[media]],Facturas[[#This Row],[MontoSinImp]])</f>
        <v>727.43999999999994</v>
      </c>
      <c r="I2366" s="17">
        <f>AVERAGE(Facturas[MontoSinImp])</f>
        <v>472.73339545454462</v>
      </c>
    </row>
    <row r="2367" spans="1:9" ht="17.55" customHeight="1" x14ac:dyDescent="0.3">
      <c r="A2367" s="14">
        <v>2033</v>
      </c>
      <c r="B2367" s="2">
        <v>42074</v>
      </c>
      <c r="C2367" s="15">
        <v>114</v>
      </c>
      <c r="D2367" s="1">
        <v>6</v>
      </c>
      <c r="E2367" s="1">
        <v>3</v>
      </c>
      <c r="F2367" s="8">
        <v>697.81</v>
      </c>
      <c r="G2367" s="1">
        <f>YEAR(Facturas[[#This Row],[FechaFactura]])</f>
        <v>2015</v>
      </c>
      <c r="H2367" s="17">
        <f>IF(Facturas[[#This Row],[MontoSinImp]]&lt;200,Facturas[[#This Row],[media]],Facturas[[#This Row],[MontoSinImp]])</f>
        <v>697.81</v>
      </c>
      <c r="I2367" s="17">
        <f>AVERAGE(Facturas[MontoSinImp])</f>
        <v>472.73339545454462</v>
      </c>
    </row>
    <row r="2368" spans="1:9" ht="17.55" customHeight="1" x14ac:dyDescent="0.3">
      <c r="A2368" s="14">
        <v>2034</v>
      </c>
      <c r="B2368" s="2">
        <v>42074</v>
      </c>
      <c r="C2368" s="15">
        <v>253</v>
      </c>
      <c r="D2368" s="1">
        <v>7</v>
      </c>
      <c r="E2368" s="1">
        <v>7</v>
      </c>
      <c r="F2368" s="8">
        <v>208.39</v>
      </c>
      <c r="G2368" s="1">
        <f>YEAR(Facturas[[#This Row],[FechaFactura]])</f>
        <v>2015</v>
      </c>
      <c r="H2368" s="17">
        <f>IF(Facturas[[#This Row],[MontoSinImp]]&lt;200,Facturas[[#This Row],[media]],Facturas[[#This Row],[MontoSinImp]])</f>
        <v>208.39</v>
      </c>
      <c r="I2368" s="17">
        <f>AVERAGE(Facturas[MontoSinImp])</f>
        <v>472.73339545454462</v>
      </c>
    </row>
    <row r="2369" spans="1:9" ht="17.55" customHeight="1" x14ac:dyDescent="0.3">
      <c r="A2369" s="14">
        <v>2035</v>
      </c>
      <c r="B2369" s="2">
        <v>42074</v>
      </c>
      <c r="C2369" s="15">
        <v>284</v>
      </c>
      <c r="D2369" s="1">
        <v>7</v>
      </c>
      <c r="E2369" s="1">
        <v>8</v>
      </c>
      <c r="F2369" s="8">
        <v>522.88</v>
      </c>
      <c r="G2369" s="1">
        <f>YEAR(Facturas[[#This Row],[FechaFactura]])</f>
        <v>2015</v>
      </c>
      <c r="H2369" s="17">
        <f>IF(Facturas[[#This Row],[MontoSinImp]]&lt;200,Facturas[[#This Row],[media]],Facturas[[#This Row],[MontoSinImp]])</f>
        <v>522.88</v>
      </c>
      <c r="I2369" s="17">
        <f>AVERAGE(Facturas[MontoSinImp])</f>
        <v>472.73339545454462</v>
      </c>
    </row>
    <row r="2370" spans="1:9" ht="17.55" customHeight="1" x14ac:dyDescent="0.3">
      <c r="A2370" s="14">
        <v>2029</v>
      </c>
      <c r="B2370" s="2">
        <v>42073</v>
      </c>
      <c r="C2370" s="15">
        <v>115</v>
      </c>
      <c r="D2370" s="1">
        <v>4</v>
      </c>
      <c r="E2370" s="1">
        <v>3</v>
      </c>
      <c r="F2370" s="8">
        <v>658.62</v>
      </c>
      <c r="G2370" s="1">
        <f>YEAR(Facturas[[#This Row],[FechaFactura]])</f>
        <v>2015</v>
      </c>
      <c r="H2370" s="17">
        <f>IF(Facturas[[#This Row],[MontoSinImp]]&lt;200,Facturas[[#This Row],[media]],Facturas[[#This Row],[MontoSinImp]])</f>
        <v>658.62</v>
      </c>
      <c r="I2370" s="17">
        <f>AVERAGE(Facturas[MontoSinImp])</f>
        <v>472.73339545454462</v>
      </c>
    </row>
    <row r="2371" spans="1:9" ht="17.55" customHeight="1" x14ac:dyDescent="0.3">
      <c r="A2371" s="14">
        <v>2030</v>
      </c>
      <c r="B2371" s="2">
        <v>42073</v>
      </c>
      <c r="C2371" s="15">
        <v>220</v>
      </c>
      <c r="D2371" s="1">
        <v>1</v>
      </c>
      <c r="E2371" s="1">
        <v>7</v>
      </c>
      <c r="F2371" s="8">
        <v>346.03999999999996</v>
      </c>
      <c r="G2371" s="1">
        <f>YEAR(Facturas[[#This Row],[FechaFactura]])</f>
        <v>2015</v>
      </c>
      <c r="H2371" s="17">
        <f>IF(Facturas[[#This Row],[MontoSinImp]]&lt;200,Facturas[[#This Row],[media]],Facturas[[#This Row],[MontoSinImp]])</f>
        <v>346.03999999999996</v>
      </c>
      <c r="I2371" s="17">
        <f>AVERAGE(Facturas[MontoSinImp])</f>
        <v>472.73339545454462</v>
      </c>
    </row>
    <row r="2372" spans="1:9" ht="17.55" customHeight="1" x14ac:dyDescent="0.3">
      <c r="A2372" s="14">
        <v>2031</v>
      </c>
      <c r="B2372" s="2">
        <v>42073</v>
      </c>
      <c r="C2372" s="15">
        <v>317</v>
      </c>
      <c r="D2372" s="1">
        <v>1</v>
      </c>
      <c r="E2372" s="1">
        <v>8</v>
      </c>
      <c r="F2372" s="8">
        <v>447.37</v>
      </c>
      <c r="G2372" s="1">
        <f>YEAR(Facturas[[#This Row],[FechaFactura]])</f>
        <v>2015</v>
      </c>
      <c r="H2372" s="17">
        <f>IF(Facturas[[#This Row],[MontoSinImp]]&lt;200,Facturas[[#This Row],[media]],Facturas[[#This Row],[MontoSinImp]])</f>
        <v>447.37</v>
      </c>
      <c r="I2372" s="17">
        <f>AVERAGE(Facturas[MontoSinImp])</f>
        <v>472.73339545454462</v>
      </c>
    </row>
    <row r="2373" spans="1:9" ht="17.55" customHeight="1" x14ac:dyDescent="0.3">
      <c r="A2373" s="14">
        <v>2032</v>
      </c>
      <c r="B2373" s="2">
        <v>42073</v>
      </c>
      <c r="C2373" s="15">
        <v>27</v>
      </c>
      <c r="D2373" s="1">
        <v>7</v>
      </c>
      <c r="E2373" s="1">
        <v>6</v>
      </c>
      <c r="F2373" s="8">
        <v>217.95</v>
      </c>
      <c r="G2373" s="1">
        <f>YEAR(Facturas[[#This Row],[FechaFactura]])</f>
        <v>2015</v>
      </c>
      <c r="H2373" s="17">
        <f>IF(Facturas[[#This Row],[MontoSinImp]]&lt;200,Facturas[[#This Row],[media]],Facturas[[#This Row],[MontoSinImp]])</f>
        <v>217.95</v>
      </c>
      <c r="I2373" s="17">
        <f>AVERAGE(Facturas[MontoSinImp])</f>
        <v>472.73339545454462</v>
      </c>
    </row>
    <row r="2374" spans="1:9" ht="17.55" customHeight="1" x14ac:dyDescent="0.3">
      <c r="A2374" s="14">
        <v>2028</v>
      </c>
      <c r="B2374" s="2">
        <v>42072</v>
      </c>
      <c r="C2374" s="15">
        <v>193</v>
      </c>
      <c r="D2374" s="1">
        <v>8</v>
      </c>
      <c r="E2374" s="1">
        <v>5</v>
      </c>
      <c r="F2374" s="8">
        <v>134.79</v>
      </c>
      <c r="G2374" s="1">
        <f>YEAR(Facturas[[#This Row],[FechaFactura]])</f>
        <v>2015</v>
      </c>
      <c r="H2374" s="17">
        <f>IF(Facturas[[#This Row],[MontoSinImp]]&lt;200,Facturas[[#This Row],[media]],Facturas[[#This Row],[MontoSinImp]])</f>
        <v>472.73339545454462</v>
      </c>
      <c r="I2374" s="17">
        <f>AVERAGE(Facturas[MontoSinImp])</f>
        <v>472.73339545454462</v>
      </c>
    </row>
    <row r="2375" spans="1:9" ht="17.55" customHeight="1" x14ac:dyDescent="0.3">
      <c r="A2375" s="14">
        <v>2020</v>
      </c>
      <c r="B2375" s="2">
        <v>42071</v>
      </c>
      <c r="C2375" s="15">
        <v>119</v>
      </c>
      <c r="D2375" s="1">
        <v>11</v>
      </c>
      <c r="E2375" s="1">
        <v>6</v>
      </c>
      <c r="F2375" s="8">
        <v>103.24000000000001</v>
      </c>
      <c r="G2375" s="1">
        <f>YEAR(Facturas[[#This Row],[FechaFactura]])</f>
        <v>2015</v>
      </c>
      <c r="H2375" s="17">
        <f>IF(Facturas[[#This Row],[MontoSinImp]]&lt;200,Facturas[[#This Row],[media]],Facturas[[#This Row],[MontoSinImp]])</f>
        <v>472.73339545454462</v>
      </c>
      <c r="I2375" s="17">
        <f>AVERAGE(Facturas[MontoSinImp])</f>
        <v>472.73339545454462</v>
      </c>
    </row>
    <row r="2376" spans="1:9" ht="17.55" customHeight="1" x14ac:dyDescent="0.3">
      <c r="A2376" s="14">
        <v>2021</v>
      </c>
      <c r="B2376" s="2">
        <v>42071</v>
      </c>
      <c r="C2376" s="15">
        <v>134</v>
      </c>
      <c r="D2376" s="1">
        <v>7</v>
      </c>
      <c r="E2376" s="1">
        <v>9</v>
      </c>
      <c r="F2376" s="8">
        <v>163.45999999999998</v>
      </c>
      <c r="G2376" s="1">
        <f>YEAR(Facturas[[#This Row],[FechaFactura]])</f>
        <v>2015</v>
      </c>
      <c r="H2376" s="17">
        <f>IF(Facturas[[#This Row],[MontoSinImp]]&lt;200,Facturas[[#This Row],[media]],Facturas[[#This Row],[MontoSinImp]])</f>
        <v>472.73339545454462</v>
      </c>
      <c r="I2376" s="17">
        <f>AVERAGE(Facturas[MontoSinImp])</f>
        <v>472.73339545454462</v>
      </c>
    </row>
    <row r="2377" spans="1:9" ht="17.55" customHeight="1" x14ac:dyDescent="0.3">
      <c r="A2377" s="14">
        <v>2022</v>
      </c>
      <c r="B2377" s="2">
        <v>42071</v>
      </c>
      <c r="C2377" s="15">
        <v>307</v>
      </c>
      <c r="D2377" s="1">
        <v>3</v>
      </c>
      <c r="E2377" s="1">
        <v>7</v>
      </c>
      <c r="F2377" s="8">
        <v>338.39</v>
      </c>
      <c r="G2377" s="1">
        <f>YEAR(Facturas[[#This Row],[FechaFactura]])</f>
        <v>2015</v>
      </c>
      <c r="H2377" s="17">
        <f>IF(Facturas[[#This Row],[MontoSinImp]]&lt;200,Facturas[[#This Row],[media]],Facturas[[#This Row],[MontoSinImp]])</f>
        <v>338.39</v>
      </c>
      <c r="I2377" s="17">
        <f>AVERAGE(Facturas[MontoSinImp])</f>
        <v>472.73339545454462</v>
      </c>
    </row>
    <row r="2378" spans="1:9" ht="17.55" customHeight="1" x14ac:dyDescent="0.3">
      <c r="A2378" s="14">
        <v>2023</v>
      </c>
      <c r="B2378" s="2">
        <v>42071</v>
      </c>
      <c r="C2378" s="15">
        <v>250</v>
      </c>
      <c r="D2378" s="1">
        <v>3</v>
      </c>
      <c r="E2378" s="1">
        <v>1</v>
      </c>
      <c r="F2378" s="8">
        <v>242.79999999999998</v>
      </c>
      <c r="G2378" s="1">
        <f>YEAR(Facturas[[#This Row],[FechaFactura]])</f>
        <v>2015</v>
      </c>
      <c r="H2378" s="17">
        <f>IF(Facturas[[#This Row],[MontoSinImp]]&lt;200,Facturas[[#This Row],[media]],Facturas[[#This Row],[MontoSinImp]])</f>
        <v>242.79999999999998</v>
      </c>
      <c r="I2378" s="17">
        <f>AVERAGE(Facturas[MontoSinImp])</f>
        <v>472.73339545454462</v>
      </c>
    </row>
    <row r="2379" spans="1:9" ht="17.55" customHeight="1" x14ac:dyDescent="0.3">
      <c r="A2379" s="14">
        <v>2024</v>
      </c>
      <c r="B2379" s="2">
        <v>42071</v>
      </c>
      <c r="C2379" s="15">
        <v>33</v>
      </c>
      <c r="D2379" s="1">
        <v>2</v>
      </c>
      <c r="E2379" s="1">
        <v>5</v>
      </c>
      <c r="F2379" s="8">
        <v>285.82</v>
      </c>
      <c r="G2379" s="1">
        <f>YEAR(Facturas[[#This Row],[FechaFactura]])</f>
        <v>2015</v>
      </c>
      <c r="H2379" s="17">
        <f>IF(Facturas[[#This Row],[MontoSinImp]]&lt;200,Facturas[[#This Row],[media]],Facturas[[#This Row],[MontoSinImp]])</f>
        <v>285.82</v>
      </c>
      <c r="I2379" s="17">
        <f>AVERAGE(Facturas[MontoSinImp])</f>
        <v>472.73339545454462</v>
      </c>
    </row>
    <row r="2380" spans="1:9" ht="17.55" customHeight="1" x14ac:dyDescent="0.3">
      <c r="A2380" s="14">
        <v>2025</v>
      </c>
      <c r="B2380" s="2">
        <v>42071</v>
      </c>
      <c r="C2380" s="15">
        <v>135</v>
      </c>
      <c r="D2380" s="1">
        <v>8</v>
      </c>
      <c r="E2380" s="1">
        <v>3</v>
      </c>
      <c r="F2380" s="8">
        <v>693.99</v>
      </c>
      <c r="G2380" s="1">
        <f>YEAR(Facturas[[#This Row],[FechaFactura]])</f>
        <v>2015</v>
      </c>
      <c r="H2380" s="17">
        <f>IF(Facturas[[#This Row],[MontoSinImp]]&lt;200,Facturas[[#This Row],[media]],Facturas[[#This Row],[MontoSinImp]])</f>
        <v>693.99</v>
      </c>
      <c r="I2380" s="17">
        <f>AVERAGE(Facturas[MontoSinImp])</f>
        <v>472.73339545454462</v>
      </c>
    </row>
    <row r="2381" spans="1:9" ht="17.55" customHeight="1" x14ac:dyDescent="0.3">
      <c r="A2381" s="14">
        <v>2026</v>
      </c>
      <c r="B2381" s="2">
        <v>42071</v>
      </c>
      <c r="C2381" s="15">
        <v>101</v>
      </c>
      <c r="D2381" s="1">
        <v>6</v>
      </c>
      <c r="E2381" s="1">
        <v>5</v>
      </c>
      <c r="F2381" s="8">
        <v>488.46999999999997</v>
      </c>
      <c r="G2381" s="1">
        <f>YEAR(Facturas[[#This Row],[FechaFactura]])</f>
        <v>2015</v>
      </c>
      <c r="H2381" s="17">
        <f>IF(Facturas[[#This Row],[MontoSinImp]]&lt;200,Facturas[[#This Row],[media]],Facturas[[#This Row],[MontoSinImp]])</f>
        <v>488.46999999999997</v>
      </c>
      <c r="I2381" s="17">
        <f>AVERAGE(Facturas[MontoSinImp])</f>
        <v>472.73339545454462</v>
      </c>
    </row>
    <row r="2382" spans="1:9" ht="17.55" customHeight="1" x14ac:dyDescent="0.3">
      <c r="A2382" s="14">
        <v>2027</v>
      </c>
      <c r="B2382" s="2">
        <v>42071</v>
      </c>
      <c r="C2382" s="15">
        <v>98</v>
      </c>
      <c r="D2382" s="1">
        <v>2</v>
      </c>
      <c r="E2382" s="1">
        <v>7</v>
      </c>
      <c r="F2382" s="8">
        <v>770.46</v>
      </c>
      <c r="G2382" s="1">
        <f>YEAR(Facturas[[#This Row],[FechaFactura]])</f>
        <v>2015</v>
      </c>
      <c r="H2382" s="17">
        <f>IF(Facturas[[#This Row],[MontoSinImp]]&lt;200,Facturas[[#This Row],[media]],Facturas[[#This Row],[MontoSinImp]])</f>
        <v>770.46</v>
      </c>
      <c r="I2382" s="17">
        <f>AVERAGE(Facturas[MontoSinImp])</f>
        <v>472.73339545454462</v>
      </c>
    </row>
    <row r="2383" spans="1:9" ht="17.55" customHeight="1" x14ac:dyDescent="0.3">
      <c r="A2383" s="14">
        <v>2017</v>
      </c>
      <c r="B2383" s="2">
        <v>42070</v>
      </c>
      <c r="C2383" s="15">
        <v>173</v>
      </c>
      <c r="D2383" s="1">
        <v>5</v>
      </c>
      <c r="E2383" s="1">
        <v>6</v>
      </c>
      <c r="F2383" s="8">
        <v>575.46</v>
      </c>
      <c r="G2383" s="1">
        <f>YEAR(Facturas[[#This Row],[FechaFactura]])</f>
        <v>2015</v>
      </c>
      <c r="H2383" s="17">
        <f>IF(Facturas[[#This Row],[MontoSinImp]]&lt;200,Facturas[[#This Row],[media]],Facturas[[#This Row],[MontoSinImp]])</f>
        <v>575.46</v>
      </c>
      <c r="I2383" s="17">
        <f>AVERAGE(Facturas[MontoSinImp])</f>
        <v>472.73339545454462</v>
      </c>
    </row>
    <row r="2384" spans="1:9" ht="17.55" customHeight="1" x14ac:dyDescent="0.3">
      <c r="A2384" s="14">
        <v>2018</v>
      </c>
      <c r="B2384" s="2">
        <v>42070</v>
      </c>
      <c r="C2384" s="15">
        <v>2</v>
      </c>
      <c r="D2384" s="1">
        <v>7</v>
      </c>
      <c r="E2384" s="1">
        <v>5</v>
      </c>
      <c r="F2384" s="8">
        <v>110.89</v>
      </c>
      <c r="G2384" s="1">
        <f>YEAR(Facturas[[#This Row],[FechaFactura]])</f>
        <v>2015</v>
      </c>
      <c r="H2384" s="17">
        <f>IF(Facturas[[#This Row],[MontoSinImp]]&lt;200,Facturas[[#This Row],[media]],Facturas[[#This Row],[MontoSinImp]])</f>
        <v>472.73339545454462</v>
      </c>
      <c r="I2384" s="17">
        <f>AVERAGE(Facturas[MontoSinImp])</f>
        <v>472.73339545454462</v>
      </c>
    </row>
    <row r="2385" spans="1:9" ht="17.55" customHeight="1" x14ac:dyDescent="0.3">
      <c r="A2385" s="14">
        <v>2019</v>
      </c>
      <c r="B2385" s="2">
        <v>42070</v>
      </c>
      <c r="C2385" s="15">
        <v>144</v>
      </c>
      <c r="D2385" s="1">
        <v>6</v>
      </c>
      <c r="E2385" s="1">
        <v>9</v>
      </c>
      <c r="F2385" s="8">
        <v>303.02999999999997</v>
      </c>
      <c r="G2385" s="1">
        <f>YEAR(Facturas[[#This Row],[FechaFactura]])</f>
        <v>2015</v>
      </c>
      <c r="H2385" s="17">
        <f>IF(Facturas[[#This Row],[MontoSinImp]]&lt;200,Facturas[[#This Row],[media]],Facturas[[#This Row],[MontoSinImp]])</f>
        <v>303.02999999999997</v>
      </c>
      <c r="I2385" s="17">
        <f>AVERAGE(Facturas[MontoSinImp])</f>
        <v>472.73339545454462</v>
      </c>
    </row>
    <row r="2386" spans="1:9" ht="17.55" customHeight="1" x14ac:dyDescent="0.3">
      <c r="A2386" s="14">
        <v>2010</v>
      </c>
      <c r="B2386" s="2">
        <v>42069</v>
      </c>
      <c r="C2386" s="15">
        <v>129</v>
      </c>
      <c r="D2386" s="1">
        <v>5</v>
      </c>
      <c r="E2386" s="1">
        <v>7</v>
      </c>
      <c r="F2386" s="8">
        <v>843.11</v>
      </c>
      <c r="G2386" s="1">
        <f>YEAR(Facturas[[#This Row],[FechaFactura]])</f>
        <v>2015</v>
      </c>
      <c r="H2386" s="17">
        <f>IF(Facturas[[#This Row],[MontoSinImp]]&lt;200,Facturas[[#This Row],[media]],Facturas[[#This Row],[MontoSinImp]])</f>
        <v>843.11</v>
      </c>
      <c r="I2386" s="17">
        <f>AVERAGE(Facturas[MontoSinImp])</f>
        <v>472.73339545454462</v>
      </c>
    </row>
    <row r="2387" spans="1:9" ht="17.55" customHeight="1" x14ac:dyDescent="0.3">
      <c r="A2387" s="14">
        <v>2011</v>
      </c>
      <c r="B2387" s="2">
        <v>42069</v>
      </c>
      <c r="C2387" s="15">
        <v>269</v>
      </c>
      <c r="D2387" s="1">
        <v>1</v>
      </c>
      <c r="E2387" s="1">
        <v>5</v>
      </c>
      <c r="F2387" s="8">
        <v>537.22</v>
      </c>
      <c r="G2387" s="1">
        <f>YEAR(Facturas[[#This Row],[FechaFactura]])</f>
        <v>2015</v>
      </c>
      <c r="H2387" s="17">
        <f>IF(Facturas[[#This Row],[MontoSinImp]]&lt;200,Facturas[[#This Row],[media]],Facturas[[#This Row],[MontoSinImp]])</f>
        <v>537.22</v>
      </c>
      <c r="I2387" s="17">
        <f>AVERAGE(Facturas[MontoSinImp])</f>
        <v>472.73339545454462</v>
      </c>
    </row>
    <row r="2388" spans="1:9" ht="17.55" customHeight="1" x14ac:dyDescent="0.3">
      <c r="A2388" s="14">
        <v>2012</v>
      </c>
      <c r="B2388" s="2">
        <v>42069</v>
      </c>
      <c r="C2388" s="15">
        <v>271</v>
      </c>
      <c r="D2388" s="1">
        <v>4</v>
      </c>
      <c r="E2388" s="1">
        <v>6</v>
      </c>
      <c r="F2388" s="8">
        <v>848.84</v>
      </c>
      <c r="G2388" s="1">
        <f>YEAR(Facturas[[#This Row],[FechaFactura]])</f>
        <v>2015</v>
      </c>
      <c r="H2388" s="17">
        <f>IF(Facturas[[#This Row],[MontoSinImp]]&lt;200,Facturas[[#This Row],[media]],Facturas[[#This Row],[MontoSinImp]])</f>
        <v>848.84</v>
      </c>
      <c r="I2388" s="17">
        <f>AVERAGE(Facturas[MontoSinImp])</f>
        <v>472.73339545454462</v>
      </c>
    </row>
    <row r="2389" spans="1:9" ht="17.55" customHeight="1" x14ac:dyDescent="0.3">
      <c r="A2389" s="14">
        <v>2013</v>
      </c>
      <c r="B2389" s="2">
        <v>42069</v>
      </c>
      <c r="C2389" s="15">
        <v>220</v>
      </c>
      <c r="D2389" s="1">
        <v>1</v>
      </c>
      <c r="E2389" s="1">
        <v>5</v>
      </c>
      <c r="F2389" s="8">
        <v>687.3</v>
      </c>
      <c r="G2389" s="1">
        <f>YEAR(Facturas[[#This Row],[FechaFactura]])</f>
        <v>2015</v>
      </c>
      <c r="H2389" s="17">
        <f>IF(Facturas[[#This Row],[MontoSinImp]]&lt;200,Facturas[[#This Row],[media]],Facturas[[#This Row],[MontoSinImp]])</f>
        <v>687.3</v>
      </c>
      <c r="I2389" s="17">
        <f>AVERAGE(Facturas[MontoSinImp])</f>
        <v>472.73339545454462</v>
      </c>
    </row>
    <row r="2390" spans="1:9" ht="17.55" customHeight="1" x14ac:dyDescent="0.3">
      <c r="A2390" s="14">
        <v>2014</v>
      </c>
      <c r="B2390" s="2">
        <v>42069</v>
      </c>
      <c r="C2390" s="15">
        <v>199</v>
      </c>
      <c r="D2390" s="1">
        <v>7</v>
      </c>
      <c r="E2390" s="1">
        <v>9</v>
      </c>
      <c r="F2390" s="8">
        <v>184.48999999999998</v>
      </c>
      <c r="G2390" s="1">
        <f>YEAR(Facturas[[#This Row],[FechaFactura]])</f>
        <v>2015</v>
      </c>
      <c r="H2390" s="17">
        <f>IF(Facturas[[#This Row],[MontoSinImp]]&lt;200,Facturas[[#This Row],[media]],Facturas[[#This Row],[MontoSinImp]])</f>
        <v>472.73339545454462</v>
      </c>
      <c r="I2390" s="17">
        <f>AVERAGE(Facturas[MontoSinImp])</f>
        <v>472.73339545454462</v>
      </c>
    </row>
    <row r="2391" spans="1:9" ht="17.55" customHeight="1" x14ac:dyDescent="0.3">
      <c r="A2391" s="14">
        <v>2015</v>
      </c>
      <c r="B2391" s="2">
        <v>42069</v>
      </c>
      <c r="C2391" s="15">
        <v>252</v>
      </c>
      <c r="D2391" s="1">
        <v>2</v>
      </c>
      <c r="E2391" s="1">
        <v>6</v>
      </c>
      <c r="F2391" s="8">
        <v>393.84</v>
      </c>
      <c r="G2391" s="1">
        <f>YEAR(Facturas[[#This Row],[FechaFactura]])</f>
        <v>2015</v>
      </c>
      <c r="H2391" s="17">
        <f>IF(Facturas[[#This Row],[MontoSinImp]]&lt;200,Facturas[[#This Row],[media]],Facturas[[#This Row],[MontoSinImp]])</f>
        <v>393.84</v>
      </c>
      <c r="I2391" s="17">
        <f>AVERAGE(Facturas[MontoSinImp])</f>
        <v>472.73339545454462</v>
      </c>
    </row>
    <row r="2392" spans="1:9" ht="17.55" customHeight="1" x14ac:dyDescent="0.3">
      <c r="A2392" s="14">
        <v>2016</v>
      </c>
      <c r="B2392" s="2">
        <v>42069</v>
      </c>
      <c r="C2392" s="15">
        <v>205</v>
      </c>
      <c r="D2392" s="1">
        <v>6</v>
      </c>
      <c r="E2392" s="1">
        <v>8</v>
      </c>
      <c r="F2392" s="8">
        <v>389.06</v>
      </c>
      <c r="G2392" s="1">
        <f>YEAR(Facturas[[#This Row],[FechaFactura]])</f>
        <v>2015</v>
      </c>
      <c r="H2392" s="17">
        <f>IF(Facturas[[#This Row],[MontoSinImp]]&lt;200,Facturas[[#This Row],[media]],Facturas[[#This Row],[MontoSinImp]])</f>
        <v>389.06</v>
      </c>
      <c r="I2392" s="17">
        <f>AVERAGE(Facturas[MontoSinImp])</f>
        <v>472.73339545454462</v>
      </c>
    </row>
    <row r="2393" spans="1:9" ht="17.55" customHeight="1" x14ac:dyDescent="0.3">
      <c r="A2393" s="14">
        <v>2001</v>
      </c>
      <c r="B2393" s="2">
        <v>42068</v>
      </c>
      <c r="C2393" s="15">
        <v>210</v>
      </c>
      <c r="D2393" s="1">
        <v>10</v>
      </c>
      <c r="E2393" s="1">
        <v>8</v>
      </c>
      <c r="F2393" s="8">
        <v>301.11</v>
      </c>
      <c r="G2393" s="1">
        <f>YEAR(Facturas[[#This Row],[FechaFactura]])</f>
        <v>2015</v>
      </c>
      <c r="H2393" s="17">
        <f>IF(Facturas[[#This Row],[MontoSinImp]]&lt;200,Facturas[[#This Row],[media]],Facturas[[#This Row],[MontoSinImp]])</f>
        <v>301.11</v>
      </c>
      <c r="I2393" s="17">
        <f>AVERAGE(Facturas[MontoSinImp])</f>
        <v>472.73339545454462</v>
      </c>
    </row>
    <row r="2394" spans="1:9" ht="17.55" customHeight="1" x14ac:dyDescent="0.3">
      <c r="A2394" s="14">
        <v>2002</v>
      </c>
      <c r="B2394" s="2">
        <v>42068</v>
      </c>
      <c r="C2394" s="15">
        <v>144</v>
      </c>
      <c r="D2394" s="1">
        <v>6</v>
      </c>
      <c r="E2394" s="1">
        <v>2</v>
      </c>
      <c r="F2394" s="8">
        <v>546.78</v>
      </c>
      <c r="G2394" s="1">
        <f>YEAR(Facturas[[#This Row],[FechaFactura]])</f>
        <v>2015</v>
      </c>
      <c r="H2394" s="17">
        <f>IF(Facturas[[#This Row],[MontoSinImp]]&lt;200,Facturas[[#This Row],[media]],Facturas[[#This Row],[MontoSinImp]])</f>
        <v>546.78</v>
      </c>
      <c r="I2394" s="17">
        <f>AVERAGE(Facturas[MontoSinImp])</f>
        <v>472.73339545454462</v>
      </c>
    </row>
    <row r="2395" spans="1:9" ht="17.55" customHeight="1" x14ac:dyDescent="0.3">
      <c r="A2395" s="14">
        <v>2003</v>
      </c>
      <c r="B2395" s="2">
        <v>42068</v>
      </c>
      <c r="C2395" s="15">
        <v>297</v>
      </c>
      <c r="D2395" s="1">
        <v>2</v>
      </c>
      <c r="E2395" s="1">
        <v>2</v>
      </c>
      <c r="F2395" s="8">
        <v>203.60999999999999</v>
      </c>
      <c r="G2395" s="1">
        <f>YEAR(Facturas[[#This Row],[FechaFactura]])</f>
        <v>2015</v>
      </c>
      <c r="H2395" s="17">
        <f>IF(Facturas[[#This Row],[MontoSinImp]]&lt;200,Facturas[[#This Row],[media]],Facturas[[#This Row],[MontoSinImp]])</f>
        <v>203.60999999999999</v>
      </c>
      <c r="I2395" s="17">
        <f>AVERAGE(Facturas[MontoSinImp])</f>
        <v>472.73339545454462</v>
      </c>
    </row>
    <row r="2396" spans="1:9" ht="17.55" customHeight="1" x14ac:dyDescent="0.3">
      <c r="A2396" s="14">
        <v>2004</v>
      </c>
      <c r="B2396" s="2">
        <v>42068</v>
      </c>
      <c r="C2396" s="15">
        <v>182</v>
      </c>
      <c r="D2396" s="1">
        <v>5</v>
      </c>
      <c r="E2396" s="1">
        <v>4</v>
      </c>
      <c r="F2396" s="8">
        <v>525.75</v>
      </c>
      <c r="G2396" s="1">
        <f>YEAR(Facturas[[#This Row],[FechaFactura]])</f>
        <v>2015</v>
      </c>
      <c r="H2396" s="17">
        <f>IF(Facturas[[#This Row],[MontoSinImp]]&lt;200,Facturas[[#This Row],[media]],Facturas[[#This Row],[MontoSinImp]])</f>
        <v>525.75</v>
      </c>
      <c r="I2396" s="17">
        <f>AVERAGE(Facturas[MontoSinImp])</f>
        <v>472.73339545454462</v>
      </c>
    </row>
    <row r="2397" spans="1:9" ht="17.55" customHeight="1" x14ac:dyDescent="0.3">
      <c r="A2397" s="14">
        <v>2005</v>
      </c>
      <c r="B2397" s="2">
        <v>42068</v>
      </c>
      <c r="C2397" s="15">
        <v>53</v>
      </c>
      <c r="D2397" s="1">
        <v>10</v>
      </c>
      <c r="E2397" s="1">
        <v>7</v>
      </c>
      <c r="F2397" s="8">
        <v>530.53</v>
      </c>
      <c r="G2397" s="1">
        <f>YEAR(Facturas[[#This Row],[FechaFactura]])</f>
        <v>2015</v>
      </c>
      <c r="H2397" s="17">
        <f>IF(Facturas[[#This Row],[MontoSinImp]]&lt;200,Facturas[[#This Row],[media]],Facturas[[#This Row],[MontoSinImp]])</f>
        <v>530.53</v>
      </c>
      <c r="I2397" s="17">
        <f>AVERAGE(Facturas[MontoSinImp])</f>
        <v>472.73339545454462</v>
      </c>
    </row>
    <row r="2398" spans="1:9" ht="17.55" customHeight="1" x14ac:dyDescent="0.3">
      <c r="A2398" s="14">
        <v>2006</v>
      </c>
      <c r="B2398" s="2">
        <v>42068</v>
      </c>
      <c r="C2398" s="15">
        <v>64</v>
      </c>
      <c r="D2398" s="1">
        <v>5</v>
      </c>
      <c r="E2398" s="1">
        <v>4</v>
      </c>
      <c r="F2398" s="8">
        <v>805.83</v>
      </c>
      <c r="G2398" s="1">
        <f>YEAR(Facturas[[#This Row],[FechaFactura]])</f>
        <v>2015</v>
      </c>
      <c r="H2398" s="17">
        <f>IF(Facturas[[#This Row],[MontoSinImp]]&lt;200,Facturas[[#This Row],[media]],Facturas[[#This Row],[MontoSinImp]])</f>
        <v>805.83</v>
      </c>
      <c r="I2398" s="17">
        <f>AVERAGE(Facturas[MontoSinImp])</f>
        <v>472.73339545454462</v>
      </c>
    </row>
    <row r="2399" spans="1:9" ht="17.55" customHeight="1" x14ac:dyDescent="0.3">
      <c r="A2399" s="14">
        <v>2007</v>
      </c>
      <c r="B2399" s="2">
        <v>42068</v>
      </c>
      <c r="C2399" s="15">
        <v>245</v>
      </c>
      <c r="D2399" s="1">
        <v>2</v>
      </c>
      <c r="E2399" s="1">
        <v>7</v>
      </c>
      <c r="F2399" s="8">
        <v>97.51</v>
      </c>
      <c r="G2399" s="1">
        <f>YEAR(Facturas[[#This Row],[FechaFactura]])</f>
        <v>2015</v>
      </c>
      <c r="H2399" s="17">
        <f>IF(Facturas[[#This Row],[MontoSinImp]]&lt;200,Facturas[[#This Row],[media]],Facturas[[#This Row],[MontoSinImp]])</f>
        <v>472.73339545454462</v>
      </c>
      <c r="I2399" s="17">
        <f>AVERAGE(Facturas[MontoSinImp])</f>
        <v>472.73339545454462</v>
      </c>
    </row>
    <row r="2400" spans="1:9" ht="17.55" customHeight="1" x14ac:dyDescent="0.3">
      <c r="A2400" s="14">
        <v>2008</v>
      </c>
      <c r="B2400" s="2">
        <v>42068</v>
      </c>
      <c r="C2400" s="15">
        <v>166</v>
      </c>
      <c r="D2400" s="1">
        <v>12</v>
      </c>
      <c r="E2400" s="1">
        <v>3</v>
      </c>
      <c r="F2400" s="8">
        <v>699.72</v>
      </c>
      <c r="G2400" s="1">
        <f>YEAR(Facturas[[#This Row],[FechaFactura]])</f>
        <v>2015</v>
      </c>
      <c r="H2400" s="17">
        <f>IF(Facturas[[#This Row],[MontoSinImp]]&lt;200,Facturas[[#This Row],[media]],Facturas[[#This Row],[MontoSinImp]])</f>
        <v>699.72</v>
      </c>
      <c r="I2400" s="17">
        <f>AVERAGE(Facturas[MontoSinImp])</f>
        <v>472.73339545454462</v>
      </c>
    </row>
    <row r="2401" spans="1:9" ht="17.55" customHeight="1" x14ac:dyDescent="0.3">
      <c r="A2401" s="14">
        <v>2009</v>
      </c>
      <c r="B2401" s="2">
        <v>42068</v>
      </c>
      <c r="C2401" s="15">
        <v>218</v>
      </c>
      <c r="D2401" s="1">
        <v>5</v>
      </c>
      <c r="E2401" s="1">
        <v>4</v>
      </c>
      <c r="F2401" s="8">
        <v>141.47999999999999</v>
      </c>
      <c r="G2401" s="1">
        <f>YEAR(Facturas[[#This Row],[FechaFactura]])</f>
        <v>2015</v>
      </c>
      <c r="H2401" s="17">
        <f>IF(Facturas[[#This Row],[MontoSinImp]]&lt;200,Facturas[[#This Row],[media]],Facturas[[#This Row],[MontoSinImp]])</f>
        <v>472.73339545454462</v>
      </c>
      <c r="I2401" s="17">
        <f>AVERAGE(Facturas[MontoSinImp])</f>
        <v>472.73339545454462</v>
      </c>
    </row>
    <row r="2402" spans="1:9" ht="17.55" customHeight="1" x14ac:dyDescent="0.3">
      <c r="A2402" s="14">
        <v>1998</v>
      </c>
      <c r="B2402" s="2">
        <v>42067</v>
      </c>
      <c r="C2402" s="15">
        <v>174</v>
      </c>
      <c r="D2402" s="1">
        <v>10</v>
      </c>
      <c r="E2402" s="1">
        <v>9</v>
      </c>
      <c r="F2402" s="8">
        <v>591.71</v>
      </c>
      <c r="G2402" s="1">
        <f>YEAR(Facturas[[#This Row],[FechaFactura]])</f>
        <v>2015</v>
      </c>
      <c r="H2402" s="17">
        <f>IF(Facturas[[#This Row],[MontoSinImp]]&lt;200,Facturas[[#This Row],[media]],Facturas[[#This Row],[MontoSinImp]])</f>
        <v>591.71</v>
      </c>
      <c r="I2402" s="17">
        <f>AVERAGE(Facturas[MontoSinImp])</f>
        <v>472.73339545454462</v>
      </c>
    </row>
    <row r="2403" spans="1:9" ht="17.55" customHeight="1" x14ac:dyDescent="0.3">
      <c r="A2403" s="14">
        <v>1999</v>
      </c>
      <c r="B2403" s="2">
        <v>42067</v>
      </c>
      <c r="C2403" s="15">
        <v>320</v>
      </c>
      <c r="D2403" s="1">
        <v>9</v>
      </c>
      <c r="E2403" s="1">
        <v>8</v>
      </c>
      <c r="F2403" s="8">
        <v>330.75</v>
      </c>
      <c r="G2403" s="1">
        <f>YEAR(Facturas[[#This Row],[FechaFactura]])</f>
        <v>2015</v>
      </c>
      <c r="H2403" s="17">
        <f>IF(Facturas[[#This Row],[MontoSinImp]]&lt;200,Facturas[[#This Row],[media]],Facturas[[#This Row],[MontoSinImp]])</f>
        <v>330.75</v>
      </c>
      <c r="I2403" s="17">
        <f>AVERAGE(Facturas[MontoSinImp])</f>
        <v>472.73339545454462</v>
      </c>
    </row>
    <row r="2404" spans="1:9" ht="17.55" customHeight="1" x14ac:dyDescent="0.3">
      <c r="A2404" s="14">
        <v>2000</v>
      </c>
      <c r="B2404" s="2">
        <v>42067</v>
      </c>
      <c r="C2404" s="15">
        <v>288</v>
      </c>
      <c r="D2404" s="1">
        <v>5</v>
      </c>
      <c r="E2404" s="1">
        <v>3</v>
      </c>
      <c r="F2404" s="8">
        <v>814.43</v>
      </c>
      <c r="G2404" s="1">
        <f>YEAR(Facturas[[#This Row],[FechaFactura]])</f>
        <v>2015</v>
      </c>
      <c r="H2404" s="17">
        <f>IF(Facturas[[#This Row],[MontoSinImp]]&lt;200,Facturas[[#This Row],[media]],Facturas[[#This Row],[MontoSinImp]])</f>
        <v>814.43</v>
      </c>
      <c r="I2404" s="17">
        <f>AVERAGE(Facturas[MontoSinImp])</f>
        <v>472.73339545454462</v>
      </c>
    </row>
    <row r="2405" spans="1:9" ht="17.55" customHeight="1" x14ac:dyDescent="0.3">
      <c r="A2405" s="14">
        <v>1992</v>
      </c>
      <c r="B2405" s="2">
        <v>42066</v>
      </c>
      <c r="C2405" s="15">
        <v>166</v>
      </c>
      <c r="D2405" s="1">
        <v>10</v>
      </c>
      <c r="E2405" s="1">
        <v>6</v>
      </c>
      <c r="F2405" s="8">
        <v>489.43</v>
      </c>
      <c r="G2405" s="1">
        <f>YEAR(Facturas[[#This Row],[FechaFactura]])</f>
        <v>2015</v>
      </c>
      <c r="H2405" s="17">
        <f>IF(Facturas[[#This Row],[MontoSinImp]]&lt;200,Facturas[[#This Row],[media]],Facturas[[#This Row],[MontoSinImp]])</f>
        <v>489.43</v>
      </c>
      <c r="I2405" s="17">
        <f>AVERAGE(Facturas[MontoSinImp])</f>
        <v>472.73339545454462</v>
      </c>
    </row>
    <row r="2406" spans="1:9" ht="17.55" customHeight="1" x14ac:dyDescent="0.3">
      <c r="A2406" s="14">
        <v>1993</v>
      </c>
      <c r="B2406" s="2">
        <v>42066</v>
      </c>
      <c r="C2406" s="15">
        <v>155</v>
      </c>
      <c r="D2406" s="1">
        <v>10</v>
      </c>
      <c r="E2406" s="1">
        <v>1</v>
      </c>
      <c r="F2406" s="8">
        <v>310.67</v>
      </c>
      <c r="G2406" s="1">
        <f>YEAR(Facturas[[#This Row],[FechaFactura]])</f>
        <v>2015</v>
      </c>
      <c r="H2406" s="17">
        <f>IF(Facturas[[#This Row],[MontoSinImp]]&lt;200,Facturas[[#This Row],[media]],Facturas[[#This Row],[MontoSinImp]])</f>
        <v>310.67</v>
      </c>
      <c r="I2406" s="17">
        <f>AVERAGE(Facturas[MontoSinImp])</f>
        <v>472.73339545454462</v>
      </c>
    </row>
    <row r="2407" spans="1:9" ht="17.55" customHeight="1" x14ac:dyDescent="0.3">
      <c r="A2407" s="14">
        <v>1994</v>
      </c>
      <c r="B2407" s="2">
        <v>42066</v>
      </c>
      <c r="C2407" s="15">
        <v>63</v>
      </c>
      <c r="D2407" s="1">
        <v>9</v>
      </c>
      <c r="E2407" s="1">
        <v>6</v>
      </c>
      <c r="F2407" s="8">
        <v>691.12</v>
      </c>
      <c r="G2407" s="1">
        <f>YEAR(Facturas[[#This Row],[FechaFactura]])</f>
        <v>2015</v>
      </c>
      <c r="H2407" s="17">
        <f>IF(Facturas[[#This Row],[MontoSinImp]]&lt;200,Facturas[[#This Row],[media]],Facturas[[#This Row],[MontoSinImp]])</f>
        <v>691.12</v>
      </c>
      <c r="I2407" s="17">
        <f>AVERAGE(Facturas[MontoSinImp])</f>
        <v>472.73339545454462</v>
      </c>
    </row>
    <row r="2408" spans="1:9" ht="17.55" customHeight="1" x14ac:dyDescent="0.3">
      <c r="A2408" s="14">
        <v>1995</v>
      </c>
      <c r="B2408" s="2">
        <v>42066</v>
      </c>
      <c r="C2408" s="15">
        <v>195</v>
      </c>
      <c r="D2408" s="1">
        <v>3</v>
      </c>
      <c r="E2408" s="1">
        <v>3</v>
      </c>
      <c r="F2408" s="8">
        <v>101.33</v>
      </c>
      <c r="G2408" s="1">
        <f>YEAR(Facturas[[#This Row],[FechaFactura]])</f>
        <v>2015</v>
      </c>
      <c r="H2408" s="17">
        <f>IF(Facturas[[#This Row],[MontoSinImp]]&lt;200,Facturas[[#This Row],[media]],Facturas[[#This Row],[MontoSinImp]])</f>
        <v>472.73339545454462</v>
      </c>
      <c r="I2408" s="17">
        <f>AVERAGE(Facturas[MontoSinImp])</f>
        <v>472.73339545454462</v>
      </c>
    </row>
    <row r="2409" spans="1:9" ht="17.55" customHeight="1" x14ac:dyDescent="0.3">
      <c r="A2409" s="14">
        <v>1996</v>
      </c>
      <c r="B2409" s="2">
        <v>42066</v>
      </c>
      <c r="C2409" s="15">
        <v>207</v>
      </c>
      <c r="D2409" s="1">
        <v>4</v>
      </c>
      <c r="E2409" s="1">
        <v>5</v>
      </c>
      <c r="F2409" s="8">
        <v>498.98</v>
      </c>
      <c r="G2409" s="1">
        <f>YEAR(Facturas[[#This Row],[FechaFactura]])</f>
        <v>2015</v>
      </c>
      <c r="H2409" s="17">
        <f>IF(Facturas[[#This Row],[MontoSinImp]]&lt;200,Facturas[[#This Row],[media]],Facturas[[#This Row],[MontoSinImp]])</f>
        <v>498.98</v>
      </c>
      <c r="I2409" s="17">
        <f>AVERAGE(Facturas[MontoSinImp])</f>
        <v>472.73339545454462</v>
      </c>
    </row>
    <row r="2410" spans="1:9" ht="17.55" customHeight="1" x14ac:dyDescent="0.3">
      <c r="A2410" s="14">
        <v>1997</v>
      </c>
      <c r="B2410" s="2">
        <v>42066</v>
      </c>
      <c r="C2410" s="15">
        <v>158</v>
      </c>
      <c r="D2410" s="1">
        <v>9</v>
      </c>
      <c r="E2410" s="1">
        <v>2</v>
      </c>
      <c r="F2410" s="8">
        <v>856.49</v>
      </c>
      <c r="G2410" s="1">
        <f>YEAR(Facturas[[#This Row],[FechaFactura]])</f>
        <v>2015</v>
      </c>
      <c r="H2410" s="17">
        <f>IF(Facturas[[#This Row],[MontoSinImp]]&lt;200,Facturas[[#This Row],[media]],Facturas[[#This Row],[MontoSinImp]])</f>
        <v>856.49</v>
      </c>
      <c r="I2410" s="17">
        <f>AVERAGE(Facturas[MontoSinImp])</f>
        <v>472.73339545454462</v>
      </c>
    </row>
    <row r="2411" spans="1:9" ht="17.55" customHeight="1" x14ac:dyDescent="0.3">
      <c r="A2411" s="14">
        <v>1982</v>
      </c>
      <c r="B2411" s="2">
        <v>42065</v>
      </c>
      <c r="C2411" s="15">
        <v>4</v>
      </c>
      <c r="D2411" s="1">
        <v>2</v>
      </c>
      <c r="E2411" s="1">
        <v>7</v>
      </c>
      <c r="F2411" s="8">
        <v>822.08</v>
      </c>
      <c r="G2411" s="1">
        <f>YEAR(Facturas[[#This Row],[FechaFactura]])</f>
        <v>2015</v>
      </c>
      <c r="H2411" s="17">
        <f>IF(Facturas[[#This Row],[MontoSinImp]]&lt;200,Facturas[[#This Row],[media]],Facturas[[#This Row],[MontoSinImp]])</f>
        <v>822.08</v>
      </c>
      <c r="I2411" s="17">
        <f>AVERAGE(Facturas[MontoSinImp])</f>
        <v>472.73339545454462</v>
      </c>
    </row>
    <row r="2412" spans="1:9" ht="17.55" customHeight="1" x14ac:dyDescent="0.3">
      <c r="A2412" s="14">
        <v>1983</v>
      </c>
      <c r="B2412" s="2">
        <v>42065</v>
      </c>
      <c r="C2412" s="15">
        <v>238</v>
      </c>
      <c r="D2412" s="1">
        <v>8</v>
      </c>
      <c r="E2412" s="1">
        <v>1</v>
      </c>
      <c r="F2412" s="8">
        <v>121.4</v>
      </c>
      <c r="G2412" s="1">
        <f>YEAR(Facturas[[#This Row],[FechaFactura]])</f>
        <v>2015</v>
      </c>
      <c r="H2412" s="17">
        <f>IF(Facturas[[#This Row],[MontoSinImp]]&lt;200,Facturas[[#This Row],[media]],Facturas[[#This Row],[MontoSinImp]])</f>
        <v>472.73339545454462</v>
      </c>
      <c r="I2412" s="17">
        <f>AVERAGE(Facturas[MontoSinImp])</f>
        <v>472.73339545454462</v>
      </c>
    </row>
    <row r="2413" spans="1:9" ht="17.55" customHeight="1" x14ac:dyDescent="0.3">
      <c r="A2413" s="14">
        <v>1984</v>
      </c>
      <c r="B2413" s="2">
        <v>42065</v>
      </c>
      <c r="C2413" s="15">
        <v>285</v>
      </c>
      <c r="D2413" s="1">
        <v>5</v>
      </c>
      <c r="E2413" s="1">
        <v>9</v>
      </c>
      <c r="F2413" s="8">
        <v>845.02</v>
      </c>
      <c r="G2413" s="1">
        <f>YEAR(Facturas[[#This Row],[FechaFactura]])</f>
        <v>2015</v>
      </c>
      <c r="H2413" s="17">
        <f>IF(Facturas[[#This Row],[MontoSinImp]]&lt;200,Facturas[[#This Row],[media]],Facturas[[#This Row],[MontoSinImp]])</f>
        <v>845.02</v>
      </c>
      <c r="I2413" s="17">
        <f>AVERAGE(Facturas[MontoSinImp])</f>
        <v>472.73339545454462</v>
      </c>
    </row>
    <row r="2414" spans="1:9" ht="17.55" customHeight="1" x14ac:dyDescent="0.3">
      <c r="A2414" s="14">
        <v>1985</v>
      </c>
      <c r="B2414" s="2">
        <v>42065</v>
      </c>
      <c r="C2414" s="15">
        <v>115</v>
      </c>
      <c r="D2414" s="1">
        <v>1</v>
      </c>
      <c r="E2414" s="1">
        <v>5</v>
      </c>
      <c r="F2414" s="8">
        <v>484.65</v>
      </c>
      <c r="G2414" s="1">
        <f>YEAR(Facturas[[#This Row],[FechaFactura]])</f>
        <v>2015</v>
      </c>
      <c r="H2414" s="17">
        <f>IF(Facturas[[#This Row],[MontoSinImp]]&lt;200,Facturas[[#This Row],[media]],Facturas[[#This Row],[MontoSinImp]])</f>
        <v>484.65</v>
      </c>
      <c r="I2414" s="17">
        <f>AVERAGE(Facturas[MontoSinImp])</f>
        <v>472.73339545454462</v>
      </c>
    </row>
    <row r="2415" spans="1:9" ht="17.55" customHeight="1" x14ac:dyDescent="0.3">
      <c r="A2415" s="14">
        <v>1986</v>
      </c>
      <c r="B2415" s="2">
        <v>42065</v>
      </c>
      <c r="C2415" s="15">
        <v>167</v>
      </c>
      <c r="D2415" s="1">
        <v>1</v>
      </c>
      <c r="E2415" s="1">
        <v>1</v>
      </c>
      <c r="F2415" s="8">
        <v>104.2</v>
      </c>
      <c r="G2415" s="1">
        <f>YEAR(Facturas[[#This Row],[FechaFactura]])</f>
        <v>2015</v>
      </c>
      <c r="H2415" s="17">
        <f>IF(Facturas[[#This Row],[MontoSinImp]]&lt;200,Facturas[[#This Row],[media]],Facturas[[#This Row],[MontoSinImp]])</f>
        <v>472.73339545454462</v>
      </c>
      <c r="I2415" s="17">
        <f>AVERAGE(Facturas[MontoSinImp])</f>
        <v>472.73339545454462</v>
      </c>
    </row>
    <row r="2416" spans="1:9" ht="17.55" customHeight="1" x14ac:dyDescent="0.3">
      <c r="A2416" s="14">
        <v>1987</v>
      </c>
      <c r="B2416" s="2">
        <v>42065</v>
      </c>
      <c r="C2416" s="15">
        <v>227</v>
      </c>
      <c r="D2416" s="1">
        <v>6</v>
      </c>
      <c r="E2416" s="1">
        <v>2</v>
      </c>
      <c r="F2416" s="8">
        <v>628.99</v>
      </c>
      <c r="G2416" s="1">
        <f>YEAR(Facturas[[#This Row],[FechaFactura]])</f>
        <v>2015</v>
      </c>
      <c r="H2416" s="17">
        <f>IF(Facturas[[#This Row],[MontoSinImp]]&lt;200,Facturas[[#This Row],[media]],Facturas[[#This Row],[MontoSinImp]])</f>
        <v>628.99</v>
      </c>
      <c r="I2416" s="17">
        <f>AVERAGE(Facturas[MontoSinImp])</f>
        <v>472.73339545454462</v>
      </c>
    </row>
    <row r="2417" spans="1:9" ht="17.55" customHeight="1" x14ac:dyDescent="0.3">
      <c r="A2417" s="14">
        <v>1988</v>
      </c>
      <c r="B2417" s="2">
        <v>42065</v>
      </c>
      <c r="C2417" s="15">
        <v>166</v>
      </c>
      <c r="D2417" s="1">
        <v>5</v>
      </c>
      <c r="E2417" s="1">
        <v>8</v>
      </c>
      <c r="F2417" s="8">
        <v>145.29999999999998</v>
      </c>
      <c r="G2417" s="1">
        <f>YEAR(Facturas[[#This Row],[FechaFactura]])</f>
        <v>2015</v>
      </c>
      <c r="H2417" s="17">
        <f>IF(Facturas[[#This Row],[MontoSinImp]]&lt;200,Facturas[[#This Row],[media]],Facturas[[#This Row],[MontoSinImp]])</f>
        <v>472.73339545454462</v>
      </c>
      <c r="I2417" s="17">
        <f>AVERAGE(Facturas[MontoSinImp])</f>
        <v>472.73339545454462</v>
      </c>
    </row>
    <row r="2418" spans="1:9" ht="17.55" customHeight="1" x14ac:dyDescent="0.3">
      <c r="A2418" s="14">
        <v>1989</v>
      </c>
      <c r="B2418" s="2">
        <v>42065</v>
      </c>
      <c r="C2418" s="15">
        <v>29</v>
      </c>
      <c r="D2418" s="1">
        <v>10</v>
      </c>
      <c r="E2418" s="1">
        <v>8</v>
      </c>
      <c r="F2418" s="8">
        <v>585.97</v>
      </c>
      <c r="G2418" s="1">
        <f>YEAR(Facturas[[#This Row],[FechaFactura]])</f>
        <v>2015</v>
      </c>
      <c r="H2418" s="17">
        <f>IF(Facturas[[#This Row],[MontoSinImp]]&lt;200,Facturas[[#This Row],[media]],Facturas[[#This Row],[MontoSinImp]])</f>
        <v>585.97</v>
      </c>
      <c r="I2418" s="17">
        <f>AVERAGE(Facturas[MontoSinImp])</f>
        <v>472.73339545454462</v>
      </c>
    </row>
    <row r="2419" spans="1:9" ht="17.55" customHeight="1" x14ac:dyDescent="0.3">
      <c r="A2419" s="14">
        <v>1990</v>
      </c>
      <c r="B2419" s="2">
        <v>42065</v>
      </c>
      <c r="C2419" s="15">
        <v>301</v>
      </c>
      <c r="D2419" s="1">
        <v>1</v>
      </c>
      <c r="E2419" s="1">
        <v>9</v>
      </c>
      <c r="F2419" s="8">
        <v>649.05999999999995</v>
      </c>
      <c r="G2419" s="1">
        <f>YEAR(Facturas[[#This Row],[FechaFactura]])</f>
        <v>2015</v>
      </c>
      <c r="H2419" s="17">
        <f>IF(Facturas[[#This Row],[MontoSinImp]]&lt;200,Facturas[[#This Row],[media]],Facturas[[#This Row],[MontoSinImp]])</f>
        <v>649.05999999999995</v>
      </c>
      <c r="I2419" s="17">
        <f>AVERAGE(Facturas[MontoSinImp])</f>
        <v>472.73339545454462</v>
      </c>
    </row>
    <row r="2420" spans="1:9" ht="17.55" customHeight="1" x14ac:dyDescent="0.3">
      <c r="A2420" s="14">
        <v>1991</v>
      </c>
      <c r="B2420" s="2">
        <v>42065</v>
      </c>
      <c r="C2420" s="15">
        <v>14</v>
      </c>
      <c r="D2420" s="1">
        <v>7</v>
      </c>
      <c r="E2420" s="1">
        <v>7</v>
      </c>
      <c r="F2420" s="8">
        <v>255.23</v>
      </c>
      <c r="G2420" s="1">
        <f>YEAR(Facturas[[#This Row],[FechaFactura]])</f>
        <v>2015</v>
      </c>
      <c r="H2420" s="17">
        <f>IF(Facturas[[#This Row],[MontoSinImp]]&lt;200,Facturas[[#This Row],[media]],Facturas[[#This Row],[MontoSinImp]])</f>
        <v>255.23</v>
      </c>
      <c r="I2420" s="17">
        <f>AVERAGE(Facturas[MontoSinImp])</f>
        <v>472.73339545454462</v>
      </c>
    </row>
    <row r="2421" spans="1:9" ht="17.55" customHeight="1" x14ac:dyDescent="0.3">
      <c r="A2421" s="14">
        <v>1979</v>
      </c>
      <c r="B2421" s="2">
        <v>42064</v>
      </c>
      <c r="C2421" s="15">
        <v>141</v>
      </c>
      <c r="D2421" s="1">
        <v>4</v>
      </c>
      <c r="E2421" s="1">
        <v>3</v>
      </c>
      <c r="F2421" s="8">
        <v>393.84</v>
      </c>
      <c r="G2421" s="1">
        <f>YEAR(Facturas[[#This Row],[FechaFactura]])</f>
        <v>2015</v>
      </c>
      <c r="H2421" s="17">
        <f>IF(Facturas[[#This Row],[MontoSinImp]]&lt;200,Facturas[[#This Row],[media]],Facturas[[#This Row],[MontoSinImp]])</f>
        <v>393.84</v>
      </c>
      <c r="I2421" s="17">
        <f>AVERAGE(Facturas[MontoSinImp])</f>
        <v>472.73339545454462</v>
      </c>
    </row>
    <row r="2422" spans="1:9" ht="17.55" customHeight="1" x14ac:dyDescent="0.3">
      <c r="A2422" s="14">
        <v>1980</v>
      </c>
      <c r="B2422" s="2">
        <v>42064</v>
      </c>
      <c r="C2422" s="15">
        <v>142</v>
      </c>
      <c r="D2422" s="1">
        <v>2</v>
      </c>
      <c r="E2422" s="1">
        <v>9</v>
      </c>
      <c r="F2422" s="8">
        <v>547.74</v>
      </c>
      <c r="G2422" s="1">
        <f>YEAR(Facturas[[#This Row],[FechaFactura]])</f>
        <v>2015</v>
      </c>
      <c r="H2422" s="17">
        <f>IF(Facturas[[#This Row],[MontoSinImp]]&lt;200,Facturas[[#This Row],[media]],Facturas[[#This Row],[MontoSinImp]])</f>
        <v>547.74</v>
      </c>
      <c r="I2422" s="17">
        <f>AVERAGE(Facturas[MontoSinImp])</f>
        <v>472.73339545454462</v>
      </c>
    </row>
    <row r="2423" spans="1:9" ht="17.55" customHeight="1" x14ac:dyDescent="0.3">
      <c r="A2423" s="14">
        <v>1981</v>
      </c>
      <c r="B2423" s="2">
        <v>42064</v>
      </c>
      <c r="C2423" s="15">
        <v>17</v>
      </c>
      <c r="D2423" s="1">
        <v>2</v>
      </c>
      <c r="E2423" s="1">
        <v>2</v>
      </c>
      <c r="F2423" s="8">
        <v>809.65</v>
      </c>
      <c r="G2423" s="1">
        <f>YEAR(Facturas[[#This Row],[FechaFactura]])</f>
        <v>2015</v>
      </c>
      <c r="H2423" s="17">
        <f>IF(Facturas[[#This Row],[MontoSinImp]]&lt;200,Facturas[[#This Row],[media]],Facturas[[#This Row],[MontoSinImp]])</f>
        <v>809.65</v>
      </c>
      <c r="I2423" s="17">
        <f>AVERAGE(Facturas[MontoSinImp])</f>
        <v>472.73339545454462</v>
      </c>
    </row>
    <row r="2424" spans="1:9" ht="17.55" customHeight="1" x14ac:dyDescent="0.3">
      <c r="A2424" s="14">
        <v>1977</v>
      </c>
      <c r="B2424" s="2">
        <v>42063</v>
      </c>
      <c r="C2424" s="15">
        <v>176</v>
      </c>
      <c r="D2424" s="1">
        <v>9</v>
      </c>
      <c r="E2424" s="1">
        <v>8</v>
      </c>
      <c r="F2424" s="8">
        <v>432.07</v>
      </c>
      <c r="G2424" s="1">
        <f>YEAR(Facturas[[#This Row],[FechaFactura]])</f>
        <v>2015</v>
      </c>
      <c r="H2424" s="17">
        <f>IF(Facturas[[#This Row],[MontoSinImp]]&lt;200,Facturas[[#This Row],[media]],Facturas[[#This Row],[MontoSinImp]])</f>
        <v>432.07</v>
      </c>
      <c r="I2424" s="17">
        <f>AVERAGE(Facturas[MontoSinImp])</f>
        <v>472.73339545454462</v>
      </c>
    </row>
    <row r="2425" spans="1:9" ht="17.55" customHeight="1" x14ac:dyDescent="0.3">
      <c r="A2425" s="14">
        <v>1978</v>
      </c>
      <c r="B2425" s="2">
        <v>42063</v>
      </c>
      <c r="C2425" s="15">
        <v>127</v>
      </c>
      <c r="D2425" s="1">
        <v>4</v>
      </c>
      <c r="E2425" s="1">
        <v>7</v>
      </c>
      <c r="F2425" s="8">
        <v>686.34</v>
      </c>
      <c r="G2425" s="1">
        <f>YEAR(Facturas[[#This Row],[FechaFactura]])</f>
        <v>2015</v>
      </c>
      <c r="H2425" s="17">
        <f>IF(Facturas[[#This Row],[MontoSinImp]]&lt;200,Facturas[[#This Row],[media]],Facturas[[#This Row],[MontoSinImp]])</f>
        <v>686.34</v>
      </c>
      <c r="I2425" s="17">
        <f>AVERAGE(Facturas[MontoSinImp])</f>
        <v>472.73339545454462</v>
      </c>
    </row>
    <row r="2426" spans="1:9" ht="17.55" customHeight="1" x14ac:dyDescent="0.3">
      <c r="A2426" s="14">
        <v>1973</v>
      </c>
      <c r="B2426" s="2">
        <v>42062</v>
      </c>
      <c r="C2426" s="15">
        <v>101</v>
      </c>
      <c r="D2426" s="1">
        <v>10</v>
      </c>
      <c r="E2426" s="1">
        <v>5</v>
      </c>
      <c r="F2426" s="8">
        <v>661.49</v>
      </c>
      <c r="G2426" s="1">
        <f>YEAR(Facturas[[#This Row],[FechaFactura]])</f>
        <v>2015</v>
      </c>
      <c r="H2426" s="17">
        <f>IF(Facturas[[#This Row],[MontoSinImp]]&lt;200,Facturas[[#This Row],[media]],Facturas[[#This Row],[MontoSinImp]])</f>
        <v>661.49</v>
      </c>
      <c r="I2426" s="17">
        <f>AVERAGE(Facturas[MontoSinImp])</f>
        <v>472.73339545454462</v>
      </c>
    </row>
    <row r="2427" spans="1:9" ht="17.55" customHeight="1" x14ac:dyDescent="0.3">
      <c r="A2427" s="14">
        <v>1974</v>
      </c>
      <c r="B2427" s="2">
        <v>42062</v>
      </c>
      <c r="C2427" s="15">
        <v>82</v>
      </c>
      <c r="D2427" s="1">
        <v>11</v>
      </c>
      <c r="E2427" s="1">
        <v>8</v>
      </c>
      <c r="F2427" s="8">
        <v>386.19</v>
      </c>
      <c r="G2427" s="1">
        <f>YEAR(Facturas[[#This Row],[FechaFactura]])</f>
        <v>2015</v>
      </c>
      <c r="H2427" s="17">
        <f>IF(Facturas[[#This Row],[MontoSinImp]]&lt;200,Facturas[[#This Row],[media]],Facturas[[#This Row],[MontoSinImp]])</f>
        <v>386.19</v>
      </c>
      <c r="I2427" s="17">
        <f>AVERAGE(Facturas[MontoSinImp])</f>
        <v>472.73339545454462</v>
      </c>
    </row>
    <row r="2428" spans="1:9" ht="17.55" customHeight="1" x14ac:dyDescent="0.3">
      <c r="A2428" s="14">
        <v>1975</v>
      </c>
      <c r="B2428" s="2">
        <v>42062</v>
      </c>
      <c r="C2428" s="15">
        <v>87</v>
      </c>
      <c r="D2428" s="1">
        <v>7</v>
      </c>
      <c r="E2428" s="1">
        <v>1</v>
      </c>
      <c r="F2428" s="8">
        <v>742.74</v>
      </c>
      <c r="G2428" s="1">
        <f>YEAR(Facturas[[#This Row],[FechaFactura]])</f>
        <v>2015</v>
      </c>
      <c r="H2428" s="17">
        <f>IF(Facturas[[#This Row],[MontoSinImp]]&lt;200,Facturas[[#This Row],[media]],Facturas[[#This Row],[MontoSinImp]])</f>
        <v>742.74</v>
      </c>
      <c r="I2428" s="17">
        <f>AVERAGE(Facturas[MontoSinImp])</f>
        <v>472.73339545454462</v>
      </c>
    </row>
    <row r="2429" spans="1:9" ht="17.55" customHeight="1" x14ac:dyDescent="0.3">
      <c r="A2429" s="14">
        <v>1976</v>
      </c>
      <c r="B2429" s="2">
        <v>42062</v>
      </c>
      <c r="C2429" s="15">
        <v>5</v>
      </c>
      <c r="D2429" s="1">
        <v>9</v>
      </c>
      <c r="E2429" s="1">
        <v>3</v>
      </c>
      <c r="F2429" s="8">
        <v>309.71999999999997</v>
      </c>
      <c r="G2429" s="1">
        <f>YEAR(Facturas[[#This Row],[FechaFactura]])</f>
        <v>2015</v>
      </c>
      <c r="H2429" s="17">
        <f>IF(Facturas[[#This Row],[MontoSinImp]]&lt;200,Facturas[[#This Row],[media]],Facturas[[#This Row],[MontoSinImp]])</f>
        <v>309.71999999999997</v>
      </c>
      <c r="I2429" s="17">
        <f>AVERAGE(Facturas[MontoSinImp])</f>
        <v>472.73339545454462</v>
      </c>
    </row>
    <row r="2430" spans="1:9" ht="17.55" customHeight="1" x14ac:dyDescent="0.3">
      <c r="A2430" s="14">
        <v>1969</v>
      </c>
      <c r="B2430" s="2">
        <v>42061</v>
      </c>
      <c r="C2430" s="15">
        <v>242</v>
      </c>
      <c r="D2430" s="1">
        <v>12</v>
      </c>
      <c r="E2430" s="1">
        <v>4</v>
      </c>
      <c r="F2430" s="8">
        <v>855.54</v>
      </c>
      <c r="G2430" s="1">
        <f>YEAR(Facturas[[#This Row],[FechaFactura]])</f>
        <v>2015</v>
      </c>
      <c r="H2430" s="17">
        <f>IF(Facturas[[#This Row],[MontoSinImp]]&lt;200,Facturas[[#This Row],[media]],Facturas[[#This Row],[MontoSinImp]])</f>
        <v>855.54</v>
      </c>
      <c r="I2430" s="17">
        <f>AVERAGE(Facturas[MontoSinImp])</f>
        <v>472.73339545454462</v>
      </c>
    </row>
    <row r="2431" spans="1:9" ht="17.55" customHeight="1" x14ac:dyDescent="0.3">
      <c r="A2431" s="14">
        <v>1970</v>
      </c>
      <c r="B2431" s="2">
        <v>42061</v>
      </c>
      <c r="C2431" s="15">
        <v>70</v>
      </c>
      <c r="D2431" s="1">
        <v>10</v>
      </c>
      <c r="E2431" s="1">
        <v>2</v>
      </c>
      <c r="F2431" s="8">
        <v>430.15999999999997</v>
      </c>
      <c r="G2431" s="1">
        <f>YEAR(Facturas[[#This Row],[FechaFactura]])</f>
        <v>2015</v>
      </c>
      <c r="H2431" s="17">
        <f>IF(Facturas[[#This Row],[MontoSinImp]]&lt;200,Facturas[[#This Row],[media]],Facturas[[#This Row],[MontoSinImp]])</f>
        <v>430.15999999999997</v>
      </c>
      <c r="I2431" s="17">
        <f>AVERAGE(Facturas[MontoSinImp])</f>
        <v>472.73339545454462</v>
      </c>
    </row>
    <row r="2432" spans="1:9" ht="17.55" customHeight="1" x14ac:dyDescent="0.3">
      <c r="A2432" s="14">
        <v>1971</v>
      </c>
      <c r="B2432" s="2">
        <v>42061</v>
      </c>
      <c r="C2432" s="15">
        <v>290</v>
      </c>
      <c r="D2432" s="1">
        <v>10</v>
      </c>
      <c r="E2432" s="1">
        <v>4</v>
      </c>
      <c r="F2432" s="8">
        <v>751.34</v>
      </c>
      <c r="G2432" s="1">
        <f>YEAR(Facturas[[#This Row],[FechaFactura]])</f>
        <v>2015</v>
      </c>
      <c r="H2432" s="17">
        <f>IF(Facturas[[#This Row],[MontoSinImp]]&lt;200,Facturas[[#This Row],[media]],Facturas[[#This Row],[MontoSinImp]])</f>
        <v>751.34</v>
      </c>
      <c r="I2432" s="17">
        <f>AVERAGE(Facturas[MontoSinImp])</f>
        <v>472.73339545454462</v>
      </c>
    </row>
    <row r="2433" spans="1:9" ht="17.55" customHeight="1" x14ac:dyDescent="0.3">
      <c r="A2433" s="14">
        <v>1972</v>
      </c>
      <c r="B2433" s="2">
        <v>42061</v>
      </c>
      <c r="C2433" s="15">
        <v>167</v>
      </c>
      <c r="D2433" s="1">
        <v>8</v>
      </c>
      <c r="E2433" s="1">
        <v>8</v>
      </c>
      <c r="F2433" s="8">
        <v>660.53</v>
      </c>
      <c r="G2433" s="1">
        <f>YEAR(Facturas[[#This Row],[FechaFactura]])</f>
        <v>2015</v>
      </c>
      <c r="H2433" s="17">
        <f>IF(Facturas[[#This Row],[MontoSinImp]]&lt;200,Facturas[[#This Row],[media]],Facturas[[#This Row],[MontoSinImp]])</f>
        <v>660.53</v>
      </c>
      <c r="I2433" s="17">
        <f>AVERAGE(Facturas[MontoSinImp])</f>
        <v>472.73339545454462</v>
      </c>
    </row>
    <row r="2434" spans="1:9" ht="17.55" customHeight="1" x14ac:dyDescent="0.3">
      <c r="A2434" s="14">
        <v>1966</v>
      </c>
      <c r="B2434" s="2">
        <v>42060</v>
      </c>
      <c r="C2434" s="15">
        <v>242</v>
      </c>
      <c r="D2434" s="1">
        <v>12</v>
      </c>
      <c r="E2434" s="1">
        <v>6</v>
      </c>
      <c r="F2434" s="8">
        <v>429.2</v>
      </c>
      <c r="G2434" s="1">
        <f>YEAR(Facturas[[#This Row],[FechaFactura]])</f>
        <v>2015</v>
      </c>
      <c r="H2434" s="17">
        <f>IF(Facturas[[#This Row],[MontoSinImp]]&lt;200,Facturas[[#This Row],[media]],Facturas[[#This Row],[MontoSinImp]])</f>
        <v>429.2</v>
      </c>
      <c r="I2434" s="17">
        <f>AVERAGE(Facturas[MontoSinImp])</f>
        <v>472.73339545454462</v>
      </c>
    </row>
    <row r="2435" spans="1:9" ht="17.55" customHeight="1" x14ac:dyDescent="0.3">
      <c r="A2435" s="14">
        <v>1967</v>
      </c>
      <c r="B2435" s="2">
        <v>42060</v>
      </c>
      <c r="C2435" s="15">
        <v>280</v>
      </c>
      <c r="D2435" s="1">
        <v>12</v>
      </c>
      <c r="E2435" s="1">
        <v>7</v>
      </c>
      <c r="F2435" s="8">
        <v>428.25</v>
      </c>
      <c r="G2435" s="1">
        <f>YEAR(Facturas[[#This Row],[FechaFactura]])</f>
        <v>2015</v>
      </c>
      <c r="H2435" s="17">
        <f>IF(Facturas[[#This Row],[MontoSinImp]]&lt;200,Facturas[[#This Row],[media]],Facturas[[#This Row],[MontoSinImp]])</f>
        <v>428.25</v>
      </c>
      <c r="I2435" s="17">
        <f>AVERAGE(Facturas[MontoSinImp])</f>
        <v>472.73339545454462</v>
      </c>
    </row>
    <row r="2436" spans="1:9" ht="17.55" customHeight="1" x14ac:dyDescent="0.3">
      <c r="A2436" s="14">
        <v>1968</v>
      </c>
      <c r="B2436" s="2">
        <v>42060</v>
      </c>
      <c r="C2436" s="15">
        <v>319</v>
      </c>
      <c r="D2436" s="1">
        <v>4</v>
      </c>
      <c r="E2436" s="1">
        <v>2</v>
      </c>
      <c r="F2436" s="8">
        <v>289.64</v>
      </c>
      <c r="G2436" s="1">
        <f>YEAR(Facturas[[#This Row],[FechaFactura]])</f>
        <v>2015</v>
      </c>
      <c r="H2436" s="17">
        <f>IF(Facturas[[#This Row],[MontoSinImp]]&lt;200,Facturas[[#This Row],[media]],Facturas[[#This Row],[MontoSinImp]])</f>
        <v>289.64</v>
      </c>
      <c r="I2436" s="17">
        <f>AVERAGE(Facturas[MontoSinImp])</f>
        <v>472.73339545454462</v>
      </c>
    </row>
    <row r="2437" spans="1:9" ht="17.55" customHeight="1" x14ac:dyDescent="0.3">
      <c r="A2437" s="14">
        <v>1962</v>
      </c>
      <c r="B2437" s="2">
        <v>42059</v>
      </c>
      <c r="C2437" s="15">
        <v>49</v>
      </c>
      <c r="D2437" s="1">
        <v>6</v>
      </c>
      <c r="E2437" s="1">
        <v>3</v>
      </c>
      <c r="F2437" s="8">
        <v>472.21999999999997</v>
      </c>
      <c r="G2437" s="1">
        <f>YEAR(Facturas[[#This Row],[FechaFactura]])</f>
        <v>2015</v>
      </c>
      <c r="H2437" s="17">
        <f>IF(Facturas[[#This Row],[MontoSinImp]]&lt;200,Facturas[[#This Row],[media]],Facturas[[#This Row],[MontoSinImp]])</f>
        <v>472.21999999999997</v>
      </c>
      <c r="I2437" s="17">
        <f>AVERAGE(Facturas[MontoSinImp])</f>
        <v>472.73339545454462</v>
      </c>
    </row>
    <row r="2438" spans="1:9" ht="17.55" customHeight="1" x14ac:dyDescent="0.3">
      <c r="A2438" s="14">
        <v>1963</v>
      </c>
      <c r="B2438" s="2">
        <v>42059</v>
      </c>
      <c r="C2438" s="15">
        <v>64</v>
      </c>
      <c r="D2438" s="1">
        <v>6</v>
      </c>
      <c r="E2438" s="1">
        <v>8</v>
      </c>
      <c r="F2438" s="8">
        <v>404.34999999999997</v>
      </c>
      <c r="G2438" s="1">
        <f>YEAR(Facturas[[#This Row],[FechaFactura]])</f>
        <v>2015</v>
      </c>
      <c r="H2438" s="17">
        <f>IF(Facturas[[#This Row],[MontoSinImp]]&lt;200,Facturas[[#This Row],[media]],Facturas[[#This Row],[MontoSinImp]])</f>
        <v>404.34999999999997</v>
      </c>
      <c r="I2438" s="17">
        <f>AVERAGE(Facturas[MontoSinImp])</f>
        <v>472.73339545454462</v>
      </c>
    </row>
    <row r="2439" spans="1:9" ht="17.55" customHeight="1" x14ac:dyDescent="0.3">
      <c r="A2439" s="14">
        <v>1964</v>
      </c>
      <c r="B2439" s="2">
        <v>42059</v>
      </c>
      <c r="C2439" s="15">
        <v>282</v>
      </c>
      <c r="D2439" s="1">
        <v>1</v>
      </c>
      <c r="E2439" s="1">
        <v>9</v>
      </c>
      <c r="F2439" s="8">
        <v>640.46</v>
      </c>
      <c r="G2439" s="1">
        <f>YEAR(Facturas[[#This Row],[FechaFactura]])</f>
        <v>2015</v>
      </c>
      <c r="H2439" s="17">
        <f>IF(Facturas[[#This Row],[MontoSinImp]]&lt;200,Facturas[[#This Row],[media]],Facturas[[#This Row],[MontoSinImp]])</f>
        <v>640.46</v>
      </c>
      <c r="I2439" s="17">
        <f>AVERAGE(Facturas[MontoSinImp])</f>
        <v>472.73339545454462</v>
      </c>
    </row>
    <row r="2440" spans="1:9" ht="17.55" customHeight="1" x14ac:dyDescent="0.3">
      <c r="A2440" s="14">
        <v>1965</v>
      </c>
      <c r="B2440" s="2">
        <v>42059</v>
      </c>
      <c r="C2440" s="15">
        <v>86</v>
      </c>
      <c r="D2440" s="1">
        <v>7</v>
      </c>
      <c r="E2440" s="1">
        <v>4</v>
      </c>
      <c r="F2440" s="8">
        <v>387.14</v>
      </c>
      <c r="G2440" s="1">
        <f>YEAR(Facturas[[#This Row],[FechaFactura]])</f>
        <v>2015</v>
      </c>
      <c r="H2440" s="17">
        <f>IF(Facturas[[#This Row],[MontoSinImp]]&lt;200,Facturas[[#This Row],[media]],Facturas[[#This Row],[MontoSinImp]])</f>
        <v>387.14</v>
      </c>
      <c r="I2440" s="17">
        <f>AVERAGE(Facturas[MontoSinImp])</f>
        <v>472.73339545454462</v>
      </c>
    </row>
    <row r="2441" spans="1:9" ht="17.55" customHeight="1" x14ac:dyDescent="0.3">
      <c r="A2441" s="14">
        <v>1957</v>
      </c>
      <c r="B2441" s="2">
        <v>42058</v>
      </c>
      <c r="C2441" s="15">
        <v>2</v>
      </c>
      <c r="D2441" s="1">
        <v>5</v>
      </c>
      <c r="E2441" s="1">
        <v>8</v>
      </c>
      <c r="F2441" s="8">
        <v>112.80000000000001</v>
      </c>
      <c r="G2441" s="1">
        <f>YEAR(Facturas[[#This Row],[FechaFactura]])</f>
        <v>2015</v>
      </c>
      <c r="H2441" s="17">
        <f>IF(Facturas[[#This Row],[MontoSinImp]]&lt;200,Facturas[[#This Row],[media]],Facturas[[#This Row],[MontoSinImp]])</f>
        <v>472.73339545454462</v>
      </c>
      <c r="I2441" s="17">
        <f>AVERAGE(Facturas[MontoSinImp])</f>
        <v>472.73339545454462</v>
      </c>
    </row>
    <row r="2442" spans="1:9" ht="17.55" customHeight="1" x14ac:dyDescent="0.3">
      <c r="A2442" s="14">
        <v>1958</v>
      </c>
      <c r="B2442" s="2">
        <v>42058</v>
      </c>
      <c r="C2442" s="15">
        <v>159</v>
      </c>
      <c r="D2442" s="1">
        <v>10</v>
      </c>
      <c r="E2442" s="1">
        <v>5</v>
      </c>
      <c r="F2442" s="8">
        <v>173.01999999999998</v>
      </c>
      <c r="G2442" s="1">
        <f>YEAR(Facturas[[#This Row],[FechaFactura]])</f>
        <v>2015</v>
      </c>
      <c r="H2442" s="17">
        <f>IF(Facturas[[#This Row],[MontoSinImp]]&lt;200,Facturas[[#This Row],[media]],Facturas[[#This Row],[MontoSinImp]])</f>
        <v>472.73339545454462</v>
      </c>
      <c r="I2442" s="17">
        <f>AVERAGE(Facturas[MontoSinImp])</f>
        <v>472.73339545454462</v>
      </c>
    </row>
    <row r="2443" spans="1:9" ht="17.55" customHeight="1" x14ac:dyDescent="0.3">
      <c r="A2443" s="14">
        <v>1959</v>
      </c>
      <c r="B2443" s="2">
        <v>42058</v>
      </c>
      <c r="C2443" s="15">
        <v>15</v>
      </c>
      <c r="D2443" s="1">
        <v>10</v>
      </c>
      <c r="E2443" s="1">
        <v>4</v>
      </c>
      <c r="F2443" s="8">
        <v>658.62</v>
      </c>
      <c r="G2443" s="1">
        <f>YEAR(Facturas[[#This Row],[FechaFactura]])</f>
        <v>2015</v>
      </c>
      <c r="H2443" s="17">
        <f>IF(Facturas[[#This Row],[MontoSinImp]]&lt;200,Facturas[[#This Row],[media]],Facturas[[#This Row],[MontoSinImp]])</f>
        <v>658.62</v>
      </c>
      <c r="I2443" s="17">
        <f>AVERAGE(Facturas[MontoSinImp])</f>
        <v>472.73339545454462</v>
      </c>
    </row>
    <row r="2444" spans="1:9" ht="17.55" customHeight="1" x14ac:dyDescent="0.3">
      <c r="A2444" s="14">
        <v>1960</v>
      </c>
      <c r="B2444" s="2">
        <v>42058</v>
      </c>
      <c r="C2444" s="15">
        <v>279</v>
      </c>
      <c r="D2444" s="1">
        <v>4</v>
      </c>
      <c r="E2444" s="1">
        <v>7</v>
      </c>
      <c r="F2444" s="8">
        <v>705.46</v>
      </c>
      <c r="G2444" s="1">
        <f>YEAR(Facturas[[#This Row],[FechaFactura]])</f>
        <v>2015</v>
      </c>
      <c r="H2444" s="17">
        <f>IF(Facturas[[#This Row],[MontoSinImp]]&lt;200,Facturas[[#This Row],[media]],Facturas[[#This Row],[MontoSinImp]])</f>
        <v>705.46</v>
      </c>
      <c r="I2444" s="17">
        <f>AVERAGE(Facturas[MontoSinImp])</f>
        <v>472.73339545454462</v>
      </c>
    </row>
    <row r="2445" spans="1:9" ht="17.55" customHeight="1" x14ac:dyDescent="0.3">
      <c r="A2445" s="14">
        <v>1961</v>
      </c>
      <c r="B2445" s="2">
        <v>42058</v>
      </c>
      <c r="C2445" s="15">
        <v>311</v>
      </c>
      <c r="D2445" s="1">
        <v>9</v>
      </c>
      <c r="E2445" s="1">
        <v>4</v>
      </c>
      <c r="F2445" s="8">
        <v>635.67999999999995</v>
      </c>
      <c r="G2445" s="1">
        <f>YEAR(Facturas[[#This Row],[FechaFactura]])</f>
        <v>2015</v>
      </c>
      <c r="H2445" s="17">
        <f>IF(Facturas[[#This Row],[MontoSinImp]]&lt;200,Facturas[[#This Row],[media]],Facturas[[#This Row],[MontoSinImp]])</f>
        <v>635.67999999999995</v>
      </c>
      <c r="I2445" s="17">
        <f>AVERAGE(Facturas[MontoSinImp])</f>
        <v>472.73339545454462</v>
      </c>
    </row>
    <row r="2446" spans="1:9" ht="17.55" customHeight="1" x14ac:dyDescent="0.3">
      <c r="A2446" s="14">
        <v>1954</v>
      </c>
      <c r="B2446" s="2">
        <v>42057</v>
      </c>
      <c r="C2446" s="15">
        <v>302</v>
      </c>
      <c r="D2446" s="1">
        <v>10</v>
      </c>
      <c r="E2446" s="1">
        <v>9</v>
      </c>
      <c r="F2446" s="8">
        <v>151.98999999999998</v>
      </c>
      <c r="G2446" s="1">
        <f>YEAR(Facturas[[#This Row],[FechaFactura]])</f>
        <v>2015</v>
      </c>
      <c r="H2446" s="17">
        <f>IF(Facturas[[#This Row],[MontoSinImp]]&lt;200,Facturas[[#This Row],[media]],Facturas[[#This Row],[MontoSinImp]])</f>
        <v>472.73339545454462</v>
      </c>
      <c r="I2446" s="17">
        <f>AVERAGE(Facturas[MontoSinImp])</f>
        <v>472.73339545454462</v>
      </c>
    </row>
    <row r="2447" spans="1:9" ht="17.55" customHeight="1" x14ac:dyDescent="0.3">
      <c r="A2447" s="14">
        <v>1955</v>
      </c>
      <c r="B2447" s="2">
        <v>42057</v>
      </c>
      <c r="C2447" s="15">
        <v>235</v>
      </c>
      <c r="D2447" s="1">
        <v>8</v>
      </c>
      <c r="E2447" s="1">
        <v>5</v>
      </c>
      <c r="F2447" s="8">
        <v>769.5</v>
      </c>
      <c r="G2447" s="1">
        <f>YEAR(Facturas[[#This Row],[FechaFactura]])</f>
        <v>2015</v>
      </c>
      <c r="H2447" s="17">
        <f>IF(Facturas[[#This Row],[MontoSinImp]]&lt;200,Facturas[[#This Row],[media]],Facturas[[#This Row],[MontoSinImp]])</f>
        <v>769.5</v>
      </c>
      <c r="I2447" s="17">
        <f>AVERAGE(Facturas[MontoSinImp])</f>
        <v>472.73339545454462</v>
      </c>
    </row>
    <row r="2448" spans="1:9" ht="17.55" customHeight="1" x14ac:dyDescent="0.3">
      <c r="A2448" s="14">
        <v>1956</v>
      </c>
      <c r="B2448" s="2">
        <v>42057</v>
      </c>
      <c r="C2448" s="15">
        <v>252</v>
      </c>
      <c r="D2448" s="1">
        <v>11</v>
      </c>
      <c r="E2448" s="1">
        <v>2</v>
      </c>
      <c r="F2448" s="8">
        <v>565.9</v>
      </c>
      <c r="G2448" s="1">
        <f>YEAR(Facturas[[#This Row],[FechaFactura]])</f>
        <v>2015</v>
      </c>
      <c r="H2448" s="17">
        <f>IF(Facturas[[#This Row],[MontoSinImp]]&lt;200,Facturas[[#This Row],[media]],Facturas[[#This Row],[MontoSinImp]])</f>
        <v>565.9</v>
      </c>
      <c r="I2448" s="17">
        <f>AVERAGE(Facturas[MontoSinImp])</f>
        <v>472.73339545454462</v>
      </c>
    </row>
    <row r="2449" spans="1:9" ht="17.55" customHeight="1" x14ac:dyDescent="0.3">
      <c r="A2449" s="14">
        <v>1948</v>
      </c>
      <c r="B2449" s="2">
        <v>42056</v>
      </c>
      <c r="C2449" s="15">
        <v>93</v>
      </c>
      <c r="D2449" s="1">
        <v>4</v>
      </c>
      <c r="E2449" s="1">
        <v>2</v>
      </c>
      <c r="F2449" s="8">
        <v>173.98</v>
      </c>
      <c r="G2449" s="1">
        <f>YEAR(Facturas[[#This Row],[FechaFactura]])</f>
        <v>2015</v>
      </c>
      <c r="H2449" s="17">
        <f>IF(Facturas[[#This Row],[MontoSinImp]]&lt;200,Facturas[[#This Row],[media]],Facturas[[#This Row],[MontoSinImp]])</f>
        <v>472.73339545454462</v>
      </c>
      <c r="I2449" s="17">
        <f>AVERAGE(Facturas[MontoSinImp])</f>
        <v>472.73339545454462</v>
      </c>
    </row>
    <row r="2450" spans="1:9" ht="17.55" customHeight="1" x14ac:dyDescent="0.3">
      <c r="A2450" s="14">
        <v>1949</v>
      </c>
      <c r="B2450" s="2">
        <v>42056</v>
      </c>
      <c r="C2450" s="15">
        <v>184</v>
      </c>
      <c r="D2450" s="1">
        <v>4</v>
      </c>
      <c r="E2450" s="1">
        <v>8</v>
      </c>
      <c r="F2450" s="8">
        <v>383.32</v>
      </c>
      <c r="G2450" s="1">
        <f>YEAR(Facturas[[#This Row],[FechaFactura]])</f>
        <v>2015</v>
      </c>
      <c r="H2450" s="17">
        <f>IF(Facturas[[#This Row],[MontoSinImp]]&lt;200,Facturas[[#This Row],[media]],Facturas[[#This Row],[MontoSinImp]])</f>
        <v>383.32</v>
      </c>
      <c r="I2450" s="17">
        <f>AVERAGE(Facturas[MontoSinImp])</f>
        <v>472.73339545454462</v>
      </c>
    </row>
    <row r="2451" spans="1:9" ht="17.55" customHeight="1" x14ac:dyDescent="0.3">
      <c r="A2451" s="14">
        <v>1950</v>
      </c>
      <c r="B2451" s="2">
        <v>42056</v>
      </c>
      <c r="C2451" s="15">
        <v>235</v>
      </c>
      <c r="D2451" s="1">
        <v>3</v>
      </c>
      <c r="E2451" s="1">
        <v>3</v>
      </c>
      <c r="F2451" s="8">
        <v>286.77</v>
      </c>
      <c r="G2451" s="1">
        <f>YEAR(Facturas[[#This Row],[FechaFactura]])</f>
        <v>2015</v>
      </c>
      <c r="H2451" s="17">
        <f>IF(Facturas[[#This Row],[MontoSinImp]]&lt;200,Facturas[[#This Row],[media]],Facturas[[#This Row],[MontoSinImp]])</f>
        <v>286.77</v>
      </c>
      <c r="I2451" s="17">
        <f>AVERAGE(Facturas[MontoSinImp])</f>
        <v>472.73339545454462</v>
      </c>
    </row>
    <row r="2452" spans="1:9" ht="17.55" customHeight="1" x14ac:dyDescent="0.3">
      <c r="A2452" s="14">
        <v>1951</v>
      </c>
      <c r="B2452" s="2">
        <v>42056</v>
      </c>
      <c r="C2452" s="15">
        <v>237</v>
      </c>
      <c r="D2452" s="1">
        <v>6</v>
      </c>
      <c r="E2452" s="1">
        <v>3</v>
      </c>
      <c r="F2452" s="8">
        <v>645.24</v>
      </c>
      <c r="G2452" s="1">
        <f>YEAR(Facturas[[#This Row],[FechaFactura]])</f>
        <v>2015</v>
      </c>
      <c r="H2452" s="17">
        <f>IF(Facturas[[#This Row],[MontoSinImp]]&lt;200,Facturas[[#This Row],[media]],Facturas[[#This Row],[MontoSinImp]])</f>
        <v>645.24</v>
      </c>
      <c r="I2452" s="17">
        <f>AVERAGE(Facturas[MontoSinImp])</f>
        <v>472.73339545454462</v>
      </c>
    </row>
    <row r="2453" spans="1:9" ht="17.55" customHeight="1" x14ac:dyDescent="0.3">
      <c r="A2453" s="14">
        <v>1952</v>
      </c>
      <c r="B2453" s="2">
        <v>42056</v>
      </c>
      <c r="C2453" s="15">
        <v>275</v>
      </c>
      <c r="D2453" s="1">
        <v>5</v>
      </c>
      <c r="E2453" s="1">
        <v>9</v>
      </c>
      <c r="F2453" s="8">
        <v>413.90999999999997</v>
      </c>
      <c r="G2453" s="1">
        <f>YEAR(Facturas[[#This Row],[FechaFactura]])</f>
        <v>2015</v>
      </c>
      <c r="H2453" s="17">
        <f>IF(Facturas[[#This Row],[MontoSinImp]]&lt;200,Facturas[[#This Row],[media]],Facturas[[#This Row],[MontoSinImp]])</f>
        <v>413.90999999999997</v>
      </c>
      <c r="I2453" s="17">
        <f>AVERAGE(Facturas[MontoSinImp])</f>
        <v>472.73339545454462</v>
      </c>
    </row>
    <row r="2454" spans="1:9" ht="17.55" customHeight="1" x14ac:dyDescent="0.3">
      <c r="A2454" s="14">
        <v>1953</v>
      </c>
      <c r="B2454" s="2">
        <v>42056</v>
      </c>
      <c r="C2454" s="15">
        <v>291</v>
      </c>
      <c r="D2454" s="1">
        <v>2</v>
      </c>
      <c r="E2454" s="1">
        <v>4</v>
      </c>
      <c r="F2454" s="8">
        <v>342.21999999999997</v>
      </c>
      <c r="G2454" s="1">
        <f>YEAR(Facturas[[#This Row],[FechaFactura]])</f>
        <v>2015</v>
      </c>
      <c r="H2454" s="17">
        <f>IF(Facturas[[#This Row],[MontoSinImp]]&lt;200,Facturas[[#This Row],[media]],Facturas[[#This Row],[MontoSinImp]])</f>
        <v>342.21999999999997</v>
      </c>
      <c r="I2454" s="17">
        <f>AVERAGE(Facturas[MontoSinImp])</f>
        <v>472.73339545454462</v>
      </c>
    </row>
    <row r="2455" spans="1:9" ht="17.55" customHeight="1" x14ac:dyDescent="0.3">
      <c r="A2455" s="14">
        <v>1943</v>
      </c>
      <c r="B2455" s="2">
        <v>42055</v>
      </c>
      <c r="C2455" s="15">
        <v>309</v>
      </c>
      <c r="D2455" s="1">
        <v>3</v>
      </c>
      <c r="E2455" s="1">
        <v>2</v>
      </c>
      <c r="F2455" s="8">
        <v>291.55</v>
      </c>
      <c r="G2455" s="1">
        <f>YEAR(Facturas[[#This Row],[FechaFactura]])</f>
        <v>2015</v>
      </c>
      <c r="H2455" s="17">
        <f>IF(Facturas[[#This Row],[MontoSinImp]]&lt;200,Facturas[[#This Row],[media]],Facturas[[#This Row],[MontoSinImp]])</f>
        <v>291.55</v>
      </c>
      <c r="I2455" s="17">
        <f>AVERAGE(Facturas[MontoSinImp])</f>
        <v>472.73339545454462</v>
      </c>
    </row>
    <row r="2456" spans="1:9" ht="17.55" customHeight="1" x14ac:dyDescent="0.3">
      <c r="A2456" s="14">
        <v>1944</v>
      </c>
      <c r="B2456" s="2">
        <v>42055</v>
      </c>
      <c r="C2456" s="15">
        <v>197</v>
      </c>
      <c r="D2456" s="1">
        <v>8</v>
      </c>
      <c r="E2456" s="1">
        <v>4</v>
      </c>
      <c r="F2456" s="8">
        <v>286.77</v>
      </c>
      <c r="G2456" s="1">
        <f>YEAR(Facturas[[#This Row],[FechaFactura]])</f>
        <v>2015</v>
      </c>
      <c r="H2456" s="17">
        <f>IF(Facturas[[#This Row],[MontoSinImp]]&lt;200,Facturas[[#This Row],[media]],Facturas[[#This Row],[MontoSinImp]])</f>
        <v>286.77</v>
      </c>
      <c r="I2456" s="17">
        <f>AVERAGE(Facturas[MontoSinImp])</f>
        <v>472.73339545454462</v>
      </c>
    </row>
    <row r="2457" spans="1:9" ht="17.55" customHeight="1" x14ac:dyDescent="0.3">
      <c r="A2457" s="14">
        <v>1945</v>
      </c>
      <c r="B2457" s="2">
        <v>42055</v>
      </c>
      <c r="C2457" s="15">
        <v>78</v>
      </c>
      <c r="D2457" s="1">
        <v>1</v>
      </c>
      <c r="E2457" s="1">
        <v>2</v>
      </c>
      <c r="F2457" s="8">
        <v>617.52</v>
      </c>
      <c r="G2457" s="1">
        <f>YEAR(Facturas[[#This Row],[FechaFactura]])</f>
        <v>2015</v>
      </c>
      <c r="H2457" s="17">
        <f>IF(Facturas[[#This Row],[MontoSinImp]]&lt;200,Facturas[[#This Row],[media]],Facturas[[#This Row],[MontoSinImp]])</f>
        <v>617.52</v>
      </c>
      <c r="I2457" s="17">
        <f>AVERAGE(Facturas[MontoSinImp])</f>
        <v>472.73339545454462</v>
      </c>
    </row>
    <row r="2458" spans="1:9" ht="17.55" customHeight="1" x14ac:dyDescent="0.3">
      <c r="A2458" s="14">
        <v>1946</v>
      </c>
      <c r="B2458" s="2">
        <v>42055</v>
      </c>
      <c r="C2458" s="15">
        <v>53</v>
      </c>
      <c r="D2458" s="1">
        <v>5</v>
      </c>
      <c r="E2458" s="1">
        <v>2</v>
      </c>
      <c r="F2458" s="8">
        <v>401.48</v>
      </c>
      <c r="G2458" s="1">
        <f>YEAR(Facturas[[#This Row],[FechaFactura]])</f>
        <v>2015</v>
      </c>
      <c r="H2458" s="17">
        <f>IF(Facturas[[#This Row],[MontoSinImp]]&lt;200,Facturas[[#This Row],[media]],Facturas[[#This Row],[MontoSinImp]])</f>
        <v>401.48</v>
      </c>
      <c r="I2458" s="17">
        <f>AVERAGE(Facturas[MontoSinImp])</f>
        <v>472.73339545454462</v>
      </c>
    </row>
    <row r="2459" spans="1:9" ht="17.55" customHeight="1" x14ac:dyDescent="0.3">
      <c r="A2459" s="14">
        <v>1947</v>
      </c>
      <c r="B2459" s="2">
        <v>42055</v>
      </c>
      <c r="C2459" s="15">
        <v>274</v>
      </c>
      <c r="D2459" s="1">
        <v>2</v>
      </c>
      <c r="E2459" s="1">
        <v>3</v>
      </c>
      <c r="F2459" s="8">
        <v>585.02</v>
      </c>
      <c r="G2459" s="1">
        <f>YEAR(Facturas[[#This Row],[FechaFactura]])</f>
        <v>2015</v>
      </c>
      <c r="H2459" s="17">
        <f>IF(Facturas[[#This Row],[MontoSinImp]]&lt;200,Facturas[[#This Row],[media]],Facturas[[#This Row],[MontoSinImp]])</f>
        <v>585.02</v>
      </c>
      <c r="I2459" s="17">
        <f>AVERAGE(Facturas[MontoSinImp])</f>
        <v>472.73339545454462</v>
      </c>
    </row>
    <row r="2460" spans="1:9" ht="17.55" customHeight="1" x14ac:dyDescent="0.3">
      <c r="A2460" s="14">
        <v>1941</v>
      </c>
      <c r="B2460" s="2">
        <v>42054</v>
      </c>
      <c r="C2460" s="15">
        <v>19</v>
      </c>
      <c r="D2460" s="1">
        <v>12</v>
      </c>
      <c r="E2460" s="1">
        <v>2</v>
      </c>
      <c r="F2460" s="8">
        <v>845.98</v>
      </c>
      <c r="G2460" s="1">
        <f>YEAR(Facturas[[#This Row],[FechaFactura]])</f>
        <v>2015</v>
      </c>
      <c r="H2460" s="17">
        <f>IF(Facturas[[#This Row],[MontoSinImp]]&lt;200,Facturas[[#This Row],[media]],Facturas[[#This Row],[MontoSinImp]])</f>
        <v>845.98</v>
      </c>
      <c r="I2460" s="17">
        <f>AVERAGE(Facturas[MontoSinImp])</f>
        <v>472.73339545454462</v>
      </c>
    </row>
    <row r="2461" spans="1:9" ht="17.55" customHeight="1" x14ac:dyDescent="0.3">
      <c r="A2461" s="14">
        <v>1942</v>
      </c>
      <c r="B2461" s="2">
        <v>42054</v>
      </c>
      <c r="C2461" s="15">
        <v>84</v>
      </c>
      <c r="D2461" s="1">
        <v>3</v>
      </c>
      <c r="E2461" s="1">
        <v>2</v>
      </c>
      <c r="F2461" s="8">
        <v>516.18999999999994</v>
      </c>
      <c r="G2461" s="1">
        <f>YEAR(Facturas[[#This Row],[FechaFactura]])</f>
        <v>2015</v>
      </c>
      <c r="H2461" s="17">
        <f>IF(Facturas[[#This Row],[MontoSinImp]]&lt;200,Facturas[[#This Row],[media]],Facturas[[#This Row],[MontoSinImp]])</f>
        <v>516.18999999999994</v>
      </c>
      <c r="I2461" s="17">
        <f>AVERAGE(Facturas[MontoSinImp])</f>
        <v>472.73339545454462</v>
      </c>
    </row>
    <row r="2462" spans="1:9" ht="17.55" customHeight="1" x14ac:dyDescent="0.3">
      <c r="A2462" s="14">
        <v>1935</v>
      </c>
      <c r="B2462" s="2">
        <v>42053</v>
      </c>
      <c r="C2462" s="15">
        <v>205</v>
      </c>
      <c r="D2462" s="1">
        <v>7</v>
      </c>
      <c r="E2462" s="1">
        <v>5</v>
      </c>
      <c r="F2462" s="8">
        <v>287.73</v>
      </c>
      <c r="G2462" s="1">
        <f>YEAR(Facturas[[#This Row],[FechaFactura]])</f>
        <v>2015</v>
      </c>
      <c r="H2462" s="17">
        <f>IF(Facturas[[#This Row],[MontoSinImp]]&lt;200,Facturas[[#This Row],[media]],Facturas[[#This Row],[MontoSinImp]])</f>
        <v>287.73</v>
      </c>
      <c r="I2462" s="17">
        <f>AVERAGE(Facturas[MontoSinImp])</f>
        <v>472.73339545454462</v>
      </c>
    </row>
    <row r="2463" spans="1:9" ht="17.55" customHeight="1" x14ac:dyDescent="0.3">
      <c r="A2463" s="14">
        <v>1936</v>
      </c>
      <c r="B2463" s="2">
        <v>42053</v>
      </c>
      <c r="C2463" s="15">
        <v>215</v>
      </c>
      <c r="D2463" s="1">
        <v>2</v>
      </c>
      <c r="E2463" s="1">
        <v>2</v>
      </c>
      <c r="F2463" s="8">
        <v>501.84999999999997</v>
      </c>
      <c r="G2463" s="1">
        <f>YEAR(Facturas[[#This Row],[FechaFactura]])</f>
        <v>2015</v>
      </c>
      <c r="H2463" s="17">
        <f>IF(Facturas[[#This Row],[MontoSinImp]]&lt;200,Facturas[[#This Row],[media]],Facturas[[#This Row],[MontoSinImp]])</f>
        <v>501.84999999999997</v>
      </c>
      <c r="I2463" s="17">
        <f>AVERAGE(Facturas[MontoSinImp])</f>
        <v>472.73339545454462</v>
      </c>
    </row>
    <row r="2464" spans="1:9" ht="17.55" customHeight="1" x14ac:dyDescent="0.3">
      <c r="A2464" s="14">
        <v>1937</v>
      </c>
      <c r="B2464" s="2">
        <v>42053</v>
      </c>
      <c r="C2464" s="15">
        <v>18</v>
      </c>
      <c r="D2464" s="1">
        <v>3</v>
      </c>
      <c r="E2464" s="1">
        <v>3</v>
      </c>
      <c r="F2464" s="8">
        <v>744.65</v>
      </c>
      <c r="G2464" s="1">
        <f>YEAR(Facturas[[#This Row],[FechaFactura]])</f>
        <v>2015</v>
      </c>
      <c r="H2464" s="17">
        <f>IF(Facturas[[#This Row],[MontoSinImp]]&lt;200,Facturas[[#This Row],[media]],Facturas[[#This Row],[MontoSinImp]])</f>
        <v>744.65</v>
      </c>
      <c r="I2464" s="17">
        <f>AVERAGE(Facturas[MontoSinImp])</f>
        <v>472.73339545454462</v>
      </c>
    </row>
    <row r="2465" spans="1:9" ht="17.55" customHeight="1" x14ac:dyDescent="0.3">
      <c r="A2465" s="14">
        <v>1938</v>
      </c>
      <c r="B2465" s="2">
        <v>42053</v>
      </c>
      <c r="C2465" s="15">
        <v>245</v>
      </c>
      <c r="D2465" s="1">
        <v>11</v>
      </c>
      <c r="E2465" s="1">
        <v>1</v>
      </c>
      <c r="F2465" s="8">
        <v>343.17</v>
      </c>
      <c r="G2465" s="1">
        <f>YEAR(Facturas[[#This Row],[FechaFactura]])</f>
        <v>2015</v>
      </c>
      <c r="H2465" s="17">
        <f>IF(Facturas[[#This Row],[MontoSinImp]]&lt;200,Facturas[[#This Row],[media]],Facturas[[#This Row],[MontoSinImp]])</f>
        <v>343.17</v>
      </c>
      <c r="I2465" s="17">
        <f>AVERAGE(Facturas[MontoSinImp])</f>
        <v>472.73339545454462</v>
      </c>
    </row>
    <row r="2466" spans="1:9" ht="17.55" customHeight="1" x14ac:dyDescent="0.3">
      <c r="A2466" s="14">
        <v>1939</v>
      </c>
      <c r="B2466" s="2">
        <v>42053</v>
      </c>
      <c r="C2466" s="15">
        <v>227</v>
      </c>
      <c r="D2466" s="1">
        <v>5</v>
      </c>
      <c r="E2466" s="1">
        <v>6</v>
      </c>
      <c r="F2466" s="8">
        <v>331.7</v>
      </c>
      <c r="G2466" s="1">
        <f>YEAR(Facturas[[#This Row],[FechaFactura]])</f>
        <v>2015</v>
      </c>
      <c r="H2466" s="17">
        <f>IF(Facturas[[#This Row],[MontoSinImp]]&lt;200,Facturas[[#This Row],[media]],Facturas[[#This Row],[MontoSinImp]])</f>
        <v>331.7</v>
      </c>
      <c r="I2466" s="17">
        <f>AVERAGE(Facturas[MontoSinImp])</f>
        <v>472.73339545454462</v>
      </c>
    </row>
    <row r="2467" spans="1:9" ht="17.55" customHeight="1" x14ac:dyDescent="0.3">
      <c r="A2467" s="14">
        <v>1940</v>
      </c>
      <c r="B2467" s="2">
        <v>42053</v>
      </c>
      <c r="C2467" s="15">
        <v>92</v>
      </c>
      <c r="D2467" s="1">
        <v>9</v>
      </c>
      <c r="E2467" s="1">
        <v>6</v>
      </c>
      <c r="F2467" s="8">
        <v>104.2</v>
      </c>
      <c r="G2467" s="1">
        <f>YEAR(Facturas[[#This Row],[FechaFactura]])</f>
        <v>2015</v>
      </c>
      <c r="H2467" s="17">
        <f>IF(Facturas[[#This Row],[MontoSinImp]]&lt;200,Facturas[[#This Row],[media]],Facturas[[#This Row],[MontoSinImp]])</f>
        <v>472.73339545454462</v>
      </c>
      <c r="I2467" s="17">
        <f>AVERAGE(Facturas[MontoSinImp])</f>
        <v>472.73339545454462</v>
      </c>
    </row>
    <row r="2468" spans="1:9" ht="17.55" customHeight="1" x14ac:dyDescent="0.3">
      <c r="A2468" s="14">
        <v>1931</v>
      </c>
      <c r="B2468" s="2">
        <v>42052</v>
      </c>
      <c r="C2468" s="15">
        <v>171</v>
      </c>
      <c r="D2468" s="1">
        <v>4</v>
      </c>
      <c r="E2468" s="1">
        <v>6</v>
      </c>
      <c r="F2468" s="8">
        <v>393.84</v>
      </c>
      <c r="G2468" s="1">
        <f>YEAR(Facturas[[#This Row],[FechaFactura]])</f>
        <v>2015</v>
      </c>
      <c r="H2468" s="17">
        <f>IF(Facturas[[#This Row],[MontoSinImp]]&lt;200,Facturas[[#This Row],[media]],Facturas[[#This Row],[MontoSinImp]])</f>
        <v>393.84</v>
      </c>
      <c r="I2468" s="17">
        <f>AVERAGE(Facturas[MontoSinImp])</f>
        <v>472.73339545454462</v>
      </c>
    </row>
    <row r="2469" spans="1:9" ht="17.55" customHeight="1" x14ac:dyDescent="0.3">
      <c r="A2469" s="14">
        <v>1932</v>
      </c>
      <c r="B2469" s="2">
        <v>42052</v>
      </c>
      <c r="C2469" s="15">
        <v>253</v>
      </c>
      <c r="D2469" s="1">
        <v>11</v>
      </c>
      <c r="E2469" s="1">
        <v>9</v>
      </c>
      <c r="F2469" s="8">
        <v>462.65999999999997</v>
      </c>
      <c r="G2469" s="1">
        <f>YEAR(Facturas[[#This Row],[FechaFactura]])</f>
        <v>2015</v>
      </c>
      <c r="H2469" s="17">
        <f>IF(Facturas[[#This Row],[MontoSinImp]]&lt;200,Facturas[[#This Row],[media]],Facturas[[#This Row],[MontoSinImp]])</f>
        <v>462.65999999999997</v>
      </c>
      <c r="I2469" s="17">
        <f>AVERAGE(Facturas[MontoSinImp])</f>
        <v>472.73339545454462</v>
      </c>
    </row>
    <row r="2470" spans="1:9" ht="17.55" customHeight="1" x14ac:dyDescent="0.3">
      <c r="A2470" s="14">
        <v>1933</v>
      </c>
      <c r="B2470" s="2">
        <v>42052</v>
      </c>
      <c r="C2470" s="15">
        <v>279</v>
      </c>
      <c r="D2470" s="1">
        <v>2</v>
      </c>
      <c r="E2470" s="1">
        <v>2</v>
      </c>
      <c r="F2470" s="8">
        <v>443.53999999999996</v>
      </c>
      <c r="G2470" s="1">
        <f>YEAR(Facturas[[#This Row],[FechaFactura]])</f>
        <v>2015</v>
      </c>
      <c r="H2470" s="17">
        <f>IF(Facturas[[#This Row],[MontoSinImp]]&lt;200,Facturas[[#This Row],[media]],Facturas[[#This Row],[MontoSinImp]])</f>
        <v>443.53999999999996</v>
      </c>
      <c r="I2470" s="17">
        <f>AVERAGE(Facturas[MontoSinImp])</f>
        <v>472.73339545454462</v>
      </c>
    </row>
    <row r="2471" spans="1:9" ht="17.55" customHeight="1" x14ac:dyDescent="0.3">
      <c r="A2471" s="14">
        <v>1934</v>
      </c>
      <c r="B2471" s="2">
        <v>42052</v>
      </c>
      <c r="C2471" s="15">
        <v>305</v>
      </c>
      <c r="D2471" s="1">
        <v>9</v>
      </c>
      <c r="E2471" s="1">
        <v>7</v>
      </c>
      <c r="F2471" s="8">
        <v>231.32999999999998</v>
      </c>
      <c r="G2471" s="1">
        <f>YEAR(Facturas[[#This Row],[FechaFactura]])</f>
        <v>2015</v>
      </c>
      <c r="H2471" s="17">
        <f>IF(Facturas[[#This Row],[MontoSinImp]]&lt;200,Facturas[[#This Row],[media]],Facturas[[#This Row],[MontoSinImp]])</f>
        <v>231.32999999999998</v>
      </c>
      <c r="I2471" s="17">
        <f>AVERAGE(Facturas[MontoSinImp])</f>
        <v>472.73339545454462</v>
      </c>
    </row>
    <row r="2472" spans="1:9" ht="17.55" customHeight="1" x14ac:dyDescent="0.3">
      <c r="A2472" s="14">
        <v>1926</v>
      </c>
      <c r="B2472" s="2">
        <v>42051</v>
      </c>
      <c r="C2472" s="15">
        <v>305</v>
      </c>
      <c r="D2472" s="1">
        <v>6</v>
      </c>
      <c r="E2472" s="1">
        <v>9</v>
      </c>
      <c r="F2472" s="8">
        <v>268.61</v>
      </c>
      <c r="G2472" s="1">
        <f>YEAR(Facturas[[#This Row],[FechaFactura]])</f>
        <v>2015</v>
      </c>
      <c r="H2472" s="17">
        <f>IF(Facturas[[#This Row],[MontoSinImp]]&lt;200,Facturas[[#This Row],[media]],Facturas[[#This Row],[MontoSinImp]])</f>
        <v>268.61</v>
      </c>
      <c r="I2472" s="17">
        <f>AVERAGE(Facturas[MontoSinImp])</f>
        <v>472.73339545454462</v>
      </c>
    </row>
    <row r="2473" spans="1:9" ht="17.55" customHeight="1" x14ac:dyDescent="0.3">
      <c r="A2473" s="14">
        <v>1927</v>
      </c>
      <c r="B2473" s="2">
        <v>42051</v>
      </c>
      <c r="C2473" s="15">
        <v>207</v>
      </c>
      <c r="D2473" s="1">
        <v>11</v>
      </c>
      <c r="E2473" s="1">
        <v>8</v>
      </c>
      <c r="F2473" s="8">
        <v>767.59</v>
      </c>
      <c r="G2473" s="1">
        <f>YEAR(Facturas[[#This Row],[FechaFactura]])</f>
        <v>2015</v>
      </c>
      <c r="H2473" s="17">
        <f>IF(Facturas[[#This Row],[MontoSinImp]]&lt;200,Facturas[[#This Row],[media]],Facturas[[#This Row],[MontoSinImp]])</f>
        <v>767.59</v>
      </c>
      <c r="I2473" s="17">
        <f>AVERAGE(Facturas[MontoSinImp])</f>
        <v>472.73339545454462</v>
      </c>
    </row>
    <row r="2474" spans="1:9" ht="17.55" customHeight="1" x14ac:dyDescent="0.3">
      <c r="A2474" s="14">
        <v>1928</v>
      </c>
      <c r="B2474" s="2">
        <v>42051</v>
      </c>
      <c r="C2474" s="15">
        <v>213</v>
      </c>
      <c r="D2474" s="1">
        <v>4</v>
      </c>
      <c r="E2474" s="1">
        <v>8</v>
      </c>
      <c r="F2474" s="8">
        <v>124.27000000000001</v>
      </c>
      <c r="G2474" s="1">
        <f>YEAR(Facturas[[#This Row],[FechaFactura]])</f>
        <v>2015</v>
      </c>
      <c r="H2474" s="17">
        <f>IF(Facturas[[#This Row],[MontoSinImp]]&lt;200,Facturas[[#This Row],[media]],Facturas[[#This Row],[MontoSinImp]])</f>
        <v>472.73339545454462</v>
      </c>
      <c r="I2474" s="17">
        <f>AVERAGE(Facturas[MontoSinImp])</f>
        <v>472.73339545454462</v>
      </c>
    </row>
    <row r="2475" spans="1:9" ht="17.55" customHeight="1" x14ac:dyDescent="0.3">
      <c r="A2475" s="14">
        <v>1929</v>
      </c>
      <c r="B2475" s="2">
        <v>42051</v>
      </c>
      <c r="C2475" s="15">
        <v>80</v>
      </c>
      <c r="D2475" s="1">
        <v>3</v>
      </c>
      <c r="E2475" s="1">
        <v>8</v>
      </c>
      <c r="F2475" s="8">
        <v>718.84</v>
      </c>
      <c r="G2475" s="1">
        <f>YEAR(Facturas[[#This Row],[FechaFactura]])</f>
        <v>2015</v>
      </c>
      <c r="H2475" s="17">
        <f>IF(Facturas[[#This Row],[MontoSinImp]]&lt;200,Facturas[[#This Row],[media]],Facturas[[#This Row],[MontoSinImp]])</f>
        <v>718.84</v>
      </c>
      <c r="I2475" s="17">
        <f>AVERAGE(Facturas[MontoSinImp])</f>
        <v>472.73339545454462</v>
      </c>
    </row>
    <row r="2476" spans="1:9" ht="17.55" customHeight="1" x14ac:dyDescent="0.3">
      <c r="A2476" s="14">
        <v>1930</v>
      </c>
      <c r="B2476" s="2">
        <v>42051</v>
      </c>
      <c r="C2476" s="15">
        <v>166</v>
      </c>
      <c r="D2476" s="1">
        <v>4</v>
      </c>
      <c r="E2476" s="1">
        <v>2</v>
      </c>
      <c r="F2476" s="8">
        <v>247.57999999999998</v>
      </c>
      <c r="G2476" s="1">
        <f>YEAR(Facturas[[#This Row],[FechaFactura]])</f>
        <v>2015</v>
      </c>
      <c r="H2476" s="17">
        <f>IF(Facturas[[#This Row],[MontoSinImp]]&lt;200,Facturas[[#This Row],[media]],Facturas[[#This Row],[MontoSinImp]])</f>
        <v>247.57999999999998</v>
      </c>
      <c r="I2476" s="17">
        <f>AVERAGE(Facturas[MontoSinImp])</f>
        <v>472.73339545454462</v>
      </c>
    </row>
    <row r="2477" spans="1:9" ht="17.55" customHeight="1" x14ac:dyDescent="0.3">
      <c r="A2477" s="14">
        <v>1921</v>
      </c>
      <c r="B2477" s="2">
        <v>42050</v>
      </c>
      <c r="C2477" s="15">
        <v>61</v>
      </c>
      <c r="D2477" s="1">
        <v>7</v>
      </c>
      <c r="E2477" s="1">
        <v>4</v>
      </c>
      <c r="F2477" s="8">
        <v>639.5</v>
      </c>
      <c r="G2477" s="1">
        <f>YEAR(Facturas[[#This Row],[FechaFactura]])</f>
        <v>2015</v>
      </c>
      <c r="H2477" s="17">
        <f>IF(Facturas[[#This Row],[MontoSinImp]]&lt;200,Facturas[[#This Row],[media]],Facturas[[#This Row],[MontoSinImp]])</f>
        <v>639.5</v>
      </c>
      <c r="I2477" s="17">
        <f>AVERAGE(Facturas[MontoSinImp])</f>
        <v>472.73339545454462</v>
      </c>
    </row>
    <row r="2478" spans="1:9" ht="17.55" customHeight="1" x14ac:dyDescent="0.3">
      <c r="A2478" s="14">
        <v>1922</v>
      </c>
      <c r="B2478" s="2">
        <v>42050</v>
      </c>
      <c r="C2478" s="15">
        <v>230</v>
      </c>
      <c r="D2478" s="1">
        <v>3</v>
      </c>
      <c r="E2478" s="1">
        <v>9</v>
      </c>
      <c r="F2478" s="8">
        <v>368.03</v>
      </c>
      <c r="G2478" s="1">
        <f>YEAR(Facturas[[#This Row],[FechaFactura]])</f>
        <v>2015</v>
      </c>
      <c r="H2478" s="17">
        <f>IF(Facturas[[#This Row],[MontoSinImp]]&lt;200,Facturas[[#This Row],[media]],Facturas[[#This Row],[MontoSinImp]])</f>
        <v>368.03</v>
      </c>
      <c r="I2478" s="17">
        <f>AVERAGE(Facturas[MontoSinImp])</f>
        <v>472.73339545454462</v>
      </c>
    </row>
    <row r="2479" spans="1:9" ht="17.55" customHeight="1" x14ac:dyDescent="0.3">
      <c r="A2479" s="14">
        <v>1923</v>
      </c>
      <c r="B2479" s="2">
        <v>42050</v>
      </c>
      <c r="C2479" s="15">
        <v>257</v>
      </c>
      <c r="D2479" s="1">
        <v>1</v>
      </c>
      <c r="E2479" s="1">
        <v>3</v>
      </c>
      <c r="F2479" s="8">
        <v>165.38</v>
      </c>
      <c r="G2479" s="1">
        <f>YEAR(Facturas[[#This Row],[FechaFactura]])</f>
        <v>2015</v>
      </c>
      <c r="H2479" s="17">
        <f>IF(Facturas[[#This Row],[MontoSinImp]]&lt;200,Facturas[[#This Row],[media]],Facturas[[#This Row],[MontoSinImp]])</f>
        <v>472.73339545454462</v>
      </c>
      <c r="I2479" s="17">
        <f>AVERAGE(Facturas[MontoSinImp])</f>
        <v>472.73339545454462</v>
      </c>
    </row>
    <row r="2480" spans="1:9" ht="17.55" customHeight="1" x14ac:dyDescent="0.3">
      <c r="A2480" s="14">
        <v>1924</v>
      </c>
      <c r="B2480" s="2">
        <v>42050</v>
      </c>
      <c r="C2480" s="15">
        <v>319</v>
      </c>
      <c r="D2480" s="1">
        <v>3</v>
      </c>
      <c r="E2480" s="1">
        <v>7</v>
      </c>
      <c r="F2480" s="8">
        <v>845.02</v>
      </c>
      <c r="G2480" s="1">
        <f>YEAR(Facturas[[#This Row],[FechaFactura]])</f>
        <v>2015</v>
      </c>
      <c r="H2480" s="17">
        <f>IF(Facturas[[#This Row],[MontoSinImp]]&lt;200,Facturas[[#This Row],[media]],Facturas[[#This Row],[MontoSinImp]])</f>
        <v>845.02</v>
      </c>
      <c r="I2480" s="17">
        <f>AVERAGE(Facturas[MontoSinImp])</f>
        <v>472.73339545454462</v>
      </c>
    </row>
    <row r="2481" spans="1:9" ht="17.55" customHeight="1" x14ac:dyDescent="0.3">
      <c r="A2481" s="14">
        <v>1925</v>
      </c>
      <c r="B2481" s="2">
        <v>42050</v>
      </c>
      <c r="C2481" s="15">
        <v>297</v>
      </c>
      <c r="D2481" s="1">
        <v>10</v>
      </c>
      <c r="E2481" s="1">
        <v>1</v>
      </c>
      <c r="F2481" s="8">
        <v>364.2</v>
      </c>
      <c r="G2481" s="1">
        <f>YEAR(Facturas[[#This Row],[FechaFactura]])</f>
        <v>2015</v>
      </c>
      <c r="H2481" s="17">
        <f>IF(Facturas[[#This Row],[MontoSinImp]]&lt;200,Facturas[[#This Row],[media]],Facturas[[#This Row],[MontoSinImp]])</f>
        <v>364.2</v>
      </c>
      <c r="I2481" s="17">
        <f>AVERAGE(Facturas[MontoSinImp])</f>
        <v>472.73339545454462</v>
      </c>
    </row>
    <row r="2482" spans="1:9" ht="17.55" customHeight="1" x14ac:dyDescent="0.3">
      <c r="A2482" s="14">
        <v>1915</v>
      </c>
      <c r="B2482" s="2">
        <v>42049</v>
      </c>
      <c r="C2482" s="15">
        <v>77</v>
      </c>
      <c r="D2482" s="1">
        <v>3</v>
      </c>
      <c r="E2482" s="1">
        <v>3</v>
      </c>
      <c r="F2482" s="8">
        <v>136.69999999999999</v>
      </c>
      <c r="G2482" s="1">
        <f>YEAR(Facturas[[#This Row],[FechaFactura]])</f>
        <v>2015</v>
      </c>
      <c r="H2482" s="17">
        <f>IF(Facturas[[#This Row],[MontoSinImp]]&lt;200,Facturas[[#This Row],[media]],Facturas[[#This Row],[MontoSinImp]])</f>
        <v>472.73339545454462</v>
      </c>
      <c r="I2482" s="17">
        <f>AVERAGE(Facturas[MontoSinImp])</f>
        <v>472.73339545454462</v>
      </c>
    </row>
    <row r="2483" spans="1:9" ht="17.55" customHeight="1" x14ac:dyDescent="0.3">
      <c r="A2483" s="14">
        <v>1916</v>
      </c>
      <c r="B2483" s="2">
        <v>42049</v>
      </c>
      <c r="C2483" s="15">
        <v>211</v>
      </c>
      <c r="D2483" s="1">
        <v>9</v>
      </c>
      <c r="E2483" s="1">
        <v>2</v>
      </c>
      <c r="F2483" s="8">
        <v>789.58</v>
      </c>
      <c r="G2483" s="1">
        <f>YEAR(Facturas[[#This Row],[FechaFactura]])</f>
        <v>2015</v>
      </c>
      <c r="H2483" s="17">
        <f>IF(Facturas[[#This Row],[MontoSinImp]]&lt;200,Facturas[[#This Row],[media]],Facturas[[#This Row],[MontoSinImp]])</f>
        <v>789.58</v>
      </c>
      <c r="I2483" s="17">
        <f>AVERAGE(Facturas[MontoSinImp])</f>
        <v>472.73339545454462</v>
      </c>
    </row>
    <row r="2484" spans="1:9" ht="17.55" customHeight="1" x14ac:dyDescent="0.3">
      <c r="A2484" s="14">
        <v>1917</v>
      </c>
      <c r="B2484" s="2">
        <v>42049</v>
      </c>
      <c r="C2484" s="15">
        <v>267</v>
      </c>
      <c r="D2484" s="1">
        <v>8</v>
      </c>
      <c r="E2484" s="1">
        <v>6</v>
      </c>
      <c r="F2484" s="8">
        <v>464.57</v>
      </c>
      <c r="G2484" s="1">
        <f>YEAR(Facturas[[#This Row],[FechaFactura]])</f>
        <v>2015</v>
      </c>
      <c r="H2484" s="17">
        <f>IF(Facturas[[#This Row],[MontoSinImp]]&lt;200,Facturas[[#This Row],[media]],Facturas[[#This Row],[MontoSinImp]])</f>
        <v>464.57</v>
      </c>
      <c r="I2484" s="17">
        <f>AVERAGE(Facturas[MontoSinImp])</f>
        <v>472.73339545454462</v>
      </c>
    </row>
    <row r="2485" spans="1:9" ht="17.55" customHeight="1" x14ac:dyDescent="0.3">
      <c r="A2485" s="14">
        <v>1918</v>
      </c>
      <c r="B2485" s="2">
        <v>42049</v>
      </c>
      <c r="C2485" s="15">
        <v>36</v>
      </c>
      <c r="D2485" s="1">
        <v>9</v>
      </c>
      <c r="E2485" s="1">
        <v>7</v>
      </c>
      <c r="F2485" s="8">
        <v>690.16</v>
      </c>
      <c r="G2485" s="1">
        <f>YEAR(Facturas[[#This Row],[FechaFactura]])</f>
        <v>2015</v>
      </c>
      <c r="H2485" s="17">
        <f>IF(Facturas[[#This Row],[MontoSinImp]]&lt;200,Facturas[[#This Row],[media]],Facturas[[#This Row],[MontoSinImp]])</f>
        <v>690.16</v>
      </c>
      <c r="I2485" s="17">
        <f>AVERAGE(Facturas[MontoSinImp])</f>
        <v>472.73339545454462</v>
      </c>
    </row>
    <row r="2486" spans="1:9" ht="17.55" customHeight="1" x14ac:dyDescent="0.3">
      <c r="A2486" s="14">
        <v>1919</v>
      </c>
      <c r="B2486" s="2">
        <v>42049</v>
      </c>
      <c r="C2486" s="15">
        <v>141</v>
      </c>
      <c r="D2486" s="1">
        <v>3</v>
      </c>
      <c r="E2486" s="1">
        <v>2</v>
      </c>
      <c r="F2486" s="8">
        <v>287.73</v>
      </c>
      <c r="G2486" s="1">
        <f>YEAR(Facturas[[#This Row],[FechaFactura]])</f>
        <v>2015</v>
      </c>
      <c r="H2486" s="17">
        <f>IF(Facturas[[#This Row],[MontoSinImp]]&lt;200,Facturas[[#This Row],[media]],Facturas[[#This Row],[MontoSinImp]])</f>
        <v>287.73</v>
      </c>
      <c r="I2486" s="17">
        <f>AVERAGE(Facturas[MontoSinImp])</f>
        <v>472.73339545454462</v>
      </c>
    </row>
    <row r="2487" spans="1:9" ht="17.55" customHeight="1" x14ac:dyDescent="0.3">
      <c r="A2487" s="14">
        <v>1920</v>
      </c>
      <c r="B2487" s="2">
        <v>42049</v>
      </c>
      <c r="C2487" s="15">
        <v>37</v>
      </c>
      <c r="D2487" s="1">
        <v>11</v>
      </c>
      <c r="E2487" s="1">
        <v>6</v>
      </c>
      <c r="F2487" s="8">
        <v>437.81</v>
      </c>
      <c r="G2487" s="1">
        <f>YEAR(Facturas[[#This Row],[FechaFactura]])</f>
        <v>2015</v>
      </c>
      <c r="H2487" s="17">
        <f>IF(Facturas[[#This Row],[MontoSinImp]]&lt;200,Facturas[[#This Row],[media]],Facturas[[#This Row],[MontoSinImp]])</f>
        <v>437.81</v>
      </c>
      <c r="I2487" s="17">
        <f>AVERAGE(Facturas[MontoSinImp])</f>
        <v>472.73339545454462</v>
      </c>
    </row>
    <row r="2488" spans="1:9" ht="17.55" customHeight="1" x14ac:dyDescent="0.3">
      <c r="A2488" s="14">
        <v>1910</v>
      </c>
      <c r="B2488" s="2">
        <v>42048</v>
      </c>
      <c r="C2488" s="15">
        <v>54</v>
      </c>
      <c r="D2488" s="1">
        <v>12</v>
      </c>
      <c r="E2488" s="1">
        <v>8</v>
      </c>
      <c r="F2488" s="8">
        <v>526.71</v>
      </c>
      <c r="G2488" s="1">
        <f>YEAR(Facturas[[#This Row],[FechaFactura]])</f>
        <v>2015</v>
      </c>
      <c r="H2488" s="17">
        <f>IF(Facturas[[#This Row],[MontoSinImp]]&lt;200,Facturas[[#This Row],[media]],Facturas[[#This Row],[MontoSinImp]])</f>
        <v>526.71</v>
      </c>
      <c r="I2488" s="17">
        <f>AVERAGE(Facturas[MontoSinImp])</f>
        <v>472.73339545454462</v>
      </c>
    </row>
    <row r="2489" spans="1:9" ht="17.55" customHeight="1" x14ac:dyDescent="0.3">
      <c r="A2489" s="14">
        <v>1911</v>
      </c>
      <c r="B2489" s="2">
        <v>42048</v>
      </c>
      <c r="C2489" s="15">
        <v>216</v>
      </c>
      <c r="D2489" s="1">
        <v>4</v>
      </c>
      <c r="E2489" s="1">
        <v>6</v>
      </c>
      <c r="F2489" s="8">
        <v>128.1</v>
      </c>
      <c r="G2489" s="1">
        <f>YEAR(Facturas[[#This Row],[FechaFactura]])</f>
        <v>2015</v>
      </c>
      <c r="H2489" s="17">
        <f>IF(Facturas[[#This Row],[MontoSinImp]]&lt;200,Facturas[[#This Row],[media]],Facturas[[#This Row],[MontoSinImp]])</f>
        <v>472.73339545454462</v>
      </c>
      <c r="I2489" s="17">
        <f>AVERAGE(Facturas[MontoSinImp])</f>
        <v>472.73339545454462</v>
      </c>
    </row>
    <row r="2490" spans="1:9" ht="17.55" customHeight="1" x14ac:dyDescent="0.3">
      <c r="A2490" s="14">
        <v>1912</v>
      </c>
      <c r="B2490" s="2">
        <v>42048</v>
      </c>
      <c r="C2490" s="15">
        <v>98</v>
      </c>
      <c r="D2490" s="1">
        <v>12</v>
      </c>
      <c r="E2490" s="1">
        <v>3</v>
      </c>
      <c r="F2490" s="8">
        <v>528.62</v>
      </c>
      <c r="G2490" s="1">
        <f>YEAR(Facturas[[#This Row],[FechaFactura]])</f>
        <v>2015</v>
      </c>
      <c r="H2490" s="17">
        <f>IF(Facturas[[#This Row],[MontoSinImp]]&lt;200,Facturas[[#This Row],[media]],Facturas[[#This Row],[MontoSinImp]])</f>
        <v>528.62</v>
      </c>
      <c r="I2490" s="17">
        <f>AVERAGE(Facturas[MontoSinImp])</f>
        <v>472.73339545454462</v>
      </c>
    </row>
    <row r="2491" spans="1:9" ht="17.55" customHeight="1" x14ac:dyDescent="0.3">
      <c r="A2491" s="14">
        <v>1913</v>
      </c>
      <c r="B2491" s="2">
        <v>42048</v>
      </c>
      <c r="C2491" s="15">
        <v>78</v>
      </c>
      <c r="D2491" s="1">
        <v>3</v>
      </c>
      <c r="E2491" s="1">
        <v>2</v>
      </c>
      <c r="F2491" s="8">
        <v>843.11</v>
      </c>
      <c r="G2491" s="1">
        <f>YEAR(Facturas[[#This Row],[FechaFactura]])</f>
        <v>2015</v>
      </c>
      <c r="H2491" s="17">
        <f>IF(Facturas[[#This Row],[MontoSinImp]]&lt;200,Facturas[[#This Row],[media]],Facturas[[#This Row],[MontoSinImp]])</f>
        <v>843.11</v>
      </c>
      <c r="I2491" s="17">
        <f>AVERAGE(Facturas[MontoSinImp])</f>
        <v>472.73339545454462</v>
      </c>
    </row>
    <row r="2492" spans="1:9" ht="17.55" customHeight="1" x14ac:dyDescent="0.3">
      <c r="A2492" s="14">
        <v>1914</v>
      </c>
      <c r="B2492" s="2">
        <v>42048</v>
      </c>
      <c r="C2492" s="15">
        <v>35</v>
      </c>
      <c r="D2492" s="1">
        <v>12</v>
      </c>
      <c r="E2492" s="1">
        <v>9</v>
      </c>
      <c r="F2492" s="8">
        <v>582.15</v>
      </c>
      <c r="G2492" s="1">
        <f>YEAR(Facturas[[#This Row],[FechaFactura]])</f>
        <v>2015</v>
      </c>
      <c r="H2492" s="17">
        <f>IF(Facturas[[#This Row],[MontoSinImp]]&lt;200,Facturas[[#This Row],[media]],Facturas[[#This Row],[MontoSinImp]])</f>
        <v>582.15</v>
      </c>
      <c r="I2492" s="17">
        <f>AVERAGE(Facturas[MontoSinImp])</f>
        <v>472.73339545454462</v>
      </c>
    </row>
    <row r="2493" spans="1:9" ht="17.55" customHeight="1" x14ac:dyDescent="0.3">
      <c r="A2493" s="14">
        <v>1909</v>
      </c>
      <c r="B2493" s="2">
        <v>42047</v>
      </c>
      <c r="C2493" s="15">
        <v>182</v>
      </c>
      <c r="D2493" s="1">
        <v>4</v>
      </c>
      <c r="E2493" s="1">
        <v>3</v>
      </c>
      <c r="F2493" s="8">
        <v>656.71</v>
      </c>
      <c r="G2493" s="1">
        <f>YEAR(Facturas[[#This Row],[FechaFactura]])</f>
        <v>2015</v>
      </c>
      <c r="H2493" s="17">
        <f>IF(Facturas[[#This Row],[MontoSinImp]]&lt;200,Facturas[[#This Row],[media]],Facturas[[#This Row],[MontoSinImp]])</f>
        <v>656.71</v>
      </c>
      <c r="I2493" s="17">
        <f>AVERAGE(Facturas[MontoSinImp])</f>
        <v>472.73339545454462</v>
      </c>
    </row>
    <row r="2494" spans="1:9" ht="17.55" customHeight="1" x14ac:dyDescent="0.3">
      <c r="A2494" s="14">
        <v>1906</v>
      </c>
      <c r="B2494" s="2">
        <v>42046</v>
      </c>
      <c r="C2494" s="15">
        <v>101</v>
      </c>
      <c r="D2494" s="1">
        <v>6</v>
      </c>
      <c r="E2494" s="1">
        <v>3</v>
      </c>
      <c r="F2494" s="8">
        <v>507.59</v>
      </c>
      <c r="G2494" s="1">
        <f>YEAR(Facturas[[#This Row],[FechaFactura]])</f>
        <v>2015</v>
      </c>
      <c r="H2494" s="17">
        <f>IF(Facturas[[#This Row],[MontoSinImp]]&lt;200,Facturas[[#This Row],[media]],Facturas[[#This Row],[MontoSinImp]])</f>
        <v>507.59</v>
      </c>
      <c r="I2494" s="17">
        <f>AVERAGE(Facturas[MontoSinImp])</f>
        <v>472.73339545454462</v>
      </c>
    </row>
    <row r="2495" spans="1:9" ht="17.55" customHeight="1" x14ac:dyDescent="0.3">
      <c r="A2495" s="14">
        <v>1907</v>
      </c>
      <c r="B2495" s="2">
        <v>42046</v>
      </c>
      <c r="C2495" s="15">
        <v>135</v>
      </c>
      <c r="D2495" s="1">
        <v>12</v>
      </c>
      <c r="E2495" s="1">
        <v>5</v>
      </c>
      <c r="F2495" s="8">
        <v>692.08</v>
      </c>
      <c r="G2495" s="1">
        <f>YEAR(Facturas[[#This Row],[FechaFactura]])</f>
        <v>2015</v>
      </c>
      <c r="H2495" s="17">
        <f>IF(Facturas[[#This Row],[MontoSinImp]]&lt;200,Facturas[[#This Row],[media]],Facturas[[#This Row],[MontoSinImp]])</f>
        <v>692.08</v>
      </c>
      <c r="I2495" s="17">
        <f>AVERAGE(Facturas[MontoSinImp])</f>
        <v>472.73339545454462</v>
      </c>
    </row>
    <row r="2496" spans="1:9" ht="17.55" customHeight="1" x14ac:dyDescent="0.3">
      <c r="A2496" s="14">
        <v>1908</v>
      </c>
      <c r="B2496" s="2">
        <v>42046</v>
      </c>
      <c r="C2496" s="15">
        <v>242</v>
      </c>
      <c r="D2496" s="1">
        <v>4</v>
      </c>
      <c r="E2496" s="1">
        <v>5</v>
      </c>
      <c r="F2496" s="8">
        <v>388.09999999999997</v>
      </c>
      <c r="G2496" s="1">
        <f>YEAR(Facturas[[#This Row],[FechaFactura]])</f>
        <v>2015</v>
      </c>
      <c r="H2496" s="17">
        <f>IF(Facturas[[#This Row],[MontoSinImp]]&lt;200,Facturas[[#This Row],[media]],Facturas[[#This Row],[MontoSinImp]])</f>
        <v>388.09999999999997</v>
      </c>
      <c r="I2496" s="17">
        <f>AVERAGE(Facturas[MontoSinImp])</f>
        <v>472.73339545454462</v>
      </c>
    </row>
    <row r="2497" spans="1:9" ht="17.55" customHeight="1" x14ac:dyDescent="0.3">
      <c r="A2497" s="14">
        <v>1901</v>
      </c>
      <c r="B2497" s="2">
        <v>42045</v>
      </c>
      <c r="C2497" s="15">
        <v>33</v>
      </c>
      <c r="D2497" s="1">
        <v>8</v>
      </c>
      <c r="E2497" s="1">
        <v>5</v>
      </c>
      <c r="F2497" s="8">
        <v>786.71</v>
      </c>
      <c r="G2497" s="1">
        <f>YEAR(Facturas[[#This Row],[FechaFactura]])</f>
        <v>2015</v>
      </c>
      <c r="H2497" s="17">
        <f>IF(Facturas[[#This Row],[MontoSinImp]]&lt;200,Facturas[[#This Row],[media]],Facturas[[#This Row],[MontoSinImp]])</f>
        <v>786.71</v>
      </c>
      <c r="I2497" s="17">
        <f>AVERAGE(Facturas[MontoSinImp])</f>
        <v>472.73339545454462</v>
      </c>
    </row>
    <row r="2498" spans="1:9" ht="17.55" customHeight="1" x14ac:dyDescent="0.3">
      <c r="A2498" s="14">
        <v>1902</v>
      </c>
      <c r="B2498" s="2">
        <v>42045</v>
      </c>
      <c r="C2498" s="15">
        <v>219</v>
      </c>
      <c r="D2498" s="1">
        <v>1</v>
      </c>
      <c r="E2498" s="1">
        <v>9</v>
      </c>
      <c r="F2498" s="8">
        <v>147.20999999999998</v>
      </c>
      <c r="G2498" s="1">
        <f>YEAR(Facturas[[#This Row],[FechaFactura]])</f>
        <v>2015</v>
      </c>
      <c r="H2498" s="17">
        <f>IF(Facturas[[#This Row],[MontoSinImp]]&lt;200,Facturas[[#This Row],[media]],Facturas[[#This Row],[MontoSinImp]])</f>
        <v>472.73339545454462</v>
      </c>
      <c r="I2498" s="17">
        <f>AVERAGE(Facturas[MontoSinImp])</f>
        <v>472.73339545454462</v>
      </c>
    </row>
    <row r="2499" spans="1:9" ht="17.55" customHeight="1" x14ac:dyDescent="0.3">
      <c r="A2499" s="14">
        <v>1903</v>
      </c>
      <c r="B2499" s="2">
        <v>42045</v>
      </c>
      <c r="C2499" s="15">
        <v>108</v>
      </c>
      <c r="D2499" s="1">
        <v>8</v>
      </c>
      <c r="E2499" s="1">
        <v>7</v>
      </c>
      <c r="F2499" s="8">
        <v>294.42</v>
      </c>
      <c r="G2499" s="1">
        <f>YEAR(Facturas[[#This Row],[FechaFactura]])</f>
        <v>2015</v>
      </c>
      <c r="H2499" s="17">
        <f>IF(Facturas[[#This Row],[MontoSinImp]]&lt;200,Facturas[[#This Row],[media]],Facturas[[#This Row],[MontoSinImp]])</f>
        <v>294.42</v>
      </c>
      <c r="I2499" s="17">
        <f>AVERAGE(Facturas[MontoSinImp])</f>
        <v>472.73339545454462</v>
      </c>
    </row>
    <row r="2500" spans="1:9" ht="17.55" customHeight="1" x14ac:dyDescent="0.3">
      <c r="A2500" s="14">
        <v>1904</v>
      </c>
      <c r="B2500" s="2">
        <v>42045</v>
      </c>
      <c r="C2500" s="15">
        <v>5</v>
      </c>
      <c r="D2500" s="1">
        <v>12</v>
      </c>
      <c r="E2500" s="1">
        <v>2</v>
      </c>
      <c r="F2500" s="8">
        <v>559.21</v>
      </c>
      <c r="G2500" s="1">
        <f>YEAR(Facturas[[#This Row],[FechaFactura]])</f>
        <v>2015</v>
      </c>
      <c r="H2500" s="17">
        <f>IF(Facturas[[#This Row],[MontoSinImp]]&lt;200,Facturas[[#This Row],[media]],Facturas[[#This Row],[MontoSinImp]])</f>
        <v>559.21</v>
      </c>
      <c r="I2500" s="17">
        <f>AVERAGE(Facturas[MontoSinImp])</f>
        <v>472.73339545454462</v>
      </c>
    </row>
    <row r="2501" spans="1:9" ht="17.55" customHeight="1" x14ac:dyDescent="0.3">
      <c r="A2501" s="14">
        <v>1905</v>
      </c>
      <c r="B2501" s="2">
        <v>42045</v>
      </c>
      <c r="C2501" s="15">
        <v>53</v>
      </c>
      <c r="D2501" s="1">
        <v>12</v>
      </c>
      <c r="E2501" s="1">
        <v>7</v>
      </c>
      <c r="F2501" s="8">
        <v>549.65</v>
      </c>
      <c r="G2501" s="1">
        <f>YEAR(Facturas[[#This Row],[FechaFactura]])</f>
        <v>2015</v>
      </c>
      <c r="H2501" s="17">
        <f>IF(Facturas[[#This Row],[MontoSinImp]]&lt;200,Facturas[[#This Row],[media]],Facturas[[#This Row],[MontoSinImp]])</f>
        <v>549.65</v>
      </c>
      <c r="I2501" s="17">
        <f>AVERAGE(Facturas[MontoSinImp])</f>
        <v>472.73339545454462</v>
      </c>
    </row>
    <row r="2502" spans="1:9" ht="17.55" customHeight="1" x14ac:dyDescent="0.3">
      <c r="A2502" s="14">
        <v>1898</v>
      </c>
      <c r="B2502" s="2">
        <v>42044</v>
      </c>
      <c r="C2502" s="15">
        <v>95</v>
      </c>
      <c r="D2502" s="1">
        <v>8</v>
      </c>
      <c r="E2502" s="1">
        <v>1</v>
      </c>
      <c r="F2502" s="8">
        <v>587.88</v>
      </c>
      <c r="G2502" s="1">
        <f>YEAR(Facturas[[#This Row],[FechaFactura]])</f>
        <v>2015</v>
      </c>
      <c r="H2502" s="17">
        <f>IF(Facturas[[#This Row],[MontoSinImp]]&lt;200,Facturas[[#This Row],[media]],Facturas[[#This Row],[MontoSinImp]])</f>
        <v>587.88</v>
      </c>
      <c r="I2502" s="17">
        <f>AVERAGE(Facturas[MontoSinImp])</f>
        <v>472.73339545454462</v>
      </c>
    </row>
    <row r="2503" spans="1:9" ht="17.55" customHeight="1" x14ac:dyDescent="0.3">
      <c r="A2503" s="14">
        <v>1899</v>
      </c>
      <c r="B2503" s="2">
        <v>42044</v>
      </c>
      <c r="C2503" s="15">
        <v>91</v>
      </c>
      <c r="D2503" s="1">
        <v>6</v>
      </c>
      <c r="E2503" s="1">
        <v>6</v>
      </c>
      <c r="F2503" s="8">
        <v>460.75</v>
      </c>
      <c r="G2503" s="1">
        <f>YEAR(Facturas[[#This Row],[FechaFactura]])</f>
        <v>2015</v>
      </c>
      <c r="H2503" s="17">
        <f>IF(Facturas[[#This Row],[MontoSinImp]]&lt;200,Facturas[[#This Row],[media]],Facturas[[#This Row],[MontoSinImp]])</f>
        <v>460.75</v>
      </c>
      <c r="I2503" s="17">
        <f>AVERAGE(Facturas[MontoSinImp])</f>
        <v>472.73339545454462</v>
      </c>
    </row>
    <row r="2504" spans="1:9" ht="17.55" customHeight="1" x14ac:dyDescent="0.3">
      <c r="A2504" s="14">
        <v>1900</v>
      </c>
      <c r="B2504" s="2">
        <v>42044</v>
      </c>
      <c r="C2504" s="15">
        <v>202</v>
      </c>
      <c r="D2504" s="1">
        <v>7</v>
      </c>
      <c r="E2504" s="1">
        <v>6</v>
      </c>
      <c r="F2504" s="8">
        <v>402.44</v>
      </c>
      <c r="G2504" s="1">
        <f>YEAR(Facturas[[#This Row],[FechaFactura]])</f>
        <v>2015</v>
      </c>
      <c r="H2504" s="17">
        <f>IF(Facturas[[#This Row],[MontoSinImp]]&lt;200,Facturas[[#This Row],[media]],Facturas[[#This Row],[MontoSinImp]])</f>
        <v>402.44</v>
      </c>
      <c r="I2504" s="17">
        <f>AVERAGE(Facturas[MontoSinImp])</f>
        <v>472.73339545454462</v>
      </c>
    </row>
    <row r="2505" spans="1:9" ht="17.55" customHeight="1" x14ac:dyDescent="0.3">
      <c r="A2505" s="14">
        <v>1894</v>
      </c>
      <c r="B2505" s="2">
        <v>42043</v>
      </c>
      <c r="C2505" s="15">
        <v>40</v>
      </c>
      <c r="D2505" s="1">
        <v>3</v>
      </c>
      <c r="E2505" s="1">
        <v>8</v>
      </c>
      <c r="F2505" s="8">
        <v>407.21999999999997</v>
      </c>
      <c r="G2505" s="1">
        <f>YEAR(Facturas[[#This Row],[FechaFactura]])</f>
        <v>2015</v>
      </c>
      <c r="H2505" s="17">
        <f>IF(Facturas[[#This Row],[MontoSinImp]]&lt;200,Facturas[[#This Row],[media]],Facturas[[#This Row],[MontoSinImp]])</f>
        <v>407.21999999999997</v>
      </c>
      <c r="I2505" s="17">
        <f>AVERAGE(Facturas[MontoSinImp])</f>
        <v>472.73339545454462</v>
      </c>
    </row>
    <row r="2506" spans="1:9" ht="17.55" customHeight="1" x14ac:dyDescent="0.3">
      <c r="A2506" s="14">
        <v>1895</v>
      </c>
      <c r="B2506" s="2">
        <v>42043</v>
      </c>
      <c r="C2506" s="15">
        <v>125</v>
      </c>
      <c r="D2506" s="1">
        <v>10</v>
      </c>
      <c r="E2506" s="1">
        <v>1</v>
      </c>
      <c r="F2506" s="8">
        <v>467.44</v>
      </c>
      <c r="G2506" s="1">
        <f>YEAR(Facturas[[#This Row],[FechaFactura]])</f>
        <v>2015</v>
      </c>
      <c r="H2506" s="17">
        <f>IF(Facturas[[#This Row],[MontoSinImp]]&lt;200,Facturas[[#This Row],[media]],Facturas[[#This Row],[MontoSinImp]])</f>
        <v>467.44</v>
      </c>
      <c r="I2506" s="17">
        <f>AVERAGE(Facturas[MontoSinImp])</f>
        <v>472.73339545454462</v>
      </c>
    </row>
    <row r="2507" spans="1:9" ht="17.55" customHeight="1" x14ac:dyDescent="0.3">
      <c r="A2507" s="14">
        <v>1896</v>
      </c>
      <c r="B2507" s="2">
        <v>42043</v>
      </c>
      <c r="C2507" s="15">
        <v>157</v>
      </c>
      <c r="D2507" s="1">
        <v>8</v>
      </c>
      <c r="E2507" s="1">
        <v>9</v>
      </c>
      <c r="F2507" s="8">
        <v>683.47</v>
      </c>
      <c r="G2507" s="1">
        <f>YEAR(Facturas[[#This Row],[FechaFactura]])</f>
        <v>2015</v>
      </c>
      <c r="H2507" s="17">
        <f>IF(Facturas[[#This Row],[MontoSinImp]]&lt;200,Facturas[[#This Row],[media]],Facturas[[#This Row],[MontoSinImp]])</f>
        <v>683.47</v>
      </c>
      <c r="I2507" s="17">
        <f>AVERAGE(Facturas[MontoSinImp])</f>
        <v>472.73339545454462</v>
      </c>
    </row>
    <row r="2508" spans="1:9" ht="17.55" customHeight="1" x14ac:dyDescent="0.3">
      <c r="A2508" s="14">
        <v>1897</v>
      </c>
      <c r="B2508" s="2">
        <v>42043</v>
      </c>
      <c r="C2508" s="15">
        <v>257</v>
      </c>
      <c r="D2508" s="1">
        <v>4</v>
      </c>
      <c r="E2508" s="1">
        <v>8</v>
      </c>
      <c r="F2508" s="8">
        <v>285.82</v>
      </c>
      <c r="G2508" s="1">
        <f>YEAR(Facturas[[#This Row],[FechaFactura]])</f>
        <v>2015</v>
      </c>
      <c r="H2508" s="17">
        <f>IF(Facturas[[#This Row],[MontoSinImp]]&lt;200,Facturas[[#This Row],[media]],Facturas[[#This Row],[MontoSinImp]])</f>
        <v>285.82</v>
      </c>
      <c r="I2508" s="17">
        <f>AVERAGE(Facturas[MontoSinImp])</f>
        <v>472.73339545454462</v>
      </c>
    </row>
    <row r="2509" spans="1:9" ht="17.55" customHeight="1" x14ac:dyDescent="0.3">
      <c r="A2509" s="14">
        <v>1890</v>
      </c>
      <c r="B2509" s="2">
        <v>42042</v>
      </c>
      <c r="C2509" s="15">
        <v>134</v>
      </c>
      <c r="D2509" s="1">
        <v>1</v>
      </c>
      <c r="E2509" s="1">
        <v>6</v>
      </c>
      <c r="F2509" s="8">
        <v>807.74</v>
      </c>
      <c r="G2509" s="1">
        <f>YEAR(Facturas[[#This Row],[FechaFactura]])</f>
        <v>2015</v>
      </c>
      <c r="H2509" s="17">
        <f>IF(Facturas[[#This Row],[MontoSinImp]]&lt;200,Facturas[[#This Row],[media]],Facturas[[#This Row],[MontoSinImp]])</f>
        <v>807.74</v>
      </c>
      <c r="I2509" s="17">
        <f>AVERAGE(Facturas[MontoSinImp])</f>
        <v>472.73339545454462</v>
      </c>
    </row>
    <row r="2510" spans="1:9" ht="17.55" customHeight="1" x14ac:dyDescent="0.3">
      <c r="A2510" s="14">
        <v>1891</v>
      </c>
      <c r="B2510" s="2">
        <v>42042</v>
      </c>
      <c r="C2510" s="15">
        <v>155</v>
      </c>
      <c r="D2510" s="1">
        <v>12</v>
      </c>
      <c r="E2510" s="1">
        <v>1</v>
      </c>
      <c r="F2510" s="8">
        <v>432.07</v>
      </c>
      <c r="G2510" s="1">
        <f>YEAR(Facturas[[#This Row],[FechaFactura]])</f>
        <v>2015</v>
      </c>
      <c r="H2510" s="17">
        <f>IF(Facturas[[#This Row],[MontoSinImp]]&lt;200,Facturas[[#This Row],[media]],Facturas[[#This Row],[MontoSinImp]])</f>
        <v>432.07</v>
      </c>
      <c r="I2510" s="17">
        <f>AVERAGE(Facturas[MontoSinImp])</f>
        <v>472.73339545454462</v>
      </c>
    </row>
    <row r="2511" spans="1:9" ht="17.55" customHeight="1" x14ac:dyDescent="0.3">
      <c r="A2511" s="14">
        <v>1892</v>
      </c>
      <c r="B2511" s="2">
        <v>42042</v>
      </c>
      <c r="C2511" s="15">
        <v>26</v>
      </c>
      <c r="D2511" s="1">
        <v>1</v>
      </c>
      <c r="E2511" s="1">
        <v>8</v>
      </c>
      <c r="F2511" s="8">
        <v>221.76999999999998</v>
      </c>
      <c r="G2511" s="1">
        <f>YEAR(Facturas[[#This Row],[FechaFactura]])</f>
        <v>2015</v>
      </c>
      <c r="H2511" s="17">
        <f>IF(Facturas[[#This Row],[MontoSinImp]]&lt;200,Facturas[[#This Row],[media]],Facturas[[#This Row],[MontoSinImp]])</f>
        <v>221.76999999999998</v>
      </c>
      <c r="I2511" s="17">
        <f>AVERAGE(Facturas[MontoSinImp])</f>
        <v>472.73339545454462</v>
      </c>
    </row>
    <row r="2512" spans="1:9" ht="17.55" customHeight="1" x14ac:dyDescent="0.3">
      <c r="A2512" s="14">
        <v>1893</v>
      </c>
      <c r="B2512" s="2">
        <v>42042</v>
      </c>
      <c r="C2512" s="15">
        <v>107</v>
      </c>
      <c r="D2512" s="1">
        <v>3</v>
      </c>
      <c r="E2512" s="1">
        <v>4</v>
      </c>
      <c r="F2512" s="8">
        <v>765.68</v>
      </c>
      <c r="G2512" s="1">
        <f>YEAR(Facturas[[#This Row],[FechaFactura]])</f>
        <v>2015</v>
      </c>
      <c r="H2512" s="17">
        <f>IF(Facturas[[#This Row],[MontoSinImp]]&lt;200,Facturas[[#This Row],[media]],Facturas[[#This Row],[MontoSinImp]])</f>
        <v>765.68</v>
      </c>
      <c r="I2512" s="17">
        <f>AVERAGE(Facturas[MontoSinImp])</f>
        <v>472.73339545454462</v>
      </c>
    </row>
    <row r="2513" spans="1:9" ht="17.55" customHeight="1" x14ac:dyDescent="0.3">
      <c r="A2513" s="14">
        <v>1888</v>
      </c>
      <c r="B2513" s="2">
        <v>42041</v>
      </c>
      <c r="C2513" s="15">
        <v>85</v>
      </c>
      <c r="D2513" s="1">
        <v>4</v>
      </c>
      <c r="E2513" s="1">
        <v>4</v>
      </c>
      <c r="F2513" s="8">
        <v>676.78</v>
      </c>
      <c r="G2513" s="1">
        <f>YEAR(Facturas[[#This Row],[FechaFactura]])</f>
        <v>2015</v>
      </c>
      <c r="H2513" s="17">
        <f>IF(Facturas[[#This Row],[MontoSinImp]]&lt;200,Facturas[[#This Row],[media]],Facturas[[#This Row],[MontoSinImp]])</f>
        <v>676.78</v>
      </c>
      <c r="I2513" s="17">
        <f>AVERAGE(Facturas[MontoSinImp])</f>
        <v>472.73339545454462</v>
      </c>
    </row>
    <row r="2514" spans="1:9" ht="17.55" customHeight="1" x14ac:dyDescent="0.3">
      <c r="A2514" s="14">
        <v>1889</v>
      </c>
      <c r="B2514" s="2">
        <v>42041</v>
      </c>
      <c r="C2514" s="15">
        <v>66</v>
      </c>
      <c r="D2514" s="1">
        <v>12</v>
      </c>
      <c r="E2514" s="1">
        <v>9</v>
      </c>
      <c r="F2514" s="8">
        <v>241.85</v>
      </c>
      <c r="G2514" s="1">
        <f>YEAR(Facturas[[#This Row],[FechaFactura]])</f>
        <v>2015</v>
      </c>
      <c r="H2514" s="17">
        <f>IF(Facturas[[#This Row],[MontoSinImp]]&lt;200,Facturas[[#This Row],[media]],Facturas[[#This Row],[MontoSinImp]])</f>
        <v>241.85</v>
      </c>
      <c r="I2514" s="17">
        <f>AVERAGE(Facturas[MontoSinImp])</f>
        <v>472.73339545454462</v>
      </c>
    </row>
    <row r="2515" spans="1:9" ht="17.55" customHeight="1" x14ac:dyDescent="0.3">
      <c r="A2515" s="14">
        <v>1883</v>
      </c>
      <c r="B2515" s="2">
        <v>42040</v>
      </c>
      <c r="C2515" s="15">
        <v>29</v>
      </c>
      <c r="D2515" s="1">
        <v>2</v>
      </c>
      <c r="E2515" s="1">
        <v>1</v>
      </c>
      <c r="F2515" s="8">
        <v>216.04</v>
      </c>
      <c r="G2515" s="1">
        <f>YEAR(Facturas[[#This Row],[FechaFactura]])</f>
        <v>2015</v>
      </c>
      <c r="H2515" s="17">
        <f>IF(Facturas[[#This Row],[MontoSinImp]]&lt;200,Facturas[[#This Row],[media]],Facturas[[#This Row],[MontoSinImp]])</f>
        <v>216.04</v>
      </c>
      <c r="I2515" s="17">
        <f>AVERAGE(Facturas[MontoSinImp])</f>
        <v>472.73339545454462</v>
      </c>
    </row>
    <row r="2516" spans="1:9" ht="17.55" customHeight="1" x14ac:dyDescent="0.3">
      <c r="A2516" s="14">
        <v>1884</v>
      </c>
      <c r="B2516" s="2">
        <v>42040</v>
      </c>
      <c r="C2516" s="15">
        <v>245</v>
      </c>
      <c r="D2516" s="1">
        <v>7</v>
      </c>
      <c r="E2516" s="1">
        <v>9</v>
      </c>
      <c r="F2516" s="8">
        <v>625.16</v>
      </c>
      <c r="G2516" s="1">
        <f>YEAR(Facturas[[#This Row],[FechaFactura]])</f>
        <v>2015</v>
      </c>
      <c r="H2516" s="17">
        <f>IF(Facturas[[#This Row],[MontoSinImp]]&lt;200,Facturas[[#This Row],[media]],Facturas[[#This Row],[MontoSinImp]])</f>
        <v>625.16</v>
      </c>
      <c r="I2516" s="17">
        <f>AVERAGE(Facturas[MontoSinImp])</f>
        <v>472.73339545454462</v>
      </c>
    </row>
    <row r="2517" spans="1:9" ht="17.55" customHeight="1" x14ac:dyDescent="0.3">
      <c r="A2517" s="14">
        <v>1885</v>
      </c>
      <c r="B2517" s="2">
        <v>42040</v>
      </c>
      <c r="C2517" s="15">
        <v>285</v>
      </c>
      <c r="D2517" s="1">
        <v>2</v>
      </c>
      <c r="E2517" s="1">
        <v>6</v>
      </c>
      <c r="F2517" s="8">
        <v>235.16</v>
      </c>
      <c r="G2517" s="1">
        <f>YEAR(Facturas[[#This Row],[FechaFactura]])</f>
        <v>2015</v>
      </c>
      <c r="H2517" s="17">
        <f>IF(Facturas[[#This Row],[MontoSinImp]]&lt;200,Facturas[[#This Row],[media]],Facturas[[#This Row],[MontoSinImp]])</f>
        <v>235.16</v>
      </c>
      <c r="I2517" s="17">
        <f>AVERAGE(Facturas[MontoSinImp])</f>
        <v>472.73339545454462</v>
      </c>
    </row>
    <row r="2518" spans="1:9" ht="17.55" customHeight="1" x14ac:dyDescent="0.3">
      <c r="A2518" s="14">
        <v>1886</v>
      </c>
      <c r="B2518" s="2">
        <v>42040</v>
      </c>
      <c r="C2518" s="15">
        <v>99</v>
      </c>
      <c r="D2518" s="1">
        <v>3</v>
      </c>
      <c r="E2518" s="1">
        <v>5</v>
      </c>
      <c r="F2518" s="8">
        <v>763.77</v>
      </c>
      <c r="G2518" s="1">
        <f>YEAR(Facturas[[#This Row],[FechaFactura]])</f>
        <v>2015</v>
      </c>
      <c r="H2518" s="17">
        <f>IF(Facturas[[#This Row],[MontoSinImp]]&lt;200,Facturas[[#This Row],[media]],Facturas[[#This Row],[MontoSinImp]])</f>
        <v>763.77</v>
      </c>
      <c r="I2518" s="17">
        <f>AVERAGE(Facturas[MontoSinImp])</f>
        <v>472.73339545454462</v>
      </c>
    </row>
    <row r="2519" spans="1:9" ht="17.55" customHeight="1" x14ac:dyDescent="0.3">
      <c r="A2519" s="14">
        <v>1887</v>
      </c>
      <c r="B2519" s="2">
        <v>42040</v>
      </c>
      <c r="C2519" s="15">
        <v>177</v>
      </c>
      <c r="D2519" s="1">
        <v>5</v>
      </c>
      <c r="E2519" s="1">
        <v>6</v>
      </c>
      <c r="F2519" s="8">
        <v>269.57</v>
      </c>
      <c r="G2519" s="1">
        <f>YEAR(Facturas[[#This Row],[FechaFactura]])</f>
        <v>2015</v>
      </c>
      <c r="H2519" s="17">
        <f>IF(Facturas[[#This Row],[MontoSinImp]]&lt;200,Facturas[[#This Row],[media]],Facturas[[#This Row],[MontoSinImp]])</f>
        <v>269.57</v>
      </c>
      <c r="I2519" s="17">
        <f>AVERAGE(Facturas[MontoSinImp])</f>
        <v>472.73339545454462</v>
      </c>
    </row>
    <row r="2520" spans="1:9" ht="17.55" customHeight="1" x14ac:dyDescent="0.3">
      <c r="A2520" s="14">
        <v>1876</v>
      </c>
      <c r="B2520" s="2">
        <v>42039</v>
      </c>
      <c r="C2520" s="15">
        <v>46</v>
      </c>
      <c r="D2520" s="1">
        <v>1</v>
      </c>
      <c r="E2520" s="1">
        <v>9</v>
      </c>
      <c r="F2520" s="8">
        <v>776.2</v>
      </c>
      <c r="G2520" s="1">
        <f>YEAR(Facturas[[#This Row],[FechaFactura]])</f>
        <v>2015</v>
      </c>
      <c r="H2520" s="17">
        <f>IF(Facturas[[#This Row],[MontoSinImp]]&lt;200,Facturas[[#This Row],[media]],Facturas[[#This Row],[MontoSinImp]])</f>
        <v>776.2</v>
      </c>
      <c r="I2520" s="17">
        <f>AVERAGE(Facturas[MontoSinImp])</f>
        <v>472.73339545454462</v>
      </c>
    </row>
    <row r="2521" spans="1:9" ht="17.55" customHeight="1" x14ac:dyDescent="0.3">
      <c r="A2521" s="14">
        <v>1877</v>
      </c>
      <c r="B2521" s="2">
        <v>42039</v>
      </c>
      <c r="C2521" s="15">
        <v>88</v>
      </c>
      <c r="D2521" s="1">
        <v>4</v>
      </c>
      <c r="E2521" s="1">
        <v>4</v>
      </c>
      <c r="F2521" s="8">
        <v>655.75</v>
      </c>
      <c r="G2521" s="1">
        <f>YEAR(Facturas[[#This Row],[FechaFactura]])</f>
        <v>2015</v>
      </c>
      <c r="H2521" s="17">
        <f>IF(Facturas[[#This Row],[MontoSinImp]]&lt;200,Facturas[[#This Row],[media]],Facturas[[#This Row],[MontoSinImp]])</f>
        <v>655.75</v>
      </c>
      <c r="I2521" s="17">
        <f>AVERAGE(Facturas[MontoSinImp])</f>
        <v>472.73339545454462</v>
      </c>
    </row>
    <row r="2522" spans="1:9" ht="17.55" customHeight="1" x14ac:dyDescent="0.3">
      <c r="A2522" s="14">
        <v>1878</v>
      </c>
      <c r="B2522" s="2">
        <v>42039</v>
      </c>
      <c r="C2522" s="15">
        <v>248</v>
      </c>
      <c r="D2522" s="1">
        <v>1</v>
      </c>
      <c r="E2522" s="1">
        <v>8</v>
      </c>
      <c r="F2522" s="8">
        <v>823.03</v>
      </c>
      <c r="G2522" s="1">
        <f>YEAR(Facturas[[#This Row],[FechaFactura]])</f>
        <v>2015</v>
      </c>
      <c r="H2522" s="17">
        <f>IF(Facturas[[#This Row],[MontoSinImp]]&lt;200,Facturas[[#This Row],[media]],Facturas[[#This Row],[MontoSinImp]])</f>
        <v>823.03</v>
      </c>
      <c r="I2522" s="17">
        <f>AVERAGE(Facturas[MontoSinImp])</f>
        <v>472.73339545454462</v>
      </c>
    </row>
    <row r="2523" spans="1:9" ht="17.55" customHeight="1" x14ac:dyDescent="0.3">
      <c r="A2523" s="14">
        <v>1879</v>
      </c>
      <c r="B2523" s="2">
        <v>42039</v>
      </c>
      <c r="C2523" s="15">
        <v>201</v>
      </c>
      <c r="D2523" s="1">
        <v>4</v>
      </c>
      <c r="E2523" s="1">
        <v>6</v>
      </c>
      <c r="F2523" s="8">
        <v>620.38</v>
      </c>
      <c r="G2523" s="1">
        <f>YEAR(Facturas[[#This Row],[FechaFactura]])</f>
        <v>2015</v>
      </c>
      <c r="H2523" s="17">
        <f>IF(Facturas[[#This Row],[MontoSinImp]]&lt;200,Facturas[[#This Row],[media]],Facturas[[#This Row],[MontoSinImp]])</f>
        <v>620.38</v>
      </c>
      <c r="I2523" s="17">
        <f>AVERAGE(Facturas[MontoSinImp])</f>
        <v>472.73339545454462</v>
      </c>
    </row>
    <row r="2524" spans="1:9" ht="17.55" customHeight="1" x14ac:dyDescent="0.3">
      <c r="A2524" s="14">
        <v>1880</v>
      </c>
      <c r="B2524" s="2">
        <v>42039</v>
      </c>
      <c r="C2524" s="15">
        <v>287</v>
      </c>
      <c r="D2524" s="1">
        <v>11</v>
      </c>
      <c r="E2524" s="1">
        <v>8</v>
      </c>
      <c r="F2524" s="8">
        <v>307.8</v>
      </c>
      <c r="G2524" s="1">
        <f>YEAR(Facturas[[#This Row],[FechaFactura]])</f>
        <v>2015</v>
      </c>
      <c r="H2524" s="17">
        <f>IF(Facturas[[#This Row],[MontoSinImp]]&lt;200,Facturas[[#This Row],[media]],Facturas[[#This Row],[MontoSinImp]])</f>
        <v>307.8</v>
      </c>
      <c r="I2524" s="17">
        <f>AVERAGE(Facturas[MontoSinImp])</f>
        <v>472.73339545454462</v>
      </c>
    </row>
    <row r="2525" spans="1:9" ht="17.55" customHeight="1" x14ac:dyDescent="0.3">
      <c r="A2525" s="14">
        <v>1881</v>
      </c>
      <c r="B2525" s="2">
        <v>42039</v>
      </c>
      <c r="C2525" s="15">
        <v>162</v>
      </c>
      <c r="D2525" s="1">
        <v>9</v>
      </c>
      <c r="E2525" s="1">
        <v>6</v>
      </c>
      <c r="F2525" s="8">
        <v>701.64</v>
      </c>
      <c r="G2525" s="1">
        <f>YEAR(Facturas[[#This Row],[FechaFactura]])</f>
        <v>2015</v>
      </c>
      <c r="H2525" s="17">
        <f>IF(Facturas[[#This Row],[MontoSinImp]]&lt;200,Facturas[[#This Row],[media]],Facturas[[#This Row],[MontoSinImp]])</f>
        <v>701.64</v>
      </c>
      <c r="I2525" s="17">
        <f>AVERAGE(Facturas[MontoSinImp])</f>
        <v>472.73339545454462</v>
      </c>
    </row>
    <row r="2526" spans="1:9" ht="17.55" customHeight="1" x14ac:dyDescent="0.3">
      <c r="A2526" s="14">
        <v>1882</v>
      </c>
      <c r="B2526" s="2">
        <v>42039</v>
      </c>
      <c r="C2526" s="15">
        <v>57</v>
      </c>
      <c r="D2526" s="1">
        <v>2</v>
      </c>
      <c r="E2526" s="1">
        <v>1</v>
      </c>
      <c r="F2526" s="8">
        <v>488.46999999999997</v>
      </c>
      <c r="G2526" s="1">
        <f>YEAR(Facturas[[#This Row],[FechaFactura]])</f>
        <v>2015</v>
      </c>
      <c r="H2526" s="17">
        <f>IF(Facturas[[#This Row],[MontoSinImp]]&lt;200,Facturas[[#This Row],[media]],Facturas[[#This Row],[MontoSinImp]])</f>
        <v>488.46999999999997</v>
      </c>
      <c r="I2526" s="17">
        <f>AVERAGE(Facturas[MontoSinImp])</f>
        <v>472.73339545454462</v>
      </c>
    </row>
    <row r="2527" spans="1:9" ht="17.55" customHeight="1" x14ac:dyDescent="0.3">
      <c r="A2527" s="14">
        <v>1867</v>
      </c>
      <c r="B2527" s="2">
        <v>42038</v>
      </c>
      <c r="C2527" s="15">
        <v>169</v>
      </c>
      <c r="D2527" s="1">
        <v>7</v>
      </c>
      <c r="E2527" s="1">
        <v>1</v>
      </c>
      <c r="F2527" s="8">
        <v>677.74</v>
      </c>
      <c r="G2527" s="1">
        <f>YEAR(Facturas[[#This Row],[FechaFactura]])</f>
        <v>2015</v>
      </c>
      <c r="H2527" s="17">
        <f>IF(Facturas[[#This Row],[MontoSinImp]]&lt;200,Facturas[[#This Row],[media]],Facturas[[#This Row],[MontoSinImp]])</f>
        <v>677.74</v>
      </c>
      <c r="I2527" s="17">
        <f>AVERAGE(Facturas[MontoSinImp])</f>
        <v>472.73339545454462</v>
      </c>
    </row>
    <row r="2528" spans="1:9" ht="17.55" customHeight="1" x14ac:dyDescent="0.3">
      <c r="A2528" s="14">
        <v>1868</v>
      </c>
      <c r="B2528" s="2">
        <v>42038</v>
      </c>
      <c r="C2528" s="15">
        <v>175</v>
      </c>
      <c r="D2528" s="1">
        <v>6</v>
      </c>
      <c r="E2528" s="1">
        <v>3</v>
      </c>
      <c r="F2528" s="8">
        <v>639.5</v>
      </c>
      <c r="G2528" s="1">
        <f>YEAR(Facturas[[#This Row],[FechaFactura]])</f>
        <v>2015</v>
      </c>
      <c r="H2528" s="17">
        <f>IF(Facturas[[#This Row],[MontoSinImp]]&lt;200,Facturas[[#This Row],[media]],Facturas[[#This Row],[MontoSinImp]])</f>
        <v>639.5</v>
      </c>
      <c r="I2528" s="17">
        <f>AVERAGE(Facturas[MontoSinImp])</f>
        <v>472.73339545454462</v>
      </c>
    </row>
    <row r="2529" spans="1:9" ht="17.55" customHeight="1" x14ac:dyDescent="0.3">
      <c r="A2529" s="14">
        <v>1869</v>
      </c>
      <c r="B2529" s="2">
        <v>42038</v>
      </c>
      <c r="C2529" s="15">
        <v>178</v>
      </c>
      <c r="D2529" s="1">
        <v>4</v>
      </c>
      <c r="E2529" s="1">
        <v>5</v>
      </c>
      <c r="F2529" s="8">
        <v>370.89</v>
      </c>
      <c r="G2529" s="1">
        <f>YEAR(Facturas[[#This Row],[FechaFactura]])</f>
        <v>2015</v>
      </c>
      <c r="H2529" s="17">
        <f>IF(Facturas[[#This Row],[MontoSinImp]]&lt;200,Facturas[[#This Row],[media]],Facturas[[#This Row],[MontoSinImp]])</f>
        <v>370.89</v>
      </c>
      <c r="I2529" s="17">
        <f>AVERAGE(Facturas[MontoSinImp])</f>
        <v>472.73339545454462</v>
      </c>
    </row>
    <row r="2530" spans="1:9" ht="17.55" customHeight="1" x14ac:dyDescent="0.3">
      <c r="A2530" s="14">
        <v>1870</v>
      </c>
      <c r="B2530" s="2">
        <v>42038</v>
      </c>
      <c r="C2530" s="15">
        <v>245</v>
      </c>
      <c r="D2530" s="1">
        <v>1</v>
      </c>
      <c r="E2530" s="1">
        <v>5</v>
      </c>
      <c r="F2530" s="8">
        <v>464.57</v>
      </c>
      <c r="G2530" s="1">
        <f>YEAR(Facturas[[#This Row],[FechaFactura]])</f>
        <v>2015</v>
      </c>
      <c r="H2530" s="17">
        <f>IF(Facturas[[#This Row],[MontoSinImp]]&lt;200,Facturas[[#This Row],[media]],Facturas[[#This Row],[MontoSinImp]])</f>
        <v>464.57</v>
      </c>
      <c r="I2530" s="17">
        <f>AVERAGE(Facturas[MontoSinImp])</f>
        <v>472.73339545454462</v>
      </c>
    </row>
    <row r="2531" spans="1:9" ht="17.55" customHeight="1" x14ac:dyDescent="0.3">
      <c r="A2531" s="14">
        <v>1871</v>
      </c>
      <c r="B2531" s="2">
        <v>42038</v>
      </c>
      <c r="C2531" s="15">
        <v>119</v>
      </c>
      <c r="D2531" s="1">
        <v>9</v>
      </c>
      <c r="E2531" s="1">
        <v>1</v>
      </c>
      <c r="F2531" s="8">
        <v>630.9</v>
      </c>
      <c r="G2531" s="1">
        <f>YEAR(Facturas[[#This Row],[FechaFactura]])</f>
        <v>2015</v>
      </c>
      <c r="H2531" s="17">
        <f>IF(Facturas[[#This Row],[MontoSinImp]]&lt;200,Facturas[[#This Row],[media]],Facturas[[#This Row],[MontoSinImp]])</f>
        <v>630.9</v>
      </c>
      <c r="I2531" s="17">
        <f>AVERAGE(Facturas[MontoSinImp])</f>
        <v>472.73339545454462</v>
      </c>
    </row>
    <row r="2532" spans="1:9" ht="17.55" customHeight="1" x14ac:dyDescent="0.3">
      <c r="A2532" s="14">
        <v>1872</v>
      </c>
      <c r="B2532" s="2">
        <v>42038</v>
      </c>
      <c r="C2532" s="15">
        <v>279</v>
      </c>
      <c r="D2532" s="1">
        <v>6</v>
      </c>
      <c r="E2532" s="1">
        <v>6</v>
      </c>
      <c r="F2532" s="8">
        <v>229.42</v>
      </c>
      <c r="G2532" s="1">
        <f>YEAR(Facturas[[#This Row],[FechaFactura]])</f>
        <v>2015</v>
      </c>
      <c r="H2532" s="17">
        <f>IF(Facturas[[#This Row],[MontoSinImp]]&lt;200,Facturas[[#This Row],[media]],Facturas[[#This Row],[MontoSinImp]])</f>
        <v>229.42</v>
      </c>
      <c r="I2532" s="17">
        <f>AVERAGE(Facturas[MontoSinImp])</f>
        <v>472.73339545454462</v>
      </c>
    </row>
    <row r="2533" spans="1:9" ht="17.55" customHeight="1" x14ac:dyDescent="0.3">
      <c r="A2533" s="14">
        <v>1873</v>
      </c>
      <c r="B2533" s="2">
        <v>42038</v>
      </c>
      <c r="C2533" s="15">
        <v>72</v>
      </c>
      <c r="D2533" s="1">
        <v>12</v>
      </c>
      <c r="E2533" s="1">
        <v>1</v>
      </c>
      <c r="F2533" s="8">
        <v>122.36</v>
      </c>
      <c r="G2533" s="1">
        <f>YEAR(Facturas[[#This Row],[FechaFactura]])</f>
        <v>2015</v>
      </c>
      <c r="H2533" s="17">
        <f>IF(Facturas[[#This Row],[MontoSinImp]]&lt;200,Facturas[[#This Row],[media]],Facturas[[#This Row],[MontoSinImp]])</f>
        <v>472.73339545454462</v>
      </c>
      <c r="I2533" s="17">
        <f>AVERAGE(Facturas[MontoSinImp])</f>
        <v>472.73339545454462</v>
      </c>
    </row>
    <row r="2534" spans="1:9" ht="17.55" customHeight="1" x14ac:dyDescent="0.3">
      <c r="A2534" s="14">
        <v>1874</v>
      </c>
      <c r="B2534" s="2">
        <v>42038</v>
      </c>
      <c r="C2534" s="15">
        <v>79</v>
      </c>
      <c r="D2534" s="1">
        <v>9</v>
      </c>
      <c r="E2534" s="1">
        <v>9</v>
      </c>
      <c r="F2534" s="8">
        <v>417.73</v>
      </c>
      <c r="G2534" s="1">
        <f>YEAR(Facturas[[#This Row],[FechaFactura]])</f>
        <v>2015</v>
      </c>
      <c r="H2534" s="17">
        <f>IF(Facturas[[#This Row],[MontoSinImp]]&lt;200,Facturas[[#This Row],[media]],Facturas[[#This Row],[MontoSinImp]])</f>
        <v>417.73</v>
      </c>
      <c r="I2534" s="17">
        <f>AVERAGE(Facturas[MontoSinImp])</f>
        <v>472.73339545454462</v>
      </c>
    </row>
    <row r="2535" spans="1:9" ht="17.55" customHeight="1" x14ac:dyDescent="0.3">
      <c r="A2535" s="14">
        <v>1875</v>
      </c>
      <c r="B2535" s="2">
        <v>42038</v>
      </c>
      <c r="C2535" s="15">
        <v>313</v>
      </c>
      <c r="D2535" s="1">
        <v>7</v>
      </c>
      <c r="E2535" s="1">
        <v>8</v>
      </c>
      <c r="F2535" s="8">
        <v>532.43999999999994</v>
      </c>
      <c r="G2535" s="1">
        <f>YEAR(Facturas[[#This Row],[FechaFactura]])</f>
        <v>2015</v>
      </c>
      <c r="H2535" s="17">
        <f>IF(Facturas[[#This Row],[MontoSinImp]]&lt;200,Facturas[[#This Row],[media]],Facturas[[#This Row],[MontoSinImp]])</f>
        <v>532.43999999999994</v>
      </c>
      <c r="I2535" s="17">
        <f>AVERAGE(Facturas[MontoSinImp])</f>
        <v>472.73339545454462</v>
      </c>
    </row>
    <row r="2536" spans="1:9" ht="17.55" customHeight="1" x14ac:dyDescent="0.3">
      <c r="A2536" s="14">
        <v>1860</v>
      </c>
      <c r="B2536" s="2">
        <v>42037</v>
      </c>
      <c r="C2536" s="15">
        <v>15</v>
      </c>
      <c r="D2536" s="1">
        <v>1</v>
      </c>
      <c r="E2536" s="1">
        <v>4</v>
      </c>
      <c r="F2536" s="8">
        <v>529.56999999999994</v>
      </c>
      <c r="G2536" s="1">
        <f>YEAR(Facturas[[#This Row],[FechaFactura]])</f>
        <v>2015</v>
      </c>
      <c r="H2536" s="17">
        <f>IF(Facturas[[#This Row],[MontoSinImp]]&lt;200,Facturas[[#This Row],[media]],Facturas[[#This Row],[MontoSinImp]])</f>
        <v>529.56999999999994</v>
      </c>
      <c r="I2536" s="17">
        <f>AVERAGE(Facturas[MontoSinImp])</f>
        <v>472.73339545454462</v>
      </c>
    </row>
    <row r="2537" spans="1:9" ht="17.55" customHeight="1" x14ac:dyDescent="0.3">
      <c r="A2537" s="14">
        <v>1861</v>
      </c>
      <c r="B2537" s="2">
        <v>42037</v>
      </c>
      <c r="C2537" s="15">
        <v>116</v>
      </c>
      <c r="D2537" s="1">
        <v>8</v>
      </c>
      <c r="E2537" s="1">
        <v>8</v>
      </c>
      <c r="F2537" s="8">
        <v>764.72</v>
      </c>
      <c r="G2537" s="1">
        <f>YEAR(Facturas[[#This Row],[FechaFactura]])</f>
        <v>2015</v>
      </c>
      <c r="H2537" s="17">
        <f>IF(Facturas[[#This Row],[MontoSinImp]]&lt;200,Facturas[[#This Row],[media]],Facturas[[#This Row],[MontoSinImp]])</f>
        <v>764.72</v>
      </c>
      <c r="I2537" s="17">
        <f>AVERAGE(Facturas[MontoSinImp])</f>
        <v>472.73339545454462</v>
      </c>
    </row>
    <row r="2538" spans="1:9" ht="17.55" customHeight="1" x14ac:dyDescent="0.3">
      <c r="A2538" s="14">
        <v>1862</v>
      </c>
      <c r="B2538" s="2">
        <v>42037</v>
      </c>
      <c r="C2538" s="15">
        <v>41</v>
      </c>
      <c r="D2538" s="1">
        <v>12</v>
      </c>
      <c r="E2538" s="1">
        <v>1</v>
      </c>
      <c r="F2538" s="8">
        <v>673.91</v>
      </c>
      <c r="G2538" s="1">
        <f>YEAR(Facturas[[#This Row],[FechaFactura]])</f>
        <v>2015</v>
      </c>
      <c r="H2538" s="17">
        <f>IF(Facturas[[#This Row],[MontoSinImp]]&lt;200,Facturas[[#This Row],[media]],Facturas[[#This Row],[MontoSinImp]])</f>
        <v>673.91</v>
      </c>
      <c r="I2538" s="17">
        <f>AVERAGE(Facturas[MontoSinImp])</f>
        <v>472.73339545454462</v>
      </c>
    </row>
    <row r="2539" spans="1:9" ht="17.55" customHeight="1" x14ac:dyDescent="0.3">
      <c r="A2539" s="14">
        <v>1863</v>
      </c>
      <c r="B2539" s="2">
        <v>42037</v>
      </c>
      <c r="C2539" s="15">
        <v>174</v>
      </c>
      <c r="D2539" s="1">
        <v>12</v>
      </c>
      <c r="E2539" s="1">
        <v>9</v>
      </c>
      <c r="F2539" s="8">
        <v>516.18999999999994</v>
      </c>
      <c r="G2539" s="1">
        <f>YEAR(Facturas[[#This Row],[FechaFactura]])</f>
        <v>2015</v>
      </c>
      <c r="H2539" s="17">
        <f>IF(Facturas[[#This Row],[MontoSinImp]]&lt;200,Facturas[[#This Row],[media]],Facturas[[#This Row],[MontoSinImp]])</f>
        <v>516.18999999999994</v>
      </c>
      <c r="I2539" s="17">
        <f>AVERAGE(Facturas[MontoSinImp])</f>
        <v>472.73339545454462</v>
      </c>
    </row>
    <row r="2540" spans="1:9" ht="17.55" customHeight="1" x14ac:dyDescent="0.3">
      <c r="A2540" s="14">
        <v>1864</v>
      </c>
      <c r="B2540" s="2">
        <v>42037</v>
      </c>
      <c r="C2540" s="15">
        <v>249</v>
      </c>
      <c r="D2540" s="1">
        <v>4</v>
      </c>
      <c r="E2540" s="1">
        <v>6</v>
      </c>
      <c r="F2540" s="8">
        <v>480.82</v>
      </c>
      <c r="G2540" s="1">
        <f>YEAR(Facturas[[#This Row],[FechaFactura]])</f>
        <v>2015</v>
      </c>
      <c r="H2540" s="17">
        <f>IF(Facturas[[#This Row],[MontoSinImp]]&lt;200,Facturas[[#This Row],[media]],Facturas[[#This Row],[MontoSinImp]])</f>
        <v>480.82</v>
      </c>
      <c r="I2540" s="17">
        <f>AVERAGE(Facturas[MontoSinImp])</f>
        <v>472.73339545454462</v>
      </c>
    </row>
    <row r="2541" spans="1:9" ht="17.55" customHeight="1" x14ac:dyDescent="0.3">
      <c r="A2541" s="14">
        <v>1865</v>
      </c>
      <c r="B2541" s="2">
        <v>42037</v>
      </c>
      <c r="C2541" s="15">
        <v>286</v>
      </c>
      <c r="D2541" s="1">
        <v>3</v>
      </c>
      <c r="E2541" s="1">
        <v>1</v>
      </c>
      <c r="F2541" s="8">
        <v>264.78999999999996</v>
      </c>
      <c r="G2541" s="1">
        <f>YEAR(Facturas[[#This Row],[FechaFactura]])</f>
        <v>2015</v>
      </c>
      <c r="H2541" s="17">
        <f>IF(Facturas[[#This Row],[MontoSinImp]]&lt;200,Facturas[[#This Row],[media]],Facturas[[#This Row],[MontoSinImp]])</f>
        <v>264.78999999999996</v>
      </c>
      <c r="I2541" s="17">
        <f>AVERAGE(Facturas[MontoSinImp])</f>
        <v>472.73339545454462</v>
      </c>
    </row>
    <row r="2542" spans="1:9" ht="17.55" customHeight="1" x14ac:dyDescent="0.3">
      <c r="A2542" s="14">
        <v>1866</v>
      </c>
      <c r="B2542" s="2">
        <v>42037</v>
      </c>
      <c r="C2542" s="15">
        <v>279</v>
      </c>
      <c r="D2542" s="1">
        <v>2</v>
      </c>
      <c r="E2542" s="1">
        <v>9</v>
      </c>
      <c r="F2542" s="8">
        <v>642.37</v>
      </c>
      <c r="G2542" s="1">
        <f>YEAR(Facturas[[#This Row],[FechaFactura]])</f>
        <v>2015</v>
      </c>
      <c r="H2542" s="17">
        <f>IF(Facturas[[#This Row],[MontoSinImp]]&lt;200,Facturas[[#This Row],[media]],Facturas[[#This Row],[MontoSinImp]])</f>
        <v>642.37</v>
      </c>
      <c r="I2542" s="17">
        <f>AVERAGE(Facturas[MontoSinImp])</f>
        <v>472.73339545454462</v>
      </c>
    </row>
    <row r="2543" spans="1:9" ht="17.55" customHeight="1" x14ac:dyDescent="0.3">
      <c r="A2543" s="14">
        <v>1857</v>
      </c>
      <c r="B2543" s="2">
        <v>42036</v>
      </c>
      <c r="C2543" s="15">
        <v>116</v>
      </c>
      <c r="D2543" s="1">
        <v>3</v>
      </c>
      <c r="E2543" s="1">
        <v>2</v>
      </c>
      <c r="F2543" s="8">
        <v>228.47</v>
      </c>
      <c r="G2543" s="1">
        <f>YEAR(Facturas[[#This Row],[FechaFactura]])</f>
        <v>2015</v>
      </c>
      <c r="H2543" s="17">
        <f>IF(Facturas[[#This Row],[MontoSinImp]]&lt;200,Facturas[[#This Row],[media]],Facturas[[#This Row],[MontoSinImp]])</f>
        <v>228.47</v>
      </c>
      <c r="I2543" s="17">
        <f>AVERAGE(Facturas[MontoSinImp])</f>
        <v>472.73339545454462</v>
      </c>
    </row>
    <row r="2544" spans="1:9" ht="17.55" customHeight="1" x14ac:dyDescent="0.3">
      <c r="A2544" s="14">
        <v>1858</v>
      </c>
      <c r="B2544" s="2">
        <v>42036</v>
      </c>
      <c r="C2544" s="15">
        <v>160</v>
      </c>
      <c r="D2544" s="1">
        <v>9</v>
      </c>
      <c r="E2544" s="1">
        <v>7</v>
      </c>
      <c r="F2544" s="8">
        <v>321.19</v>
      </c>
      <c r="G2544" s="1">
        <f>YEAR(Facturas[[#This Row],[FechaFactura]])</f>
        <v>2015</v>
      </c>
      <c r="H2544" s="17">
        <f>IF(Facturas[[#This Row],[MontoSinImp]]&lt;200,Facturas[[#This Row],[media]],Facturas[[#This Row],[MontoSinImp]])</f>
        <v>321.19</v>
      </c>
      <c r="I2544" s="17">
        <f>AVERAGE(Facturas[MontoSinImp])</f>
        <v>472.73339545454462</v>
      </c>
    </row>
    <row r="2545" spans="1:9" ht="17.55" customHeight="1" x14ac:dyDescent="0.3">
      <c r="A2545" s="14">
        <v>1859</v>
      </c>
      <c r="B2545" s="2">
        <v>42036</v>
      </c>
      <c r="C2545" s="15">
        <v>216</v>
      </c>
      <c r="D2545" s="1">
        <v>10</v>
      </c>
      <c r="E2545" s="1">
        <v>3</v>
      </c>
      <c r="F2545" s="8">
        <v>548.68999999999994</v>
      </c>
      <c r="G2545" s="1">
        <f>YEAR(Facturas[[#This Row],[FechaFactura]])</f>
        <v>2015</v>
      </c>
      <c r="H2545" s="17">
        <f>IF(Facturas[[#This Row],[MontoSinImp]]&lt;200,Facturas[[#This Row],[media]],Facturas[[#This Row],[MontoSinImp]])</f>
        <v>548.68999999999994</v>
      </c>
      <c r="I2545" s="17">
        <f>AVERAGE(Facturas[MontoSinImp])</f>
        <v>472.73339545454462</v>
      </c>
    </row>
    <row r="2546" spans="1:9" ht="17.55" customHeight="1" x14ac:dyDescent="0.3">
      <c r="A2546" s="14">
        <v>1845</v>
      </c>
      <c r="B2546" s="2">
        <v>42035</v>
      </c>
      <c r="C2546" s="15">
        <v>207</v>
      </c>
      <c r="D2546" s="1">
        <v>4</v>
      </c>
      <c r="E2546" s="1">
        <v>2</v>
      </c>
      <c r="F2546" s="8">
        <v>223.69</v>
      </c>
      <c r="G2546" s="1">
        <f>YEAR(Facturas[[#This Row],[FechaFactura]])</f>
        <v>2015</v>
      </c>
      <c r="H2546" s="17">
        <f>IF(Facturas[[#This Row],[MontoSinImp]]&lt;200,Facturas[[#This Row],[media]],Facturas[[#This Row],[MontoSinImp]])</f>
        <v>223.69</v>
      </c>
      <c r="I2546" s="17">
        <f>AVERAGE(Facturas[MontoSinImp])</f>
        <v>472.73339545454462</v>
      </c>
    </row>
    <row r="2547" spans="1:9" ht="17.55" customHeight="1" x14ac:dyDescent="0.3">
      <c r="A2547" s="14">
        <v>1846</v>
      </c>
      <c r="B2547" s="2">
        <v>42035</v>
      </c>
      <c r="C2547" s="15">
        <v>59</v>
      </c>
      <c r="D2547" s="1">
        <v>6</v>
      </c>
      <c r="E2547" s="1">
        <v>6</v>
      </c>
      <c r="F2547" s="8">
        <v>251.41</v>
      </c>
      <c r="G2547" s="1">
        <f>YEAR(Facturas[[#This Row],[FechaFactura]])</f>
        <v>2015</v>
      </c>
      <c r="H2547" s="17">
        <f>IF(Facturas[[#This Row],[MontoSinImp]]&lt;200,Facturas[[#This Row],[media]],Facturas[[#This Row],[MontoSinImp]])</f>
        <v>251.41</v>
      </c>
      <c r="I2547" s="17">
        <f>AVERAGE(Facturas[MontoSinImp])</f>
        <v>472.73339545454462</v>
      </c>
    </row>
    <row r="2548" spans="1:9" ht="17.55" customHeight="1" x14ac:dyDescent="0.3">
      <c r="A2548" s="14">
        <v>1847</v>
      </c>
      <c r="B2548" s="2">
        <v>42035</v>
      </c>
      <c r="C2548" s="15">
        <v>301</v>
      </c>
      <c r="D2548" s="1">
        <v>2</v>
      </c>
      <c r="E2548" s="1">
        <v>9</v>
      </c>
      <c r="F2548" s="8">
        <v>592.66</v>
      </c>
      <c r="G2548" s="1">
        <f>YEAR(Facturas[[#This Row],[FechaFactura]])</f>
        <v>2015</v>
      </c>
      <c r="H2548" s="17">
        <f>IF(Facturas[[#This Row],[MontoSinImp]]&lt;200,Facturas[[#This Row],[media]],Facturas[[#This Row],[MontoSinImp]])</f>
        <v>592.66</v>
      </c>
      <c r="I2548" s="17">
        <f>AVERAGE(Facturas[MontoSinImp])</f>
        <v>472.73339545454462</v>
      </c>
    </row>
    <row r="2549" spans="1:9" ht="17.55" customHeight="1" x14ac:dyDescent="0.3">
      <c r="A2549" s="14">
        <v>1848</v>
      </c>
      <c r="B2549" s="2">
        <v>42035</v>
      </c>
      <c r="C2549" s="15">
        <v>173</v>
      </c>
      <c r="D2549" s="1">
        <v>12</v>
      </c>
      <c r="E2549" s="1">
        <v>2</v>
      </c>
      <c r="F2549" s="8">
        <v>197.88</v>
      </c>
      <c r="G2549" s="1">
        <f>YEAR(Facturas[[#This Row],[FechaFactura]])</f>
        <v>2015</v>
      </c>
      <c r="H2549" s="17">
        <f>IF(Facturas[[#This Row],[MontoSinImp]]&lt;200,Facturas[[#This Row],[media]],Facturas[[#This Row],[MontoSinImp]])</f>
        <v>472.73339545454462</v>
      </c>
      <c r="I2549" s="17">
        <f>AVERAGE(Facturas[MontoSinImp])</f>
        <v>472.73339545454462</v>
      </c>
    </row>
    <row r="2550" spans="1:9" ht="17.55" customHeight="1" x14ac:dyDescent="0.3">
      <c r="A2550" s="14">
        <v>1849</v>
      </c>
      <c r="B2550" s="2">
        <v>42035</v>
      </c>
      <c r="C2550" s="15">
        <v>109</v>
      </c>
      <c r="D2550" s="1">
        <v>10</v>
      </c>
      <c r="E2550" s="1">
        <v>6</v>
      </c>
      <c r="F2550" s="8">
        <v>737</v>
      </c>
      <c r="G2550" s="1">
        <f>YEAR(Facturas[[#This Row],[FechaFactura]])</f>
        <v>2015</v>
      </c>
      <c r="H2550" s="17">
        <f>IF(Facturas[[#This Row],[MontoSinImp]]&lt;200,Facturas[[#This Row],[media]],Facturas[[#This Row],[MontoSinImp]])</f>
        <v>737</v>
      </c>
      <c r="I2550" s="17">
        <f>AVERAGE(Facturas[MontoSinImp])</f>
        <v>472.73339545454462</v>
      </c>
    </row>
    <row r="2551" spans="1:9" ht="17.55" customHeight="1" x14ac:dyDescent="0.3">
      <c r="A2551" s="14">
        <v>1850</v>
      </c>
      <c r="B2551" s="2">
        <v>42035</v>
      </c>
      <c r="C2551" s="15">
        <v>240</v>
      </c>
      <c r="D2551" s="1">
        <v>4</v>
      </c>
      <c r="E2551" s="1">
        <v>8</v>
      </c>
      <c r="F2551" s="8">
        <v>595.53</v>
      </c>
      <c r="G2551" s="1">
        <f>YEAR(Facturas[[#This Row],[FechaFactura]])</f>
        <v>2015</v>
      </c>
      <c r="H2551" s="17">
        <f>IF(Facturas[[#This Row],[MontoSinImp]]&lt;200,Facturas[[#This Row],[media]],Facturas[[#This Row],[MontoSinImp]])</f>
        <v>595.53</v>
      </c>
      <c r="I2551" s="17">
        <f>AVERAGE(Facturas[MontoSinImp])</f>
        <v>472.73339545454462</v>
      </c>
    </row>
    <row r="2552" spans="1:9" ht="17.55" customHeight="1" x14ac:dyDescent="0.3">
      <c r="A2552" s="14">
        <v>1851</v>
      </c>
      <c r="B2552" s="2">
        <v>42035</v>
      </c>
      <c r="C2552" s="15">
        <v>57</v>
      </c>
      <c r="D2552" s="1">
        <v>6</v>
      </c>
      <c r="E2552" s="1">
        <v>3</v>
      </c>
      <c r="F2552" s="8">
        <v>424.42</v>
      </c>
      <c r="G2552" s="1">
        <f>YEAR(Facturas[[#This Row],[FechaFactura]])</f>
        <v>2015</v>
      </c>
      <c r="H2552" s="17">
        <f>IF(Facturas[[#This Row],[MontoSinImp]]&lt;200,Facturas[[#This Row],[media]],Facturas[[#This Row],[MontoSinImp]])</f>
        <v>424.42</v>
      </c>
      <c r="I2552" s="17">
        <f>AVERAGE(Facturas[MontoSinImp])</f>
        <v>472.73339545454462</v>
      </c>
    </row>
    <row r="2553" spans="1:9" ht="17.55" customHeight="1" x14ac:dyDescent="0.3">
      <c r="A2553" s="14">
        <v>1852</v>
      </c>
      <c r="B2553" s="2">
        <v>42035</v>
      </c>
      <c r="C2553" s="15">
        <v>193</v>
      </c>
      <c r="D2553" s="1">
        <v>11</v>
      </c>
      <c r="E2553" s="1">
        <v>7</v>
      </c>
      <c r="F2553" s="8">
        <v>226.54999999999998</v>
      </c>
      <c r="G2553" s="1">
        <f>YEAR(Facturas[[#This Row],[FechaFactura]])</f>
        <v>2015</v>
      </c>
      <c r="H2553" s="17">
        <f>IF(Facturas[[#This Row],[MontoSinImp]]&lt;200,Facturas[[#This Row],[media]],Facturas[[#This Row],[MontoSinImp]])</f>
        <v>226.54999999999998</v>
      </c>
      <c r="I2553" s="17">
        <f>AVERAGE(Facturas[MontoSinImp])</f>
        <v>472.73339545454462</v>
      </c>
    </row>
    <row r="2554" spans="1:9" ht="17.55" customHeight="1" x14ac:dyDescent="0.3">
      <c r="A2554" s="14">
        <v>1853</v>
      </c>
      <c r="B2554" s="2">
        <v>42035</v>
      </c>
      <c r="C2554" s="15">
        <v>44</v>
      </c>
      <c r="D2554" s="1">
        <v>7</v>
      </c>
      <c r="E2554" s="1">
        <v>2</v>
      </c>
      <c r="F2554" s="8">
        <v>324.06</v>
      </c>
      <c r="G2554" s="1">
        <f>YEAR(Facturas[[#This Row],[FechaFactura]])</f>
        <v>2015</v>
      </c>
      <c r="H2554" s="17">
        <f>IF(Facturas[[#This Row],[MontoSinImp]]&lt;200,Facturas[[#This Row],[media]],Facturas[[#This Row],[MontoSinImp]])</f>
        <v>324.06</v>
      </c>
      <c r="I2554" s="17">
        <f>AVERAGE(Facturas[MontoSinImp])</f>
        <v>472.73339545454462</v>
      </c>
    </row>
    <row r="2555" spans="1:9" ht="17.55" customHeight="1" x14ac:dyDescent="0.3">
      <c r="A2555" s="14">
        <v>1854</v>
      </c>
      <c r="B2555" s="2">
        <v>42035</v>
      </c>
      <c r="C2555" s="15">
        <v>276</v>
      </c>
      <c r="D2555" s="1">
        <v>7</v>
      </c>
      <c r="E2555" s="1">
        <v>9</v>
      </c>
      <c r="F2555" s="8">
        <v>257.14</v>
      </c>
      <c r="G2555" s="1">
        <f>YEAR(Facturas[[#This Row],[FechaFactura]])</f>
        <v>2015</v>
      </c>
      <c r="H2555" s="17">
        <f>IF(Facturas[[#This Row],[MontoSinImp]]&lt;200,Facturas[[#This Row],[media]],Facturas[[#This Row],[MontoSinImp]])</f>
        <v>257.14</v>
      </c>
      <c r="I2555" s="17">
        <f>AVERAGE(Facturas[MontoSinImp])</f>
        <v>472.73339545454462</v>
      </c>
    </row>
    <row r="2556" spans="1:9" ht="17.55" customHeight="1" x14ac:dyDescent="0.3">
      <c r="A2556" s="14">
        <v>1855</v>
      </c>
      <c r="B2556" s="2">
        <v>42035</v>
      </c>
      <c r="C2556" s="15">
        <v>103</v>
      </c>
      <c r="D2556" s="1">
        <v>8</v>
      </c>
      <c r="E2556" s="1">
        <v>1</v>
      </c>
      <c r="F2556" s="8">
        <v>162.51</v>
      </c>
      <c r="G2556" s="1">
        <f>YEAR(Facturas[[#This Row],[FechaFactura]])</f>
        <v>2015</v>
      </c>
      <c r="H2556" s="17">
        <f>IF(Facturas[[#This Row],[MontoSinImp]]&lt;200,Facturas[[#This Row],[media]],Facturas[[#This Row],[MontoSinImp]])</f>
        <v>472.73339545454462</v>
      </c>
      <c r="I2556" s="17">
        <f>AVERAGE(Facturas[MontoSinImp])</f>
        <v>472.73339545454462</v>
      </c>
    </row>
    <row r="2557" spans="1:9" ht="17.55" customHeight="1" x14ac:dyDescent="0.3">
      <c r="A2557" s="14">
        <v>1856</v>
      </c>
      <c r="B2557" s="2">
        <v>42035</v>
      </c>
      <c r="C2557" s="15">
        <v>129</v>
      </c>
      <c r="D2557" s="1">
        <v>12</v>
      </c>
      <c r="E2557" s="1">
        <v>8</v>
      </c>
      <c r="F2557" s="8">
        <v>282.95</v>
      </c>
      <c r="G2557" s="1">
        <f>YEAR(Facturas[[#This Row],[FechaFactura]])</f>
        <v>2015</v>
      </c>
      <c r="H2557" s="17">
        <f>IF(Facturas[[#This Row],[MontoSinImp]]&lt;200,Facturas[[#This Row],[media]],Facturas[[#This Row],[MontoSinImp]])</f>
        <v>282.95</v>
      </c>
      <c r="I2557" s="17">
        <f>AVERAGE(Facturas[MontoSinImp])</f>
        <v>472.73339545454462</v>
      </c>
    </row>
    <row r="2558" spans="1:9" ht="17.55" customHeight="1" x14ac:dyDescent="0.3">
      <c r="A2558" s="14">
        <v>1839</v>
      </c>
      <c r="B2558" s="2">
        <v>42034</v>
      </c>
      <c r="C2558" s="15">
        <v>169</v>
      </c>
      <c r="D2558" s="1">
        <v>4</v>
      </c>
      <c r="E2558" s="1">
        <v>8</v>
      </c>
      <c r="F2558" s="8">
        <v>188.32</v>
      </c>
      <c r="G2558" s="1">
        <f>YEAR(Facturas[[#This Row],[FechaFactura]])</f>
        <v>2015</v>
      </c>
      <c r="H2558" s="17">
        <f>IF(Facturas[[#This Row],[MontoSinImp]]&lt;200,Facturas[[#This Row],[media]],Facturas[[#This Row],[MontoSinImp]])</f>
        <v>472.73339545454462</v>
      </c>
      <c r="I2558" s="17">
        <f>AVERAGE(Facturas[MontoSinImp])</f>
        <v>472.73339545454462</v>
      </c>
    </row>
    <row r="2559" spans="1:9" ht="17.55" customHeight="1" x14ac:dyDescent="0.3">
      <c r="A2559" s="14">
        <v>1840</v>
      </c>
      <c r="B2559" s="2">
        <v>42034</v>
      </c>
      <c r="C2559" s="15">
        <v>56</v>
      </c>
      <c r="D2559" s="1">
        <v>12</v>
      </c>
      <c r="E2559" s="1">
        <v>2</v>
      </c>
      <c r="F2559" s="8">
        <v>191.18</v>
      </c>
      <c r="G2559" s="1">
        <f>YEAR(Facturas[[#This Row],[FechaFactura]])</f>
        <v>2015</v>
      </c>
      <c r="H2559" s="17">
        <f>IF(Facturas[[#This Row],[MontoSinImp]]&lt;200,Facturas[[#This Row],[media]],Facturas[[#This Row],[MontoSinImp]])</f>
        <v>472.73339545454462</v>
      </c>
      <c r="I2559" s="17">
        <f>AVERAGE(Facturas[MontoSinImp])</f>
        <v>472.73339545454462</v>
      </c>
    </row>
    <row r="2560" spans="1:9" ht="17.55" customHeight="1" x14ac:dyDescent="0.3">
      <c r="A2560" s="14">
        <v>1841</v>
      </c>
      <c r="B2560" s="2">
        <v>42034</v>
      </c>
      <c r="C2560" s="15">
        <v>179</v>
      </c>
      <c r="D2560" s="1">
        <v>9</v>
      </c>
      <c r="E2560" s="1">
        <v>2</v>
      </c>
      <c r="F2560" s="8">
        <v>368.98</v>
      </c>
      <c r="G2560" s="1">
        <f>YEAR(Facturas[[#This Row],[FechaFactura]])</f>
        <v>2015</v>
      </c>
      <c r="H2560" s="17">
        <f>IF(Facturas[[#This Row],[MontoSinImp]]&lt;200,Facturas[[#This Row],[media]],Facturas[[#This Row],[MontoSinImp]])</f>
        <v>368.98</v>
      </c>
      <c r="I2560" s="17">
        <f>AVERAGE(Facturas[MontoSinImp])</f>
        <v>472.73339545454462</v>
      </c>
    </row>
    <row r="2561" spans="1:9" ht="17.55" customHeight="1" x14ac:dyDescent="0.3">
      <c r="A2561" s="14">
        <v>1842</v>
      </c>
      <c r="B2561" s="2">
        <v>42034</v>
      </c>
      <c r="C2561" s="15">
        <v>272</v>
      </c>
      <c r="D2561" s="1">
        <v>8</v>
      </c>
      <c r="E2561" s="1">
        <v>5</v>
      </c>
      <c r="F2561" s="8">
        <v>118.54</v>
      </c>
      <c r="G2561" s="1">
        <f>YEAR(Facturas[[#This Row],[FechaFactura]])</f>
        <v>2015</v>
      </c>
      <c r="H2561" s="17">
        <f>IF(Facturas[[#This Row],[MontoSinImp]]&lt;200,Facturas[[#This Row],[media]],Facturas[[#This Row],[MontoSinImp]])</f>
        <v>472.73339545454462</v>
      </c>
      <c r="I2561" s="17">
        <f>AVERAGE(Facturas[MontoSinImp])</f>
        <v>472.73339545454462</v>
      </c>
    </row>
    <row r="2562" spans="1:9" ht="17.55" customHeight="1" x14ac:dyDescent="0.3">
      <c r="A2562" s="14">
        <v>1843</v>
      </c>
      <c r="B2562" s="2">
        <v>42034</v>
      </c>
      <c r="C2562" s="15">
        <v>100</v>
      </c>
      <c r="D2562" s="1">
        <v>12</v>
      </c>
      <c r="E2562" s="1">
        <v>4</v>
      </c>
      <c r="F2562" s="8">
        <v>272.44</v>
      </c>
      <c r="G2562" s="1">
        <f>YEAR(Facturas[[#This Row],[FechaFactura]])</f>
        <v>2015</v>
      </c>
      <c r="H2562" s="17">
        <f>IF(Facturas[[#This Row],[MontoSinImp]]&lt;200,Facturas[[#This Row],[media]],Facturas[[#This Row],[MontoSinImp]])</f>
        <v>272.44</v>
      </c>
      <c r="I2562" s="17">
        <f>AVERAGE(Facturas[MontoSinImp])</f>
        <v>472.73339545454462</v>
      </c>
    </row>
    <row r="2563" spans="1:9" ht="17.55" customHeight="1" x14ac:dyDescent="0.3">
      <c r="A2563" s="14">
        <v>1844</v>
      </c>
      <c r="B2563" s="2">
        <v>42034</v>
      </c>
      <c r="C2563" s="15">
        <v>153</v>
      </c>
      <c r="D2563" s="1">
        <v>7</v>
      </c>
      <c r="E2563" s="1">
        <v>7</v>
      </c>
      <c r="F2563" s="8">
        <v>545.81999999999994</v>
      </c>
      <c r="G2563" s="1">
        <f>YEAR(Facturas[[#This Row],[FechaFactura]])</f>
        <v>2015</v>
      </c>
      <c r="H2563" s="17">
        <f>IF(Facturas[[#This Row],[MontoSinImp]]&lt;200,Facturas[[#This Row],[media]],Facturas[[#This Row],[MontoSinImp]])</f>
        <v>545.81999999999994</v>
      </c>
      <c r="I2563" s="17">
        <f>AVERAGE(Facturas[MontoSinImp])</f>
        <v>472.73339545454462</v>
      </c>
    </row>
    <row r="2564" spans="1:9" ht="17.55" customHeight="1" x14ac:dyDescent="0.3">
      <c r="A2564" s="14">
        <v>1834</v>
      </c>
      <c r="B2564" s="2">
        <v>42033</v>
      </c>
      <c r="C2564" s="15">
        <v>116</v>
      </c>
      <c r="D2564" s="1">
        <v>10</v>
      </c>
      <c r="E2564" s="1">
        <v>4</v>
      </c>
      <c r="F2564" s="8">
        <v>436.84999999999997</v>
      </c>
      <c r="G2564" s="1">
        <f>YEAR(Facturas[[#This Row],[FechaFactura]])</f>
        <v>2015</v>
      </c>
      <c r="H2564" s="17">
        <f>IF(Facturas[[#This Row],[MontoSinImp]]&lt;200,Facturas[[#This Row],[media]],Facturas[[#This Row],[MontoSinImp]])</f>
        <v>436.84999999999997</v>
      </c>
      <c r="I2564" s="17">
        <f>AVERAGE(Facturas[MontoSinImp])</f>
        <v>472.73339545454462</v>
      </c>
    </row>
    <row r="2565" spans="1:9" ht="17.55" customHeight="1" x14ac:dyDescent="0.3">
      <c r="A2565" s="14">
        <v>1835</v>
      </c>
      <c r="B2565" s="2">
        <v>42033</v>
      </c>
      <c r="C2565" s="15">
        <v>106</v>
      </c>
      <c r="D2565" s="1">
        <v>8</v>
      </c>
      <c r="E2565" s="1">
        <v>1</v>
      </c>
      <c r="F2565" s="8">
        <v>628.03</v>
      </c>
      <c r="G2565" s="1">
        <f>YEAR(Facturas[[#This Row],[FechaFactura]])</f>
        <v>2015</v>
      </c>
      <c r="H2565" s="17">
        <f>IF(Facturas[[#This Row],[MontoSinImp]]&lt;200,Facturas[[#This Row],[media]],Facturas[[#This Row],[MontoSinImp]])</f>
        <v>628.03</v>
      </c>
      <c r="I2565" s="17">
        <f>AVERAGE(Facturas[MontoSinImp])</f>
        <v>472.73339545454462</v>
      </c>
    </row>
    <row r="2566" spans="1:9" ht="17.55" customHeight="1" x14ac:dyDescent="0.3">
      <c r="A2566" s="14">
        <v>1836</v>
      </c>
      <c r="B2566" s="2">
        <v>42033</v>
      </c>
      <c r="C2566" s="15">
        <v>38</v>
      </c>
      <c r="D2566" s="1">
        <v>4</v>
      </c>
      <c r="E2566" s="1">
        <v>4</v>
      </c>
      <c r="F2566" s="8">
        <v>765.68</v>
      </c>
      <c r="G2566" s="1">
        <f>YEAR(Facturas[[#This Row],[FechaFactura]])</f>
        <v>2015</v>
      </c>
      <c r="H2566" s="17">
        <f>IF(Facturas[[#This Row],[MontoSinImp]]&lt;200,Facturas[[#This Row],[media]],Facturas[[#This Row],[MontoSinImp]])</f>
        <v>765.68</v>
      </c>
      <c r="I2566" s="17">
        <f>AVERAGE(Facturas[MontoSinImp])</f>
        <v>472.73339545454462</v>
      </c>
    </row>
    <row r="2567" spans="1:9" ht="17.55" customHeight="1" x14ac:dyDescent="0.3">
      <c r="A2567" s="14">
        <v>1837</v>
      </c>
      <c r="B2567" s="2">
        <v>42033</v>
      </c>
      <c r="C2567" s="15">
        <v>227</v>
      </c>
      <c r="D2567" s="1">
        <v>5</v>
      </c>
      <c r="E2567" s="1">
        <v>9</v>
      </c>
      <c r="F2567" s="8">
        <v>637.59</v>
      </c>
      <c r="G2567" s="1">
        <f>YEAR(Facturas[[#This Row],[FechaFactura]])</f>
        <v>2015</v>
      </c>
      <c r="H2567" s="17">
        <f>IF(Facturas[[#This Row],[MontoSinImp]]&lt;200,Facturas[[#This Row],[media]],Facturas[[#This Row],[MontoSinImp]])</f>
        <v>637.59</v>
      </c>
      <c r="I2567" s="17">
        <f>AVERAGE(Facturas[MontoSinImp])</f>
        <v>472.73339545454462</v>
      </c>
    </row>
    <row r="2568" spans="1:9" ht="17.55" customHeight="1" x14ac:dyDescent="0.3">
      <c r="A2568" s="14">
        <v>1838</v>
      </c>
      <c r="B2568" s="2">
        <v>42033</v>
      </c>
      <c r="C2568" s="15">
        <v>43</v>
      </c>
      <c r="D2568" s="1">
        <v>5</v>
      </c>
      <c r="E2568" s="1">
        <v>3</v>
      </c>
      <c r="F2568" s="8">
        <v>357.51</v>
      </c>
      <c r="G2568" s="1">
        <f>YEAR(Facturas[[#This Row],[FechaFactura]])</f>
        <v>2015</v>
      </c>
      <c r="H2568" s="17">
        <f>IF(Facturas[[#This Row],[MontoSinImp]]&lt;200,Facturas[[#This Row],[media]],Facturas[[#This Row],[MontoSinImp]])</f>
        <v>357.51</v>
      </c>
      <c r="I2568" s="17">
        <f>AVERAGE(Facturas[MontoSinImp])</f>
        <v>472.73339545454462</v>
      </c>
    </row>
    <row r="2569" spans="1:9" ht="17.55" customHeight="1" x14ac:dyDescent="0.3">
      <c r="A2569" s="14">
        <v>1830</v>
      </c>
      <c r="B2569" s="2">
        <v>42032</v>
      </c>
      <c r="C2569" s="15">
        <v>196</v>
      </c>
      <c r="D2569" s="1">
        <v>2</v>
      </c>
      <c r="E2569" s="1">
        <v>5</v>
      </c>
      <c r="F2569" s="8">
        <v>765.68</v>
      </c>
      <c r="G2569" s="1">
        <f>YEAR(Facturas[[#This Row],[FechaFactura]])</f>
        <v>2015</v>
      </c>
      <c r="H2569" s="17">
        <f>IF(Facturas[[#This Row],[MontoSinImp]]&lt;200,Facturas[[#This Row],[media]],Facturas[[#This Row],[MontoSinImp]])</f>
        <v>765.68</v>
      </c>
      <c r="I2569" s="17">
        <f>AVERAGE(Facturas[MontoSinImp])</f>
        <v>472.73339545454462</v>
      </c>
    </row>
    <row r="2570" spans="1:9" ht="17.55" customHeight="1" x14ac:dyDescent="0.3">
      <c r="A2570" s="14">
        <v>1831</v>
      </c>
      <c r="B2570" s="2">
        <v>42032</v>
      </c>
      <c r="C2570" s="15">
        <v>247</v>
      </c>
      <c r="D2570" s="1">
        <v>7</v>
      </c>
      <c r="E2570" s="1">
        <v>9</v>
      </c>
      <c r="F2570" s="8">
        <v>110.89</v>
      </c>
      <c r="G2570" s="1">
        <f>YEAR(Facturas[[#This Row],[FechaFactura]])</f>
        <v>2015</v>
      </c>
      <c r="H2570" s="17">
        <f>IF(Facturas[[#This Row],[MontoSinImp]]&lt;200,Facturas[[#This Row],[media]],Facturas[[#This Row],[MontoSinImp]])</f>
        <v>472.73339545454462</v>
      </c>
      <c r="I2570" s="17">
        <f>AVERAGE(Facturas[MontoSinImp])</f>
        <v>472.73339545454462</v>
      </c>
    </row>
    <row r="2571" spans="1:9" ht="17.55" customHeight="1" x14ac:dyDescent="0.3">
      <c r="A2571" s="14">
        <v>1832</v>
      </c>
      <c r="B2571" s="2">
        <v>42032</v>
      </c>
      <c r="C2571" s="15">
        <v>295</v>
      </c>
      <c r="D2571" s="1">
        <v>11</v>
      </c>
      <c r="E2571" s="1">
        <v>6</v>
      </c>
      <c r="F2571" s="8">
        <v>797.23</v>
      </c>
      <c r="G2571" s="1">
        <f>YEAR(Facturas[[#This Row],[FechaFactura]])</f>
        <v>2015</v>
      </c>
      <c r="H2571" s="17">
        <f>IF(Facturas[[#This Row],[MontoSinImp]]&lt;200,Facturas[[#This Row],[media]],Facturas[[#This Row],[MontoSinImp]])</f>
        <v>797.23</v>
      </c>
      <c r="I2571" s="17">
        <f>AVERAGE(Facturas[MontoSinImp])</f>
        <v>472.73339545454462</v>
      </c>
    </row>
    <row r="2572" spans="1:9" ht="17.55" customHeight="1" x14ac:dyDescent="0.3">
      <c r="A2572" s="14">
        <v>1833</v>
      </c>
      <c r="B2572" s="2">
        <v>42032</v>
      </c>
      <c r="C2572" s="15">
        <v>64</v>
      </c>
      <c r="D2572" s="1">
        <v>2</v>
      </c>
      <c r="E2572" s="1">
        <v>2</v>
      </c>
      <c r="F2572" s="8">
        <v>389.06</v>
      </c>
      <c r="G2572" s="1">
        <f>YEAR(Facturas[[#This Row],[FechaFactura]])</f>
        <v>2015</v>
      </c>
      <c r="H2572" s="17">
        <f>IF(Facturas[[#This Row],[MontoSinImp]]&lt;200,Facturas[[#This Row],[media]],Facturas[[#This Row],[MontoSinImp]])</f>
        <v>389.06</v>
      </c>
      <c r="I2572" s="17">
        <f>AVERAGE(Facturas[MontoSinImp])</f>
        <v>472.73339545454462</v>
      </c>
    </row>
    <row r="2573" spans="1:9" ht="17.55" customHeight="1" x14ac:dyDescent="0.3">
      <c r="A2573" s="14">
        <v>1825</v>
      </c>
      <c r="B2573" s="2">
        <v>42031</v>
      </c>
      <c r="C2573" s="15">
        <v>112</v>
      </c>
      <c r="D2573" s="1">
        <v>1</v>
      </c>
      <c r="E2573" s="1">
        <v>9</v>
      </c>
      <c r="F2573" s="8">
        <v>116.62</v>
      </c>
      <c r="G2573" s="1">
        <f>YEAR(Facturas[[#This Row],[FechaFactura]])</f>
        <v>2015</v>
      </c>
      <c r="H2573" s="17">
        <f>IF(Facturas[[#This Row],[MontoSinImp]]&lt;200,Facturas[[#This Row],[media]],Facturas[[#This Row],[MontoSinImp]])</f>
        <v>472.73339545454462</v>
      </c>
      <c r="I2573" s="17">
        <f>AVERAGE(Facturas[MontoSinImp])</f>
        <v>472.73339545454462</v>
      </c>
    </row>
    <row r="2574" spans="1:9" ht="17.55" customHeight="1" x14ac:dyDescent="0.3">
      <c r="A2574" s="14">
        <v>1826</v>
      </c>
      <c r="B2574" s="2">
        <v>42031</v>
      </c>
      <c r="C2574" s="15">
        <v>236</v>
      </c>
      <c r="D2574" s="1">
        <v>10</v>
      </c>
      <c r="E2574" s="1">
        <v>5</v>
      </c>
      <c r="F2574" s="8">
        <v>579.28</v>
      </c>
      <c r="G2574" s="1">
        <f>YEAR(Facturas[[#This Row],[FechaFactura]])</f>
        <v>2015</v>
      </c>
      <c r="H2574" s="17">
        <f>IF(Facturas[[#This Row],[MontoSinImp]]&lt;200,Facturas[[#This Row],[media]],Facturas[[#This Row],[MontoSinImp]])</f>
        <v>579.28</v>
      </c>
      <c r="I2574" s="17">
        <f>AVERAGE(Facturas[MontoSinImp])</f>
        <v>472.73339545454462</v>
      </c>
    </row>
    <row r="2575" spans="1:9" ht="17.55" customHeight="1" x14ac:dyDescent="0.3">
      <c r="A2575" s="14">
        <v>1827</v>
      </c>
      <c r="B2575" s="2">
        <v>42031</v>
      </c>
      <c r="C2575" s="15">
        <v>47</v>
      </c>
      <c r="D2575" s="1">
        <v>6</v>
      </c>
      <c r="E2575" s="1">
        <v>1</v>
      </c>
      <c r="F2575" s="8">
        <v>307.8</v>
      </c>
      <c r="G2575" s="1">
        <f>YEAR(Facturas[[#This Row],[FechaFactura]])</f>
        <v>2015</v>
      </c>
      <c r="H2575" s="17">
        <f>IF(Facturas[[#This Row],[MontoSinImp]]&lt;200,Facturas[[#This Row],[media]],Facturas[[#This Row],[MontoSinImp]])</f>
        <v>307.8</v>
      </c>
      <c r="I2575" s="17">
        <f>AVERAGE(Facturas[MontoSinImp])</f>
        <v>472.73339545454462</v>
      </c>
    </row>
    <row r="2576" spans="1:9" ht="17.55" customHeight="1" x14ac:dyDescent="0.3">
      <c r="A2576" s="14">
        <v>1828</v>
      </c>
      <c r="B2576" s="2">
        <v>42031</v>
      </c>
      <c r="C2576" s="15">
        <v>295</v>
      </c>
      <c r="D2576" s="1">
        <v>3</v>
      </c>
      <c r="E2576" s="1">
        <v>6</v>
      </c>
      <c r="F2576" s="8">
        <v>815.39</v>
      </c>
      <c r="G2576" s="1">
        <f>YEAR(Facturas[[#This Row],[FechaFactura]])</f>
        <v>2015</v>
      </c>
      <c r="H2576" s="17">
        <f>IF(Facturas[[#This Row],[MontoSinImp]]&lt;200,Facturas[[#This Row],[media]],Facturas[[#This Row],[MontoSinImp]])</f>
        <v>815.39</v>
      </c>
      <c r="I2576" s="17">
        <f>AVERAGE(Facturas[MontoSinImp])</f>
        <v>472.73339545454462</v>
      </c>
    </row>
    <row r="2577" spans="1:9" ht="17.55" customHeight="1" x14ac:dyDescent="0.3">
      <c r="A2577" s="14">
        <v>1829</v>
      </c>
      <c r="B2577" s="2">
        <v>42031</v>
      </c>
      <c r="C2577" s="15">
        <v>85</v>
      </c>
      <c r="D2577" s="1">
        <v>6</v>
      </c>
      <c r="E2577" s="1">
        <v>9</v>
      </c>
      <c r="F2577" s="8">
        <v>304.94</v>
      </c>
      <c r="G2577" s="1">
        <f>YEAR(Facturas[[#This Row],[FechaFactura]])</f>
        <v>2015</v>
      </c>
      <c r="H2577" s="17">
        <f>IF(Facturas[[#This Row],[MontoSinImp]]&lt;200,Facturas[[#This Row],[media]],Facturas[[#This Row],[MontoSinImp]])</f>
        <v>304.94</v>
      </c>
      <c r="I2577" s="17">
        <f>AVERAGE(Facturas[MontoSinImp])</f>
        <v>472.73339545454462</v>
      </c>
    </row>
    <row r="2578" spans="1:9" ht="17.55" customHeight="1" x14ac:dyDescent="0.3">
      <c r="A2578" s="14">
        <v>1819</v>
      </c>
      <c r="B2578" s="2">
        <v>42030</v>
      </c>
      <c r="C2578" s="15">
        <v>123</v>
      </c>
      <c r="D2578" s="1">
        <v>12</v>
      </c>
      <c r="E2578" s="1">
        <v>6</v>
      </c>
      <c r="F2578" s="8">
        <v>303.98</v>
      </c>
      <c r="G2578" s="1">
        <f>YEAR(Facturas[[#This Row],[FechaFactura]])</f>
        <v>2015</v>
      </c>
      <c r="H2578" s="17">
        <f>IF(Facturas[[#This Row],[MontoSinImp]]&lt;200,Facturas[[#This Row],[media]],Facturas[[#This Row],[MontoSinImp]])</f>
        <v>303.98</v>
      </c>
      <c r="I2578" s="17">
        <f>AVERAGE(Facturas[MontoSinImp])</f>
        <v>472.73339545454462</v>
      </c>
    </row>
    <row r="2579" spans="1:9" ht="17.55" customHeight="1" x14ac:dyDescent="0.3">
      <c r="A2579" s="14">
        <v>1820</v>
      </c>
      <c r="B2579" s="2">
        <v>42030</v>
      </c>
      <c r="C2579" s="15">
        <v>31</v>
      </c>
      <c r="D2579" s="1">
        <v>9</v>
      </c>
      <c r="E2579" s="1">
        <v>5</v>
      </c>
      <c r="F2579" s="8">
        <v>750.39</v>
      </c>
      <c r="G2579" s="1">
        <f>YEAR(Facturas[[#This Row],[FechaFactura]])</f>
        <v>2015</v>
      </c>
      <c r="H2579" s="17">
        <f>IF(Facturas[[#This Row],[MontoSinImp]]&lt;200,Facturas[[#This Row],[media]],Facturas[[#This Row],[MontoSinImp]])</f>
        <v>750.39</v>
      </c>
      <c r="I2579" s="17">
        <f>AVERAGE(Facturas[MontoSinImp])</f>
        <v>472.73339545454462</v>
      </c>
    </row>
    <row r="2580" spans="1:9" ht="17.55" customHeight="1" x14ac:dyDescent="0.3">
      <c r="A2580" s="14">
        <v>1821</v>
      </c>
      <c r="B2580" s="2">
        <v>42030</v>
      </c>
      <c r="C2580" s="15">
        <v>20</v>
      </c>
      <c r="D2580" s="1">
        <v>6</v>
      </c>
      <c r="E2580" s="1">
        <v>8</v>
      </c>
      <c r="F2580" s="8">
        <v>387.14</v>
      </c>
      <c r="G2580" s="1">
        <f>YEAR(Facturas[[#This Row],[FechaFactura]])</f>
        <v>2015</v>
      </c>
      <c r="H2580" s="17">
        <f>IF(Facturas[[#This Row],[MontoSinImp]]&lt;200,Facturas[[#This Row],[media]],Facturas[[#This Row],[MontoSinImp]])</f>
        <v>387.14</v>
      </c>
      <c r="I2580" s="17">
        <f>AVERAGE(Facturas[MontoSinImp])</f>
        <v>472.73339545454462</v>
      </c>
    </row>
    <row r="2581" spans="1:9" ht="17.55" customHeight="1" x14ac:dyDescent="0.3">
      <c r="A2581" s="14">
        <v>1822</v>
      </c>
      <c r="B2581" s="2">
        <v>42030</v>
      </c>
      <c r="C2581" s="15">
        <v>83</v>
      </c>
      <c r="D2581" s="1">
        <v>4</v>
      </c>
      <c r="E2581" s="1">
        <v>3</v>
      </c>
      <c r="F2581" s="8">
        <v>545.81999999999994</v>
      </c>
      <c r="G2581" s="1">
        <f>YEAR(Facturas[[#This Row],[FechaFactura]])</f>
        <v>2015</v>
      </c>
      <c r="H2581" s="17">
        <f>IF(Facturas[[#This Row],[MontoSinImp]]&lt;200,Facturas[[#This Row],[media]],Facturas[[#This Row],[MontoSinImp]])</f>
        <v>545.81999999999994</v>
      </c>
      <c r="I2581" s="17">
        <f>AVERAGE(Facturas[MontoSinImp])</f>
        <v>472.73339545454462</v>
      </c>
    </row>
    <row r="2582" spans="1:9" ht="17.55" customHeight="1" x14ac:dyDescent="0.3">
      <c r="A2582" s="14">
        <v>1823</v>
      </c>
      <c r="B2582" s="2">
        <v>42030</v>
      </c>
      <c r="C2582" s="15">
        <v>317</v>
      </c>
      <c r="D2582" s="1">
        <v>12</v>
      </c>
      <c r="E2582" s="1">
        <v>6</v>
      </c>
      <c r="F2582" s="8">
        <v>740.83</v>
      </c>
      <c r="G2582" s="1">
        <f>YEAR(Facturas[[#This Row],[FechaFactura]])</f>
        <v>2015</v>
      </c>
      <c r="H2582" s="17">
        <f>IF(Facturas[[#This Row],[MontoSinImp]]&lt;200,Facturas[[#This Row],[media]],Facturas[[#This Row],[MontoSinImp]])</f>
        <v>740.83</v>
      </c>
      <c r="I2582" s="17">
        <f>AVERAGE(Facturas[MontoSinImp])</f>
        <v>472.73339545454462</v>
      </c>
    </row>
    <row r="2583" spans="1:9" ht="17.55" customHeight="1" x14ac:dyDescent="0.3">
      <c r="A2583" s="14">
        <v>1824</v>
      </c>
      <c r="B2583" s="2">
        <v>42030</v>
      </c>
      <c r="C2583" s="15">
        <v>19</v>
      </c>
      <c r="D2583" s="1">
        <v>7</v>
      </c>
      <c r="E2583" s="1">
        <v>8</v>
      </c>
      <c r="F2583" s="8">
        <v>432.07</v>
      </c>
      <c r="G2583" s="1">
        <f>YEAR(Facturas[[#This Row],[FechaFactura]])</f>
        <v>2015</v>
      </c>
      <c r="H2583" s="17">
        <f>IF(Facturas[[#This Row],[MontoSinImp]]&lt;200,Facturas[[#This Row],[media]],Facturas[[#This Row],[MontoSinImp]])</f>
        <v>432.07</v>
      </c>
      <c r="I2583" s="17">
        <f>AVERAGE(Facturas[MontoSinImp])</f>
        <v>472.73339545454462</v>
      </c>
    </row>
    <row r="2584" spans="1:9" ht="17.55" customHeight="1" x14ac:dyDescent="0.3">
      <c r="A2584" s="14">
        <v>1814</v>
      </c>
      <c r="B2584" s="2">
        <v>42029</v>
      </c>
      <c r="C2584" s="15">
        <v>133</v>
      </c>
      <c r="D2584" s="1">
        <v>4</v>
      </c>
      <c r="E2584" s="1">
        <v>2</v>
      </c>
      <c r="F2584" s="8">
        <v>125.23</v>
      </c>
      <c r="G2584" s="1">
        <f>YEAR(Facturas[[#This Row],[FechaFactura]])</f>
        <v>2015</v>
      </c>
      <c r="H2584" s="17">
        <f>IF(Facturas[[#This Row],[MontoSinImp]]&lt;200,Facturas[[#This Row],[media]],Facturas[[#This Row],[MontoSinImp]])</f>
        <v>472.73339545454462</v>
      </c>
      <c r="I2584" s="17">
        <f>AVERAGE(Facturas[MontoSinImp])</f>
        <v>472.73339545454462</v>
      </c>
    </row>
    <row r="2585" spans="1:9" ht="17.55" customHeight="1" x14ac:dyDescent="0.3">
      <c r="A2585" s="14">
        <v>1815</v>
      </c>
      <c r="B2585" s="2">
        <v>42029</v>
      </c>
      <c r="C2585" s="15">
        <v>14</v>
      </c>
      <c r="D2585" s="1">
        <v>5</v>
      </c>
      <c r="E2585" s="1">
        <v>5</v>
      </c>
      <c r="F2585" s="8">
        <v>363.25</v>
      </c>
      <c r="G2585" s="1">
        <f>YEAR(Facturas[[#This Row],[FechaFactura]])</f>
        <v>2015</v>
      </c>
      <c r="H2585" s="17">
        <f>IF(Facturas[[#This Row],[MontoSinImp]]&lt;200,Facturas[[#This Row],[media]],Facturas[[#This Row],[MontoSinImp]])</f>
        <v>363.25</v>
      </c>
      <c r="I2585" s="17">
        <f>AVERAGE(Facturas[MontoSinImp])</f>
        <v>472.73339545454462</v>
      </c>
    </row>
    <row r="2586" spans="1:9" ht="17.55" customHeight="1" x14ac:dyDescent="0.3">
      <c r="A2586" s="14">
        <v>1816</v>
      </c>
      <c r="B2586" s="2">
        <v>42029</v>
      </c>
      <c r="C2586" s="15">
        <v>37</v>
      </c>
      <c r="D2586" s="1">
        <v>3</v>
      </c>
      <c r="E2586" s="1">
        <v>7</v>
      </c>
      <c r="F2586" s="8">
        <v>558.25</v>
      </c>
      <c r="G2586" s="1">
        <f>YEAR(Facturas[[#This Row],[FechaFactura]])</f>
        <v>2015</v>
      </c>
      <c r="H2586" s="17">
        <f>IF(Facturas[[#This Row],[MontoSinImp]]&lt;200,Facturas[[#This Row],[media]],Facturas[[#This Row],[MontoSinImp]])</f>
        <v>558.25</v>
      </c>
      <c r="I2586" s="17">
        <f>AVERAGE(Facturas[MontoSinImp])</f>
        <v>472.73339545454462</v>
      </c>
    </row>
    <row r="2587" spans="1:9" ht="17.55" customHeight="1" x14ac:dyDescent="0.3">
      <c r="A2587" s="14">
        <v>1817</v>
      </c>
      <c r="B2587" s="2">
        <v>42029</v>
      </c>
      <c r="C2587" s="15">
        <v>32</v>
      </c>
      <c r="D2587" s="1">
        <v>1</v>
      </c>
      <c r="E2587" s="1">
        <v>8</v>
      </c>
      <c r="F2587" s="8">
        <v>812.52</v>
      </c>
      <c r="G2587" s="1">
        <f>YEAR(Facturas[[#This Row],[FechaFactura]])</f>
        <v>2015</v>
      </c>
      <c r="H2587" s="17">
        <f>IF(Facturas[[#This Row],[MontoSinImp]]&lt;200,Facturas[[#This Row],[media]],Facturas[[#This Row],[MontoSinImp]])</f>
        <v>812.52</v>
      </c>
      <c r="I2587" s="17">
        <f>AVERAGE(Facturas[MontoSinImp])</f>
        <v>472.73339545454462</v>
      </c>
    </row>
    <row r="2588" spans="1:9" ht="17.55" customHeight="1" x14ac:dyDescent="0.3">
      <c r="A2588" s="14">
        <v>1818</v>
      </c>
      <c r="B2588" s="2">
        <v>42029</v>
      </c>
      <c r="C2588" s="15">
        <v>269</v>
      </c>
      <c r="D2588" s="1">
        <v>9</v>
      </c>
      <c r="E2588" s="1">
        <v>8</v>
      </c>
      <c r="F2588" s="8">
        <v>576.41</v>
      </c>
      <c r="G2588" s="1">
        <f>YEAR(Facturas[[#This Row],[FechaFactura]])</f>
        <v>2015</v>
      </c>
      <c r="H2588" s="17">
        <f>IF(Facturas[[#This Row],[MontoSinImp]]&lt;200,Facturas[[#This Row],[media]],Facturas[[#This Row],[MontoSinImp]])</f>
        <v>576.41</v>
      </c>
      <c r="I2588" s="17">
        <f>AVERAGE(Facturas[MontoSinImp])</f>
        <v>472.73339545454462</v>
      </c>
    </row>
    <row r="2589" spans="1:9" ht="17.55" customHeight="1" x14ac:dyDescent="0.3">
      <c r="A2589" s="14">
        <v>1809</v>
      </c>
      <c r="B2589" s="2">
        <v>42028</v>
      </c>
      <c r="C2589" s="15">
        <v>128</v>
      </c>
      <c r="D2589" s="1">
        <v>5</v>
      </c>
      <c r="E2589" s="1">
        <v>4</v>
      </c>
      <c r="F2589" s="8">
        <v>327.88</v>
      </c>
      <c r="G2589" s="1">
        <f>YEAR(Facturas[[#This Row],[FechaFactura]])</f>
        <v>2015</v>
      </c>
      <c r="H2589" s="17">
        <f>IF(Facturas[[#This Row],[MontoSinImp]]&lt;200,Facturas[[#This Row],[media]],Facturas[[#This Row],[MontoSinImp]])</f>
        <v>327.88</v>
      </c>
      <c r="I2589" s="17">
        <f>AVERAGE(Facturas[MontoSinImp])</f>
        <v>472.73339545454462</v>
      </c>
    </row>
    <row r="2590" spans="1:9" ht="17.55" customHeight="1" x14ac:dyDescent="0.3">
      <c r="A2590" s="14">
        <v>1810</v>
      </c>
      <c r="B2590" s="2">
        <v>42028</v>
      </c>
      <c r="C2590" s="15">
        <v>219</v>
      </c>
      <c r="D2590" s="1">
        <v>3</v>
      </c>
      <c r="E2590" s="1">
        <v>4</v>
      </c>
      <c r="F2590" s="8">
        <v>638.54999999999995</v>
      </c>
      <c r="G2590" s="1">
        <f>YEAR(Facturas[[#This Row],[FechaFactura]])</f>
        <v>2015</v>
      </c>
      <c r="H2590" s="17">
        <f>IF(Facturas[[#This Row],[MontoSinImp]]&lt;200,Facturas[[#This Row],[media]],Facturas[[#This Row],[MontoSinImp]])</f>
        <v>638.54999999999995</v>
      </c>
      <c r="I2590" s="17">
        <f>AVERAGE(Facturas[MontoSinImp])</f>
        <v>472.73339545454462</v>
      </c>
    </row>
    <row r="2591" spans="1:9" ht="17.55" customHeight="1" x14ac:dyDescent="0.3">
      <c r="A2591" s="14">
        <v>1811</v>
      </c>
      <c r="B2591" s="2">
        <v>42028</v>
      </c>
      <c r="C2591" s="15">
        <v>239</v>
      </c>
      <c r="D2591" s="1">
        <v>4</v>
      </c>
      <c r="E2591" s="1">
        <v>5</v>
      </c>
      <c r="F2591" s="8">
        <v>705.46</v>
      </c>
      <c r="G2591" s="1">
        <f>YEAR(Facturas[[#This Row],[FechaFactura]])</f>
        <v>2015</v>
      </c>
      <c r="H2591" s="17">
        <f>IF(Facturas[[#This Row],[MontoSinImp]]&lt;200,Facturas[[#This Row],[media]],Facturas[[#This Row],[MontoSinImp]])</f>
        <v>705.46</v>
      </c>
      <c r="I2591" s="17">
        <f>AVERAGE(Facturas[MontoSinImp])</f>
        <v>472.73339545454462</v>
      </c>
    </row>
    <row r="2592" spans="1:9" ht="17.55" customHeight="1" x14ac:dyDescent="0.3">
      <c r="A2592" s="14">
        <v>1812</v>
      </c>
      <c r="B2592" s="2">
        <v>42028</v>
      </c>
      <c r="C2592" s="15">
        <v>304</v>
      </c>
      <c r="D2592" s="1">
        <v>7</v>
      </c>
      <c r="E2592" s="1">
        <v>1</v>
      </c>
      <c r="F2592" s="8">
        <v>219.85999999999999</v>
      </c>
      <c r="G2592" s="1">
        <f>YEAR(Facturas[[#This Row],[FechaFactura]])</f>
        <v>2015</v>
      </c>
      <c r="H2592" s="17">
        <f>IF(Facturas[[#This Row],[MontoSinImp]]&lt;200,Facturas[[#This Row],[media]],Facturas[[#This Row],[MontoSinImp]])</f>
        <v>219.85999999999999</v>
      </c>
      <c r="I2592" s="17">
        <f>AVERAGE(Facturas[MontoSinImp])</f>
        <v>472.73339545454462</v>
      </c>
    </row>
    <row r="2593" spans="1:9" ht="17.55" customHeight="1" x14ac:dyDescent="0.3">
      <c r="A2593" s="14">
        <v>1813</v>
      </c>
      <c r="B2593" s="2">
        <v>42028</v>
      </c>
      <c r="C2593" s="15">
        <v>215</v>
      </c>
      <c r="D2593" s="1">
        <v>8</v>
      </c>
      <c r="E2593" s="1">
        <v>2</v>
      </c>
      <c r="F2593" s="8">
        <v>425.38</v>
      </c>
      <c r="G2593" s="1">
        <f>YEAR(Facturas[[#This Row],[FechaFactura]])</f>
        <v>2015</v>
      </c>
      <c r="H2593" s="17">
        <f>IF(Facturas[[#This Row],[MontoSinImp]]&lt;200,Facturas[[#This Row],[media]],Facturas[[#This Row],[MontoSinImp]])</f>
        <v>425.38</v>
      </c>
      <c r="I2593" s="17">
        <f>AVERAGE(Facturas[MontoSinImp])</f>
        <v>472.73339545454462</v>
      </c>
    </row>
    <row r="2594" spans="1:9" ht="17.55" customHeight="1" x14ac:dyDescent="0.3">
      <c r="A2594" s="14">
        <v>1801</v>
      </c>
      <c r="B2594" s="2">
        <v>42027</v>
      </c>
      <c r="C2594" s="15">
        <v>223</v>
      </c>
      <c r="D2594" s="1">
        <v>4</v>
      </c>
      <c r="E2594" s="1">
        <v>1</v>
      </c>
      <c r="F2594" s="8">
        <v>758.03</v>
      </c>
      <c r="G2594" s="1">
        <f>YEAR(Facturas[[#This Row],[FechaFactura]])</f>
        <v>2015</v>
      </c>
      <c r="H2594" s="17">
        <f>IF(Facturas[[#This Row],[MontoSinImp]]&lt;200,Facturas[[#This Row],[media]],Facturas[[#This Row],[MontoSinImp]])</f>
        <v>758.03</v>
      </c>
      <c r="I2594" s="17">
        <f>AVERAGE(Facturas[MontoSinImp])</f>
        <v>472.73339545454462</v>
      </c>
    </row>
    <row r="2595" spans="1:9" ht="17.55" customHeight="1" x14ac:dyDescent="0.3">
      <c r="A2595" s="14">
        <v>1802</v>
      </c>
      <c r="B2595" s="2">
        <v>42027</v>
      </c>
      <c r="C2595" s="15">
        <v>107</v>
      </c>
      <c r="D2595" s="1">
        <v>2</v>
      </c>
      <c r="E2595" s="1">
        <v>1</v>
      </c>
      <c r="F2595" s="8">
        <v>132.88</v>
      </c>
      <c r="G2595" s="1">
        <f>YEAR(Facturas[[#This Row],[FechaFactura]])</f>
        <v>2015</v>
      </c>
      <c r="H2595" s="17">
        <f>IF(Facturas[[#This Row],[MontoSinImp]]&lt;200,Facturas[[#This Row],[media]],Facturas[[#This Row],[MontoSinImp]])</f>
        <v>472.73339545454462</v>
      </c>
      <c r="I2595" s="17">
        <f>AVERAGE(Facturas[MontoSinImp])</f>
        <v>472.73339545454462</v>
      </c>
    </row>
    <row r="2596" spans="1:9" ht="17.55" customHeight="1" x14ac:dyDescent="0.3">
      <c r="A2596" s="14">
        <v>1803</v>
      </c>
      <c r="B2596" s="2">
        <v>42027</v>
      </c>
      <c r="C2596" s="15">
        <v>305</v>
      </c>
      <c r="D2596" s="1">
        <v>9</v>
      </c>
      <c r="E2596" s="1">
        <v>2</v>
      </c>
      <c r="F2596" s="8">
        <v>815.39</v>
      </c>
      <c r="G2596" s="1">
        <f>YEAR(Facturas[[#This Row],[FechaFactura]])</f>
        <v>2015</v>
      </c>
      <c r="H2596" s="17">
        <f>IF(Facturas[[#This Row],[MontoSinImp]]&lt;200,Facturas[[#This Row],[media]],Facturas[[#This Row],[MontoSinImp]])</f>
        <v>815.39</v>
      </c>
      <c r="I2596" s="17">
        <f>AVERAGE(Facturas[MontoSinImp])</f>
        <v>472.73339545454462</v>
      </c>
    </row>
    <row r="2597" spans="1:9" ht="17.55" customHeight="1" x14ac:dyDescent="0.3">
      <c r="A2597" s="14">
        <v>1804</v>
      </c>
      <c r="B2597" s="2">
        <v>42027</v>
      </c>
      <c r="C2597" s="15">
        <v>138</v>
      </c>
      <c r="D2597" s="1">
        <v>6</v>
      </c>
      <c r="E2597" s="1">
        <v>3</v>
      </c>
      <c r="F2597" s="8">
        <v>566.85</v>
      </c>
      <c r="G2597" s="1">
        <f>YEAR(Facturas[[#This Row],[FechaFactura]])</f>
        <v>2015</v>
      </c>
      <c r="H2597" s="17">
        <f>IF(Facturas[[#This Row],[MontoSinImp]]&lt;200,Facturas[[#This Row],[media]],Facturas[[#This Row],[MontoSinImp]])</f>
        <v>566.85</v>
      </c>
      <c r="I2597" s="17">
        <f>AVERAGE(Facturas[MontoSinImp])</f>
        <v>472.73339545454462</v>
      </c>
    </row>
    <row r="2598" spans="1:9" ht="17.55" customHeight="1" x14ac:dyDescent="0.3">
      <c r="A2598" s="14">
        <v>1805</v>
      </c>
      <c r="B2598" s="2">
        <v>42027</v>
      </c>
      <c r="C2598" s="15">
        <v>76</v>
      </c>
      <c r="D2598" s="1">
        <v>1</v>
      </c>
      <c r="E2598" s="1">
        <v>6</v>
      </c>
      <c r="F2598" s="8">
        <v>798.18</v>
      </c>
      <c r="G2598" s="1">
        <f>YEAR(Facturas[[#This Row],[FechaFactura]])</f>
        <v>2015</v>
      </c>
      <c r="H2598" s="17">
        <f>IF(Facturas[[#This Row],[MontoSinImp]]&lt;200,Facturas[[#This Row],[media]],Facturas[[#This Row],[MontoSinImp]])</f>
        <v>798.18</v>
      </c>
      <c r="I2598" s="17">
        <f>AVERAGE(Facturas[MontoSinImp])</f>
        <v>472.73339545454462</v>
      </c>
    </row>
    <row r="2599" spans="1:9" ht="17.55" customHeight="1" x14ac:dyDescent="0.3">
      <c r="A2599" s="14">
        <v>1806</v>
      </c>
      <c r="B2599" s="2">
        <v>42027</v>
      </c>
      <c r="C2599" s="15">
        <v>39</v>
      </c>
      <c r="D2599" s="1">
        <v>11</v>
      </c>
      <c r="E2599" s="1">
        <v>8</v>
      </c>
      <c r="F2599" s="8">
        <v>158.67999999999998</v>
      </c>
      <c r="G2599" s="1">
        <f>YEAR(Facturas[[#This Row],[FechaFactura]])</f>
        <v>2015</v>
      </c>
      <c r="H2599" s="17">
        <f>IF(Facturas[[#This Row],[MontoSinImp]]&lt;200,Facturas[[#This Row],[media]],Facturas[[#This Row],[MontoSinImp]])</f>
        <v>472.73339545454462</v>
      </c>
      <c r="I2599" s="17">
        <f>AVERAGE(Facturas[MontoSinImp])</f>
        <v>472.73339545454462</v>
      </c>
    </row>
    <row r="2600" spans="1:9" ht="17.55" customHeight="1" x14ac:dyDescent="0.3">
      <c r="A2600" s="14">
        <v>1807</v>
      </c>
      <c r="B2600" s="2">
        <v>42027</v>
      </c>
      <c r="C2600" s="15">
        <v>37</v>
      </c>
      <c r="D2600" s="1">
        <v>7</v>
      </c>
      <c r="E2600" s="1">
        <v>9</v>
      </c>
      <c r="F2600" s="8">
        <v>227.51</v>
      </c>
      <c r="G2600" s="1">
        <f>YEAR(Facturas[[#This Row],[FechaFactura]])</f>
        <v>2015</v>
      </c>
      <c r="H2600" s="17">
        <f>IF(Facturas[[#This Row],[MontoSinImp]]&lt;200,Facturas[[#This Row],[media]],Facturas[[#This Row],[MontoSinImp]])</f>
        <v>227.51</v>
      </c>
      <c r="I2600" s="17">
        <f>AVERAGE(Facturas[MontoSinImp])</f>
        <v>472.73339545454462</v>
      </c>
    </row>
    <row r="2601" spans="1:9" ht="17.55" customHeight="1" x14ac:dyDescent="0.3">
      <c r="A2601" s="14">
        <v>1808</v>
      </c>
      <c r="B2601" s="2">
        <v>42027</v>
      </c>
      <c r="C2601" s="15">
        <v>281</v>
      </c>
      <c r="D2601" s="1">
        <v>5</v>
      </c>
      <c r="E2601" s="1">
        <v>7</v>
      </c>
      <c r="F2601" s="8">
        <v>223.69</v>
      </c>
      <c r="G2601" s="1">
        <f>YEAR(Facturas[[#This Row],[FechaFactura]])</f>
        <v>2015</v>
      </c>
      <c r="H2601" s="17">
        <f>IF(Facturas[[#This Row],[MontoSinImp]]&lt;200,Facturas[[#This Row],[media]],Facturas[[#This Row],[MontoSinImp]])</f>
        <v>223.69</v>
      </c>
      <c r="I2601" s="17">
        <f>AVERAGE(Facturas[MontoSinImp])</f>
        <v>472.73339545454462</v>
      </c>
    </row>
    <row r="2602" spans="1:9" ht="17.55" customHeight="1" x14ac:dyDescent="0.3">
      <c r="A2602" s="14">
        <v>1794</v>
      </c>
      <c r="B2602" s="2">
        <v>42026</v>
      </c>
      <c r="C2602" s="15">
        <v>54</v>
      </c>
      <c r="D2602" s="1">
        <v>2</v>
      </c>
      <c r="E2602" s="1">
        <v>9</v>
      </c>
      <c r="F2602" s="8">
        <v>436.84999999999997</v>
      </c>
      <c r="G2602" s="1">
        <f>YEAR(Facturas[[#This Row],[FechaFactura]])</f>
        <v>2015</v>
      </c>
      <c r="H2602" s="17">
        <f>IF(Facturas[[#This Row],[MontoSinImp]]&lt;200,Facturas[[#This Row],[media]],Facturas[[#This Row],[MontoSinImp]])</f>
        <v>436.84999999999997</v>
      </c>
      <c r="I2602" s="17">
        <f>AVERAGE(Facturas[MontoSinImp])</f>
        <v>472.73339545454462</v>
      </c>
    </row>
    <row r="2603" spans="1:9" ht="17.55" customHeight="1" x14ac:dyDescent="0.3">
      <c r="A2603" s="14">
        <v>1795</v>
      </c>
      <c r="B2603" s="2">
        <v>42026</v>
      </c>
      <c r="C2603" s="15">
        <v>202</v>
      </c>
      <c r="D2603" s="1">
        <v>1</v>
      </c>
      <c r="E2603" s="1">
        <v>5</v>
      </c>
      <c r="F2603" s="8">
        <v>189.26999999999998</v>
      </c>
      <c r="G2603" s="1">
        <f>YEAR(Facturas[[#This Row],[FechaFactura]])</f>
        <v>2015</v>
      </c>
      <c r="H2603" s="17">
        <f>IF(Facturas[[#This Row],[MontoSinImp]]&lt;200,Facturas[[#This Row],[media]],Facturas[[#This Row],[MontoSinImp]])</f>
        <v>472.73339545454462</v>
      </c>
      <c r="I2603" s="17">
        <f>AVERAGE(Facturas[MontoSinImp])</f>
        <v>472.73339545454462</v>
      </c>
    </row>
    <row r="2604" spans="1:9" ht="17.55" customHeight="1" x14ac:dyDescent="0.3">
      <c r="A2604" s="14">
        <v>1796</v>
      </c>
      <c r="B2604" s="2">
        <v>42026</v>
      </c>
      <c r="C2604" s="15">
        <v>254</v>
      </c>
      <c r="D2604" s="1">
        <v>1</v>
      </c>
      <c r="E2604" s="1">
        <v>9</v>
      </c>
      <c r="F2604" s="8">
        <v>693.03</v>
      </c>
      <c r="G2604" s="1">
        <f>YEAR(Facturas[[#This Row],[FechaFactura]])</f>
        <v>2015</v>
      </c>
      <c r="H2604" s="17">
        <f>IF(Facturas[[#This Row],[MontoSinImp]]&lt;200,Facturas[[#This Row],[media]],Facturas[[#This Row],[MontoSinImp]])</f>
        <v>693.03</v>
      </c>
      <c r="I2604" s="17">
        <f>AVERAGE(Facturas[MontoSinImp])</f>
        <v>472.73339545454462</v>
      </c>
    </row>
    <row r="2605" spans="1:9" ht="17.55" customHeight="1" x14ac:dyDescent="0.3">
      <c r="A2605" s="14">
        <v>1797</v>
      </c>
      <c r="B2605" s="2">
        <v>42026</v>
      </c>
      <c r="C2605" s="15">
        <v>196</v>
      </c>
      <c r="D2605" s="1">
        <v>7</v>
      </c>
      <c r="E2605" s="1">
        <v>4</v>
      </c>
      <c r="F2605" s="8">
        <v>460.75</v>
      </c>
      <c r="G2605" s="1">
        <f>YEAR(Facturas[[#This Row],[FechaFactura]])</f>
        <v>2015</v>
      </c>
      <c r="H2605" s="17">
        <f>IF(Facturas[[#This Row],[MontoSinImp]]&lt;200,Facturas[[#This Row],[media]],Facturas[[#This Row],[MontoSinImp]])</f>
        <v>460.75</v>
      </c>
      <c r="I2605" s="17">
        <f>AVERAGE(Facturas[MontoSinImp])</f>
        <v>472.73339545454462</v>
      </c>
    </row>
    <row r="2606" spans="1:9" ht="17.55" customHeight="1" x14ac:dyDescent="0.3">
      <c r="A2606" s="14">
        <v>1798</v>
      </c>
      <c r="B2606" s="2">
        <v>42026</v>
      </c>
      <c r="C2606" s="15">
        <v>16</v>
      </c>
      <c r="D2606" s="1">
        <v>11</v>
      </c>
      <c r="E2606" s="1">
        <v>5</v>
      </c>
      <c r="F2606" s="8">
        <v>599.35</v>
      </c>
      <c r="G2606" s="1">
        <f>YEAR(Facturas[[#This Row],[FechaFactura]])</f>
        <v>2015</v>
      </c>
      <c r="H2606" s="17">
        <f>IF(Facturas[[#This Row],[MontoSinImp]]&lt;200,Facturas[[#This Row],[media]],Facturas[[#This Row],[MontoSinImp]])</f>
        <v>599.35</v>
      </c>
      <c r="I2606" s="17">
        <f>AVERAGE(Facturas[MontoSinImp])</f>
        <v>472.73339545454462</v>
      </c>
    </row>
    <row r="2607" spans="1:9" ht="17.55" customHeight="1" x14ac:dyDescent="0.3">
      <c r="A2607" s="14">
        <v>1799</v>
      </c>
      <c r="B2607" s="2">
        <v>42026</v>
      </c>
      <c r="C2607" s="15">
        <v>165</v>
      </c>
      <c r="D2607" s="1">
        <v>2</v>
      </c>
      <c r="E2607" s="1">
        <v>7</v>
      </c>
      <c r="F2607" s="8">
        <v>486.56</v>
      </c>
      <c r="G2607" s="1">
        <f>YEAR(Facturas[[#This Row],[FechaFactura]])</f>
        <v>2015</v>
      </c>
      <c r="H2607" s="17">
        <f>IF(Facturas[[#This Row],[MontoSinImp]]&lt;200,Facturas[[#This Row],[media]],Facturas[[#This Row],[MontoSinImp]])</f>
        <v>486.56</v>
      </c>
      <c r="I2607" s="17">
        <f>AVERAGE(Facturas[MontoSinImp])</f>
        <v>472.73339545454462</v>
      </c>
    </row>
    <row r="2608" spans="1:9" ht="17.55" customHeight="1" x14ac:dyDescent="0.3">
      <c r="A2608" s="14">
        <v>1800</v>
      </c>
      <c r="B2608" s="2">
        <v>42026</v>
      </c>
      <c r="C2608" s="15">
        <v>97</v>
      </c>
      <c r="D2608" s="1">
        <v>12</v>
      </c>
      <c r="E2608" s="1">
        <v>7</v>
      </c>
      <c r="F2608" s="8">
        <v>584.05999999999995</v>
      </c>
      <c r="G2608" s="1">
        <f>YEAR(Facturas[[#This Row],[FechaFactura]])</f>
        <v>2015</v>
      </c>
      <c r="H2608" s="17">
        <f>IF(Facturas[[#This Row],[MontoSinImp]]&lt;200,Facturas[[#This Row],[media]],Facturas[[#This Row],[MontoSinImp]])</f>
        <v>584.05999999999995</v>
      </c>
      <c r="I2608" s="17">
        <f>AVERAGE(Facturas[MontoSinImp])</f>
        <v>472.73339545454462</v>
      </c>
    </row>
    <row r="2609" spans="1:9" ht="17.55" customHeight="1" x14ac:dyDescent="0.3">
      <c r="A2609" s="14">
        <v>1793</v>
      </c>
      <c r="B2609" s="2">
        <v>42025</v>
      </c>
      <c r="C2609" s="15">
        <v>14</v>
      </c>
      <c r="D2609" s="1">
        <v>11</v>
      </c>
      <c r="E2609" s="1">
        <v>6</v>
      </c>
      <c r="F2609" s="8">
        <v>730.31</v>
      </c>
      <c r="G2609" s="1">
        <f>YEAR(Facturas[[#This Row],[FechaFactura]])</f>
        <v>2015</v>
      </c>
      <c r="H2609" s="17">
        <f>IF(Facturas[[#This Row],[MontoSinImp]]&lt;200,Facturas[[#This Row],[media]],Facturas[[#This Row],[MontoSinImp]])</f>
        <v>730.31</v>
      </c>
      <c r="I2609" s="17">
        <f>AVERAGE(Facturas[MontoSinImp])</f>
        <v>472.73339545454462</v>
      </c>
    </row>
    <row r="2610" spans="1:9" ht="17.55" customHeight="1" x14ac:dyDescent="0.3">
      <c r="A2610" s="14">
        <v>1787</v>
      </c>
      <c r="B2610" s="2">
        <v>42024</v>
      </c>
      <c r="C2610" s="15">
        <v>39</v>
      </c>
      <c r="D2610" s="1">
        <v>3</v>
      </c>
      <c r="E2610" s="1">
        <v>4</v>
      </c>
      <c r="F2610" s="8">
        <v>654.79999999999995</v>
      </c>
      <c r="G2610" s="1">
        <f>YEAR(Facturas[[#This Row],[FechaFactura]])</f>
        <v>2015</v>
      </c>
      <c r="H2610" s="17">
        <f>IF(Facturas[[#This Row],[MontoSinImp]]&lt;200,Facturas[[#This Row],[media]],Facturas[[#This Row],[MontoSinImp]])</f>
        <v>654.79999999999995</v>
      </c>
      <c r="I2610" s="17">
        <f>AVERAGE(Facturas[MontoSinImp])</f>
        <v>472.73339545454462</v>
      </c>
    </row>
    <row r="2611" spans="1:9" ht="17.55" customHeight="1" x14ac:dyDescent="0.3">
      <c r="A2611" s="14">
        <v>1788</v>
      </c>
      <c r="B2611" s="2">
        <v>42024</v>
      </c>
      <c r="C2611" s="15">
        <v>94</v>
      </c>
      <c r="D2611" s="1">
        <v>3</v>
      </c>
      <c r="E2611" s="1">
        <v>5</v>
      </c>
      <c r="F2611" s="8">
        <v>280.08</v>
      </c>
      <c r="G2611" s="1">
        <f>YEAR(Facturas[[#This Row],[FechaFactura]])</f>
        <v>2015</v>
      </c>
      <c r="H2611" s="17">
        <f>IF(Facturas[[#This Row],[MontoSinImp]]&lt;200,Facturas[[#This Row],[media]],Facturas[[#This Row],[MontoSinImp]])</f>
        <v>280.08</v>
      </c>
      <c r="I2611" s="17">
        <f>AVERAGE(Facturas[MontoSinImp])</f>
        <v>472.73339545454462</v>
      </c>
    </row>
    <row r="2612" spans="1:9" ht="17.55" customHeight="1" x14ac:dyDescent="0.3">
      <c r="A2612" s="14">
        <v>1789</v>
      </c>
      <c r="B2612" s="2">
        <v>42024</v>
      </c>
      <c r="C2612" s="15">
        <v>304</v>
      </c>
      <c r="D2612" s="1">
        <v>8</v>
      </c>
      <c r="E2612" s="1">
        <v>7</v>
      </c>
      <c r="F2612" s="8">
        <v>123.32000000000001</v>
      </c>
      <c r="G2612" s="1">
        <f>YEAR(Facturas[[#This Row],[FechaFactura]])</f>
        <v>2015</v>
      </c>
      <c r="H2612" s="17">
        <f>IF(Facturas[[#This Row],[MontoSinImp]]&lt;200,Facturas[[#This Row],[media]],Facturas[[#This Row],[MontoSinImp]])</f>
        <v>472.73339545454462</v>
      </c>
      <c r="I2612" s="17">
        <f>AVERAGE(Facturas[MontoSinImp])</f>
        <v>472.73339545454462</v>
      </c>
    </row>
    <row r="2613" spans="1:9" ht="17.55" customHeight="1" x14ac:dyDescent="0.3">
      <c r="A2613" s="14">
        <v>1790</v>
      </c>
      <c r="B2613" s="2">
        <v>42024</v>
      </c>
      <c r="C2613" s="15">
        <v>166</v>
      </c>
      <c r="D2613" s="1">
        <v>1</v>
      </c>
      <c r="E2613" s="1">
        <v>9</v>
      </c>
      <c r="F2613" s="8">
        <v>127.14</v>
      </c>
      <c r="G2613" s="1">
        <f>YEAR(Facturas[[#This Row],[FechaFactura]])</f>
        <v>2015</v>
      </c>
      <c r="H2613" s="17">
        <f>IF(Facturas[[#This Row],[MontoSinImp]]&lt;200,Facturas[[#This Row],[media]],Facturas[[#This Row],[MontoSinImp]])</f>
        <v>472.73339545454462</v>
      </c>
      <c r="I2613" s="17">
        <f>AVERAGE(Facturas[MontoSinImp])</f>
        <v>472.73339545454462</v>
      </c>
    </row>
    <row r="2614" spans="1:9" ht="17.55" customHeight="1" x14ac:dyDescent="0.3">
      <c r="A2614" s="14">
        <v>1791</v>
      </c>
      <c r="B2614" s="2">
        <v>42024</v>
      </c>
      <c r="C2614" s="15">
        <v>66</v>
      </c>
      <c r="D2614" s="1">
        <v>9</v>
      </c>
      <c r="E2614" s="1">
        <v>8</v>
      </c>
      <c r="F2614" s="8">
        <v>344.13</v>
      </c>
      <c r="G2614" s="1">
        <f>YEAR(Facturas[[#This Row],[FechaFactura]])</f>
        <v>2015</v>
      </c>
      <c r="H2614" s="17">
        <f>IF(Facturas[[#This Row],[MontoSinImp]]&lt;200,Facturas[[#This Row],[media]],Facturas[[#This Row],[MontoSinImp]])</f>
        <v>344.13</v>
      </c>
      <c r="I2614" s="17">
        <f>AVERAGE(Facturas[MontoSinImp])</f>
        <v>472.73339545454462</v>
      </c>
    </row>
    <row r="2615" spans="1:9" ht="17.55" customHeight="1" x14ac:dyDescent="0.3">
      <c r="A2615" s="14">
        <v>1792</v>
      </c>
      <c r="B2615" s="2">
        <v>42024</v>
      </c>
      <c r="C2615" s="15">
        <v>109</v>
      </c>
      <c r="D2615" s="1">
        <v>1</v>
      </c>
      <c r="E2615" s="1">
        <v>9</v>
      </c>
      <c r="F2615" s="8">
        <v>168.23999999999998</v>
      </c>
      <c r="G2615" s="1">
        <f>YEAR(Facturas[[#This Row],[FechaFactura]])</f>
        <v>2015</v>
      </c>
      <c r="H2615" s="17">
        <f>IF(Facturas[[#This Row],[MontoSinImp]]&lt;200,Facturas[[#This Row],[media]],Facturas[[#This Row],[MontoSinImp]])</f>
        <v>472.73339545454462</v>
      </c>
      <c r="I2615" s="17">
        <f>AVERAGE(Facturas[MontoSinImp])</f>
        <v>472.73339545454462</v>
      </c>
    </row>
    <row r="2616" spans="1:9" ht="17.55" customHeight="1" x14ac:dyDescent="0.3">
      <c r="A2616" s="14">
        <v>1784</v>
      </c>
      <c r="B2616" s="2">
        <v>42023</v>
      </c>
      <c r="C2616" s="15">
        <v>223</v>
      </c>
      <c r="D2616" s="1">
        <v>12</v>
      </c>
      <c r="E2616" s="1">
        <v>9</v>
      </c>
      <c r="F2616" s="8">
        <v>549.65</v>
      </c>
      <c r="G2616" s="1">
        <f>YEAR(Facturas[[#This Row],[FechaFactura]])</f>
        <v>2015</v>
      </c>
      <c r="H2616" s="17">
        <f>IF(Facturas[[#This Row],[MontoSinImp]]&lt;200,Facturas[[#This Row],[media]],Facturas[[#This Row],[MontoSinImp]])</f>
        <v>549.65</v>
      </c>
      <c r="I2616" s="17">
        <f>AVERAGE(Facturas[MontoSinImp])</f>
        <v>472.73339545454462</v>
      </c>
    </row>
    <row r="2617" spans="1:9" ht="17.55" customHeight="1" x14ac:dyDescent="0.3">
      <c r="A2617" s="14">
        <v>1785</v>
      </c>
      <c r="B2617" s="2">
        <v>42023</v>
      </c>
      <c r="C2617" s="15">
        <v>156</v>
      </c>
      <c r="D2617" s="1">
        <v>8</v>
      </c>
      <c r="E2617" s="1">
        <v>7</v>
      </c>
      <c r="F2617" s="8">
        <v>191.18</v>
      </c>
      <c r="G2617" s="1">
        <f>YEAR(Facturas[[#This Row],[FechaFactura]])</f>
        <v>2015</v>
      </c>
      <c r="H2617" s="17">
        <f>IF(Facturas[[#This Row],[MontoSinImp]]&lt;200,Facturas[[#This Row],[media]],Facturas[[#This Row],[MontoSinImp]])</f>
        <v>472.73339545454462</v>
      </c>
      <c r="I2617" s="17">
        <f>AVERAGE(Facturas[MontoSinImp])</f>
        <v>472.73339545454462</v>
      </c>
    </row>
    <row r="2618" spans="1:9" ht="17.55" customHeight="1" x14ac:dyDescent="0.3">
      <c r="A2618" s="14">
        <v>1786</v>
      </c>
      <c r="B2618" s="2">
        <v>42023</v>
      </c>
      <c r="C2618" s="15">
        <v>50</v>
      </c>
      <c r="D2618" s="1">
        <v>5</v>
      </c>
      <c r="E2618" s="1">
        <v>1</v>
      </c>
      <c r="F2618" s="8">
        <v>590.75</v>
      </c>
      <c r="G2618" s="1">
        <f>YEAR(Facturas[[#This Row],[FechaFactura]])</f>
        <v>2015</v>
      </c>
      <c r="H2618" s="17">
        <f>IF(Facturas[[#This Row],[MontoSinImp]]&lt;200,Facturas[[#This Row],[media]],Facturas[[#This Row],[MontoSinImp]])</f>
        <v>590.75</v>
      </c>
      <c r="I2618" s="17">
        <f>AVERAGE(Facturas[MontoSinImp])</f>
        <v>472.73339545454462</v>
      </c>
    </row>
    <row r="2619" spans="1:9" ht="17.55" customHeight="1" x14ac:dyDescent="0.3">
      <c r="A2619" s="14">
        <v>1777</v>
      </c>
      <c r="B2619" s="2">
        <v>42022</v>
      </c>
      <c r="C2619" s="15">
        <v>298</v>
      </c>
      <c r="D2619" s="1">
        <v>4</v>
      </c>
      <c r="E2619" s="1">
        <v>5</v>
      </c>
      <c r="F2619" s="8">
        <v>494.21</v>
      </c>
      <c r="G2619" s="1">
        <f>YEAR(Facturas[[#This Row],[FechaFactura]])</f>
        <v>2015</v>
      </c>
      <c r="H2619" s="17">
        <f>IF(Facturas[[#This Row],[MontoSinImp]]&lt;200,Facturas[[#This Row],[media]],Facturas[[#This Row],[MontoSinImp]])</f>
        <v>494.21</v>
      </c>
      <c r="I2619" s="17">
        <f>AVERAGE(Facturas[MontoSinImp])</f>
        <v>472.73339545454462</v>
      </c>
    </row>
    <row r="2620" spans="1:9" ht="17.55" customHeight="1" x14ac:dyDescent="0.3">
      <c r="A2620" s="14">
        <v>1778</v>
      </c>
      <c r="B2620" s="2">
        <v>42022</v>
      </c>
      <c r="C2620" s="15">
        <v>70</v>
      </c>
      <c r="D2620" s="1">
        <v>7</v>
      </c>
      <c r="E2620" s="1">
        <v>2</v>
      </c>
      <c r="F2620" s="8">
        <v>215.07999999999998</v>
      </c>
      <c r="G2620" s="1">
        <f>YEAR(Facturas[[#This Row],[FechaFactura]])</f>
        <v>2015</v>
      </c>
      <c r="H2620" s="17">
        <f>IF(Facturas[[#This Row],[MontoSinImp]]&lt;200,Facturas[[#This Row],[media]],Facturas[[#This Row],[MontoSinImp]])</f>
        <v>215.07999999999998</v>
      </c>
      <c r="I2620" s="17">
        <f>AVERAGE(Facturas[MontoSinImp])</f>
        <v>472.73339545454462</v>
      </c>
    </row>
    <row r="2621" spans="1:9" ht="17.55" customHeight="1" x14ac:dyDescent="0.3">
      <c r="A2621" s="14">
        <v>1779</v>
      </c>
      <c r="B2621" s="2">
        <v>42022</v>
      </c>
      <c r="C2621" s="15">
        <v>178</v>
      </c>
      <c r="D2621" s="1">
        <v>4</v>
      </c>
      <c r="E2621" s="1">
        <v>6</v>
      </c>
      <c r="F2621" s="8">
        <v>157.72999999999999</v>
      </c>
      <c r="G2621" s="1">
        <f>YEAR(Facturas[[#This Row],[FechaFactura]])</f>
        <v>2015</v>
      </c>
      <c r="H2621" s="17">
        <f>IF(Facturas[[#This Row],[MontoSinImp]]&lt;200,Facturas[[#This Row],[media]],Facturas[[#This Row],[MontoSinImp]])</f>
        <v>472.73339545454462</v>
      </c>
      <c r="I2621" s="17">
        <f>AVERAGE(Facturas[MontoSinImp])</f>
        <v>472.73339545454462</v>
      </c>
    </row>
    <row r="2622" spans="1:9" ht="17.55" customHeight="1" x14ac:dyDescent="0.3">
      <c r="A2622" s="14">
        <v>1780</v>
      </c>
      <c r="B2622" s="2">
        <v>42022</v>
      </c>
      <c r="C2622" s="15">
        <v>117</v>
      </c>
      <c r="D2622" s="1">
        <v>8</v>
      </c>
      <c r="E2622" s="1">
        <v>7</v>
      </c>
      <c r="F2622" s="8">
        <v>780.98</v>
      </c>
      <c r="G2622" s="1">
        <f>YEAR(Facturas[[#This Row],[FechaFactura]])</f>
        <v>2015</v>
      </c>
      <c r="H2622" s="17">
        <f>IF(Facturas[[#This Row],[MontoSinImp]]&lt;200,Facturas[[#This Row],[media]],Facturas[[#This Row],[MontoSinImp]])</f>
        <v>780.98</v>
      </c>
      <c r="I2622" s="17">
        <f>AVERAGE(Facturas[MontoSinImp])</f>
        <v>472.73339545454462</v>
      </c>
    </row>
    <row r="2623" spans="1:9" ht="17.55" customHeight="1" x14ac:dyDescent="0.3">
      <c r="A2623" s="14">
        <v>1781</v>
      </c>
      <c r="B2623" s="2">
        <v>42022</v>
      </c>
      <c r="C2623" s="15">
        <v>57</v>
      </c>
      <c r="D2623" s="1">
        <v>9</v>
      </c>
      <c r="E2623" s="1">
        <v>2</v>
      </c>
      <c r="F2623" s="8">
        <v>857.45</v>
      </c>
      <c r="G2623" s="1">
        <f>YEAR(Facturas[[#This Row],[FechaFactura]])</f>
        <v>2015</v>
      </c>
      <c r="H2623" s="17">
        <f>IF(Facturas[[#This Row],[MontoSinImp]]&lt;200,Facturas[[#This Row],[media]],Facturas[[#This Row],[MontoSinImp]])</f>
        <v>857.45</v>
      </c>
      <c r="I2623" s="17">
        <f>AVERAGE(Facturas[MontoSinImp])</f>
        <v>472.73339545454462</v>
      </c>
    </row>
    <row r="2624" spans="1:9" ht="17.55" customHeight="1" x14ac:dyDescent="0.3">
      <c r="A2624" s="14">
        <v>1782</v>
      </c>
      <c r="B2624" s="2">
        <v>42022</v>
      </c>
      <c r="C2624" s="15">
        <v>63</v>
      </c>
      <c r="D2624" s="1">
        <v>2</v>
      </c>
      <c r="E2624" s="1">
        <v>4</v>
      </c>
      <c r="F2624" s="8">
        <v>854.58</v>
      </c>
      <c r="G2624" s="1">
        <f>YEAR(Facturas[[#This Row],[FechaFactura]])</f>
        <v>2015</v>
      </c>
      <c r="H2624" s="17">
        <f>IF(Facturas[[#This Row],[MontoSinImp]]&lt;200,Facturas[[#This Row],[media]],Facturas[[#This Row],[MontoSinImp]])</f>
        <v>854.58</v>
      </c>
      <c r="I2624" s="17">
        <f>AVERAGE(Facturas[MontoSinImp])</f>
        <v>472.73339545454462</v>
      </c>
    </row>
    <row r="2625" spans="1:9" ht="17.55" customHeight="1" x14ac:dyDescent="0.3">
      <c r="A2625" s="14">
        <v>1783</v>
      </c>
      <c r="B2625" s="2">
        <v>42022</v>
      </c>
      <c r="C2625" s="15">
        <v>248</v>
      </c>
      <c r="D2625" s="1">
        <v>1</v>
      </c>
      <c r="E2625" s="1">
        <v>9</v>
      </c>
      <c r="F2625" s="8">
        <v>588.84</v>
      </c>
      <c r="G2625" s="1">
        <f>YEAR(Facturas[[#This Row],[FechaFactura]])</f>
        <v>2015</v>
      </c>
      <c r="H2625" s="17">
        <f>IF(Facturas[[#This Row],[MontoSinImp]]&lt;200,Facturas[[#This Row],[media]],Facturas[[#This Row],[MontoSinImp]])</f>
        <v>588.84</v>
      </c>
      <c r="I2625" s="17">
        <f>AVERAGE(Facturas[MontoSinImp])</f>
        <v>472.73339545454462</v>
      </c>
    </row>
    <row r="2626" spans="1:9" ht="17.55" customHeight="1" x14ac:dyDescent="0.3">
      <c r="A2626" s="14">
        <v>1768</v>
      </c>
      <c r="B2626" s="2">
        <v>42021</v>
      </c>
      <c r="C2626" s="15">
        <v>106</v>
      </c>
      <c r="D2626" s="1">
        <v>1</v>
      </c>
      <c r="E2626" s="1">
        <v>7</v>
      </c>
      <c r="F2626" s="8">
        <v>225.6</v>
      </c>
      <c r="G2626" s="1">
        <f>YEAR(Facturas[[#This Row],[FechaFactura]])</f>
        <v>2015</v>
      </c>
      <c r="H2626" s="17">
        <f>IF(Facturas[[#This Row],[MontoSinImp]]&lt;200,Facturas[[#This Row],[media]],Facturas[[#This Row],[MontoSinImp]])</f>
        <v>225.6</v>
      </c>
      <c r="I2626" s="17">
        <f>AVERAGE(Facturas[MontoSinImp])</f>
        <v>472.73339545454462</v>
      </c>
    </row>
    <row r="2627" spans="1:9" ht="17.55" customHeight="1" x14ac:dyDescent="0.3">
      <c r="A2627" s="14">
        <v>1769</v>
      </c>
      <c r="B2627" s="2">
        <v>42021</v>
      </c>
      <c r="C2627" s="15">
        <v>103</v>
      </c>
      <c r="D2627" s="1">
        <v>6</v>
      </c>
      <c r="E2627" s="1">
        <v>8</v>
      </c>
      <c r="F2627" s="8">
        <v>167.29</v>
      </c>
      <c r="G2627" s="1">
        <f>YEAR(Facturas[[#This Row],[FechaFactura]])</f>
        <v>2015</v>
      </c>
      <c r="H2627" s="17">
        <f>IF(Facturas[[#This Row],[MontoSinImp]]&lt;200,Facturas[[#This Row],[media]],Facturas[[#This Row],[MontoSinImp]])</f>
        <v>472.73339545454462</v>
      </c>
      <c r="I2627" s="17">
        <f>AVERAGE(Facturas[MontoSinImp])</f>
        <v>472.73339545454462</v>
      </c>
    </row>
    <row r="2628" spans="1:9" ht="17.55" customHeight="1" x14ac:dyDescent="0.3">
      <c r="A2628" s="14">
        <v>1770</v>
      </c>
      <c r="B2628" s="2">
        <v>42021</v>
      </c>
      <c r="C2628" s="15">
        <v>67</v>
      </c>
      <c r="D2628" s="1">
        <v>11</v>
      </c>
      <c r="E2628" s="1">
        <v>6</v>
      </c>
      <c r="F2628" s="8">
        <v>96.550000000000011</v>
      </c>
      <c r="G2628" s="1">
        <f>YEAR(Facturas[[#This Row],[FechaFactura]])</f>
        <v>2015</v>
      </c>
      <c r="H2628" s="17">
        <f>IF(Facturas[[#This Row],[MontoSinImp]]&lt;200,Facturas[[#This Row],[media]],Facturas[[#This Row],[MontoSinImp]])</f>
        <v>472.73339545454462</v>
      </c>
      <c r="I2628" s="17">
        <f>AVERAGE(Facturas[MontoSinImp])</f>
        <v>472.73339545454462</v>
      </c>
    </row>
    <row r="2629" spans="1:9" ht="17.55" customHeight="1" x14ac:dyDescent="0.3">
      <c r="A2629" s="14">
        <v>1771</v>
      </c>
      <c r="B2629" s="2">
        <v>42021</v>
      </c>
      <c r="C2629" s="15">
        <v>114</v>
      </c>
      <c r="D2629" s="1">
        <v>7</v>
      </c>
      <c r="E2629" s="1">
        <v>9</v>
      </c>
      <c r="F2629" s="8">
        <v>290.59999999999997</v>
      </c>
      <c r="G2629" s="1">
        <f>YEAR(Facturas[[#This Row],[FechaFactura]])</f>
        <v>2015</v>
      </c>
      <c r="H2629" s="17">
        <f>IF(Facturas[[#This Row],[MontoSinImp]]&lt;200,Facturas[[#This Row],[media]],Facturas[[#This Row],[MontoSinImp]])</f>
        <v>290.59999999999997</v>
      </c>
      <c r="I2629" s="17">
        <f>AVERAGE(Facturas[MontoSinImp])</f>
        <v>472.73339545454462</v>
      </c>
    </row>
    <row r="2630" spans="1:9" ht="17.55" customHeight="1" x14ac:dyDescent="0.3">
      <c r="A2630" s="14">
        <v>1772</v>
      </c>
      <c r="B2630" s="2">
        <v>42021</v>
      </c>
      <c r="C2630" s="15">
        <v>248</v>
      </c>
      <c r="D2630" s="1">
        <v>11</v>
      </c>
      <c r="E2630" s="1">
        <v>8</v>
      </c>
      <c r="F2630" s="8">
        <v>549.65</v>
      </c>
      <c r="G2630" s="1">
        <f>YEAR(Facturas[[#This Row],[FechaFactura]])</f>
        <v>2015</v>
      </c>
      <c r="H2630" s="17">
        <f>IF(Facturas[[#This Row],[MontoSinImp]]&lt;200,Facturas[[#This Row],[media]],Facturas[[#This Row],[MontoSinImp]])</f>
        <v>549.65</v>
      </c>
      <c r="I2630" s="17">
        <f>AVERAGE(Facturas[MontoSinImp])</f>
        <v>472.73339545454462</v>
      </c>
    </row>
    <row r="2631" spans="1:9" ht="17.55" customHeight="1" x14ac:dyDescent="0.3">
      <c r="A2631" s="14">
        <v>1773</v>
      </c>
      <c r="B2631" s="2">
        <v>42021</v>
      </c>
      <c r="C2631" s="15">
        <v>204</v>
      </c>
      <c r="D2631" s="1">
        <v>1</v>
      </c>
      <c r="E2631" s="1">
        <v>1</v>
      </c>
      <c r="F2631" s="8">
        <v>854.58</v>
      </c>
      <c r="G2631" s="1">
        <f>YEAR(Facturas[[#This Row],[FechaFactura]])</f>
        <v>2015</v>
      </c>
      <c r="H2631" s="17">
        <f>IF(Facturas[[#This Row],[MontoSinImp]]&lt;200,Facturas[[#This Row],[media]],Facturas[[#This Row],[MontoSinImp]])</f>
        <v>854.58</v>
      </c>
      <c r="I2631" s="17">
        <f>AVERAGE(Facturas[MontoSinImp])</f>
        <v>472.73339545454462</v>
      </c>
    </row>
    <row r="2632" spans="1:9" ht="17.55" customHeight="1" x14ac:dyDescent="0.3">
      <c r="A2632" s="14">
        <v>1774</v>
      </c>
      <c r="B2632" s="2">
        <v>42021</v>
      </c>
      <c r="C2632" s="15">
        <v>187</v>
      </c>
      <c r="D2632" s="1">
        <v>1</v>
      </c>
      <c r="E2632" s="1">
        <v>4</v>
      </c>
      <c r="F2632" s="8">
        <v>569.72</v>
      </c>
      <c r="G2632" s="1">
        <f>YEAR(Facturas[[#This Row],[FechaFactura]])</f>
        <v>2015</v>
      </c>
      <c r="H2632" s="17">
        <f>IF(Facturas[[#This Row],[MontoSinImp]]&lt;200,Facturas[[#This Row],[media]],Facturas[[#This Row],[MontoSinImp]])</f>
        <v>569.72</v>
      </c>
      <c r="I2632" s="17">
        <f>AVERAGE(Facturas[MontoSinImp])</f>
        <v>472.73339545454462</v>
      </c>
    </row>
    <row r="2633" spans="1:9" ht="17.55" customHeight="1" x14ac:dyDescent="0.3">
      <c r="A2633" s="14">
        <v>1775</v>
      </c>
      <c r="B2633" s="2">
        <v>42021</v>
      </c>
      <c r="C2633" s="15">
        <v>134</v>
      </c>
      <c r="D2633" s="1">
        <v>5</v>
      </c>
      <c r="E2633" s="1">
        <v>9</v>
      </c>
      <c r="F2633" s="8">
        <v>674.87</v>
      </c>
      <c r="G2633" s="1">
        <f>YEAR(Facturas[[#This Row],[FechaFactura]])</f>
        <v>2015</v>
      </c>
      <c r="H2633" s="17">
        <f>IF(Facturas[[#This Row],[MontoSinImp]]&lt;200,Facturas[[#This Row],[media]],Facturas[[#This Row],[MontoSinImp]])</f>
        <v>674.87</v>
      </c>
      <c r="I2633" s="17">
        <f>AVERAGE(Facturas[MontoSinImp])</f>
        <v>472.73339545454462</v>
      </c>
    </row>
    <row r="2634" spans="1:9" ht="17.55" customHeight="1" x14ac:dyDescent="0.3">
      <c r="A2634" s="14">
        <v>1776</v>
      </c>
      <c r="B2634" s="2">
        <v>42021</v>
      </c>
      <c r="C2634" s="15">
        <v>112</v>
      </c>
      <c r="D2634" s="1">
        <v>6</v>
      </c>
      <c r="E2634" s="1">
        <v>9</v>
      </c>
      <c r="F2634" s="8">
        <v>317.36</v>
      </c>
      <c r="G2634" s="1">
        <f>YEAR(Facturas[[#This Row],[FechaFactura]])</f>
        <v>2015</v>
      </c>
      <c r="H2634" s="17">
        <f>IF(Facturas[[#This Row],[MontoSinImp]]&lt;200,Facturas[[#This Row],[media]],Facturas[[#This Row],[MontoSinImp]])</f>
        <v>317.36</v>
      </c>
      <c r="I2634" s="17">
        <f>AVERAGE(Facturas[MontoSinImp])</f>
        <v>472.73339545454462</v>
      </c>
    </row>
    <row r="2635" spans="1:9" ht="17.55" customHeight="1" x14ac:dyDescent="0.3">
      <c r="A2635" s="14">
        <v>1765</v>
      </c>
      <c r="B2635" s="2">
        <v>42020</v>
      </c>
      <c r="C2635" s="15">
        <v>226</v>
      </c>
      <c r="D2635" s="1">
        <v>3</v>
      </c>
      <c r="E2635" s="1">
        <v>6</v>
      </c>
      <c r="F2635" s="8">
        <v>184.48999999999998</v>
      </c>
      <c r="G2635" s="1">
        <f>YEAR(Facturas[[#This Row],[FechaFactura]])</f>
        <v>2015</v>
      </c>
      <c r="H2635" s="17">
        <f>IF(Facturas[[#This Row],[MontoSinImp]]&lt;200,Facturas[[#This Row],[media]],Facturas[[#This Row],[MontoSinImp]])</f>
        <v>472.73339545454462</v>
      </c>
      <c r="I2635" s="17">
        <f>AVERAGE(Facturas[MontoSinImp])</f>
        <v>472.73339545454462</v>
      </c>
    </row>
    <row r="2636" spans="1:9" ht="17.55" customHeight="1" x14ac:dyDescent="0.3">
      <c r="A2636" s="14">
        <v>1766</v>
      </c>
      <c r="B2636" s="2">
        <v>42020</v>
      </c>
      <c r="C2636" s="15">
        <v>189</v>
      </c>
      <c r="D2636" s="1">
        <v>12</v>
      </c>
      <c r="E2636" s="1">
        <v>3</v>
      </c>
      <c r="F2636" s="8">
        <v>645.24</v>
      </c>
      <c r="G2636" s="1">
        <f>YEAR(Facturas[[#This Row],[FechaFactura]])</f>
        <v>2015</v>
      </c>
      <c r="H2636" s="17">
        <f>IF(Facturas[[#This Row],[MontoSinImp]]&lt;200,Facturas[[#This Row],[media]],Facturas[[#This Row],[MontoSinImp]])</f>
        <v>645.24</v>
      </c>
      <c r="I2636" s="17">
        <f>AVERAGE(Facturas[MontoSinImp])</f>
        <v>472.73339545454462</v>
      </c>
    </row>
    <row r="2637" spans="1:9" ht="17.55" customHeight="1" x14ac:dyDescent="0.3">
      <c r="A2637" s="14">
        <v>1767</v>
      </c>
      <c r="B2637" s="2">
        <v>42020</v>
      </c>
      <c r="C2637" s="15">
        <v>174</v>
      </c>
      <c r="D2637" s="1">
        <v>5</v>
      </c>
      <c r="E2637" s="1">
        <v>6</v>
      </c>
      <c r="F2637" s="8">
        <v>219.85999999999999</v>
      </c>
      <c r="G2637" s="1">
        <f>YEAR(Facturas[[#This Row],[FechaFactura]])</f>
        <v>2015</v>
      </c>
      <c r="H2637" s="17">
        <f>IF(Facturas[[#This Row],[MontoSinImp]]&lt;200,Facturas[[#This Row],[media]],Facturas[[#This Row],[MontoSinImp]])</f>
        <v>219.85999999999999</v>
      </c>
      <c r="I2637" s="17">
        <f>AVERAGE(Facturas[MontoSinImp])</f>
        <v>472.73339545454462</v>
      </c>
    </row>
    <row r="2638" spans="1:9" ht="17.55" customHeight="1" x14ac:dyDescent="0.3">
      <c r="A2638" s="14">
        <v>1759</v>
      </c>
      <c r="B2638" s="2">
        <v>42019</v>
      </c>
      <c r="C2638" s="15">
        <v>289</v>
      </c>
      <c r="D2638" s="1">
        <v>11</v>
      </c>
      <c r="E2638" s="1">
        <v>6</v>
      </c>
      <c r="F2638" s="8">
        <v>722.67</v>
      </c>
      <c r="G2638" s="1">
        <f>YEAR(Facturas[[#This Row],[FechaFactura]])</f>
        <v>2015</v>
      </c>
      <c r="H2638" s="17">
        <f>IF(Facturas[[#This Row],[MontoSinImp]]&lt;200,Facturas[[#This Row],[media]],Facturas[[#This Row],[MontoSinImp]])</f>
        <v>722.67</v>
      </c>
      <c r="I2638" s="17">
        <f>AVERAGE(Facturas[MontoSinImp])</f>
        <v>472.73339545454462</v>
      </c>
    </row>
    <row r="2639" spans="1:9" ht="17.55" customHeight="1" x14ac:dyDescent="0.3">
      <c r="A2639" s="14">
        <v>1760</v>
      </c>
      <c r="B2639" s="2">
        <v>42019</v>
      </c>
      <c r="C2639" s="15">
        <v>89</v>
      </c>
      <c r="D2639" s="1">
        <v>6</v>
      </c>
      <c r="E2639" s="1">
        <v>2</v>
      </c>
      <c r="F2639" s="8">
        <v>640.46</v>
      </c>
      <c r="G2639" s="1">
        <f>YEAR(Facturas[[#This Row],[FechaFactura]])</f>
        <v>2015</v>
      </c>
      <c r="H2639" s="17">
        <f>IF(Facturas[[#This Row],[MontoSinImp]]&lt;200,Facturas[[#This Row],[media]],Facturas[[#This Row],[MontoSinImp]])</f>
        <v>640.46</v>
      </c>
      <c r="I2639" s="17">
        <f>AVERAGE(Facturas[MontoSinImp])</f>
        <v>472.73339545454462</v>
      </c>
    </row>
    <row r="2640" spans="1:9" ht="17.55" customHeight="1" x14ac:dyDescent="0.3">
      <c r="A2640" s="14">
        <v>1761</v>
      </c>
      <c r="B2640" s="2">
        <v>42019</v>
      </c>
      <c r="C2640" s="15">
        <v>53</v>
      </c>
      <c r="D2640" s="1">
        <v>4</v>
      </c>
      <c r="E2640" s="1">
        <v>3</v>
      </c>
      <c r="F2640" s="8">
        <v>255.23</v>
      </c>
      <c r="G2640" s="1">
        <f>YEAR(Facturas[[#This Row],[FechaFactura]])</f>
        <v>2015</v>
      </c>
      <c r="H2640" s="17">
        <f>IF(Facturas[[#This Row],[MontoSinImp]]&lt;200,Facturas[[#This Row],[media]],Facturas[[#This Row],[MontoSinImp]])</f>
        <v>255.23</v>
      </c>
      <c r="I2640" s="17">
        <f>AVERAGE(Facturas[MontoSinImp])</f>
        <v>472.73339545454462</v>
      </c>
    </row>
    <row r="2641" spans="1:9" ht="17.55" customHeight="1" x14ac:dyDescent="0.3">
      <c r="A2641" s="14">
        <v>1762</v>
      </c>
      <c r="B2641" s="2">
        <v>42019</v>
      </c>
      <c r="C2641" s="15">
        <v>315</v>
      </c>
      <c r="D2641" s="1">
        <v>6</v>
      </c>
      <c r="E2641" s="1">
        <v>6</v>
      </c>
      <c r="F2641" s="8">
        <v>755.17</v>
      </c>
      <c r="G2641" s="1">
        <f>YEAR(Facturas[[#This Row],[FechaFactura]])</f>
        <v>2015</v>
      </c>
      <c r="H2641" s="17">
        <f>IF(Facturas[[#This Row],[MontoSinImp]]&lt;200,Facturas[[#This Row],[media]],Facturas[[#This Row],[MontoSinImp]])</f>
        <v>755.17</v>
      </c>
      <c r="I2641" s="17">
        <f>AVERAGE(Facturas[MontoSinImp])</f>
        <v>472.73339545454462</v>
      </c>
    </row>
    <row r="2642" spans="1:9" ht="17.55" customHeight="1" x14ac:dyDescent="0.3">
      <c r="A2642" s="14">
        <v>1763</v>
      </c>
      <c r="B2642" s="2">
        <v>42019</v>
      </c>
      <c r="C2642" s="15">
        <v>16</v>
      </c>
      <c r="D2642" s="1">
        <v>2</v>
      </c>
      <c r="E2642" s="1">
        <v>3</v>
      </c>
      <c r="F2642" s="8">
        <v>169.2</v>
      </c>
      <c r="G2642" s="1">
        <f>YEAR(Facturas[[#This Row],[FechaFactura]])</f>
        <v>2015</v>
      </c>
      <c r="H2642" s="17">
        <f>IF(Facturas[[#This Row],[MontoSinImp]]&lt;200,Facturas[[#This Row],[media]],Facturas[[#This Row],[MontoSinImp]])</f>
        <v>472.73339545454462</v>
      </c>
      <c r="I2642" s="17">
        <f>AVERAGE(Facturas[MontoSinImp])</f>
        <v>472.73339545454462</v>
      </c>
    </row>
    <row r="2643" spans="1:9" ht="17.55" customHeight="1" x14ac:dyDescent="0.3">
      <c r="A2643" s="14">
        <v>1764</v>
      </c>
      <c r="B2643" s="2">
        <v>42019</v>
      </c>
      <c r="C2643" s="15">
        <v>100</v>
      </c>
      <c r="D2643" s="1">
        <v>10</v>
      </c>
      <c r="E2643" s="1">
        <v>4</v>
      </c>
      <c r="F2643" s="8">
        <v>652.88</v>
      </c>
      <c r="G2643" s="1">
        <f>YEAR(Facturas[[#This Row],[FechaFactura]])</f>
        <v>2015</v>
      </c>
      <c r="H2643" s="17">
        <f>IF(Facturas[[#This Row],[MontoSinImp]]&lt;200,Facturas[[#This Row],[media]],Facturas[[#This Row],[MontoSinImp]])</f>
        <v>652.88</v>
      </c>
      <c r="I2643" s="17">
        <f>AVERAGE(Facturas[MontoSinImp])</f>
        <v>472.73339545454462</v>
      </c>
    </row>
    <row r="2644" spans="1:9" ht="17.55" customHeight="1" x14ac:dyDescent="0.3">
      <c r="A2644" s="14">
        <v>1754</v>
      </c>
      <c r="B2644" s="2">
        <v>42018</v>
      </c>
      <c r="C2644" s="15">
        <v>235</v>
      </c>
      <c r="D2644" s="1">
        <v>5</v>
      </c>
      <c r="E2644" s="1">
        <v>6</v>
      </c>
      <c r="F2644" s="8">
        <v>371.84999999999997</v>
      </c>
      <c r="G2644" s="1">
        <f>YEAR(Facturas[[#This Row],[FechaFactura]])</f>
        <v>2015</v>
      </c>
      <c r="H2644" s="17">
        <f>IF(Facturas[[#This Row],[MontoSinImp]]&lt;200,Facturas[[#This Row],[media]],Facturas[[#This Row],[MontoSinImp]])</f>
        <v>371.84999999999997</v>
      </c>
      <c r="I2644" s="17">
        <f>AVERAGE(Facturas[MontoSinImp])</f>
        <v>472.73339545454462</v>
      </c>
    </row>
    <row r="2645" spans="1:9" ht="17.55" customHeight="1" x14ac:dyDescent="0.3">
      <c r="A2645" s="14">
        <v>1755</v>
      </c>
      <c r="B2645" s="2">
        <v>42018</v>
      </c>
      <c r="C2645" s="15">
        <v>132</v>
      </c>
      <c r="D2645" s="1">
        <v>5</v>
      </c>
      <c r="E2645" s="1">
        <v>6</v>
      </c>
      <c r="F2645" s="8">
        <v>100.37</v>
      </c>
      <c r="G2645" s="1">
        <f>YEAR(Facturas[[#This Row],[FechaFactura]])</f>
        <v>2015</v>
      </c>
      <c r="H2645" s="17">
        <f>IF(Facturas[[#This Row],[MontoSinImp]]&lt;200,Facturas[[#This Row],[media]],Facturas[[#This Row],[MontoSinImp]])</f>
        <v>472.73339545454462</v>
      </c>
      <c r="I2645" s="17">
        <f>AVERAGE(Facturas[MontoSinImp])</f>
        <v>472.73339545454462</v>
      </c>
    </row>
    <row r="2646" spans="1:9" ht="17.55" customHeight="1" x14ac:dyDescent="0.3">
      <c r="A2646" s="14">
        <v>1756</v>
      </c>
      <c r="B2646" s="2">
        <v>42018</v>
      </c>
      <c r="C2646" s="15">
        <v>218</v>
      </c>
      <c r="D2646" s="1">
        <v>10</v>
      </c>
      <c r="E2646" s="1">
        <v>7</v>
      </c>
      <c r="F2646" s="8">
        <v>118.54</v>
      </c>
      <c r="G2646" s="1">
        <f>YEAR(Facturas[[#This Row],[FechaFactura]])</f>
        <v>2015</v>
      </c>
      <c r="H2646" s="17">
        <f>IF(Facturas[[#This Row],[MontoSinImp]]&lt;200,Facturas[[#This Row],[media]],Facturas[[#This Row],[MontoSinImp]])</f>
        <v>472.73339545454462</v>
      </c>
      <c r="I2646" s="17">
        <f>AVERAGE(Facturas[MontoSinImp])</f>
        <v>472.73339545454462</v>
      </c>
    </row>
    <row r="2647" spans="1:9" ht="17.55" customHeight="1" x14ac:dyDescent="0.3">
      <c r="A2647" s="14">
        <v>1757</v>
      </c>
      <c r="B2647" s="2">
        <v>42018</v>
      </c>
      <c r="C2647" s="15">
        <v>288</v>
      </c>
      <c r="D2647" s="1">
        <v>12</v>
      </c>
      <c r="E2647" s="1">
        <v>8</v>
      </c>
      <c r="F2647" s="8">
        <v>155.82</v>
      </c>
      <c r="G2647" s="1">
        <f>YEAR(Facturas[[#This Row],[FechaFactura]])</f>
        <v>2015</v>
      </c>
      <c r="H2647" s="17">
        <f>IF(Facturas[[#This Row],[MontoSinImp]]&lt;200,Facturas[[#This Row],[media]],Facturas[[#This Row],[MontoSinImp]])</f>
        <v>472.73339545454462</v>
      </c>
      <c r="I2647" s="17">
        <f>AVERAGE(Facturas[MontoSinImp])</f>
        <v>472.73339545454462</v>
      </c>
    </row>
    <row r="2648" spans="1:9" ht="17.55" customHeight="1" x14ac:dyDescent="0.3">
      <c r="A2648" s="14">
        <v>1758</v>
      </c>
      <c r="B2648" s="2">
        <v>42018</v>
      </c>
      <c r="C2648" s="15">
        <v>318</v>
      </c>
      <c r="D2648" s="1">
        <v>12</v>
      </c>
      <c r="E2648" s="1">
        <v>3</v>
      </c>
      <c r="F2648" s="8">
        <v>286.77</v>
      </c>
      <c r="G2648" s="1">
        <f>YEAR(Facturas[[#This Row],[FechaFactura]])</f>
        <v>2015</v>
      </c>
      <c r="H2648" s="17">
        <f>IF(Facturas[[#This Row],[MontoSinImp]]&lt;200,Facturas[[#This Row],[media]],Facturas[[#This Row],[MontoSinImp]])</f>
        <v>286.77</v>
      </c>
      <c r="I2648" s="17">
        <f>AVERAGE(Facturas[MontoSinImp])</f>
        <v>472.73339545454462</v>
      </c>
    </row>
    <row r="2649" spans="1:9" ht="17.55" customHeight="1" x14ac:dyDescent="0.3">
      <c r="A2649" s="14">
        <v>1748</v>
      </c>
      <c r="B2649" s="2">
        <v>42017</v>
      </c>
      <c r="C2649" s="15">
        <v>318</v>
      </c>
      <c r="D2649" s="1">
        <v>1</v>
      </c>
      <c r="E2649" s="1">
        <v>8</v>
      </c>
      <c r="F2649" s="8">
        <v>109.93</v>
      </c>
      <c r="G2649" s="1">
        <f>YEAR(Facturas[[#This Row],[FechaFactura]])</f>
        <v>2015</v>
      </c>
      <c r="H2649" s="17">
        <f>IF(Facturas[[#This Row],[MontoSinImp]]&lt;200,Facturas[[#This Row],[media]],Facturas[[#This Row],[MontoSinImp]])</f>
        <v>472.73339545454462</v>
      </c>
      <c r="I2649" s="17">
        <f>AVERAGE(Facturas[MontoSinImp])</f>
        <v>472.73339545454462</v>
      </c>
    </row>
    <row r="2650" spans="1:9" ht="17.55" customHeight="1" x14ac:dyDescent="0.3">
      <c r="A2650" s="14">
        <v>1749</v>
      </c>
      <c r="B2650" s="2">
        <v>42017</v>
      </c>
      <c r="C2650" s="15">
        <v>265</v>
      </c>
      <c r="D2650" s="1">
        <v>9</v>
      </c>
      <c r="E2650" s="1">
        <v>5</v>
      </c>
      <c r="F2650" s="8">
        <v>197.88</v>
      </c>
      <c r="G2650" s="1">
        <f>YEAR(Facturas[[#This Row],[FechaFactura]])</f>
        <v>2015</v>
      </c>
      <c r="H2650" s="17">
        <f>IF(Facturas[[#This Row],[MontoSinImp]]&lt;200,Facturas[[#This Row],[media]],Facturas[[#This Row],[MontoSinImp]])</f>
        <v>472.73339545454462</v>
      </c>
      <c r="I2650" s="17">
        <f>AVERAGE(Facturas[MontoSinImp])</f>
        <v>472.73339545454462</v>
      </c>
    </row>
    <row r="2651" spans="1:9" ht="17.55" customHeight="1" x14ac:dyDescent="0.3">
      <c r="A2651" s="14">
        <v>1750</v>
      </c>
      <c r="B2651" s="2">
        <v>42017</v>
      </c>
      <c r="C2651" s="15">
        <v>300</v>
      </c>
      <c r="D2651" s="1">
        <v>12</v>
      </c>
      <c r="E2651" s="1">
        <v>7</v>
      </c>
      <c r="F2651" s="8">
        <v>175.89</v>
      </c>
      <c r="G2651" s="1">
        <f>YEAR(Facturas[[#This Row],[FechaFactura]])</f>
        <v>2015</v>
      </c>
      <c r="H2651" s="17">
        <f>IF(Facturas[[#This Row],[MontoSinImp]]&lt;200,Facturas[[#This Row],[media]],Facturas[[#This Row],[MontoSinImp]])</f>
        <v>472.73339545454462</v>
      </c>
      <c r="I2651" s="17">
        <f>AVERAGE(Facturas[MontoSinImp])</f>
        <v>472.73339545454462</v>
      </c>
    </row>
    <row r="2652" spans="1:9" ht="17.55" customHeight="1" x14ac:dyDescent="0.3">
      <c r="A2652" s="14">
        <v>1751</v>
      </c>
      <c r="B2652" s="2">
        <v>42017</v>
      </c>
      <c r="C2652" s="15">
        <v>281</v>
      </c>
      <c r="D2652" s="1">
        <v>2</v>
      </c>
      <c r="E2652" s="1">
        <v>9</v>
      </c>
      <c r="F2652" s="8">
        <v>363.25</v>
      </c>
      <c r="G2652" s="1">
        <f>YEAR(Facturas[[#This Row],[FechaFactura]])</f>
        <v>2015</v>
      </c>
      <c r="H2652" s="17">
        <f>IF(Facturas[[#This Row],[MontoSinImp]]&lt;200,Facturas[[#This Row],[media]],Facturas[[#This Row],[MontoSinImp]])</f>
        <v>363.25</v>
      </c>
      <c r="I2652" s="17">
        <f>AVERAGE(Facturas[MontoSinImp])</f>
        <v>472.73339545454462</v>
      </c>
    </row>
    <row r="2653" spans="1:9" ht="17.55" customHeight="1" x14ac:dyDescent="0.3">
      <c r="A2653" s="14">
        <v>1752</v>
      </c>
      <c r="B2653" s="2">
        <v>42017</v>
      </c>
      <c r="C2653" s="15">
        <v>10</v>
      </c>
      <c r="D2653" s="1">
        <v>7</v>
      </c>
      <c r="E2653" s="1">
        <v>5</v>
      </c>
      <c r="F2653" s="8">
        <v>573.54</v>
      </c>
      <c r="G2653" s="1">
        <f>YEAR(Facturas[[#This Row],[FechaFactura]])</f>
        <v>2015</v>
      </c>
      <c r="H2653" s="17">
        <f>IF(Facturas[[#This Row],[MontoSinImp]]&lt;200,Facturas[[#This Row],[media]],Facturas[[#This Row],[MontoSinImp]])</f>
        <v>573.54</v>
      </c>
      <c r="I2653" s="17">
        <f>AVERAGE(Facturas[MontoSinImp])</f>
        <v>472.73339545454462</v>
      </c>
    </row>
    <row r="2654" spans="1:9" ht="17.55" customHeight="1" x14ac:dyDescent="0.3">
      <c r="A2654" s="14">
        <v>1753</v>
      </c>
      <c r="B2654" s="2">
        <v>42017</v>
      </c>
      <c r="C2654" s="15">
        <v>90</v>
      </c>
      <c r="D2654" s="1">
        <v>4</v>
      </c>
      <c r="E2654" s="1">
        <v>2</v>
      </c>
      <c r="F2654" s="8">
        <v>635.67999999999995</v>
      </c>
      <c r="G2654" s="1">
        <f>YEAR(Facturas[[#This Row],[FechaFactura]])</f>
        <v>2015</v>
      </c>
      <c r="H2654" s="17">
        <f>IF(Facturas[[#This Row],[MontoSinImp]]&lt;200,Facturas[[#This Row],[media]],Facturas[[#This Row],[MontoSinImp]])</f>
        <v>635.67999999999995</v>
      </c>
      <c r="I2654" s="17">
        <f>AVERAGE(Facturas[MontoSinImp])</f>
        <v>472.73339545454462</v>
      </c>
    </row>
    <row r="2655" spans="1:9" ht="17.55" customHeight="1" x14ac:dyDescent="0.3">
      <c r="A2655" s="14">
        <v>1740</v>
      </c>
      <c r="B2655" s="2">
        <v>42016</v>
      </c>
      <c r="C2655" s="15">
        <v>164</v>
      </c>
      <c r="D2655" s="1">
        <v>9</v>
      </c>
      <c r="E2655" s="1">
        <v>1</v>
      </c>
      <c r="F2655" s="8">
        <v>682.52</v>
      </c>
      <c r="G2655" s="1">
        <f>YEAR(Facturas[[#This Row],[FechaFactura]])</f>
        <v>2015</v>
      </c>
      <c r="H2655" s="17">
        <f>IF(Facturas[[#This Row],[MontoSinImp]]&lt;200,Facturas[[#This Row],[media]],Facturas[[#This Row],[MontoSinImp]])</f>
        <v>682.52</v>
      </c>
      <c r="I2655" s="17">
        <f>AVERAGE(Facturas[MontoSinImp])</f>
        <v>472.73339545454462</v>
      </c>
    </row>
    <row r="2656" spans="1:9" ht="17.55" customHeight="1" x14ac:dyDescent="0.3">
      <c r="A2656" s="14">
        <v>1741</v>
      </c>
      <c r="B2656" s="2">
        <v>42016</v>
      </c>
      <c r="C2656" s="15">
        <v>270</v>
      </c>
      <c r="D2656" s="1">
        <v>7</v>
      </c>
      <c r="E2656" s="1">
        <v>6</v>
      </c>
      <c r="F2656" s="8">
        <v>343.17</v>
      </c>
      <c r="G2656" s="1">
        <f>YEAR(Facturas[[#This Row],[FechaFactura]])</f>
        <v>2015</v>
      </c>
      <c r="H2656" s="17">
        <f>IF(Facturas[[#This Row],[MontoSinImp]]&lt;200,Facturas[[#This Row],[media]],Facturas[[#This Row],[MontoSinImp]])</f>
        <v>343.17</v>
      </c>
      <c r="I2656" s="17">
        <f>AVERAGE(Facturas[MontoSinImp])</f>
        <v>472.73339545454462</v>
      </c>
    </row>
    <row r="2657" spans="1:9" ht="17.55" customHeight="1" x14ac:dyDescent="0.3">
      <c r="A2657" s="14">
        <v>1742</v>
      </c>
      <c r="B2657" s="2">
        <v>42016</v>
      </c>
      <c r="C2657" s="15">
        <v>269</v>
      </c>
      <c r="D2657" s="1">
        <v>1</v>
      </c>
      <c r="E2657" s="1">
        <v>4</v>
      </c>
      <c r="F2657" s="8">
        <v>266.7</v>
      </c>
      <c r="G2657" s="1">
        <f>YEAR(Facturas[[#This Row],[FechaFactura]])</f>
        <v>2015</v>
      </c>
      <c r="H2657" s="17">
        <f>IF(Facturas[[#This Row],[MontoSinImp]]&lt;200,Facturas[[#This Row],[media]],Facturas[[#This Row],[MontoSinImp]])</f>
        <v>266.7</v>
      </c>
      <c r="I2657" s="17">
        <f>AVERAGE(Facturas[MontoSinImp])</f>
        <v>472.73339545454462</v>
      </c>
    </row>
    <row r="2658" spans="1:9" ht="17.55" customHeight="1" x14ac:dyDescent="0.3">
      <c r="A2658" s="14">
        <v>1743</v>
      </c>
      <c r="B2658" s="2">
        <v>42016</v>
      </c>
      <c r="C2658" s="15">
        <v>197</v>
      </c>
      <c r="D2658" s="1">
        <v>9</v>
      </c>
      <c r="E2658" s="1">
        <v>5</v>
      </c>
      <c r="F2658" s="8">
        <v>210.29999999999998</v>
      </c>
      <c r="G2658" s="1">
        <f>YEAR(Facturas[[#This Row],[FechaFactura]])</f>
        <v>2015</v>
      </c>
      <c r="H2658" s="17">
        <f>IF(Facturas[[#This Row],[MontoSinImp]]&lt;200,Facturas[[#This Row],[media]],Facturas[[#This Row],[MontoSinImp]])</f>
        <v>210.29999999999998</v>
      </c>
      <c r="I2658" s="17">
        <f>AVERAGE(Facturas[MontoSinImp])</f>
        <v>472.73339545454462</v>
      </c>
    </row>
    <row r="2659" spans="1:9" ht="17.55" customHeight="1" x14ac:dyDescent="0.3">
      <c r="A2659" s="14">
        <v>1744</v>
      </c>
      <c r="B2659" s="2">
        <v>42016</v>
      </c>
      <c r="C2659" s="15">
        <v>185</v>
      </c>
      <c r="D2659" s="1">
        <v>10</v>
      </c>
      <c r="E2659" s="1">
        <v>1</v>
      </c>
      <c r="F2659" s="8">
        <v>367.07</v>
      </c>
      <c r="G2659" s="1">
        <f>YEAR(Facturas[[#This Row],[FechaFactura]])</f>
        <v>2015</v>
      </c>
      <c r="H2659" s="17">
        <f>IF(Facturas[[#This Row],[MontoSinImp]]&lt;200,Facturas[[#This Row],[media]],Facturas[[#This Row],[MontoSinImp]])</f>
        <v>367.07</v>
      </c>
      <c r="I2659" s="17">
        <f>AVERAGE(Facturas[MontoSinImp])</f>
        <v>472.73339545454462</v>
      </c>
    </row>
    <row r="2660" spans="1:9" ht="17.55" customHeight="1" x14ac:dyDescent="0.3">
      <c r="A2660" s="14">
        <v>1745</v>
      </c>
      <c r="B2660" s="2">
        <v>42016</v>
      </c>
      <c r="C2660" s="15">
        <v>293</v>
      </c>
      <c r="D2660" s="1">
        <v>9</v>
      </c>
      <c r="E2660" s="1">
        <v>3</v>
      </c>
      <c r="F2660" s="8">
        <v>536.26</v>
      </c>
      <c r="G2660" s="1">
        <f>YEAR(Facturas[[#This Row],[FechaFactura]])</f>
        <v>2015</v>
      </c>
      <c r="H2660" s="17">
        <f>IF(Facturas[[#This Row],[MontoSinImp]]&lt;200,Facturas[[#This Row],[media]],Facturas[[#This Row],[MontoSinImp]])</f>
        <v>536.26</v>
      </c>
      <c r="I2660" s="17">
        <f>AVERAGE(Facturas[MontoSinImp])</f>
        <v>472.73339545454462</v>
      </c>
    </row>
    <row r="2661" spans="1:9" ht="17.55" customHeight="1" x14ac:dyDescent="0.3">
      <c r="A2661" s="14">
        <v>1746</v>
      </c>
      <c r="B2661" s="2">
        <v>42016</v>
      </c>
      <c r="C2661" s="15">
        <v>54</v>
      </c>
      <c r="D2661" s="1">
        <v>4</v>
      </c>
      <c r="E2661" s="1">
        <v>8</v>
      </c>
      <c r="F2661" s="8">
        <v>221.76999999999998</v>
      </c>
      <c r="G2661" s="1">
        <f>YEAR(Facturas[[#This Row],[FechaFactura]])</f>
        <v>2015</v>
      </c>
      <c r="H2661" s="17">
        <f>IF(Facturas[[#This Row],[MontoSinImp]]&lt;200,Facturas[[#This Row],[media]],Facturas[[#This Row],[MontoSinImp]])</f>
        <v>221.76999999999998</v>
      </c>
      <c r="I2661" s="17">
        <f>AVERAGE(Facturas[MontoSinImp])</f>
        <v>472.73339545454462</v>
      </c>
    </row>
    <row r="2662" spans="1:9" ht="17.55" customHeight="1" x14ac:dyDescent="0.3">
      <c r="A2662" s="14">
        <v>1747</v>
      </c>
      <c r="B2662" s="2">
        <v>42016</v>
      </c>
      <c r="C2662" s="15">
        <v>171</v>
      </c>
      <c r="D2662" s="1">
        <v>5</v>
      </c>
      <c r="E2662" s="1">
        <v>5</v>
      </c>
      <c r="F2662" s="8">
        <v>537.22</v>
      </c>
      <c r="G2662" s="1">
        <f>YEAR(Facturas[[#This Row],[FechaFactura]])</f>
        <v>2015</v>
      </c>
      <c r="H2662" s="17">
        <f>IF(Facturas[[#This Row],[MontoSinImp]]&lt;200,Facturas[[#This Row],[media]],Facturas[[#This Row],[MontoSinImp]])</f>
        <v>537.22</v>
      </c>
      <c r="I2662" s="17">
        <f>AVERAGE(Facturas[MontoSinImp])</f>
        <v>472.73339545454462</v>
      </c>
    </row>
    <row r="2663" spans="1:9" ht="17.55" customHeight="1" x14ac:dyDescent="0.3">
      <c r="A2663" s="14">
        <v>1735</v>
      </c>
      <c r="B2663" s="2">
        <v>42015</v>
      </c>
      <c r="C2663" s="15">
        <v>125</v>
      </c>
      <c r="D2663" s="1">
        <v>11</v>
      </c>
      <c r="E2663" s="1">
        <v>1</v>
      </c>
      <c r="F2663" s="8">
        <v>129.04999999999998</v>
      </c>
      <c r="G2663" s="1">
        <f>YEAR(Facturas[[#This Row],[FechaFactura]])</f>
        <v>2015</v>
      </c>
      <c r="H2663" s="17">
        <f>IF(Facturas[[#This Row],[MontoSinImp]]&lt;200,Facturas[[#This Row],[media]],Facturas[[#This Row],[MontoSinImp]])</f>
        <v>472.73339545454462</v>
      </c>
      <c r="I2663" s="17">
        <f>AVERAGE(Facturas[MontoSinImp])</f>
        <v>472.73339545454462</v>
      </c>
    </row>
    <row r="2664" spans="1:9" ht="17.55" customHeight="1" x14ac:dyDescent="0.3">
      <c r="A2664" s="14">
        <v>1736</v>
      </c>
      <c r="B2664" s="2">
        <v>42015</v>
      </c>
      <c r="C2664" s="15">
        <v>294</v>
      </c>
      <c r="D2664" s="1">
        <v>6</v>
      </c>
      <c r="E2664" s="1">
        <v>1</v>
      </c>
      <c r="F2664" s="8">
        <v>566.85</v>
      </c>
      <c r="G2664" s="1">
        <f>YEAR(Facturas[[#This Row],[FechaFactura]])</f>
        <v>2015</v>
      </c>
      <c r="H2664" s="17">
        <f>IF(Facturas[[#This Row],[MontoSinImp]]&lt;200,Facturas[[#This Row],[media]],Facturas[[#This Row],[MontoSinImp]])</f>
        <v>566.85</v>
      </c>
      <c r="I2664" s="17">
        <f>AVERAGE(Facturas[MontoSinImp])</f>
        <v>472.73339545454462</v>
      </c>
    </row>
    <row r="2665" spans="1:9" ht="17.55" customHeight="1" x14ac:dyDescent="0.3">
      <c r="A2665" s="14">
        <v>1737</v>
      </c>
      <c r="B2665" s="2">
        <v>42015</v>
      </c>
      <c r="C2665" s="15">
        <v>312</v>
      </c>
      <c r="D2665" s="1">
        <v>9</v>
      </c>
      <c r="E2665" s="1">
        <v>9</v>
      </c>
      <c r="F2665" s="8">
        <v>822.08</v>
      </c>
      <c r="G2665" s="1">
        <f>YEAR(Facturas[[#This Row],[FechaFactura]])</f>
        <v>2015</v>
      </c>
      <c r="H2665" s="17">
        <f>IF(Facturas[[#This Row],[MontoSinImp]]&lt;200,Facturas[[#This Row],[media]],Facturas[[#This Row],[MontoSinImp]])</f>
        <v>822.08</v>
      </c>
      <c r="I2665" s="17">
        <f>AVERAGE(Facturas[MontoSinImp])</f>
        <v>472.73339545454462</v>
      </c>
    </row>
    <row r="2666" spans="1:9" ht="17.55" customHeight="1" x14ac:dyDescent="0.3">
      <c r="A2666" s="14">
        <v>1738</v>
      </c>
      <c r="B2666" s="2">
        <v>42015</v>
      </c>
      <c r="C2666" s="15">
        <v>97</v>
      </c>
      <c r="D2666" s="1">
        <v>4</v>
      </c>
      <c r="E2666" s="1">
        <v>1</v>
      </c>
      <c r="F2666" s="8">
        <v>562.06999999999994</v>
      </c>
      <c r="G2666" s="1">
        <f>YEAR(Facturas[[#This Row],[FechaFactura]])</f>
        <v>2015</v>
      </c>
      <c r="H2666" s="17">
        <f>IF(Facturas[[#This Row],[MontoSinImp]]&lt;200,Facturas[[#This Row],[media]],Facturas[[#This Row],[MontoSinImp]])</f>
        <v>562.06999999999994</v>
      </c>
      <c r="I2666" s="17">
        <f>AVERAGE(Facturas[MontoSinImp])</f>
        <v>472.73339545454462</v>
      </c>
    </row>
    <row r="2667" spans="1:9" ht="17.55" customHeight="1" x14ac:dyDescent="0.3">
      <c r="A2667" s="14">
        <v>1739</v>
      </c>
      <c r="B2667" s="2">
        <v>42015</v>
      </c>
      <c r="C2667" s="15">
        <v>138</v>
      </c>
      <c r="D2667" s="1">
        <v>10</v>
      </c>
      <c r="E2667" s="1">
        <v>7</v>
      </c>
      <c r="F2667" s="8">
        <v>832.59</v>
      </c>
      <c r="G2667" s="1">
        <f>YEAR(Facturas[[#This Row],[FechaFactura]])</f>
        <v>2015</v>
      </c>
      <c r="H2667" s="17">
        <f>IF(Facturas[[#This Row],[MontoSinImp]]&lt;200,Facturas[[#This Row],[media]],Facturas[[#This Row],[MontoSinImp]])</f>
        <v>832.59</v>
      </c>
      <c r="I2667" s="17">
        <f>AVERAGE(Facturas[MontoSinImp])</f>
        <v>472.73339545454462</v>
      </c>
    </row>
    <row r="2668" spans="1:9" ht="17.55" customHeight="1" x14ac:dyDescent="0.3">
      <c r="A2668" s="14">
        <v>1729</v>
      </c>
      <c r="B2668" s="2">
        <v>42014</v>
      </c>
      <c r="C2668" s="15">
        <v>275</v>
      </c>
      <c r="D2668" s="1">
        <v>1</v>
      </c>
      <c r="E2668" s="1">
        <v>5</v>
      </c>
      <c r="F2668" s="8">
        <v>724.58</v>
      </c>
      <c r="G2668" s="1">
        <f>YEAR(Facturas[[#This Row],[FechaFactura]])</f>
        <v>2015</v>
      </c>
      <c r="H2668" s="17">
        <f>IF(Facturas[[#This Row],[MontoSinImp]]&lt;200,Facturas[[#This Row],[media]],Facturas[[#This Row],[MontoSinImp]])</f>
        <v>724.58</v>
      </c>
      <c r="I2668" s="17">
        <f>AVERAGE(Facturas[MontoSinImp])</f>
        <v>472.73339545454462</v>
      </c>
    </row>
    <row r="2669" spans="1:9" ht="17.55" customHeight="1" x14ac:dyDescent="0.3">
      <c r="A2669" s="14">
        <v>1730</v>
      </c>
      <c r="B2669" s="2">
        <v>42014</v>
      </c>
      <c r="C2669" s="15">
        <v>46</v>
      </c>
      <c r="D2669" s="1">
        <v>12</v>
      </c>
      <c r="E2669" s="1">
        <v>6</v>
      </c>
      <c r="F2669" s="8">
        <v>398.62</v>
      </c>
      <c r="G2669" s="1">
        <f>YEAR(Facturas[[#This Row],[FechaFactura]])</f>
        <v>2015</v>
      </c>
      <c r="H2669" s="17">
        <f>IF(Facturas[[#This Row],[MontoSinImp]]&lt;200,Facturas[[#This Row],[media]],Facturas[[#This Row],[MontoSinImp]])</f>
        <v>398.62</v>
      </c>
      <c r="I2669" s="17">
        <f>AVERAGE(Facturas[MontoSinImp])</f>
        <v>472.73339545454462</v>
      </c>
    </row>
    <row r="2670" spans="1:9" ht="17.55" customHeight="1" x14ac:dyDescent="0.3">
      <c r="A2670" s="14">
        <v>1731</v>
      </c>
      <c r="B2670" s="2">
        <v>42014</v>
      </c>
      <c r="C2670" s="15">
        <v>260</v>
      </c>
      <c r="D2670" s="1">
        <v>12</v>
      </c>
      <c r="E2670" s="1">
        <v>3</v>
      </c>
      <c r="F2670" s="8">
        <v>480.82</v>
      </c>
      <c r="G2670" s="1">
        <f>YEAR(Facturas[[#This Row],[FechaFactura]])</f>
        <v>2015</v>
      </c>
      <c r="H2670" s="17">
        <f>IF(Facturas[[#This Row],[MontoSinImp]]&lt;200,Facturas[[#This Row],[media]],Facturas[[#This Row],[MontoSinImp]])</f>
        <v>480.82</v>
      </c>
      <c r="I2670" s="17">
        <f>AVERAGE(Facturas[MontoSinImp])</f>
        <v>472.73339545454462</v>
      </c>
    </row>
    <row r="2671" spans="1:9" ht="17.55" customHeight="1" x14ac:dyDescent="0.3">
      <c r="A2671" s="14">
        <v>1732</v>
      </c>
      <c r="B2671" s="2">
        <v>42014</v>
      </c>
      <c r="C2671" s="15">
        <v>226</v>
      </c>
      <c r="D2671" s="1">
        <v>12</v>
      </c>
      <c r="E2671" s="1">
        <v>6</v>
      </c>
      <c r="F2671" s="8">
        <v>234.2</v>
      </c>
      <c r="G2671" s="1">
        <f>YEAR(Facturas[[#This Row],[FechaFactura]])</f>
        <v>2015</v>
      </c>
      <c r="H2671" s="17">
        <f>IF(Facturas[[#This Row],[MontoSinImp]]&lt;200,Facturas[[#This Row],[media]],Facturas[[#This Row],[MontoSinImp]])</f>
        <v>234.2</v>
      </c>
      <c r="I2671" s="17">
        <f>AVERAGE(Facturas[MontoSinImp])</f>
        <v>472.73339545454462</v>
      </c>
    </row>
    <row r="2672" spans="1:9" ht="17.55" customHeight="1" x14ac:dyDescent="0.3">
      <c r="A2672" s="14">
        <v>1733</v>
      </c>
      <c r="B2672" s="2">
        <v>42014</v>
      </c>
      <c r="C2672" s="15">
        <v>106</v>
      </c>
      <c r="D2672" s="1">
        <v>12</v>
      </c>
      <c r="E2672" s="1">
        <v>2</v>
      </c>
      <c r="F2672" s="8">
        <v>191.18</v>
      </c>
      <c r="G2672" s="1">
        <f>YEAR(Facturas[[#This Row],[FechaFactura]])</f>
        <v>2015</v>
      </c>
      <c r="H2672" s="17">
        <f>IF(Facturas[[#This Row],[MontoSinImp]]&lt;200,Facturas[[#This Row],[media]],Facturas[[#This Row],[MontoSinImp]])</f>
        <v>472.73339545454462</v>
      </c>
      <c r="I2672" s="17">
        <f>AVERAGE(Facturas[MontoSinImp])</f>
        <v>472.73339545454462</v>
      </c>
    </row>
    <row r="2673" spans="1:9" ht="17.55" customHeight="1" x14ac:dyDescent="0.3">
      <c r="A2673" s="14">
        <v>1734</v>
      </c>
      <c r="B2673" s="2">
        <v>42014</v>
      </c>
      <c r="C2673" s="15">
        <v>280</v>
      </c>
      <c r="D2673" s="1">
        <v>6</v>
      </c>
      <c r="E2673" s="1">
        <v>7</v>
      </c>
      <c r="F2673" s="8">
        <v>353.69</v>
      </c>
      <c r="G2673" s="1">
        <f>YEAR(Facturas[[#This Row],[FechaFactura]])</f>
        <v>2015</v>
      </c>
      <c r="H2673" s="17">
        <f>IF(Facturas[[#This Row],[MontoSinImp]]&lt;200,Facturas[[#This Row],[media]],Facturas[[#This Row],[MontoSinImp]])</f>
        <v>353.69</v>
      </c>
      <c r="I2673" s="17">
        <f>AVERAGE(Facturas[MontoSinImp])</f>
        <v>472.73339545454462</v>
      </c>
    </row>
    <row r="2674" spans="1:9" ht="17.55" customHeight="1" x14ac:dyDescent="0.3">
      <c r="A2674" s="14">
        <v>1724</v>
      </c>
      <c r="B2674" s="2">
        <v>42013</v>
      </c>
      <c r="C2674" s="15">
        <v>66</v>
      </c>
      <c r="D2674" s="1">
        <v>10</v>
      </c>
      <c r="E2674" s="1">
        <v>4</v>
      </c>
      <c r="F2674" s="8">
        <v>265.75</v>
      </c>
      <c r="G2674" s="1">
        <f>YEAR(Facturas[[#This Row],[FechaFactura]])</f>
        <v>2015</v>
      </c>
      <c r="H2674" s="17">
        <f>IF(Facturas[[#This Row],[MontoSinImp]]&lt;200,Facturas[[#This Row],[media]],Facturas[[#This Row],[MontoSinImp]])</f>
        <v>265.75</v>
      </c>
      <c r="I2674" s="17">
        <f>AVERAGE(Facturas[MontoSinImp])</f>
        <v>472.73339545454462</v>
      </c>
    </row>
    <row r="2675" spans="1:9" ht="17.55" customHeight="1" x14ac:dyDescent="0.3">
      <c r="A2675" s="14">
        <v>1725</v>
      </c>
      <c r="B2675" s="2">
        <v>42013</v>
      </c>
      <c r="C2675" s="15">
        <v>200</v>
      </c>
      <c r="D2675" s="1">
        <v>11</v>
      </c>
      <c r="E2675" s="1">
        <v>6</v>
      </c>
      <c r="F2675" s="8">
        <v>477</v>
      </c>
      <c r="G2675" s="1">
        <f>YEAR(Facturas[[#This Row],[FechaFactura]])</f>
        <v>2015</v>
      </c>
      <c r="H2675" s="17">
        <f>IF(Facturas[[#This Row],[MontoSinImp]]&lt;200,Facturas[[#This Row],[media]],Facturas[[#This Row],[MontoSinImp]])</f>
        <v>477</v>
      </c>
      <c r="I2675" s="17">
        <f>AVERAGE(Facturas[MontoSinImp])</f>
        <v>472.73339545454462</v>
      </c>
    </row>
    <row r="2676" spans="1:9" ht="17.55" customHeight="1" x14ac:dyDescent="0.3">
      <c r="A2676" s="14">
        <v>1726</v>
      </c>
      <c r="B2676" s="2">
        <v>42013</v>
      </c>
      <c r="C2676" s="15">
        <v>237</v>
      </c>
      <c r="D2676" s="1">
        <v>8</v>
      </c>
      <c r="E2676" s="1">
        <v>8</v>
      </c>
      <c r="F2676" s="8">
        <v>101.33</v>
      </c>
      <c r="G2676" s="1">
        <f>YEAR(Facturas[[#This Row],[FechaFactura]])</f>
        <v>2015</v>
      </c>
      <c r="H2676" s="17">
        <f>IF(Facturas[[#This Row],[MontoSinImp]]&lt;200,Facturas[[#This Row],[media]],Facturas[[#This Row],[MontoSinImp]])</f>
        <v>472.73339545454462</v>
      </c>
      <c r="I2676" s="17">
        <f>AVERAGE(Facturas[MontoSinImp])</f>
        <v>472.73339545454462</v>
      </c>
    </row>
    <row r="2677" spans="1:9" ht="17.55" customHeight="1" x14ac:dyDescent="0.3">
      <c r="A2677" s="14">
        <v>1727</v>
      </c>
      <c r="B2677" s="2">
        <v>42013</v>
      </c>
      <c r="C2677" s="15">
        <v>297</v>
      </c>
      <c r="D2677" s="1">
        <v>7</v>
      </c>
      <c r="E2677" s="1">
        <v>3</v>
      </c>
      <c r="F2677" s="8">
        <v>420.59999999999997</v>
      </c>
      <c r="G2677" s="1">
        <f>YEAR(Facturas[[#This Row],[FechaFactura]])</f>
        <v>2015</v>
      </c>
      <c r="H2677" s="17">
        <f>IF(Facturas[[#This Row],[MontoSinImp]]&lt;200,Facturas[[#This Row],[media]],Facturas[[#This Row],[MontoSinImp]])</f>
        <v>420.59999999999997</v>
      </c>
      <c r="I2677" s="17">
        <f>AVERAGE(Facturas[MontoSinImp])</f>
        <v>472.73339545454462</v>
      </c>
    </row>
    <row r="2678" spans="1:9" ht="17.55" customHeight="1" x14ac:dyDescent="0.3">
      <c r="A2678" s="14">
        <v>1728</v>
      </c>
      <c r="B2678" s="2">
        <v>42013</v>
      </c>
      <c r="C2678" s="15">
        <v>17</v>
      </c>
      <c r="D2678" s="1">
        <v>9</v>
      </c>
      <c r="E2678" s="1">
        <v>5</v>
      </c>
      <c r="F2678" s="8">
        <v>475.09</v>
      </c>
      <c r="G2678" s="1">
        <f>YEAR(Facturas[[#This Row],[FechaFactura]])</f>
        <v>2015</v>
      </c>
      <c r="H2678" s="17">
        <f>IF(Facturas[[#This Row],[MontoSinImp]]&lt;200,Facturas[[#This Row],[media]],Facturas[[#This Row],[MontoSinImp]])</f>
        <v>475.09</v>
      </c>
      <c r="I2678" s="17">
        <f>AVERAGE(Facturas[MontoSinImp])</f>
        <v>472.73339545454462</v>
      </c>
    </row>
    <row r="2679" spans="1:9" ht="17.55" customHeight="1" x14ac:dyDescent="0.3">
      <c r="A2679" s="14">
        <v>1717</v>
      </c>
      <c r="B2679" s="2">
        <v>42012</v>
      </c>
      <c r="C2679" s="15">
        <v>139</v>
      </c>
      <c r="D2679" s="1">
        <v>8</v>
      </c>
      <c r="E2679" s="1">
        <v>6</v>
      </c>
      <c r="F2679" s="8">
        <v>477</v>
      </c>
      <c r="G2679" s="1">
        <f>YEAR(Facturas[[#This Row],[FechaFactura]])</f>
        <v>2015</v>
      </c>
      <c r="H2679" s="17">
        <f>IF(Facturas[[#This Row],[MontoSinImp]]&lt;200,Facturas[[#This Row],[media]],Facturas[[#This Row],[MontoSinImp]])</f>
        <v>477</v>
      </c>
      <c r="I2679" s="17">
        <f>AVERAGE(Facturas[MontoSinImp])</f>
        <v>472.73339545454462</v>
      </c>
    </row>
    <row r="2680" spans="1:9" ht="17.55" customHeight="1" x14ac:dyDescent="0.3">
      <c r="A2680" s="14">
        <v>1718</v>
      </c>
      <c r="B2680" s="2">
        <v>42012</v>
      </c>
      <c r="C2680" s="15">
        <v>209</v>
      </c>
      <c r="D2680" s="1">
        <v>6</v>
      </c>
      <c r="E2680" s="1">
        <v>4</v>
      </c>
      <c r="F2680" s="8">
        <v>126.18</v>
      </c>
      <c r="G2680" s="1">
        <f>YEAR(Facturas[[#This Row],[FechaFactura]])</f>
        <v>2015</v>
      </c>
      <c r="H2680" s="17">
        <f>IF(Facturas[[#This Row],[MontoSinImp]]&lt;200,Facturas[[#This Row],[media]],Facturas[[#This Row],[MontoSinImp]])</f>
        <v>472.73339545454462</v>
      </c>
      <c r="I2680" s="17">
        <f>AVERAGE(Facturas[MontoSinImp])</f>
        <v>472.73339545454462</v>
      </c>
    </row>
    <row r="2681" spans="1:9" ht="17.55" customHeight="1" x14ac:dyDescent="0.3">
      <c r="A2681" s="14">
        <v>1719</v>
      </c>
      <c r="B2681" s="2">
        <v>42012</v>
      </c>
      <c r="C2681" s="15">
        <v>238</v>
      </c>
      <c r="D2681" s="1">
        <v>5</v>
      </c>
      <c r="E2681" s="1">
        <v>4</v>
      </c>
      <c r="F2681" s="8">
        <v>415.82</v>
      </c>
      <c r="G2681" s="1">
        <f>YEAR(Facturas[[#This Row],[FechaFactura]])</f>
        <v>2015</v>
      </c>
      <c r="H2681" s="17">
        <f>IF(Facturas[[#This Row],[MontoSinImp]]&lt;200,Facturas[[#This Row],[media]],Facturas[[#This Row],[MontoSinImp]])</f>
        <v>415.82</v>
      </c>
      <c r="I2681" s="17">
        <f>AVERAGE(Facturas[MontoSinImp])</f>
        <v>472.73339545454462</v>
      </c>
    </row>
    <row r="2682" spans="1:9" ht="17.55" customHeight="1" x14ac:dyDescent="0.3">
      <c r="A2682" s="14">
        <v>1720</v>
      </c>
      <c r="B2682" s="2">
        <v>42012</v>
      </c>
      <c r="C2682" s="15">
        <v>142</v>
      </c>
      <c r="D2682" s="1">
        <v>11</v>
      </c>
      <c r="E2682" s="1">
        <v>8</v>
      </c>
      <c r="F2682" s="8">
        <v>735.09</v>
      </c>
      <c r="G2682" s="1">
        <f>YEAR(Facturas[[#This Row],[FechaFactura]])</f>
        <v>2015</v>
      </c>
      <c r="H2682" s="17">
        <f>IF(Facturas[[#This Row],[MontoSinImp]]&lt;200,Facturas[[#This Row],[media]],Facturas[[#This Row],[MontoSinImp]])</f>
        <v>735.09</v>
      </c>
      <c r="I2682" s="17">
        <f>AVERAGE(Facturas[MontoSinImp])</f>
        <v>472.73339545454462</v>
      </c>
    </row>
    <row r="2683" spans="1:9" ht="17.55" customHeight="1" x14ac:dyDescent="0.3">
      <c r="A2683" s="14">
        <v>1721</v>
      </c>
      <c r="B2683" s="2">
        <v>42012</v>
      </c>
      <c r="C2683" s="15">
        <v>223</v>
      </c>
      <c r="D2683" s="1">
        <v>1</v>
      </c>
      <c r="E2683" s="1">
        <v>2</v>
      </c>
      <c r="F2683" s="8">
        <v>860.31</v>
      </c>
      <c r="G2683" s="1">
        <f>YEAR(Facturas[[#This Row],[FechaFactura]])</f>
        <v>2015</v>
      </c>
      <c r="H2683" s="17">
        <f>IF(Facturas[[#This Row],[MontoSinImp]]&lt;200,Facturas[[#This Row],[media]],Facturas[[#This Row],[MontoSinImp]])</f>
        <v>860.31</v>
      </c>
      <c r="I2683" s="17">
        <f>AVERAGE(Facturas[MontoSinImp])</f>
        <v>472.73339545454462</v>
      </c>
    </row>
    <row r="2684" spans="1:9" ht="17.55" customHeight="1" x14ac:dyDescent="0.3">
      <c r="A2684" s="14">
        <v>1722</v>
      </c>
      <c r="B2684" s="2">
        <v>42012</v>
      </c>
      <c r="C2684" s="15">
        <v>210</v>
      </c>
      <c r="D2684" s="1">
        <v>3</v>
      </c>
      <c r="E2684" s="1">
        <v>1</v>
      </c>
      <c r="F2684" s="8">
        <v>411.03999999999996</v>
      </c>
      <c r="G2684" s="1">
        <f>YEAR(Facturas[[#This Row],[FechaFactura]])</f>
        <v>2015</v>
      </c>
      <c r="H2684" s="17">
        <f>IF(Facturas[[#This Row],[MontoSinImp]]&lt;200,Facturas[[#This Row],[media]],Facturas[[#This Row],[MontoSinImp]])</f>
        <v>411.03999999999996</v>
      </c>
      <c r="I2684" s="17">
        <f>AVERAGE(Facturas[MontoSinImp])</f>
        <v>472.73339545454462</v>
      </c>
    </row>
    <row r="2685" spans="1:9" ht="17.55" customHeight="1" x14ac:dyDescent="0.3">
      <c r="A2685" s="14">
        <v>1723</v>
      </c>
      <c r="B2685" s="2">
        <v>42012</v>
      </c>
      <c r="C2685" s="15">
        <v>184</v>
      </c>
      <c r="D2685" s="1">
        <v>10</v>
      </c>
      <c r="E2685" s="1">
        <v>7</v>
      </c>
      <c r="F2685" s="8">
        <v>242.79999999999998</v>
      </c>
      <c r="G2685" s="1">
        <f>YEAR(Facturas[[#This Row],[FechaFactura]])</f>
        <v>2015</v>
      </c>
      <c r="H2685" s="17">
        <f>IF(Facturas[[#This Row],[MontoSinImp]]&lt;200,Facturas[[#This Row],[media]],Facturas[[#This Row],[MontoSinImp]])</f>
        <v>242.79999999999998</v>
      </c>
      <c r="I2685" s="17">
        <f>AVERAGE(Facturas[MontoSinImp])</f>
        <v>472.73339545454462</v>
      </c>
    </row>
    <row r="2686" spans="1:9" ht="17.55" customHeight="1" x14ac:dyDescent="0.3">
      <c r="A2686" s="14">
        <v>1713</v>
      </c>
      <c r="B2686" s="2">
        <v>42011</v>
      </c>
      <c r="C2686" s="15">
        <v>163</v>
      </c>
      <c r="D2686" s="1">
        <v>10</v>
      </c>
      <c r="E2686" s="1">
        <v>7</v>
      </c>
      <c r="F2686" s="8">
        <v>837.37</v>
      </c>
      <c r="G2686" s="1">
        <f>YEAR(Facturas[[#This Row],[FechaFactura]])</f>
        <v>2015</v>
      </c>
      <c r="H2686" s="17">
        <f>IF(Facturas[[#This Row],[MontoSinImp]]&lt;200,Facturas[[#This Row],[media]],Facturas[[#This Row],[MontoSinImp]])</f>
        <v>837.37</v>
      </c>
      <c r="I2686" s="17">
        <f>AVERAGE(Facturas[MontoSinImp])</f>
        <v>472.73339545454462</v>
      </c>
    </row>
    <row r="2687" spans="1:9" ht="17.55" customHeight="1" x14ac:dyDescent="0.3">
      <c r="A2687" s="14">
        <v>1714</v>
      </c>
      <c r="B2687" s="2">
        <v>42011</v>
      </c>
      <c r="C2687" s="15">
        <v>163</v>
      </c>
      <c r="D2687" s="1">
        <v>12</v>
      </c>
      <c r="E2687" s="1">
        <v>6</v>
      </c>
      <c r="F2687" s="8">
        <v>260.01</v>
      </c>
      <c r="G2687" s="1">
        <f>YEAR(Facturas[[#This Row],[FechaFactura]])</f>
        <v>2015</v>
      </c>
      <c r="H2687" s="17">
        <f>IF(Facturas[[#This Row],[MontoSinImp]]&lt;200,Facturas[[#This Row],[media]],Facturas[[#This Row],[MontoSinImp]])</f>
        <v>260.01</v>
      </c>
      <c r="I2687" s="17">
        <f>AVERAGE(Facturas[MontoSinImp])</f>
        <v>472.73339545454462</v>
      </c>
    </row>
    <row r="2688" spans="1:9" ht="17.55" customHeight="1" x14ac:dyDescent="0.3">
      <c r="A2688" s="14">
        <v>1715</v>
      </c>
      <c r="B2688" s="2">
        <v>42011</v>
      </c>
      <c r="C2688" s="15">
        <v>29</v>
      </c>
      <c r="D2688" s="1">
        <v>8</v>
      </c>
      <c r="E2688" s="1">
        <v>9</v>
      </c>
      <c r="F2688" s="8">
        <v>779.06</v>
      </c>
      <c r="G2688" s="1">
        <f>YEAR(Facturas[[#This Row],[FechaFactura]])</f>
        <v>2015</v>
      </c>
      <c r="H2688" s="17">
        <f>IF(Facturas[[#This Row],[MontoSinImp]]&lt;200,Facturas[[#This Row],[media]],Facturas[[#This Row],[MontoSinImp]])</f>
        <v>779.06</v>
      </c>
      <c r="I2688" s="17">
        <f>AVERAGE(Facturas[MontoSinImp])</f>
        <v>472.73339545454462</v>
      </c>
    </row>
    <row r="2689" spans="1:9" ht="17.55" customHeight="1" x14ac:dyDescent="0.3">
      <c r="A2689" s="14">
        <v>1716</v>
      </c>
      <c r="B2689" s="2">
        <v>42011</v>
      </c>
      <c r="C2689" s="15">
        <v>91</v>
      </c>
      <c r="D2689" s="1">
        <v>10</v>
      </c>
      <c r="E2689" s="1">
        <v>7</v>
      </c>
      <c r="F2689" s="8">
        <v>581.18999999999994</v>
      </c>
      <c r="G2689" s="1">
        <f>YEAR(Facturas[[#This Row],[FechaFactura]])</f>
        <v>2015</v>
      </c>
      <c r="H2689" s="17">
        <f>IF(Facturas[[#This Row],[MontoSinImp]]&lt;200,Facturas[[#This Row],[media]],Facturas[[#This Row],[MontoSinImp]])</f>
        <v>581.18999999999994</v>
      </c>
      <c r="I2689" s="17">
        <f>AVERAGE(Facturas[MontoSinImp])</f>
        <v>472.73339545454462</v>
      </c>
    </row>
    <row r="2690" spans="1:9" ht="17.55" customHeight="1" x14ac:dyDescent="0.3">
      <c r="A2690" s="14">
        <v>1709</v>
      </c>
      <c r="B2690" s="2">
        <v>42010</v>
      </c>
      <c r="C2690" s="15">
        <v>107</v>
      </c>
      <c r="D2690" s="1">
        <v>7</v>
      </c>
      <c r="E2690" s="1">
        <v>6</v>
      </c>
      <c r="F2690" s="8">
        <v>844.06</v>
      </c>
      <c r="G2690" s="1">
        <f>YEAR(Facturas[[#This Row],[FechaFactura]])</f>
        <v>2015</v>
      </c>
      <c r="H2690" s="17">
        <f>IF(Facturas[[#This Row],[MontoSinImp]]&lt;200,Facturas[[#This Row],[media]],Facturas[[#This Row],[MontoSinImp]])</f>
        <v>844.06</v>
      </c>
      <c r="I2690" s="17">
        <f>AVERAGE(Facturas[MontoSinImp])</f>
        <v>472.73339545454462</v>
      </c>
    </row>
    <row r="2691" spans="1:9" ht="17.55" customHeight="1" x14ac:dyDescent="0.3">
      <c r="A2691" s="14">
        <v>1710</v>
      </c>
      <c r="B2691" s="2">
        <v>42010</v>
      </c>
      <c r="C2691" s="15">
        <v>272</v>
      </c>
      <c r="D2691" s="1">
        <v>1</v>
      </c>
      <c r="E2691" s="1">
        <v>4</v>
      </c>
      <c r="F2691" s="8">
        <v>853.62</v>
      </c>
      <c r="G2691" s="1">
        <f>YEAR(Facturas[[#This Row],[FechaFactura]])</f>
        <v>2015</v>
      </c>
      <c r="H2691" s="17">
        <f>IF(Facturas[[#This Row],[MontoSinImp]]&lt;200,Facturas[[#This Row],[media]],Facturas[[#This Row],[MontoSinImp]])</f>
        <v>853.62</v>
      </c>
      <c r="I2691" s="17">
        <f>AVERAGE(Facturas[MontoSinImp])</f>
        <v>472.73339545454462</v>
      </c>
    </row>
    <row r="2692" spans="1:9" ht="17.55" customHeight="1" x14ac:dyDescent="0.3">
      <c r="A2692" s="14">
        <v>1711</v>
      </c>
      <c r="B2692" s="2">
        <v>42010</v>
      </c>
      <c r="C2692" s="15">
        <v>315</v>
      </c>
      <c r="D2692" s="1">
        <v>9</v>
      </c>
      <c r="E2692" s="1">
        <v>1</v>
      </c>
      <c r="F2692" s="8">
        <v>768.55</v>
      </c>
      <c r="G2692" s="1">
        <f>YEAR(Facturas[[#This Row],[FechaFactura]])</f>
        <v>2015</v>
      </c>
      <c r="H2692" s="17">
        <f>IF(Facturas[[#This Row],[MontoSinImp]]&lt;200,Facturas[[#This Row],[media]],Facturas[[#This Row],[MontoSinImp]])</f>
        <v>768.55</v>
      </c>
      <c r="I2692" s="17">
        <f>AVERAGE(Facturas[MontoSinImp])</f>
        <v>472.73339545454462</v>
      </c>
    </row>
    <row r="2693" spans="1:9" ht="17.55" customHeight="1" x14ac:dyDescent="0.3">
      <c r="A2693" s="14">
        <v>1712</v>
      </c>
      <c r="B2693" s="2">
        <v>42010</v>
      </c>
      <c r="C2693" s="15">
        <v>98</v>
      </c>
      <c r="D2693" s="1">
        <v>5</v>
      </c>
      <c r="E2693" s="1">
        <v>1</v>
      </c>
      <c r="F2693" s="8">
        <v>642.37</v>
      </c>
      <c r="G2693" s="1">
        <f>YEAR(Facturas[[#This Row],[FechaFactura]])</f>
        <v>2015</v>
      </c>
      <c r="H2693" s="17">
        <f>IF(Facturas[[#This Row],[MontoSinImp]]&lt;200,Facturas[[#This Row],[media]],Facturas[[#This Row],[MontoSinImp]])</f>
        <v>642.37</v>
      </c>
      <c r="I2693" s="17">
        <f>AVERAGE(Facturas[MontoSinImp])</f>
        <v>472.73339545454462</v>
      </c>
    </row>
    <row r="2694" spans="1:9" ht="17.55" customHeight="1" x14ac:dyDescent="0.3">
      <c r="A2694" s="14">
        <v>1703</v>
      </c>
      <c r="B2694" s="2">
        <v>42009</v>
      </c>
      <c r="C2694" s="15">
        <v>167</v>
      </c>
      <c r="D2694" s="1">
        <v>9</v>
      </c>
      <c r="E2694" s="1">
        <v>9</v>
      </c>
      <c r="F2694" s="8">
        <v>453.09999999999997</v>
      </c>
      <c r="G2694" s="1">
        <f>YEAR(Facturas[[#This Row],[FechaFactura]])</f>
        <v>2015</v>
      </c>
      <c r="H2694" s="17">
        <f>IF(Facturas[[#This Row],[MontoSinImp]]&lt;200,Facturas[[#This Row],[media]],Facturas[[#This Row],[MontoSinImp]])</f>
        <v>453.09999999999997</v>
      </c>
      <c r="I2694" s="17">
        <f>AVERAGE(Facturas[MontoSinImp])</f>
        <v>472.73339545454462</v>
      </c>
    </row>
    <row r="2695" spans="1:9" ht="17.55" customHeight="1" x14ac:dyDescent="0.3">
      <c r="A2695" s="14">
        <v>1704</v>
      </c>
      <c r="B2695" s="2">
        <v>42009</v>
      </c>
      <c r="C2695" s="15">
        <v>102</v>
      </c>
      <c r="D2695" s="1">
        <v>3</v>
      </c>
      <c r="E2695" s="1">
        <v>4</v>
      </c>
      <c r="F2695" s="8">
        <v>242.79999999999998</v>
      </c>
      <c r="G2695" s="1">
        <f>YEAR(Facturas[[#This Row],[FechaFactura]])</f>
        <v>2015</v>
      </c>
      <c r="H2695" s="17">
        <f>IF(Facturas[[#This Row],[MontoSinImp]]&lt;200,Facturas[[#This Row],[media]],Facturas[[#This Row],[MontoSinImp]])</f>
        <v>242.79999999999998</v>
      </c>
      <c r="I2695" s="17">
        <f>AVERAGE(Facturas[MontoSinImp])</f>
        <v>472.73339545454462</v>
      </c>
    </row>
    <row r="2696" spans="1:9" ht="17.55" customHeight="1" x14ac:dyDescent="0.3">
      <c r="A2696" s="14">
        <v>1705</v>
      </c>
      <c r="B2696" s="2">
        <v>42009</v>
      </c>
      <c r="C2696" s="15">
        <v>227</v>
      </c>
      <c r="D2696" s="1">
        <v>5</v>
      </c>
      <c r="E2696" s="1">
        <v>7</v>
      </c>
      <c r="F2696" s="8">
        <v>829.73</v>
      </c>
      <c r="G2696" s="1">
        <f>YEAR(Facturas[[#This Row],[FechaFactura]])</f>
        <v>2015</v>
      </c>
      <c r="H2696" s="17">
        <f>IF(Facturas[[#This Row],[MontoSinImp]]&lt;200,Facturas[[#This Row],[media]],Facturas[[#This Row],[MontoSinImp]])</f>
        <v>829.73</v>
      </c>
      <c r="I2696" s="17">
        <f>AVERAGE(Facturas[MontoSinImp])</f>
        <v>472.73339545454462</v>
      </c>
    </row>
    <row r="2697" spans="1:9" ht="17.55" customHeight="1" x14ac:dyDescent="0.3">
      <c r="A2697" s="14">
        <v>1706</v>
      </c>
      <c r="B2697" s="2">
        <v>42009</v>
      </c>
      <c r="C2697" s="15">
        <v>9</v>
      </c>
      <c r="D2697" s="1">
        <v>6</v>
      </c>
      <c r="E2697" s="1">
        <v>8</v>
      </c>
      <c r="F2697" s="8">
        <v>707.37</v>
      </c>
      <c r="G2697" s="1">
        <f>YEAR(Facturas[[#This Row],[FechaFactura]])</f>
        <v>2015</v>
      </c>
      <c r="H2697" s="17">
        <f>IF(Facturas[[#This Row],[MontoSinImp]]&lt;200,Facturas[[#This Row],[media]],Facturas[[#This Row],[MontoSinImp]])</f>
        <v>707.37</v>
      </c>
      <c r="I2697" s="17">
        <f>AVERAGE(Facturas[MontoSinImp])</f>
        <v>472.73339545454462</v>
      </c>
    </row>
    <row r="2698" spans="1:9" ht="17.55" customHeight="1" x14ac:dyDescent="0.3">
      <c r="A2698" s="14">
        <v>1707</v>
      </c>
      <c r="B2698" s="2">
        <v>42009</v>
      </c>
      <c r="C2698" s="15">
        <v>47</v>
      </c>
      <c r="D2698" s="1">
        <v>12</v>
      </c>
      <c r="E2698" s="1">
        <v>5</v>
      </c>
      <c r="F2698" s="8">
        <v>107.07000000000001</v>
      </c>
      <c r="G2698" s="1">
        <f>YEAR(Facturas[[#This Row],[FechaFactura]])</f>
        <v>2015</v>
      </c>
      <c r="H2698" s="17">
        <f>IF(Facturas[[#This Row],[MontoSinImp]]&lt;200,Facturas[[#This Row],[media]],Facturas[[#This Row],[MontoSinImp]])</f>
        <v>472.73339545454462</v>
      </c>
      <c r="I2698" s="17">
        <f>AVERAGE(Facturas[MontoSinImp])</f>
        <v>472.73339545454462</v>
      </c>
    </row>
    <row r="2699" spans="1:9" ht="17.55" customHeight="1" x14ac:dyDescent="0.3">
      <c r="A2699" s="14">
        <v>1708</v>
      </c>
      <c r="B2699" s="2">
        <v>42009</v>
      </c>
      <c r="C2699" s="15">
        <v>259</v>
      </c>
      <c r="D2699" s="1">
        <v>12</v>
      </c>
      <c r="E2699" s="1">
        <v>6</v>
      </c>
      <c r="F2699" s="8">
        <v>334.57</v>
      </c>
      <c r="G2699" s="1">
        <f>YEAR(Facturas[[#This Row],[FechaFactura]])</f>
        <v>2015</v>
      </c>
      <c r="H2699" s="17">
        <f>IF(Facturas[[#This Row],[MontoSinImp]]&lt;200,Facturas[[#This Row],[media]],Facturas[[#This Row],[MontoSinImp]])</f>
        <v>334.57</v>
      </c>
      <c r="I2699" s="17">
        <f>AVERAGE(Facturas[MontoSinImp])</f>
        <v>472.73339545454462</v>
      </c>
    </row>
    <row r="2700" spans="1:9" ht="17.55" customHeight="1" x14ac:dyDescent="0.3">
      <c r="A2700" s="14">
        <v>1695</v>
      </c>
      <c r="B2700" s="2">
        <v>42008</v>
      </c>
      <c r="C2700" s="15">
        <v>51</v>
      </c>
      <c r="D2700" s="1">
        <v>9</v>
      </c>
      <c r="E2700" s="1">
        <v>1</v>
      </c>
      <c r="F2700" s="8">
        <v>358.46999999999997</v>
      </c>
      <c r="G2700" s="1">
        <f>YEAR(Facturas[[#This Row],[FechaFactura]])</f>
        <v>2015</v>
      </c>
      <c r="H2700" s="17">
        <f>IF(Facturas[[#This Row],[MontoSinImp]]&lt;200,Facturas[[#This Row],[media]],Facturas[[#This Row],[MontoSinImp]])</f>
        <v>358.46999999999997</v>
      </c>
      <c r="I2700" s="17">
        <f>AVERAGE(Facturas[MontoSinImp])</f>
        <v>472.73339545454462</v>
      </c>
    </row>
    <row r="2701" spans="1:9" ht="17.55" customHeight="1" x14ac:dyDescent="0.3">
      <c r="A2701" s="14">
        <v>1696</v>
      </c>
      <c r="B2701" s="2">
        <v>42008</v>
      </c>
      <c r="C2701" s="15">
        <v>204</v>
      </c>
      <c r="D2701" s="1">
        <v>3</v>
      </c>
      <c r="E2701" s="1">
        <v>5</v>
      </c>
      <c r="F2701" s="8">
        <v>783.84</v>
      </c>
      <c r="G2701" s="1">
        <f>YEAR(Facturas[[#This Row],[FechaFactura]])</f>
        <v>2015</v>
      </c>
      <c r="H2701" s="17">
        <f>IF(Facturas[[#This Row],[MontoSinImp]]&lt;200,Facturas[[#This Row],[media]],Facturas[[#This Row],[MontoSinImp]])</f>
        <v>783.84</v>
      </c>
      <c r="I2701" s="17">
        <f>AVERAGE(Facturas[MontoSinImp])</f>
        <v>472.73339545454462</v>
      </c>
    </row>
    <row r="2702" spans="1:9" ht="17.55" customHeight="1" x14ac:dyDescent="0.3">
      <c r="A2702" s="14">
        <v>1697</v>
      </c>
      <c r="B2702" s="2">
        <v>42008</v>
      </c>
      <c r="C2702" s="15">
        <v>150</v>
      </c>
      <c r="D2702" s="1">
        <v>12</v>
      </c>
      <c r="E2702" s="1">
        <v>2</v>
      </c>
      <c r="F2702" s="8">
        <v>807.74</v>
      </c>
      <c r="G2702" s="1">
        <f>YEAR(Facturas[[#This Row],[FechaFactura]])</f>
        <v>2015</v>
      </c>
      <c r="H2702" s="17">
        <f>IF(Facturas[[#This Row],[MontoSinImp]]&lt;200,Facturas[[#This Row],[media]],Facturas[[#This Row],[MontoSinImp]])</f>
        <v>807.74</v>
      </c>
      <c r="I2702" s="17">
        <f>AVERAGE(Facturas[MontoSinImp])</f>
        <v>472.73339545454462</v>
      </c>
    </row>
    <row r="2703" spans="1:9" ht="17.55" customHeight="1" x14ac:dyDescent="0.3">
      <c r="A2703" s="14">
        <v>1698</v>
      </c>
      <c r="B2703" s="2">
        <v>42008</v>
      </c>
      <c r="C2703" s="15">
        <v>89</v>
      </c>
      <c r="D2703" s="1">
        <v>11</v>
      </c>
      <c r="E2703" s="1">
        <v>3</v>
      </c>
      <c r="F2703" s="8">
        <v>219.85999999999999</v>
      </c>
      <c r="G2703" s="1">
        <f>YEAR(Facturas[[#This Row],[FechaFactura]])</f>
        <v>2015</v>
      </c>
      <c r="H2703" s="17">
        <f>IF(Facturas[[#This Row],[MontoSinImp]]&lt;200,Facturas[[#This Row],[media]],Facturas[[#This Row],[MontoSinImp]])</f>
        <v>219.85999999999999</v>
      </c>
      <c r="I2703" s="17">
        <f>AVERAGE(Facturas[MontoSinImp])</f>
        <v>472.73339545454462</v>
      </c>
    </row>
    <row r="2704" spans="1:9" ht="17.55" customHeight="1" x14ac:dyDescent="0.3">
      <c r="A2704" s="14">
        <v>1699</v>
      </c>
      <c r="B2704" s="2">
        <v>42008</v>
      </c>
      <c r="C2704" s="15">
        <v>54</v>
      </c>
      <c r="D2704" s="1">
        <v>9</v>
      </c>
      <c r="E2704" s="1">
        <v>1</v>
      </c>
      <c r="F2704" s="8">
        <v>452.15</v>
      </c>
      <c r="G2704" s="1">
        <f>YEAR(Facturas[[#This Row],[FechaFactura]])</f>
        <v>2015</v>
      </c>
      <c r="H2704" s="17">
        <f>IF(Facturas[[#This Row],[MontoSinImp]]&lt;200,Facturas[[#This Row],[media]],Facturas[[#This Row],[MontoSinImp]])</f>
        <v>452.15</v>
      </c>
      <c r="I2704" s="17">
        <f>AVERAGE(Facturas[MontoSinImp])</f>
        <v>472.73339545454462</v>
      </c>
    </row>
    <row r="2705" spans="1:9" ht="17.55" customHeight="1" x14ac:dyDescent="0.3">
      <c r="A2705" s="14">
        <v>1700</v>
      </c>
      <c r="B2705" s="2">
        <v>42008</v>
      </c>
      <c r="C2705" s="15">
        <v>236</v>
      </c>
      <c r="D2705" s="1">
        <v>9</v>
      </c>
      <c r="E2705" s="1">
        <v>4</v>
      </c>
      <c r="F2705" s="8">
        <v>255.23</v>
      </c>
      <c r="G2705" s="1">
        <f>YEAR(Facturas[[#This Row],[FechaFactura]])</f>
        <v>2015</v>
      </c>
      <c r="H2705" s="17">
        <f>IF(Facturas[[#This Row],[MontoSinImp]]&lt;200,Facturas[[#This Row],[media]],Facturas[[#This Row],[MontoSinImp]])</f>
        <v>255.23</v>
      </c>
      <c r="I2705" s="17">
        <f>AVERAGE(Facturas[MontoSinImp])</f>
        <v>472.73339545454462</v>
      </c>
    </row>
    <row r="2706" spans="1:9" ht="17.55" customHeight="1" x14ac:dyDescent="0.3">
      <c r="A2706" s="14">
        <v>1701</v>
      </c>
      <c r="B2706" s="2">
        <v>42008</v>
      </c>
      <c r="C2706" s="15">
        <v>177</v>
      </c>
      <c r="D2706" s="1">
        <v>2</v>
      </c>
      <c r="E2706" s="1">
        <v>4</v>
      </c>
      <c r="F2706" s="8">
        <v>780.98</v>
      </c>
      <c r="G2706" s="1">
        <f>YEAR(Facturas[[#This Row],[FechaFactura]])</f>
        <v>2015</v>
      </c>
      <c r="H2706" s="17">
        <f>IF(Facturas[[#This Row],[MontoSinImp]]&lt;200,Facturas[[#This Row],[media]],Facturas[[#This Row],[MontoSinImp]])</f>
        <v>780.98</v>
      </c>
      <c r="I2706" s="17">
        <f>AVERAGE(Facturas[MontoSinImp])</f>
        <v>472.73339545454462</v>
      </c>
    </row>
    <row r="2707" spans="1:9" ht="17.55" customHeight="1" x14ac:dyDescent="0.3">
      <c r="A2707" s="14">
        <v>1702</v>
      </c>
      <c r="B2707" s="2">
        <v>42008</v>
      </c>
      <c r="C2707" s="15">
        <v>254</v>
      </c>
      <c r="D2707" s="1">
        <v>8</v>
      </c>
      <c r="E2707" s="1">
        <v>5</v>
      </c>
      <c r="F2707" s="8">
        <v>313.53999999999996</v>
      </c>
      <c r="G2707" s="1">
        <f>YEAR(Facturas[[#This Row],[FechaFactura]])</f>
        <v>2015</v>
      </c>
      <c r="H2707" s="17">
        <f>IF(Facturas[[#This Row],[MontoSinImp]]&lt;200,Facturas[[#This Row],[media]],Facturas[[#This Row],[MontoSinImp]])</f>
        <v>313.53999999999996</v>
      </c>
      <c r="I2707" s="17">
        <f>AVERAGE(Facturas[MontoSinImp])</f>
        <v>472.73339545454462</v>
      </c>
    </row>
    <row r="2708" spans="1:9" ht="17.55" customHeight="1" x14ac:dyDescent="0.3">
      <c r="A2708" s="14">
        <v>1693</v>
      </c>
      <c r="B2708" s="2">
        <v>42007</v>
      </c>
      <c r="C2708" s="15">
        <v>81</v>
      </c>
      <c r="D2708" s="1">
        <v>2</v>
      </c>
      <c r="E2708" s="1">
        <v>9</v>
      </c>
      <c r="F2708" s="8">
        <v>130.95999999999998</v>
      </c>
      <c r="G2708" s="1">
        <f>YEAR(Facturas[[#This Row],[FechaFactura]])</f>
        <v>2015</v>
      </c>
      <c r="H2708" s="17">
        <f>IF(Facturas[[#This Row],[MontoSinImp]]&lt;200,Facturas[[#This Row],[media]],Facturas[[#This Row],[MontoSinImp]])</f>
        <v>472.73339545454462</v>
      </c>
      <c r="I2708" s="17">
        <f>AVERAGE(Facturas[MontoSinImp])</f>
        <v>472.73339545454462</v>
      </c>
    </row>
    <row r="2709" spans="1:9" ht="17.55" customHeight="1" x14ac:dyDescent="0.3">
      <c r="A2709" s="14">
        <v>1694</v>
      </c>
      <c r="B2709" s="2">
        <v>42007</v>
      </c>
      <c r="C2709" s="15">
        <v>121</v>
      </c>
      <c r="D2709" s="1">
        <v>5</v>
      </c>
      <c r="E2709" s="1">
        <v>6</v>
      </c>
      <c r="F2709" s="8">
        <v>765.68</v>
      </c>
      <c r="G2709" s="1">
        <f>YEAR(Facturas[[#This Row],[FechaFactura]])</f>
        <v>2015</v>
      </c>
      <c r="H2709" s="17">
        <f>IF(Facturas[[#This Row],[MontoSinImp]]&lt;200,Facturas[[#This Row],[media]],Facturas[[#This Row],[MontoSinImp]])</f>
        <v>765.68</v>
      </c>
      <c r="I2709" s="17">
        <f>AVERAGE(Facturas[MontoSinImp])</f>
        <v>472.73339545454462</v>
      </c>
    </row>
    <row r="2710" spans="1:9" ht="17.55" customHeight="1" x14ac:dyDescent="0.3">
      <c r="A2710" s="14">
        <v>1692</v>
      </c>
      <c r="B2710" s="2">
        <v>42006</v>
      </c>
      <c r="C2710" s="15">
        <v>243</v>
      </c>
      <c r="D2710" s="1">
        <v>6</v>
      </c>
      <c r="E2710" s="1">
        <v>4</v>
      </c>
      <c r="F2710" s="8">
        <v>833.55</v>
      </c>
      <c r="G2710" s="1">
        <f>YEAR(Facturas[[#This Row],[FechaFactura]])</f>
        <v>2015</v>
      </c>
      <c r="H2710" s="17">
        <f>IF(Facturas[[#This Row],[MontoSinImp]]&lt;200,Facturas[[#This Row],[media]],Facturas[[#This Row],[MontoSinImp]])</f>
        <v>833.55</v>
      </c>
      <c r="I2710" s="17">
        <f>AVERAGE(Facturas[MontoSinImp])</f>
        <v>472.73339545454462</v>
      </c>
    </row>
    <row r="2711" spans="1:9" ht="17.55" customHeight="1" x14ac:dyDescent="0.3">
      <c r="A2711" s="14">
        <v>1686</v>
      </c>
      <c r="B2711" s="2">
        <v>42005</v>
      </c>
      <c r="C2711" s="15">
        <v>320</v>
      </c>
      <c r="D2711" s="1">
        <v>4</v>
      </c>
      <c r="E2711" s="1">
        <v>7</v>
      </c>
      <c r="F2711" s="8">
        <v>603.17999999999995</v>
      </c>
      <c r="G2711" s="1">
        <f>YEAR(Facturas[[#This Row],[FechaFactura]])</f>
        <v>2015</v>
      </c>
      <c r="H2711" s="17">
        <f>IF(Facturas[[#This Row],[MontoSinImp]]&lt;200,Facturas[[#This Row],[media]],Facturas[[#This Row],[MontoSinImp]])</f>
        <v>603.17999999999995</v>
      </c>
      <c r="I2711" s="17">
        <f>AVERAGE(Facturas[MontoSinImp])</f>
        <v>472.73339545454462</v>
      </c>
    </row>
    <row r="2712" spans="1:9" ht="17.55" customHeight="1" x14ac:dyDescent="0.3">
      <c r="A2712" s="14">
        <v>1687</v>
      </c>
      <c r="B2712" s="2">
        <v>42005</v>
      </c>
      <c r="C2712" s="15">
        <v>107</v>
      </c>
      <c r="D2712" s="1">
        <v>9</v>
      </c>
      <c r="E2712" s="1">
        <v>7</v>
      </c>
      <c r="F2712" s="8">
        <v>858.4</v>
      </c>
      <c r="G2712" s="1">
        <f>YEAR(Facturas[[#This Row],[FechaFactura]])</f>
        <v>2015</v>
      </c>
      <c r="H2712" s="17">
        <f>IF(Facturas[[#This Row],[MontoSinImp]]&lt;200,Facturas[[#This Row],[media]],Facturas[[#This Row],[MontoSinImp]])</f>
        <v>858.4</v>
      </c>
      <c r="I2712" s="17">
        <f>AVERAGE(Facturas[MontoSinImp])</f>
        <v>472.73339545454462</v>
      </c>
    </row>
    <row r="2713" spans="1:9" ht="17.55" customHeight="1" x14ac:dyDescent="0.3">
      <c r="A2713" s="14">
        <v>1688</v>
      </c>
      <c r="B2713" s="2">
        <v>42005</v>
      </c>
      <c r="C2713" s="15">
        <v>45</v>
      </c>
      <c r="D2713" s="1">
        <v>5</v>
      </c>
      <c r="E2713" s="1">
        <v>9</v>
      </c>
      <c r="F2713" s="8">
        <v>188.32</v>
      </c>
      <c r="G2713" s="1">
        <f>YEAR(Facturas[[#This Row],[FechaFactura]])</f>
        <v>2015</v>
      </c>
      <c r="H2713" s="17">
        <f>IF(Facturas[[#This Row],[MontoSinImp]]&lt;200,Facturas[[#This Row],[media]],Facturas[[#This Row],[MontoSinImp]])</f>
        <v>472.73339545454462</v>
      </c>
      <c r="I2713" s="17">
        <f>AVERAGE(Facturas[MontoSinImp])</f>
        <v>472.73339545454462</v>
      </c>
    </row>
    <row r="2714" spans="1:9" ht="17.55" customHeight="1" x14ac:dyDescent="0.3">
      <c r="A2714" s="14">
        <v>1689</v>
      </c>
      <c r="B2714" s="2">
        <v>42005</v>
      </c>
      <c r="C2714" s="15">
        <v>267</v>
      </c>
      <c r="D2714" s="1">
        <v>9</v>
      </c>
      <c r="E2714" s="1">
        <v>6</v>
      </c>
      <c r="F2714" s="8">
        <v>633.77</v>
      </c>
      <c r="G2714" s="1">
        <f>YEAR(Facturas[[#This Row],[FechaFactura]])</f>
        <v>2015</v>
      </c>
      <c r="H2714" s="17">
        <f>IF(Facturas[[#This Row],[MontoSinImp]]&lt;200,Facturas[[#This Row],[media]],Facturas[[#This Row],[MontoSinImp]])</f>
        <v>633.77</v>
      </c>
      <c r="I2714" s="17">
        <f>AVERAGE(Facturas[MontoSinImp])</f>
        <v>472.73339545454462</v>
      </c>
    </row>
    <row r="2715" spans="1:9" ht="17.55" customHeight="1" x14ac:dyDescent="0.3">
      <c r="A2715" s="14">
        <v>1690</v>
      </c>
      <c r="B2715" s="2">
        <v>42005</v>
      </c>
      <c r="C2715" s="15">
        <v>204</v>
      </c>
      <c r="D2715" s="1">
        <v>4</v>
      </c>
      <c r="E2715" s="1">
        <v>7</v>
      </c>
      <c r="F2715" s="8">
        <v>114.71000000000001</v>
      </c>
      <c r="G2715" s="1">
        <f>YEAR(Facturas[[#This Row],[FechaFactura]])</f>
        <v>2015</v>
      </c>
      <c r="H2715" s="17">
        <f>IF(Facturas[[#This Row],[MontoSinImp]]&lt;200,Facturas[[#This Row],[media]],Facturas[[#This Row],[MontoSinImp]])</f>
        <v>472.73339545454462</v>
      </c>
      <c r="I2715" s="17">
        <f>AVERAGE(Facturas[MontoSinImp])</f>
        <v>472.73339545454462</v>
      </c>
    </row>
    <row r="2716" spans="1:9" ht="17.55" customHeight="1" x14ac:dyDescent="0.3">
      <c r="A2716" s="14">
        <v>1691</v>
      </c>
      <c r="B2716" s="2">
        <v>42005</v>
      </c>
      <c r="C2716" s="15">
        <v>212</v>
      </c>
      <c r="D2716" s="1">
        <v>11</v>
      </c>
      <c r="E2716" s="1">
        <v>5</v>
      </c>
      <c r="F2716" s="8">
        <v>830.68</v>
      </c>
      <c r="G2716" s="1">
        <f>YEAR(Facturas[[#This Row],[FechaFactura]])</f>
        <v>2015</v>
      </c>
      <c r="H2716" s="17">
        <f>IF(Facturas[[#This Row],[MontoSinImp]]&lt;200,Facturas[[#This Row],[media]],Facturas[[#This Row],[MontoSinImp]])</f>
        <v>830.68</v>
      </c>
      <c r="I2716" s="17">
        <f>AVERAGE(Facturas[MontoSinImp])</f>
        <v>472.73339545454462</v>
      </c>
    </row>
    <row r="2717" spans="1:9" ht="17.55" customHeight="1" x14ac:dyDescent="0.3">
      <c r="A2717" s="14">
        <v>1682</v>
      </c>
      <c r="B2717" s="2">
        <v>42004</v>
      </c>
      <c r="C2717" s="15">
        <v>211</v>
      </c>
      <c r="D2717" s="1">
        <v>10</v>
      </c>
      <c r="E2717" s="1">
        <v>8</v>
      </c>
      <c r="F2717" s="8">
        <v>460.75</v>
      </c>
      <c r="G2717" s="1">
        <f>YEAR(Facturas[[#This Row],[FechaFactura]])</f>
        <v>2014</v>
      </c>
      <c r="H2717" s="17">
        <f>IF(Facturas[[#This Row],[MontoSinImp]]&lt;200,Facturas[[#This Row],[media]],Facturas[[#This Row],[MontoSinImp]])</f>
        <v>460.75</v>
      </c>
      <c r="I2717" s="17">
        <f>AVERAGE(Facturas[MontoSinImp])</f>
        <v>472.73339545454462</v>
      </c>
    </row>
    <row r="2718" spans="1:9" ht="17.55" customHeight="1" x14ac:dyDescent="0.3">
      <c r="A2718" s="14">
        <v>1683</v>
      </c>
      <c r="B2718" s="2">
        <v>42004</v>
      </c>
      <c r="C2718" s="15">
        <v>163</v>
      </c>
      <c r="D2718" s="1">
        <v>1</v>
      </c>
      <c r="E2718" s="1">
        <v>1</v>
      </c>
      <c r="F2718" s="8">
        <v>349.86</v>
      </c>
      <c r="G2718" s="1">
        <f>YEAR(Facturas[[#This Row],[FechaFactura]])</f>
        <v>2014</v>
      </c>
      <c r="H2718" s="17">
        <f>IF(Facturas[[#This Row],[MontoSinImp]]&lt;200,Facturas[[#This Row],[media]],Facturas[[#This Row],[MontoSinImp]])</f>
        <v>349.86</v>
      </c>
      <c r="I2718" s="17">
        <f>AVERAGE(Facturas[MontoSinImp])</f>
        <v>472.73339545454462</v>
      </c>
    </row>
    <row r="2719" spans="1:9" ht="17.55" customHeight="1" x14ac:dyDescent="0.3">
      <c r="A2719" s="14">
        <v>1684</v>
      </c>
      <c r="B2719" s="2">
        <v>42004</v>
      </c>
      <c r="C2719" s="15">
        <v>300</v>
      </c>
      <c r="D2719" s="1">
        <v>4</v>
      </c>
      <c r="E2719" s="1">
        <v>8</v>
      </c>
      <c r="F2719" s="8">
        <v>737</v>
      </c>
      <c r="G2719" s="1">
        <f>YEAR(Facturas[[#This Row],[FechaFactura]])</f>
        <v>2014</v>
      </c>
      <c r="H2719" s="17">
        <f>IF(Facturas[[#This Row],[MontoSinImp]]&lt;200,Facturas[[#This Row],[media]],Facturas[[#This Row],[MontoSinImp]])</f>
        <v>737</v>
      </c>
      <c r="I2719" s="17">
        <f>AVERAGE(Facturas[MontoSinImp])</f>
        <v>472.73339545454462</v>
      </c>
    </row>
    <row r="2720" spans="1:9" ht="17.55" customHeight="1" x14ac:dyDescent="0.3">
      <c r="A2720" s="14">
        <v>1685</v>
      </c>
      <c r="B2720" s="2">
        <v>42004</v>
      </c>
      <c r="C2720" s="15">
        <v>217</v>
      </c>
      <c r="D2720" s="1">
        <v>10</v>
      </c>
      <c r="E2720" s="1">
        <v>8</v>
      </c>
      <c r="F2720" s="8">
        <v>859.36</v>
      </c>
      <c r="G2720" s="1">
        <f>YEAR(Facturas[[#This Row],[FechaFactura]])</f>
        <v>2014</v>
      </c>
      <c r="H2720" s="17">
        <f>IF(Facturas[[#This Row],[MontoSinImp]]&lt;200,Facturas[[#This Row],[media]],Facturas[[#This Row],[MontoSinImp]])</f>
        <v>859.36</v>
      </c>
      <c r="I2720" s="17">
        <f>AVERAGE(Facturas[MontoSinImp])</f>
        <v>472.73339545454462</v>
      </c>
    </row>
    <row r="2721" spans="1:9" ht="17.55" customHeight="1" x14ac:dyDescent="0.3">
      <c r="A2721" s="14">
        <v>1677</v>
      </c>
      <c r="B2721" s="2">
        <v>42003</v>
      </c>
      <c r="C2721" s="15">
        <v>163</v>
      </c>
      <c r="D2721" s="1">
        <v>12</v>
      </c>
      <c r="E2721" s="1">
        <v>7</v>
      </c>
      <c r="F2721" s="8">
        <v>728.4</v>
      </c>
      <c r="G2721" s="1">
        <f>YEAR(Facturas[[#This Row],[FechaFactura]])</f>
        <v>2014</v>
      </c>
      <c r="H2721" s="17">
        <f>IF(Facturas[[#This Row],[MontoSinImp]]&lt;200,Facturas[[#This Row],[media]],Facturas[[#This Row],[MontoSinImp]])</f>
        <v>728.4</v>
      </c>
      <c r="I2721" s="17">
        <f>AVERAGE(Facturas[MontoSinImp])</f>
        <v>472.73339545454462</v>
      </c>
    </row>
    <row r="2722" spans="1:9" ht="17.55" customHeight="1" x14ac:dyDescent="0.3">
      <c r="A2722" s="14">
        <v>1678</v>
      </c>
      <c r="B2722" s="2">
        <v>42003</v>
      </c>
      <c r="C2722" s="15">
        <v>172</v>
      </c>
      <c r="D2722" s="1">
        <v>9</v>
      </c>
      <c r="E2722" s="1">
        <v>6</v>
      </c>
      <c r="F2722" s="8">
        <v>325.96999999999997</v>
      </c>
      <c r="G2722" s="1">
        <f>YEAR(Facturas[[#This Row],[FechaFactura]])</f>
        <v>2014</v>
      </c>
      <c r="H2722" s="17">
        <f>IF(Facturas[[#This Row],[MontoSinImp]]&lt;200,Facturas[[#This Row],[media]],Facturas[[#This Row],[MontoSinImp]])</f>
        <v>325.96999999999997</v>
      </c>
      <c r="I2722" s="17">
        <f>AVERAGE(Facturas[MontoSinImp])</f>
        <v>472.73339545454462</v>
      </c>
    </row>
    <row r="2723" spans="1:9" ht="17.55" customHeight="1" x14ac:dyDescent="0.3">
      <c r="A2723" s="14">
        <v>1679</v>
      </c>
      <c r="B2723" s="2">
        <v>42003</v>
      </c>
      <c r="C2723" s="15">
        <v>257</v>
      </c>
      <c r="D2723" s="1">
        <v>10</v>
      </c>
      <c r="E2723" s="1">
        <v>1</v>
      </c>
      <c r="F2723" s="8">
        <v>573.54</v>
      </c>
      <c r="G2723" s="1">
        <f>YEAR(Facturas[[#This Row],[FechaFactura]])</f>
        <v>2014</v>
      </c>
      <c r="H2723" s="17">
        <f>IF(Facturas[[#This Row],[MontoSinImp]]&lt;200,Facturas[[#This Row],[media]],Facturas[[#This Row],[MontoSinImp]])</f>
        <v>573.54</v>
      </c>
      <c r="I2723" s="17">
        <f>AVERAGE(Facturas[MontoSinImp])</f>
        <v>472.73339545454462</v>
      </c>
    </row>
    <row r="2724" spans="1:9" ht="17.55" customHeight="1" x14ac:dyDescent="0.3">
      <c r="A2724" s="14">
        <v>1680</v>
      </c>
      <c r="B2724" s="2">
        <v>42003</v>
      </c>
      <c r="C2724" s="15">
        <v>110</v>
      </c>
      <c r="D2724" s="1">
        <v>12</v>
      </c>
      <c r="E2724" s="1">
        <v>5</v>
      </c>
      <c r="F2724" s="8">
        <v>722.67</v>
      </c>
      <c r="G2724" s="1">
        <f>YEAR(Facturas[[#This Row],[FechaFactura]])</f>
        <v>2014</v>
      </c>
      <c r="H2724" s="17">
        <f>IF(Facturas[[#This Row],[MontoSinImp]]&lt;200,Facturas[[#This Row],[media]],Facturas[[#This Row],[MontoSinImp]])</f>
        <v>722.67</v>
      </c>
      <c r="I2724" s="17">
        <f>AVERAGE(Facturas[MontoSinImp])</f>
        <v>472.73339545454462</v>
      </c>
    </row>
    <row r="2725" spans="1:9" ht="17.55" customHeight="1" x14ac:dyDescent="0.3">
      <c r="A2725" s="14">
        <v>1681</v>
      </c>
      <c r="B2725" s="2">
        <v>42003</v>
      </c>
      <c r="C2725" s="15">
        <v>158</v>
      </c>
      <c r="D2725" s="1">
        <v>7</v>
      </c>
      <c r="E2725" s="1">
        <v>3</v>
      </c>
      <c r="F2725" s="8">
        <v>215.07999999999998</v>
      </c>
      <c r="G2725" s="1">
        <f>YEAR(Facturas[[#This Row],[FechaFactura]])</f>
        <v>2014</v>
      </c>
      <c r="H2725" s="17">
        <f>IF(Facturas[[#This Row],[MontoSinImp]]&lt;200,Facturas[[#This Row],[media]],Facturas[[#This Row],[MontoSinImp]])</f>
        <v>215.07999999999998</v>
      </c>
      <c r="I2725" s="17">
        <f>AVERAGE(Facturas[MontoSinImp])</f>
        <v>472.73339545454462</v>
      </c>
    </row>
    <row r="2726" spans="1:9" ht="17.55" customHeight="1" x14ac:dyDescent="0.3">
      <c r="A2726" s="14">
        <v>1670</v>
      </c>
      <c r="B2726" s="2">
        <v>42002</v>
      </c>
      <c r="C2726" s="15">
        <v>115</v>
      </c>
      <c r="D2726" s="1">
        <v>11</v>
      </c>
      <c r="E2726" s="1">
        <v>7</v>
      </c>
      <c r="F2726" s="8">
        <v>779.06</v>
      </c>
      <c r="G2726" s="1">
        <f>YEAR(Facturas[[#This Row],[FechaFactura]])</f>
        <v>2014</v>
      </c>
      <c r="H2726" s="17">
        <f>IF(Facturas[[#This Row],[MontoSinImp]]&lt;200,Facturas[[#This Row],[media]],Facturas[[#This Row],[MontoSinImp]])</f>
        <v>779.06</v>
      </c>
      <c r="I2726" s="17">
        <f>AVERAGE(Facturas[MontoSinImp])</f>
        <v>472.73339545454462</v>
      </c>
    </row>
    <row r="2727" spans="1:9" ht="17.55" customHeight="1" x14ac:dyDescent="0.3">
      <c r="A2727" s="14">
        <v>1671</v>
      </c>
      <c r="B2727" s="2">
        <v>42002</v>
      </c>
      <c r="C2727" s="15">
        <v>43</v>
      </c>
      <c r="D2727" s="1">
        <v>9</v>
      </c>
      <c r="E2727" s="1">
        <v>3</v>
      </c>
      <c r="F2727" s="8">
        <v>303.98</v>
      </c>
      <c r="G2727" s="1">
        <f>YEAR(Facturas[[#This Row],[FechaFactura]])</f>
        <v>2014</v>
      </c>
      <c r="H2727" s="17">
        <f>IF(Facturas[[#This Row],[MontoSinImp]]&lt;200,Facturas[[#This Row],[media]],Facturas[[#This Row],[MontoSinImp]])</f>
        <v>303.98</v>
      </c>
      <c r="I2727" s="17">
        <f>AVERAGE(Facturas[MontoSinImp])</f>
        <v>472.73339545454462</v>
      </c>
    </row>
    <row r="2728" spans="1:9" ht="17.55" customHeight="1" x14ac:dyDescent="0.3">
      <c r="A2728" s="14">
        <v>1672</v>
      </c>
      <c r="B2728" s="2">
        <v>42002</v>
      </c>
      <c r="C2728" s="15">
        <v>265</v>
      </c>
      <c r="D2728" s="1">
        <v>6</v>
      </c>
      <c r="E2728" s="1">
        <v>6</v>
      </c>
      <c r="F2728" s="8">
        <v>543.91</v>
      </c>
      <c r="G2728" s="1">
        <f>YEAR(Facturas[[#This Row],[FechaFactura]])</f>
        <v>2014</v>
      </c>
      <c r="H2728" s="17">
        <f>IF(Facturas[[#This Row],[MontoSinImp]]&lt;200,Facturas[[#This Row],[media]],Facturas[[#This Row],[MontoSinImp]])</f>
        <v>543.91</v>
      </c>
      <c r="I2728" s="17">
        <f>AVERAGE(Facturas[MontoSinImp])</f>
        <v>472.73339545454462</v>
      </c>
    </row>
    <row r="2729" spans="1:9" ht="17.55" customHeight="1" x14ac:dyDescent="0.3">
      <c r="A2729" s="14">
        <v>1673</v>
      </c>
      <c r="B2729" s="2">
        <v>42002</v>
      </c>
      <c r="C2729" s="15">
        <v>306</v>
      </c>
      <c r="D2729" s="1">
        <v>10</v>
      </c>
      <c r="E2729" s="1">
        <v>7</v>
      </c>
      <c r="F2729" s="8">
        <v>306.84999999999997</v>
      </c>
      <c r="G2729" s="1">
        <f>YEAR(Facturas[[#This Row],[FechaFactura]])</f>
        <v>2014</v>
      </c>
      <c r="H2729" s="17">
        <f>IF(Facturas[[#This Row],[MontoSinImp]]&lt;200,Facturas[[#This Row],[media]],Facturas[[#This Row],[MontoSinImp]])</f>
        <v>306.84999999999997</v>
      </c>
      <c r="I2729" s="17">
        <f>AVERAGE(Facturas[MontoSinImp])</f>
        <v>472.73339545454462</v>
      </c>
    </row>
    <row r="2730" spans="1:9" ht="17.55" customHeight="1" x14ac:dyDescent="0.3">
      <c r="A2730" s="14">
        <v>1674</v>
      </c>
      <c r="B2730" s="2">
        <v>42002</v>
      </c>
      <c r="C2730" s="15">
        <v>315</v>
      </c>
      <c r="D2730" s="1">
        <v>4</v>
      </c>
      <c r="E2730" s="1">
        <v>8</v>
      </c>
      <c r="F2730" s="8">
        <v>161.54999999999998</v>
      </c>
      <c r="G2730" s="1">
        <f>YEAR(Facturas[[#This Row],[FechaFactura]])</f>
        <v>2014</v>
      </c>
      <c r="H2730" s="17">
        <f>IF(Facturas[[#This Row],[MontoSinImp]]&lt;200,Facturas[[#This Row],[media]],Facturas[[#This Row],[MontoSinImp]])</f>
        <v>472.73339545454462</v>
      </c>
      <c r="I2730" s="17">
        <f>AVERAGE(Facturas[MontoSinImp])</f>
        <v>472.73339545454462</v>
      </c>
    </row>
    <row r="2731" spans="1:9" ht="17.55" customHeight="1" x14ac:dyDescent="0.3">
      <c r="A2731" s="14">
        <v>1675</v>
      </c>
      <c r="B2731" s="2">
        <v>42002</v>
      </c>
      <c r="C2731" s="15">
        <v>55</v>
      </c>
      <c r="D2731" s="1">
        <v>2</v>
      </c>
      <c r="E2731" s="1">
        <v>4</v>
      </c>
      <c r="F2731" s="8">
        <v>536.26</v>
      </c>
      <c r="G2731" s="1">
        <f>YEAR(Facturas[[#This Row],[FechaFactura]])</f>
        <v>2014</v>
      </c>
      <c r="H2731" s="17">
        <f>IF(Facturas[[#This Row],[MontoSinImp]]&lt;200,Facturas[[#This Row],[media]],Facturas[[#This Row],[MontoSinImp]])</f>
        <v>536.26</v>
      </c>
      <c r="I2731" s="17">
        <f>AVERAGE(Facturas[MontoSinImp])</f>
        <v>472.73339545454462</v>
      </c>
    </row>
    <row r="2732" spans="1:9" ht="17.55" customHeight="1" x14ac:dyDescent="0.3">
      <c r="A2732" s="14">
        <v>1676</v>
      </c>
      <c r="B2732" s="2">
        <v>42002</v>
      </c>
      <c r="C2732" s="15">
        <v>296</v>
      </c>
      <c r="D2732" s="1">
        <v>3</v>
      </c>
      <c r="E2732" s="1">
        <v>3</v>
      </c>
      <c r="F2732" s="8">
        <v>362.28999999999996</v>
      </c>
      <c r="G2732" s="1">
        <f>YEAR(Facturas[[#This Row],[FechaFactura]])</f>
        <v>2014</v>
      </c>
      <c r="H2732" s="17">
        <f>IF(Facturas[[#This Row],[MontoSinImp]]&lt;200,Facturas[[#This Row],[media]],Facturas[[#This Row],[MontoSinImp]])</f>
        <v>362.28999999999996</v>
      </c>
      <c r="I2732" s="17">
        <f>AVERAGE(Facturas[MontoSinImp])</f>
        <v>472.73339545454462</v>
      </c>
    </row>
    <row r="2733" spans="1:9" ht="17.55" customHeight="1" x14ac:dyDescent="0.3">
      <c r="A2733" s="14">
        <v>1668</v>
      </c>
      <c r="B2733" s="2">
        <v>42001</v>
      </c>
      <c r="C2733" s="15">
        <v>127</v>
      </c>
      <c r="D2733" s="1">
        <v>11</v>
      </c>
      <c r="E2733" s="1">
        <v>3</v>
      </c>
      <c r="F2733" s="8">
        <v>759.95</v>
      </c>
      <c r="G2733" s="1">
        <f>YEAR(Facturas[[#This Row],[FechaFactura]])</f>
        <v>2014</v>
      </c>
      <c r="H2733" s="17">
        <f>IF(Facturas[[#This Row],[MontoSinImp]]&lt;200,Facturas[[#This Row],[media]],Facturas[[#This Row],[MontoSinImp]])</f>
        <v>759.95</v>
      </c>
      <c r="I2733" s="17">
        <f>AVERAGE(Facturas[MontoSinImp])</f>
        <v>472.73339545454462</v>
      </c>
    </row>
    <row r="2734" spans="1:9" ht="17.55" customHeight="1" x14ac:dyDescent="0.3">
      <c r="A2734" s="14">
        <v>1669</v>
      </c>
      <c r="B2734" s="2">
        <v>42001</v>
      </c>
      <c r="C2734" s="15">
        <v>18</v>
      </c>
      <c r="D2734" s="1">
        <v>5</v>
      </c>
      <c r="E2734" s="1">
        <v>9</v>
      </c>
      <c r="F2734" s="8">
        <v>522.88</v>
      </c>
      <c r="G2734" s="1">
        <f>YEAR(Facturas[[#This Row],[FechaFactura]])</f>
        <v>2014</v>
      </c>
      <c r="H2734" s="17">
        <f>IF(Facturas[[#This Row],[MontoSinImp]]&lt;200,Facturas[[#This Row],[media]],Facturas[[#This Row],[MontoSinImp]])</f>
        <v>522.88</v>
      </c>
      <c r="I2734" s="17">
        <f>AVERAGE(Facturas[MontoSinImp])</f>
        <v>472.73339545454462</v>
      </c>
    </row>
    <row r="2735" spans="1:9" ht="17.55" customHeight="1" x14ac:dyDescent="0.3">
      <c r="A2735" s="14">
        <v>1663</v>
      </c>
      <c r="B2735" s="2">
        <v>42000</v>
      </c>
      <c r="C2735" s="15">
        <v>30</v>
      </c>
      <c r="D2735" s="1">
        <v>2</v>
      </c>
      <c r="E2735" s="1">
        <v>7</v>
      </c>
      <c r="F2735" s="8">
        <v>154.85999999999999</v>
      </c>
      <c r="G2735" s="1">
        <f>YEAR(Facturas[[#This Row],[FechaFactura]])</f>
        <v>2014</v>
      </c>
      <c r="H2735" s="17">
        <f>IF(Facturas[[#This Row],[MontoSinImp]]&lt;200,Facturas[[#This Row],[media]],Facturas[[#This Row],[MontoSinImp]])</f>
        <v>472.73339545454462</v>
      </c>
      <c r="I2735" s="17">
        <f>AVERAGE(Facturas[MontoSinImp])</f>
        <v>472.73339545454462</v>
      </c>
    </row>
    <row r="2736" spans="1:9" ht="17.55" customHeight="1" x14ac:dyDescent="0.3">
      <c r="A2736" s="14">
        <v>1664</v>
      </c>
      <c r="B2736" s="2">
        <v>42000</v>
      </c>
      <c r="C2736" s="15">
        <v>236</v>
      </c>
      <c r="D2736" s="1">
        <v>8</v>
      </c>
      <c r="E2736" s="1">
        <v>2</v>
      </c>
      <c r="F2736" s="8">
        <v>603.17999999999995</v>
      </c>
      <c r="G2736" s="1">
        <f>YEAR(Facturas[[#This Row],[FechaFactura]])</f>
        <v>2014</v>
      </c>
      <c r="H2736" s="17">
        <f>IF(Facturas[[#This Row],[MontoSinImp]]&lt;200,Facturas[[#This Row],[media]],Facturas[[#This Row],[MontoSinImp]])</f>
        <v>603.17999999999995</v>
      </c>
      <c r="I2736" s="17">
        <f>AVERAGE(Facturas[MontoSinImp])</f>
        <v>472.73339545454462</v>
      </c>
    </row>
    <row r="2737" spans="1:9" ht="17.55" customHeight="1" x14ac:dyDescent="0.3">
      <c r="A2737" s="14">
        <v>1665</v>
      </c>
      <c r="B2737" s="2">
        <v>42000</v>
      </c>
      <c r="C2737" s="15">
        <v>90</v>
      </c>
      <c r="D2737" s="1">
        <v>6</v>
      </c>
      <c r="E2737" s="1">
        <v>3</v>
      </c>
      <c r="F2737" s="8">
        <v>551.55999999999995</v>
      </c>
      <c r="G2737" s="1">
        <f>YEAR(Facturas[[#This Row],[FechaFactura]])</f>
        <v>2014</v>
      </c>
      <c r="H2737" s="17">
        <f>IF(Facturas[[#This Row],[MontoSinImp]]&lt;200,Facturas[[#This Row],[media]],Facturas[[#This Row],[MontoSinImp]])</f>
        <v>551.55999999999995</v>
      </c>
      <c r="I2737" s="17">
        <f>AVERAGE(Facturas[MontoSinImp])</f>
        <v>472.73339545454462</v>
      </c>
    </row>
    <row r="2738" spans="1:9" ht="17.55" customHeight="1" x14ac:dyDescent="0.3">
      <c r="A2738" s="14">
        <v>1666</v>
      </c>
      <c r="B2738" s="2">
        <v>42000</v>
      </c>
      <c r="C2738" s="15">
        <v>123</v>
      </c>
      <c r="D2738" s="1">
        <v>10</v>
      </c>
      <c r="E2738" s="1">
        <v>8</v>
      </c>
      <c r="F2738" s="8">
        <v>142.42999999999998</v>
      </c>
      <c r="G2738" s="1">
        <f>YEAR(Facturas[[#This Row],[FechaFactura]])</f>
        <v>2014</v>
      </c>
      <c r="H2738" s="17">
        <f>IF(Facturas[[#This Row],[MontoSinImp]]&lt;200,Facturas[[#This Row],[media]],Facturas[[#This Row],[MontoSinImp]])</f>
        <v>472.73339545454462</v>
      </c>
      <c r="I2738" s="17">
        <f>AVERAGE(Facturas[MontoSinImp])</f>
        <v>472.73339545454462</v>
      </c>
    </row>
    <row r="2739" spans="1:9" ht="17.55" customHeight="1" x14ac:dyDescent="0.3">
      <c r="A2739" s="14">
        <v>1667</v>
      </c>
      <c r="B2739" s="2">
        <v>42000</v>
      </c>
      <c r="C2739" s="15">
        <v>9</v>
      </c>
      <c r="D2739" s="1">
        <v>5</v>
      </c>
      <c r="E2739" s="1">
        <v>4</v>
      </c>
      <c r="F2739" s="8">
        <v>830.68</v>
      </c>
      <c r="G2739" s="1">
        <f>YEAR(Facturas[[#This Row],[FechaFactura]])</f>
        <v>2014</v>
      </c>
      <c r="H2739" s="17">
        <f>IF(Facturas[[#This Row],[MontoSinImp]]&lt;200,Facturas[[#This Row],[media]],Facturas[[#This Row],[MontoSinImp]])</f>
        <v>830.68</v>
      </c>
      <c r="I2739" s="17">
        <f>AVERAGE(Facturas[MontoSinImp])</f>
        <v>472.73339545454462</v>
      </c>
    </row>
    <row r="2740" spans="1:9" ht="17.55" customHeight="1" x14ac:dyDescent="0.3">
      <c r="A2740" s="14">
        <v>1658</v>
      </c>
      <c r="B2740" s="2">
        <v>41999</v>
      </c>
      <c r="C2740" s="15">
        <v>115</v>
      </c>
      <c r="D2740" s="1">
        <v>12</v>
      </c>
      <c r="E2740" s="1">
        <v>6</v>
      </c>
      <c r="F2740" s="8">
        <v>539.13</v>
      </c>
      <c r="G2740" s="1">
        <f>YEAR(Facturas[[#This Row],[FechaFactura]])</f>
        <v>2014</v>
      </c>
      <c r="H2740" s="17">
        <f>IF(Facturas[[#This Row],[MontoSinImp]]&lt;200,Facturas[[#This Row],[media]],Facturas[[#This Row],[MontoSinImp]])</f>
        <v>539.13</v>
      </c>
      <c r="I2740" s="17">
        <f>AVERAGE(Facturas[MontoSinImp])</f>
        <v>472.73339545454462</v>
      </c>
    </row>
    <row r="2741" spans="1:9" ht="17.55" customHeight="1" x14ac:dyDescent="0.3">
      <c r="A2741" s="14">
        <v>1659</v>
      </c>
      <c r="B2741" s="2">
        <v>41999</v>
      </c>
      <c r="C2741" s="15">
        <v>194</v>
      </c>
      <c r="D2741" s="1">
        <v>10</v>
      </c>
      <c r="E2741" s="1">
        <v>8</v>
      </c>
      <c r="F2741" s="8">
        <v>627.08000000000004</v>
      </c>
      <c r="G2741" s="1">
        <f>YEAR(Facturas[[#This Row],[FechaFactura]])</f>
        <v>2014</v>
      </c>
      <c r="H2741" s="17">
        <f>IF(Facturas[[#This Row],[MontoSinImp]]&lt;200,Facturas[[#This Row],[media]],Facturas[[#This Row],[MontoSinImp]])</f>
        <v>627.08000000000004</v>
      </c>
      <c r="I2741" s="17">
        <f>AVERAGE(Facturas[MontoSinImp])</f>
        <v>472.73339545454462</v>
      </c>
    </row>
    <row r="2742" spans="1:9" ht="17.55" customHeight="1" x14ac:dyDescent="0.3">
      <c r="A2742" s="14">
        <v>1660</v>
      </c>
      <c r="B2742" s="2">
        <v>41999</v>
      </c>
      <c r="C2742" s="15">
        <v>233</v>
      </c>
      <c r="D2742" s="1">
        <v>9</v>
      </c>
      <c r="E2742" s="1">
        <v>1</v>
      </c>
      <c r="F2742" s="8">
        <v>168.23999999999998</v>
      </c>
      <c r="G2742" s="1">
        <f>YEAR(Facturas[[#This Row],[FechaFactura]])</f>
        <v>2014</v>
      </c>
      <c r="H2742" s="17">
        <f>IF(Facturas[[#This Row],[MontoSinImp]]&lt;200,Facturas[[#This Row],[media]],Facturas[[#This Row],[MontoSinImp]])</f>
        <v>472.73339545454462</v>
      </c>
      <c r="I2742" s="17">
        <f>AVERAGE(Facturas[MontoSinImp])</f>
        <v>472.73339545454462</v>
      </c>
    </row>
    <row r="2743" spans="1:9" ht="17.55" customHeight="1" x14ac:dyDescent="0.3">
      <c r="A2743" s="14">
        <v>1661</v>
      </c>
      <c r="B2743" s="2">
        <v>41999</v>
      </c>
      <c r="C2743" s="15">
        <v>237</v>
      </c>
      <c r="D2743" s="1">
        <v>11</v>
      </c>
      <c r="E2743" s="1">
        <v>9</v>
      </c>
      <c r="F2743" s="8">
        <v>114.71000000000001</v>
      </c>
      <c r="G2743" s="1">
        <f>YEAR(Facturas[[#This Row],[FechaFactura]])</f>
        <v>2014</v>
      </c>
      <c r="H2743" s="17">
        <f>IF(Facturas[[#This Row],[MontoSinImp]]&lt;200,Facturas[[#This Row],[media]],Facturas[[#This Row],[MontoSinImp]])</f>
        <v>472.73339545454462</v>
      </c>
      <c r="I2743" s="17">
        <f>AVERAGE(Facturas[MontoSinImp])</f>
        <v>472.73339545454462</v>
      </c>
    </row>
    <row r="2744" spans="1:9" ht="17.55" customHeight="1" x14ac:dyDescent="0.3">
      <c r="A2744" s="14">
        <v>1662</v>
      </c>
      <c r="B2744" s="2">
        <v>41999</v>
      </c>
      <c r="C2744" s="15">
        <v>60</v>
      </c>
      <c r="D2744" s="1">
        <v>7</v>
      </c>
      <c r="E2744" s="1">
        <v>3</v>
      </c>
      <c r="F2744" s="8">
        <v>850.76</v>
      </c>
      <c r="G2744" s="1">
        <f>YEAR(Facturas[[#This Row],[FechaFactura]])</f>
        <v>2014</v>
      </c>
      <c r="H2744" s="17">
        <f>IF(Facturas[[#This Row],[MontoSinImp]]&lt;200,Facturas[[#This Row],[media]],Facturas[[#This Row],[MontoSinImp]])</f>
        <v>850.76</v>
      </c>
      <c r="I2744" s="17">
        <f>AVERAGE(Facturas[MontoSinImp])</f>
        <v>472.73339545454462</v>
      </c>
    </row>
    <row r="2745" spans="1:9" ht="17.55" customHeight="1" x14ac:dyDescent="0.3">
      <c r="A2745" s="14">
        <v>1654</v>
      </c>
      <c r="B2745" s="2">
        <v>41998</v>
      </c>
      <c r="C2745" s="15">
        <v>260</v>
      </c>
      <c r="D2745" s="1">
        <v>4</v>
      </c>
      <c r="E2745" s="1">
        <v>5</v>
      </c>
      <c r="F2745" s="8">
        <v>670.09</v>
      </c>
      <c r="G2745" s="1">
        <f>YEAR(Facturas[[#This Row],[FechaFactura]])</f>
        <v>2014</v>
      </c>
      <c r="H2745" s="17">
        <f>IF(Facturas[[#This Row],[MontoSinImp]]&lt;200,Facturas[[#This Row],[media]],Facturas[[#This Row],[MontoSinImp]])</f>
        <v>670.09</v>
      </c>
      <c r="I2745" s="17">
        <f>AVERAGE(Facturas[MontoSinImp])</f>
        <v>472.73339545454462</v>
      </c>
    </row>
    <row r="2746" spans="1:9" ht="17.55" customHeight="1" x14ac:dyDescent="0.3">
      <c r="A2746" s="14">
        <v>1655</v>
      </c>
      <c r="B2746" s="2">
        <v>41998</v>
      </c>
      <c r="C2746" s="15">
        <v>157</v>
      </c>
      <c r="D2746" s="1">
        <v>6</v>
      </c>
      <c r="E2746" s="1">
        <v>9</v>
      </c>
      <c r="F2746" s="8">
        <v>370.89</v>
      </c>
      <c r="G2746" s="1">
        <f>YEAR(Facturas[[#This Row],[FechaFactura]])</f>
        <v>2014</v>
      </c>
      <c r="H2746" s="17">
        <f>IF(Facturas[[#This Row],[MontoSinImp]]&lt;200,Facturas[[#This Row],[media]],Facturas[[#This Row],[MontoSinImp]])</f>
        <v>370.89</v>
      </c>
      <c r="I2746" s="17">
        <f>AVERAGE(Facturas[MontoSinImp])</f>
        <v>472.73339545454462</v>
      </c>
    </row>
    <row r="2747" spans="1:9" ht="17.55" customHeight="1" x14ac:dyDescent="0.3">
      <c r="A2747" s="14">
        <v>1656</v>
      </c>
      <c r="B2747" s="2">
        <v>41998</v>
      </c>
      <c r="C2747" s="15">
        <v>121</v>
      </c>
      <c r="D2747" s="1">
        <v>6</v>
      </c>
      <c r="E2747" s="1">
        <v>3</v>
      </c>
      <c r="F2747" s="8">
        <v>99.42</v>
      </c>
      <c r="G2747" s="1">
        <f>YEAR(Facturas[[#This Row],[FechaFactura]])</f>
        <v>2014</v>
      </c>
      <c r="H2747" s="17">
        <f>IF(Facturas[[#This Row],[MontoSinImp]]&lt;200,Facturas[[#This Row],[media]],Facturas[[#This Row],[MontoSinImp]])</f>
        <v>472.73339545454462</v>
      </c>
      <c r="I2747" s="17">
        <f>AVERAGE(Facturas[MontoSinImp])</f>
        <v>472.73339545454462</v>
      </c>
    </row>
    <row r="2748" spans="1:9" ht="17.55" customHeight="1" x14ac:dyDescent="0.3">
      <c r="A2748" s="14">
        <v>1657</v>
      </c>
      <c r="B2748" s="2">
        <v>41998</v>
      </c>
      <c r="C2748" s="15">
        <v>26</v>
      </c>
      <c r="D2748" s="1">
        <v>2</v>
      </c>
      <c r="E2748" s="1">
        <v>2</v>
      </c>
      <c r="F2748" s="8">
        <v>189.26999999999998</v>
      </c>
      <c r="G2748" s="1">
        <f>YEAR(Facturas[[#This Row],[FechaFactura]])</f>
        <v>2014</v>
      </c>
      <c r="H2748" s="17">
        <f>IF(Facturas[[#This Row],[MontoSinImp]]&lt;200,Facturas[[#This Row],[media]],Facturas[[#This Row],[MontoSinImp]])</f>
        <v>472.73339545454462</v>
      </c>
      <c r="I2748" s="17">
        <f>AVERAGE(Facturas[MontoSinImp])</f>
        <v>472.73339545454462</v>
      </c>
    </row>
    <row r="2749" spans="1:9" ht="17.55" customHeight="1" x14ac:dyDescent="0.3">
      <c r="A2749" s="14">
        <v>1652</v>
      </c>
      <c r="B2749" s="2">
        <v>41997</v>
      </c>
      <c r="C2749" s="15">
        <v>221</v>
      </c>
      <c r="D2749" s="1">
        <v>3</v>
      </c>
      <c r="E2749" s="1">
        <v>9</v>
      </c>
      <c r="F2749" s="8">
        <v>122.36</v>
      </c>
      <c r="G2749" s="1">
        <f>YEAR(Facturas[[#This Row],[FechaFactura]])</f>
        <v>2014</v>
      </c>
      <c r="H2749" s="17">
        <f>IF(Facturas[[#This Row],[MontoSinImp]]&lt;200,Facturas[[#This Row],[media]],Facturas[[#This Row],[MontoSinImp]])</f>
        <v>472.73339545454462</v>
      </c>
      <c r="I2749" s="17">
        <f>AVERAGE(Facturas[MontoSinImp])</f>
        <v>472.73339545454462</v>
      </c>
    </row>
    <row r="2750" spans="1:9" ht="17.55" customHeight="1" x14ac:dyDescent="0.3">
      <c r="A2750" s="14">
        <v>1653</v>
      </c>
      <c r="B2750" s="2">
        <v>41997</v>
      </c>
      <c r="C2750" s="15">
        <v>54</v>
      </c>
      <c r="D2750" s="1">
        <v>4</v>
      </c>
      <c r="E2750" s="1">
        <v>2</v>
      </c>
      <c r="F2750" s="8">
        <v>290.59999999999997</v>
      </c>
      <c r="G2750" s="1">
        <f>YEAR(Facturas[[#This Row],[FechaFactura]])</f>
        <v>2014</v>
      </c>
      <c r="H2750" s="17">
        <f>IF(Facturas[[#This Row],[MontoSinImp]]&lt;200,Facturas[[#This Row],[media]],Facturas[[#This Row],[MontoSinImp]])</f>
        <v>290.59999999999997</v>
      </c>
      <c r="I2750" s="17">
        <f>AVERAGE(Facturas[MontoSinImp])</f>
        <v>472.73339545454462</v>
      </c>
    </row>
    <row r="2751" spans="1:9" ht="17.55" customHeight="1" x14ac:dyDescent="0.3">
      <c r="A2751" s="14">
        <v>1647</v>
      </c>
      <c r="B2751" s="2">
        <v>41996</v>
      </c>
      <c r="C2751" s="15">
        <v>45</v>
      </c>
      <c r="D2751" s="1">
        <v>6</v>
      </c>
      <c r="E2751" s="1">
        <v>5</v>
      </c>
      <c r="F2751" s="8">
        <v>503.76</v>
      </c>
      <c r="G2751" s="1">
        <f>YEAR(Facturas[[#This Row],[FechaFactura]])</f>
        <v>2014</v>
      </c>
      <c r="H2751" s="17">
        <f>IF(Facturas[[#This Row],[MontoSinImp]]&lt;200,Facturas[[#This Row],[media]],Facturas[[#This Row],[MontoSinImp]])</f>
        <v>503.76</v>
      </c>
      <c r="I2751" s="17">
        <f>AVERAGE(Facturas[MontoSinImp])</f>
        <v>472.73339545454462</v>
      </c>
    </row>
    <row r="2752" spans="1:9" ht="17.55" customHeight="1" x14ac:dyDescent="0.3">
      <c r="A2752" s="14">
        <v>1648</v>
      </c>
      <c r="B2752" s="2">
        <v>41996</v>
      </c>
      <c r="C2752" s="15">
        <v>234</v>
      </c>
      <c r="D2752" s="1">
        <v>9</v>
      </c>
      <c r="E2752" s="1">
        <v>3</v>
      </c>
      <c r="F2752" s="8">
        <v>268.61</v>
      </c>
      <c r="G2752" s="1">
        <f>YEAR(Facturas[[#This Row],[FechaFactura]])</f>
        <v>2014</v>
      </c>
      <c r="H2752" s="17">
        <f>IF(Facturas[[#This Row],[MontoSinImp]]&lt;200,Facturas[[#This Row],[media]],Facturas[[#This Row],[MontoSinImp]])</f>
        <v>268.61</v>
      </c>
      <c r="I2752" s="17">
        <f>AVERAGE(Facturas[MontoSinImp])</f>
        <v>472.73339545454462</v>
      </c>
    </row>
    <row r="2753" spans="1:9" ht="17.55" customHeight="1" x14ac:dyDescent="0.3">
      <c r="A2753" s="14">
        <v>1649</v>
      </c>
      <c r="B2753" s="2">
        <v>41996</v>
      </c>
      <c r="C2753" s="15">
        <v>278</v>
      </c>
      <c r="D2753" s="1">
        <v>6</v>
      </c>
      <c r="E2753" s="1">
        <v>7</v>
      </c>
      <c r="F2753" s="8">
        <v>320.23</v>
      </c>
      <c r="G2753" s="1">
        <f>YEAR(Facturas[[#This Row],[FechaFactura]])</f>
        <v>2014</v>
      </c>
      <c r="H2753" s="17">
        <f>IF(Facturas[[#This Row],[MontoSinImp]]&lt;200,Facturas[[#This Row],[media]],Facturas[[#This Row],[MontoSinImp]])</f>
        <v>320.23</v>
      </c>
      <c r="I2753" s="17">
        <f>AVERAGE(Facturas[MontoSinImp])</f>
        <v>472.73339545454462</v>
      </c>
    </row>
    <row r="2754" spans="1:9" ht="17.55" customHeight="1" x14ac:dyDescent="0.3">
      <c r="A2754" s="14">
        <v>1650</v>
      </c>
      <c r="B2754" s="2">
        <v>41996</v>
      </c>
      <c r="C2754" s="15">
        <v>3</v>
      </c>
      <c r="D2754" s="1">
        <v>4</v>
      </c>
      <c r="E2754" s="1">
        <v>2</v>
      </c>
      <c r="F2754" s="8">
        <v>520.01</v>
      </c>
      <c r="G2754" s="1">
        <f>YEAR(Facturas[[#This Row],[FechaFactura]])</f>
        <v>2014</v>
      </c>
      <c r="H2754" s="17">
        <f>IF(Facturas[[#This Row],[MontoSinImp]]&lt;200,Facturas[[#This Row],[media]],Facturas[[#This Row],[MontoSinImp]])</f>
        <v>520.01</v>
      </c>
      <c r="I2754" s="17">
        <f>AVERAGE(Facturas[MontoSinImp])</f>
        <v>472.73339545454462</v>
      </c>
    </row>
    <row r="2755" spans="1:9" ht="17.55" customHeight="1" x14ac:dyDescent="0.3">
      <c r="A2755" s="14">
        <v>1651</v>
      </c>
      <c r="B2755" s="2">
        <v>41996</v>
      </c>
      <c r="C2755" s="15">
        <v>263</v>
      </c>
      <c r="D2755" s="1">
        <v>1</v>
      </c>
      <c r="E2755" s="1">
        <v>6</v>
      </c>
      <c r="F2755" s="8">
        <v>842.15</v>
      </c>
      <c r="G2755" s="1">
        <f>YEAR(Facturas[[#This Row],[FechaFactura]])</f>
        <v>2014</v>
      </c>
      <c r="H2755" s="17">
        <f>IF(Facturas[[#This Row],[MontoSinImp]]&lt;200,Facturas[[#This Row],[media]],Facturas[[#This Row],[MontoSinImp]])</f>
        <v>842.15</v>
      </c>
      <c r="I2755" s="17">
        <f>AVERAGE(Facturas[MontoSinImp])</f>
        <v>472.73339545454462</v>
      </c>
    </row>
    <row r="2756" spans="1:9" ht="17.55" customHeight="1" x14ac:dyDescent="0.3">
      <c r="A2756" s="14">
        <v>1643</v>
      </c>
      <c r="B2756" s="2">
        <v>41995</v>
      </c>
      <c r="C2756" s="15">
        <v>48</v>
      </c>
      <c r="D2756" s="1">
        <v>6</v>
      </c>
      <c r="E2756" s="1">
        <v>2</v>
      </c>
      <c r="F2756" s="8">
        <v>533.4</v>
      </c>
      <c r="G2756" s="1">
        <f>YEAR(Facturas[[#This Row],[FechaFactura]])</f>
        <v>2014</v>
      </c>
      <c r="H2756" s="17">
        <f>IF(Facturas[[#This Row],[MontoSinImp]]&lt;200,Facturas[[#This Row],[media]],Facturas[[#This Row],[MontoSinImp]])</f>
        <v>533.4</v>
      </c>
      <c r="I2756" s="17">
        <f>AVERAGE(Facturas[MontoSinImp])</f>
        <v>472.73339545454462</v>
      </c>
    </row>
    <row r="2757" spans="1:9" ht="17.55" customHeight="1" x14ac:dyDescent="0.3">
      <c r="A2757" s="14">
        <v>1644</v>
      </c>
      <c r="B2757" s="2">
        <v>41995</v>
      </c>
      <c r="C2757" s="15">
        <v>54</v>
      </c>
      <c r="D2757" s="1">
        <v>9</v>
      </c>
      <c r="E2757" s="1">
        <v>5</v>
      </c>
      <c r="F2757" s="8">
        <v>487.51</v>
      </c>
      <c r="G2757" s="1">
        <f>YEAR(Facturas[[#This Row],[FechaFactura]])</f>
        <v>2014</v>
      </c>
      <c r="H2757" s="17">
        <f>IF(Facturas[[#This Row],[MontoSinImp]]&lt;200,Facturas[[#This Row],[media]],Facturas[[#This Row],[MontoSinImp]])</f>
        <v>487.51</v>
      </c>
      <c r="I2757" s="17">
        <f>AVERAGE(Facturas[MontoSinImp])</f>
        <v>472.73339545454462</v>
      </c>
    </row>
    <row r="2758" spans="1:9" ht="17.55" customHeight="1" x14ac:dyDescent="0.3">
      <c r="A2758" s="14">
        <v>1645</v>
      </c>
      <c r="B2758" s="2">
        <v>41995</v>
      </c>
      <c r="C2758" s="15">
        <v>20</v>
      </c>
      <c r="D2758" s="1">
        <v>6</v>
      </c>
      <c r="E2758" s="1">
        <v>7</v>
      </c>
      <c r="F2758" s="8">
        <v>135.73999999999998</v>
      </c>
      <c r="G2758" s="1">
        <f>YEAR(Facturas[[#This Row],[FechaFactura]])</f>
        <v>2014</v>
      </c>
      <c r="H2758" s="17">
        <f>IF(Facturas[[#This Row],[MontoSinImp]]&lt;200,Facturas[[#This Row],[media]],Facturas[[#This Row],[MontoSinImp]])</f>
        <v>472.73339545454462</v>
      </c>
      <c r="I2758" s="17">
        <f>AVERAGE(Facturas[MontoSinImp])</f>
        <v>472.73339545454462</v>
      </c>
    </row>
    <row r="2759" spans="1:9" ht="17.55" customHeight="1" x14ac:dyDescent="0.3">
      <c r="A2759" s="14">
        <v>1646</v>
      </c>
      <c r="B2759" s="2">
        <v>41995</v>
      </c>
      <c r="C2759" s="15">
        <v>43</v>
      </c>
      <c r="D2759" s="1">
        <v>8</v>
      </c>
      <c r="E2759" s="1">
        <v>8</v>
      </c>
      <c r="F2759" s="8">
        <v>235.16</v>
      </c>
      <c r="G2759" s="1">
        <f>YEAR(Facturas[[#This Row],[FechaFactura]])</f>
        <v>2014</v>
      </c>
      <c r="H2759" s="17">
        <f>IF(Facturas[[#This Row],[MontoSinImp]]&lt;200,Facturas[[#This Row],[media]],Facturas[[#This Row],[MontoSinImp]])</f>
        <v>235.16</v>
      </c>
      <c r="I2759" s="17">
        <f>AVERAGE(Facturas[MontoSinImp])</f>
        <v>472.73339545454462</v>
      </c>
    </row>
    <row r="2760" spans="1:9" ht="17.55" customHeight="1" x14ac:dyDescent="0.3">
      <c r="A2760" s="14">
        <v>1636</v>
      </c>
      <c r="B2760" s="2">
        <v>41994</v>
      </c>
      <c r="C2760" s="15">
        <v>159</v>
      </c>
      <c r="D2760" s="1">
        <v>4</v>
      </c>
      <c r="E2760" s="1">
        <v>7</v>
      </c>
      <c r="F2760" s="8">
        <v>715.97</v>
      </c>
      <c r="G2760" s="1">
        <f>YEAR(Facturas[[#This Row],[FechaFactura]])</f>
        <v>2014</v>
      </c>
      <c r="H2760" s="17">
        <f>IF(Facturas[[#This Row],[MontoSinImp]]&lt;200,Facturas[[#This Row],[media]],Facturas[[#This Row],[MontoSinImp]])</f>
        <v>715.97</v>
      </c>
      <c r="I2760" s="17">
        <f>AVERAGE(Facturas[MontoSinImp])</f>
        <v>472.73339545454462</v>
      </c>
    </row>
    <row r="2761" spans="1:9" ht="17.55" customHeight="1" x14ac:dyDescent="0.3">
      <c r="A2761" s="14">
        <v>1637</v>
      </c>
      <c r="B2761" s="2">
        <v>41994</v>
      </c>
      <c r="C2761" s="15">
        <v>70</v>
      </c>
      <c r="D2761" s="1">
        <v>3</v>
      </c>
      <c r="E2761" s="1">
        <v>2</v>
      </c>
      <c r="F2761" s="8">
        <v>428.25</v>
      </c>
      <c r="G2761" s="1">
        <f>YEAR(Facturas[[#This Row],[FechaFactura]])</f>
        <v>2014</v>
      </c>
      <c r="H2761" s="17">
        <f>IF(Facturas[[#This Row],[MontoSinImp]]&lt;200,Facturas[[#This Row],[media]],Facturas[[#This Row],[MontoSinImp]])</f>
        <v>428.25</v>
      </c>
      <c r="I2761" s="17">
        <f>AVERAGE(Facturas[MontoSinImp])</f>
        <v>472.73339545454462</v>
      </c>
    </row>
    <row r="2762" spans="1:9" ht="17.55" customHeight="1" x14ac:dyDescent="0.3">
      <c r="A2762" s="14">
        <v>1638</v>
      </c>
      <c r="B2762" s="2">
        <v>41994</v>
      </c>
      <c r="C2762" s="15">
        <v>6</v>
      </c>
      <c r="D2762" s="1">
        <v>11</v>
      </c>
      <c r="E2762" s="1">
        <v>6</v>
      </c>
      <c r="F2762" s="8">
        <v>368.03</v>
      </c>
      <c r="G2762" s="1">
        <f>YEAR(Facturas[[#This Row],[FechaFactura]])</f>
        <v>2014</v>
      </c>
      <c r="H2762" s="17">
        <f>IF(Facturas[[#This Row],[MontoSinImp]]&lt;200,Facturas[[#This Row],[media]],Facturas[[#This Row],[MontoSinImp]])</f>
        <v>368.03</v>
      </c>
      <c r="I2762" s="17">
        <f>AVERAGE(Facturas[MontoSinImp])</f>
        <v>472.73339545454462</v>
      </c>
    </row>
    <row r="2763" spans="1:9" ht="17.55" customHeight="1" x14ac:dyDescent="0.3">
      <c r="A2763" s="14">
        <v>1639</v>
      </c>
      <c r="B2763" s="2">
        <v>41994</v>
      </c>
      <c r="C2763" s="15">
        <v>282</v>
      </c>
      <c r="D2763" s="1">
        <v>9</v>
      </c>
      <c r="E2763" s="1">
        <v>5</v>
      </c>
      <c r="F2763" s="8">
        <v>397.65999999999997</v>
      </c>
      <c r="G2763" s="1">
        <f>YEAR(Facturas[[#This Row],[FechaFactura]])</f>
        <v>2014</v>
      </c>
      <c r="H2763" s="17">
        <f>IF(Facturas[[#This Row],[MontoSinImp]]&lt;200,Facturas[[#This Row],[media]],Facturas[[#This Row],[MontoSinImp]])</f>
        <v>397.65999999999997</v>
      </c>
      <c r="I2763" s="17">
        <f>AVERAGE(Facturas[MontoSinImp])</f>
        <v>472.73339545454462</v>
      </c>
    </row>
    <row r="2764" spans="1:9" ht="17.55" customHeight="1" x14ac:dyDescent="0.3">
      <c r="A2764" s="14">
        <v>1640</v>
      </c>
      <c r="B2764" s="2">
        <v>41994</v>
      </c>
      <c r="C2764" s="15">
        <v>57</v>
      </c>
      <c r="D2764" s="1">
        <v>7</v>
      </c>
      <c r="E2764" s="1">
        <v>5</v>
      </c>
      <c r="F2764" s="8">
        <v>148.16999999999999</v>
      </c>
      <c r="G2764" s="1">
        <f>YEAR(Facturas[[#This Row],[FechaFactura]])</f>
        <v>2014</v>
      </c>
      <c r="H2764" s="17">
        <f>IF(Facturas[[#This Row],[MontoSinImp]]&lt;200,Facturas[[#This Row],[media]],Facturas[[#This Row],[MontoSinImp]])</f>
        <v>472.73339545454462</v>
      </c>
      <c r="I2764" s="17">
        <f>AVERAGE(Facturas[MontoSinImp])</f>
        <v>472.73339545454462</v>
      </c>
    </row>
    <row r="2765" spans="1:9" ht="17.55" customHeight="1" x14ac:dyDescent="0.3">
      <c r="A2765" s="14">
        <v>1641</v>
      </c>
      <c r="B2765" s="2">
        <v>41994</v>
      </c>
      <c r="C2765" s="15">
        <v>219</v>
      </c>
      <c r="D2765" s="1">
        <v>9</v>
      </c>
      <c r="E2765" s="1">
        <v>2</v>
      </c>
      <c r="F2765" s="8">
        <v>333.61</v>
      </c>
      <c r="G2765" s="1">
        <f>YEAR(Facturas[[#This Row],[FechaFactura]])</f>
        <v>2014</v>
      </c>
      <c r="H2765" s="17">
        <f>IF(Facturas[[#This Row],[MontoSinImp]]&lt;200,Facturas[[#This Row],[media]],Facturas[[#This Row],[MontoSinImp]])</f>
        <v>333.61</v>
      </c>
      <c r="I2765" s="17">
        <f>AVERAGE(Facturas[MontoSinImp])</f>
        <v>472.73339545454462</v>
      </c>
    </row>
    <row r="2766" spans="1:9" ht="17.55" customHeight="1" x14ac:dyDescent="0.3">
      <c r="A2766" s="14">
        <v>1642</v>
      </c>
      <c r="B2766" s="2">
        <v>41994</v>
      </c>
      <c r="C2766" s="15">
        <v>209</v>
      </c>
      <c r="D2766" s="1">
        <v>7</v>
      </c>
      <c r="E2766" s="1">
        <v>5</v>
      </c>
      <c r="F2766" s="8">
        <v>853.62</v>
      </c>
      <c r="G2766" s="1">
        <f>YEAR(Facturas[[#This Row],[FechaFactura]])</f>
        <v>2014</v>
      </c>
      <c r="H2766" s="17">
        <f>IF(Facturas[[#This Row],[MontoSinImp]]&lt;200,Facturas[[#This Row],[media]],Facturas[[#This Row],[MontoSinImp]])</f>
        <v>853.62</v>
      </c>
      <c r="I2766" s="17">
        <f>AVERAGE(Facturas[MontoSinImp])</f>
        <v>472.73339545454462</v>
      </c>
    </row>
    <row r="2767" spans="1:9" ht="17.55" customHeight="1" x14ac:dyDescent="0.3">
      <c r="A2767" s="14">
        <v>1632</v>
      </c>
      <c r="B2767" s="2">
        <v>41993</v>
      </c>
      <c r="C2767" s="15">
        <v>35</v>
      </c>
      <c r="D2767" s="1">
        <v>1</v>
      </c>
      <c r="E2767" s="1">
        <v>8</v>
      </c>
      <c r="F2767" s="8">
        <v>778.11</v>
      </c>
      <c r="G2767" s="1">
        <f>YEAR(Facturas[[#This Row],[FechaFactura]])</f>
        <v>2014</v>
      </c>
      <c r="H2767" s="17">
        <f>IF(Facturas[[#This Row],[MontoSinImp]]&lt;200,Facturas[[#This Row],[media]],Facturas[[#This Row],[MontoSinImp]])</f>
        <v>778.11</v>
      </c>
      <c r="I2767" s="17">
        <f>AVERAGE(Facturas[MontoSinImp])</f>
        <v>472.73339545454462</v>
      </c>
    </row>
    <row r="2768" spans="1:9" ht="17.55" customHeight="1" x14ac:dyDescent="0.3">
      <c r="A2768" s="14">
        <v>1633</v>
      </c>
      <c r="B2768" s="2">
        <v>41993</v>
      </c>
      <c r="C2768" s="15">
        <v>1</v>
      </c>
      <c r="D2768" s="1">
        <v>10</v>
      </c>
      <c r="E2768" s="1">
        <v>5</v>
      </c>
      <c r="F2768" s="8">
        <v>298.25</v>
      </c>
      <c r="G2768" s="1">
        <f>YEAR(Facturas[[#This Row],[FechaFactura]])</f>
        <v>2014</v>
      </c>
      <c r="H2768" s="17">
        <f>IF(Facturas[[#This Row],[MontoSinImp]]&lt;200,Facturas[[#This Row],[media]],Facturas[[#This Row],[MontoSinImp]])</f>
        <v>298.25</v>
      </c>
      <c r="I2768" s="17">
        <f>AVERAGE(Facturas[MontoSinImp])</f>
        <v>472.73339545454462</v>
      </c>
    </row>
    <row r="2769" spans="1:9" ht="17.55" customHeight="1" x14ac:dyDescent="0.3">
      <c r="A2769" s="14">
        <v>1634</v>
      </c>
      <c r="B2769" s="2">
        <v>41993</v>
      </c>
      <c r="C2769" s="15">
        <v>164</v>
      </c>
      <c r="D2769" s="1">
        <v>5</v>
      </c>
      <c r="E2769" s="1">
        <v>3</v>
      </c>
      <c r="F2769" s="8">
        <v>600.30999999999995</v>
      </c>
      <c r="G2769" s="1">
        <f>YEAR(Facturas[[#This Row],[FechaFactura]])</f>
        <v>2014</v>
      </c>
      <c r="H2769" s="17">
        <f>IF(Facturas[[#This Row],[MontoSinImp]]&lt;200,Facturas[[#This Row],[media]],Facturas[[#This Row],[MontoSinImp]])</f>
        <v>600.30999999999995</v>
      </c>
      <c r="I2769" s="17">
        <f>AVERAGE(Facturas[MontoSinImp])</f>
        <v>472.73339545454462</v>
      </c>
    </row>
    <row r="2770" spans="1:9" ht="17.55" customHeight="1" x14ac:dyDescent="0.3">
      <c r="A2770" s="14">
        <v>1635</v>
      </c>
      <c r="B2770" s="2">
        <v>41993</v>
      </c>
      <c r="C2770" s="15">
        <v>246</v>
      </c>
      <c r="D2770" s="1">
        <v>12</v>
      </c>
      <c r="E2770" s="1">
        <v>5</v>
      </c>
      <c r="F2770" s="8">
        <v>115.67</v>
      </c>
      <c r="G2770" s="1">
        <f>YEAR(Facturas[[#This Row],[FechaFactura]])</f>
        <v>2014</v>
      </c>
      <c r="H2770" s="17">
        <f>IF(Facturas[[#This Row],[MontoSinImp]]&lt;200,Facturas[[#This Row],[media]],Facturas[[#This Row],[MontoSinImp]])</f>
        <v>472.73339545454462</v>
      </c>
      <c r="I2770" s="17">
        <f>AVERAGE(Facturas[MontoSinImp])</f>
        <v>472.73339545454462</v>
      </c>
    </row>
    <row r="2771" spans="1:9" ht="17.55" customHeight="1" x14ac:dyDescent="0.3">
      <c r="A2771" s="14">
        <v>1630</v>
      </c>
      <c r="B2771" s="2">
        <v>41992</v>
      </c>
      <c r="C2771" s="15">
        <v>287</v>
      </c>
      <c r="D2771" s="1">
        <v>8</v>
      </c>
      <c r="E2771" s="1">
        <v>6</v>
      </c>
      <c r="F2771" s="8">
        <v>487.51</v>
      </c>
      <c r="G2771" s="1">
        <f>YEAR(Facturas[[#This Row],[FechaFactura]])</f>
        <v>2014</v>
      </c>
      <c r="H2771" s="17">
        <f>IF(Facturas[[#This Row],[MontoSinImp]]&lt;200,Facturas[[#This Row],[media]],Facturas[[#This Row],[MontoSinImp]])</f>
        <v>487.51</v>
      </c>
      <c r="I2771" s="17">
        <f>AVERAGE(Facturas[MontoSinImp])</f>
        <v>472.73339545454462</v>
      </c>
    </row>
    <row r="2772" spans="1:9" ht="17.55" customHeight="1" x14ac:dyDescent="0.3">
      <c r="A2772" s="14">
        <v>1631</v>
      </c>
      <c r="B2772" s="2">
        <v>41992</v>
      </c>
      <c r="C2772" s="15">
        <v>118</v>
      </c>
      <c r="D2772" s="1">
        <v>10</v>
      </c>
      <c r="E2772" s="1">
        <v>2</v>
      </c>
      <c r="F2772" s="8">
        <v>158.67999999999998</v>
      </c>
      <c r="G2772" s="1">
        <f>YEAR(Facturas[[#This Row],[FechaFactura]])</f>
        <v>2014</v>
      </c>
      <c r="H2772" s="17">
        <f>IF(Facturas[[#This Row],[MontoSinImp]]&lt;200,Facturas[[#This Row],[media]],Facturas[[#This Row],[MontoSinImp]])</f>
        <v>472.73339545454462</v>
      </c>
      <c r="I2772" s="17">
        <f>AVERAGE(Facturas[MontoSinImp])</f>
        <v>472.73339545454462</v>
      </c>
    </row>
    <row r="2773" spans="1:9" ht="17.55" customHeight="1" x14ac:dyDescent="0.3">
      <c r="A2773" s="14">
        <v>1621</v>
      </c>
      <c r="B2773" s="2">
        <v>41991</v>
      </c>
      <c r="C2773" s="15">
        <v>158</v>
      </c>
      <c r="D2773" s="1">
        <v>7</v>
      </c>
      <c r="E2773" s="1">
        <v>9</v>
      </c>
      <c r="F2773" s="8">
        <v>282.95</v>
      </c>
      <c r="G2773" s="1">
        <f>YEAR(Facturas[[#This Row],[FechaFactura]])</f>
        <v>2014</v>
      </c>
      <c r="H2773" s="17">
        <f>IF(Facturas[[#This Row],[MontoSinImp]]&lt;200,Facturas[[#This Row],[media]],Facturas[[#This Row],[MontoSinImp]])</f>
        <v>282.95</v>
      </c>
      <c r="I2773" s="17">
        <f>AVERAGE(Facturas[MontoSinImp])</f>
        <v>472.73339545454462</v>
      </c>
    </row>
    <row r="2774" spans="1:9" ht="17.55" customHeight="1" x14ac:dyDescent="0.3">
      <c r="A2774" s="14">
        <v>1622</v>
      </c>
      <c r="B2774" s="2">
        <v>41991</v>
      </c>
      <c r="C2774" s="15">
        <v>296</v>
      </c>
      <c r="D2774" s="1">
        <v>10</v>
      </c>
      <c r="E2774" s="1">
        <v>9</v>
      </c>
      <c r="F2774" s="8">
        <v>672.96</v>
      </c>
      <c r="G2774" s="1">
        <f>YEAR(Facturas[[#This Row],[FechaFactura]])</f>
        <v>2014</v>
      </c>
      <c r="H2774" s="17">
        <f>IF(Facturas[[#This Row],[MontoSinImp]]&lt;200,Facturas[[#This Row],[media]],Facturas[[#This Row],[MontoSinImp]])</f>
        <v>672.96</v>
      </c>
      <c r="I2774" s="17">
        <f>AVERAGE(Facturas[MontoSinImp])</f>
        <v>472.73339545454462</v>
      </c>
    </row>
    <row r="2775" spans="1:9" ht="17.55" customHeight="1" x14ac:dyDescent="0.3">
      <c r="A2775" s="14">
        <v>1623</v>
      </c>
      <c r="B2775" s="2">
        <v>41991</v>
      </c>
      <c r="C2775" s="15">
        <v>205</v>
      </c>
      <c r="D2775" s="1">
        <v>11</v>
      </c>
      <c r="E2775" s="1">
        <v>4</v>
      </c>
      <c r="F2775" s="8">
        <v>691.12</v>
      </c>
      <c r="G2775" s="1">
        <f>YEAR(Facturas[[#This Row],[FechaFactura]])</f>
        <v>2014</v>
      </c>
      <c r="H2775" s="17">
        <f>IF(Facturas[[#This Row],[MontoSinImp]]&lt;200,Facturas[[#This Row],[media]],Facturas[[#This Row],[MontoSinImp]])</f>
        <v>691.12</v>
      </c>
      <c r="I2775" s="17">
        <f>AVERAGE(Facturas[MontoSinImp])</f>
        <v>472.73339545454462</v>
      </c>
    </row>
    <row r="2776" spans="1:9" ht="17.55" customHeight="1" x14ac:dyDescent="0.3">
      <c r="A2776" s="14">
        <v>1624</v>
      </c>
      <c r="B2776" s="2">
        <v>41991</v>
      </c>
      <c r="C2776" s="15">
        <v>144</v>
      </c>
      <c r="D2776" s="1">
        <v>1</v>
      </c>
      <c r="E2776" s="1">
        <v>7</v>
      </c>
      <c r="F2776" s="8">
        <v>786.71</v>
      </c>
      <c r="G2776" s="1">
        <f>YEAR(Facturas[[#This Row],[FechaFactura]])</f>
        <v>2014</v>
      </c>
      <c r="H2776" s="17">
        <f>IF(Facturas[[#This Row],[MontoSinImp]]&lt;200,Facturas[[#This Row],[media]],Facturas[[#This Row],[MontoSinImp]])</f>
        <v>786.71</v>
      </c>
      <c r="I2776" s="17">
        <f>AVERAGE(Facturas[MontoSinImp])</f>
        <v>472.73339545454462</v>
      </c>
    </row>
    <row r="2777" spans="1:9" ht="17.55" customHeight="1" x14ac:dyDescent="0.3">
      <c r="A2777" s="14">
        <v>1625</v>
      </c>
      <c r="B2777" s="2">
        <v>41991</v>
      </c>
      <c r="C2777" s="15">
        <v>16</v>
      </c>
      <c r="D2777" s="1">
        <v>4</v>
      </c>
      <c r="E2777" s="1">
        <v>8</v>
      </c>
      <c r="F2777" s="8">
        <v>797.23</v>
      </c>
      <c r="G2777" s="1">
        <f>YEAR(Facturas[[#This Row],[FechaFactura]])</f>
        <v>2014</v>
      </c>
      <c r="H2777" s="17">
        <f>IF(Facturas[[#This Row],[MontoSinImp]]&lt;200,Facturas[[#This Row],[media]],Facturas[[#This Row],[MontoSinImp]])</f>
        <v>797.23</v>
      </c>
      <c r="I2777" s="17">
        <f>AVERAGE(Facturas[MontoSinImp])</f>
        <v>472.73339545454462</v>
      </c>
    </row>
    <row r="2778" spans="1:9" ht="17.55" customHeight="1" x14ac:dyDescent="0.3">
      <c r="A2778" s="14">
        <v>1626</v>
      </c>
      <c r="B2778" s="2">
        <v>41991</v>
      </c>
      <c r="C2778" s="15">
        <v>7</v>
      </c>
      <c r="D2778" s="1">
        <v>1</v>
      </c>
      <c r="E2778" s="1">
        <v>2</v>
      </c>
      <c r="F2778" s="8">
        <v>780.98</v>
      </c>
      <c r="G2778" s="1">
        <f>YEAR(Facturas[[#This Row],[FechaFactura]])</f>
        <v>2014</v>
      </c>
      <c r="H2778" s="17">
        <f>IF(Facturas[[#This Row],[MontoSinImp]]&lt;200,Facturas[[#This Row],[media]],Facturas[[#This Row],[MontoSinImp]])</f>
        <v>780.98</v>
      </c>
      <c r="I2778" s="17">
        <f>AVERAGE(Facturas[MontoSinImp])</f>
        <v>472.73339545454462</v>
      </c>
    </row>
    <row r="2779" spans="1:9" ht="17.55" customHeight="1" x14ac:dyDescent="0.3">
      <c r="A2779" s="14">
        <v>1627</v>
      </c>
      <c r="B2779" s="2">
        <v>41991</v>
      </c>
      <c r="C2779" s="15">
        <v>172</v>
      </c>
      <c r="D2779" s="1">
        <v>1</v>
      </c>
      <c r="E2779" s="1">
        <v>1</v>
      </c>
      <c r="F2779" s="8">
        <v>497.07</v>
      </c>
      <c r="G2779" s="1">
        <f>YEAR(Facturas[[#This Row],[FechaFactura]])</f>
        <v>2014</v>
      </c>
      <c r="H2779" s="17">
        <f>IF(Facturas[[#This Row],[MontoSinImp]]&lt;200,Facturas[[#This Row],[media]],Facturas[[#This Row],[MontoSinImp]])</f>
        <v>497.07</v>
      </c>
      <c r="I2779" s="17">
        <f>AVERAGE(Facturas[MontoSinImp])</f>
        <v>472.73339545454462</v>
      </c>
    </row>
    <row r="2780" spans="1:9" ht="17.55" customHeight="1" x14ac:dyDescent="0.3">
      <c r="A2780" s="14">
        <v>1628</v>
      </c>
      <c r="B2780" s="2">
        <v>41991</v>
      </c>
      <c r="C2780" s="15">
        <v>286</v>
      </c>
      <c r="D2780" s="1">
        <v>7</v>
      </c>
      <c r="E2780" s="1">
        <v>9</v>
      </c>
      <c r="F2780" s="8">
        <v>509.5</v>
      </c>
      <c r="G2780" s="1">
        <f>YEAR(Facturas[[#This Row],[FechaFactura]])</f>
        <v>2014</v>
      </c>
      <c r="H2780" s="17">
        <f>IF(Facturas[[#This Row],[MontoSinImp]]&lt;200,Facturas[[#This Row],[media]],Facturas[[#This Row],[MontoSinImp]])</f>
        <v>509.5</v>
      </c>
      <c r="I2780" s="17">
        <f>AVERAGE(Facturas[MontoSinImp])</f>
        <v>472.73339545454462</v>
      </c>
    </row>
    <row r="2781" spans="1:9" ht="17.55" customHeight="1" x14ac:dyDescent="0.3">
      <c r="A2781" s="14">
        <v>1629</v>
      </c>
      <c r="B2781" s="2">
        <v>41991</v>
      </c>
      <c r="C2781" s="15">
        <v>101</v>
      </c>
      <c r="D2781" s="1">
        <v>8</v>
      </c>
      <c r="E2781" s="1">
        <v>4</v>
      </c>
      <c r="F2781" s="8">
        <v>375.67</v>
      </c>
      <c r="G2781" s="1">
        <f>YEAR(Facturas[[#This Row],[FechaFactura]])</f>
        <v>2014</v>
      </c>
      <c r="H2781" s="17">
        <f>IF(Facturas[[#This Row],[MontoSinImp]]&lt;200,Facturas[[#This Row],[media]],Facturas[[#This Row],[MontoSinImp]])</f>
        <v>375.67</v>
      </c>
      <c r="I2781" s="17">
        <f>AVERAGE(Facturas[MontoSinImp])</f>
        <v>472.73339545454462</v>
      </c>
    </row>
    <row r="2782" spans="1:9" ht="17.55" customHeight="1" x14ac:dyDescent="0.3">
      <c r="A2782" s="14">
        <v>1615</v>
      </c>
      <c r="B2782" s="2">
        <v>41990</v>
      </c>
      <c r="C2782" s="15">
        <v>67</v>
      </c>
      <c r="D2782" s="1">
        <v>2</v>
      </c>
      <c r="E2782" s="1">
        <v>9</v>
      </c>
      <c r="F2782" s="8">
        <v>177.79999999999998</v>
      </c>
      <c r="G2782" s="1">
        <f>YEAR(Facturas[[#This Row],[FechaFactura]])</f>
        <v>2014</v>
      </c>
      <c r="H2782" s="17">
        <f>IF(Facturas[[#This Row],[MontoSinImp]]&lt;200,Facturas[[#This Row],[media]],Facturas[[#This Row],[MontoSinImp]])</f>
        <v>472.73339545454462</v>
      </c>
      <c r="I2782" s="17">
        <f>AVERAGE(Facturas[MontoSinImp])</f>
        <v>472.73339545454462</v>
      </c>
    </row>
    <row r="2783" spans="1:9" ht="17.55" customHeight="1" x14ac:dyDescent="0.3">
      <c r="A2783" s="14">
        <v>1616</v>
      </c>
      <c r="B2783" s="2">
        <v>41990</v>
      </c>
      <c r="C2783" s="15">
        <v>313</v>
      </c>
      <c r="D2783" s="1">
        <v>7</v>
      </c>
      <c r="E2783" s="1">
        <v>2</v>
      </c>
      <c r="F2783" s="8">
        <v>622.29999999999995</v>
      </c>
      <c r="G2783" s="1">
        <f>YEAR(Facturas[[#This Row],[FechaFactura]])</f>
        <v>2014</v>
      </c>
      <c r="H2783" s="17">
        <f>IF(Facturas[[#This Row],[MontoSinImp]]&lt;200,Facturas[[#This Row],[media]],Facturas[[#This Row],[MontoSinImp]])</f>
        <v>622.29999999999995</v>
      </c>
      <c r="I2783" s="17">
        <f>AVERAGE(Facturas[MontoSinImp])</f>
        <v>472.73339545454462</v>
      </c>
    </row>
    <row r="2784" spans="1:9" ht="17.55" customHeight="1" x14ac:dyDescent="0.3">
      <c r="A2784" s="14">
        <v>1617</v>
      </c>
      <c r="B2784" s="2">
        <v>41990</v>
      </c>
      <c r="C2784" s="15">
        <v>189</v>
      </c>
      <c r="D2784" s="1">
        <v>6</v>
      </c>
      <c r="E2784" s="1">
        <v>3</v>
      </c>
      <c r="F2784" s="8">
        <v>444.5</v>
      </c>
      <c r="G2784" s="1">
        <f>YEAR(Facturas[[#This Row],[FechaFactura]])</f>
        <v>2014</v>
      </c>
      <c r="H2784" s="17">
        <f>IF(Facturas[[#This Row],[MontoSinImp]]&lt;200,Facturas[[#This Row],[media]],Facturas[[#This Row],[MontoSinImp]])</f>
        <v>444.5</v>
      </c>
      <c r="I2784" s="17">
        <f>AVERAGE(Facturas[MontoSinImp])</f>
        <v>472.73339545454462</v>
      </c>
    </row>
    <row r="2785" spans="1:9" ht="17.55" customHeight="1" x14ac:dyDescent="0.3">
      <c r="A2785" s="14">
        <v>1618</v>
      </c>
      <c r="B2785" s="2">
        <v>41990</v>
      </c>
      <c r="C2785" s="15">
        <v>147</v>
      </c>
      <c r="D2785" s="1">
        <v>12</v>
      </c>
      <c r="E2785" s="1">
        <v>1</v>
      </c>
      <c r="F2785" s="8">
        <v>380.45</v>
      </c>
      <c r="G2785" s="1">
        <f>YEAR(Facturas[[#This Row],[FechaFactura]])</f>
        <v>2014</v>
      </c>
      <c r="H2785" s="17">
        <f>IF(Facturas[[#This Row],[MontoSinImp]]&lt;200,Facturas[[#This Row],[media]],Facturas[[#This Row],[MontoSinImp]])</f>
        <v>380.45</v>
      </c>
      <c r="I2785" s="17">
        <f>AVERAGE(Facturas[MontoSinImp])</f>
        <v>472.73339545454462</v>
      </c>
    </row>
    <row r="2786" spans="1:9" ht="17.55" customHeight="1" x14ac:dyDescent="0.3">
      <c r="A2786" s="14">
        <v>1619</v>
      </c>
      <c r="B2786" s="2">
        <v>41990</v>
      </c>
      <c r="C2786" s="15">
        <v>31</v>
      </c>
      <c r="D2786" s="1">
        <v>2</v>
      </c>
      <c r="E2786" s="1">
        <v>7</v>
      </c>
      <c r="F2786" s="8">
        <v>110.89</v>
      </c>
      <c r="G2786" s="1">
        <f>YEAR(Facturas[[#This Row],[FechaFactura]])</f>
        <v>2014</v>
      </c>
      <c r="H2786" s="17">
        <f>IF(Facturas[[#This Row],[MontoSinImp]]&lt;200,Facturas[[#This Row],[media]],Facturas[[#This Row],[MontoSinImp]])</f>
        <v>472.73339545454462</v>
      </c>
      <c r="I2786" s="17">
        <f>AVERAGE(Facturas[MontoSinImp])</f>
        <v>472.73339545454462</v>
      </c>
    </row>
    <row r="2787" spans="1:9" ht="17.55" customHeight="1" x14ac:dyDescent="0.3">
      <c r="A2787" s="14">
        <v>1620</v>
      </c>
      <c r="B2787" s="2">
        <v>41990</v>
      </c>
      <c r="C2787" s="15">
        <v>187</v>
      </c>
      <c r="D2787" s="1">
        <v>8</v>
      </c>
      <c r="E2787" s="1">
        <v>4</v>
      </c>
      <c r="F2787" s="8">
        <v>631.85</v>
      </c>
      <c r="G2787" s="1">
        <f>YEAR(Facturas[[#This Row],[FechaFactura]])</f>
        <v>2014</v>
      </c>
      <c r="H2787" s="17">
        <f>IF(Facturas[[#This Row],[MontoSinImp]]&lt;200,Facturas[[#This Row],[media]],Facturas[[#This Row],[MontoSinImp]])</f>
        <v>631.85</v>
      </c>
      <c r="I2787" s="17">
        <f>AVERAGE(Facturas[MontoSinImp])</f>
        <v>472.73339545454462</v>
      </c>
    </row>
    <row r="2788" spans="1:9" ht="17.55" customHeight="1" x14ac:dyDescent="0.3">
      <c r="A2788" s="14">
        <v>1610</v>
      </c>
      <c r="B2788" s="2">
        <v>41989</v>
      </c>
      <c r="C2788" s="15">
        <v>293</v>
      </c>
      <c r="D2788" s="1">
        <v>9</v>
      </c>
      <c r="E2788" s="1">
        <v>9</v>
      </c>
      <c r="F2788" s="8">
        <v>171.10999999999999</v>
      </c>
      <c r="G2788" s="1">
        <f>YEAR(Facturas[[#This Row],[FechaFactura]])</f>
        <v>2014</v>
      </c>
      <c r="H2788" s="17">
        <f>IF(Facturas[[#This Row],[MontoSinImp]]&lt;200,Facturas[[#This Row],[media]],Facturas[[#This Row],[MontoSinImp]])</f>
        <v>472.73339545454462</v>
      </c>
      <c r="I2788" s="17">
        <f>AVERAGE(Facturas[MontoSinImp])</f>
        <v>472.73339545454462</v>
      </c>
    </row>
    <row r="2789" spans="1:9" ht="17.55" customHeight="1" x14ac:dyDescent="0.3">
      <c r="A2789" s="14">
        <v>1611</v>
      </c>
      <c r="B2789" s="2">
        <v>41989</v>
      </c>
      <c r="C2789" s="15">
        <v>25</v>
      </c>
      <c r="D2789" s="1">
        <v>7</v>
      </c>
      <c r="E2789" s="1">
        <v>1</v>
      </c>
      <c r="F2789" s="8">
        <v>277.21999999999997</v>
      </c>
      <c r="G2789" s="1">
        <f>YEAR(Facturas[[#This Row],[FechaFactura]])</f>
        <v>2014</v>
      </c>
      <c r="H2789" s="17">
        <f>IF(Facturas[[#This Row],[MontoSinImp]]&lt;200,Facturas[[#This Row],[media]],Facturas[[#This Row],[MontoSinImp]])</f>
        <v>277.21999999999997</v>
      </c>
      <c r="I2789" s="17">
        <f>AVERAGE(Facturas[MontoSinImp])</f>
        <v>472.73339545454462</v>
      </c>
    </row>
    <row r="2790" spans="1:9" ht="17.55" customHeight="1" x14ac:dyDescent="0.3">
      <c r="A2790" s="14">
        <v>1612</v>
      </c>
      <c r="B2790" s="2">
        <v>41989</v>
      </c>
      <c r="C2790" s="15">
        <v>73</v>
      </c>
      <c r="D2790" s="1">
        <v>1</v>
      </c>
      <c r="E2790" s="1">
        <v>4</v>
      </c>
      <c r="F2790" s="8">
        <v>550.6</v>
      </c>
      <c r="G2790" s="1">
        <f>YEAR(Facturas[[#This Row],[FechaFactura]])</f>
        <v>2014</v>
      </c>
      <c r="H2790" s="17">
        <f>IF(Facturas[[#This Row],[MontoSinImp]]&lt;200,Facturas[[#This Row],[media]],Facturas[[#This Row],[MontoSinImp]])</f>
        <v>550.6</v>
      </c>
      <c r="I2790" s="17">
        <f>AVERAGE(Facturas[MontoSinImp])</f>
        <v>472.73339545454462</v>
      </c>
    </row>
    <row r="2791" spans="1:9" ht="17.55" customHeight="1" x14ac:dyDescent="0.3">
      <c r="A2791" s="14">
        <v>1613</v>
      </c>
      <c r="B2791" s="2">
        <v>41989</v>
      </c>
      <c r="C2791" s="15">
        <v>25</v>
      </c>
      <c r="D2791" s="1">
        <v>3</v>
      </c>
      <c r="E2791" s="1">
        <v>3</v>
      </c>
      <c r="F2791" s="8">
        <v>769.5</v>
      </c>
      <c r="G2791" s="1">
        <f>YEAR(Facturas[[#This Row],[FechaFactura]])</f>
        <v>2014</v>
      </c>
      <c r="H2791" s="17">
        <f>IF(Facturas[[#This Row],[MontoSinImp]]&lt;200,Facturas[[#This Row],[media]],Facturas[[#This Row],[MontoSinImp]])</f>
        <v>769.5</v>
      </c>
      <c r="I2791" s="17">
        <f>AVERAGE(Facturas[MontoSinImp])</f>
        <v>472.73339545454462</v>
      </c>
    </row>
    <row r="2792" spans="1:9" ht="17.55" customHeight="1" x14ac:dyDescent="0.3">
      <c r="A2792" s="14">
        <v>1614</v>
      </c>
      <c r="B2792" s="2">
        <v>41989</v>
      </c>
      <c r="C2792" s="15">
        <v>200</v>
      </c>
      <c r="D2792" s="1">
        <v>4</v>
      </c>
      <c r="E2792" s="1">
        <v>8</v>
      </c>
      <c r="F2792" s="8">
        <v>379.5</v>
      </c>
      <c r="G2792" s="1">
        <f>YEAR(Facturas[[#This Row],[FechaFactura]])</f>
        <v>2014</v>
      </c>
      <c r="H2792" s="17">
        <f>IF(Facturas[[#This Row],[MontoSinImp]]&lt;200,Facturas[[#This Row],[media]],Facturas[[#This Row],[MontoSinImp]])</f>
        <v>379.5</v>
      </c>
      <c r="I2792" s="17">
        <f>AVERAGE(Facturas[MontoSinImp])</f>
        <v>472.73339545454462</v>
      </c>
    </row>
    <row r="2793" spans="1:9" ht="17.55" customHeight="1" x14ac:dyDescent="0.3">
      <c r="A2793" s="14">
        <v>1606</v>
      </c>
      <c r="B2793" s="2">
        <v>41988</v>
      </c>
      <c r="C2793" s="15">
        <v>149</v>
      </c>
      <c r="D2793" s="1">
        <v>12</v>
      </c>
      <c r="E2793" s="1">
        <v>9</v>
      </c>
      <c r="F2793" s="8">
        <v>608.91</v>
      </c>
      <c r="G2793" s="1">
        <f>YEAR(Facturas[[#This Row],[FechaFactura]])</f>
        <v>2014</v>
      </c>
      <c r="H2793" s="17">
        <f>IF(Facturas[[#This Row],[MontoSinImp]]&lt;200,Facturas[[#This Row],[media]],Facturas[[#This Row],[MontoSinImp]])</f>
        <v>608.91</v>
      </c>
      <c r="I2793" s="17">
        <f>AVERAGE(Facturas[MontoSinImp])</f>
        <v>472.73339545454462</v>
      </c>
    </row>
    <row r="2794" spans="1:9" ht="17.55" customHeight="1" x14ac:dyDescent="0.3">
      <c r="A2794" s="14">
        <v>1607</v>
      </c>
      <c r="B2794" s="2">
        <v>41988</v>
      </c>
      <c r="C2794" s="15">
        <v>6</v>
      </c>
      <c r="D2794" s="1">
        <v>6</v>
      </c>
      <c r="E2794" s="1">
        <v>7</v>
      </c>
      <c r="F2794" s="8">
        <v>830.68</v>
      </c>
      <c r="G2794" s="1">
        <f>YEAR(Facturas[[#This Row],[FechaFactura]])</f>
        <v>2014</v>
      </c>
      <c r="H2794" s="17">
        <f>IF(Facturas[[#This Row],[MontoSinImp]]&lt;200,Facturas[[#This Row],[media]],Facturas[[#This Row],[MontoSinImp]])</f>
        <v>830.68</v>
      </c>
      <c r="I2794" s="17">
        <f>AVERAGE(Facturas[MontoSinImp])</f>
        <v>472.73339545454462</v>
      </c>
    </row>
    <row r="2795" spans="1:9" ht="17.55" customHeight="1" x14ac:dyDescent="0.3">
      <c r="A2795" s="14">
        <v>1608</v>
      </c>
      <c r="B2795" s="2">
        <v>41988</v>
      </c>
      <c r="C2795" s="15">
        <v>294</v>
      </c>
      <c r="D2795" s="1">
        <v>7</v>
      </c>
      <c r="E2795" s="1">
        <v>5</v>
      </c>
      <c r="F2795" s="8">
        <v>697.81</v>
      </c>
      <c r="G2795" s="1">
        <f>YEAR(Facturas[[#This Row],[FechaFactura]])</f>
        <v>2014</v>
      </c>
      <c r="H2795" s="17">
        <f>IF(Facturas[[#This Row],[MontoSinImp]]&lt;200,Facturas[[#This Row],[media]],Facturas[[#This Row],[MontoSinImp]])</f>
        <v>697.81</v>
      </c>
      <c r="I2795" s="17">
        <f>AVERAGE(Facturas[MontoSinImp])</f>
        <v>472.73339545454462</v>
      </c>
    </row>
    <row r="2796" spans="1:9" ht="17.55" customHeight="1" x14ac:dyDescent="0.3">
      <c r="A2796" s="14">
        <v>1609</v>
      </c>
      <c r="B2796" s="2">
        <v>41988</v>
      </c>
      <c r="C2796" s="15">
        <v>102</v>
      </c>
      <c r="D2796" s="1">
        <v>11</v>
      </c>
      <c r="E2796" s="1">
        <v>1</v>
      </c>
      <c r="F2796" s="8">
        <v>301.11</v>
      </c>
      <c r="G2796" s="1">
        <f>YEAR(Facturas[[#This Row],[FechaFactura]])</f>
        <v>2014</v>
      </c>
      <c r="H2796" s="17">
        <f>IF(Facturas[[#This Row],[MontoSinImp]]&lt;200,Facturas[[#This Row],[media]],Facturas[[#This Row],[MontoSinImp]])</f>
        <v>301.11</v>
      </c>
      <c r="I2796" s="17">
        <f>AVERAGE(Facturas[MontoSinImp])</f>
        <v>472.73339545454462</v>
      </c>
    </row>
    <row r="2797" spans="1:9" ht="17.55" customHeight="1" x14ac:dyDescent="0.3">
      <c r="A2797" s="14">
        <v>1600</v>
      </c>
      <c r="B2797" s="2">
        <v>41987</v>
      </c>
      <c r="C2797" s="15">
        <v>177</v>
      </c>
      <c r="D2797" s="1">
        <v>6</v>
      </c>
      <c r="E2797" s="1">
        <v>5</v>
      </c>
      <c r="F2797" s="8">
        <v>579.28</v>
      </c>
      <c r="G2797" s="1">
        <f>YEAR(Facturas[[#This Row],[FechaFactura]])</f>
        <v>2014</v>
      </c>
      <c r="H2797" s="17">
        <f>IF(Facturas[[#This Row],[MontoSinImp]]&lt;200,Facturas[[#This Row],[media]],Facturas[[#This Row],[MontoSinImp]])</f>
        <v>579.28</v>
      </c>
      <c r="I2797" s="17">
        <f>AVERAGE(Facturas[MontoSinImp])</f>
        <v>472.73339545454462</v>
      </c>
    </row>
    <row r="2798" spans="1:9" ht="17.55" customHeight="1" x14ac:dyDescent="0.3">
      <c r="A2798" s="14">
        <v>1601</v>
      </c>
      <c r="B2798" s="2">
        <v>41987</v>
      </c>
      <c r="C2798" s="15">
        <v>14</v>
      </c>
      <c r="D2798" s="1">
        <v>4</v>
      </c>
      <c r="E2798" s="1">
        <v>4</v>
      </c>
      <c r="F2798" s="8">
        <v>266.7</v>
      </c>
      <c r="G2798" s="1">
        <f>YEAR(Facturas[[#This Row],[FechaFactura]])</f>
        <v>2014</v>
      </c>
      <c r="H2798" s="17">
        <f>IF(Facturas[[#This Row],[MontoSinImp]]&lt;200,Facturas[[#This Row],[media]],Facturas[[#This Row],[MontoSinImp]])</f>
        <v>266.7</v>
      </c>
      <c r="I2798" s="17">
        <f>AVERAGE(Facturas[MontoSinImp])</f>
        <v>472.73339545454462</v>
      </c>
    </row>
    <row r="2799" spans="1:9" ht="17.55" customHeight="1" x14ac:dyDescent="0.3">
      <c r="A2799" s="14">
        <v>1602</v>
      </c>
      <c r="B2799" s="2">
        <v>41987</v>
      </c>
      <c r="C2799" s="15">
        <v>22</v>
      </c>
      <c r="D2799" s="1">
        <v>8</v>
      </c>
      <c r="E2799" s="1">
        <v>1</v>
      </c>
      <c r="F2799" s="8">
        <v>392.88</v>
      </c>
      <c r="G2799" s="1">
        <f>YEAR(Facturas[[#This Row],[FechaFactura]])</f>
        <v>2014</v>
      </c>
      <c r="H2799" s="17">
        <f>IF(Facturas[[#This Row],[MontoSinImp]]&lt;200,Facturas[[#This Row],[media]],Facturas[[#This Row],[MontoSinImp]])</f>
        <v>392.88</v>
      </c>
      <c r="I2799" s="17">
        <f>AVERAGE(Facturas[MontoSinImp])</f>
        <v>472.73339545454462</v>
      </c>
    </row>
    <row r="2800" spans="1:9" ht="17.55" customHeight="1" x14ac:dyDescent="0.3">
      <c r="A2800" s="14">
        <v>1603</v>
      </c>
      <c r="B2800" s="2">
        <v>41987</v>
      </c>
      <c r="C2800" s="15">
        <v>66</v>
      </c>
      <c r="D2800" s="1">
        <v>10</v>
      </c>
      <c r="E2800" s="1">
        <v>4</v>
      </c>
      <c r="F2800" s="8">
        <v>426.34</v>
      </c>
      <c r="G2800" s="1">
        <f>YEAR(Facturas[[#This Row],[FechaFactura]])</f>
        <v>2014</v>
      </c>
      <c r="H2800" s="17">
        <f>IF(Facturas[[#This Row],[MontoSinImp]]&lt;200,Facturas[[#This Row],[media]],Facturas[[#This Row],[MontoSinImp]])</f>
        <v>426.34</v>
      </c>
      <c r="I2800" s="17">
        <f>AVERAGE(Facturas[MontoSinImp])</f>
        <v>472.73339545454462</v>
      </c>
    </row>
    <row r="2801" spans="1:9" ht="17.55" customHeight="1" x14ac:dyDescent="0.3">
      <c r="A2801" s="14">
        <v>1604</v>
      </c>
      <c r="B2801" s="2">
        <v>41987</v>
      </c>
      <c r="C2801" s="15">
        <v>60</v>
      </c>
      <c r="D2801" s="1">
        <v>12</v>
      </c>
      <c r="E2801" s="1">
        <v>3</v>
      </c>
      <c r="F2801" s="8">
        <v>668.18</v>
      </c>
      <c r="G2801" s="1">
        <f>YEAR(Facturas[[#This Row],[FechaFactura]])</f>
        <v>2014</v>
      </c>
      <c r="H2801" s="17">
        <f>IF(Facturas[[#This Row],[MontoSinImp]]&lt;200,Facturas[[#This Row],[media]],Facturas[[#This Row],[MontoSinImp]])</f>
        <v>668.18</v>
      </c>
      <c r="I2801" s="17">
        <f>AVERAGE(Facturas[MontoSinImp])</f>
        <v>472.73339545454462</v>
      </c>
    </row>
    <row r="2802" spans="1:9" ht="17.55" customHeight="1" x14ac:dyDescent="0.3">
      <c r="A2802" s="14">
        <v>1605</v>
      </c>
      <c r="B2802" s="2">
        <v>41987</v>
      </c>
      <c r="C2802" s="15">
        <v>54</v>
      </c>
      <c r="D2802" s="1">
        <v>7</v>
      </c>
      <c r="E2802" s="1">
        <v>6</v>
      </c>
      <c r="F2802" s="8">
        <v>368.03</v>
      </c>
      <c r="G2802" s="1">
        <f>YEAR(Facturas[[#This Row],[FechaFactura]])</f>
        <v>2014</v>
      </c>
      <c r="H2802" s="17">
        <f>IF(Facturas[[#This Row],[MontoSinImp]]&lt;200,Facturas[[#This Row],[media]],Facturas[[#This Row],[MontoSinImp]])</f>
        <v>368.03</v>
      </c>
      <c r="I2802" s="17">
        <f>AVERAGE(Facturas[MontoSinImp])</f>
        <v>472.73339545454462</v>
      </c>
    </row>
    <row r="2803" spans="1:9" ht="17.55" customHeight="1" x14ac:dyDescent="0.3">
      <c r="A2803" s="14">
        <v>1598</v>
      </c>
      <c r="B2803" s="2">
        <v>41986</v>
      </c>
      <c r="C2803" s="15">
        <v>310</v>
      </c>
      <c r="D2803" s="1">
        <v>4</v>
      </c>
      <c r="E2803" s="1">
        <v>6</v>
      </c>
      <c r="F2803" s="8">
        <v>192.14</v>
      </c>
      <c r="G2803" s="1">
        <f>YEAR(Facturas[[#This Row],[FechaFactura]])</f>
        <v>2014</v>
      </c>
      <c r="H2803" s="17">
        <f>IF(Facturas[[#This Row],[MontoSinImp]]&lt;200,Facturas[[#This Row],[media]],Facturas[[#This Row],[MontoSinImp]])</f>
        <v>472.73339545454462</v>
      </c>
      <c r="I2803" s="17">
        <f>AVERAGE(Facturas[MontoSinImp])</f>
        <v>472.73339545454462</v>
      </c>
    </row>
    <row r="2804" spans="1:9" ht="17.55" customHeight="1" x14ac:dyDescent="0.3">
      <c r="A2804" s="14">
        <v>1599</v>
      </c>
      <c r="B2804" s="2">
        <v>41986</v>
      </c>
      <c r="C2804" s="15">
        <v>268</v>
      </c>
      <c r="D2804" s="1">
        <v>8</v>
      </c>
      <c r="E2804" s="1">
        <v>7</v>
      </c>
      <c r="F2804" s="8">
        <v>346.03999999999996</v>
      </c>
      <c r="G2804" s="1">
        <f>YEAR(Facturas[[#This Row],[FechaFactura]])</f>
        <v>2014</v>
      </c>
      <c r="H2804" s="17">
        <f>IF(Facturas[[#This Row],[MontoSinImp]]&lt;200,Facturas[[#This Row],[media]],Facturas[[#This Row],[MontoSinImp]])</f>
        <v>346.03999999999996</v>
      </c>
      <c r="I2804" s="17">
        <f>AVERAGE(Facturas[MontoSinImp])</f>
        <v>472.73339545454462</v>
      </c>
    </row>
    <row r="2805" spans="1:9" ht="17.55" customHeight="1" x14ac:dyDescent="0.3">
      <c r="A2805" s="14">
        <v>1595</v>
      </c>
      <c r="B2805" s="2">
        <v>41985</v>
      </c>
      <c r="C2805" s="15">
        <v>40</v>
      </c>
      <c r="D2805" s="1">
        <v>10</v>
      </c>
      <c r="E2805" s="1">
        <v>6</v>
      </c>
      <c r="F2805" s="8">
        <v>364.2</v>
      </c>
      <c r="G2805" s="1">
        <f>YEAR(Facturas[[#This Row],[FechaFactura]])</f>
        <v>2014</v>
      </c>
      <c r="H2805" s="17">
        <f>IF(Facturas[[#This Row],[MontoSinImp]]&lt;200,Facturas[[#This Row],[media]],Facturas[[#This Row],[MontoSinImp]])</f>
        <v>364.2</v>
      </c>
      <c r="I2805" s="17">
        <f>AVERAGE(Facturas[MontoSinImp])</f>
        <v>472.73339545454462</v>
      </c>
    </row>
    <row r="2806" spans="1:9" ht="17.55" customHeight="1" x14ac:dyDescent="0.3">
      <c r="A2806" s="14">
        <v>1596</v>
      </c>
      <c r="B2806" s="2">
        <v>41985</v>
      </c>
      <c r="C2806" s="15">
        <v>80</v>
      </c>
      <c r="D2806" s="1">
        <v>12</v>
      </c>
      <c r="E2806" s="1">
        <v>5</v>
      </c>
      <c r="F2806" s="8">
        <v>453.09999999999997</v>
      </c>
      <c r="G2806" s="1">
        <f>YEAR(Facturas[[#This Row],[FechaFactura]])</f>
        <v>2014</v>
      </c>
      <c r="H2806" s="17">
        <f>IF(Facturas[[#This Row],[MontoSinImp]]&lt;200,Facturas[[#This Row],[media]],Facturas[[#This Row],[MontoSinImp]])</f>
        <v>453.09999999999997</v>
      </c>
      <c r="I2806" s="17">
        <f>AVERAGE(Facturas[MontoSinImp])</f>
        <v>472.73339545454462</v>
      </c>
    </row>
    <row r="2807" spans="1:9" ht="17.55" customHeight="1" x14ac:dyDescent="0.3">
      <c r="A2807" s="14">
        <v>1597</v>
      </c>
      <c r="B2807" s="2">
        <v>41985</v>
      </c>
      <c r="C2807" s="15">
        <v>304</v>
      </c>
      <c r="D2807" s="1">
        <v>6</v>
      </c>
      <c r="E2807" s="1">
        <v>7</v>
      </c>
      <c r="F2807" s="8">
        <v>521.92999999999995</v>
      </c>
      <c r="G2807" s="1">
        <f>YEAR(Facturas[[#This Row],[FechaFactura]])</f>
        <v>2014</v>
      </c>
      <c r="H2807" s="17">
        <f>IF(Facturas[[#This Row],[MontoSinImp]]&lt;200,Facturas[[#This Row],[media]],Facturas[[#This Row],[MontoSinImp]])</f>
        <v>521.92999999999995</v>
      </c>
      <c r="I2807" s="17">
        <f>AVERAGE(Facturas[MontoSinImp])</f>
        <v>472.73339545454462</v>
      </c>
    </row>
    <row r="2808" spans="1:9" ht="17.55" customHeight="1" x14ac:dyDescent="0.3">
      <c r="A2808" s="14">
        <v>1591</v>
      </c>
      <c r="B2808" s="2">
        <v>41984</v>
      </c>
      <c r="C2808" s="15">
        <v>58</v>
      </c>
      <c r="D2808" s="1">
        <v>12</v>
      </c>
      <c r="E2808" s="1">
        <v>6</v>
      </c>
      <c r="F2808" s="8">
        <v>129.04999999999998</v>
      </c>
      <c r="G2808" s="1">
        <f>YEAR(Facturas[[#This Row],[FechaFactura]])</f>
        <v>2014</v>
      </c>
      <c r="H2808" s="17">
        <f>IF(Facturas[[#This Row],[MontoSinImp]]&lt;200,Facturas[[#This Row],[media]],Facturas[[#This Row],[MontoSinImp]])</f>
        <v>472.73339545454462</v>
      </c>
      <c r="I2808" s="17">
        <f>AVERAGE(Facturas[MontoSinImp])</f>
        <v>472.73339545454462</v>
      </c>
    </row>
    <row r="2809" spans="1:9" ht="17.55" customHeight="1" x14ac:dyDescent="0.3">
      <c r="A2809" s="14">
        <v>1592</v>
      </c>
      <c r="B2809" s="2">
        <v>41984</v>
      </c>
      <c r="C2809" s="15">
        <v>170</v>
      </c>
      <c r="D2809" s="1">
        <v>1</v>
      </c>
      <c r="E2809" s="1">
        <v>6</v>
      </c>
      <c r="F2809" s="8">
        <v>850.76</v>
      </c>
      <c r="G2809" s="1">
        <f>YEAR(Facturas[[#This Row],[FechaFactura]])</f>
        <v>2014</v>
      </c>
      <c r="H2809" s="17">
        <f>IF(Facturas[[#This Row],[MontoSinImp]]&lt;200,Facturas[[#This Row],[media]],Facturas[[#This Row],[MontoSinImp]])</f>
        <v>850.76</v>
      </c>
      <c r="I2809" s="17">
        <f>AVERAGE(Facturas[MontoSinImp])</f>
        <v>472.73339545454462</v>
      </c>
    </row>
    <row r="2810" spans="1:9" ht="17.55" customHeight="1" x14ac:dyDescent="0.3">
      <c r="A2810" s="14">
        <v>1593</v>
      </c>
      <c r="B2810" s="2">
        <v>41984</v>
      </c>
      <c r="C2810" s="15">
        <v>13</v>
      </c>
      <c r="D2810" s="1">
        <v>5</v>
      </c>
      <c r="E2810" s="1">
        <v>2</v>
      </c>
      <c r="F2810" s="8">
        <v>662.43999999999994</v>
      </c>
      <c r="G2810" s="1">
        <f>YEAR(Facturas[[#This Row],[FechaFactura]])</f>
        <v>2014</v>
      </c>
      <c r="H2810" s="17">
        <f>IF(Facturas[[#This Row],[MontoSinImp]]&lt;200,Facturas[[#This Row],[media]],Facturas[[#This Row],[MontoSinImp]])</f>
        <v>662.43999999999994</v>
      </c>
      <c r="I2810" s="17">
        <f>AVERAGE(Facturas[MontoSinImp])</f>
        <v>472.73339545454462</v>
      </c>
    </row>
    <row r="2811" spans="1:9" ht="17.55" customHeight="1" x14ac:dyDescent="0.3">
      <c r="A2811" s="14">
        <v>1594</v>
      </c>
      <c r="B2811" s="2">
        <v>41984</v>
      </c>
      <c r="C2811" s="15">
        <v>283</v>
      </c>
      <c r="D2811" s="1">
        <v>12</v>
      </c>
      <c r="E2811" s="1">
        <v>2</v>
      </c>
      <c r="F2811" s="8">
        <v>167.29</v>
      </c>
      <c r="G2811" s="1">
        <f>YEAR(Facturas[[#This Row],[FechaFactura]])</f>
        <v>2014</v>
      </c>
      <c r="H2811" s="17">
        <f>IF(Facturas[[#This Row],[MontoSinImp]]&lt;200,Facturas[[#This Row],[media]],Facturas[[#This Row],[MontoSinImp]])</f>
        <v>472.73339545454462</v>
      </c>
      <c r="I2811" s="17">
        <f>AVERAGE(Facturas[MontoSinImp])</f>
        <v>472.73339545454462</v>
      </c>
    </row>
    <row r="2812" spans="1:9" ht="17.55" customHeight="1" x14ac:dyDescent="0.3">
      <c r="A2812" s="14">
        <v>1587</v>
      </c>
      <c r="B2812" s="2">
        <v>41983</v>
      </c>
      <c r="C2812" s="15">
        <v>69</v>
      </c>
      <c r="D2812" s="1">
        <v>7</v>
      </c>
      <c r="E2812" s="1">
        <v>1</v>
      </c>
      <c r="F2812" s="8">
        <v>699.72</v>
      </c>
      <c r="G2812" s="1">
        <f>YEAR(Facturas[[#This Row],[FechaFactura]])</f>
        <v>2014</v>
      </c>
      <c r="H2812" s="17">
        <f>IF(Facturas[[#This Row],[MontoSinImp]]&lt;200,Facturas[[#This Row],[media]],Facturas[[#This Row],[MontoSinImp]])</f>
        <v>699.72</v>
      </c>
      <c r="I2812" s="17">
        <f>AVERAGE(Facturas[MontoSinImp])</f>
        <v>472.73339545454462</v>
      </c>
    </row>
    <row r="2813" spans="1:9" ht="17.55" customHeight="1" x14ac:dyDescent="0.3">
      <c r="A2813" s="14">
        <v>1588</v>
      </c>
      <c r="B2813" s="2">
        <v>41983</v>
      </c>
      <c r="C2813" s="15">
        <v>154</v>
      </c>
      <c r="D2813" s="1">
        <v>10</v>
      </c>
      <c r="E2813" s="1">
        <v>5</v>
      </c>
      <c r="F2813" s="8">
        <v>453.09999999999997</v>
      </c>
      <c r="G2813" s="1">
        <f>YEAR(Facturas[[#This Row],[FechaFactura]])</f>
        <v>2014</v>
      </c>
      <c r="H2813" s="17">
        <f>IF(Facturas[[#This Row],[MontoSinImp]]&lt;200,Facturas[[#This Row],[media]],Facturas[[#This Row],[MontoSinImp]])</f>
        <v>453.09999999999997</v>
      </c>
      <c r="I2813" s="17">
        <f>AVERAGE(Facturas[MontoSinImp])</f>
        <v>472.73339545454462</v>
      </c>
    </row>
    <row r="2814" spans="1:9" ht="17.55" customHeight="1" x14ac:dyDescent="0.3">
      <c r="A2814" s="14">
        <v>1589</v>
      </c>
      <c r="B2814" s="2">
        <v>41983</v>
      </c>
      <c r="C2814" s="15">
        <v>276</v>
      </c>
      <c r="D2814" s="1">
        <v>12</v>
      </c>
      <c r="E2814" s="1">
        <v>1</v>
      </c>
      <c r="F2814" s="8">
        <v>847.89</v>
      </c>
      <c r="G2814" s="1">
        <f>YEAR(Facturas[[#This Row],[FechaFactura]])</f>
        <v>2014</v>
      </c>
      <c r="H2814" s="17">
        <f>IF(Facturas[[#This Row],[MontoSinImp]]&lt;200,Facturas[[#This Row],[media]],Facturas[[#This Row],[MontoSinImp]])</f>
        <v>847.89</v>
      </c>
      <c r="I2814" s="17">
        <f>AVERAGE(Facturas[MontoSinImp])</f>
        <v>472.73339545454462</v>
      </c>
    </row>
    <row r="2815" spans="1:9" ht="17.55" customHeight="1" x14ac:dyDescent="0.3">
      <c r="A2815" s="14">
        <v>1590</v>
      </c>
      <c r="B2815" s="2">
        <v>41983</v>
      </c>
      <c r="C2815" s="15">
        <v>78</v>
      </c>
      <c r="D2815" s="1">
        <v>1</v>
      </c>
      <c r="E2815" s="1">
        <v>5</v>
      </c>
      <c r="F2815" s="8">
        <v>378.53999999999996</v>
      </c>
      <c r="G2815" s="1">
        <f>YEAR(Facturas[[#This Row],[FechaFactura]])</f>
        <v>2014</v>
      </c>
      <c r="H2815" s="17">
        <f>IF(Facturas[[#This Row],[MontoSinImp]]&lt;200,Facturas[[#This Row],[media]],Facturas[[#This Row],[MontoSinImp]])</f>
        <v>378.53999999999996</v>
      </c>
      <c r="I2815" s="17">
        <f>AVERAGE(Facturas[MontoSinImp])</f>
        <v>472.73339545454462</v>
      </c>
    </row>
    <row r="2816" spans="1:9" ht="17.55" customHeight="1" x14ac:dyDescent="0.3">
      <c r="A2816" s="14">
        <v>1581</v>
      </c>
      <c r="B2816" s="2">
        <v>41982</v>
      </c>
      <c r="C2816" s="15">
        <v>52</v>
      </c>
      <c r="D2816" s="1">
        <v>3</v>
      </c>
      <c r="E2816" s="1">
        <v>7</v>
      </c>
      <c r="F2816" s="8">
        <v>555.38</v>
      </c>
      <c r="G2816" s="1">
        <f>YEAR(Facturas[[#This Row],[FechaFactura]])</f>
        <v>2014</v>
      </c>
      <c r="H2816" s="17">
        <f>IF(Facturas[[#This Row],[MontoSinImp]]&lt;200,Facturas[[#This Row],[media]],Facturas[[#This Row],[MontoSinImp]])</f>
        <v>555.38</v>
      </c>
      <c r="I2816" s="17">
        <f>AVERAGE(Facturas[MontoSinImp])</f>
        <v>472.73339545454462</v>
      </c>
    </row>
    <row r="2817" spans="1:9" ht="17.55" customHeight="1" x14ac:dyDescent="0.3">
      <c r="A2817" s="14">
        <v>1582</v>
      </c>
      <c r="B2817" s="2">
        <v>41982</v>
      </c>
      <c r="C2817" s="15">
        <v>319</v>
      </c>
      <c r="D2817" s="1">
        <v>12</v>
      </c>
      <c r="E2817" s="1">
        <v>4</v>
      </c>
      <c r="F2817" s="8">
        <v>195.01</v>
      </c>
      <c r="G2817" s="1">
        <f>YEAR(Facturas[[#This Row],[FechaFactura]])</f>
        <v>2014</v>
      </c>
      <c r="H2817" s="17">
        <f>IF(Facturas[[#This Row],[MontoSinImp]]&lt;200,Facturas[[#This Row],[media]],Facturas[[#This Row],[MontoSinImp]])</f>
        <v>472.73339545454462</v>
      </c>
      <c r="I2817" s="17">
        <f>AVERAGE(Facturas[MontoSinImp])</f>
        <v>472.73339545454462</v>
      </c>
    </row>
    <row r="2818" spans="1:9" ht="17.55" customHeight="1" x14ac:dyDescent="0.3">
      <c r="A2818" s="14">
        <v>1583</v>
      </c>
      <c r="B2818" s="2">
        <v>41982</v>
      </c>
      <c r="C2818" s="15">
        <v>253</v>
      </c>
      <c r="D2818" s="1">
        <v>12</v>
      </c>
      <c r="E2818" s="1">
        <v>8</v>
      </c>
      <c r="F2818" s="8">
        <v>120.45</v>
      </c>
      <c r="G2818" s="1">
        <f>YEAR(Facturas[[#This Row],[FechaFactura]])</f>
        <v>2014</v>
      </c>
      <c r="H2818" s="17">
        <f>IF(Facturas[[#This Row],[MontoSinImp]]&lt;200,Facturas[[#This Row],[media]],Facturas[[#This Row],[MontoSinImp]])</f>
        <v>472.73339545454462</v>
      </c>
      <c r="I2818" s="17">
        <f>AVERAGE(Facturas[MontoSinImp])</f>
        <v>472.73339545454462</v>
      </c>
    </row>
    <row r="2819" spans="1:9" ht="17.55" customHeight="1" x14ac:dyDescent="0.3">
      <c r="A2819" s="14">
        <v>1584</v>
      </c>
      <c r="B2819" s="2">
        <v>41982</v>
      </c>
      <c r="C2819" s="15">
        <v>159</v>
      </c>
      <c r="D2819" s="1">
        <v>11</v>
      </c>
      <c r="E2819" s="1">
        <v>9</v>
      </c>
      <c r="F2819" s="8">
        <v>368.98</v>
      </c>
      <c r="G2819" s="1">
        <f>YEAR(Facturas[[#This Row],[FechaFactura]])</f>
        <v>2014</v>
      </c>
      <c r="H2819" s="17">
        <f>IF(Facturas[[#This Row],[MontoSinImp]]&lt;200,Facturas[[#This Row],[media]],Facturas[[#This Row],[MontoSinImp]])</f>
        <v>368.98</v>
      </c>
      <c r="I2819" s="17">
        <f>AVERAGE(Facturas[MontoSinImp])</f>
        <v>472.73339545454462</v>
      </c>
    </row>
    <row r="2820" spans="1:9" ht="17.55" customHeight="1" x14ac:dyDescent="0.3">
      <c r="A2820" s="14">
        <v>1585</v>
      </c>
      <c r="B2820" s="2">
        <v>41982</v>
      </c>
      <c r="C2820" s="15">
        <v>45</v>
      </c>
      <c r="D2820" s="1">
        <v>4</v>
      </c>
      <c r="E2820" s="1">
        <v>3</v>
      </c>
      <c r="F2820" s="8">
        <v>231.32999999999998</v>
      </c>
      <c r="G2820" s="1">
        <f>YEAR(Facturas[[#This Row],[FechaFactura]])</f>
        <v>2014</v>
      </c>
      <c r="H2820" s="17">
        <f>IF(Facturas[[#This Row],[MontoSinImp]]&lt;200,Facturas[[#This Row],[media]],Facturas[[#This Row],[MontoSinImp]])</f>
        <v>231.32999999999998</v>
      </c>
      <c r="I2820" s="17">
        <f>AVERAGE(Facturas[MontoSinImp])</f>
        <v>472.73339545454462</v>
      </c>
    </row>
    <row r="2821" spans="1:9" ht="17.55" customHeight="1" x14ac:dyDescent="0.3">
      <c r="A2821" s="14">
        <v>1586</v>
      </c>
      <c r="B2821" s="2">
        <v>41982</v>
      </c>
      <c r="C2821" s="15">
        <v>228</v>
      </c>
      <c r="D2821" s="1">
        <v>10</v>
      </c>
      <c r="E2821" s="1">
        <v>8</v>
      </c>
      <c r="F2821" s="8">
        <v>433.98</v>
      </c>
      <c r="G2821" s="1">
        <f>YEAR(Facturas[[#This Row],[FechaFactura]])</f>
        <v>2014</v>
      </c>
      <c r="H2821" s="17">
        <f>IF(Facturas[[#This Row],[MontoSinImp]]&lt;200,Facturas[[#This Row],[media]],Facturas[[#This Row],[MontoSinImp]])</f>
        <v>433.98</v>
      </c>
      <c r="I2821" s="17">
        <f>AVERAGE(Facturas[MontoSinImp])</f>
        <v>472.73339545454462</v>
      </c>
    </row>
    <row r="2822" spans="1:9" ht="17.55" customHeight="1" x14ac:dyDescent="0.3">
      <c r="A2822" s="14">
        <v>1577</v>
      </c>
      <c r="B2822" s="2">
        <v>41981</v>
      </c>
      <c r="C2822" s="15">
        <v>244</v>
      </c>
      <c r="D2822" s="1">
        <v>8</v>
      </c>
      <c r="E2822" s="1">
        <v>2</v>
      </c>
      <c r="F2822" s="8">
        <v>806.78</v>
      </c>
      <c r="G2822" s="1">
        <f>YEAR(Facturas[[#This Row],[FechaFactura]])</f>
        <v>2014</v>
      </c>
      <c r="H2822" s="17">
        <f>IF(Facturas[[#This Row],[MontoSinImp]]&lt;200,Facturas[[#This Row],[media]],Facturas[[#This Row],[MontoSinImp]])</f>
        <v>806.78</v>
      </c>
      <c r="I2822" s="17">
        <f>AVERAGE(Facturas[MontoSinImp])</f>
        <v>472.73339545454462</v>
      </c>
    </row>
    <row r="2823" spans="1:9" ht="17.55" customHeight="1" x14ac:dyDescent="0.3">
      <c r="A2823" s="14">
        <v>1578</v>
      </c>
      <c r="B2823" s="2">
        <v>41981</v>
      </c>
      <c r="C2823" s="15">
        <v>175</v>
      </c>
      <c r="D2823" s="1">
        <v>1</v>
      </c>
      <c r="E2823" s="1">
        <v>1</v>
      </c>
      <c r="F2823" s="8">
        <v>444.5</v>
      </c>
      <c r="G2823" s="1">
        <f>YEAR(Facturas[[#This Row],[FechaFactura]])</f>
        <v>2014</v>
      </c>
      <c r="H2823" s="17">
        <f>IF(Facturas[[#This Row],[MontoSinImp]]&lt;200,Facturas[[#This Row],[media]],Facturas[[#This Row],[MontoSinImp]])</f>
        <v>444.5</v>
      </c>
      <c r="I2823" s="17">
        <f>AVERAGE(Facturas[MontoSinImp])</f>
        <v>472.73339545454462</v>
      </c>
    </row>
    <row r="2824" spans="1:9" ht="17.55" customHeight="1" x14ac:dyDescent="0.3">
      <c r="A2824" s="14">
        <v>1579</v>
      </c>
      <c r="B2824" s="2">
        <v>41981</v>
      </c>
      <c r="C2824" s="15">
        <v>15</v>
      </c>
      <c r="D2824" s="1">
        <v>8</v>
      </c>
      <c r="E2824" s="1">
        <v>6</v>
      </c>
      <c r="F2824" s="8">
        <v>210.29999999999998</v>
      </c>
      <c r="G2824" s="1">
        <f>YEAR(Facturas[[#This Row],[FechaFactura]])</f>
        <v>2014</v>
      </c>
      <c r="H2824" s="17">
        <f>IF(Facturas[[#This Row],[MontoSinImp]]&lt;200,Facturas[[#This Row],[media]],Facturas[[#This Row],[MontoSinImp]])</f>
        <v>210.29999999999998</v>
      </c>
      <c r="I2824" s="17">
        <f>AVERAGE(Facturas[MontoSinImp])</f>
        <v>472.73339545454462</v>
      </c>
    </row>
    <row r="2825" spans="1:9" ht="17.55" customHeight="1" x14ac:dyDescent="0.3">
      <c r="A2825" s="14">
        <v>1580</v>
      </c>
      <c r="B2825" s="2">
        <v>41981</v>
      </c>
      <c r="C2825" s="15">
        <v>70</v>
      </c>
      <c r="D2825" s="1">
        <v>6</v>
      </c>
      <c r="E2825" s="1">
        <v>5</v>
      </c>
      <c r="F2825" s="8">
        <v>715.97</v>
      </c>
      <c r="G2825" s="1">
        <f>YEAR(Facturas[[#This Row],[FechaFactura]])</f>
        <v>2014</v>
      </c>
      <c r="H2825" s="17">
        <f>IF(Facturas[[#This Row],[MontoSinImp]]&lt;200,Facturas[[#This Row],[media]],Facturas[[#This Row],[MontoSinImp]])</f>
        <v>715.97</v>
      </c>
      <c r="I2825" s="17">
        <f>AVERAGE(Facturas[MontoSinImp])</f>
        <v>472.73339545454462</v>
      </c>
    </row>
    <row r="2826" spans="1:9" ht="17.55" customHeight="1" x14ac:dyDescent="0.3">
      <c r="A2826" s="14">
        <v>1574</v>
      </c>
      <c r="B2826" s="2">
        <v>41980</v>
      </c>
      <c r="C2826" s="15">
        <v>285</v>
      </c>
      <c r="D2826" s="1">
        <v>10</v>
      </c>
      <c r="E2826" s="1">
        <v>3</v>
      </c>
      <c r="F2826" s="8">
        <v>401.48</v>
      </c>
      <c r="G2826" s="1">
        <f>YEAR(Facturas[[#This Row],[FechaFactura]])</f>
        <v>2014</v>
      </c>
      <c r="H2826" s="17">
        <f>IF(Facturas[[#This Row],[MontoSinImp]]&lt;200,Facturas[[#This Row],[media]],Facturas[[#This Row],[MontoSinImp]])</f>
        <v>401.48</v>
      </c>
      <c r="I2826" s="17">
        <f>AVERAGE(Facturas[MontoSinImp])</f>
        <v>472.73339545454462</v>
      </c>
    </row>
    <row r="2827" spans="1:9" ht="17.55" customHeight="1" x14ac:dyDescent="0.3">
      <c r="A2827" s="14">
        <v>1575</v>
      </c>
      <c r="B2827" s="2">
        <v>41980</v>
      </c>
      <c r="C2827" s="15">
        <v>8</v>
      </c>
      <c r="D2827" s="1">
        <v>9</v>
      </c>
      <c r="E2827" s="1">
        <v>9</v>
      </c>
      <c r="F2827" s="8">
        <v>744.65</v>
      </c>
      <c r="G2827" s="1">
        <f>YEAR(Facturas[[#This Row],[FechaFactura]])</f>
        <v>2014</v>
      </c>
      <c r="H2827" s="17">
        <f>IF(Facturas[[#This Row],[MontoSinImp]]&lt;200,Facturas[[#This Row],[media]],Facturas[[#This Row],[MontoSinImp]])</f>
        <v>744.65</v>
      </c>
      <c r="I2827" s="17">
        <f>AVERAGE(Facturas[MontoSinImp])</f>
        <v>472.73339545454462</v>
      </c>
    </row>
    <row r="2828" spans="1:9" ht="17.55" customHeight="1" x14ac:dyDescent="0.3">
      <c r="A2828" s="14">
        <v>1576</v>
      </c>
      <c r="B2828" s="2">
        <v>41980</v>
      </c>
      <c r="C2828" s="15">
        <v>302</v>
      </c>
      <c r="D2828" s="1">
        <v>5</v>
      </c>
      <c r="E2828" s="1">
        <v>1</v>
      </c>
      <c r="F2828" s="8">
        <v>198.82999999999998</v>
      </c>
      <c r="G2828" s="1">
        <f>YEAR(Facturas[[#This Row],[FechaFactura]])</f>
        <v>2014</v>
      </c>
      <c r="H2828" s="17">
        <f>IF(Facturas[[#This Row],[MontoSinImp]]&lt;200,Facturas[[#This Row],[media]],Facturas[[#This Row],[MontoSinImp]])</f>
        <v>472.73339545454462</v>
      </c>
      <c r="I2828" s="17">
        <f>AVERAGE(Facturas[MontoSinImp])</f>
        <v>472.73339545454462</v>
      </c>
    </row>
    <row r="2829" spans="1:9" ht="17.55" customHeight="1" x14ac:dyDescent="0.3">
      <c r="A2829" s="14">
        <v>1569</v>
      </c>
      <c r="B2829" s="2">
        <v>41979</v>
      </c>
      <c r="C2829" s="15">
        <v>223</v>
      </c>
      <c r="D2829" s="1">
        <v>3</v>
      </c>
      <c r="E2829" s="1">
        <v>6</v>
      </c>
      <c r="F2829" s="8">
        <v>580.24</v>
      </c>
      <c r="G2829" s="1">
        <f>YEAR(Facturas[[#This Row],[FechaFactura]])</f>
        <v>2014</v>
      </c>
      <c r="H2829" s="17">
        <f>IF(Facturas[[#This Row],[MontoSinImp]]&lt;200,Facturas[[#This Row],[media]],Facturas[[#This Row],[MontoSinImp]])</f>
        <v>580.24</v>
      </c>
      <c r="I2829" s="17">
        <f>AVERAGE(Facturas[MontoSinImp])</f>
        <v>472.73339545454462</v>
      </c>
    </row>
    <row r="2830" spans="1:9" ht="17.55" customHeight="1" x14ac:dyDescent="0.3">
      <c r="A2830" s="14">
        <v>1570</v>
      </c>
      <c r="B2830" s="2">
        <v>41979</v>
      </c>
      <c r="C2830" s="15">
        <v>177</v>
      </c>
      <c r="D2830" s="1">
        <v>1</v>
      </c>
      <c r="E2830" s="1">
        <v>9</v>
      </c>
      <c r="F2830" s="8">
        <v>715.02</v>
      </c>
      <c r="G2830" s="1">
        <f>YEAR(Facturas[[#This Row],[FechaFactura]])</f>
        <v>2014</v>
      </c>
      <c r="H2830" s="17">
        <f>IF(Facturas[[#This Row],[MontoSinImp]]&lt;200,Facturas[[#This Row],[media]],Facturas[[#This Row],[MontoSinImp]])</f>
        <v>715.02</v>
      </c>
      <c r="I2830" s="17">
        <f>AVERAGE(Facturas[MontoSinImp])</f>
        <v>472.73339545454462</v>
      </c>
    </row>
    <row r="2831" spans="1:9" ht="17.55" customHeight="1" x14ac:dyDescent="0.3">
      <c r="A2831" s="14">
        <v>1571</v>
      </c>
      <c r="B2831" s="2">
        <v>41979</v>
      </c>
      <c r="C2831" s="15">
        <v>31</v>
      </c>
      <c r="D2831" s="1">
        <v>12</v>
      </c>
      <c r="E2831" s="1">
        <v>5</v>
      </c>
      <c r="F2831" s="8">
        <v>493.25</v>
      </c>
      <c r="G2831" s="1">
        <f>YEAR(Facturas[[#This Row],[FechaFactura]])</f>
        <v>2014</v>
      </c>
      <c r="H2831" s="17">
        <f>IF(Facturas[[#This Row],[MontoSinImp]]&lt;200,Facturas[[#This Row],[media]],Facturas[[#This Row],[MontoSinImp]])</f>
        <v>493.25</v>
      </c>
      <c r="I2831" s="17">
        <f>AVERAGE(Facturas[MontoSinImp])</f>
        <v>472.73339545454462</v>
      </c>
    </row>
    <row r="2832" spans="1:9" ht="17.55" customHeight="1" x14ac:dyDescent="0.3">
      <c r="A2832" s="14">
        <v>1572</v>
      </c>
      <c r="B2832" s="2">
        <v>41979</v>
      </c>
      <c r="C2832" s="15">
        <v>192</v>
      </c>
      <c r="D2832" s="1">
        <v>2</v>
      </c>
      <c r="E2832" s="1">
        <v>4</v>
      </c>
      <c r="F2832" s="8">
        <v>216.04</v>
      </c>
      <c r="G2832" s="1">
        <f>YEAR(Facturas[[#This Row],[FechaFactura]])</f>
        <v>2014</v>
      </c>
      <c r="H2832" s="17">
        <f>IF(Facturas[[#This Row],[MontoSinImp]]&lt;200,Facturas[[#This Row],[media]],Facturas[[#This Row],[MontoSinImp]])</f>
        <v>216.04</v>
      </c>
      <c r="I2832" s="17">
        <f>AVERAGE(Facturas[MontoSinImp])</f>
        <v>472.73339545454462</v>
      </c>
    </row>
    <row r="2833" spans="1:9" ht="17.55" customHeight="1" x14ac:dyDescent="0.3">
      <c r="A2833" s="14">
        <v>1573</v>
      </c>
      <c r="B2833" s="2">
        <v>41979</v>
      </c>
      <c r="C2833" s="15">
        <v>226</v>
      </c>
      <c r="D2833" s="1">
        <v>1</v>
      </c>
      <c r="E2833" s="1">
        <v>3</v>
      </c>
      <c r="F2833" s="8">
        <v>164.42</v>
      </c>
      <c r="G2833" s="1">
        <f>YEAR(Facturas[[#This Row],[FechaFactura]])</f>
        <v>2014</v>
      </c>
      <c r="H2833" s="17">
        <f>IF(Facturas[[#This Row],[MontoSinImp]]&lt;200,Facturas[[#This Row],[media]],Facturas[[#This Row],[MontoSinImp]])</f>
        <v>472.73339545454462</v>
      </c>
      <c r="I2833" s="17">
        <f>AVERAGE(Facturas[MontoSinImp])</f>
        <v>472.73339545454462</v>
      </c>
    </row>
    <row r="2834" spans="1:9" ht="17.55" customHeight="1" x14ac:dyDescent="0.3">
      <c r="A2834" s="14">
        <v>1566</v>
      </c>
      <c r="B2834" s="2">
        <v>41978</v>
      </c>
      <c r="C2834" s="15">
        <v>77</v>
      </c>
      <c r="D2834" s="1">
        <v>2</v>
      </c>
      <c r="E2834" s="1">
        <v>4</v>
      </c>
      <c r="F2834" s="8">
        <v>719.8</v>
      </c>
      <c r="G2834" s="1">
        <f>YEAR(Facturas[[#This Row],[FechaFactura]])</f>
        <v>2014</v>
      </c>
      <c r="H2834" s="17">
        <f>IF(Facturas[[#This Row],[MontoSinImp]]&lt;200,Facturas[[#This Row],[media]],Facturas[[#This Row],[MontoSinImp]])</f>
        <v>719.8</v>
      </c>
      <c r="I2834" s="17">
        <f>AVERAGE(Facturas[MontoSinImp])</f>
        <v>472.73339545454462</v>
      </c>
    </row>
    <row r="2835" spans="1:9" ht="17.55" customHeight="1" x14ac:dyDescent="0.3">
      <c r="A2835" s="14">
        <v>1567</v>
      </c>
      <c r="B2835" s="2">
        <v>41978</v>
      </c>
      <c r="C2835" s="15">
        <v>188</v>
      </c>
      <c r="D2835" s="1">
        <v>4</v>
      </c>
      <c r="E2835" s="1">
        <v>9</v>
      </c>
      <c r="F2835" s="8">
        <v>230.38</v>
      </c>
      <c r="G2835" s="1">
        <f>YEAR(Facturas[[#This Row],[FechaFactura]])</f>
        <v>2014</v>
      </c>
      <c r="H2835" s="17">
        <f>IF(Facturas[[#This Row],[MontoSinImp]]&lt;200,Facturas[[#This Row],[media]],Facturas[[#This Row],[MontoSinImp]])</f>
        <v>230.38</v>
      </c>
      <c r="I2835" s="17">
        <f>AVERAGE(Facturas[MontoSinImp])</f>
        <v>472.73339545454462</v>
      </c>
    </row>
    <row r="2836" spans="1:9" ht="17.55" customHeight="1" x14ac:dyDescent="0.3">
      <c r="A2836" s="14">
        <v>1568</v>
      </c>
      <c r="B2836" s="2">
        <v>41978</v>
      </c>
      <c r="C2836" s="15">
        <v>302</v>
      </c>
      <c r="D2836" s="1">
        <v>3</v>
      </c>
      <c r="E2836" s="1">
        <v>1</v>
      </c>
      <c r="F2836" s="8">
        <v>195.95999999999998</v>
      </c>
      <c r="G2836" s="1">
        <f>YEAR(Facturas[[#This Row],[FechaFactura]])</f>
        <v>2014</v>
      </c>
      <c r="H2836" s="17">
        <f>IF(Facturas[[#This Row],[MontoSinImp]]&lt;200,Facturas[[#This Row],[media]],Facturas[[#This Row],[MontoSinImp]])</f>
        <v>472.73339545454462</v>
      </c>
      <c r="I2836" s="17">
        <f>AVERAGE(Facturas[MontoSinImp])</f>
        <v>472.73339545454462</v>
      </c>
    </row>
    <row r="2837" spans="1:9" ht="17.55" customHeight="1" x14ac:dyDescent="0.3">
      <c r="A2837" s="14">
        <v>1564</v>
      </c>
      <c r="B2837" s="2">
        <v>41977</v>
      </c>
      <c r="C2837" s="15">
        <v>112</v>
      </c>
      <c r="D2837" s="1">
        <v>7</v>
      </c>
      <c r="E2837" s="1">
        <v>8</v>
      </c>
      <c r="F2837" s="8">
        <v>479.87</v>
      </c>
      <c r="G2837" s="1">
        <f>YEAR(Facturas[[#This Row],[FechaFactura]])</f>
        <v>2014</v>
      </c>
      <c r="H2837" s="17">
        <f>IF(Facturas[[#This Row],[MontoSinImp]]&lt;200,Facturas[[#This Row],[media]],Facturas[[#This Row],[MontoSinImp]])</f>
        <v>479.87</v>
      </c>
      <c r="I2837" s="17">
        <f>AVERAGE(Facturas[MontoSinImp])</f>
        <v>472.73339545454462</v>
      </c>
    </row>
    <row r="2838" spans="1:9" ht="17.55" customHeight="1" x14ac:dyDescent="0.3">
      <c r="A2838" s="14">
        <v>1565</v>
      </c>
      <c r="B2838" s="2">
        <v>41977</v>
      </c>
      <c r="C2838" s="15">
        <v>14</v>
      </c>
      <c r="D2838" s="1">
        <v>3</v>
      </c>
      <c r="E2838" s="1">
        <v>5</v>
      </c>
      <c r="F2838" s="8">
        <v>197.88</v>
      </c>
      <c r="G2838" s="1">
        <f>YEAR(Facturas[[#This Row],[FechaFactura]])</f>
        <v>2014</v>
      </c>
      <c r="H2838" s="17">
        <f>IF(Facturas[[#This Row],[MontoSinImp]]&lt;200,Facturas[[#This Row],[media]],Facturas[[#This Row],[MontoSinImp]])</f>
        <v>472.73339545454462</v>
      </c>
      <c r="I2838" s="17">
        <f>AVERAGE(Facturas[MontoSinImp])</f>
        <v>472.73339545454462</v>
      </c>
    </row>
    <row r="2839" spans="1:9" ht="17.55" customHeight="1" x14ac:dyDescent="0.3">
      <c r="A2839" s="14">
        <v>1560</v>
      </c>
      <c r="B2839" s="2">
        <v>41976</v>
      </c>
      <c r="C2839" s="15">
        <v>173</v>
      </c>
      <c r="D2839" s="1">
        <v>12</v>
      </c>
      <c r="E2839" s="1">
        <v>2</v>
      </c>
      <c r="F2839" s="8">
        <v>333.61</v>
      </c>
      <c r="G2839" s="1">
        <f>YEAR(Facturas[[#This Row],[FechaFactura]])</f>
        <v>2014</v>
      </c>
      <c r="H2839" s="17">
        <f>IF(Facturas[[#This Row],[MontoSinImp]]&lt;200,Facturas[[#This Row],[media]],Facturas[[#This Row],[MontoSinImp]])</f>
        <v>333.61</v>
      </c>
      <c r="I2839" s="17">
        <f>AVERAGE(Facturas[MontoSinImp])</f>
        <v>472.73339545454462</v>
      </c>
    </row>
    <row r="2840" spans="1:9" ht="17.55" customHeight="1" x14ac:dyDescent="0.3">
      <c r="A2840" s="14">
        <v>1561</v>
      </c>
      <c r="B2840" s="2">
        <v>41976</v>
      </c>
      <c r="C2840" s="15">
        <v>78</v>
      </c>
      <c r="D2840" s="1">
        <v>4</v>
      </c>
      <c r="E2840" s="1">
        <v>8</v>
      </c>
      <c r="F2840" s="8">
        <v>790.53</v>
      </c>
      <c r="G2840" s="1">
        <f>YEAR(Facturas[[#This Row],[FechaFactura]])</f>
        <v>2014</v>
      </c>
      <c r="H2840" s="17">
        <f>IF(Facturas[[#This Row],[MontoSinImp]]&lt;200,Facturas[[#This Row],[media]],Facturas[[#This Row],[MontoSinImp]])</f>
        <v>790.53</v>
      </c>
      <c r="I2840" s="17">
        <f>AVERAGE(Facturas[MontoSinImp])</f>
        <v>472.73339545454462</v>
      </c>
    </row>
    <row r="2841" spans="1:9" ht="17.55" customHeight="1" x14ac:dyDescent="0.3">
      <c r="A2841" s="14">
        <v>1562</v>
      </c>
      <c r="B2841" s="2">
        <v>41976</v>
      </c>
      <c r="C2841" s="15">
        <v>296</v>
      </c>
      <c r="D2841" s="1">
        <v>1</v>
      </c>
      <c r="E2841" s="1">
        <v>2</v>
      </c>
      <c r="F2841" s="8">
        <v>841.2</v>
      </c>
      <c r="G2841" s="1">
        <f>YEAR(Facturas[[#This Row],[FechaFactura]])</f>
        <v>2014</v>
      </c>
      <c r="H2841" s="17">
        <f>IF(Facturas[[#This Row],[MontoSinImp]]&lt;200,Facturas[[#This Row],[media]],Facturas[[#This Row],[MontoSinImp]])</f>
        <v>841.2</v>
      </c>
      <c r="I2841" s="17">
        <f>AVERAGE(Facturas[MontoSinImp])</f>
        <v>472.73339545454462</v>
      </c>
    </row>
    <row r="2842" spans="1:9" ht="17.55" customHeight="1" x14ac:dyDescent="0.3">
      <c r="A2842" s="14">
        <v>1563</v>
      </c>
      <c r="B2842" s="2">
        <v>41976</v>
      </c>
      <c r="C2842" s="15">
        <v>216</v>
      </c>
      <c r="D2842" s="1">
        <v>6</v>
      </c>
      <c r="E2842" s="1">
        <v>5</v>
      </c>
      <c r="F2842" s="8">
        <v>257.14</v>
      </c>
      <c r="G2842" s="1">
        <f>YEAR(Facturas[[#This Row],[FechaFactura]])</f>
        <v>2014</v>
      </c>
      <c r="H2842" s="17">
        <f>IF(Facturas[[#This Row],[MontoSinImp]]&lt;200,Facturas[[#This Row],[media]],Facturas[[#This Row],[MontoSinImp]])</f>
        <v>257.14</v>
      </c>
      <c r="I2842" s="17">
        <f>AVERAGE(Facturas[MontoSinImp])</f>
        <v>472.73339545454462</v>
      </c>
    </row>
    <row r="2843" spans="1:9" ht="17.55" customHeight="1" x14ac:dyDescent="0.3">
      <c r="A2843" s="14">
        <v>1553</v>
      </c>
      <c r="B2843" s="2">
        <v>41975</v>
      </c>
      <c r="C2843" s="15">
        <v>93</v>
      </c>
      <c r="D2843" s="1">
        <v>4</v>
      </c>
      <c r="E2843" s="1">
        <v>1</v>
      </c>
      <c r="F2843" s="8">
        <v>191.18</v>
      </c>
      <c r="G2843" s="1">
        <f>YEAR(Facturas[[#This Row],[FechaFactura]])</f>
        <v>2014</v>
      </c>
      <c r="H2843" s="17">
        <f>IF(Facturas[[#This Row],[MontoSinImp]]&lt;200,Facturas[[#This Row],[media]],Facturas[[#This Row],[MontoSinImp]])</f>
        <v>472.73339545454462</v>
      </c>
      <c r="I2843" s="17">
        <f>AVERAGE(Facturas[MontoSinImp])</f>
        <v>472.73339545454462</v>
      </c>
    </row>
    <row r="2844" spans="1:9" ht="17.55" customHeight="1" x14ac:dyDescent="0.3">
      <c r="A2844" s="14">
        <v>1554</v>
      </c>
      <c r="B2844" s="2">
        <v>41975</v>
      </c>
      <c r="C2844" s="15">
        <v>149</v>
      </c>
      <c r="D2844" s="1">
        <v>5</v>
      </c>
      <c r="E2844" s="1">
        <v>6</v>
      </c>
      <c r="F2844" s="8">
        <v>848.84</v>
      </c>
      <c r="G2844" s="1">
        <f>YEAR(Facturas[[#This Row],[FechaFactura]])</f>
        <v>2014</v>
      </c>
      <c r="H2844" s="17">
        <f>IF(Facturas[[#This Row],[MontoSinImp]]&lt;200,Facturas[[#This Row],[media]],Facturas[[#This Row],[MontoSinImp]])</f>
        <v>848.84</v>
      </c>
      <c r="I2844" s="17">
        <f>AVERAGE(Facturas[MontoSinImp])</f>
        <v>472.73339545454462</v>
      </c>
    </row>
    <row r="2845" spans="1:9" ht="17.55" customHeight="1" x14ac:dyDescent="0.3">
      <c r="A2845" s="14">
        <v>1555</v>
      </c>
      <c r="B2845" s="2">
        <v>41975</v>
      </c>
      <c r="C2845" s="15">
        <v>171</v>
      </c>
      <c r="D2845" s="1">
        <v>9</v>
      </c>
      <c r="E2845" s="1">
        <v>8</v>
      </c>
      <c r="F2845" s="8">
        <v>511.40999999999997</v>
      </c>
      <c r="G2845" s="1">
        <f>YEAR(Facturas[[#This Row],[FechaFactura]])</f>
        <v>2014</v>
      </c>
      <c r="H2845" s="17">
        <f>IF(Facturas[[#This Row],[MontoSinImp]]&lt;200,Facturas[[#This Row],[media]],Facturas[[#This Row],[MontoSinImp]])</f>
        <v>511.40999999999997</v>
      </c>
      <c r="I2845" s="17">
        <f>AVERAGE(Facturas[MontoSinImp])</f>
        <v>472.73339545454462</v>
      </c>
    </row>
    <row r="2846" spans="1:9" ht="17.55" customHeight="1" x14ac:dyDescent="0.3">
      <c r="A2846" s="14">
        <v>1556</v>
      </c>
      <c r="B2846" s="2">
        <v>41975</v>
      </c>
      <c r="C2846" s="15">
        <v>99</v>
      </c>
      <c r="D2846" s="1">
        <v>2</v>
      </c>
      <c r="E2846" s="1">
        <v>2</v>
      </c>
      <c r="F2846" s="8">
        <v>473.18</v>
      </c>
      <c r="G2846" s="1">
        <f>YEAR(Facturas[[#This Row],[FechaFactura]])</f>
        <v>2014</v>
      </c>
      <c r="H2846" s="17">
        <f>IF(Facturas[[#This Row],[MontoSinImp]]&lt;200,Facturas[[#This Row],[media]],Facturas[[#This Row],[MontoSinImp]])</f>
        <v>473.18</v>
      </c>
      <c r="I2846" s="17">
        <f>AVERAGE(Facturas[MontoSinImp])</f>
        <v>472.73339545454462</v>
      </c>
    </row>
    <row r="2847" spans="1:9" ht="17.55" customHeight="1" x14ac:dyDescent="0.3">
      <c r="A2847" s="14">
        <v>1557</v>
      </c>
      <c r="B2847" s="2">
        <v>41975</v>
      </c>
      <c r="C2847" s="15">
        <v>238</v>
      </c>
      <c r="D2847" s="1">
        <v>3</v>
      </c>
      <c r="E2847" s="1">
        <v>4</v>
      </c>
      <c r="F2847" s="8">
        <v>325.96999999999997</v>
      </c>
      <c r="G2847" s="1">
        <f>YEAR(Facturas[[#This Row],[FechaFactura]])</f>
        <v>2014</v>
      </c>
      <c r="H2847" s="17">
        <f>IF(Facturas[[#This Row],[MontoSinImp]]&lt;200,Facturas[[#This Row],[media]],Facturas[[#This Row],[MontoSinImp]])</f>
        <v>325.96999999999997</v>
      </c>
      <c r="I2847" s="17">
        <f>AVERAGE(Facturas[MontoSinImp])</f>
        <v>472.73339545454462</v>
      </c>
    </row>
    <row r="2848" spans="1:9" ht="17.55" customHeight="1" x14ac:dyDescent="0.3">
      <c r="A2848" s="14">
        <v>1558</v>
      </c>
      <c r="B2848" s="2">
        <v>41975</v>
      </c>
      <c r="C2848" s="15">
        <v>50</v>
      </c>
      <c r="D2848" s="1">
        <v>1</v>
      </c>
      <c r="E2848" s="1">
        <v>1</v>
      </c>
      <c r="F2848" s="8">
        <v>651.92999999999995</v>
      </c>
      <c r="G2848" s="1">
        <f>YEAR(Facturas[[#This Row],[FechaFactura]])</f>
        <v>2014</v>
      </c>
      <c r="H2848" s="17">
        <f>IF(Facturas[[#This Row],[MontoSinImp]]&lt;200,Facturas[[#This Row],[media]],Facturas[[#This Row],[MontoSinImp]])</f>
        <v>651.92999999999995</v>
      </c>
      <c r="I2848" s="17">
        <f>AVERAGE(Facturas[MontoSinImp])</f>
        <v>472.73339545454462</v>
      </c>
    </row>
    <row r="2849" spans="1:9" ht="17.55" customHeight="1" x14ac:dyDescent="0.3">
      <c r="A2849" s="14">
        <v>1559</v>
      </c>
      <c r="B2849" s="2">
        <v>41975</v>
      </c>
      <c r="C2849" s="15">
        <v>274</v>
      </c>
      <c r="D2849" s="1">
        <v>10</v>
      </c>
      <c r="E2849" s="1">
        <v>4</v>
      </c>
      <c r="F2849" s="8">
        <v>242.79999999999998</v>
      </c>
      <c r="G2849" s="1">
        <f>YEAR(Facturas[[#This Row],[FechaFactura]])</f>
        <v>2014</v>
      </c>
      <c r="H2849" s="17">
        <f>IF(Facturas[[#This Row],[MontoSinImp]]&lt;200,Facturas[[#This Row],[media]],Facturas[[#This Row],[MontoSinImp]])</f>
        <v>242.79999999999998</v>
      </c>
      <c r="I2849" s="17">
        <f>AVERAGE(Facturas[MontoSinImp])</f>
        <v>472.73339545454462</v>
      </c>
    </row>
    <row r="2850" spans="1:9" ht="17.55" customHeight="1" x14ac:dyDescent="0.3">
      <c r="A2850" s="14">
        <v>1550</v>
      </c>
      <c r="B2850" s="2">
        <v>41974</v>
      </c>
      <c r="C2850" s="15">
        <v>204</v>
      </c>
      <c r="D2850" s="1">
        <v>5</v>
      </c>
      <c r="E2850" s="1">
        <v>6</v>
      </c>
      <c r="F2850" s="8">
        <v>550.6</v>
      </c>
      <c r="G2850" s="1">
        <f>YEAR(Facturas[[#This Row],[FechaFactura]])</f>
        <v>2014</v>
      </c>
      <c r="H2850" s="17">
        <f>IF(Facturas[[#This Row],[MontoSinImp]]&lt;200,Facturas[[#This Row],[media]],Facturas[[#This Row],[MontoSinImp]])</f>
        <v>550.6</v>
      </c>
      <c r="I2850" s="17">
        <f>AVERAGE(Facturas[MontoSinImp])</f>
        <v>472.73339545454462</v>
      </c>
    </row>
    <row r="2851" spans="1:9" ht="17.55" customHeight="1" x14ac:dyDescent="0.3">
      <c r="A2851" s="14">
        <v>1551</v>
      </c>
      <c r="B2851" s="2">
        <v>41974</v>
      </c>
      <c r="C2851" s="15">
        <v>144</v>
      </c>
      <c r="D2851" s="1">
        <v>12</v>
      </c>
      <c r="E2851" s="1">
        <v>1</v>
      </c>
      <c r="F2851" s="8">
        <v>343.17</v>
      </c>
      <c r="G2851" s="1">
        <f>YEAR(Facturas[[#This Row],[FechaFactura]])</f>
        <v>2014</v>
      </c>
      <c r="H2851" s="17">
        <f>IF(Facturas[[#This Row],[MontoSinImp]]&lt;200,Facturas[[#This Row],[media]],Facturas[[#This Row],[MontoSinImp]])</f>
        <v>343.17</v>
      </c>
      <c r="I2851" s="17">
        <f>AVERAGE(Facturas[MontoSinImp])</f>
        <v>472.73339545454462</v>
      </c>
    </row>
    <row r="2852" spans="1:9" ht="17.55" customHeight="1" x14ac:dyDescent="0.3">
      <c r="A2852" s="14">
        <v>1552</v>
      </c>
      <c r="B2852" s="2">
        <v>41974</v>
      </c>
      <c r="C2852" s="15">
        <v>181</v>
      </c>
      <c r="D2852" s="1">
        <v>12</v>
      </c>
      <c r="E2852" s="1">
        <v>5</v>
      </c>
      <c r="F2852" s="8">
        <v>464.57</v>
      </c>
      <c r="G2852" s="1">
        <f>YEAR(Facturas[[#This Row],[FechaFactura]])</f>
        <v>2014</v>
      </c>
      <c r="H2852" s="17">
        <f>IF(Facturas[[#This Row],[MontoSinImp]]&lt;200,Facturas[[#This Row],[media]],Facturas[[#This Row],[MontoSinImp]])</f>
        <v>464.57</v>
      </c>
      <c r="I2852" s="17">
        <f>AVERAGE(Facturas[MontoSinImp])</f>
        <v>472.73339545454462</v>
      </c>
    </row>
    <row r="2853" spans="1:9" ht="17.55" customHeight="1" x14ac:dyDescent="0.3">
      <c r="A2853" s="14">
        <v>1543</v>
      </c>
      <c r="B2853" s="2">
        <v>41973</v>
      </c>
      <c r="C2853" s="15">
        <v>138</v>
      </c>
      <c r="D2853" s="1">
        <v>1</v>
      </c>
      <c r="E2853" s="1">
        <v>6</v>
      </c>
      <c r="F2853" s="8">
        <v>212.20999999999998</v>
      </c>
      <c r="G2853" s="1">
        <f>YEAR(Facturas[[#This Row],[FechaFactura]])</f>
        <v>2014</v>
      </c>
      <c r="H2853" s="17">
        <f>IF(Facturas[[#This Row],[MontoSinImp]]&lt;200,Facturas[[#This Row],[media]],Facturas[[#This Row],[MontoSinImp]])</f>
        <v>212.20999999999998</v>
      </c>
      <c r="I2853" s="17">
        <f>AVERAGE(Facturas[MontoSinImp])</f>
        <v>472.73339545454462</v>
      </c>
    </row>
    <row r="2854" spans="1:9" ht="17.55" customHeight="1" x14ac:dyDescent="0.3">
      <c r="A2854" s="14">
        <v>1544</v>
      </c>
      <c r="B2854" s="2">
        <v>41973</v>
      </c>
      <c r="C2854" s="15">
        <v>103</v>
      </c>
      <c r="D2854" s="1">
        <v>1</v>
      </c>
      <c r="E2854" s="1">
        <v>3</v>
      </c>
      <c r="F2854" s="8">
        <v>98.460000000000008</v>
      </c>
      <c r="G2854" s="1">
        <f>YEAR(Facturas[[#This Row],[FechaFactura]])</f>
        <v>2014</v>
      </c>
      <c r="H2854" s="17">
        <f>IF(Facturas[[#This Row],[MontoSinImp]]&lt;200,Facturas[[#This Row],[media]],Facturas[[#This Row],[MontoSinImp]])</f>
        <v>472.73339545454462</v>
      </c>
      <c r="I2854" s="17">
        <f>AVERAGE(Facturas[MontoSinImp])</f>
        <v>472.73339545454462</v>
      </c>
    </row>
    <row r="2855" spans="1:9" ht="17.55" customHeight="1" x14ac:dyDescent="0.3">
      <c r="A2855" s="14">
        <v>1545</v>
      </c>
      <c r="B2855" s="2">
        <v>41973</v>
      </c>
      <c r="C2855" s="15">
        <v>63</v>
      </c>
      <c r="D2855" s="1">
        <v>12</v>
      </c>
      <c r="E2855" s="1">
        <v>1</v>
      </c>
      <c r="F2855" s="8">
        <v>843.11</v>
      </c>
      <c r="G2855" s="1">
        <f>YEAR(Facturas[[#This Row],[FechaFactura]])</f>
        <v>2014</v>
      </c>
      <c r="H2855" s="17">
        <f>IF(Facturas[[#This Row],[MontoSinImp]]&lt;200,Facturas[[#This Row],[media]],Facturas[[#This Row],[MontoSinImp]])</f>
        <v>843.11</v>
      </c>
      <c r="I2855" s="17">
        <f>AVERAGE(Facturas[MontoSinImp])</f>
        <v>472.73339545454462</v>
      </c>
    </row>
    <row r="2856" spans="1:9" ht="17.55" customHeight="1" x14ac:dyDescent="0.3">
      <c r="A2856" s="14">
        <v>1546</v>
      </c>
      <c r="B2856" s="2">
        <v>41973</v>
      </c>
      <c r="C2856" s="15">
        <v>192</v>
      </c>
      <c r="D2856" s="1">
        <v>12</v>
      </c>
      <c r="E2856" s="1">
        <v>6</v>
      </c>
      <c r="F2856" s="8">
        <v>297.28999999999996</v>
      </c>
      <c r="G2856" s="1">
        <f>YEAR(Facturas[[#This Row],[FechaFactura]])</f>
        <v>2014</v>
      </c>
      <c r="H2856" s="17">
        <f>IF(Facturas[[#This Row],[MontoSinImp]]&lt;200,Facturas[[#This Row],[media]],Facturas[[#This Row],[MontoSinImp]])</f>
        <v>297.28999999999996</v>
      </c>
      <c r="I2856" s="17">
        <f>AVERAGE(Facturas[MontoSinImp])</f>
        <v>472.73339545454462</v>
      </c>
    </row>
    <row r="2857" spans="1:9" ht="17.55" customHeight="1" x14ac:dyDescent="0.3">
      <c r="A2857" s="14">
        <v>1547</v>
      </c>
      <c r="B2857" s="2">
        <v>41973</v>
      </c>
      <c r="C2857" s="15">
        <v>202</v>
      </c>
      <c r="D2857" s="1">
        <v>8</v>
      </c>
      <c r="E2857" s="1">
        <v>1</v>
      </c>
      <c r="F2857" s="8">
        <v>451.19</v>
      </c>
      <c r="G2857" s="1">
        <f>YEAR(Facturas[[#This Row],[FechaFactura]])</f>
        <v>2014</v>
      </c>
      <c r="H2857" s="17">
        <f>IF(Facturas[[#This Row],[MontoSinImp]]&lt;200,Facturas[[#This Row],[media]],Facturas[[#This Row],[MontoSinImp]])</f>
        <v>451.19</v>
      </c>
      <c r="I2857" s="17">
        <f>AVERAGE(Facturas[MontoSinImp])</f>
        <v>472.73339545454462</v>
      </c>
    </row>
    <row r="2858" spans="1:9" ht="17.55" customHeight="1" x14ac:dyDescent="0.3">
      <c r="A2858" s="14">
        <v>1548</v>
      </c>
      <c r="B2858" s="2">
        <v>41973</v>
      </c>
      <c r="C2858" s="15">
        <v>290</v>
      </c>
      <c r="D2858" s="1">
        <v>9</v>
      </c>
      <c r="E2858" s="1">
        <v>7</v>
      </c>
      <c r="F2858" s="8">
        <v>319.27999999999997</v>
      </c>
      <c r="G2858" s="1">
        <f>YEAR(Facturas[[#This Row],[FechaFactura]])</f>
        <v>2014</v>
      </c>
      <c r="H2858" s="17">
        <f>IF(Facturas[[#This Row],[MontoSinImp]]&lt;200,Facturas[[#This Row],[media]],Facturas[[#This Row],[MontoSinImp]])</f>
        <v>319.27999999999997</v>
      </c>
      <c r="I2858" s="17">
        <f>AVERAGE(Facturas[MontoSinImp])</f>
        <v>472.73339545454462</v>
      </c>
    </row>
    <row r="2859" spans="1:9" ht="17.55" customHeight="1" x14ac:dyDescent="0.3">
      <c r="A2859" s="14">
        <v>1549</v>
      </c>
      <c r="B2859" s="2">
        <v>41973</v>
      </c>
      <c r="C2859" s="15">
        <v>120</v>
      </c>
      <c r="D2859" s="1">
        <v>4</v>
      </c>
      <c r="E2859" s="1">
        <v>7</v>
      </c>
      <c r="F2859" s="8">
        <v>271.48</v>
      </c>
      <c r="G2859" s="1">
        <f>YEAR(Facturas[[#This Row],[FechaFactura]])</f>
        <v>2014</v>
      </c>
      <c r="H2859" s="17">
        <f>IF(Facturas[[#This Row],[MontoSinImp]]&lt;200,Facturas[[#This Row],[media]],Facturas[[#This Row],[MontoSinImp]])</f>
        <v>271.48</v>
      </c>
      <c r="I2859" s="17">
        <f>AVERAGE(Facturas[MontoSinImp])</f>
        <v>472.73339545454462</v>
      </c>
    </row>
    <row r="2860" spans="1:9" ht="17.55" customHeight="1" x14ac:dyDescent="0.3">
      <c r="A2860" s="14">
        <v>1540</v>
      </c>
      <c r="B2860" s="2">
        <v>41972</v>
      </c>
      <c r="C2860" s="15">
        <v>152</v>
      </c>
      <c r="D2860" s="1">
        <v>2</v>
      </c>
      <c r="E2860" s="1">
        <v>5</v>
      </c>
      <c r="F2860" s="8">
        <v>582.15</v>
      </c>
      <c r="G2860" s="1">
        <f>YEAR(Facturas[[#This Row],[FechaFactura]])</f>
        <v>2014</v>
      </c>
      <c r="H2860" s="17">
        <f>IF(Facturas[[#This Row],[MontoSinImp]]&lt;200,Facturas[[#This Row],[media]],Facturas[[#This Row],[MontoSinImp]])</f>
        <v>582.15</v>
      </c>
      <c r="I2860" s="17">
        <f>AVERAGE(Facturas[MontoSinImp])</f>
        <v>472.73339545454462</v>
      </c>
    </row>
    <row r="2861" spans="1:9" ht="17.55" customHeight="1" x14ac:dyDescent="0.3">
      <c r="A2861" s="14">
        <v>1541</v>
      </c>
      <c r="B2861" s="2">
        <v>41972</v>
      </c>
      <c r="C2861" s="15">
        <v>233</v>
      </c>
      <c r="D2861" s="1">
        <v>6</v>
      </c>
      <c r="E2861" s="1">
        <v>1</v>
      </c>
      <c r="F2861" s="8">
        <v>239.94</v>
      </c>
      <c r="G2861" s="1">
        <f>YEAR(Facturas[[#This Row],[FechaFactura]])</f>
        <v>2014</v>
      </c>
      <c r="H2861" s="17">
        <f>IF(Facturas[[#This Row],[MontoSinImp]]&lt;200,Facturas[[#This Row],[media]],Facturas[[#This Row],[MontoSinImp]])</f>
        <v>239.94</v>
      </c>
      <c r="I2861" s="17">
        <f>AVERAGE(Facturas[MontoSinImp])</f>
        <v>472.73339545454462</v>
      </c>
    </row>
    <row r="2862" spans="1:9" ht="17.55" customHeight="1" x14ac:dyDescent="0.3">
      <c r="A2862" s="14">
        <v>1542</v>
      </c>
      <c r="B2862" s="2">
        <v>41972</v>
      </c>
      <c r="C2862" s="15">
        <v>206</v>
      </c>
      <c r="D2862" s="1">
        <v>4</v>
      </c>
      <c r="E2862" s="1">
        <v>4</v>
      </c>
      <c r="F2862" s="8">
        <v>754.21</v>
      </c>
      <c r="G2862" s="1">
        <f>YEAR(Facturas[[#This Row],[FechaFactura]])</f>
        <v>2014</v>
      </c>
      <c r="H2862" s="17">
        <f>IF(Facturas[[#This Row],[MontoSinImp]]&lt;200,Facturas[[#This Row],[media]],Facturas[[#This Row],[MontoSinImp]])</f>
        <v>754.21</v>
      </c>
      <c r="I2862" s="17">
        <f>AVERAGE(Facturas[MontoSinImp])</f>
        <v>472.73339545454462</v>
      </c>
    </row>
    <row r="2863" spans="1:9" ht="17.55" customHeight="1" x14ac:dyDescent="0.3">
      <c r="A2863" s="14">
        <v>1533</v>
      </c>
      <c r="B2863" s="2">
        <v>41971</v>
      </c>
      <c r="C2863" s="15">
        <v>164</v>
      </c>
      <c r="D2863" s="1">
        <v>7</v>
      </c>
      <c r="E2863" s="1">
        <v>2</v>
      </c>
      <c r="F2863" s="8">
        <v>396.7</v>
      </c>
      <c r="G2863" s="1">
        <f>YEAR(Facturas[[#This Row],[FechaFactura]])</f>
        <v>2014</v>
      </c>
      <c r="H2863" s="17">
        <f>IF(Facturas[[#This Row],[MontoSinImp]]&lt;200,Facturas[[#This Row],[media]],Facturas[[#This Row],[MontoSinImp]])</f>
        <v>396.7</v>
      </c>
      <c r="I2863" s="17">
        <f>AVERAGE(Facturas[MontoSinImp])</f>
        <v>472.73339545454462</v>
      </c>
    </row>
    <row r="2864" spans="1:9" ht="17.55" customHeight="1" x14ac:dyDescent="0.3">
      <c r="A2864" s="14">
        <v>1534</v>
      </c>
      <c r="B2864" s="2">
        <v>41971</v>
      </c>
      <c r="C2864" s="15">
        <v>59</v>
      </c>
      <c r="D2864" s="1">
        <v>11</v>
      </c>
      <c r="E2864" s="1">
        <v>2</v>
      </c>
      <c r="F2864" s="8">
        <v>512.37</v>
      </c>
      <c r="G2864" s="1">
        <f>YEAR(Facturas[[#This Row],[FechaFactura]])</f>
        <v>2014</v>
      </c>
      <c r="H2864" s="17">
        <f>IF(Facturas[[#This Row],[MontoSinImp]]&lt;200,Facturas[[#This Row],[media]],Facturas[[#This Row],[MontoSinImp]])</f>
        <v>512.37</v>
      </c>
      <c r="I2864" s="17">
        <f>AVERAGE(Facturas[MontoSinImp])</f>
        <v>472.73339545454462</v>
      </c>
    </row>
    <row r="2865" spans="1:9" ht="17.55" customHeight="1" x14ac:dyDescent="0.3">
      <c r="A2865" s="14">
        <v>1535</v>
      </c>
      <c r="B2865" s="2">
        <v>41971</v>
      </c>
      <c r="C2865" s="15">
        <v>56</v>
      </c>
      <c r="D2865" s="1">
        <v>7</v>
      </c>
      <c r="E2865" s="1">
        <v>7</v>
      </c>
      <c r="F2865" s="8">
        <v>239.94</v>
      </c>
      <c r="G2865" s="1">
        <f>YEAR(Facturas[[#This Row],[FechaFactura]])</f>
        <v>2014</v>
      </c>
      <c r="H2865" s="17">
        <f>IF(Facturas[[#This Row],[MontoSinImp]]&lt;200,Facturas[[#This Row],[media]],Facturas[[#This Row],[MontoSinImp]])</f>
        <v>239.94</v>
      </c>
      <c r="I2865" s="17">
        <f>AVERAGE(Facturas[MontoSinImp])</f>
        <v>472.73339545454462</v>
      </c>
    </row>
    <row r="2866" spans="1:9" ht="17.55" customHeight="1" x14ac:dyDescent="0.3">
      <c r="A2866" s="14">
        <v>1536</v>
      </c>
      <c r="B2866" s="2">
        <v>41971</v>
      </c>
      <c r="C2866" s="15">
        <v>135</v>
      </c>
      <c r="D2866" s="1">
        <v>9</v>
      </c>
      <c r="E2866" s="1">
        <v>3</v>
      </c>
      <c r="F2866" s="8">
        <v>270.52</v>
      </c>
      <c r="G2866" s="1">
        <f>YEAR(Facturas[[#This Row],[FechaFactura]])</f>
        <v>2014</v>
      </c>
      <c r="H2866" s="17">
        <f>IF(Facturas[[#This Row],[MontoSinImp]]&lt;200,Facturas[[#This Row],[media]],Facturas[[#This Row],[MontoSinImp]])</f>
        <v>270.52</v>
      </c>
      <c r="I2866" s="17">
        <f>AVERAGE(Facturas[MontoSinImp])</f>
        <v>472.73339545454462</v>
      </c>
    </row>
    <row r="2867" spans="1:9" ht="17.55" customHeight="1" x14ac:dyDescent="0.3">
      <c r="A2867" s="14">
        <v>1537</v>
      </c>
      <c r="B2867" s="2">
        <v>41971</v>
      </c>
      <c r="C2867" s="15">
        <v>145</v>
      </c>
      <c r="D2867" s="1">
        <v>5</v>
      </c>
      <c r="E2867" s="1">
        <v>8</v>
      </c>
      <c r="F2867" s="8">
        <v>378.53999999999996</v>
      </c>
      <c r="G2867" s="1">
        <f>YEAR(Facturas[[#This Row],[FechaFactura]])</f>
        <v>2014</v>
      </c>
      <c r="H2867" s="17">
        <f>IF(Facturas[[#This Row],[MontoSinImp]]&lt;200,Facturas[[#This Row],[media]],Facturas[[#This Row],[MontoSinImp]])</f>
        <v>378.53999999999996</v>
      </c>
      <c r="I2867" s="17">
        <f>AVERAGE(Facturas[MontoSinImp])</f>
        <v>472.73339545454462</v>
      </c>
    </row>
    <row r="2868" spans="1:9" ht="17.55" customHeight="1" x14ac:dyDescent="0.3">
      <c r="A2868" s="14">
        <v>1538</v>
      </c>
      <c r="B2868" s="2">
        <v>41971</v>
      </c>
      <c r="C2868" s="15">
        <v>287</v>
      </c>
      <c r="D2868" s="1">
        <v>7</v>
      </c>
      <c r="E2868" s="1">
        <v>3</v>
      </c>
      <c r="F2868" s="8">
        <v>696.86</v>
      </c>
      <c r="G2868" s="1">
        <f>YEAR(Facturas[[#This Row],[FechaFactura]])</f>
        <v>2014</v>
      </c>
      <c r="H2868" s="17">
        <f>IF(Facturas[[#This Row],[MontoSinImp]]&lt;200,Facturas[[#This Row],[media]],Facturas[[#This Row],[MontoSinImp]])</f>
        <v>696.86</v>
      </c>
      <c r="I2868" s="17">
        <f>AVERAGE(Facturas[MontoSinImp])</f>
        <v>472.73339545454462</v>
      </c>
    </row>
    <row r="2869" spans="1:9" ht="17.55" customHeight="1" x14ac:dyDescent="0.3">
      <c r="A2869" s="14">
        <v>1539</v>
      </c>
      <c r="B2869" s="2">
        <v>41971</v>
      </c>
      <c r="C2869" s="15">
        <v>138</v>
      </c>
      <c r="D2869" s="1">
        <v>6</v>
      </c>
      <c r="E2869" s="1">
        <v>9</v>
      </c>
      <c r="F2869" s="8">
        <v>309.71999999999997</v>
      </c>
      <c r="G2869" s="1">
        <f>YEAR(Facturas[[#This Row],[FechaFactura]])</f>
        <v>2014</v>
      </c>
      <c r="H2869" s="17">
        <f>IF(Facturas[[#This Row],[MontoSinImp]]&lt;200,Facturas[[#This Row],[media]],Facturas[[#This Row],[MontoSinImp]])</f>
        <v>309.71999999999997</v>
      </c>
      <c r="I2869" s="17">
        <f>AVERAGE(Facturas[MontoSinImp])</f>
        <v>472.73339545454462</v>
      </c>
    </row>
    <row r="2870" spans="1:9" ht="17.55" customHeight="1" x14ac:dyDescent="0.3">
      <c r="A2870" s="14">
        <v>1527</v>
      </c>
      <c r="B2870" s="2">
        <v>41970</v>
      </c>
      <c r="C2870" s="15">
        <v>201</v>
      </c>
      <c r="D2870" s="1">
        <v>1</v>
      </c>
      <c r="E2870" s="1">
        <v>8</v>
      </c>
      <c r="F2870" s="8">
        <v>621.34</v>
      </c>
      <c r="G2870" s="1">
        <f>YEAR(Facturas[[#This Row],[FechaFactura]])</f>
        <v>2014</v>
      </c>
      <c r="H2870" s="17">
        <f>IF(Facturas[[#This Row],[MontoSinImp]]&lt;200,Facturas[[#This Row],[media]],Facturas[[#This Row],[MontoSinImp]])</f>
        <v>621.34</v>
      </c>
      <c r="I2870" s="17">
        <f>AVERAGE(Facturas[MontoSinImp])</f>
        <v>472.73339545454462</v>
      </c>
    </row>
    <row r="2871" spans="1:9" ht="17.55" customHeight="1" x14ac:dyDescent="0.3">
      <c r="A2871" s="14">
        <v>1528</v>
      </c>
      <c r="B2871" s="2">
        <v>41970</v>
      </c>
      <c r="C2871" s="15">
        <v>187</v>
      </c>
      <c r="D2871" s="1">
        <v>10</v>
      </c>
      <c r="E2871" s="1">
        <v>2</v>
      </c>
      <c r="F2871" s="8">
        <v>597.43999999999994</v>
      </c>
      <c r="G2871" s="1">
        <f>YEAR(Facturas[[#This Row],[FechaFactura]])</f>
        <v>2014</v>
      </c>
      <c r="H2871" s="17">
        <f>IF(Facturas[[#This Row],[MontoSinImp]]&lt;200,Facturas[[#This Row],[media]],Facturas[[#This Row],[MontoSinImp]])</f>
        <v>597.43999999999994</v>
      </c>
      <c r="I2871" s="17">
        <f>AVERAGE(Facturas[MontoSinImp])</f>
        <v>472.73339545454462</v>
      </c>
    </row>
    <row r="2872" spans="1:9" ht="17.55" customHeight="1" x14ac:dyDescent="0.3">
      <c r="A2872" s="14">
        <v>1529</v>
      </c>
      <c r="B2872" s="2">
        <v>41970</v>
      </c>
      <c r="C2872" s="15">
        <v>165</v>
      </c>
      <c r="D2872" s="1">
        <v>2</v>
      </c>
      <c r="E2872" s="1">
        <v>6</v>
      </c>
      <c r="F2872" s="8">
        <v>556.34</v>
      </c>
      <c r="G2872" s="1">
        <f>YEAR(Facturas[[#This Row],[FechaFactura]])</f>
        <v>2014</v>
      </c>
      <c r="H2872" s="17">
        <f>IF(Facturas[[#This Row],[MontoSinImp]]&lt;200,Facturas[[#This Row],[media]],Facturas[[#This Row],[MontoSinImp]])</f>
        <v>556.34</v>
      </c>
      <c r="I2872" s="17">
        <f>AVERAGE(Facturas[MontoSinImp])</f>
        <v>472.73339545454462</v>
      </c>
    </row>
    <row r="2873" spans="1:9" ht="17.55" customHeight="1" x14ac:dyDescent="0.3">
      <c r="A2873" s="14">
        <v>1530</v>
      </c>
      <c r="B2873" s="2">
        <v>41970</v>
      </c>
      <c r="C2873" s="15">
        <v>114</v>
      </c>
      <c r="D2873" s="1">
        <v>2</v>
      </c>
      <c r="E2873" s="1">
        <v>8</v>
      </c>
      <c r="F2873" s="8">
        <v>738.92</v>
      </c>
      <c r="G2873" s="1">
        <f>YEAR(Facturas[[#This Row],[FechaFactura]])</f>
        <v>2014</v>
      </c>
      <c r="H2873" s="17">
        <f>IF(Facturas[[#This Row],[MontoSinImp]]&lt;200,Facturas[[#This Row],[media]],Facturas[[#This Row],[MontoSinImp]])</f>
        <v>738.92</v>
      </c>
      <c r="I2873" s="17">
        <f>AVERAGE(Facturas[MontoSinImp])</f>
        <v>472.73339545454462</v>
      </c>
    </row>
    <row r="2874" spans="1:9" ht="17.55" customHeight="1" x14ac:dyDescent="0.3">
      <c r="A2874" s="14">
        <v>1531</v>
      </c>
      <c r="B2874" s="2">
        <v>41970</v>
      </c>
      <c r="C2874" s="15">
        <v>84</v>
      </c>
      <c r="D2874" s="1">
        <v>8</v>
      </c>
      <c r="E2874" s="1">
        <v>5</v>
      </c>
      <c r="F2874" s="8">
        <v>400.53</v>
      </c>
      <c r="G2874" s="1">
        <f>YEAR(Facturas[[#This Row],[FechaFactura]])</f>
        <v>2014</v>
      </c>
      <c r="H2874" s="17">
        <f>IF(Facturas[[#This Row],[MontoSinImp]]&lt;200,Facturas[[#This Row],[media]],Facturas[[#This Row],[MontoSinImp]])</f>
        <v>400.53</v>
      </c>
      <c r="I2874" s="17">
        <f>AVERAGE(Facturas[MontoSinImp])</f>
        <v>472.73339545454462</v>
      </c>
    </row>
    <row r="2875" spans="1:9" ht="17.55" customHeight="1" x14ac:dyDescent="0.3">
      <c r="A2875" s="14">
        <v>1532</v>
      </c>
      <c r="B2875" s="2">
        <v>41970</v>
      </c>
      <c r="C2875" s="15">
        <v>150</v>
      </c>
      <c r="D2875" s="1">
        <v>7</v>
      </c>
      <c r="E2875" s="1">
        <v>2</v>
      </c>
      <c r="F2875" s="8">
        <v>810.61</v>
      </c>
      <c r="G2875" s="1">
        <f>YEAR(Facturas[[#This Row],[FechaFactura]])</f>
        <v>2014</v>
      </c>
      <c r="H2875" s="17">
        <f>IF(Facturas[[#This Row],[MontoSinImp]]&lt;200,Facturas[[#This Row],[media]],Facturas[[#This Row],[MontoSinImp]])</f>
        <v>810.61</v>
      </c>
      <c r="I2875" s="17">
        <f>AVERAGE(Facturas[MontoSinImp])</f>
        <v>472.73339545454462</v>
      </c>
    </row>
    <row r="2876" spans="1:9" ht="17.55" customHeight="1" x14ac:dyDescent="0.3">
      <c r="A2876" s="14">
        <v>1523</v>
      </c>
      <c r="B2876" s="2">
        <v>41969</v>
      </c>
      <c r="C2876" s="15">
        <v>261</v>
      </c>
      <c r="D2876" s="1">
        <v>3</v>
      </c>
      <c r="E2876" s="1">
        <v>5</v>
      </c>
      <c r="F2876" s="8">
        <v>651.92999999999995</v>
      </c>
      <c r="G2876" s="1">
        <f>YEAR(Facturas[[#This Row],[FechaFactura]])</f>
        <v>2014</v>
      </c>
      <c r="H2876" s="17">
        <f>IF(Facturas[[#This Row],[MontoSinImp]]&lt;200,Facturas[[#This Row],[media]],Facturas[[#This Row],[MontoSinImp]])</f>
        <v>651.92999999999995</v>
      </c>
      <c r="I2876" s="17">
        <f>AVERAGE(Facturas[MontoSinImp])</f>
        <v>472.73339545454462</v>
      </c>
    </row>
    <row r="2877" spans="1:9" ht="17.55" customHeight="1" x14ac:dyDescent="0.3">
      <c r="A2877" s="14">
        <v>1524</v>
      </c>
      <c r="B2877" s="2">
        <v>41969</v>
      </c>
      <c r="C2877" s="15">
        <v>65</v>
      </c>
      <c r="D2877" s="1">
        <v>7</v>
      </c>
      <c r="E2877" s="1">
        <v>8</v>
      </c>
      <c r="F2877" s="8">
        <v>573.54</v>
      </c>
      <c r="G2877" s="1">
        <f>YEAR(Facturas[[#This Row],[FechaFactura]])</f>
        <v>2014</v>
      </c>
      <c r="H2877" s="17">
        <f>IF(Facturas[[#This Row],[MontoSinImp]]&lt;200,Facturas[[#This Row],[media]],Facturas[[#This Row],[MontoSinImp]])</f>
        <v>573.54</v>
      </c>
      <c r="I2877" s="17">
        <f>AVERAGE(Facturas[MontoSinImp])</f>
        <v>472.73339545454462</v>
      </c>
    </row>
    <row r="2878" spans="1:9" ht="17.55" customHeight="1" x14ac:dyDescent="0.3">
      <c r="A2878" s="14">
        <v>1525</v>
      </c>
      <c r="B2878" s="2">
        <v>41969</v>
      </c>
      <c r="C2878" s="15">
        <v>14</v>
      </c>
      <c r="D2878" s="1">
        <v>2</v>
      </c>
      <c r="E2878" s="1">
        <v>8</v>
      </c>
      <c r="F2878" s="8">
        <v>101.33</v>
      </c>
      <c r="G2878" s="1">
        <f>YEAR(Facturas[[#This Row],[FechaFactura]])</f>
        <v>2014</v>
      </c>
      <c r="H2878" s="17">
        <f>IF(Facturas[[#This Row],[MontoSinImp]]&lt;200,Facturas[[#This Row],[media]],Facturas[[#This Row],[MontoSinImp]])</f>
        <v>472.73339545454462</v>
      </c>
      <c r="I2878" s="17">
        <f>AVERAGE(Facturas[MontoSinImp])</f>
        <v>472.73339545454462</v>
      </c>
    </row>
    <row r="2879" spans="1:9" ht="17.55" customHeight="1" x14ac:dyDescent="0.3">
      <c r="A2879" s="14">
        <v>1526</v>
      </c>
      <c r="B2879" s="2">
        <v>41969</v>
      </c>
      <c r="C2879" s="15">
        <v>261</v>
      </c>
      <c r="D2879" s="1">
        <v>6</v>
      </c>
      <c r="E2879" s="1">
        <v>7</v>
      </c>
      <c r="F2879" s="8">
        <v>713.11</v>
      </c>
      <c r="G2879" s="1">
        <f>YEAR(Facturas[[#This Row],[FechaFactura]])</f>
        <v>2014</v>
      </c>
      <c r="H2879" s="17">
        <f>IF(Facturas[[#This Row],[MontoSinImp]]&lt;200,Facturas[[#This Row],[media]],Facturas[[#This Row],[MontoSinImp]])</f>
        <v>713.11</v>
      </c>
      <c r="I2879" s="17">
        <f>AVERAGE(Facturas[MontoSinImp])</f>
        <v>472.73339545454462</v>
      </c>
    </row>
    <row r="2880" spans="1:9" ht="17.55" customHeight="1" x14ac:dyDescent="0.3">
      <c r="A2880" s="14">
        <v>1519</v>
      </c>
      <c r="B2880" s="2">
        <v>41968</v>
      </c>
      <c r="C2880" s="15">
        <v>248</v>
      </c>
      <c r="D2880" s="1">
        <v>6</v>
      </c>
      <c r="E2880" s="1">
        <v>3</v>
      </c>
      <c r="F2880" s="8">
        <v>425.38</v>
      </c>
      <c r="G2880" s="1">
        <f>YEAR(Facturas[[#This Row],[FechaFactura]])</f>
        <v>2014</v>
      </c>
      <c r="H2880" s="17">
        <f>IF(Facturas[[#This Row],[MontoSinImp]]&lt;200,Facturas[[#This Row],[media]],Facturas[[#This Row],[MontoSinImp]])</f>
        <v>425.38</v>
      </c>
      <c r="I2880" s="17">
        <f>AVERAGE(Facturas[MontoSinImp])</f>
        <v>472.73339545454462</v>
      </c>
    </row>
    <row r="2881" spans="1:9" ht="17.55" customHeight="1" x14ac:dyDescent="0.3">
      <c r="A2881" s="14">
        <v>1520</v>
      </c>
      <c r="B2881" s="2">
        <v>41968</v>
      </c>
      <c r="C2881" s="15">
        <v>127</v>
      </c>
      <c r="D2881" s="1">
        <v>11</v>
      </c>
      <c r="E2881" s="1">
        <v>3</v>
      </c>
      <c r="F2881" s="8">
        <v>829.73</v>
      </c>
      <c r="G2881" s="1">
        <f>YEAR(Facturas[[#This Row],[FechaFactura]])</f>
        <v>2014</v>
      </c>
      <c r="H2881" s="17">
        <f>IF(Facturas[[#This Row],[MontoSinImp]]&lt;200,Facturas[[#This Row],[media]],Facturas[[#This Row],[MontoSinImp]])</f>
        <v>829.73</v>
      </c>
      <c r="I2881" s="17">
        <f>AVERAGE(Facturas[MontoSinImp])</f>
        <v>472.73339545454462</v>
      </c>
    </row>
    <row r="2882" spans="1:9" ht="17.55" customHeight="1" x14ac:dyDescent="0.3">
      <c r="A2882" s="14">
        <v>1521</v>
      </c>
      <c r="B2882" s="2">
        <v>41968</v>
      </c>
      <c r="C2882" s="15">
        <v>20</v>
      </c>
      <c r="D2882" s="1">
        <v>6</v>
      </c>
      <c r="E2882" s="1">
        <v>8</v>
      </c>
      <c r="F2882" s="8">
        <v>139.57</v>
      </c>
      <c r="G2882" s="1">
        <f>YEAR(Facturas[[#This Row],[FechaFactura]])</f>
        <v>2014</v>
      </c>
      <c r="H2882" s="17">
        <f>IF(Facturas[[#This Row],[MontoSinImp]]&lt;200,Facturas[[#This Row],[media]],Facturas[[#This Row],[MontoSinImp]])</f>
        <v>472.73339545454462</v>
      </c>
      <c r="I2882" s="17">
        <f>AVERAGE(Facturas[MontoSinImp])</f>
        <v>472.73339545454462</v>
      </c>
    </row>
    <row r="2883" spans="1:9" ht="17.55" customHeight="1" x14ac:dyDescent="0.3">
      <c r="A2883" s="14">
        <v>1522</v>
      </c>
      <c r="B2883" s="2">
        <v>41968</v>
      </c>
      <c r="C2883" s="15">
        <v>22</v>
      </c>
      <c r="D2883" s="1">
        <v>6</v>
      </c>
      <c r="E2883" s="1">
        <v>6</v>
      </c>
      <c r="F2883" s="8">
        <v>249.48999999999998</v>
      </c>
      <c r="G2883" s="1">
        <f>YEAR(Facturas[[#This Row],[FechaFactura]])</f>
        <v>2014</v>
      </c>
      <c r="H2883" s="17">
        <f>IF(Facturas[[#This Row],[MontoSinImp]]&lt;200,Facturas[[#This Row],[media]],Facturas[[#This Row],[MontoSinImp]])</f>
        <v>249.48999999999998</v>
      </c>
      <c r="I2883" s="17">
        <f>AVERAGE(Facturas[MontoSinImp])</f>
        <v>472.73339545454462</v>
      </c>
    </row>
    <row r="2884" spans="1:9" ht="17.55" customHeight="1" x14ac:dyDescent="0.3">
      <c r="A2884" s="14">
        <v>1510</v>
      </c>
      <c r="B2884" s="2">
        <v>41967</v>
      </c>
      <c r="C2884" s="15">
        <v>177</v>
      </c>
      <c r="D2884" s="1">
        <v>6</v>
      </c>
      <c r="E2884" s="1">
        <v>8</v>
      </c>
      <c r="F2884" s="8">
        <v>641.41</v>
      </c>
      <c r="G2884" s="1">
        <f>YEAR(Facturas[[#This Row],[FechaFactura]])</f>
        <v>2014</v>
      </c>
      <c r="H2884" s="17">
        <f>IF(Facturas[[#This Row],[MontoSinImp]]&lt;200,Facturas[[#This Row],[media]],Facturas[[#This Row],[MontoSinImp]])</f>
        <v>641.41</v>
      </c>
      <c r="I2884" s="17">
        <f>AVERAGE(Facturas[MontoSinImp])</f>
        <v>472.73339545454462</v>
      </c>
    </row>
    <row r="2885" spans="1:9" ht="17.55" customHeight="1" x14ac:dyDescent="0.3">
      <c r="A2885" s="14">
        <v>1511</v>
      </c>
      <c r="B2885" s="2">
        <v>41967</v>
      </c>
      <c r="C2885" s="15">
        <v>13</v>
      </c>
      <c r="D2885" s="1">
        <v>10</v>
      </c>
      <c r="E2885" s="1">
        <v>6</v>
      </c>
      <c r="F2885" s="8">
        <v>155.82</v>
      </c>
      <c r="G2885" s="1">
        <f>YEAR(Facturas[[#This Row],[FechaFactura]])</f>
        <v>2014</v>
      </c>
      <c r="H2885" s="17">
        <f>IF(Facturas[[#This Row],[MontoSinImp]]&lt;200,Facturas[[#This Row],[media]],Facturas[[#This Row],[MontoSinImp]])</f>
        <v>472.73339545454462</v>
      </c>
      <c r="I2885" s="17">
        <f>AVERAGE(Facturas[MontoSinImp])</f>
        <v>472.73339545454462</v>
      </c>
    </row>
    <row r="2886" spans="1:9" ht="17.55" customHeight="1" x14ac:dyDescent="0.3">
      <c r="A2886" s="14">
        <v>1512</v>
      </c>
      <c r="B2886" s="2">
        <v>41967</v>
      </c>
      <c r="C2886" s="15">
        <v>278</v>
      </c>
      <c r="D2886" s="1">
        <v>5</v>
      </c>
      <c r="E2886" s="1">
        <v>3</v>
      </c>
      <c r="F2886" s="8">
        <v>833.55</v>
      </c>
      <c r="G2886" s="1">
        <f>YEAR(Facturas[[#This Row],[FechaFactura]])</f>
        <v>2014</v>
      </c>
      <c r="H2886" s="17">
        <f>IF(Facturas[[#This Row],[MontoSinImp]]&lt;200,Facturas[[#This Row],[media]],Facturas[[#This Row],[MontoSinImp]])</f>
        <v>833.55</v>
      </c>
      <c r="I2886" s="17">
        <f>AVERAGE(Facturas[MontoSinImp])</f>
        <v>472.73339545454462</v>
      </c>
    </row>
    <row r="2887" spans="1:9" ht="17.55" customHeight="1" x14ac:dyDescent="0.3">
      <c r="A2887" s="14">
        <v>1513</v>
      </c>
      <c r="B2887" s="2">
        <v>41967</v>
      </c>
      <c r="C2887" s="15">
        <v>235</v>
      </c>
      <c r="D2887" s="1">
        <v>8</v>
      </c>
      <c r="E2887" s="1">
        <v>2</v>
      </c>
      <c r="F2887" s="8">
        <v>422.51</v>
      </c>
      <c r="G2887" s="1">
        <f>YEAR(Facturas[[#This Row],[FechaFactura]])</f>
        <v>2014</v>
      </c>
      <c r="H2887" s="17">
        <f>IF(Facturas[[#This Row],[MontoSinImp]]&lt;200,Facturas[[#This Row],[media]],Facturas[[#This Row],[MontoSinImp]])</f>
        <v>422.51</v>
      </c>
      <c r="I2887" s="17">
        <f>AVERAGE(Facturas[MontoSinImp])</f>
        <v>472.73339545454462</v>
      </c>
    </row>
    <row r="2888" spans="1:9" ht="17.55" customHeight="1" x14ac:dyDescent="0.3">
      <c r="A2888" s="14">
        <v>1514</v>
      </c>
      <c r="B2888" s="2">
        <v>41967</v>
      </c>
      <c r="C2888" s="15">
        <v>36</v>
      </c>
      <c r="D2888" s="1">
        <v>2</v>
      </c>
      <c r="E2888" s="1">
        <v>4</v>
      </c>
      <c r="F2888" s="8">
        <v>223.69</v>
      </c>
      <c r="G2888" s="1">
        <f>YEAR(Facturas[[#This Row],[FechaFactura]])</f>
        <v>2014</v>
      </c>
      <c r="H2888" s="17">
        <f>IF(Facturas[[#This Row],[MontoSinImp]]&lt;200,Facturas[[#This Row],[media]],Facturas[[#This Row],[MontoSinImp]])</f>
        <v>223.69</v>
      </c>
      <c r="I2888" s="17">
        <f>AVERAGE(Facturas[MontoSinImp])</f>
        <v>472.73339545454462</v>
      </c>
    </row>
    <row r="2889" spans="1:9" ht="17.55" customHeight="1" x14ac:dyDescent="0.3">
      <c r="A2889" s="14">
        <v>1515</v>
      </c>
      <c r="B2889" s="2">
        <v>41967</v>
      </c>
      <c r="C2889" s="15">
        <v>180</v>
      </c>
      <c r="D2889" s="1">
        <v>11</v>
      </c>
      <c r="E2889" s="1">
        <v>7</v>
      </c>
      <c r="F2889" s="8">
        <v>218.91</v>
      </c>
      <c r="G2889" s="1">
        <f>YEAR(Facturas[[#This Row],[FechaFactura]])</f>
        <v>2014</v>
      </c>
      <c r="H2889" s="17">
        <f>IF(Facturas[[#This Row],[MontoSinImp]]&lt;200,Facturas[[#This Row],[media]],Facturas[[#This Row],[MontoSinImp]])</f>
        <v>218.91</v>
      </c>
      <c r="I2889" s="17">
        <f>AVERAGE(Facturas[MontoSinImp])</f>
        <v>472.73339545454462</v>
      </c>
    </row>
    <row r="2890" spans="1:9" ht="17.55" customHeight="1" x14ac:dyDescent="0.3">
      <c r="A2890" s="14">
        <v>1516</v>
      </c>
      <c r="B2890" s="2">
        <v>41967</v>
      </c>
      <c r="C2890" s="15">
        <v>41</v>
      </c>
      <c r="D2890" s="1">
        <v>5</v>
      </c>
      <c r="E2890" s="1">
        <v>4</v>
      </c>
      <c r="F2890" s="8">
        <v>762.81</v>
      </c>
      <c r="G2890" s="1">
        <f>YEAR(Facturas[[#This Row],[FechaFactura]])</f>
        <v>2014</v>
      </c>
      <c r="H2890" s="17">
        <f>IF(Facturas[[#This Row],[MontoSinImp]]&lt;200,Facturas[[#This Row],[media]],Facturas[[#This Row],[MontoSinImp]])</f>
        <v>762.81</v>
      </c>
      <c r="I2890" s="17">
        <f>AVERAGE(Facturas[MontoSinImp])</f>
        <v>472.73339545454462</v>
      </c>
    </row>
    <row r="2891" spans="1:9" ht="17.55" customHeight="1" x14ac:dyDescent="0.3">
      <c r="A2891" s="14">
        <v>1517</v>
      </c>
      <c r="B2891" s="2">
        <v>41967</v>
      </c>
      <c r="C2891" s="15">
        <v>257</v>
      </c>
      <c r="D2891" s="1">
        <v>11</v>
      </c>
      <c r="E2891" s="1">
        <v>4</v>
      </c>
      <c r="F2891" s="8">
        <v>411.03999999999996</v>
      </c>
      <c r="G2891" s="1">
        <f>YEAR(Facturas[[#This Row],[FechaFactura]])</f>
        <v>2014</v>
      </c>
      <c r="H2891" s="17">
        <f>IF(Facturas[[#This Row],[MontoSinImp]]&lt;200,Facturas[[#This Row],[media]],Facturas[[#This Row],[MontoSinImp]])</f>
        <v>411.03999999999996</v>
      </c>
      <c r="I2891" s="17">
        <f>AVERAGE(Facturas[MontoSinImp])</f>
        <v>472.73339545454462</v>
      </c>
    </row>
    <row r="2892" spans="1:9" ht="17.55" customHeight="1" x14ac:dyDescent="0.3">
      <c r="A2892" s="14">
        <v>1518</v>
      </c>
      <c r="B2892" s="2">
        <v>41967</v>
      </c>
      <c r="C2892" s="15">
        <v>174</v>
      </c>
      <c r="D2892" s="1">
        <v>1</v>
      </c>
      <c r="E2892" s="1">
        <v>1</v>
      </c>
      <c r="F2892" s="8">
        <v>190.23</v>
      </c>
      <c r="G2892" s="1">
        <f>YEAR(Facturas[[#This Row],[FechaFactura]])</f>
        <v>2014</v>
      </c>
      <c r="H2892" s="17">
        <f>IF(Facturas[[#This Row],[MontoSinImp]]&lt;200,Facturas[[#This Row],[media]],Facturas[[#This Row],[MontoSinImp]])</f>
        <v>472.73339545454462</v>
      </c>
      <c r="I2892" s="17">
        <f>AVERAGE(Facturas[MontoSinImp])</f>
        <v>472.73339545454462</v>
      </c>
    </row>
    <row r="2893" spans="1:9" ht="17.55" customHeight="1" x14ac:dyDescent="0.3">
      <c r="A2893" s="14">
        <v>1507</v>
      </c>
      <c r="B2893" s="2">
        <v>41966</v>
      </c>
      <c r="C2893" s="15">
        <v>286</v>
      </c>
      <c r="D2893" s="1">
        <v>12</v>
      </c>
      <c r="E2893" s="1">
        <v>4</v>
      </c>
      <c r="F2893" s="8">
        <v>592.66</v>
      </c>
      <c r="G2893" s="1">
        <f>YEAR(Facturas[[#This Row],[FechaFactura]])</f>
        <v>2014</v>
      </c>
      <c r="H2893" s="17">
        <f>IF(Facturas[[#This Row],[MontoSinImp]]&lt;200,Facturas[[#This Row],[media]],Facturas[[#This Row],[MontoSinImp]])</f>
        <v>592.66</v>
      </c>
      <c r="I2893" s="17">
        <f>AVERAGE(Facturas[MontoSinImp])</f>
        <v>472.73339545454462</v>
      </c>
    </row>
    <row r="2894" spans="1:9" ht="17.55" customHeight="1" x14ac:dyDescent="0.3">
      <c r="A2894" s="14">
        <v>1508</v>
      </c>
      <c r="B2894" s="2">
        <v>41966</v>
      </c>
      <c r="C2894" s="15">
        <v>262</v>
      </c>
      <c r="D2894" s="1">
        <v>1</v>
      </c>
      <c r="E2894" s="1">
        <v>1</v>
      </c>
      <c r="F2894" s="8">
        <v>272.44</v>
      </c>
      <c r="G2894" s="1">
        <f>YEAR(Facturas[[#This Row],[FechaFactura]])</f>
        <v>2014</v>
      </c>
      <c r="H2894" s="17">
        <f>IF(Facturas[[#This Row],[MontoSinImp]]&lt;200,Facturas[[#This Row],[media]],Facturas[[#This Row],[MontoSinImp]])</f>
        <v>272.44</v>
      </c>
      <c r="I2894" s="17">
        <f>AVERAGE(Facturas[MontoSinImp])</f>
        <v>472.73339545454462</v>
      </c>
    </row>
    <row r="2895" spans="1:9" ht="17.55" customHeight="1" x14ac:dyDescent="0.3">
      <c r="A2895" s="14">
        <v>1509</v>
      </c>
      <c r="B2895" s="2">
        <v>41966</v>
      </c>
      <c r="C2895" s="15">
        <v>173</v>
      </c>
      <c r="D2895" s="1">
        <v>6</v>
      </c>
      <c r="E2895" s="1">
        <v>1</v>
      </c>
      <c r="F2895" s="8">
        <v>728.4</v>
      </c>
      <c r="G2895" s="1">
        <f>YEAR(Facturas[[#This Row],[FechaFactura]])</f>
        <v>2014</v>
      </c>
      <c r="H2895" s="17">
        <f>IF(Facturas[[#This Row],[MontoSinImp]]&lt;200,Facturas[[#This Row],[media]],Facturas[[#This Row],[MontoSinImp]])</f>
        <v>728.4</v>
      </c>
      <c r="I2895" s="17">
        <f>AVERAGE(Facturas[MontoSinImp])</f>
        <v>472.73339545454462</v>
      </c>
    </row>
    <row r="2896" spans="1:9" ht="17.55" customHeight="1" x14ac:dyDescent="0.3">
      <c r="A2896" s="14">
        <v>1504</v>
      </c>
      <c r="B2896" s="2">
        <v>41965</v>
      </c>
      <c r="C2896" s="15">
        <v>284</v>
      </c>
      <c r="D2896" s="1">
        <v>2</v>
      </c>
      <c r="E2896" s="1">
        <v>8</v>
      </c>
      <c r="F2896" s="8">
        <v>584.05999999999995</v>
      </c>
      <c r="G2896" s="1">
        <f>YEAR(Facturas[[#This Row],[FechaFactura]])</f>
        <v>2014</v>
      </c>
      <c r="H2896" s="17">
        <f>IF(Facturas[[#This Row],[MontoSinImp]]&lt;200,Facturas[[#This Row],[media]],Facturas[[#This Row],[MontoSinImp]])</f>
        <v>584.05999999999995</v>
      </c>
      <c r="I2896" s="17">
        <f>AVERAGE(Facturas[MontoSinImp])</f>
        <v>472.73339545454462</v>
      </c>
    </row>
    <row r="2897" spans="1:9" ht="17.55" customHeight="1" x14ac:dyDescent="0.3">
      <c r="A2897" s="14">
        <v>1505</v>
      </c>
      <c r="B2897" s="2">
        <v>41965</v>
      </c>
      <c r="C2897" s="15">
        <v>54</v>
      </c>
      <c r="D2897" s="1">
        <v>9</v>
      </c>
      <c r="E2897" s="1">
        <v>9</v>
      </c>
      <c r="F2897" s="8">
        <v>324.06</v>
      </c>
      <c r="G2897" s="1">
        <f>YEAR(Facturas[[#This Row],[FechaFactura]])</f>
        <v>2014</v>
      </c>
      <c r="H2897" s="17">
        <f>IF(Facturas[[#This Row],[MontoSinImp]]&lt;200,Facturas[[#This Row],[media]],Facturas[[#This Row],[MontoSinImp]])</f>
        <v>324.06</v>
      </c>
      <c r="I2897" s="17">
        <f>AVERAGE(Facturas[MontoSinImp])</f>
        <v>472.73339545454462</v>
      </c>
    </row>
    <row r="2898" spans="1:9" ht="17.55" customHeight="1" x14ac:dyDescent="0.3">
      <c r="A2898" s="14">
        <v>1506</v>
      </c>
      <c r="B2898" s="2">
        <v>41965</v>
      </c>
      <c r="C2898" s="15">
        <v>167</v>
      </c>
      <c r="D2898" s="1">
        <v>4</v>
      </c>
      <c r="E2898" s="1">
        <v>3</v>
      </c>
      <c r="F2898" s="8">
        <v>597.43999999999994</v>
      </c>
      <c r="G2898" s="1">
        <f>YEAR(Facturas[[#This Row],[FechaFactura]])</f>
        <v>2014</v>
      </c>
      <c r="H2898" s="17">
        <f>IF(Facturas[[#This Row],[MontoSinImp]]&lt;200,Facturas[[#This Row],[media]],Facturas[[#This Row],[MontoSinImp]])</f>
        <v>597.43999999999994</v>
      </c>
      <c r="I2898" s="17">
        <f>AVERAGE(Facturas[MontoSinImp])</f>
        <v>472.73339545454462</v>
      </c>
    </row>
    <row r="2899" spans="1:9" ht="17.55" customHeight="1" x14ac:dyDescent="0.3">
      <c r="A2899" s="14">
        <v>1497</v>
      </c>
      <c r="B2899" s="2">
        <v>41964</v>
      </c>
      <c r="C2899" s="15">
        <v>26</v>
      </c>
      <c r="D2899" s="1">
        <v>3</v>
      </c>
      <c r="E2899" s="1">
        <v>5</v>
      </c>
      <c r="F2899" s="8">
        <v>448.32</v>
      </c>
      <c r="G2899" s="1">
        <f>YEAR(Facturas[[#This Row],[FechaFactura]])</f>
        <v>2014</v>
      </c>
      <c r="H2899" s="17">
        <f>IF(Facturas[[#This Row],[MontoSinImp]]&lt;200,Facturas[[#This Row],[media]],Facturas[[#This Row],[MontoSinImp]])</f>
        <v>448.32</v>
      </c>
      <c r="I2899" s="17">
        <f>AVERAGE(Facturas[MontoSinImp])</f>
        <v>472.73339545454462</v>
      </c>
    </row>
    <row r="2900" spans="1:9" ht="17.55" customHeight="1" x14ac:dyDescent="0.3">
      <c r="A2900" s="14">
        <v>1498</v>
      </c>
      <c r="B2900" s="2">
        <v>41964</v>
      </c>
      <c r="C2900" s="15">
        <v>151</v>
      </c>
      <c r="D2900" s="1">
        <v>10</v>
      </c>
      <c r="E2900" s="1">
        <v>4</v>
      </c>
      <c r="F2900" s="8">
        <v>393.84</v>
      </c>
      <c r="G2900" s="1">
        <f>YEAR(Facturas[[#This Row],[FechaFactura]])</f>
        <v>2014</v>
      </c>
      <c r="H2900" s="17">
        <f>IF(Facturas[[#This Row],[MontoSinImp]]&lt;200,Facturas[[#This Row],[media]],Facturas[[#This Row],[MontoSinImp]])</f>
        <v>393.84</v>
      </c>
      <c r="I2900" s="17">
        <f>AVERAGE(Facturas[MontoSinImp])</f>
        <v>472.73339545454462</v>
      </c>
    </row>
    <row r="2901" spans="1:9" ht="17.55" customHeight="1" x14ac:dyDescent="0.3">
      <c r="A2901" s="14">
        <v>1499</v>
      </c>
      <c r="B2901" s="2">
        <v>41964</v>
      </c>
      <c r="C2901" s="15">
        <v>159</v>
      </c>
      <c r="D2901" s="1">
        <v>11</v>
      </c>
      <c r="E2901" s="1">
        <v>9</v>
      </c>
      <c r="F2901" s="8">
        <v>698.77</v>
      </c>
      <c r="G2901" s="1">
        <f>YEAR(Facturas[[#This Row],[FechaFactura]])</f>
        <v>2014</v>
      </c>
      <c r="H2901" s="17">
        <f>IF(Facturas[[#This Row],[MontoSinImp]]&lt;200,Facturas[[#This Row],[media]],Facturas[[#This Row],[MontoSinImp]])</f>
        <v>698.77</v>
      </c>
      <c r="I2901" s="17">
        <f>AVERAGE(Facturas[MontoSinImp])</f>
        <v>472.73339545454462</v>
      </c>
    </row>
    <row r="2902" spans="1:9" ht="17.55" customHeight="1" x14ac:dyDescent="0.3">
      <c r="A2902" s="14">
        <v>1500</v>
      </c>
      <c r="B2902" s="2">
        <v>41964</v>
      </c>
      <c r="C2902" s="15">
        <v>47</v>
      </c>
      <c r="D2902" s="1">
        <v>5</v>
      </c>
      <c r="E2902" s="1">
        <v>5</v>
      </c>
      <c r="F2902" s="8">
        <v>180.67</v>
      </c>
      <c r="G2902" s="1">
        <f>YEAR(Facturas[[#This Row],[FechaFactura]])</f>
        <v>2014</v>
      </c>
      <c r="H2902" s="17">
        <f>IF(Facturas[[#This Row],[MontoSinImp]]&lt;200,Facturas[[#This Row],[media]],Facturas[[#This Row],[MontoSinImp]])</f>
        <v>472.73339545454462</v>
      </c>
      <c r="I2902" s="17">
        <f>AVERAGE(Facturas[MontoSinImp])</f>
        <v>472.73339545454462</v>
      </c>
    </row>
    <row r="2903" spans="1:9" ht="17.55" customHeight="1" x14ac:dyDescent="0.3">
      <c r="A2903" s="14">
        <v>1501</v>
      </c>
      <c r="B2903" s="2">
        <v>41964</v>
      </c>
      <c r="C2903" s="15">
        <v>293</v>
      </c>
      <c r="D2903" s="1">
        <v>6</v>
      </c>
      <c r="E2903" s="1">
        <v>2</v>
      </c>
      <c r="F2903" s="8">
        <v>850.76</v>
      </c>
      <c r="G2903" s="1">
        <f>YEAR(Facturas[[#This Row],[FechaFactura]])</f>
        <v>2014</v>
      </c>
      <c r="H2903" s="17">
        <f>IF(Facturas[[#This Row],[MontoSinImp]]&lt;200,Facturas[[#This Row],[media]],Facturas[[#This Row],[MontoSinImp]])</f>
        <v>850.76</v>
      </c>
      <c r="I2903" s="17">
        <f>AVERAGE(Facturas[MontoSinImp])</f>
        <v>472.73339545454462</v>
      </c>
    </row>
    <row r="2904" spans="1:9" ht="17.55" customHeight="1" x14ac:dyDescent="0.3">
      <c r="A2904" s="14">
        <v>1502</v>
      </c>
      <c r="B2904" s="2">
        <v>41964</v>
      </c>
      <c r="C2904" s="15">
        <v>3</v>
      </c>
      <c r="D2904" s="1">
        <v>1</v>
      </c>
      <c r="E2904" s="1">
        <v>9</v>
      </c>
      <c r="F2904" s="8">
        <v>668.18</v>
      </c>
      <c r="G2904" s="1">
        <f>YEAR(Facturas[[#This Row],[FechaFactura]])</f>
        <v>2014</v>
      </c>
      <c r="H2904" s="17">
        <f>IF(Facturas[[#This Row],[MontoSinImp]]&lt;200,Facturas[[#This Row],[media]],Facturas[[#This Row],[MontoSinImp]])</f>
        <v>668.18</v>
      </c>
      <c r="I2904" s="17">
        <f>AVERAGE(Facturas[MontoSinImp])</f>
        <v>472.73339545454462</v>
      </c>
    </row>
    <row r="2905" spans="1:9" ht="17.55" customHeight="1" x14ac:dyDescent="0.3">
      <c r="A2905" s="14">
        <v>1503</v>
      </c>
      <c r="B2905" s="2">
        <v>41964</v>
      </c>
      <c r="C2905" s="15">
        <v>282</v>
      </c>
      <c r="D2905" s="1">
        <v>6</v>
      </c>
      <c r="E2905" s="1">
        <v>7</v>
      </c>
      <c r="F2905" s="8">
        <v>206.48</v>
      </c>
      <c r="G2905" s="1">
        <f>YEAR(Facturas[[#This Row],[FechaFactura]])</f>
        <v>2014</v>
      </c>
      <c r="H2905" s="17">
        <f>IF(Facturas[[#This Row],[MontoSinImp]]&lt;200,Facturas[[#This Row],[media]],Facturas[[#This Row],[MontoSinImp]])</f>
        <v>206.48</v>
      </c>
      <c r="I2905" s="17">
        <f>AVERAGE(Facturas[MontoSinImp])</f>
        <v>472.73339545454462</v>
      </c>
    </row>
    <row r="2906" spans="1:9" ht="17.55" customHeight="1" x14ac:dyDescent="0.3">
      <c r="A2906" s="14">
        <v>1491</v>
      </c>
      <c r="B2906" s="2">
        <v>41963</v>
      </c>
      <c r="C2906" s="15">
        <v>120</v>
      </c>
      <c r="D2906" s="1">
        <v>5</v>
      </c>
      <c r="E2906" s="1">
        <v>9</v>
      </c>
      <c r="F2906" s="8">
        <v>775.24</v>
      </c>
      <c r="G2906" s="1">
        <f>YEAR(Facturas[[#This Row],[FechaFactura]])</f>
        <v>2014</v>
      </c>
      <c r="H2906" s="17">
        <f>IF(Facturas[[#This Row],[MontoSinImp]]&lt;200,Facturas[[#This Row],[media]],Facturas[[#This Row],[MontoSinImp]])</f>
        <v>775.24</v>
      </c>
      <c r="I2906" s="17">
        <f>AVERAGE(Facturas[MontoSinImp])</f>
        <v>472.73339545454462</v>
      </c>
    </row>
    <row r="2907" spans="1:9" ht="17.55" customHeight="1" x14ac:dyDescent="0.3">
      <c r="A2907" s="14">
        <v>1492</v>
      </c>
      <c r="B2907" s="2">
        <v>41963</v>
      </c>
      <c r="C2907" s="15">
        <v>115</v>
      </c>
      <c r="D2907" s="1">
        <v>3</v>
      </c>
      <c r="E2907" s="1">
        <v>6</v>
      </c>
      <c r="F2907" s="8">
        <v>524.79</v>
      </c>
      <c r="G2907" s="1">
        <f>YEAR(Facturas[[#This Row],[FechaFactura]])</f>
        <v>2014</v>
      </c>
      <c r="H2907" s="17">
        <f>IF(Facturas[[#This Row],[MontoSinImp]]&lt;200,Facturas[[#This Row],[media]],Facturas[[#This Row],[MontoSinImp]])</f>
        <v>524.79</v>
      </c>
      <c r="I2907" s="17">
        <f>AVERAGE(Facturas[MontoSinImp])</f>
        <v>472.73339545454462</v>
      </c>
    </row>
    <row r="2908" spans="1:9" ht="17.55" customHeight="1" x14ac:dyDescent="0.3">
      <c r="A2908" s="14">
        <v>1493</v>
      </c>
      <c r="B2908" s="2">
        <v>41963</v>
      </c>
      <c r="C2908" s="15">
        <v>211</v>
      </c>
      <c r="D2908" s="1">
        <v>1</v>
      </c>
      <c r="E2908" s="1">
        <v>3</v>
      </c>
      <c r="F2908" s="8">
        <v>271.48</v>
      </c>
      <c r="G2908" s="1">
        <f>YEAR(Facturas[[#This Row],[FechaFactura]])</f>
        <v>2014</v>
      </c>
      <c r="H2908" s="17">
        <f>IF(Facturas[[#This Row],[MontoSinImp]]&lt;200,Facturas[[#This Row],[media]],Facturas[[#This Row],[MontoSinImp]])</f>
        <v>271.48</v>
      </c>
      <c r="I2908" s="17">
        <f>AVERAGE(Facturas[MontoSinImp])</f>
        <v>472.73339545454462</v>
      </c>
    </row>
    <row r="2909" spans="1:9" ht="17.55" customHeight="1" x14ac:dyDescent="0.3">
      <c r="A2909" s="14">
        <v>1494</v>
      </c>
      <c r="B2909" s="2">
        <v>41963</v>
      </c>
      <c r="C2909" s="15">
        <v>100</v>
      </c>
      <c r="D2909" s="1">
        <v>10</v>
      </c>
      <c r="E2909" s="1">
        <v>4</v>
      </c>
      <c r="F2909" s="8">
        <v>592.66</v>
      </c>
      <c r="G2909" s="1">
        <f>YEAR(Facturas[[#This Row],[FechaFactura]])</f>
        <v>2014</v>
      </c>
      <c r="H2909" s="17">
        <f>IF(Facturas[[#This Row],[MontoSinImp]]&lt;200,Facturas[[#This Row],[media]],Facturas[[#This Row],[MontoSinImp]])</f>
        <v>592.66</v>
      </c>
      <c r="I2909" s="17">
        <f>AVERAGE(Facturas[MontoSinImp])</f>
        <v>472.73339545454462</v>
      </c>
    </row>
    <row r="2910" spans="1:9" ht="17.55" customHeight="1" x14ac:dyDescent="0.3">
      <c r="A2910" s="14">
        <v>1495</v>
      </c>
      <c r="B2910" s="2">
        <v>41963</v>
      </c>
      <c r="C2910" s="15">
        <v>10</v>
      </c>
      <c r="D2910" s="1">
        <v>8</v>
      </c>
      <c r="E2910" s="1">
        <v>9</v>
      </c>
      <c r="F2910" s="8">
        <v>549.65</v>
      </c>
      <c r="G2910" s="1">
        <f>YEAR(Facturas[[#This Row],[FechaFactura]])</f>
        <v>2014</v>
      </c>
      <c r="H2910" s="17">
        <f>IF(Facturas[[#This Row],[MontoSinImp]]&lt;200,Facturas[[#This Row],[media]],Facturas[[#This Row],[MontoSinImp]])</f>
        <v>549.65</v>
      </c>
      <c r="I2910" s="17">
        <f>AVERAGE(Facturas[MontoSinImp])</f>
        <v>472.73339545454462</v>
      </c>
    </row>
    <row r="2911" spans="1:9" ht="17.55" customHeight="1" x14ac:dyDescent="0.3">
      <c r="A2911" s="14">
        <v>1496</v>
      </c>
      <c r="B2911" s="2">
        <v>41963</v>
      </c>
      <c r="C2911" s="15">
        <v>208</v>
      </c>
      <c r="D2911" s="1">
        <v>4</v>
      </c>
      <c r="E2911" s="1">
        <v>5</v>
      </c>
      <c r="F2911" s="8">
        <v>256.19</v>
      </c>
      <c r="G2911" s="1">
        <f>YEAR(Facturas[[#This Row],[FechaFactura]])</f>
        <v>2014</v>
      </c>
      <c r="H2911" s="17">
        <f>IF(Facturas[[#This Row],[MontoSinImp]]&lt;200,Facturas[[#This Row],[media]],Facturas[[#This Row],[MontoSinImp]])</f>
        <v>256.19</v>
      </c>
      <c r="I2911" s="17">
        <f>AVERAGE(Facturas[MontoSinImp])</f>
        <v>472.73339545454462</v>
      </c>
    </row>
    <row r="2912" spans="1:9" ht="17.55" customHeight="1" x14ac:dyDescent="0.3">
      <c r="A2912" s="14">
        <v>1485</v>
      </c>
      <c r="B2912" s="2">
        <v>41962</v>
      </c>
      <c r="C2912" s="15">
        <v>138</v>
      </c>
      <c r="D2912" s="1">
        <v>10</v>
      </c>
      <c r="E2912" s="1">
        <v>7</v>
      </c>
      <c r="F2912" s="8">
        <v>559.21</v>
      </c>
      <c r="G2912" s="1">
        <f>YEAR(Facturas[[#This Row],[FechaFactura]])</f>
        <v>2014</v>
      </c>
      <c r="H2912" s="17">
        <f>IF(Facturas[[#This Row],[MontoSinImp]]&lt;200,Facturas[[#This Row],[media]],Facturas[[#This Row],[MontoSinImp]])</f>
        <v>559.21</v>
      </c>
      <c r="I2912" s="17">
        <f>AVERAGE(Facturas[MontoSinImp])</f>
        <v>472.73339545454462</v>
      </c>
    </row>
    <row r="2913" spans="1:9" ht="17.55" customHeight="1" x14ac:dyDescent="0.3">
      <c r="A2913" s="14">
        <v>1486</v>
      </c>
      <c r="B2913" s="2">
        <v>41962</v>
      </c>
      <c r="C2913" s="15">
        <v>131</v>
      </c>
      <c r="D2913" s="1">
        <v>7</v>
      </c>
      <c r="E2913" s="1">
        <v>6</v>
      </c>
      <c r="F2913" s="8">
        <v>251.41</v>
      </c>
      <c r="G2913" s="1">
        <f>YEAR(Facturas[[#This Row],[FechaFactura]])</f>
        <v>2014</v>
      </c>
      <c r="H2913" s="17">
        <f>IF(Facturas[[#This Row],[MontoSinImp]]&lt;200,Facturas[[#This Row],[media]],Facturas[[#This Row],[MontoSinImp]])</f>
        <v>251.41</v>
      </c>
      <c r="I2913" s="17">
        <f>AVERAGE(Facturas[MontoSinImp])</f>
        <v>472.73339545454462</v>
      </c>
    </row>
    <row r="2914" spans="1:9" ht="17.55" customHeight="1" x14ac:dyDescent="0.3">
      <c r="A2914" s="14">
        <v>1487</v>
      </c>
      <c r="B2914" s="2">
        <v>41962</v>
      </c>
      <c r="C2914" s="15">
        <v>21</v>
      </c>
      <c r="D2914" s="1">
        <v>2</v>
      </c>
      <c r="E2914" s="1">
        <v>9</v>
      </c>
      <c r="F2914" s="8">
        <v>856.49</v>
      </c>
      <c r="G2914" s="1">
        <f>YEAR(Facturas[[#This Row],[FechaFactura]])</f>
        <v>2014</v>
      </c>
      <c r="H2914" s="17">
        <f>IF(Facturas[[#This Row],[MontoSinImp]]&lt;200,Facturas[[#This Row],[media]],Facturas[[#This Row],[MontoSinImp]])</f>
        <v>856.49</v>
      </c>
      <c r="I2914" s="17">
        <f>AVERAGE(Facturas[MontoSinImp])</f>
        <v>472.73339545454462</v>
      </c>
    </row>
    <row r="2915" spans="1:9" ht="17.55" customHeight="1" x14ac:dyDescent="0.3">
      <c r="A2915" s="14">
        <v>1488</v>
      </c>
      <c r="B2915" s="2">
        <v>41962</v>
      </c>
      <c r="C2915" s="15">
        <v>23</v>
      </c>
      <c r="D2915" s="1">
        <v>10</v>
      </c>
      <c r="E2915" s="1">
        <v>8</v>
      </c>
      <c r="F2915" s="8">
        <v>857.45</v>
      </c>
      <c r="G2915" s="1">
        <f>YEAR(Facturas[[#This Row],[FechaFactura]])</f>
        <v>2014</v>
      </c>
      <c r="H2915" s="17">
        <f>IF(Facturas[[#This Row],[MontoSinImp]]&lt;200,Facturas[[#This Row],[media]],Facturas[[#This Row],[MontoSinImp]])</f>
        <v>857.45</v>
      </c>
      <c r="I2915" s="17">
        <f>AVERAGE(Facturas[MontoSinImp])</f>
        <v>472.73339545454462</v>
      </c>
    </row>
    <row r="2916" spans="1:9" ht="17.55" customHeight="1" x14ac:dyDescent="0.3">
      <c r="A2916" s="14">
        <v>1489</v>
      </c>
      <c r="B2916" s="2">
        <v>41962</v>
      </c>
      <c r="C2916" s="15">
        <v>135</v>
      </c>
      <c r="D2916" s="1">
        <v>8</v>
      </c>
      <c r="E2916" s="1">
        <v>7</v>
      </c>
      <c r="F2916" s="8">
        <v>404.34999999999997</v>
      </c>
      <c r="G2916" s="1">
        <f>YEAR(Facturas[[#This Row],[FechaFactura]])</f>
        <v>2014</v>
      </c>
      <c r="H2916" s="17">
        <f>IF(Facturas[[#This Row],[MontoSinImp]]&lt;200,Facturas[[#This Row],[media]],Facturas[[#This Row],[MontoSinImp]])</f>
        <v>404.34999999999997</v>
      </c>
      <c r="I2916" s="17">
        <f>AVERAGE(Facturas[MontoSinImp])</f>
        <v>472.73339545454462</v>
      </c>
    </row>
    <row r="2917" spans="1:9" ht="17.55" customHeight="1" x14ac:dyDescent="0.3">
      <c r="A2917" s="14">
        <v>1490</v>
      </c>
      <c r="B2917" s="2">
        <v>41962</v>
      </c>
      <c r="C2917" s="15">
        <v>35</v>
      </c>
      <c r="D2917" s="1">
        <v>12</v>
      </c>
      <c r="E2917" s="1">
        <v>7</v>
      </c>
      <c r="F2917" s="8">
        <v>419.65</v>
      </c>
      <c r="G2917" s="1">
        <f>YEAR(Facturas[[#This Row],[FechaFactura]])</f>
        <v>2014</v>
      </c>
      <c r="H2917" s="17">
        <f>IF(Facturas[[#This Row],[MontoSinImp]]&lt;200,Facturas[[#This Row],[media]],Facturas[[#This Row],[MontoSinImp]])</f>
        <v>419.65</v>
      </c>
      <c r="I2917" s="17">
        <f>AVERAGE(Facturas[MontoSinImp])</f>
        <v>472.73339545454462</v>
      </c>
    </row>
    <row r="2918" spans="1:9" ht="17.55" customHeight="1" x14ac:dyDescent="0.3">
      <c r="A2918" s="14">
        <v>1482</v>
      </c>
      <c r="B2918" s="2">
        <v>41961</v>
      </c>
      <c r="C2918" s="15">
        <v>316</v>
      </c>
      <c r="D2918" s="1">
        <v>5</v>
      </c>
      <c r="E2918" s="1">
        <v>7</v>
      </c>
      <c r="F2918" s="8">
        <v>124.27000000000001</v>
      </c>
      <c r="G2918" s="1">
        <f>YEAR(Facturas[[#This Row],[FechaFactura]])</f>
        <v>2014</v>
      </c>
      <c r="H2918" s="17">
        <f>IF(Facturas[[#This Row],[MontoSinImp]]&lt;200,Facturas[[#This Row],[media]],Facturas[[#This Row],[MontoSinImp]])</f>
        <v>472.73339545454462</v>
      </c>
      <c r="I2918" s="17">
        <f>AVERAGE(Facturas[MontoSinImp])</f>
        <v>472.73339545454462</v>
      </c>
    </row>
    <row r="2919" spans="1:9" ht="17.55" customHeight="1" x14ac:dyDescent="0.3">
      <c r="A2919" s="14">
        <v>1483</v>
      </c>
      <c r="B2919" s="2">
        <v>41961</v>
      </c>
      <c r="C2919" s="15">
        <v>107</v>
      </c>
      <c r="D2919" s="1">
        <v>3</v>
      </c>
      <c r="E2919" s="1">
        <v>9</v>
      </c>
      <c r="F2919" s="8">
        <v>466.48</v>
      </c>
      <c r="G2919" s="1">
        <f>YEAR(Facturas[[#This Row],[FechaFactura]])</f>
        <v>2014</v>
      </c>
      <c r="H2919" s="17">
        <f>IF(Facturas[[#This Row],[MontoSinImp]]&lt;200,Facturas[[#This Row],[media]],Facturas[[#This Row],[MontoSinImp]])</f>
        <v>466.48</v>
      </c>
      <c r="I2919" s="17">
        <f>AVERAGE(Facturas[MontoSinImp])</f>
        <v>472.73339545454462</v>
      </c>
    </row>
    <row r="2920" spans="1:9" ht="17.55" customHeight="1" x14ac:dyDescent="0.3">
      <c r="A2920" s="14">
        <v>1484</v>
      </c>
      <c r="B2920" s="2">
        <v>41961</v>
      </c>
      <c r="C2920" s="15">
        <v>121</v>
      </c>
      <c r="D2920" s="1">
        <v>9</v>
      </c>
      <c r="E2920" s="1">
        <v>1</v>
      </c>
      <c r="F2920" s="8">
        <v>164.42</v>
      </c>
      <c r="G2920" s="1">
        <f>YEAR(Facturas[[#This Row],[FechaFactura]])</f>
        <v>2014</v>
      </c>
      <c r="H2920" s="17">
        <f>IF(Facturas[[#This Row],[MontoSinImp]]&lt;200,Facturas[[#This Row],[media]],Facturas[[#This Row],[MontoSinImp]])</f>
        <v>472.73339545454462</v>
      </c>
      <c r="I2920" s="17">
        <f>AVERAGE(Facturas[MontoSinImp])</f>
        <v>472.73339545454462</v>
      </c>
    </row>
    <row r="2921" spans="1:9" ht="17.55" customHeight="1" x14ac:dyDescent="0.3">
      <c r="A2921" s="14">
        <v>1479</v>
      </c>
      <c r="B2921" s="2">
        <v>41960</v>
      </c>
      <c r="C2921" s="15">
        <v>225</v>
      </c>
      <c r="D2921" s="1">
        <v>3</v>
      </c>
      <c r="E2921" s="1">
        <v>2</v>
      </c>
      <c r="F2921" s="8">
        <v>654.79999999999995</v>
      </c>
      <c r="G2921" s="1">
        <f>YEAR(Facturas[[#This Row],[FechaFactura]])</f>
        <v>2014</v>
      </c>
      <c r="H2921" s="17">
        <f>IF(Facturas[[#This Row],[MontoSinImp]]&lt;200,Facturas[[#This Row],[media]],Facturas[[#This Row],[MontoSinImp]])</f>
        <v>654.79999999999995</v>
      </c>
      <c r="I2921" s="17">
        <f>AVERAGE(Facturas[MontoSinImp])</f>
        <v>472.73339545454462</v>
      </c>
    </row>
    <row r="2922" spans="1:9" ht="17.55" customHeight="1" x14ac:dyDescent="0.3">
      <c r="A2922" s="14">
        <v>1480</v>
      </c>
      <c r="B2922" s="2">
        <v>41960</v>
      </c>
      <c r="C2922" s="15">
        <v>69</v>
      </c>
      <c r="D2922" s="1">
        <v>10</v>
      </c>
      <c r="E2922" s="1">
        <v>5</v>
      </c>
      <c r="F2922" s="8">
        <v>727.43999999999994</v>
      </c>
      <c r="G2922" s="1">
        <f>YEAR(Facturas[[#This Row],[FechaFactura]])</f>
        <v>2014</v>
      </c>
      <c r="H2922" s="17">
        <f>IF(Facturas[[#This Row],[MontoSinImp]]&lt;200,Facturas[[#This Row],[media]],Facturas[[#This Row],[MontoSinImp]])</f>
        <v>727.43999999999994</v>
      </c>
      <c r="I2922" s="17">
        <f>AVERAGE(Facturas[MontoSinImp])</f>
        <v>472.73339545454462</v>
      </c>
    </row>
    <row r="2923" spans="1:9" ht="17.55" customHeight="1" x14ac:dyDescent="0.3">
      <c r="A2923" s="14">
        <v>1481</v>
      </c>
      <c r="B2923" s="2">
        <v>41960</v>
      </c>
      <c r="C2923" s="15">
        <v>300</v>
      </c>
      <c r="D2923" s="1">
        <v>2</v>
      </c>
      <c r="E2923" s="1">
        <v>1</v>
      </c>
      <c r="F2923" s="8">
        <v>135.73999999999998</v>
      </c>
      <c r="G2923" s="1">
        <f>YEAR(Facturas[[#This Row],[FechaFactura]])</f>
        <v>2014</v>
      </c>
      <c r="H2923" s="17">
        <f>IF(Facturas[[#This Row],[MontoSinImp]]&lt;200,Facturas[[#This Row],[media]],Facturas[[#This Row],[MontoSinImp]])</f>
        <v>472.73339545454462</v>
      </c>
      <c r="I2923" s="17">
        <f>AVERAGE(Facturas[MontoSinImp])</f>
        <v>472.73339545454462</v>
      </c>
    </row>
    <row r="2924" spans="1:9" ht="17.55" customHeight="1" x14ac:dyDescent="0.3">
      <c r="A2924" s="14">
        <v>1474</v>
      </c>
      <c r="B2924" s="2">
        <v>41959</v>
      </c>
      <c r="C2924" s="15">
        <v>121</v>
      </c>
      <c r="D2924" s="1">
        <v>5</v>
      </c>
      <c r="E2924" s="1">
        <v>1</v>
      </c>
      <c r="F2924" s="8">
        <v>474.13</v>
      </c>
      <c r="G2924" s="1">
        <f>YEAR(Facturas[[#This Row],[FechaFactura]])</f>
        <v>2014</v>
      </c>
      <c r="H2924" s="17">
        <f>IF(Facturas[[#This Row],[MontoSinImp]]&lt;200,Facturas[[#This Row],[media]],Facturas[[#This Row],[MontoSinImp]])</f>
        <v>474.13</v>
      </c>
      <c r="I2924" s="17">
        <f>AVERAGE(Facturas[MontoSinImp])</f>
        <v>472.73339545454462</v>
      </c>
    </row>
    <row r="2925" spans="1:9" ht="17.55" customHeight="1" x14ac:dyDescent="0.3">
      <c r="A2925" s="14">
        <v>1475</v>
      </c>
      <c r="B2925" s="2">
        <v>41959</v>
      </c>
      <c r="C2925" s="15">
        <v>39</v>
      </c>
      <c r="D2925" s="1">
        <v>1</v>
      </c>
      <c r="E2925" s="1">
        <v>2</v>
      </c>
      <c r="F2925" s="8">
        <v>276.26</v>
      </c>
      <c r="G2925" s="1">
        <f>YEAR(Facturas[[#This Row],[FechaFactura]])</f>
        <v>2014</v>
      </c>
      <c r="H2925" s="17">
        <f>IF(Facturas[[#This Row],[MontoSinImp]]&lt;200,Facturas[[#This Row],[media]],Facturas[[#This Row],[MontoSinImp]])</f>
        <v>276.26</v>
      </c>
      <c r="I2925" s="17">
        <f>AVERAGE(Facturas[MontoSinImp])</f>
        <v>472.73339545454462</v>
      </c>
    </row>
    <row r="2926" spans="1:9" ht="17.55" customHeight="1" x14ac:dyDescent="0.3">
      <c r="A2926" s="14">
        <v>1476</v>
      </c>
      <c r="B2926" s="2">
        <v>41959</v>
      </c>
      <c r="C2926" s="15">
        <v>294</v>
      </c>
      <c r="D2926" s="1">
        <v>12</v>
      </c>
      <c r="E2926" s="1">
        <v>9</v>
      </c>
      <c r="F2926" s="8">
        <v>390.01</v>
      </c>
      <c r="G2926" s="1">
        <f>YEAR(Facturas[[#This Row],[FechaFactura]])</f>
        <v>2014</v>
      </c>
      <c r="H2926" s="17">
        <f>IF(Facturas[[#This Row],[MontoSinImp]]&lt;200,Facturas[[#This Row],[media]],Facturas[[#This Row],[MontoSinImp]])</f>
        <v>390.01</v>
      </c>
      <c r="I2926" s="17">
        <f>AVERAGE(Facturas[MontoSinImp])</f>
        <v>472.73339545454462</v>
      </c>
    </row>
    <row r="2927" spans="1:9" ht="17.55" customHeight="1" x14ac:dyDescent="0.3">
      <c r="A2927" s="14">
        <v>1477</v>
      </c>
      <c r="B2927" s="2">
        <v>41959</v>
      </c>
      <c r="C2927" s="15">
        <v>224</v>
      </c>
      <c r="D2927" s="1">
        <v>9</v>
      </c>
      <c r="E2927" s="1">
        <v>8</v>
      </c>
      <c r="F2927" s="8">
        <v>210.29999999999998</v>
      </c>
      <c r="G2927" s="1">
        <f>YEAR(Facturas[[#This Row],[FechaFactura]])</f>
        <v>2014</v>
      </c>
      <c r="H2927" s="17">
        <f>IF(Facturas[[#This Row],[MontoSinImp]]&lt;200,Facturas[[#This Row],[media]],Facturas[[#This Row],[MontoSinImp]])</f>
        <v>210.29999999999998</v>
      </c>
      <c r="I2927" s="17">
        <f>AVERAGE(Facturas[MontoSinImp])</f>
        <v>472.73339545454462</v>
      </c>
    </row>
    <row r="2928" spans="1:9" ht="17.55" customHeight="1" x14ac:dyDescent="0.3">
      <c r="A2928" s="14">
        <v>1478</v>
      </c>
      <c r="B2928" s="2">
        <v>41959</v>
      </c>
      <c r="C2928" s="15">
        <v>230</v>
      </c>
      <c r="D2928" s="1">
        <v>11</v>
      </c>
      <c r="E2928" s="1">
        <v>1</v>
      </c>
      <c r="F2928" s="8">
        <v>705.46</v>
      </c>
      <c r="G2928" s="1">
        <f>YEAR(Facturas[[#This Row],[FechaFactura]])</f>
        <v>2014</v>
      </c>
      <c r="H2928" s="17">
        <f>IF(Facturas[[#This Row],[MontoSinImp]]&lt;200,Facturas[[#This Row],[media]],Facturas[[#This Row],[MontoSinImp]])</f>
        <v>705.46</v>
      </c>
      <c r="I2928" s="17">
        <f>AVERAGE(Facturas[MontoSinImp])</f>
        <v>472.73339545454462</v>
      </c>
    </row>
    <row r="2929" spans="1:9" ht="17.55" customHeight="1" x14ac:dyDescent="0.3">
      <c r="A2929" s="14">
        <v>1469</v>
      </c>
      <c r="B2929" s="2">
        <v>41958</v>
      </c>
      <c r="C2929" s="15">
        <v>108</v>
      </c>
      <c r="D2929" s="1">
        <v>11</v>
      </c>
      <c r="E2929" s="1">
        <v>4</v>
      </c>
      <c r="F2929" s="8">
        <v>663.4</v>
      </c>
      <c r="G2929" s="1">
        <f>YEAR(Facturas[[#This Row],[FechaFactura]])</f>
        <v>2014</v>
      </c>
      <c r="H2929" s="17">
        <f>IF(Facturas[[#This Row],[MontoSinImp]]&lt;200,Facturas[[#This Row],[media]],Facturas[[#This Row],[MontoSinImp]])</f>
        <v>663.4</v>
      </c>
      <c r="I2929" s="17">
        <f>AVERAGE(Facturas[MontoSinImp])</f>
        <v>472.73339545454462</v>
      </c>
    </row>
    <row r="2930" spans="1:9" ht="17.55" customHeight="1" x14ac:dyDescent="0.3">
      <c r="A2930" s="14">
        <v>1470</v>
      </c>
      <c r="B2930" s="2">
        <v>41958</v>
      </c>
      <c r="C2930" s="15">
        <v>119</v>
      </c>
      <c r="D2930" s="1">
        <v>8</v>
      </c>
      <c r="E2930" s="1">
        <v>2</v>
      </c>
      <c r="F2930" s="8">
        <v>417.73</v>
      </c>
      <c r="G2930" s="1">
        <f>YEAR(Facturas[[#This Row],[FechaFactura]])</f>
        <v>2014</v>
      </c>
      <c r="H2930" s="17">
        <f>IF(Facturas[[#This Row],[MontoSinImp]]&lt;200,Facturas[[#This Row],[media]],Facturas[[#This Row],[MontoSinImp]])</f>
        <v>417.73</v>
      </c>
      <c r="I2930" s="17">
        <f>AVERAGE(Facturas[MontoSinImp])</f>
        <v>472.73339545454462</v>
      </c>
    </row>
    <row r="2931" spans="1:9" ht="17.55" customHeight="1" x14ac:dyDescent="0.3">
      <c r="A2931" s="14">
        <v>1471</v>
      </c>
      <c r="B2931" s="2">
        <v>41958</v>
      </c>
      <c r="C2931" s="15">
        <v>194</v>
      </c>
      <c r="D2931" s="1">
        <v>2</v>
      </c>
      <c r="E2931" s="1">
        <v>8</v>
      </c>
      <c r="F2931" s="8">
        <v>839.29</v>
      </c>
      <c r="G2931" s="1">
        <f>YEAR(Facturas[[#This Row],[FechaFactura]])</f>
        <v>2014</v>
      </c>
      <c r="H2931" s="17">
        <f>IF(Facturas[[#This Row],[MontoSinImp]]&lt;200,Facturas[[#This Row],[media]],Facturas[[#This Row],[MontoSinImp]])</f>
        <v>839.29</v>
      </c>
      <c r="I2931" s="17">
        <f>AVERAGE(Facturas[MontoSinImp])</f>
        <v>472.73339545454462</v>
      </c>
    </row>
    <row r="2932" spans="1:9" ht="17.55" customHeight="1" x14ac:dyDescent="0.3">
      <c r="A2932" s="14">
        <v>1472</v>
      </c>
      <c r="B2932" s="2">
        <v>41958</v>
      </c>
      <c r="C2932" s="15">
        <v>151</v>
      </c>
      <c r="D2932" s="1">
        <v>6</v>
      </c>
      <c r="E2932" s="1">
        <v>8</v>
      </c>
      <c r="F2932" s="8">
        <v>250.45</v>
      </c>
      <c r="G2932" s="1">
        <f>YEAR(Facturas[[#This Row],[FechaFactura]])</f>
        <v>2014</v>
      </c>
      <c r="H2932" s="17">
        <f>IF(Facturas[[#This Row],[MontoSinImp]]&lt;200,Facturas[[#This Row],[media]],Facturas[[#This Row],[MontoSinImp]])</f>
        <v>250.45</v>
      </c>
      <c r="I2932" s="17">
        <f>AVERAGE(Facturas[MontoSinImp])</f>
        <v>472.73339545454462</v>
      </c>
    </row>
    <row r="2933" spans="1:9" ht="17.55" customHeight="1" x14ac:dyDescent="0.3">
      <c r="A2933" s="14">
        <v>1473</v>
      </c>
      <c r="B2933" s="2">
        <v>41958</v>
      </c>
      <c r="C2933" s="15">
        <v>251</v>
      </c>
      <c r="D2933" s="1">
        <v>2</v>
      </c>
      <c r="E2933" s="1">
        <v>2</v>
      </c>
      <c r="F2933" s="8">
        <v>179.70999999999998</v>
      </c>
      <c r="G2933" s="1">
        <f>YEAR(Facturas[[#This Row],[FechaFactura]])</f>
        <v>2014</v>
      </c>
      <c r="H2933" s="17">
        <f>IF(Facturas[[#This Row],[MontoSinImp]]&lt;200,Facturas[[#This Row],[media]],Facturas[[#This Row],[MontoSinImp]])</f>
        <v>472.73339545454462</v>
      </c>
      <c r="I2933" s="17">
        <f>AVERAGE(Facturas[MontoSinImp])</f>
        <v>472.73339545454462</v>
      </c>
    </row>
    <row r="2934" spans="1:9" ht="17.55" customHeight="1" x14ac:dyDescent="0.3">
      <c r="A2934" s="14">
        <v>1462</v>
      </c>
      <c r="B2934" s="2">
        <v>41957</v>
      </c>
      <c r="C2934" s="15">
        <v>263</v>
      </c>
      <c r="D2934" s="1">
        <v>8</v>
      </c>
      <c r="E2934" s="1">
        <v>8</v>
      </c>
      <c r="F2934" s="8">
        <v>474.13</v>
      </c>
      <c r="G2934" s="1">
        <f>YEAR(Facturas[[#This Row],[FechaFactura]])</f>
        <v>2014</v>
      </c>
      <c r="H2934" s="17">
        <f>IF(Facturas[[#This Row],[MontoSinImp]]&lt;200,Facturas[[#This Row],[media]],Facturas[[#This Row],[MontoSinImp]])</f>
        <v>474.13</v>
      </c>
      <c r="I2934" s="17">
        <f>AVERAGE(Facturas[MontoSinImp])</f>
        <v>472.73339545454462</v>
      </c>
    </row>
    <row r="2935" spans="1:9" ht="17.55" customHeight="1" x14ac:dyDescent="0.3">
      <c r="A2935" s="14">
        <v>1463</v>
      </c>
      <c r="B2935" s="2">
        <v>41957</v>
      </c>
      <c r="C2935" s="15">
        <v>183</v>
      </c>
      <c r="D2935" s="1">
        <v>9</v>
      </c>
      <c r="E2935" s="1">
        <v>8</v>
      </c>
      <c r="F2935" s="8">
        <v>106.11</v>
      </c>
      <c r="G2935" s="1">
        <f>YEAR(Facturas[[#This Row],[FechaFactura]])</f>
        <v>2014</v>
      </c>
      <c r="H2935" s="17">
        <f>IF(Facturas[[#This Row],[MontoSinImp]]&lt;200,Facturas[[#This Row],[media]],Facturas[[#This Row],[MontoSinImp]])</f>
        <v>472.73339545454462</v>
      </c>
      <c r="I2935" s="17">
        <f>AVERAGE(Facturas[MontoSinImp])</f>
        <v>472.73339545454462</v>
      </c>
    </row>
    <row r="2936" spans="1:9" ht="17.55" customHeight="1" x14ac:dyDescent="0.3">
      <c r="A2936" s="14">
        <v>1464</v>
      </c>
      <c r="B2936" s="2">
        <v>41957</v>
      </c>
      <c r="C2936" s="15">
        <v>187</v>
      </c>
      <c r="D2936" s="1">
        <v>12</v>
      </c>
      <c r="E2936" s="1">
        <v>7</v>
      </c>
      <c r="F2936" s="8">
        <v>211.26</v>
      </c>
      <c r="G2936" s="1">
        <f>YEAR(Facturas[[#This Row],[FechaFactura]])</f>
        <v>2014</v>
      </c>
      <c r="H2936" s="17">
        <f>IF(Facturas[[#This Row],[MontoSinImp]]&lt;200,Facturas[[#This Row],[media]],Facturas[[#This Row],[MontoSinImp]])</f>
        <v>211.26</v>
      </c>
      <c r="I2936" s="17">
        <f>AVERAGE(Facturas[MontoSinImp])</f>
        <v>472.73339545454462</v>
      </c>
    </row>
    <row r="2937" spans="1:9" ht="17.55" customHeight="1" x14ac:dyDescent="0.3">
      <c r="A2937" s="14">
        <v>1465</v>
      </c>
      <c r="B2937" s="2">
        <v>41957</v>
      </c>
      <c r="C2937" s="15">
        <v>81</v>
      </c>
      <c r="D2937" s="1">
        <v>4</v>
      </c>
      <c r="E2937" s="1">
        <v>3</v>
      </c>
      <c r="F2937" s="8">
        <v>337.44</v>
      </c>
      <c r="G2937" s="1">
        <f>YEAR(Facturas[[#This Row],[FechaFactura]])</f>
        <v>2014</v>
      </c>
      <c r="H2937" s="17">
        <f>IF(Facturas[[#This Row],[MontoSinImp]]&lt;200,Facturas[[#This Row],[media]],Facturas[[#This Row],[MontoSinImp]])</f>
        <v>337.44</v>
      </c>
      <c r="I2937" s="17">
        <f>AVERAGE(Facturas[MontoSinImp])</f>
        <v>472.73339545454462</v>
      </c>
    </row>
    <row r="2938" spans="1:9" ht="17.55" customHeight="1" x14ac:dyDescent="0.3">
      <c r="A2938" s="14">
        <v>1466</v>
      </c>
      <c r="B2938" s="2">
        <v>41957</v>
      </c>
      <c r="C2938" s="15">
        <v>263</v>
      </c>
      <c r="D2938" s="1">
        <v>2</v>
      </c>
      <c r="E2938" s="1">
        <v>2</v>
      </c>
      <c r="F2938" s="8">
        <v>591.71</v>
      </c>
      <c r="G2938" s="1">
        <f>YEAR(Facturas[[#This Row],[FechaFactura]])</f>
        <v>2014</v>
      </c>
      <c r="H2938" s="17">
        <f>IF(Facturas[[#This Row],[MontoSinImp]]&lt;200,Facturas[[#This Row],[media]],Facturas[[#This Row],[MontoSinImp]])</f>
        <v>591.71</v>
      </c>
      <c r="I2938" s="17">
        <f>AVERAGE(Facturas[MontoSinImp])</f>
        <v>472.73339545454462</v>
      </c>
    </row>
    <row r="2939" spans="1:9" ht="17.55" customHeight="1" x14ac:dyDescent="0.3">
      <c r="A2939" s="14">
        <v>1467</v>
      </c>
      <c r="B2939" s="2">
        <v>41957</v>
      </c>
      <c r="C2939" s="15">
        <v>12</v>
      </c>
      <c r="D2939" s="1">
        <v>4</v>
      </c>
      <c r="E2939" s="1">
        <v>1</v>
      </c>
      <c r="F2939" s="8">
        <v>116.62</v>
      </c>
      <c r="G2939" s="1">
        <f>YEAR(Facturas[[#This Row],[FechaFactura]])</f>
        <v>2014</v>
      </c>
      <c r="H2939" s="17">
        <f>IF(Facturas[[#This Row],[MontoSinImp]]&lt;200,Facturas[[#This Row],[media]],Facturas[[#This Row],[MontoSinImp]])</f>
        <v>472.73339545454462</v>
      </c>
      <c r="I2939" s="17">
        <f>AVERAGE(Facturas[MontoSinImp])</f>
        <v>472.73339545454462</v>
      </c>
    </row>
    <row r="2940" spans="1:9" ht="17.55" customHeight="1" x14ac:dyDescent="0.3">
      <c r="A2940" s="14">
        <v>1468</v>
      </c>
      <c r="B2940" s="2">
        <v>41957</v>
      </c>
      <c r="C2940" s="15">
        <v>67</v>
      </c>
      <c r="D2940" s="1">
        <v>1</v>
      </c>
      <c r="E2940" s="1">
        <v>3</v>
      </c>
      <c r="F2940" s="8">
        <v>802.01</v>
      </c>
      <c r="G2940" s="1">
        <f>YEAR(Facturas[[#This Row],[FechaFactura]])</f>
        <v>2014</v>
      </c>
      <c r="H2940" s="17">
        <f>IF(Facturas[[#This Row],[MontoSinImp]]&lt;200,Facturas[[#This Row],[media]],Facturas[[#This Row],[MontoSinImp]])</f>
        <v>802.01</v>
      </c>
      <c r="I2940" s="17">
        <f>AVERAGE(Facturas[MontoSinImp])</f>
        <v>472.73339545454462</v>
      </c>
    </row>
    <row r="2941" spans="1:9" ht="17.55" customHeight="1" x14ac:dyDescent="0.3">
      <c r="A2941" s="14">
        <v>1455</v>
      </c>
      <c r="B2941" s="2">
        <v>41956</v>
      </c>
      <c r="C2941" s="15">
        <v>119</v>
      </c>
      <c r="D2941" s="1">
        <v>4</v>
      </c>
      <c r="E2941" s="1">
        <v>5</v>
      </c>
      <c r="F2941" s="8">
        <v>639.5</v>
      </c>
      <c r="G2941" s="1">
        <f>YEAR(Facturas[[#This Row],[FechaFactura]])</f>
        <v>2014</v>
      </c>
      <c r="H2941" s="17">
        <f>IF(Facturas[[#This Row],[MontoSinImp]]&lt;200,Facturas[[#This Row],[media]],Facturas[[#This Row],[MontoSinImp]])</f>
        <v>639.5</v>
      </c>
      <c r="I2941" s="17">
        <f>AVERAGE(Facturas[MontoSinImp])</f>
        <v>472.73339545454462</v>
      </c>
    </row>
    <row r="2942" spans="1:9" ht="17.55" customHeight="1" x14ac:dyDescent="0.3">
      <c r="A2942" s="14">
        <v>1456</v>
      </c>
      <c r="B2942" s="2">
        <v>41956</v>
      </c>
      <c r="C2942" s="15">
        <v>308</v>
      </c>
      <c r="D2942" s="1">
        <v>12</v>
      </c>
      <c r="E2942" s="1">
        <v>3</v>
      </c>
      <c r="F2942" s="8">
        <v>334.57</v>
      </c>
      <c r="G2942" s="1">
        <f>YEAR(Facturas[[#This Row],[FechaFactura]])</f>
        <v>2014</v>
      </c>
      <c r="H2942" s="17">
        <f>IF(Facturas[[#This Row],[MontoSinImp]]&lt;200,Facturas[[#This Row],[media]],Facturas[[#This Row],[MontoSinImp]])</f>
        <v>334.57</v>
      </c>
      <c r="I2942" s="17">
        <f>AVERAGE(Facturas[MontoSinImp])</f>
        <v>472.73339545454462</v>
      </c>
    </row>
    <row r="2943" spans="1:9" ht="17.55" customHeight="1" x14ac:dyDescent="0.3">
      <c r="A2943" s="14">
        <v>1457</v>
      </c>
      <c r="B2943" s="2">
        <v>41956</v>
      </c>
      <c r="C2943" s="15">
        <v>4</v>
      </c>
      <c r="D2943" s="1">
        <v>5</v>
      </c>
      <c r="E2943" s="1">
        <v>7</v>
      </c>
      <c r="F2943" s="8">
        <v>421.56</v>
      </c>
      <c r="G2943" s="1">
        <f>YEAR(Facturas[[#This Row],[FechaFactura]])</f>
        <v>2014</v>
      </c>
      <c r="H2943" s="17">
        <f>IF(Facturas[[#This Row],[MontoSinImp]]&lt;200,Facturas[[#This Row],[media]],Facturas[[#This Row],[MontoSinImp]])</f>
        <v>421.56</v>
      </c>
      <c r="I2943" s="17">
        <f>AVERAGE(Facturas[MontoSinImp])</f>
        <v>472.73339545454462</v>
      </c>
    </row>
    <row r="2944" spans="1:9" ht="17.55" customHeight="1" x14ac:dyDescent="0.3">
      <c r="A2944" s="14">
        <v>1458</v>
      </c>
      <c r="B2944" s="2">
        <v>41956</v>
      </c>
      <c r="C2944" s="15">
        <v>128</v>
      </c>
      <c r="D2944" s="1">
        <v>3</v>
      </c>
      <c r="E2944" s="1">
        <v>2</v>
      </c>
      <c r="F2944" s="8">
        <v>514.28</v>
      </c>
      <c r="G2944" s="1">
        <f>YEAR(Facturas[[#This Row],[FechaFactura]])</f>
        <v>2014</v>
      </c>
      <c r="H2944" s="17">
        <f>IF(Facturas[[#This Row],[MontoSinImp]]&lt;200,Facturas[[#This Row],[media]],Facturas[[#This Row],[MontoSinImp]])</f>
        <v>514.28</v>
      </c>
      <c r="I2944" s="17">
        <f>AVERAGE(Facturas[MontoSinImp])</f>
        <v>472.73339545454462</v>
      </c>
    </row>
    <row r="2945" spans="1:9" ht="17.55" customHeight="1" x14ac:dyDescent="0.3">
      <c r="A2945" s="14">
        <v>1459</v>
      </c>
      <c r="B2945" s="2">
        <v>41956</v>
      </c>
      <c r="C2945" s="15">
        <v>128</v>
      </c>
      <c r="D2945" s="1">
        <v>7</v>
      </c>
      <c r="E2945" s="1">
        <v>5</v>
      </c>
      <c r="F2945" s="8">
        <v>560.16</v>
      </c>
      <c r="G2945" s="1">
        <f>YEAR(Facturas[[#This Row],[FechaFactura]])</f>
        <v>2014</v>
      </c>
      <c r="H2945" s="17">
        <f>IF(Facturas[[#This Row],[MontoSinImp]]&lt;200,Facturas[[#This Row],[media]],Facturas[[#This Row],[MontoSinImp]])</f>
        <v>560.16</v>
      </c>
      <c r="I2945" s="17">
        <f>AVERAGE(Facturas[MontoSinImp])</f>
        <v>472.73339545454462</v>
      </c>
    </row>
    <row r="2946" spans="1:9" ht="17.55" customHeight="1" x14ac:dyDescent="0.3">
      <c r="A2946" s="14">
        <v>1460</v>
      </c>
      <c r="B2946" s="2">
        <v>41956</v>
      </c>
      <c r="C2946" s="15">
        <v>140</v>
      </c>
      <c r="D2946" s="1">
        <v>9</v>
      </c>
      <c r="E2946" s="1">
        <v>1</v>
      </c>
      <c r="F2946" s="8">
        <v>477</v>
      </c>
      <c r="G2946" s="1">
        <f>YEAR(Facturas[[#This Row],[FechaFactura]])</f>
        <v>2014</v>
      </c>
      <c r="H2946" s="17">
        <f>IF(Facturas[[#This Row],[MontoSinImp]]&lt;200,Facturas[[#This Row],[media]],Facturas[[#This Row],[MontoSinImp]])</f>
        <v>477</v>
      </c>
      <c r="I2946" s="17">
        <f>AVERAGE(Facturas[MontoSinImp])</f>
        <v>472.73339545454462</v>
      </c>
    </row>
    <row r="2947" spans="1:9" ht="17.55" customHeight="1" x14ac:dyDescent="0.3">
      <c r="A2947" s="14">
        <v>1461</v>
      </c>
      <c r="B2947" s="2">
        <v>41956</v>
      </c>
      <c r="C2947" s="15">
        <v>32</v>
      </c>
      <c r="D2947" s="1">
        <v>8</v>
      </c>
      <c r="E2947" s="1">
        <v>9</v>
      </c>
      <c r="F2947" s="8">
        <v>636.63</v>
      </c>
      <c r="G2947" s="1">
        <f>YEAR(Facturas[[#This Row],[FechaFactura]])</f>
        <v>2014</v>
      </c>
      <c r="H2947" s="17">
        <f>IF(Facturas[[#This Row],[MontoSinImp]]&lt;200,Facturas[[#This Row],[media]],Facturas[[#This Row],[MontoSinImp]])</f>
        <v>636.63</v>
      </c>
      <c r="I2947" s="17">
        <f>AVERAGE(Facturas[MontoSinImp])</f>
        <v>472.73339545454462</v>
      </c>
    </row>
    <row r="2948" spans="1:9" ht="17.55" customHeight="1" x14ac:dyDescent="0.3">
      <c r="A2948" s="14">
        <v>1448</v>
      </c>
      <c r="B2948" s="2">
        <v>41955</v>
      </c>
      <c r="C2948" s="15">
        <v>97</v>
      </c>
      <c r="D2948" s="1">
        <v>3</v>
      </c>
      <c r="E2948" s="1">
        <v>1</v>
      </c>
      <c r="F2948" s="8">
        <v>148.16999999999999</v>
      </c>
      <c r="G2948" s="1">
        <f>YEAR(Facturas[[#This Row],[FechaFactura]])</f>
        <v>2014</v>
      </c>
      <c r="H2948" s="17">
        <f>IF(Facturas[[#This Row],[MontoSinImp]]&lt;200,Facturas[[#This Row],[media]],Facturas[[#This Row],[MontoSinImp]])</f>
        <v>472.73339545454462</v>
      </c>
      <c r="I2948" s="17">
        <f>AVERAGE(Facturas[MontoSinImp])</f>
        <v>472.73339545454462</v>
      </c>
    </row>
    <row r="2949" spans="1:9" ht="17.55" customHeight="1" x14ac:dyDescent="0.3">
      <c r="A2949" s="14">
        <v>1449</v>
      </c>
      <c r="B2949" s="2">
        <v>41955</v>
      </c>
      <c r="C2949" s="15">
        <v>112</v>
      </c>
      <c r="D2949" s="1">
        <v>2</v>
      </c>
      <c r="E2949" s="1">
        <v>7</v>
      </c>
      <c r="F2949" s="8">
        <v>245.67</v>
      </c>
      <c r="G2949" s="1">
        <f>YEAR(Facturas[[#This Row],[FechaFactura]])</f>
        <v>2014</v>
      </c>
      <c r="H2949" s="17">
        <f>IF(Facturas[[#This Row],[MontoSinImp]]&lt;200,Facturas[[#This Row],[media]],Facturas[[#This Row],[MontoSinImp]])</f>
        <v>245.67</v>
      </c>
      <c r="I2949" s="17">
        <f>AVERAGE(Facturas[MontoSinImp])</f>
        <v>472.73339545454462</v>
      </c>
    </row>
    <row r="2950" spans="1:9" ht="17.55" customHeight="1" x14ac:dyDescent="0.3">
      <c r="A2950" s="14">
        <v>1450</v>
      </c>
      <c r="B2950" s="2">
        <v>41955</v>
      </c>
      <c r="C2950" s="15">
        <v>48</v>
      </c>
      <c r="D2950" s="1">
        <v>2</v>
      </c>
      <c r="E2950" s="1">
        <v>7</v>
      </c>
      <c r="F2950" s="8">
        <v>799.14</v>
      </c>
      <c r="G2950" s="1">
        <f>YEAR(Facturas[[#This Row],[FechaFactura]])</f>
        <v>2014</v>
      </c>
      <c r="H2950" s="17">
        <f>IF(Facturas[[#This Row],[MontoSinImp]]&lt;200,Facturas[[#This Row],[media]],Facturas[[#This Row],[MontoSinImp]])</f>
        <v>799.14</v>
      </c>
      <c r="I2950" s="17">
        <f>AVERAGE(Facturas[MontoSinImp])</f>
        <v>472.73339545454462</v>
      </c>
    </row>
    <row r="2951" spans="1:9" ht="17.55" customHeight="1" x14ac:dyDescent="0.3">
      <c r="A2951" s="14">
        <v>1451</v>
      </c>
      <c r="B2951" s="2">
        <v>41955</v>
      </c>
      <c r="C2951" s="15">
        <v>240</v>
      </c>
      <c r="D2951" s="1">
        <v>7</v>
      </c>
      <c r="E2951" s="1">
        <v>4</v>
      </c>
      <c r="F2951" s="8">
        <v>187.35999999999999</v>
      </c>
      <c r="G2951" s="1">
        <f>YEAR(Facturas[[#This Row],[FechaFactura]])</f>
        <v>2014</v>
      </c>
      <c r="H2951" s="17">
        <f>IF(Facturas[[#This Row],[MontoSinImp]]&lt;200,Facturas[[#This Row],[media]],Facturas[[#This Row],[MontoSinImp]])</f>
        <v>472.73339545454462</v>
      </c>
      <c r="I2951" s="17">
        <f>AVERAGE(Facturas[MontoSinImp])</f>
        <v>472.73339545454462</v>
      </c>
    </row>
    <row r="2952" spans="1:9" ht="17.55" customHeight="1" x14ac:dyDescent="0.3">
      <c r="A2952" s="14">
        <v>1452</v>
      </c>
      <c r="B2952" s="2">
        <v>41955</v>
      </c>
      <c r="C2952" s="15">
        <v>283</v>
      </c>
      <c r="D2952" s="1">
        <v>12</v>
      </c>
      <c r="E2952" s="1">
        <v>4</v>
      </c>
      <c r="F2952" s="8">
        <v>590.75</v>
      </c>
      <c r="G2952" s="1">
        <f>YEAR(Facturas[[#This Row],[FechaFactura]])</f>
        <v>2014</v>
      </c>
      <c r="H2952" s="17">
        <f>IF(Facturas[[#This Row],[MontoSinImp]]&lt;200,Facturas[[#This Row],[media]],Facturas[[#This Row],[MontoSinImp]])</f>
        <v>590.75</v>
      </c>
      <c r="I2952" s="17">
        <f>AVERAGE(Facturas[MontoSinImp])</f>
        <v>472.73339545454462</v>
      </c>
    </row>
    <row r="2953" spans="1:9" ht="17.55" customHeight="1" x14ac:dyDescent="0.3">
      <c r="A2953" s="14">
        <v>1453</v>
      </c>
      <c r="B2953" s="2">
        <v>41955</v>
      </c>
      <c r="C2953" s="15">
        <v>11</v>
      </c>
      <c r="D2953" s="1">
        <v>10</v>
      </c>
      <c r="E2953" s="1">
        <v>9</v>
      </c>
      <c r="F2953" s="8">
        <v>731.27</v>
      </c>
      <c r="G2953" s="1">
        <f>YEAR(Facturas[[#This Row],[FechaFactura]])</f>
        <v>2014</v>
      </c>
      <c r="H2953" s="17">
        <f>IF(Facturas[[#This Row],[MontoSinImp]]&lt;200,Facturas[[#This Row],[media]],Facturas[[#This Row],[MontoSinImp]])</f>
        <v>731.27</v>
      </c>
      <c r="I2953" s="17">
        <f>AVERAGE(Facturas[MontoSinImp])</f>
        <v>472.73339545454462</v>
      </c>
    </row>
    <row r="2954" spans="1:9" ht="17.55" customHeight="1" x14ac:dyDescent="0.3">
      <c r="A2954" s="14">
        <v>1454</v>
      </c>
      <c r="B2954" s="2">
        <v>41955</v>
      </c>
      <c r="C2954" s="15">
        <v>58</v>
      </c>
      <c r="D2954" s="1">
        <v>9</v>
      </c>
      <c r="E2954" s="1">
        <v>1</v>
      </c>
      <c r="F2954" s="8">
        <v>458.84</v>
      </c>
      <c r="G2954" s="1">
        <f>YEAR(Facturas[[#This Row],[FechaFactura]])</f>
        <v>2014</v>
      </c>
      <c r="H2954" s="17">
        <f>IF(Facturas[[#This Row],[MontoSinImp]]&lt;200,Facturas[[#This Row],[media]],Facturas[[#This Row],[MontoSinImp]])</f>
        <v>458.84</v>
      </c>
      <c r="I2954" s="17">
        <f>AVERAGE(Facturas[MontoSinImp])</f>
        <v>472.73339545454462</v>
      </c>
    </row>
    <row r="2955" spans="1:9" ht="17.55" customHeight="1" x14ac:dyDescent="0.3">
      <c r="A2955" s="14">
        <v>1445</v>
      </c>
      <c r="B2955" s="2">
        <v>41954</v>
      </c>
      <c r="C2955" s="15">
        <v>113</v>
      </c>
      <c r="D2955" s="1">
        <v>12</v>
      </c>
      <c r="E2955" s="1">
        <v>5</v>
      </c>
      <c r="F2955" s="8">
        <v>502.81</v>
      </c>
      <c r="G2955" s="1">
        <f>YEAR(Facturas[[#This Row],[FechaFactura]])</f>
        <v>2014</v>
      </c>
      <c r="H2955" s="17">
        <f>IF(Facturas[[#This Row],[MontoSinImp]]&lt;200,Facturas[[#This Row],[media]],Facturas[[#This Row],[MontoSinImp]])</f>
        <v>502.81</v>
      </c>
      <c r="I2955" s="17">
        <f>AVERAGE(Facturas[MontoSinImp])</f>
        <v>472.73339545454462</v>
      </c>
    </row>
    <row r="2956" spans="1:9" ht="17.55" customHeight="1" x14ac:dyDescent="0.3">
      <c r="A2956" s="14">
        <v>1446</v>
      </c>
      <c r="B2956" s="2">
        <v>41954</v>
      </c>
      <c r="C2956" s="15">
        <v>174</v>
      </c>
      <c r="D2956" s="1">
        <v>9</v>
      </c>
      <c r="E2956" s="1">
        <v>9</v>
      </c>
      <c r="F2956" s="8">
        <v>787.67</v>
      </c>
      <c r="G2956" s="1">
        <f>YEAR(Facturas[[#This Row],[FechaFactura]])</f>
        <v>2014</v>
      </c>
      <c r="H2956" s="17">
        <f>IF(Facturas[[#This Row],[MontoSinImp]]&lt;200,Facturas[[#This Row],[media]],Facturas[[#This Row],[MontoSinImp]])</f>
        <v>787.67</v>
      </c>
      <c r="I2956" s="17">
        <f>AVERAGE(Facturas[MontoSinImp])</f>
        <v>472.73339545454462</v>
      </c>
    </row>
    <row r="2957" spans="1:9" ht="17.55" customHeight="1" x14ac:dyDescent="0.3">
      <c r="A2957" s="14">
        <v>1447</v>
      </c>
      <c r="B2957" s="2">
        <v>41954</v>
      </c>
      <c r="C2957" s="15">
        <v>180</v>
      </c>
      <c r="D2957" s="1">
        <v>9</v>
      </c>
      <c r="E2957" s="1">
        <v>5</v>
      </c>
      <c r="F2957" s="8">
        <v>495.15999999999997</v>
      </c>
      <c r="G2957" s="1">
        <f>YEAR(Facturas[[#This Row],[FechaFactura]])</f>
        <v>2014</v>
      </c>
      <c r="H2957" s="17">
        <f>IF(Facturas[[#This Row],[MontoSinImp]]&lt;200,Facturas[[#This Row],[media]],Facturas[[#This Row],[MontoSinImp]])</f>
        <v>495.15999999999997</v>
      </c>
      <c r="I2957" s="17">
        <f>AVERAGE(Facturas[MontoSinImp])</f>
        <v>472.73339545454462</v>
      </c>
    </row>
    <row r="2958" spans="1:9" ht="17.55" customHeight="1" x14ac:dyDescent="0.3">
      <c r="A2958" s="14">
        <v>1440</v>
      </c>
      <c r="B2958" s="2">
        <v>41953</v>
      </c>
      <c r="C2958" s="15">
        <v>64</v>
      </c>
      <c r="D2958" s="1">
        <v>7</v>
      </c>
      <c r="E2958" s="1">
        <v>6</v>
      </c>
      <c r="F2958" s="8">
        <v>694.93999999999994</v>
      </c>
      <c r="G2958" s="1">
        <f>YEAR(Facturas[[#This Row],[FechaFactura]])</f>
        <v>2014</v>
      </c>
      <c r="H2958" s="17">
        <f>IF(Facturas[[#This Row],[MontoSinImp]]&lt;200,Facturas[[#This Row],[media]],Facturas[[#This Row],[MontoSinImp]])</f>
        <v>694.93999999999994</v>
      </c>
      <c r="I2958" s="17">
        <f>AVERAGE(Facturas[MontoSinImp])</f>
        <v>472.73339545454462</v>
      </c>
    </row>
    <row r="2959" spans="1:9" ht="17.55" customHeight="1" x14ac:dyDescent="0.3">
      <c r="A2959" s="14">
        <v>1441</v>
      </c>
      <c r="B2959" s="2">
        <v>41953</v>
      </c>
      <c r="C2959" s="15">
        <v>82</v>
      </c>
      <c r="D2959" s="1">
        <v>2</v>
      </c>
      <c r="E2959" s="1">
        <v>9</v>
      </c>
      <c r="F2959" s="8">
        <v>167.29</v>
      </c>
      <c r="G2959" s="1">
        <f>YEAR(Facturas[[#This Row],[FechaFactura]])</f>
        <v>2014</v>
      </c>
      <c r="H2959" s="17">
        <f>IF(Facturas[[#This Row],[MontoSinImp]]&lt;200,Facturas[[#This Row],[media]],Facturas[[#This Row],[MontoSinImp]])</f>
        <v>472.73339545454462</v>
      </c>
      <c r="I2959" s="17">
        <f>AVERAGE(Facturas[MontoSinImp])</f>
        <v>472.73339545454462</v>
      </c>
    </row>
    <row r="2960" spans="1:9" ht="17.55" customHeight="1" x14ac:dyDescent="0.3">
      <c r="A2960" s="14">
        <v>1442</v>
      </c>
      <c r="B2960" s="2">
        <v>41953</v>
      </c>
      <c r="C2960" s="15">
        <v>286</v>
      </c>
      <c r="D2960" s="1">
        <v>10</v>
      </c>
      <c r="E2960" s="1">
        <v>3</v>
      </c>
      <c r="F2960" s="8">
        <v>557.29</v>
      </c>
      <c r="G2960" s="1">
        <f>YEAR(Facturas[[#This Row],[FechaFactura]])</f>
        <v>2014</v>
      </c>
      <c r="H2960" s="17">
        <f>IF(Facturas[[#This Row],[MontoSinImp]]&lt;200,Facturas[[#This Row],[media]],Facturas[[#This Row],[MontoSinImp]])</f>
        <v>557.29</v>
      </c>
      <c r="I2960" s="17">
        <f>AVERAGE(Facturas[MontoSinImp])</f>
        <v>472.73339545454462</v>
      </c>
    </row>
    <row r="2961" spans="1:9" ht="17.55" customHeight="1" x14ac:dyDescent="0.3">
      <c r="A2961" s="14">
        <v>1443</v>
      </c>
      <c r="B2961" s="2">
        <v>41953</v>
      </c>
      <c r="C2961" s="15">
        <v>204</v>
      </c>
      <c r="D2961" s="1">
        <v>4</v>
      </c>
      <c r="E2961" s="1">
        <v>5</v>
      </c>
      <c r="F2961" s="8">
        <v>616.55999999999995</v>
      </c>
      <c r="G2961" s="1">
        <f>YEAR(Facturas[[#This Row],[FechaFactura]])</f>
        <v>2014</v>
      </c>
      <c r="H2961" s="17">
        <f>IF(Facturas[[#This Row],[MontoSinImp]]&lt;200,Facturas[[#This Row],[media]],Facturas[[#This Row],[MontoSinImp]])</f>
        <v>616.55999999999995</v>
      </c>
      <c r="I2961" s="17">
        <f>AVERAGE(Facturas[MontoSinImp])</f>
        <v>472.73339545454462</v>
      </c>
    </row>
    <row r="2962" spans="1:9" ht="17.55" customHeight="1" x14ac:dyDescent="0.3">
      <c r="A2962" s="14">
        <v>1444</v>
      </c>
      <c r="B2962" s="2">
        <v>41953</v>
      </c>
      <c r="C2962" s="15">
        <v>55</v>
      </c>
      <c r="D2962" s="1">
        <v>2</v>
      </c>
      <c r="E2962" s="1">
        <v>3</v>
      </c>
      <c r="F2962" s="8">
        <v>140.51999999999998</v>
      </c>
      <c r="G2962" s="1">
        <f>YEAR(Facturas[[#This Row],[FechaFactura]])</f>
        <v>2014</v>
      </c>
      <c r="H2962" s="17">
        <f>IF(Facturas[[#This Row],[MontoSinImp]]&lt;200,Facturas[[#This Row],[media]],Facturas[[#This Row],[MontoSinImp]])</f>
        <v>472.73339545454462</v>
      </c>
      <c r="I2962" s="17">
        <f>AVERAGE(Facturas[MontoSinImp])</f>
        <v>472.73339545454462</v>
      </c>
    </row>
    <row r="2963" spans="1:9" ht="17.55" customHeight="1" x14ac:dyDescent="0.3">
      <c r="A2963" s="14">
        <v>1436</v>
      </c>
      <c r="B2963" s="2">
        <v>41952</v>
      </c>
      <c r="C2963" s="15">
        <v>294</v>
      </c>
      <c r="D2963" s="1">
        <v>2</v>
      </c>
      <c r="E2963" s="1">
        <v>6</v>
      </c>
      <c r="F2963" s="8">
        <v>178.76</v>
      </c>
      <c r="G2963" s="1">
        <f>YEAR(Facturas[[#This Row],[FechaFactura]])</f>
        <v>2014</v>
      </c>
      <c r="H2963" s="17">
        <f>IF(Facturas[[#This Row],[MontoSinImp]]&lt;200,Facturas[[#This Row],[media]],Facturas[[#This Row],[MontoSinImp]])</f>
        <v>472.73339545454462</v>
      </c>
      <c r="I2963" s="17">
        <f>AVERAGE(Facturas[MontoSinImp])</f>
        <v>472.73339545454462</v>
      </c>
    </row>
    <row r="2964" spans="1:9" ht="17.55" customHeight="1" x14ac:dyDescent="0.3">
      <c r="A2964" s="14">
        <v>1437</v>
      </c>
      <c r="B2964" s="2">
        <v>41952</v>
      </c>
      <c r="C2964" s="15">
        <v>205</v>
      </c>
      <c r="D2964" s="1">
        <v>12</v>
      </c>
      <c r="E2964" s="1">
        <v>3</v>
      </c>
      <c r="F2964" s="8">
        <v>518.1</v>
      </c>
      <c r="G2964" s="1">
        <f>YEAR(Facturas[[#This Row],[FechaFactura]])</f>
        <v>2014</v>
      </c>
      <c r="H2964" s="17">
        <f>IF(Facturas[[#This Row],[MontoSinImp]]&lt;200,Facturas[[#This Row],[media]],Facturas[[#This Row],[MontoSinImp]])</f>
        <v>518.1</v>
      </c>
      <c r="I2964" s="17">
        <f>AVERAGE(Facturas[MontoSinImp])</f>
        <v>472.73339545454462</v>
      </c>
    </row>
    <row r="2965" spans="1:9" ht="17.55" customHeight="1" x14ac:dyDescent="0.3">
      <c r="A2965" s="14">
        <v>1438</v>
      </c>
      <c r="B2965" s="2">
        <v>41952</v>
      </c>
      <c r="C2965" s="15">
        <v>111</v>
      </c>
      <c r="D2965" s="1">
        <v>11</v>
      </c>
      <c r="E2965" s="1">
        <v>1</v>
      </c>
      <c r="F2965" s="8">
        <v>785.75</v>
      </c>
      <c r="G2965" s="1">
        <f>YEAR(Facturas[[#This Row],[FechaFactura]])</f>
        <v>2014</v>
      </c>
      <c r="H2965" s="17">
        <f>IF(Facturas[[#This Row],[MontoSinImp]]&lt;200,Facturas[[#This Row],[media]],Facturas[[#This Row],[MontoSinImp]])</f>
        <v>785.75</v>
      </c>
      <c r="I2965" s="17">
        <f>AVERAGE(Facturas[MontoSinImp])</f>
        <v>472.73339545454462</v>
      </c>
    </row>
    <row r="2966" spans="1:9" ht="17.55" customHeight="1" x14ac:dyDescent="0.3">
      <c r="A2966" s="14">
        <v>1439</v>
      </c>
      <c r="B2966" s="2">
        <v>41952</v>
      </c>
      <c r="C2966" s="15">
        <v>154</v>
      </c>
      <c r="D2966" s="1">
        <v>8</v>
      </c>
      <c r="E2966" s="1">
        <v>2</v>
      </c>
      <c r="F2966" s="8">
        <v>850.76</v>
      </c>
      <c r="G2966" s="1">
        <f>YEAR(Facturas[[#This Row],[FechaFactura]])</f>
        <v>2014</v>
      </c>
      <c r="H2966" s="17">
        <f>IF(Facturas[[#This Row],[MontoSinImp]]&lt;200,Facturas[[#This Row],[media]],Facturas[[#This Row],[MontoSinImp]])</f>
        <v>850.76</v>
      </c>
      <c r="I2966" s="17">
        <f>AVERAGE(Facturas[MontoSinImp])</f>
        <v>472.73339545454462</v>
      </c>
    </row>
    <row r="2967" spans="1:9" ht="17.55" customHeight="1" x14ac:dyDescent="0.3">
      <c r="A2967" s="14">
        <v>1431</v>
      </c>
      <c r="B2967" s="2">
        <v>41951</v>
      </c>
      <c r="C2967" s="15">
        <v>307</v>
      </c>
      <c r="D2967" s="1">
        <v>5</v>
      </c>
      <c r="E2967" s="1">
        <v>7</v>
      </c>
      <c r="F2967" s="8">
        <v>218.91</v>
      </c>
      <c r="G2967" s="1">
        <f>YEAR(Facturas[[#This Row],[FechaFactura]])</f>
        <v>2014</v>
      </c>
      <c r="H2967" s="17">
        <f>IF(Facturas[[#This Row],[MontoSinImp]]&lt;200,Facturas[[#This Row],[media]],Facturas[[#This Row],[MontoSinImp]])</f>
        <v>218.91</v>
      </c>
      <c r="I2967" s="17">
        <f>AVERAGE(Facturas[MontoSinImp])</f>
        <v>472.73339545454462</v>
      </c>
    </row>
    <row r="2968" spans="1:9" ht="17.55" customHeight="1" x14ac:dyDescent="0.3">
      <c r="A2968" s="14">
        <v>1432</v>
      </c>
      <c r="B2968" s="2">
        <v>41951</v>
      </c>
      <c r="C2968" s="15">
        <v>261</v>
      </c>
      <c r="D2968" s="1">
        <v>6</v>
      </c>
      <c r="E2968" s="1">
        <v>1</v>
      </c>
      <c r="F2968" s="8">
        <v>486.56</v>
      </c>
      <c r="G2968" s="1">
        <f>YEAR(Facturas[[#This Row],[FechaFactura]])</f>
        <v>2014</v>
      </c>
      <c r="H2968" s="17">
        <f>IF(Facturas[[#This Row],[MontoSinImp]]&lt;200,Facturas[[#This Row],[media]],Facturas[[#This Row],[MontoSinImp]])</f>
        <v>486.56</v>
      </c>
      <c r="I2968" s="17">
        <f>AVERAGE(Facturas[MontoSinImp])</f>
        <v>472.73339545454462</v>
      </c>
    </row>
    <row r="2969" spans="1:9" ht="17.55" customHeight="1" x14ac:dyDescent="0.3">
      <c r="A2969" s="14">
        <v>1433</v>
      </c>
      <c r="B2969" s="2">
        <v>41951</v>
      </c>
      <c r="C2969" s="15">
        <v>42</v>
      </c>
      <c r="D2969" s="1">
        <v>2</v>
      </c>
      <c r="E2969" s="1">
        <v>3</v>
      </c>
      <c r="F2969" s="8">
        <v>349.86</v>
      </c>
      <c r="G2969" s="1">
        <f>YEAR(Facturas[[#This Row],[FechaFactura]])</f>
        <v>2014</v>
      </c>
      <c r="H2969" s="17">
        <f>IF(Facturas[[#This Row],[MontoSinImp]]&lt;200,Facturas[[#This Row],[media]],Facturas[[#This Row],[MontoSinImp]])</f>
        <v>349.86</v>
      </c>
      <c r="I2969" s="17">
        <f>AVERAGE(Facturas[MontoSinImp])</f>
        <v>472.73339545454462</v>
      </c>
    </row>
    <row r="2970" spans="1:9" ht="17.55" customHeight="1" x14ac:dyDescent="0.3">
      <c r="A2970" s="14">
        <v>1434</v>
      </c>
      <c r="B2970" s="2">
        <v>41951</v>
      </c>
      <c r="C2970" s="15">
        <v>22</v>
      </c>
      <c r="D2970" s="1">
        <v>11</v>
      </c>
      <c r="E2970" s="1">
        <v>5</v>
      </c>
      <c r="F2970" s="8">
        <v>646.18999999999994</v>
      </c>
      <c r="G2970" s="1">
        <f>YEAR(Facturas[[#This Row],[FechaFactura]])</f>
        <v>2014</v>
      </c>
      <c r="H2970" s="17">
        <f>IF(Facturas[[#This Row],[MontoSinImp]]&lt;200,Facturas[[#This Row],[media]],Facturas[[#This Row],[MontoSinImp]])</f>
        <v>646.18999999999994</v>
      </c>
      <c r="I2970" s="17">
        <f>AVERAGE(Facturas[MontoSinImp])</f>
        <v>472.73339545454462</v>
      </c>
    </row>
    <row r="2971" spans="1:9" ht="17.55" customHeight="1" x14ac:dyDescent="0.3">
      <c r="A2971" s="14">
        <v>1435</v>
      </c>
      <c r="B2971" s="2">
        <v>41951</v>
      </c>
      <c r="C2971" s="15">
        <v>65</v>
      </c>
      <c r="D2971" s="1">
        <v>1</v>
      </c>
      <c r="E2971" s="1">
        <v>6</v>
      </c>
      <c r="F2971" s="8">
        <v>229.42</v>
      </c>
      <c r="G2971" s="1">
        <f>YEAR(Facturas[[#This Row],[FechaFactura]])</f>
        <v>2014</v>
      </c>
      <c r="H2971" s="17">
        <f>IF(Facturas[[#This Row],[MontoSinImp]]&lt;200,Facturas[[#This Row],[media]],Facturas[[#This Row],[MontoSinImp]])</f>
        <v>229.42</v>
      </c>
      <c r="I2971" s="17">
        <f>AVERAGE(Facturas[MontoSinImp])</f>
        <v>472.73339545454462</v>
      </c>
    </row>
    <row r="2972" spans="1:9" ht="17.55" customHeight="1" x14ac:dyDescent="0.3">
      <c r="A2972" s="14">
        <v>1426</v>
      </c>
      <c r="B2972" s="2">
        <v>41950</v>
      </c>
      <c r="C2972" s="15">
        <v>114</v>
      </c>
      <c r="D2972" s="1">
        <v>2</v>
      </c>
      <c r="E2972" s="1">
        <v>2</v>
      </c>
      <c r="F2972" s="8">
        <v>115.67</v>
      </c>
      <c r="G2972" s="1">
        <f>YEAR(Facturas[[#This Row],[FechaFactura]])</f>
        <v>2014</v>
      </c>
      <c r="H2972" s="17">
        <f>IF(Facturas[[#This Row],[MontoSinImp]]&lt;200,Facturas[[#This Row],[media]],Facturas[[#This Row],[MontoSinImp]])</f>
        <v>472.73339545454462</v>
      </c>
      <c r="I2972" s="17">
        <f>AVERAGE(Facturas[MontoSinImp])</f>
        <v>472.73339545454462</v>
      </c>
    </row>
    <row r="2973" spans="1:9" ht="17.55" customHeight="1" x14ac:dyDescent="0.3">
      <c r="A2973" s="14">
        <v>1427</v>
      </c>
      <c r="B2973" s="2">
        <v>41950</v>
      </c>
      <c r="C2973" s="15">
        <v>136</v>
      </c>
      <c r="D2973" s="1">
        <v>12</v>
      </c>
      <c r="E2973" s="1">
        <v>6</v>
      </c>
      <c r="F2973" s="8">
        <v>486.56</v>
      </c>
      <c r="G2973" s="1">
        <f>YEAR(Facturas[[#This Row],[FechaFactura]])</f>
        <v>2014</v>
      </c>
      <c r="H2973" s="17">
        <f>IF(Facturas[[#This Row],[MontoSinImp]]&lt;200,Facturas[[#This Row],[media]],Facturas[[#This Row],[MontoSinImp]])</f>
        <v>486.56</v>
      </c>
      <c r="I2973" s="17">
        <f>AVERAGE(Facturas[MontoSinImp])</f>
        <v>472.73339545454462</v>
      </c>
    </row>
    <row r="2974" spans="1:9" ht="17.55" customHeight="1" x14ac:dyDescent="0.3">
      <c r="A2974" s="14">
        <v>1428</v>
      </c>
      <c r="B2974" s="2">
        <v>41950</v>
      </c>
      <c r="C2974" s="15">
        <v>214</v>
      </c>
      <c r="D2974" s="1">
        <v>1</v>
      </c>
      <c r="E2974" s="1">
        <v>7</v>
      </c>
      <c r="F2974" s="8">
        <v>657.66</v>
      </c>
      <c r="G2974" s="1">
        <f>YEAR(Facturas[[#This Row],[FechaFactura]])</f>
        <v>2014</v>
      </c>
      <c r="H2974" s="17">
        <f>IF(Facturas[[#This Row],[MontoSinImp]]&lt;200,Facturas[[#This Row],[media]],Facturas[[#This Row],[MontoSinImp]])</f>
        <v>657.66</v>
      </c>
      <c r="I2974" s="17">
        <f>AVERAGE(Facturas[MontoSinImp])</f>
        <v>472.73339545454462</v>
      </c>
    </row>
    <row r="2975" spans="1:9" ht="17.55" customHeight="1" x14ac:dyDescent="0.3">
      <c r="A2975" s="14">
        <v>1429</v>
      </c>
      <c r="B2975" s="2">
        <v>41950</v>
      </c>
      <c r="C2975" s="15">
        <v>3</v>
      </c>
      <c r="D2975" s="1">
        <v>2</v>
      </c>
      <c r="E2975" s="1">
        <v>2</v>
      </c>
      <c r="F2975" s="8">
        <v>279.13</v>
      </c>
      <c r="G2975" s="1">
        <f>YEAR(Facturas[[#This Row],[FechaFactura]])</f>
        <v>2014</v>
      </c>
      <c r="H2975" s="17">
        <f>IF(Facturas[[#This Row],[MontoSinImp]]&lt;200,Facturas[[#This Row],[media]],Facturas[[#This Row],[MontoSinImp]])</f>
        <v>279.13</v>
      </c>
      <c r="I2975" s="17">
        <f>AVERAGE(Facturas[MontoSinImp])</f>
        <v>472.73339545454462</v>
      </c>
    </row>
    <row r="2976" spans="1:9" ht="17.55" customHeight="1" x14ac:dyDescent="0.3">
      <c r="A2976" s="14">
        <v>1430</v>
      </c>
      <c r="B2976" s="2">
        <v>41950</v>
      </c>
      <c r="C2976" s="15">
        <v>232</v>
      </c>
      <c r="D2976" s="1">
        <v>5</v>
      </c>
      <c r="E2976" s="1">
        <v>7</v>
      </c>
      <c r="F2976" s="8">
        <v>395.75</v>
      </c>
      <c r="G2976" s="1">
        <f>YEAR(Facturas[[#This Row],[FechaFactura]])</f>
        <v>2014</v>
      </c>
      <c r="H2976" s="17">
        <f>IF(Facturas[[#This Row],[MontoSinImp]]&lt;200,Facturas[[#This Row],[media]],Facturas[[#This Row],[MontoSinImp]])</f>
        <v>395.75</v>
      </c>
      <c r="I2976" s="17">
        <f>AVERAGE(Facturas[MontoSinImp])</f>
        <v>472.73339545454462</v>
      </c>
    </row>
    <row r="2977" spans="1:9" ht="17.55" customHeight="1" x14ac:dyDescent="0.3">
      <c r="A2977" s="14">
        <v>1412</v>
      </c>
      <c r="B2977" s="2">
        <v>41949</v>
      </c>
      <c r="C2977" s="15">
        <v>318</v>
      </c>
      <c r="D2977" s="1">
        <v>3</v>
      </c>
      <c r="E2977" s="1">
        <v>7</v>
      </c>
      <c r="F2977" s="8">
        <v>535.30999999999995</v>
      </c>
      <c r="G2977" s="1">
        <f>YEAR(Facturas[[#This Row],[FechaFactura]])</f>
        <v>2014</v>
      </c>
      <c r="H2977" s="17">
        <f>IF(Facturas[[#This Row],[MontoSinImp]]&lt;200,Facturas[[#This Row],[media]],Facturas[[#This Row],[MontoSinImp]])</f>
        <v>535.30999999999995</v>
      </c>
      <c r="I2977" s="17">
        <f>AVERAGE(Facturas[MontoSinImp])</f>
        <v>472.73339545454462</v>
      </c>
    </row>
    <row r="2978" spans="1:9" ht="17.55" customHeight="1" x14ac:dyDescent="0.3">
      <c r="A2978" s="14">
        <v>1413</v>
      </c>
      <c r="B2978" s="2">
        <v>41949</v>
      </c>
      <c r="C2978" s="15">
        <v>15</v>
      </c>
      <c r="D2978" s="1">
        <v>5</v>
      </c>
      <c r="E2978" s="1">
        <v>4</v>
      </c>
      <c r="F2978" s="8">
        <v>641.41</v>
      </c>
      <c r="G2978" s="1">
        <f>YEAR(Facturas[[#This Row],[FechaFactura]])</f>
        <v>2014</v>
      </c>
      <c r="H2978" s="17">
        <f>IF(Facturas[[#This Row],[MontoSinImp]]&lt;200,Facturas[[#This Row],[media]],Facturas[[#This Row],[MontoSinImp]])</f>
        <v>641.41</v>
      </c>
      <c r="I2978" s="17">
        <f>AVERAGE(Facturas[MontoSinImp])</f>
        <v>472.73339545454462</v>
      </c>
    </row>
    <row r="2979" spans="1:9" ht="17.55" customHeight="1" x14ac:dyDescent="0.3">
      <c r="A2979" s="14">
        <v>1414</v>
      </c>
      <c r="B2979" s="2">
        <v>41949</v>
      </c>
      <c r="C2979" s="15">
        <v>184</v>
      </c>
      <c r="D2979" s="1">
        <v>8</v>
      </c>
      <c r="E2979" s="1">
        <v>7</v>
      </c>
      <c r="F2979" s="8">
        <v>749.43</v>
      </c>
      <c r="G2979" s="1">
        <f>YEAR(Facturas[[#This Row],[FechaFactura]])</f>
        <v>2014</v>
      </c>
      <c r="H2979" s="17">
        <f>IF(Facturas[[#This Row],[MontoSinImp]]&lt;200,Facturas[[#This Row],[media]],Facturas[[#This Row],[MontoSinImp]])</f>
        <v>749.43</v>
      </c>
      <c r="I2979" s="17">
        <f>AVERAGE(Facturas[MontoSinImp])</f>
        <v>472.73339545454462</v>
      </c>
    </row>
    <row r="2980" spans="1:9" ht="17.55" customHeight="1" x14ac:dyDescent="0.3">
      <c r="A2980" s="14">
        <v>1415</v>
      </c>
      <c r="B2980" s="2">
        <v>41949</v>
      </c>
      <c r="C2980" s="15">
        <v>62</v>
      </c>
      <c r="D2980" s="1">
        <v>3</v>
      </c>
      <c r="E2980" s="1">
        <v>6</v>
      </c>
      <c r="F2980" s="8">
        <v>457.88</v>
      </c>
      <c r="G2980" s="1">
        <f>YEAR(Facturas[[#This Row],[FechaFactura]])</f>
        <v>2014</v>
      </c>
      <c r="H2980" s="17">
        <f>IF(Facturas[[#This Row],[MontoSinImp]]&lt;200,Facturas[[#This Row],[media]],Facturas[[#This Row],[MontoSinImp]])</f>
        <v>457.88</v>
      </c>
      <c r="I2980" s="17">
        <f>AVERAGE(Facturas[MontoSinImp])</f>
        <v>472.73339545454462</v>
      </c>
    </row>
    <row r="2981" spans="1:9" ht="17.55" customHeight="1" x14ac:dyDescent="0.3">
      <c r="A2981" s="14">
        <v>1416</v>
      </c>
      <c r="B2981" s="2">
        <v>41949</v>
      </c>
      <c r="C2981" s="15">
        <v>251</v>
      </c>
      <c r="D2981" s="1">
        <v>7</v>
      </c>
      <c r="E2981" s="1">
        <v>1</v>
      </c>
      <c r="F2981" s="8">
        <v>802.96</v>
      </c>
      <c r="G2981" s="1">
        <f>YEAR(Facturas[[#This Row],[FechaFactura]])</f>
        <v>2014</v>
      </c>
      <c r="H2981" s="17">
        <f>IF(Facturas[[#This Row],[MontoSinImp]]&lt;200,Facturas[[#This Row],[media]],Facturas[[#This Row],[MontoSinImp]])</f>
        <v>802.96</v>
      </c>
      <c r="I2981" s="17">
        <f>AVERAGE(Facturas[MontoSinImp])</f>
        <v>472.73339545454462</v>
      </c>
    </row>
    <row r="2982" spans="1:9" ht="17.55" customHeight="1" x14ac:dyDescent="0.3">
      <c r="A2982" s="14">
        <v>1417</v>
      </c>
      <c r="B2982" s="2">
        <v>41949</v>
      </c>
      <c r="C2982" s="15">
        <v>218</v>
      </c>
      <c r="D2982" s="1">
        <v>11</v>
      </c>
      <c r="E2982" s="1">
        <v>7</v>
      </c>
      <c r="F2982" s="8">
        <v>394.78999999999996</v>
      </c>
      <c r="G2982" s="1">
        <f>YEAR(Facturas[[#This Row],[FechaFactura]])</f>
        <v>2014</v>
      </c>
      <c r="H2982" s="17">
        <f>IF(Facturas[[#This Row],[MontoSinImp]]&lt;200,Facturas[[#This Row],[media]],Facturas[[#This Row],[MontoSinImp]])</f>
        <v>394.78999999999996</v>
      </c>
      <c r="I2982" s="17">
        <f>AVERAGE(Facturas[MontoSinImp])</f>
        <v>472.73339545454462</v>
      </c>
    </row>
    <row r="2983" spans="1:9" ht="17.55" customHeight="1" x14ac:dyDescent="0.3">
      <c r="A2983" s="14">
        <v>1418</v>
      </c>
      <c r="B2983" s="2">
        <v>41949</v>
      </c>
      <c r="C2983" s="15">
        <v>68</v>
      </c>
      <c r="D2983" s="1">
        <v>6</v>
      </c>
      <c r="E2983" s="1">
        <v>5</v>
      </c>
      <c r="F2983" s="8">
        <v>724.58</v>
      </c>
      <c r="G2983" s="1">
        <f>YEAR(Facturas[[#This Row],[FechaFactura]])</f>
        <v>2014</v>
      </c>
      <c r="H2983" s="17">
        <f>IF(Facturas[[#This Row],[MontoSinImp]]&lt;200,Facturas[[#This Row],[media]],Facturas[[#This Row],[MontoSinImp]])</f>
        <v>724.58</v>
      </c>
      <c r="I2983" s="17">
        <f>AVERAGE(Facturas[MontoSinImp])</f>
        <v>472.73339545454462</v>
      </c>
    </row>
    <row r="2984" spans="1:9" ht="17.55" customHeight="1" x14ac:dyDescent="0.3">
      <c r="A2984" s="14">
        <v>1419</v>
      </c>
      <c r="B2984" s="2">
        <v>41949</v>
      </c>
      <c r="C2984" s="15">
        <v>284</v>
      </c>
      <c r="D2984" s="1">
        <v>9</v>
      </c>
      <c r="E2984" s="1">
        <v>8</v>
      </c>
      <c r="F2984" s="8">
        <v>419.65</v>
      </c>
      <c r="G2984" s="1">
        <f>YEAR(Facturas[[#This Row],[FechaFactura]])</f>
        <v>2014</v>
      </c>
      <c r="H2984" s="17">
        <f>IF(Facturas[[#This Row],[MontoSinImp]]&lt;200,Facturas[[#This Row],[media]],Facturas[[#This Row],[MontoSinImp]])</f>
        <v>419.65</v>
      </c>
      <c r="I2984" s="17">
        <f>AVERAGE(Facturas[MontoSinImp])</f>
        <v>472.73339545454462</v>
      </c>
    </row>
    <row r="2985" spans="1:9" ht="17.55" customHeight="1" x14ac:dyDescent="0.3">
      <c r="A2985" s="14">
        <v>1420</v>
      </c>
      <c r="B2985" s="2">
        <v>41949</v>
      </c>
      <c r="C2985" s="15">
        <v>175</v>
      </c>
      <c r="D2985" s="1">
        <v>7</v>
      </c>
      <c r="E2985" s="1">
        <v>2</v>
      </c>
      <c r="F2985" s="8">
        <v>452.15</v>
      </c>
      <c r="G2985" s="1">
        <f>YEAR(Facturas[[#This Row],[FechaFactura]])</f>
        <v>2014</v>
      </c>
      <c r="H2985" s="17">
        <f>IF(Facturas[[#This Row],[MontoSinImp]]&lt;200,Facturas[[#This Row],[media]],Facturas[[#This Row],[MontoSinImp]])</f>
        <v>452.15</v>
      </c>
      <c r="I2985" s="17">
        <f>AVERAGE(Facturas[MontoSinImp])</f>
        <v>472.73339545454462</v>
      </c>
    </row>
    <row r="2986" spans="1:9" ht="17.55" customHeight="1" x14ac:dyDescent="0.3">
      <c r="A2986" s="14">
        <v>1421</v>
      </c>
      <c r="B2986" s="2">
        <v>41949</v>
      </c>
      <c r="C2986" s="15">
        <v>74</v>
      </c>
      <c r="D2986" s="1">
        <v>7</v>
      </c>
      <c r="E2986" s="1">
        <v>1</v>
      </c>
      <c r="F2986" s="8">
        <v>660.53</v>
      </c>
      <c r="G2986" s="1">
        <f>YEAR(Facturas[[#This Row],[FechaFactura]])</f>
        <v>2014</v>
      </c>
      <c r="H2986" s="17">
        <f>IF(Facturas[[#This Row],[MontoSinImp]]&lt;200,Facturas[[#This Row],[media]],Facturas[[#This Row],[MontoSinImp]])</f>
        <v>660.53</v>
      </c>
      <c r="I2986" s="17">
        <f>AVERAGE(Facturas[MontoSinImp])</f>
        <v>472.73339545454462</v>
      </c>
    </row>
    <row r="2987" spans="1:9" ht="17.55" customHeight="1" x14ac:dyDescent="0.3">
      <c r="A2987" s="14">
        <v>1422</v>
      </c>
      <c r="B2987" s="2">
        <v>41949</v>
      </c>
      <c r="C2987" s="15">
        <v>39</v>
      </c>
      <c r="D2987" s="1">
        <v>12</v>
      </c>
      <c r="E2987" s="1">
        <v>1</v>
      </c>
      <c r="F2987" s="8">
        <v>487.51</v>
      </c>
      <c r="G2987" s="1">
        <f>YEAR(Facturas[[#This Row],[FechaFactura]])</f>
        <v>2014</v>
      </c>
      <c r="H2987" s="17">
        <f>IF(Facturas[[#This Row],[MontoSinImp]]&lt;200,Facturas[[#This Row],[media]],Facturas[[#This Row],[MontoSinImp]])</f>
        <v>487.51</v>
      </c>
      <c r="I2987" s="17">
        <f>AVERAGE(Facturas[MontoSinImp])</f>
        <v>472.73339545454462</v>
      </c>
    </row>
    <row r="2988" spans="1:9" ht="17.55" customHeight="1" x14ac:dyDescent="0.3">
      <c r="A2988" s="14">
        <v>1423</v>
      </c>
      <c r="B2988" s="2">
        <v>41949</v>
      </c>
      <c r="C2988" s="15">
        <v>237</v>
      </c>
      <c r="D2988" s="1">
        <v>10</v>
      </c>
      <c r="E2988" s="1">
        <v>7</v>
      </c>
      <c r="F2988" s="8">
        <v>498.98</v>
      </c>
      <c r="G2988" s="1">
        <f>YEAR(Facturas[[#This Row],[FechaFactura]])</f>
        <v>2014</v>
      </c>
      <c r="H2988" s="17">
        <f>IF(Facturas[[#This Row],[MontoSinImp]]&lt;200,Facturas[[#This Row],[media]],Facturas[[#This Row],[MontoSinImp]])</f>
        <v>498.98</v>
      </c>
      <c r="I2988" s="17">
        <f>AVERAGE(Facturas[MontoSinImp])</f>
        <v>472.73339545454462</v>
      </c>
    </row>
    <row r="2989" spans="1:9" ht="17.55" customHeight="1" x14ac:dyDescent="0.3">
      <c r="A2989" s="14">
        <v>1424</v>
      </c>
      <c r="B2989" s="2">
        <v>41949</v>
      </c>
      <c r="C2989" s="15">
        <v>221</v>
      </c>
      <c r="D2989" s="1">
        <v>3</v>
      </c>
      <c r="E2989" s="1">
        <v>8</v>
      </c>
      <c r="F2989" s="8">
        <v>777.15</v>
      </c>
      <c r="G2989" s="1">
        <f>YEAR(Facturas[[#This Row],[FechaFactura]])</f>
        <v>2014</v>
      </c>
      <c r="H2989" s="17">
        <f>IF(Facturas[[#This Row],[MontoSinImp]]&lt;200,Facturas[[#This Row],[media]],Facturas[[#This Row],[MontoSinImp]])</f>
        <v>777.15</v>
      </c>
      <c r="I2989" s="17">
        <f>AVERAGE(Facturas[MontoSinImp])</f>
        <v>472.73339545454462</v>
      </c>
    </row>
    <row r="2990" spans="1:9" ht="17.55" customHeight="1" x14ac:dyDescent="0.3">
      <c r="A2990" s="14">
        <v>1425</v>
      </c>
      <c r="B2990" s="2">
        <v>41949</v>
      </c>
      <c r="C2990" s="15">
        <v>59</v>
      </c>
      <c r="D2990" s="1">
        <v>7</v>
      </c>
      <c r="E2990" s="1">
        <v>2</v>
      </c>
      <c r="F2990" s="8">
        <v>477</v>
      </c>
      <c r="G2990" s="1">
        <f>YEAR(Facturas[[#This Row],[FechaFactura]])</f>
        <v>2014</v>
      </c>
      <c r="H2990" s="17">
        <f>IF(Facturas[[#This Row],[MontoSinImp]]&lt;200,Facturas[[#This Row],[media]],Facturas[[#This Row],[MontoSinImp]])</f>
        <v>477</v>
      </c>
      <c r="I2990" s="17">
        <f>AVERAGE(Facturas[MontoSinImp])</f>
        <v>472.73339545454462</v>
      </c>
    </row>
    <row r="2991" spans="1:9" ht="17.55" customHeight="1" x14ac:dyDescent="0.3">
      <c r="A2991" s="14">
        <v>1406</v>
      </c>
      <c r="B2991" s="2">
        <v>41948</v>
      </c>
      <c r="C2991" s="15">
        <v>311</v>
      </c>
      <c r="D2991" s="1">
        <v>6</v>
      </c>
      <c r="E2991" s="1">
        <v>5</v>
      </c>
      <c r="F2991" s="8">
        <v>418.69</v>
      </c>
      <c r="G2991" s="1">
        <f>YEAR(Facturas[[#This Row],[FechaFactura]])</f>
        <v>2014</v>
      </c>
      <c r="H2991" s="17">
        <f>IF(Facturas[[#This Row],[MontoSinImp]]&lt;200,Facturas[[#This Row],[media]],Facturas[[#This Row],[MontoSinImp]])</f>
        <v>418.69</v>
      </c>
      <c r="I2991" s="17">
        <f>AVERAGE(Facturas[MontoSinImp])</f>
        <v>472.73339545454462</v>
      </c>
    </row>
    <row r="2992" spans="1:9" ht="17.55" customHeight="1" x14ac:dyDescent="0.3">
      <c r="A2992" s="14">
        <v>1407</v>
      </c>
      <c r="B2992" s="2">
        <v>41948</v>
      </c>
      <c r="C2992" s="15">
        <v>153</v>
      </c>
      <c r="D2992" s="1">
        <v>11</v>
      </c>
      <c r="E2992" s="1">
        <v>2</v>
      </c>
      <c r="F2992" s="8">
        <v>107.07000000000001</v>
      </c>
      <c r="G2992" s="1">
        <f>YEAR(Facturas[[#This Row],[FechaFactura]])</f>
        <v>2014</v>
      </c>
      <c r="H2992" s="17">
        <f>IF(Facturas[[#This Row],[MontoSinImp]]&lt;200,Facturas[[#This Row],[media]],Facturas[[#This Row],[MontoSinImp]])</f>
        <v>472.73339545454462</v>
      </c>
      <c r="I2992" s="17">
        <f>AVERAGE(Facturas[MontoSinImp])</f>
        <v>472.73339545454462</v>
      </c>
    </row>
    <row r="2993" spans="1:9" ht="17.55" customHeight="1" x14ac:dyDescent="0.3">
      <c r="A2993" s="14">
        <v>1408</v>
      </c>
      <c r="B2993" s="2">
        <v>41948</v>
      </c>
      <c r="C2993" s="15">
        <v>18</v>
      </c>
      <c r="D2993" s="1">
        <v>9</v>
      </c>
      <c r="E2993" s="1">
        <v>8</v>
      </c>
      <c r="F2993" s="8">
        <v>371.84999999999997</v>
      </c>
      <c r="G2993" s="1">
        <f>YEAR(Facturas[[#This Row],[FechaFactura]])</f>
        <v>2014</v>
      </c>
      <c r="H2993" s="17">
        <f>IF(Facturas[[#This Row],[MontoSinImp]]&lt;200,Facturas[[#This Row],[media]],Facturas[[#This Row],[MontoSinImp]])</f>
        <v>371.84999999999997</v>
      </c>
      <c r="I2993" s="17">
        <f>AVERAGE(Facturas[MontoSinImp])</f>
        <v>472.73339545454462</v>
      </c>
    </row>
    <row r="2994" spans="1:9" ht="17.55" customHeight="1" x14ac:dyDescent="0.3">
      <c r="A2994" s="14">
        <v>1409</v>
      </c>
      <c r="B2994" s="2">
        <v>41948</v>
      </c>
      <c r="C2994" s="15">
        <v>24</v>
      </c>
      <c r="D2994" s="1">
        <v>1</v>
      </c>
      <c r="E2994" s="1">
        <v>4</v>
      </c>
      <c r="F2994" s="8">
        <v>499.94</v>
      </c>
      <c r="G2994" s="1">
        <f>YEAR(Facturas[[#This Row],[FechaFactura]])</f>
        <v>2014</v>
      </c>
      <c r="H2994" s="17">
        <f>IF(Facturas[[#This Row],[MontoSinImp]]&lt;200,Facturas[[#This Row],[media]],Facturas[[#This Row],[MontoSinImp]])</f>
        <v>499.94</v>
      </c>
      <c r="I2994" s="17">
        <f>AVERAGE(Facturas[MontoSinImp])</f>
        <v>472.73339545454462</v>
      </c>
    </row>
    <row r="2995" spans="1:9" ht="17.55" customHeight="1" x14ac:dyDescent="0.3">
      <c r="A2995" s="14">
        <v>1410</v>
      </c>
      <c r="B2995" s="2">
        <v>41948</v>
      </c>
      <c r="C2995" s="15">
        <v>247</v>
      </c>
      <c r="D2995" s="1">
        <v>5</v>
      </c>
      <c r="E2995" s="1">
        <v>3</v>
      </c>
      <c r="F2995" s="8">
        <v>230.38</v>
      </c>
      <c r="G2995" s="1">
        <f>YEAR(Facturas[[#This Row],[FechaFactura]])</f>
        <v>2014</v>
      </c>
      <c r="H2995" s="17">
        <f>IF(Facturas[[#This Row],[MontoSinImp]]&lt;200,Facturas[[#This Row],[media]],Facturas[[#This Row],[MontoSinImp]])</f>
        <v>230.38</v>
      </c>
      <c r="I2995" s="17">
        <f>AVERAGE(Facturas[MontoSinImp])</f>
        <v>472.73339545454462</v>
      </c>
    </row>
    <row r="2996" spans="1:9" ht="17.55" customHeight="1" x14ac:dyDescent="0.3">
      <c r="A2996" s="14">
        <v>1411</v>
      </c>
      <c r="B2996" s="2">
        <v>41948</v>
      </c>
      <c r="C2996" s="15">
        <v>108</v>
      </c>
      <c r="D2996" s="1">
        <v>2</v>
      </c>
      <c r="E2996" s="1">
        <v>5</v>
      </c>
      <c r="F2996" s="8">
        <v>705.46</v>
      </c>
      <c r="G2996" s="1">
        <f>YEAR(Facturas[[#This Row],[FechaFactura]])</f>
        <v>2014</v>
      </c>
      <c r="H2996" s="17">
        <f>IF(Facturas[[#This Row],[MontoSinImp]]&lt;200,Facturas[[#This Row],[media]],Facturas[[#This Row],[MontoSinImp]])</f>
        <v>705.46</v>
      </c>
      <c r="I2996" s="17">
        <f>AVERAGE(Facturas[MontoSinImp])</f>
        <v>472.73339545454462</v>
      </c>
    </row>
    <row r="2997" spans="1:9" ht="17.55" customHeight="1" x14ac:dyDescent="0.3">
      <c r="A2997" s="14">
        <v>1401</v>
      </c>
      <c r="B2997" s="2">
        <v>41947</v>
      </c>
      <c r="C2997" s="15">
        <v>86</v>
      </c>
      <c r="D2997" s="1">
        <v>6</v>
      </c>
      <c r="E2997" s="1">
        <v>3</v>
      </c>
      <c r="F2997" s="8">
        <v>261.92</v>
      </c>
      <c r="G2997" s="1">
        <f>YEAR(Facturas[[#This Row],[FechaFactura]])</f>
        <v>2014</v>
      </c>
      <c r="H2997" s="17">
        <f>IF(Facturas[[#This Row],[MontoSinImp]]&lt;200,Facturas[[#This Row],[media]],Facturas[[#This Row],[MontoSinImp]])</f>
        <v>261.92</v>
      </c>
      <c r="I2997" s="17">
        <f>AVERAGE(Facturas[MontoSinImp])</f>
        <v>472.73339545454462</v>
      </c>
    </row>
    <row r="2998" spans="1:9" ht="17.55" customHeight="1" x14ac:dyDescent="0.3">
      <c r="A2998" s="14">
        <v>1402</v>
      </c>
      <c r="B2998" s="2">
        <v>41947</v>
      </c>
      <c r="C2998" s="15">
        <v>14</v>
      </c>
      <c r="D2998" s="1">
        <v>5</v>
      </c>
      <c r="E2998" s="1">
        <v>8</v>
      </c>
      <c r="F2998" s="8">
        <v>161.54999999999998</v>
      </c>
      <c r="G2998" s="1">
        <f>YEAR(Facturas[[#This Row],[FechaFactura]])</f>
        <v>2014</v>
      </c>
      <c r="H2998" s="17">
        <f>IF(Facturas[[#This Row],[MontoSinImp]]&lt;200,Facturas[[#This Row],[media]],Facturas[[#This Row],[MontoSinImp]])</f>
        <v>472.73339545454462</v>
      </c>
      <c r="I2998" s="17">
        <f>AVERAGE(Facturas[MontoSinImp])</f>
        <v>472.73339545454462</v>
      </c>
    </row>
    <row r="2999" spans="1:9" ht="17.55" customHeight="1" x14ac:dyDescent="0.3">
      <c r="A2999" s="14">
        <v>1403</v>
      </c>
      <c r="B2999" s="2">
        <v>41947</v>
      </c>
      <c r="C2999" s="15">
        <v>10</v>
      </c>
      <c r="D2999" s="1">
        <v>5</v>
      </c>
      <c r="E2999" s="1">
        <v>3</v>
      </c>
      <c r="F2999" s="8">
        <v>398.62</v>
      </c>
      <c r="G2999" s="1">
        <f>YEAR(Facturas[[#This Row],[FechaFactura]])</f>
        <v>2014</v>
      </c>
      <c r="H2999" s="17">
        <f>IF(Facturas[[#This Row],[MontoSinImp]]&lt;200,Facturas[[#This Row],[media]],Facturas[[#This Row],[MontoSinImp]])</f>
        <v>398.62</v>
      </c>
      <c r="I2999" s="17">
        <f>AVERAGE(Facturas[MontoSinImp])</f>
        <v>472.73339545454462</v>
      </c>
    </row>
    <row r="3000" spans="1:9" ht="17.55" customHeight="1" x14ac:dyDescent="0.3">
      <c r="A3000" s="14">
        <v>1404</v>
      </c>
      <c r="B3000" s="2">
        <v>41947</v>
      </c>
      <c r="C3000" s="15">
        <v>172</v>
      </c>
      <c r="D3000" s="1">
        <v>8</v>
      </c>
      <c r="E3000" s="1">
        <v>2</v>
      </c>
      <c r="F3000" s="8">
        <v>169.2</v>
      </c>
      <c r="G3000" s="1">
        <f>YEAR(Facturas[[#This Row],[FechaFactura]])</f>
        <v>2014</v>
      </c>
      <c r="H3000" s="17">
        <f>IF(Facturas[[#This Row],[MontoSinImp]]&lt;200,Facturas[[#This Row],[media]],Facturas[[#This Row],[MontoSinImp]])</f>
        <v>472.73339545454462</v>
      </c>
      <c r="I3000" s="17">
        <f>AVERAGE(Facturas[MontoSinImp])</f>
        <v>472.73339545454462</v>
      </c>
    </row>
    <row r="3001" spans="1:9" ht="17.55" customHeight="1" x14ac:dyDescent="0.3">
      <c r="A3001" s="14">
        <v>1405</v>
      </c>
      <c r="B3001" s="2">
        <v>41947</v>
      </c>
      <c r="C3001" s="15">
        <v>293</v>
      </c>
      <c r="D3001" s="1">
        <v>3</v>
      </c>
      <c r="E3001" s="1">
        <v>5</v>
      </c>
      <c r="F3001" s="8">
        <v>294.42</v>
      </c>
      <c r="G3001" s="1">
        <f>YEAR(Facturas[[#This Row],[FechaFactura]])</f>
        <v>2014</v>
      </c>
      <c r="H3001" s="17">
        <f>IF(Facturas[[#This Row],[MontoSinImp]]&lt;200,Facturas[[#This Row],[media]],Facturas[[#This Row],[MontoSinImp]])</f>
        <v>294.42</v>
      </c>
      <c r="I3001" s="17">
        <f>AVERAGE(Facturas[MontoSinImp])</f>
        <v>472.73339545454462</v>
      </c>
    </row>
    <row r="3002" spans="1:9" ht="17.55" customHeight="1" x14ac:dyDescent="0.3">
      <c r="A3002" s="14">
        <v>1395</v>
      </c>
      <c r="B3002" s="2">
        <v>41946</v>
      </c>
      <c r="C3002" s="15">
        <v>274</v>
      </c>
      <c r="D3002" s="1">
        <v>12</v>
      </c>
      <c r="E3002" s="1">
        <v>8</v>
      </c>
      <c r="F3002" s="8">
        <v>508.53999999999996</v>
      </c>
      <c r="G3002" s="1">
        <f>YEAR(Facturas[[#This Row],[FechaFactura]])</f>
        <v>2014</v>
      </c>
      <c r="H3002" s="17">
        <f>IF(Facturas[[#This Row],[MontoSinImp]]&lt;200,Facturas[[#This Row],[media]],Facturas[[#This Row],[MontoSinImp]])</f>
        <v>508.53999999999996</v>
      </c>
      <c r="I3002" s="17">
        <f>AVERAGE(Facturas[MontoSinImp])</f>
        <v>472.73339545454462</v>
      </c>
    </row>
    <row r="3003" spans="1:9" ht="17.55" customHeight="1" x14ac:dyDescent="0.3">
      <c r="A3003" s="14">
        <v>1396</v>
      </c>
      <c r="B3003" s="2">
        <v>41946</v>
      </c>
      <c r="C3003" s="15">
        <v>38</v>
      </c>
      <c r="D3003" s="1">
        <v>11</v>
      </c>
      <c r="E3003" s="1">
        <v>5</v>
      </c>
      <c r="F3003" s="8">
        <v>557.29</v>
      </c>
      <c r="G3003" s="1">
        <f>YEAR(Facturas[[#This Row],[FechaFactura]])</f>
        <v>2014</v>
      </c>
      <c r="H3003" s="17">
        <f>IF(Facturas[[#This Row],[MontoSinImp]]&lt;200,Facturas[[#This Row],[media]],Facturas[[#This Row],[MontoSinImp]])</f>
        <v>557.29</v>
      </c>
      <c r="I3003" s="17">
        <f>AVERAGE(Facturas[MontoSinImp])</f>
        <v>472.73339545454462</v>
      </c>
    </row>
    <row r="3004" spans="1:9" ht="17.55" customHeight="1" x14ac:dyDescent="0.3">
      <c r="A3004" s="14">
        <v>1397</v>
      </c>
      <c r="B3004" s="2">
        <v>41946</v>
      </c>
      <c r="C3004" s="15">
        <v>111</v>
      </c>
      <c r="D3004" s="1">
        <v>10</v>
      </c>
      <c r="E3004" s="1">
        <v>3</v>
      </c>
      <c r="F3004" s="8">
        <v>614.65</v>
      </c>
      <c r="G3004" s="1">
        <f>YEAR(Facturas[[#This Row],[FechaFactura]])</f>
        <v>2014</v>
      </c>
      <c r="H3004" s="17">
        <f>IF(Facturas[[#This Row],[MontoSinImp]]&lt;200,Facturas[[#This Row],[media]],Facturas[[#This Row],[MontoSinImp]])</f>
        <v>614.65</v>
      </c>
      <c r="I3004" s="17">
        <f>AVERAGE(Facturas[MontoSinImp])</f>
        <v>472.73339545454462</v>
      </c>
    </row>
    <row r="3005" spans="1:9" ht="17.55" customHeight="1" x14ac:dyDescent="0.3">
      <c r="A3005" s="14">
        <v>1398</v>
      </c>
      <c r="B3005" s="2">
        <v>41946</v>
      </c>
      <c r="C3005" s="15">
        <v>294</v>
      </c>
      <c r="D3005" s="1">
        <v>9</v>
      </c>
      <c r="E3005" s="1">
        <v>9</v>
      </c>
      <c r="F3005" s="8">
        <v>269.57</v>
      </c>
      <c r="G3005" s="1">
        <f>YEAR(Facturas[[#This Row],[FechaFactura]])</f>
        <v>2014</v>
      </c>
      <c r="H3005" s="17">
        <f>IF(Facturas[[#This Row],[MontoSinImp]]&lt;200,Facturas[[#This Row],[media]],Facturas[[#This Row],[MontoSinImp]])</f>
        <v>269.57</v>
      </c>
      <c r="I3005" s="17">
        <f>AVERAGE(Facturas[MontoSinImp])</f>
        <v>472.73339545454462</v>
      </c>
    </row>
    <row r="3006" spans="1:9" ht="17.55" customHeight="1" x14ac:dyDescent="0.3">
      <c r="A3006" s="14">
        <v>1399</v>
      </c>
      <c r="B3006" s="2">
        <v>41946</v>
      </c>
      <c r="C3006" s="15">
        <v>270</v>
      </c>
      <c r="D3006" s="1">
        <v>5</v>
      </c>
      <c r="E3006" s="1">
        <v>5</v>
      </c>
      <c r="F3006" s="8">
        <v>122.36</v>
      </c>
      <c r="G3006" s="1">
        <f>YEAR(Facturas[[#This Row],[FechaFactura]])</f>
        <v>2014</v>
      </c>
      <c r="H3006" s="17">
        <f>IF(Facturas[[#This Row],[MontoSinImp]]&lt;200,Facturas[[#This Row],[media]],Facturas[[#This Row],[MontoSinImp]])</f>
        <v>472.73339545454462</v>
      </c>
      <c r="I3006" s="17">
        <f>AVERAGE(Facturas[MontoSinImp])</f>
        <v>472.73339545454462</v>
      </c>
    </row>
    <row r="3007" spans="1:9" ht="17.55" customHeight="1" x14ac:dyDescent="0.3">
      <c r="A3007" s="14">
        <v>1400</v>
      </c>
      <c r="B3007" s="2">
        <v>41946</v>
      </c>
      <c r="C3007" s="15">
        <v>25</v>
      </c>
      <c r="D3007" s="1">
        <v>1</v>
      </c>
      <c r="E3007" s="1">
        <v>7</v>
      </c>
      <c r="F3007" s="8">
        <v>189.26999999999998</v>
      </c>
      <c r="G3007" s="1">
        <f>YEAR(Facturas[[#This Row],[FechaFactura]])</f>
        <v>2014</v>
      </c>
      <c r="H3007" s="17">
        <f>IF(Facturas[[#This Row],[MontoSinImp]]&lt;200,Facturas[[#This Row],[media]],Facturas[[#This Row],[MontoSinImp]])</f>
        <v>472.73339545454462</v>
      </c>
      <c r="I3007" s="17">
        <f>AVERAGE(Facturas[MontoSinImp])</f>
        <v>472.73339545454462</v>
      </c>
    </row>
    <row r="3008" spans="1:9" ht="17.55" customHeight="1" x14ac:dyDescent="0.3">
      <c r="A3008" s="14">
        <v>1391</v>
      </c>
      <c r="B3008" s="2">
        <v>41945</v>
      </c>
      <c r="C3008" s="15">
        <v>155</v>
      </c>
      <c r="D3008" s="1">
        <v>4</v>
      </c>
      <c r="E3008" s="1">
        <v>2</v>
      </c>
      <c r="F3008" s="8">
        <v>679.65</v>
      </c>
      <c r="G3008" s="1">
        <f>YEAR(Facturas[[#This Row],[FechaFactura]])</f>
        <v>2014</v>
      </c>
      <c r="H3008" s="17">
        <f>IF(Facturas[[#This Row],[MontoSinImp]]&lt;200,Facturas[[#This Row],[media]],Facturas[[#This Row],[MontoSinImp]])</f>
        <v>679.65</v>
      </c>
      <c r="I3008" s="17">
        <f>AVERAGE(Facturas[MontoSinImp])</f>
        <v>472.73339545454462</v>
      </c>
    </row>
    <row r="3009" spans="1:9" ht="17.55" customHeight="1" x14ac:dyDescent="0.3">
      <c r="A3009" s="14">
        <v>1392</v>
      </c>
      <c r="B3009" s="2">
        <v>41945</v>
      </c>
      <c r="C3009" s="15">
        <v>223</v>
      </c>
      <c r="D3009" s="1">
        <v>12</v>
      </c>
      <c r="E3009" s="1">
        <v>8</v>
      </c>
      <c r="F3009" s="8">
        <v>684.43</v>
      </c>
      <c r="G3009" s="1">
        <f>YEAR(Facturas[[#This Row],[FechaFactura]])</f>
        <v>2014</v>
      </c>
      <c r="H3009" s="17">
        <f>IF(Facturas[[#This Row],[MontoSinImp]]&lt;200,Facturas[[#This Row],[media]],Facturas[[#This Row],[MontoSinImp]])</f>
        <v>684.43</v>
      </c>
      <c r="I3009" s="17">
        <f>AVERAGE(Facturas[MontoSinImp])</f>
        <v>472.73339545454462</v>
      </c>
    </row>
    <row r="3010" spans="1:9" ht="17.55" customHeight="1" x14ac:dyDescent="0.3">
      <c r="A3010" s="14">
        <v>1393</v>
      </c>
      <c r="B3010" s="2">
        <v>41945</v>
      </c>
      <c r="C3010" s="15">
        <v>126</v>
      </c>
      <c r="D3010" s="1">
        <v>3</v>
      </c>
      <c r="E3010" s="1">
        <v>6</v>
      </c>
      <c r="F3010" s="8">
        <v>246.63</v>
      </c>
      <c r="G3010" s="1">
        <f>YEAR(Facturas[[#This Row],[FechaFactura]])</f>
        <v>2014</v>
      </c>
      <c r="H3010" s="17">
        <f>IF(Facturas[[#This Row],[MontoSinImp]]&lt;200,Facturas[[#This Row],[media]],Facturas[[#This Row],[MontoSinImp]])</f>
        <v>246.63</v>
      </c>
      <c r="I3010" s="17">
        <f>AVERAGE(Facturas[MontoSinImp])</f>
        <v>472.73339545454462</v>
      </c>
    </row>
    <row r="3011" spans="1:9" ht="17.55" customHeight="1" x14ac:dyDescent="0.3">
      <c r="A3011" s="14">
        <v>1394</v>
      </c>
      <c r="B3011" s="2">
        <v>41945</v>
      </c>
      <c r="C3011" s="15">
        <v>70</v>
      </c>
      <c r="D3011" s="1">
        <v>9</v>
      </c>
      <c r="E3011" s="1">
        <v>4</v>
      </c>
      <c r="F3011" s="8">
        <v>484.65</v>
      </c>
      <c r="G3011" s="1">
        <f>YEAR(Facturas[[#This Row],[FechaFactura]])</f>
        <v>2014</v>
      </c>
      <c r="H3011" s="17">
        <f>IF(Facturas[[#This Row],[MontoSinImp]]&lt;200,Facturas[[#This Row],[media]],Facturas[[#This Row],[MontoSinImp]])</f>
        <v>484.65</v>
      </c>
      <c r="I3011" s="17">
        <f>AVERAGE(Facturas[MontoSinImp])</f>
        <v>472.73339545454462</v>
      </c>
    </row>
    <row r="3012" spans="1:9" ht="17.55" customHeight="1" x14ac:dyDescent="0.3">
      <c r="A3012" s="14">
        <v>1389</v>
      </c>
      <c r="B3012" s="2">
        <v>41944</v>
      </c>
      <c r="C3012" s="15">
        <v>311</v>
      </c>
      <c r="D3012" s="1">
        <v>7</v>
      </c>
      <c r="E3012" s="1">
        <v>9</v>
      </c>
      <c r="F3012" s="8">
        <v>142.42999999999998</v>
      </c>
      <c r="G3012" s="1">
        <f>YEAR(Facturas[[#This Row],[FechaFactura]])</f>
        <v>2014</v>
      </c>
      <c r="H3012" s="17">
        <f>IF(Facturas[[#This Row],[MontoSinImp]]&lt;200,Facturas[[#This Row],[media]],Facturas[[#This Row],[MontoSinImp]])</f>
        <v>472.73339545454462</v>
      </c>
      <c r="I3012" s="17">
        <f>AVERAGE(Facturas[MontoSinImp])</f>
        <v>472.73339545454462</v>
      </c>
    </row>
    <row r="3013" spans="1:9" ht="17.55" customHeight="1" x14ac:dyDescent="0.3">
      <c r="A3013" s="14">
        <v>1390</v>
      </c>
      <c r="B3013" s="2">
        <v>41944</v>
      </c>
      <c r="C3013" s="15">
        <v>157</v>
      </c>
      <c r="D3013" s="1">
        <v>8</v>
      </c>
      <c r="E3013" s="1">
        <v>5</v>
      </c>
      <c r="F3013" s="8">
        <v>700.68</v>
      </c>
      <c r="G3013" s="1">
        <f>YEAR(Facturas[[#This Row],[FechaFactura]])</f>
        <v>2014</v>
      </c>
      <c r="H3013" s="17">
        <f>IF(Facturas[[#This Row],[MontoSinImp]]&lt;200,Facturas[[#This Row],[media]],Facturas[[#This Row],[MontoSinImp]])</f>
        <v>700.68</v>
      </c>
      <c r="I3013" s="17">
        <f>AVERAGE(Facturas[MontoSinImp])</f>
        <v>472.73339545454462</v>
      </c>
    </row>
    <row r="3014" spans="1:9" ht="17.55" customHeight="1" x14ac:dyDescent="0.3">
      <c r="A3014" s="14">
        <v>1386</v>
      </c>
      <c r="B3014" s="2">
        <v>41943</v>
      </c>
      <c r="C3014" s="15">
        <v>196</v>
      </c>
      <c r="D3014" s="1">
        <v>4</v>
      </c>
      <c r="E3014" s="1">
        <v>1</v>
      </c>
      <c r="F3014" s="8">
        <v>322.14</v>
      </c>
      <c r="G3014" s="1">
        <f>YEAR(Facturas[[#This Row],[FechaFactura]])</f>
        <v>2014</v>
      </c>
      <c r="H3014" s="17">
        <f>IF(Facturas[[#This Row],[MontoSinImp]]&lt;200,Facturas[[#This Row],[media]],Facturas[[#This Row],[MontoSinImp]])</f>
        <v>322.14</v>
      </c>
      <c r="I3014" s="17">
        <f>AVERAGE(Facturas[MontoSinImp])</f>
        <v>472.73339545454462</v>
      </c>
    </row>
    <row r="3015" spans="1:9" ht="17.55" customHeight="1" x14ac:dyDescent="0.3">
      <c r="A3015" s="14">
        <v>1387</v>
      </c>
      <c r="B3015" s="2">
        <v>41943</v>
      </c>
      <c r="C3015" s="15">
        <v>114</v>
      </c>
      <c r="D3015" s="1">
        <v>1</v>
      </c>
      <c r="E3015" s="1">
        <v>4</v>
      </c>
      <c r="F3015" s="8">
        <v>127.14</v>
      </c>
      <c r="G3015" s="1">
        <f>YEAR(Facturas[[#This Row],[FechaFactura]])</f>
        <v>2014</v>
      </c>
      <c r="H3015" s="17">
        <f>IF(Facturas[[#This Row],[MontoSinImp]]&lt;200,Facturas[[#This Row],[media]],Facturas[[#This Row],[MontoSinImp]])</f>
        <v>472.73339545454462</v>
      </c>
      <c r="I3015" s="17">
        <f>AVERAGE(Facturas[MontoSinImp])</f>
        <v>472.73339545454462</v>
      </c>
    </row>
    <row r="3016" spans="1:9" ht="17.55" customHeight="1" x14ac:dyDescent="0.3">
      <c r="A3016" s="14">
        <v>1388</v>
      </c>
      <c r="B3016" s="2">
        <v>41943</v>
      </c>
      <c r="C3016" s="15">
        <v>241</v>
      </c>
      <c r="D3016" s="1">
        <v>11</v>
      </c>
      <c r="E3016" s="1">
        <v>7</v>
      </c>
      <c r="F3016" s="8">
        <v>413.90999999999997</v>
      </c>
      <c r="G3016" s="1">
        <f>YEAR(Facturas[[#This Row],[FechaFactura]])</f>
        <v>2014</v>
      </c>
      <c r="H3016" s="17">
        <f>IF(Facturas[[#This Row],[MontoSinImp]]&lt;200,Facturas[[#This Row],[media]],Facturas[[#This Row],[MontoSinImp]])</f>
        <v>413.90999999999997</v>
      </c>
      <c r="I3016" s="17">
        <f>AVERAGE(Facturas[MontoSinImp])</f>
        <v>472.73339545454462</v>
      </c>
    </row>
    <row r="3017" spans="1:9" ht="17.55" customHeight="1" x14ac:dyDescent="0.3">
      <c r="A3017" s="14">
        <v>1384</v>
      </c>
      <c r="B3017" s="2">
        <v>41942</v>
      </c>
      <c r="C3017" s="15">
        <v>304</v>
      </c>
      <c r="D3017" s="1">
        <v>12</v>
      </c>
      <c r="E3017" s="1">
        <v>4</v>
      </c>
      <c r="F3017" s="8">
        <v>720.75</v>
      </c>
      <c r="G3017" s="1">
        <f>YEAR(Facturas[[#This Row],[FechaFactura]])</f>
        <v>2014</v>
      </c>
      <c r="H3017" s="17">
        <f>IF(Facturas[[#This Row],[MontoSinImp]]&lt;200,Facturas[[#This Row],[media]],Facturas[[#This Row],[MontoSinImp]])</f>
        <v>720.75</v>
      </c>
      <c r="I3017" s="17">
        <f>AVERAGE(Facturas[MontoSinImp])</f>
        <v>472.73339545454462</v>
      </c>
    </row>
    <row r="3018" spans="1:9" ht="17.55" customHeight="1" x14ac:dyDescent="0.3">
      <c r="A3018" s="14">
        <v>1385</v>
      </c>
      <c r="B3018" s="2">
        <v>41942</v>
      </c>
      <c r="C3018" s="15">
        <v>265</v>
      </c>
      <c r="D3018" s="1">
        <v>7</v>
      </c>
      <c r="E3018" s="1">
        <v>3</v>
      </c>
      <c r="F3018" s="8">
        <v>852.67</v>
      </c>
      <c r="G3018" s="1">
        <f>YEAR(Facturas[[#This Row],[FechaFactura]])</f>
        <v>2014</v>
      </c>
      <c r="H3018" s="17">
        <f>IF(Facturas[[#This Row],[MontoSinImp]]&lt;200,Facturas[[#This Row],[media]],Facturas[[#This Row],[MontoSinImp]])</f>
        <v>852.67</v>
      </c>
      <c r="I3018" s="17">
        <f>AVERAGE(Facturas[MontoSinImp])</f>
        <v>472.73339545454462</v>
      </c>
    </row>
    <row r="3019" spans="1:9" ht="17.55" customHeight="1" x14ac:dyDescent="0.3">
      <c r="A3019" s="14">
        <v>1378</v>
      </c>
      <c r="B3019" s="2">
        <v>41941</v>
      </c>
      <c r="C3019" s="15">
        <v>108</v>
      </c>
      <c r="D3019" s="1">
        <v>4</v>
      </c>
      <c r="E3019" s="1">
        <v>8</v>
      </c>
      <c r="F3019" s="8">
        <v>540.09</v>
      </c>
      <c r="G3019" s="1">
        <f>YEAR(Facturas[[#This Row],[FechaFactura]])</f>
        <v>2014</v>
      </c>
      <c r="H3019" s="17">
        <f>IF(Facturas[[#This Row],[MontoSinImp]]&lt;200,Facturas[[#This Row],[media]],Facturas[[#This Row],[MontoSinImp]])</f>
        <v>540.09</v>
      </c>
      <c r="I3019" s="17">
        <f>AVERAGE(Facturas[MontoSinImp])</f>
        <v>472.73339545454462</v>
      </c>
    </row>
    <row r="3020" spans="1:9" ht="17.55" customHeight="1" x14ac:dyDescent="0.3">
      <c r="A3020" s="14">
        <v>1379</v>
      </c>
      <c r="B3020" s="2">
        <v>41941</v>
      </c>
      <c r="C3020" s="15">
        <v>69</v>
      </c>
      <c r="D3020" s="1">
        <v>8</v>
      </c>
      <c r="E3020" s="1">
        <v>9</v>
      </c>
      <c r="F3020" s="8">
        <v>344.13</v>
      </c>
      <c r="G3020" s="1">
        <f>YEAR(Facturas[[#This Row],[FechaFactura]])</f>
        <v>2014</v>
      </c>
      <c r="H3020" s="17">
        <f>IF(Facturas[[#This Row],[MontoSinImp]]&lt;200,Facturas[[#This Row],[media]],Facturas[[#This Row],[MontoSinImp]])</f>
        <v>344.13</v>
      </c>
      <c r="I3020" s="17">
        <f>AVERAGE(Facturas[MontoSinImp])</f>
        <v>472.73339545454462</v>
      </c>
    </row>
    <row r="3021" spans="1:9" ht="17.55" customHeight="1" x14ac:dyDescent="0.3">
      <c r="A3021" s="14">
        <v>1380</v>
      </c>
      <c r="B3021" s="2">
        <v>41941</v>
      </c>
      <c r="C3021" s="15">
        <v>234</v>
      </c>
      <c r="D3021" s="1">
        <v>1</v>
      </c>
      <c r="E3021" s="1">
        <v>7</v>
      </c>
      <c r="F3021" s="8">
        <v>442.59</v>
      </c>
      <c r="G3021" s="1">
        <f>YEAR(Facturas[[#This Row],[FechaFactura]])</f>
        <v>2014</v>
      </c>
      <c r="H3021" s="17">
        <f>IF(Facturas[[#This Row],[MontoSinImp]]&lt;200,Facturas[[#This Row],[media]],Facturas[[#This Row],[MontoSinImp]])</f>
        <v>442.59</v>
      </c>
      <c r="I3021" s="17">
        <f>AVERAGE(Facturas[MontoSinImp])</f>
        <v>472.73339545454462</v>
      </c>
    </row>
    <row r="3022" spans="1:9" ht="17.55" customHeight="1" x14ac:dyDescent="0.3">
      <c r="A3022" s="14">
        <v>1381</v>
      </c>
      <c r="B3022" s="2">
        <v>41941</v>
      </c>
      <c r="C3022" s="15">
        <v>20</v>
      </c>
      <c r="D3022" s="1">
        <v>3</v>
      </c>
      <c r="E3022" s="1">
        <v>9</v>
      </c>
      <c r="F3022" s="8">
        <v>145.29999999999998</v>
      </c>
      <c r="G3022" s="1">
        <f>YEAR(Facturas[[#This Row],[FechaFactura]])</f>
        <v>2014</v>
      </c>
      <c r="H3022" s="17">
        <f>IF(Facturas[[#This Row],[MontoSinImp]]&lt;200,Facturas[[#This Row],[media]],Facturas[[#This Row],[MontoSinImp]])</f>
        <v>472.73339545454462</v>
      </c>
      <c r="I3022" s="17">
        <f>AVERAGE(Facturas[MontoSinImp])</f>
        <v>472.73339545454462</v>
      </c>
    </row>
    <row r="3023" spans="1:9" ht="17.55" customHeight="1" x14ac:dyDescent="0.3">
      <c r="A3023" s="14">
        <v>1382</v>
      </c>
      <c r="B3023" s="2">
        <v>41941</v>
      </c>
      <c r="C3023" s="15">
        <v>313</v>
      </c>
      <c r="D3023" s="1">
        <v>12</v>
      </c>
      <c r="E3023" s="1">
        <v>1</v>
      </c>
      <c r="F3023" s="8">
        <v>558.25</v>
      </c>
      <c r="G3023" s="1">
        <f>YEAR(Facturas[[#This Row],[FechaFactura]])</f>
        <v>2014</v>
      </c>
      <c r="H3023" s="17">
        <f>IF(Facturas[[#This Row],[MontoSinImp]]&lt;200,Facturas[[#This Row],[media]],Facturas[[#This Row],[MontoSinImp]])</f>
        <v>558.25</v>
      </c>
      <c r="I3023" s="17">
        <f>AVERAGE(Facturas[MontoSinImp])</f>
        <v>472.73339545454462</v>
      </c>
    </row>
    <row r="3024" spans="1:9" ht="17.55" customHeight="1" x14ac:dyDescent="0.3">
      <c r="A3024" s="14">
        <v>1383</v>
      </c>
      <c r="B3024" s="2">
        <v>41941</v>
      </c>
      <c r="C3024" s="15">
        <v>55</v>
      </c>
      <c r="D3024" s="1">
        <v>2</v>
      </c>
      <c r="E3024" s="1">
        <v>2</v>
      </c>
      <c r="F3024" s="8">
        <v>311.63</v>
      </c>
      <c r="G3024" s="1">
        <f>YEAR(Facturas[[#This Row],[FechaFactura]])</f>
        <v>2014</v>
      </c>
      <c r="H3024" s="17">
        <f>IF(Facturas[[#This Row],[MontoSinImp]]&lt;200,Facturas[[#This Row],[media]],Facturas[[#This Row],[MontoSinImp]])</f>
        <v>311.63</v>
      </c>
      <c r="I3024" s="17">
        <f>AVERAGE(Facturas[MontoSinImp])</f>
        <v>472.73339545454462</v>
      </c>
    </row>
    <row r="3025" spans="1:9" ht="17.55" customHeight="1" x14ac:dyDescent="0.3">
      <c r="A3025" s="14">
        <v>1372</v>
      </c>
      <c r="B3025" s="2">
        <v>41940</v>
      </c>
      <c r="C3025" s="15">
        <v>151</v>
      </c>
      <c r="D3025" s="1">
        <v>2</v>
      </c>
      <c r="E3025" s="1">
        <v>1</v>
      </c>
      <c r="F3025" s="8">
        <v>582.15</v>
      </c>
      <c r="G3025" s="1">
        <f>YEAR(Facturas[[#This Row],[FechaFactura]])</f>
        <v>2014</v>
      </c>
      <c r="H3025" s="17">
        <f>IF(Facturas[[#This Row],[MontoSinImp]]&lt;200,Facturas[[#This Row],[media]],Facturas[[#This Row],[MontoSinImp]])</f>
        <v>582.15</v>
      </c>
      <c r="I3025" s="17">
        <f>AVERAGE(Facturas[MontoSinImp])</f>
        <v>472.73339545454462</v>
      </c>
    </row>
    <row r="3026" spans="1:9" ht="17.55" customHeight="1" x14ac:dyDescent="0.3">
      <c r="A3026" s="14">
        <v>1373</v>
      </c>
      <c r="B3026" s="2">
        <v>41940</v>
      </c>
      <c r="C3026" s="15">
        <v>159</v>
      </c>
      <c r="D3026" s="1">
        <v>2</v>
      </c>
      <c r="E3026" s="1">
        <v>3</v>
      </c>
      <c r="F3026" s="8">
        <v>480.82</v>
      </c>
      <c r="G3026" s="1">
        <f>YEAR(Facturas[[#This Row],[FechaFactura]])</f>
        <v>2014</v>
      </c>
      <c r="H3026" s="17">
        <f>IF(Facturas[[#This Row],[MontoSinImp]]&lt;200,Facturas[[#This Row],[media]],Facturas[[#This Row],[MontoSinImp]])</f>
        <v>480.82</v>
      </c>
      <c r="I3026" s="17">
        <f>AVERAGE(Facturas[MontoSinImp])</f>
        <v>472.73339545454462</v>
      </c>
    </row>
    <row r="3027" spans="1:9" ht="17.55" customHeight="1" x14ac:dyDescent="0.3">
      <c r="A3027" s="14">
        <v>1374</v>
      </c>
      <c r="B3027" s="2">
        <v>41940</v>
      </c>
      <c r="C3027" s="15">
        <v>315</v>
      </c>
      <c r="D3027" s="1">
        <v>9</v>
      </c>
      <c r="E3027" s="1">
        <v>3</v>
      </c>
      <c r="F3027" s="8">
        <v>791.49</v>
      </c>
      <c r="G3027" s="1">
        <f>YEAR(Facturas[[#This Row],[FechaFactura]])</f>
        <v>2014</v>
      </c>
      <c r="H3027" s="17">
        <f>IF(Facturas[[#This Row],[MontoSinImp]]&lt;200,Facturas[[#This Row],[media]],Facturas[[#This Row],[MontoSinImp]])</f>
        <v>791.49</v>
      </c>
      <c r="I3027" s="17">
        <f>AVERAGE(Facturas[MontoSinImp])</f>
        <v>472.73339545454462</v>
      </c>
    </row>
    <row r="3028" spans="1:9" ht="17.55" customHeight="1" x14ac:dyDescent="0.3">
      <c r="A3028" s="14">
        <v>1375</v>
      </c>
      <c r="B3028" s="2">
        <v>41940</v>
      </c>
      <c r="C3028" s="15">
        <v>13</v>
      </c>
      <c r="D3028" s="1">
        <v>7</v>
      </c>
      <c r="E3028" s="1">
        <v>3</v>
      </c>
      <c r="F3028" s="8">
        <v>818.26</v>
      </c>
      <c r="G3028" s="1">
        <f>YEAR(Facturas[[#This Row],[FechaFactura]])</f>
        <v>2014</v>
      </c>
      <c r="H3028" s="17">
        <f>IF(Facturas[[#This Row],[MontoSinImp]]&lt;200,Facturas[[#This Row],[media]],Facturas[[#This Row],[MontoSinImp]])</f>
        <v>818.26</v>
      </c>
      <c r="I3028" s="17">
        <f>AVERAGE(Facturas[MontoSinImp])</f>
        <v>472.73339545454462</v>
      </c>
    </row>
    <row r="3029" spans="1:9" ht="17.55" customHeight="1" x14ac:dyDescent="0.3">
      <c r="A3029" s="14">
        <v>1376</v>
      </c>
      <c r="B3029" s="2">
        <v>41940</v>
      </c>
      <c r="C3029" s="15">
        <v>182</v>
      </c>
      <c r="D3029" s="1">
        <v>4</v>
      </c>
      <c r="E3029" s="1">
        <v>1</v>
      </c>
      <c r="F3029" s="8">
        <v>457.88</v>
      </c>
      <c r="G3029" s="1">
        <f>YEAR(Facturas[[#This Row],[FechaFactura]])</f>
        <v>2014</v>
      </c>
      <c r="H3029" s="17">
        <f>IF(Facturas[[#This Row],[MontoSinImp]]&lt;200,Facturas[[#This Row],[media]],Facturas[[#This Row],[MontoSinImp]])</f>
        <v>457.88</v>
      </c>
      <c r="I3029" s="17">
        <f>AVERAGE(Facturas[MontoSinImp])</f>
        <v>472.73339545454462</v>
      </c>
    </row>
    <row r="3030" spans="1:9" ht="17.55" customHeight="1" x14ac:dyDescent="0.3">
      <c r="A3030" s="14">
        <v>1377</v>
      </c>
      <c r="B3030" s="2">
        <v>41940</v>
      </c>
      <c r="C3030" s="15">
        <v>68</v>
      </c>
      <c r="D3030" s="1">
        <v>9</v>
      </c>
      <c r="E3030" s="1">
        <v>6</v>
      </c>
      <c r="F3030" s="8">
        <v>856.49</v>
      </c>
      <c r="G3030" s="1">
        <f>YEAR(Facturas[[#This Row],[FechaFactura]])</f>
        <v>2014</v>
      </c>
      <c r="H3030" s="17">
        <f>IF(Facturas[[#This Row],[MontoSinImp]]&lt;200,Facturas[[#This Row],[media]],Facturas[[#This Row],[MontoSinImp]])</f>
        <v>856.49</v>
      </c>
      <c r="I3030" s="17">
        <f>AVERAGE(Facturas[MontoSinImp])</f>
        <v>472.73339545454462</v>
      </c>
    </row>
    <row r="3031" spans="1:9" ht="17.55" customHeight="1" x14ac:dyDescent="0.3">
      <c r="A3031" s="14">
        <v>1370</v>
      </c>
      <c r="B3031" s="2">
        <v>41939</v>
      </c>
      <c r="C3031" s="15">
        <v>86</v>
      </c>
      <c r="D3031" s="1">
        <v>3</v>
      </c>
      <c r="E3031" s="1">
        <v>1</v>
      </c>
      <c r="F3031" s="8">
        <v>405.31</v>
      </c>
      <c r="G3031" s="1">
        <f>YEAR(Facturas[[#This Row],[FechaFactura]])</f>
        <v>2014</v>
      </c>
      <c r="H3031" s="17">
        <f>IF(Facturas[[#This Row],[MontoSinImp]]&lt;200,Facturas[[#This Row],[media]],Facturas[[#This Row],[MontoSinImp]])</f>
        <v>405.31</v>
      </c>
      <c r="I3031" s="17">
        <f>AVERAGE(Facturas[MontoSinImp])</f>
        <v>472.73339545454462</v>
      </c>
    </row>
    <row r="3032" spans="1:9" ht="17.55" customHeight="1" x14ac:dyDescent="0.3">
      <c r="A3032" s="14">
        <v>1371</v>
      </c>
      <c r="B3032" s="2">
        <v>41939</v>
      </c>
      <c r="C3032" s="15">
        <v>22</v>
      </c>
      <c r="D3032" s="1">
        <v>5</v>
      </c>
      <c r="E3032" s="1">
        <v>1</v>
      </c>
      <c r="F3032" s="8">
        <v>605.09</v>
      </c>
      <c r="G3032" s="1">
        <f>YEAR(Facturas[[#This Row],[FechaFactura]])</f>
        <v>2014</v>
      </c>
      <c r="H3032" s="17">
        <f>IF(Facturas[[#This Row],[MontoSinImp]]&lt;200,Facturas[[#This Row],[media]],Facturas[[#This Row],[MontoSinImp]])</f>
        <v>605.09</v>
      </c>
      <c r="I3032" s="17">
        <f>AVERAGE(Facturas[MontoSinImp])</f>
        <v>472.73339545454462</v>
      </c>
    </row>
    <row r="3033" spans="1:9" ht="17.55" customHeight="1" x14ac:dyDescent="0.3">
      <c r="A3033" s="14">
        <v>1368</v>
      </c>
      <c r="B3033" s="2">
        <v>41938</v>
      </c>
      <c r="C3033" s="15">
        <v>28</v>
      </c>
      <c r="D3033" s="1">
        <v>11</v>
      </c>
      <c r="E3033" s="1">
        <v>6</v>
      </c>
      <c r="F3033" s="8">
        <v>404.34999999999997</v>
      </c>
      <c r="G3033" s="1">
        <f>YEAR(Facturas[[#This Row],[FechaFactura]])</f>
        <v>2014</v>
      </c>
      <c r="H3033" s="17">
        <f>IF(Facturas[[#This Row],[MontoSinImp]]&lt;200,Facturas[[#This Row],[media]],Facturas[[#This Row],[MontoSinImp]])</f>
        <v>404.34999999999997</v>
      </c>
      <c r="I3033" s="17">
        <f>AVERAGE(Facturas[MontoSinImp])</f>
        <v>472.73339545454462</v>
      </c>
    </row>
    <row r="3034" spans="1:9" ht="17.55" customHeight="1" x14ac:dyDescent="0.3">
      <c r="A3034" s="14">
        <v>1369</v>
      </c>
      <c r="B3034" s="2">
        <v>41938</v>
      </c>
      <c r="C3034" s="15">
        <v>45</v>
      </c>
      <c r="D3034" s="1">
        <v>8</v>
      </c>
      <c r="E3034" s="1">
        <v>8</v>
      </c>
      <c r="F3034" s="8">
        <v>198.82999999999998</v>
      </c>
      <c r="G3034" s="1">
        <f>YEAR(Facturas[[#This Row],[FechaFactura]])</f>
        <v>2014</v>
      </c>
      <c r="H3034" s="17">
        <f>IF(Facturas[[#This Row],[MontoSinImp]]&lt;200,Facturas[[#This Row],[media]],Facturas[[#This Row],[MontoSinImp]])</f>
        <v>472.73339545454462</v>
      </c>
      <c r="I3034" s="17">
        <f>AVERAGE(Facturas[MontoSinImp])</f>
        <v>472.73339545454462</v>
      </c>
    </row>
    <row r="3035" spans="1:9" ht="17.55" customHeight="1" x14ac:dyDescent="0.3">
      <c r="A3035" s="14">
        <v>1364</v>
      </c>
      <c r="B3035" s="2">
        <v>41937</v>
      </c>
      <c r="C3035" s="15">
        <v>133</v>
      </c>
      <c r="D3035" s="1">
        <v>12</v>
      </c>
      <c r="E3035" s="1">
        <v>3</v>
      </c>
      <c r="F3035" s="8">
        <v>153.89999999999998</v>
      </c>
      <c r="G3035" s="1">
        <f>YEAR(Facturas[[#This Row],[FechaFactura]])</f>
        <v>2014</v>
      </c>
      <c r="H3035" s="17">
        <f>IF(Facturas[[#This Row],[MontoSinImp]]&lt;200,Facturas[[#This Row],[media]],Facturas[[#This Row],[MontoSinImp]])</f>
        <v>472.73339545454462</v>
      </c>
      <c r="I3035" s="17">
        <f>AVERAGE(Facturas[MontoSinImp])</f>
        <v>472.73339545454462</v>
      </c>
    </row>
    <row r="3036" spans="1:9" ht="17.55" customHeight="1" x14ac:dyDescent="0.3">
      <c r="A3036" s="14">
        <v>1365</v>
      </c>
      <c r="B3036" s="2">
        <v>41937</v>
      </c>
      <c r="C3036" s="15">
        <v>72</v>
      </c>
      <c r="D3036" s="1">
        <v>3</v>
      </c>
      <c r="E3036" s="1">
        <v>5</v>
      </c>
      <c r="F3036" s="8">
        <v>493.25</v>
      </c>
      <c r="G3036" s="1">
        <f>YEAR(Facturas[[#This Row],[FechaFactura]])</f>
        <v>2014</v>
      </c>
      <c r="H3036" s="17">
        <f>IF(Facturas[[#This Row],[MontoSinImp]]&lt;200,Facturas[[#This Row],[media]],Facturas[[#This Row],[MontoSinImp]])</f>
        <v>493.25</v>
      </c>
      <c r="I3036" s="17">
        <f>AVERAGE(Facturas[MontoSinImp])</f>
        <v>472.73339545454462</v>
      </c>
    </row>
    <row r="3037" spans="1:9" ht="17.55" customHeight="1" x14ac:dyDescent="0.3">
      <c r="A3037" s="14">
        <v>1366</v>
      </c>
      <c r="B3037" s="2">
        <v>41937</v>
      </c>
      <c r="C3037" s="15">
        <v>9</v>
      </c>
      <c r="D3037" s="1">
        <v>9</v>
      </c>
      <c r="E3037" s="1">
        <v>4</v>
      </c>
      <c r="F3037" s="8">
        <v>692.08</v>
      </c>
      <c r="G3037" s="1">
        <f>YEAR(Facturas[[#This Row],[FechaFactura]])</f>
        <v>2014</v>
      </c>
      <c r="H3037" s="17">
        <f>IF(Facturas[[#This Row],[MontoSinImp]]&lt;200,Facturas[[#This Row],[media]],Facturas[[#This Row],[MontoSinImp]])</f>
        <v>692.08</v>
      </c>
      <c r="I3037" s="17">
        <f>AVERAGE(Facturas[MontoSinImp])</f>
        <v>472.73339545454462</v>
      </c>
    </row>
    <row r="3038" spans="1:9" ht="17.55" customHeight="1" x14ac:dyDescent="0.3">
      <c r="A3038" s="14">
        <v>1367</v>
      </c>
      <c r="B3038" s="2">
        <v>41937</v>
      </c>
      <c r="C3038" s="15">
        <v>249</v>
      </c>
      <c r="D3038" s="1">
        <v>1</v>
      </c>
      <c r="E3038" s="1">
        <v>2</v>
      </c>
      <c r="F3038" s="8">
        <v>415.82</v>
      </c>
      <c r="G3038" s="1">
        <f>YEAR(Facturas[[#This Row],[FechaFactura]])</f>
        <v>2014</v>
      </c>
      <c r="H3038" s="17">
        <f>IF(Facturas[[#This Row],[MontoSinImp]]&lt;200,Facturas[[#This Row],[media]],Facturas[[#This Row],[MontoSinImp]])</f>
        <v>415.82</v>
      </c>
      <c r="I3038" s="17">
        <f>AVERAGE(Facturas[MontoSinImp])</f>
        <v>472.73339545454462</v>
      </c>
    </row>
    <row r="3039" spans="1:9" ht="17.55" customHeight="1" x14ac:dyDescent="0.3">
      <c r="A3039" s="14">
        <v>1362</v>
      </c>
      <c r="B3039" s="2">
        <v>41936</v>
      </c>
      <c r="C3039" s="15">
        <v>206</v>
      </c>
      <c r="D3039" s="1">
        <v>10</v>
      </c>
      <c r="E3039" s="1">
        <v>2</v>
      </c>
      <c r="F3039" s="8">
        <v>498.98</v>
      </c>
      <c r="G3039" s="1">
        <f>YEAR(Facturas[[#This Row],[FechaFactura]])</f>
        <v>2014</v>
      </c>
      <c r="H3039" s="17">
        <f>IF(Facturas[[#This Row],[MontoSinImp]]&lt;200,Facturas[[#This Row],[media]],Facturas[[#This Row],[MontoSinImp]])</f>
        <v>498.98</v>
      </c>
      <c r="I3039" s="17">
        <f>AVERAGE(Facturas[MontoSinImp])</f>
        <v>472.73339545454462</v>
      </c>
    </row>
    <row r="3040" spans="1:9" ht="17.55" customHeight="1" x14ac:dyDescent="0.3">
      <c r="A3040" s="14">
        <v>1363</v>
      </c>
      <c r="B3040" s="2">
        <v>41936</v>
      </c>
      <c r="C3040" s="15">
        <v>62</v>
      </c>
      <c r="D3040" s="1">
        <v>12</v>
      </c>
      <c r="E3040" s="1">
        <v>6</v>
      </c>
      <c r="F3040" s="8">
        <v>194.04999999999998</v>
      </c>
      <c r="G3040" s="1">
        <f>YEAR(Facturas[[#This Row],[FechaFactura]])</f>
        <v>2014</v>
      </c>
      <c r="H3040" s="17">
        <f>IF(Facturas[[#This Row],[MontoSinImp]]&lt;200,Facturas[[#This Row],[media]],Facturas[[#This Row],[MontoSinImp]])</f>
        <v>472.73339545454462</v>
      </c>
      <c r="I3040" s="17">
        <f>AVERAGE(Facturas[MontoSinImp])</f>
        <v>472.73339545454462</v>
      </c>
    </row>
    <row r="3041" spans="1:9" ht="17.55" customHeight="1" x14ac:dyDescent="0.3">
      <c r="A3041" s="14">
        <v>1356</v>
      </c>
      <c r="B3041" s="2">
        <v>41935</v>
      </c>
      <c r="C3041" s="15">
        <v>245</v>
      </c>
      <c r="D3041" s="1">
        <v>1</v>
      </c>
      <c r="E3041" s="1">
        <v>3</v>
      </c>
      <c r="F3041" s="8">
        <v>813.48</v>
      </c>
      <c r="G3041" s="1">
        <f>YEAR(Facturas[[#This Row],[FechaFactura]])</f>
        <v>2014</v>
      </c>
      <c r="H3041" s="17">
        <f>IF(Facturas[[#This Row],[MontoSinImp]]&lt;200,Facturas[[#This Row],[media]],Facturas[[#This Row],[MontoSinImp]])</f>
        <v>813.48</v>
      </c>
      <c r="I3041" s="17">
        <f>AVERAGE(Facturas[MontoSinImp])</f>
        <v>472.73339545454462</v>
      </c>
    </row>
    <row r="3042" spans="1:9" ht="17.55" customHeight="1" x14ac:dyDescent="0.3">
      <c r="A3042" s="14">
        <v>1357</v>
      </c>
      <c r="B3042" s="2">
        <v>41935</v>
      </c>
      <c r="C3042" s="15">
        <v>303</v>
      </c>
      <c r="D3042" s="1">
        <v>12</v>
      </c>
      <c r="E3042" s="1">
        <v>6</v>
      </c>
      <c r="F3042" s="8">
        <v>711.18999999999994</v>
      </c>
      <c r="G3042" s="1">
        <f>YEAR(Facturas[[#This Row],[FechaFactura]])</f>
        <v>2014</v>
      </c>
      <c r="H3042" s="17">
        <f>IF(Facturas[[#This Row],[MontoSinImp]]&lt;200,Facturas[[#This Row],[media]],Facturas[[#This Row],[MontoSinImp]])</f>
        <v>711.18999999999994</v>
      </c>
      <c r="I3042" s="17">
        <f>AVERAGE(Facturas[MontoSinImp])</f>
        <v>472.73339545454462</v>
      </c>
    </row>
    <row r="3043" spans="1:9" ht="17.55" customHeight="1" x14ac:dyDescent="0.3">
      <c r="A3043" s="14">
        <v>1358</v>
      </c>
      <c r="B3043" s="2">
        <v>41935</v>
      </c>
      <c r="C3043" s="15">
        <v>221</v>
      </c>
      <c r="D3043" s="1">
        <v>5</v>
      </c>
      <c r="E3043" s="1">
        <v>5</v>
      </c>
      <c r="F3043" s="8">
        <v>687.3</v>
      </c>
      <c r="G3043" s="1">
        <f>YEAR(Facturas[[#This Row],[FechaFactura]])</f>
        <v>2014</v>
      </c>
      <c r="H3043" s="17">
        <f>IF(Facturas[[#This Row],[MontoSinImp]]&lt;200,Facturas[[#This Row],[media]],Facturas[[#This Row],[MontoSinImp]])</f>
        <v>687.3</v>
      </c>
      <c r="I3043" s="17">
        <f>AVERAGE(Facturas[MontoSinImp])</f>
        <v>472.73339545454462</v>
      </c>
    </row>
    <row r="3044" spans="1:9" ht="17.55" customHeight="1" x14ac:dyDescent="0.3">
      <c r="A3044" s="14">
        <v>1359</v>
      </c>
      <c r="B3044" s="2">
        <v>41935</v>
      </c>
      <c r="C3044" s="15">
        <v>64</v>
      </c>
      <c r="D3044" s="1">
        <v>7</v>
      </c>
      <c r="E3044" s="1">
        <v>8</v>
      </c>
      <c r="F3044" s="8">
        <v>563.03</v>
      </c>
      <c r="G3044" s="1">
        <f>YEAR(Facturas[[#This Row],[FechaFactura]])</f>
        <v>2014</v>
      </c>
      <c r="H3044" s="17">
        <f>IF(Facturas[[#This Row],[MontoSinImp]]&lt;200,Facturas[[#This Row],[media]],Facturas[[#This Row],[MontoSinImp]])</f>
        <v>563.03</v>
      </c>
      <c r="I3044" s="17">
        <f>AVERAGE(Facturas[MontoSinImp])</f>
        <v>472.73339545454462</v>
      </c>
    </row>
    <row r="3045" spans="1:9" ht="17.55" customHeight="1" x14ac:dyDescent="0.3">
      <c r="A3045" s="14">
        <v>1360</v>
      </c>
      <c r="B3045" s="2">
        <v>41935</v>
      </c>
      <c r="C3045" s="15">
        <v>8</v>
      </c>
      <c r="D3045" s="1">
        <v>5</v>
      </c>
      <c r="E3045" s="1">
        <v>5</v>
      </c>
      <c r="F3045" s="8">
        <v>514.28</v>
      </c>
      <c r="G3045" s="1">
        <f>YEAR(Facturas[[#This Row],[FechaFactura]])</f>
        <v>2014</v>
      </c>
      <c r="H3045" s="17">
        <f>IF(Facturas[[#This Row],[MontoSinImp]]&lt;200,Facturas[[#This Row],[media]],Facturas[[#This Row],[MontoSinImp]])</f>
        <v>514.28</v>
      </c>
      <c r="I3045" s="17">
        <f>AVERAGE(Facturas[MontoSinImp])</f>
        <v>472.73339545454462</v>
      </c>
    </row>
    <row r="3046" spans="1:9" ht="17.55" customHeight="1" x14ac:dyDescent="0.3">
      <c r="A3046" s="14">
        <v>1361</v>
      </c>
      <c r="B3046" s="2">
        <v>41935</v>
      </c>
      <c r="C3046" s="15">
        <v>190</v>
      </c>
      <c r="D3046" s="1">
        <v>3</v>
      </c>
      <c r="E3046" s="1">
        <v>5</v>
      </c>
      <c r="F3046" s="8">
        <v>693.03</v>
      </c>
      <c r="G3046" s="1">
        <f>YEAR(Facturas[[#This Row],[FechaFactura]])</f>
        <v>2014</v>
      </c>
      <c r="H3046" s="17">
        <f>IF(Facturas[[#This Row],[MontoSinImp]]&lt;200,Facturas[[#This Row],[media]],Facturas[[#This Row],[MontoSinImp]])</f>
        <v>693.03</v>
      </c>
      <c r="I3046" s="17">
        <f>AVERAGE(Facturas[MontoSinImp])</f>
        <v>472.73339545454462</v>
      </c>
    </row>
    <row r="3047" spans="1:9" ht="17.55" customHeight="1" x14ac:dyDescent="0.3">
      <c r="A3047" s="14">
        <v>1348</v>
      </c>
      <c r="B3047" s="2">
        <v>41934</v>
      </c>
      <c r="C3047" s="15">
        <v>44</v>
      </c>
      <c r="D3047" s="1">
        <v>1</v>
      </c>
      <c r="E3047" s="1">
        <v>2</v>
      </c>
      <c r="F3047" s="8">
        <v>267.65999999999997</v>
      </c>
      <c r="G3047" s="1">
        <f>YEAR(Facturas[[#This Row],[FechaFactura]])</f>
        <v>2014</v>
      </c>
      <c r="H3047" s="17">
        <f>IF(Facturas[[#This Row],[MontoSinImp]]&lt;200,Facturas[[#This Row],[media]],Facturas[[#This Row],[MontoSinImp]])</f>
        <v>267.65999999999997</v>
      </c>
      <c r="I3047" s="17">
        <f>AVERAGE(Facturas[MontoSinImp])</f>
        <v>472.73339545454462</v>
      </c>
    </row>
    <row r="3048" spans="1:9" ht="17.55" customHeight="1" x14ac:dyDescent="0.3">
      <c r="A3048" s="14">
        <v>1349</v>
      </c>
      <c r="B3048" s="2">
        <v>41934</v>
      </c>
      <c r="C3048" s="15">
        <v>200</v>
      </c>
      <c r="D3048" s="1">
        <v>8</v>
      </c>
      <c r="E3048" s="1">
        <v>8</v>
      </c>
      <c r="F3048" s="8">
        <v>762.81</v>
      </c>
      <c r="G3048" s="1">
        <f>YEAR(Facturas[[#This Row],[FechaFactura]])</f>
        <v>2014</v>
      </c>
      <c r="H3048" s="17">
        <f>IF(Facturas[[#This Row],[MontoSinImp]]&lt;200,Facturas[[#This Row],[media]],Facturas[[#This Row],[MontoSinImp]])</f>
        <v>762.81</v>
      </c>
      <c r="I3048" s="17">
        <f>AVERAGE(Facturas[MontoSinImp])</f>
        <v>472.73339545454462</v>
      </c>
    </row>
    <row r="3049" spans="1:9" ht="17.55" customHeight="1" x14ac:dyDescent="0.3">
      <c r="A3049" s="14">
        <v>1350</v>
      </c>
      <c r="B3049" s="2">
        <v>41934</v>
      </c>
      <c r="C3049" s="15">
        <v>15</v>
      </c>
      <c r="D3049" s="1">
        <v>11</v>
      </c>
      <c r="E3049" s="1">
        <v>5</v>
      </c>
      <c r="F3049" s="8">
        <v>189.26999999999998</v>
      </c>
      <c r="G3049" s="1">
        <f>YEAR(Facturas[[#This Row],[FechaFactura]])</f>
        <v>2014</v>
      </c>
      <c r="H3049" s="17">
        <f>IF(Facturas[[#This Row],[MontoSinImp]]&lt;200,Facturas[[#This Row],[media]],Facturas[[#This Row],[MontoSinImp]])</f>
        <v>472.73339545454462</v>
      </c>
      <c r="I3049" s="17">
        <f>AVERAGE(Facturas[MontoSinImp])</f>
        <v>472.73339545454462</v>
      </c>
    </row>
    <row r="3050" spans="1:9" ht="17.55" customHeight="1" x14ac:dyDescent="0.3">
      <c r="A3050" s="14">
        <v>1351</v>
      </c>
      <c r="B3050" s="2">
        <v>41934</v>
      </c>
      <c r="C3050" s="15">
        <v>31</v>
      </c>
      <c r="D3050" s="1">
        <v>3</v>
      </c>
      <c r="E3050" s="1">
        <v>9</v>
      </c>
      <c r="F3050" s="8">
        <v>422.51</v>
      </c>
      <c r="G3050" s="1">
        <f>YEAR(Facturas[[#This Row],[FechaFactura]])</f>
        <v>2014</v>
      </c>
      <c r="H3050" s="17">
        <f>IF(Facturas[[#This Row],[MontoSinImp]]&lt;200,Facturas[[#This Row],[media]],Facturas[[#This Row],[MontoSinImp]])</f>
        <v>422.51</v>
      </c>
      <c r="I3050" s="17">
        <f>AVERAGE(Facturas[MontoSinImp])</f>
        <v>472.73339545454462</v>
      </c>
    </row>
    <row r="3051" spans="1:9" ht="17.55" customHeight="1" x14ac:dyDescent="0.3">
      <c r="A3051" s="14">
        <v>1352</v>
      </c>
      <c r="B3051" s="2">
        <v>41934</v>
      </c>
      <c r="C3051" s="15">
        <v>83</v>
      </c>
      <c r="D3051" s="1">
        <v>6</v>
      </c>
      <c r="E3051" s="1">
        <v>8</v>
      </c>
      <c r="F3051" s="8">
        <v>612.74</v>
      </c>
      <c r="G3051" s="1">
        <f>YEAR(Facturas[[#This Row],[FechaFactura]])</f>
        <v>2014</v>
      </c>
      <c r="H3051" s="17">
        <f>IF(Facturas[[#This Row],[MontoSinImp]]&lt;200,Facturas[[#This Row],[media]],Facturas[[#This Row],[MontoSinImp]])</f>
        <v>612.74</v>
      </c>
      <c r="I3051" s="17">
        <f>AVERAGE(Facturas[MontoSinImp])</f>
        <v>472.73339545454462</v>
      </c>
    </row>
    <row r="3052" spans="1:9" ht="17.55" customHeight="1" x14ac:dyDescent="0.3">
      <c r="A3052" s="14">
        <v>1353</v>
      </c>
      <c r="B3052" s="2">
        <v>41934</v>
      </c>
      <c r="C3052" s="15">
        <v>75</v>
      </c>
      <c r="D3052" s="1">
        <v>12</v>
      </c>
      <c r="E3052" s="1">
        <v>6</v>
      </c>
      <c r="F3052" s="8">
        <v>214.13</v>
      </c>
      <c r="G3052" s="1">
        <f>YEAR(Facturas[[#This Row],[FechaFactura]])</f>
        <v>2014</v>
      </c>
      <c r="H3052" s="17">
        <f>IF(Facturas[[#This Row],[MontoSinImp]]&lt;200,Facturas[[#This Row],[media]],Facturas[[#This Row],[MontoSinImp]])</f>
        <v>214.13</v>
      </c>
      <c r="I3052" s="17">
        <f>AVERAGE(Facturas[MontoSinImp])</f>
        <v>472.73339545454462</v>
      </c>
    </row>
    <row r="3053" spans="1:9" ht="17.55" customHeight="1" x14ac:dyDescent="0.3">
      <c r="A3053" s="14">
        <v>1354</v>
      </c>
      <c r="B3053" s="2">
        <v>41934</v>
      </c>
      <c r="C3053" s="15">
        <v>175</v>
      </c>
      <c r="D3053" s="1">
        <v>6</v>
      </c>
      <c r="E3053" s="1">
        <v>9</v>
      </c>
      <c r="F3053" s="8">
        <v>749.43</v>
      </c>
      <c r="G3053" s="1">
        <f>YEAR(Facturas[[#This Row],[FechaFactura]])</f>
        <v>2014</v>
      </c>
      <c r="H3053" s="17">
        <f>IF(Facturas[[#This Row],[MontoSinImp]]&lt;200,Facturas[[#This Row],[media]],Facturas[[#This Row],[MontoSinImp]])</f>
        <v>749.43</v>
      </c>
      <c r="I3053" s="17">
        <f>AVERAGE(Facturas[MontoSinImp])</f>
        <v>472.73339545454462</v>
      </c>
    </row>
    <row r="3054" spans="1:9" ht="17.55" customHeight="1" x14ac:dyDescent="0.3">
      <c r="A3054" s="14">
        <v>1355</v>
      </c>
      <c r="B3054" s="2">
        <v>41934</v>
      </c>
      <c r="C3054" s="15">
        <v>63</v>
      </c>
      <c r="D3054" s="1">
        <v>8</v>
      </c>
      <c r="E3054" s="1">
        <v>8</v>
      </c>
      <c r="F3054" s="8">
        <v>570.67999999999995</v>
      </c>
      <c r="G3054" s="1">
        <f>YEAR(Facturas[[#This Row],[FechaFactura]])</f>
        <v>2014</v>
      </c>
      <c r="H3054" s="17">
        <f>IF(Facturas[[#This Row],[MontoSinImp]]&lt;200,Facturas[[#This Row],[media]],Facturas[[#This Row],[MontoSinImp]])</f>
        <v>570.67999999999995</v>
      </c>
      <c r="I3054" s="17">
        <f>AVERAGE(Facturas[MontoSinImp])</f>
        <v>472.73339545454462</v>
      </c>
    </row>
    <row r="3055" spans="1:9" ht="17.55" customHeight="1" x14ac:dyDescent="0.3">
      <c r="A3055" s="14">
        <v>1340</v>
      </c>
      <c r="B3055" s="2">
        <v>41933</v>
      </c>
      <c r="C3055" s="15">
        <v>226</v>
      </c>
      <c r="D3055" s="1">
        <v>9</v>
      </c>
      <c r="E3055" s="1">
        <v>5</v>
      </c>
      <c r="F3055" s="8">
        <v>801.05</v>
      </c>
      <c r="G3055" s="1">
        <f>YEAR(Facturas[[#This Row],[FechaFactura]])</f>
        <v>2014</v>
      </c>
      <c r="H3055" s="17">
        <f>IF(Facturas[[#This Row],[MontoSinImp]]&lt;200,Facturas[[#This Row],[media]],Facturas[[#This Row],[MontoSinImp]])</f>
        <v>801.05</v>
      </c>
      <c r="I3055" s="17">
        <f>AVERAGE(Facturas[MontoSinImp])</f>
        <v>472.73339545454462</v>
      </c>
    </row>
    <row r="3056" spans="1:9" ht="17.55" customHeight="1" x14ac:dyDescent="0.3">
      <c r="A3056" s="14">
        <v>1341</v>
      </c>
      <c r="B3056" s="2">
        <v>41933</v>
      </c>
      <c r="C3056" s="15">
        <v>117</v>
      </c>
      <c r="D3056" s="1">
        <v>1</v>
      </c>
      <c r="E3056" s="1">
        <v>4</v>
      </c>
      <c r="F3056" s="8">
        <v>164.42</v>
      </c>
      <c r="G3056" s="1">
        <f>YEAR(Facturas[[#This Row],[FechaFactura]])</f>
        <v>2014</v>
      </c>
      <c r="H3056" s="17">
        <f>IF(Facturas[[#This Row],[MontoSinImp]]&lt;200,Facturas[[#This Row],[media]],Facturas[[#This Row],[MontoSinImp]])</f>
        <v>472.73339545454462</v>
      </c>
      <c r="I3056" s="17">
        <f>AVERAGE(Facturas[MontoSinImp])</f>
        <v>472.73339545454462</v>
      </c>
    </row>
    <row r="3057" spans="1:9" ht="17.55" customHeight="1" x14ac:dyDescent="0.3">
      <c r="A3057" s="14">
        <v>1342</v>
      </c>
      <c r="B3057" s="2">
        <v>41933</v>
      </c>
      <c r="C3057" s="15">
        <v>92</v>
      </c>
      <c r="D3057" s="1">
        <v>12</v>
      </c>
      <c r="E3057" s="1">
        <v>8</v>
      </c>
      <c r="F3057" s="8">
        <v>833.55</v>
      </c>
      <c r="G3057" s="1">
        <f>YEAR(Facturas[[#This Row],[FechaFactura]])</f>
        <v>2014</v>
      </c>
      <c r="H3057" s="17">
        <f>IF(Facturas[[#This Row],[MontoSinImp]]&lt;200,Facturas[[#This Row],[media]],Facturas[[#This Row],[MontoSinImp]])</f>
        <v>833.55</v>
      </c>
      <c r="I3057" s="17">
        <f>AVERAGE(Facturas[MontoSinImp])</f>
        <v>472.73339545454462</v>
      </c>
    </row>
    <row r="3058" spans="1:9" ht="17.55" customHeight="1" x14ac:dyDescent="0.3">
      <c r="A3058" s="14">
        <v>1343</v>
      </c>
      <c r="B3058" s="2">
        <v>41933</v>
      </c>
      <c r="C3058" s="15">
        <v>288</v>
      </c>
      <c r="D3058" s="1">
        <v>3</v>
      </c>
      <c r="E3058" s="1">
        <v>5</v>
      </c>
      <c r="F3058" s="8">
        <v>700.68</v>
      </c>
      <c r="G3058" s="1">
        <f>YEAR(Facturas[[#This Row],[FechaFactura]])</f>
        <v>2014</v>
      </c>
      <c r="H3058" s="17">
        <f>IF(Facturas[[#This Row],[MontoSinImp]]&lt;200,Facturas[[#This Row],[media]],Facturas[[#This Row],[MontoSinImp]])</f>
        <v>700.68</v>
      </c>
      <c r="I3058" s="17">
        <f>AVERAGE(Facturas[MontoSinImp])</f>
        <v>472.73339545454462</v>
      </c>
    </row>
    <row r="3059" spans="1:9" ht="17.55" customHeight="1" x14ac:dyDescent="0.3">
      <c r="A3059" s="14">
        <v>1344</v>
      </c>
      <c r="B3059" s="2">
        <v>41933</v>
      </c>
      <c r="C3059" s="15">
        <v>133</v>
      </c>
      <c r="D3059" s="1">
        <v>3</v>
      </c>
      <c r="E3059" s="1">
        <v>5</v>
      </c>
      <c r="F3059" s="8">
        <v>345.08</v>
      </c>
      <c r="G3059" s="1">
        <f>YEAR(Facturas[[#This Row],[FechaFactura]])</f>
        <v>2014</v>
      </c>
      <c r="H3059" s="17">
        <f>IF(Facturas[[#This Row],[MontoSinImp]]&lt;200,Facturas[[#This Row],[media]],Facturas[[#This Row],[MontoSinImp]])</f>
        <v>345.08</v>
      </c>
      <c r="I3059" s="17">
        <f>AVERAGE(Facturas[MontoSinImp])</f>
        <v>472.73339545454462</v>
      </c>
    </row>
    <row r="3060" spans="1:9" ht="17.55" customHeight="1" x14ac:dyDescent="0.3">
      <c r="A3060" s="14">
        <v>1345</v>
      </c>
      <c r="B3060" s="2">
        <v>41933</v>
      </c>
      <c r="C3060" s="15">
        <v>217</v>
      </c>
      <c r="D3060" s="1">
        <v>6</v>
      </c>
      <c r="E3060" s="1">
        <v>9</v>
      </c>
      <c r="F3060" s="8">
        <v>607.96</v>
      </c>
      <c r="G3060" s="1">
        <f>YEAR(Facturas[[#This Row],[FechaFactura]])</f>
        <v>2014</v>
      </c>
      <c r="H3060" s="17">
        <f>IF(Facturas[[#This Row],[MontoSinImp]]&lt;200,Facturas[[#This Row],[media]],Facturas[[#This Row],[MontoSinImp]])</f>
        <v>607.96</v>
      </c>
      <c r="I3060" s="17">
        <f>AVERAGE(Facturas[MontoSinImp])</f>
        <v>472.73339545454462</v>
      </c>
    </row>
    <row r="3061" spans="1:9" ht="17.55" customHeight="1" x14ac:dyDescent="0.3">
      <c r="A3061" s="14">
        <v>1346</v>
      </c>
      <c r="B3061" s="2">
        <v>41933</v>
      </c>
      <c r="C3061" s="15">
        <v>133</v>
      </c>
      <c r="D3061" s="1">
        <v>8</v>
      </c>
      <c r="E3061" s="1">
        <v>8</v>
      </c>
      <c r="F3061" s="8">
        <v>543.91</v>
      </c>
      <c r="G3061" s="1">
        <f>YEAR(Facturas[[#This Row],[FechaFactura]])</f>
        <v>2014</v>
      </c>
      <c r="H3061" s="17">
        <f>IF(Facturas[[#This Row],[MontoSinImp]]&lt;200,Facturas[[#This Row],[media]],Facturas[[#This Row],[MontoSinImp]])</f>
        <v>543.91</v>
      </c>
      <c r="I3061" s="17">
        <f>AVERAGE(Facturas[MontoSinImp])</f>
        <v>472.73339545454462</v>
      </c>
    </row>
    <row r="3062" spans="1:9" ht="17.55" customHeight="1" x14ac:dyDescent="0.3">
      <c r="A3062" s="14">
        <v>1347</v>
      </c>
      <c r="B3062" s="2">
        <v>41933</v>
      </c>
      <c r="C3062" s="15">
        <v>161</v>
      </c>
      <c r="D3062" s="1">
        <v>11</v>
      </c>
      <c r="E3062" s="1">
        <v>5</v>
      </c>
      <c r="F3062" s="8">
        <v>220.82</v>
      </c>
      <c r="G3062" s="1">
        <f>YEAR(Facturas[[#This Row],[FechaFactura]])</f>
        <v>2014</v>
      </c>
      <c r="H3062" s="17">
        <f>IF(Facturas[[#This Row],[MontoSinImp]]&lt;200,Facturas[[#This Row],[media]],Facturas[[#This Row],[MontoSinImp]])</f>
        <v>220.82</v>
      </c>
      <c r="I3062" s="17">
        <f>AVERAGE(Facturas[MontoSinImp])</f>
        <v>472.73339545454462</v>
      </c>
    </row>
    <row r="3063" spans="1:9" ht="17.55" customHeight="1" x14ac:dyDescent="0.3">
      <c r="A3063" s="14">
        <v>1337</v>
      </c>
      <c r="B3063" s="2">
        <v>41932</v>
      </c>
      <c r="C3063" s="15">
        <v>10</v>
      </c>
      <c r="D3063" s="1">
        <v>12</v>
      </c>
      <c r="E3063" s="1">
        <v>8</v>
      </c>
      <c r="F3063" s="8">
        <v>807.74</v>
      </c>
      <c r="G3063" s="1">
        <f>YEAR(Facturas[[#This Row],[FechaFactura]])</f>
        <v>2014</v>
      </c>
      <c r="H3063" s="17">
        <f>IF(Facturas[[#This Row],[MontoSinImp]]&lt;200,Facturas[[#This Row],[media]],Facturas[[#This Row],[MontoSinImp]])</f>
        <v>807.74</v>
      </c>
      <c r="I3063" s="17">
        <f>AVERAGE(Facturas[MontoSinImp])</f>
        <v>472.73339545454462</v>
      </c>
    </row>
    <row r="3064" spans="1:9" ht="17.55" customHeight="1" x14ac:dyDescent="0.3">
      <c r="A3064" s="14">
        <v>1338</v>
      </c>
      <c r="B3064" s="2">
        <v>41932</v>
      </c>
      <c r="C3064" s="15">
        <v>230</v>
      </c>
      <c r="D3064" s="1">
        <v>7</v>
      </c>
      <c r="E3064" s="1">
        <v>9</v>
      </c>
      <c r="F3064" s="8">
        <v>758.99</v>
      </c>
      <c r="G3064" s="1">
        <f>YEAR(Facturas[[#This Row],[FechaFactura]])</f>
        <v>2014</v>
      </c>
      <c r="H3064" s="17">
        <f>IF(Facturas[[#This Row],[MontoSinImp]]&lt;200,Facturas[[#This Row],[media]],Facturas[[#This Row],[MontoSinImp]])</f>
        <v>758.99</v>
      </c>
      <c r="I3064" s="17">
        <f>AVERAGE(Facturas[MontoSinImp])</f>
        <v>472.73339545454462</v>
      </c>
    </row>
    <row r="3065" spans="1:9" ht="17.55" customHeight="1" x14ac:dyDescent="0.3">
      <c r="A3065" s="14">
        <v>1339</v>
      </c>
      <c r="B3065" s="2">
        <v>41932</v>
      </c>
      <c r="C3065" s="15">
        <v>264</v>
      </c>
      <c r="D3065" s="1">
        <v>4</v>
      </c>
      <c r="E3065" s="1">
        <v>7</v>
      </c>
      <c r="F3065" s="8">
        <v>410.09</v>
      </c>
      <c r="G3065" s="1">
        <f>YEAR(Facturas[[#This Row],[FechaFactura]])</f>
        <v>2014</v>
      </c>
      <c r="H3065" s="17">
        <f>IF(Facturas[[#This Row],[MontoSinImp]]&lt;200,Facturas[[#This Row],[media]],Facturas[[#This Row],[MontoSinImp]])</f>
        <v>410.09</v>
      </c>
      <c r="I3065" s="17">
        <f>AVERAGE(Facturas[MontoSinImp])</f>
        <v>472.73339545454462</v>
      </c>
    </row>
    <row r="3066" spans="1:9" ht="17.55" customHeight="1" x14ac:dyDescent="0.3">
      <c r="A3066" s="14">
        <v>1333</v>
      </c>
      <c r="B3066" s="2">
        <v>41931</v>
      </c>
      <c r="C3066" s="15">
        <v>242</v>
      </c>
      <c r="D3066" s="1">
        <v>11</v>
      </c>
      <c r="E3066" s="1">
        <v>6</v>
      </c>
      <c r="F3066" s="8">
        <v>741.78</v>
      </c>
      <c r="G3066" s="1">
        <f>YEAR(Facturas[[#This Row],[FechaFactura]])</f>
        <v>2014</v>
      </c>
      <c r="H3066" s="17">
        <f>IF(Facturas[[#This Row],[MontoSinImp]]&lt;200,Facturas[[#This Row],[media]],Facturas[[#This Row],[MontoSinImp]])</f>
        <v>741.78</v>
      </c>
      <c r="I3066" s="17">
        <f>AVERAGE(Facturas[MontoSinImp])</f>
        <v>472.73339545454462</v>
      </c>
    </row>
    <row r="3067" spans="1:9" ht="17.55" customHeight="1" x14ac:dyDescent="0.3">
      <c r="A3067" s="14">
        <v>1334</v>
      </c>
      <c r="B3067" s="2">
        <v>41931</v>
      </c>
      <c r="C3067" s="15">
        <v>90</v>
      </c>
      <c r="D3067" s="1">
        <v>12</v>
      </c>
      <c r="E3067" s="1">
        <v>4</v>
      </c>
      <c r="F3067" s="8">
        <v>382.36</v>
      </c>
      <c r="G3067" s="1">
        <f>YEAR(Facturas[[#This Row],[FechaFactura]])</f>
        <v>2014</v>
      </c>
      <c r="H3067" s="17">
        <f>IF(Facturas[[#This Row],[MontoSinImp]]&lt;200,Facturas[[#This Row],[media]],Facturas[[#This Row],[MontoSinImp]])</f>
        <v>382.36</v>
      </c>
      <c r="I3067" s="17">
        <f>AVERAGE(Facturas[MontoSinImp])</f>
        <v>472.73339545454462</v>
      </c>
    </row>
    <row r="3068" spans="1:9" ht="17.55" customHeight="1" x14ac:dyDescent="0.3">
      <c r="A3068" s="14">
        <v>1335</v>
      </c>
      <c r="B3068" s="2">
        <v>41931</v>
      </c>
      <c r="C3068" s="15">
        <v>255</v>
      </c>
      <c r="D3068" s="1">
        <v>8</v>
      </c>
      <c r="E3068" s="1">
        <v>4</v>
      </c>
      <c r="F3068" s="8">
        <v>153.89999999999998</v>
      </c>
      <c r="G3068" s="1">
        <f>YEAR(Facturas[[#This Row],[FechaFactura]])</f>
        <v>2014</v>
      </c>
      <c r="H3068" s="17">
        <f>IF(Facturas[[#This Row],[MontoSinImp]]&lt;200,Facturas[[#This Row],[media]],Facturas[[#This Row],[MontoSinImp]])</f>
        <v>472.73339545454462</v>
      </c>
      <c r="I3068" s="17">
        <f>AVERAGE(Facturas[MontoSinImp])</f>
        <v>472.73339545454462</v>
      </c>
    </row>
    <row r="3069" spans="1:9" ht="17.55" customHeight="1" x14ac:dyDescent="0.3">
      <c r="A3069" s="14">
        <v>1336</v>
      </c>
      <c r="B3069" s="2">
        <v>41931</v>
      </c>
      <c r="C3069" s="15">
        <v>265</v>
      </c>
      <c r="D3069" s="1">
        <v>3</v>
      </c>
      <c r="E3069" s="1">
        <v>4</v>
      </c>
      <c r="F3069" s="8">
        <v>617.52</v>
      </c>
      <c r="G3069" s="1">
        <f>YEAR(Facturas[[#This Row],[FechaFactura]])</f>
        <v>2014</v>
      </c>
      <c r="H3069" s="17">
        <f>IF(Facturas[[#This Row],[MontoSinImp]]&lt;200,Facturas[[#This Row],[media]],Facturas[[#This Row],[MontoSinImp]])</f>
        <v>617.52</v>
      </c>
      <c r="I3069" s="17">
        <f>AVERAGE(Facturas[MontoSinImp])</f>
        <v>472.73339545454462</v>
      </c>
    </row>
    <row r="3070" spans="1:9" ht="17.55" customHeight="1" x14ac:dyDescent="0.3">
      <c r="A3070" s="14">
        <v>1330</v>
      </c>
      <c r="B3070" s="2">
        <v>41930</v>
      </c>
      <c r="C3070" s="15">
        <v>129</v>
      </c>
      <c r="D3070" s="1">
        <v>7</v>
      </c>
      <c r="E3070" s="1">
        <v>9</v>
      </c>
      <c r="F3070" s="8">
        <v>682.52</v>
      </c>
      <c r="G3070" s="1">
        <f>YEAR(Facturas[[#This Row],[FechaFactura]])</f>
        <v>2014</v>
      </c>
      <c r="H3070" s="17">
        <f>IF(Facturas[[#This Row],[MontoSinImp]]&lt;200,Facturas[[#This Row],[media]],Facturas[[#This Row],[MontoSinImp]])</f>
        <v>682.52</v>
      </c>
      <c r="I3070" s="17">
        <f>AVERAGE(Facturas[MontoSinImp])</f>
        <v>472.73339545454462</v>
      </c>
    </row>
    <row r="3071" spans="1:9" ht="17.55" customHeight="1" x14ac:dyDescent="0.3">
      <c r="A3071" s="14">
        <v>1331</v>
      </c>
      <c r="B3071" s="2">
        <v>41930</v>
      </c>
      <c r="C3071" s="15">
        <v>39</v>
      </c>
      <c r="D3071" s="1">
        <v>7</v>
      </c>
      <c r="E3071" s="1">
        <v>4</v>
      </c>
      <c r="F3071" s="8">
        <v>254.26999999999998</v>
      </c>
      <c r="G3071" s="1">
        <f>YEAR(Facturas[[#This Row],[FechaFactura]])</f>
        <v>2014</v>
      </c>
      <c r="H3071" s="17">
        <f>IF(Facturas[[#This Row],[MontoSinImp]]&lt;200,Facturas[[#This Row],[media]],Facturas[[#This Row],[MontoSinImp]])</f>
        <v>254.26999999999998</v>
      </c>
      <c r="I3071" s="17">
        <f>AVERAGE(Facturas[MontoSinImp])</f>
        <v>472.73339545454462</v>
      </c>
    </row>
    <row r="3072" spans="1:9" ht="17.55" customHeight="1" x14ac:dyDescent="0.3">
      <c r="A3072" s="14">
        <v>1332</v>
      </c>
      <c r="B3072" s="2">
        <v>41930</v>
      </c>
      <c r="C3072" s="15">
        <v>195</v>
      </c>
      <c r="D3072" s="1">
        <v>11</v>
      </c>
      <c r="E3072" s="1">
        <v>2</v>
      </c>
      <c r="F3072" s="8">
        <v>690.16</v>
      </c>
      <c r="G3072" s="1">
        <f>YEAR(Facturas[[#This Row],[FechaFactura]])</f>
        <v>2014</v>
      </c>
      <c r="H3072" s="17">
        <f>IF(Facturas[[#This Row],[MontoSinImp]]&lt;200,Facturas[[#This Row],[media]],Facturas[[#This Row],[MontoSinImp]])</f>
        <v>690.16</v>
      </c>
      <c r="I3072" s="17">
        <f>AVERAGE(Facturas[MontoSinImp])</f>
        <v>472.73339545454462</v>
      </c>
    </row>
    <row r="3073" spans="1:9" ht="17.55" customHeight="1" x14ac:dyDescent="0.3">
      <c r="A3073" s="14">
        <v>1328</v>
      </c>
      <c r="B3073" s="2">
        <v>41929</v>
      </c>
      <c r="C3073" s="15">
        <v>276</v>
      </c>
      <c r="D3073" s="1">
        <v>4</v>
      </c>
      <c r="E3073" s="1">
        <v>5</v>
      </c>
      <c r="F3073" s="8">
        <v>731.27</v>
      </c>
      <c r="G3073" s="1">
        <f>YEAR(Facturas[[#This Row],[FechaFactura]])</f>
        <v>2014</v>
      </c>
      <c r="H3073" s="17">
        <f>IF(Facturas[[#This Row],[MontoSinImp]]&lt;200,Facturas[[#This Row],[media]],Facturas[[#This Row],[MontoSinImp]])</f>
        <v>731.27</v>
      </c>
      <c r="I3073" s="17">
        <f>AVERAGE(Facturas[MontoSinImp])</f>
        <v>472.73339545454462</v>
      </c>
    </row>
    <row r="3074" spans="1:9" ht="17.55" customHeight="1" x14ac:dyDescent="0.3">
      <c r="A3074" s="14">
        <v>1329</v>
      </c>
      <c r="B3074" s="2">
        <v>41929</v>
      </c>
      <c r="C3074" s="15">
        <v>284</v>
      </c>
      <c r="D3074" s="1">
        <v>12</v>
      </c>
      <c r="E3074" s="1">
        <v>8</v>
      </c>
      <c r="F3074" s="8">
        <v>314.5</v>
      </c>
      <c r="G3074" s="1">
        <f>YEAR(Facturas[[#This Row],[FechaFactura]])</f>
        <v>2014</v>
      </c>
      <c r="H3074" s="17">
        <f>IF(Facturas[[#This Row],[MontoSinImp]]&lt;200,Facturas[[#This Row],[media]],Facturas[[#This Row],[MontoSinImp]])</f>
        <v>314.5</v>
      </c>
      <c r="I3074" s="17">
        <f>AVERAGE(Facturas[MontoSinImp])</f>
        <v>472.73339545454462</v>
      </c>
    </row>
    <row r="3075" spans="1:9" ht="17.55" customHeight="1" x14ac:dyDescent="0.3">
      <c r="A3075" s="14">
        <v>1326</v>
      </c>
      <c r="B3075" s="2">
        <v>41928</v>
      </c>
      <c r="C3075" s="15">
        <v>260</v>
      </c>
      <c r="D3075" s="1">
        <v>2</v>
      </c>
      <c r="E3075" s="1">
        <v>1</v>
      </c>
      <c r="F3075" s="8">
        <v>843.11</v>
      </c>
      <c r="G3075" s="1">
        <f>YEAR(Facturas[[#This Row],[FechaFactura]])</f>
        <v>2014</v>
      </c>
      <c r="H3075" s="17">
        <f>IF(Facturas[[#This Row],[MontoSinImp]]&lt;200,Facturas[[#This Row],[media]],Facturas[[#This Row],[MontoSinImp]])</f>
        <v>843.11</v>
      </c>
      <c r="I3075" s="17">
        <f>AVERAGE(Facturas[MontoSinImp])</f>
        <v>472.73339545454462</v>
      </c>
    </row>
    <row r="3076" spans="1:9" ht="17.55" customHeight="1" x14ac:dyDescent="0.3">
      <c r="A3076" s="14">
        <v>1327</v>
      </c>
      <c r="B3076" s="2">
        <v>41928</v>
      </c>
      <c r="C3076" s="15">
        <v>318</v>
      </c>
      <c r="D3076" s="1">
        <v>11</v>
      </c>
      <c r="E3076" s="1">
        <v>9</v>
      </c>
      <c r="F3076" s="8">
        <v>171.10999999999999</v>
      </c>
      <c r="G3076" s="1">
        <f>YEAR(Facturas[[#This Row],[FechaFactura]])</f>
        <v>2014</v>
      </c>
      <c r="H3076" s="17">
        <f>IF(Facturas[[#This Row],[MontoSinImp]]&lt;200,Facturas[[#This Row],[media]],Facturas[[#This Row],[MontoSinImp]])</f>
        <v>472.73339545454462</v>
      </c>
      <c r="I3076" s="17">
        <f>AVERAGE(Facturas[MontoSinImp])</f>
        <v>472.73339545454462</v>
      </c>
    </row>
    <row r="3077" spans="1:9" ht="17.55" customHeight="1" x14ac:dyDescent="0.3">
      <c r="A3077" s="14">
        <v>1320</v>
      </c>
      <c r="B3077" s="2">
        <v>41927</v>
      </c>
      <c r="C3077" s="15">
        <v>289</v>
      </c>
      <c r="D3077" s="1">
        <v>8</v>
      </c>
      <c r="E3077" s="1">
        <v>9</v>
      </c>
      <c r="F3077" s="8">
        <v>232.29</v>
      </c>
      <c r="G3077" s="1">
        <f>YEAR(Facturas[[#This Row],[FechaFactura]])</f>
        <v>2014</v>
      </c>
      <c r="H3077" s="17">
        <f>IF(Facturas[[#This Row],[MontoSinImp]]&lt;200,Facturas[[#This Row],[media]],Facturas[[#This Row],[MontoSinImp]])</f>
        <v>232.29</v>
      </c>
      <c r="I3077" s="17">
        <f>AVERAGE(Facturas[MontoSinImp])</f>
        <v>472.73339545454462</v>
      </c>
    </row>
    <row r="3078" spans="1:9" ht="17.55" customHeight="1" x14ac:dyDescent="0.3">
      <c r="A3078" s="14">
        <v>1321</v>
      </c>
      <c r="B3078" s="2">
        <v>41927</v>
      </c>
      <c r="C3078" s="15">
        <v>291</v>
      </c>
      <c r="D3078" s="1">
        <v>12</v>
      </c>
      <c r="E3078" s="1">
        <v>6</v>
      </c>
      <c r="F3078" s="8">
        <v>572.59</v>
      </c>
      <c r="G3078" s="1">
        <f>YEAR(Facturas[[#This Row],[FechaFactura]])</f>
        <v>2014</v>
      </c>
      <c r="H3078" s="17">
        <f>IF(Facturas[[#This Row],[MontoSinImp]]&lt;200,Facturas[[#This Row],[media]],Facturas[[#This Row],[MontoSinImp]])</f>
        <v>572.59</v>
      </c>
      <c r="I3078" s="17">
        <f>AVERAGE(Facturas[MontoSinImp])</f>
        <v>472.73339545454462</v>
      </c>
    </row>
    <row r="3079" spans="1:9" ht="17.55" customHeight="1" x14ac:dyDescent="0.3">
      <c r="A3079" s="14">
        <v>1322</v>
      </c>
      <c r="B3079" s="2">
        <v>41927</v>
      </c>
      <c r="C3079" s="15">
        <v>48</v>
      </c>
      <c r="D3079" s="1">
        <v>11</v>
      </c>
      <c r="E3079" s="1">
        <v>1</v>
      </c>
      <c r="F3079" s="8">
        <v>229.42</v>
      </c>
      <c r="G3079" s="1">
        <f>YEAR(Facturas[[#This Row],[FechaFactura]])</f>
        <v>2014</v>
      </c>
      <c r="H3079" s="17">
        <f>IF(Facturas[[#This Row],[MontoSinImp]]&lt;200,Facturas[[#This Row],[media]],Facturas[[#This Row],[MontoSinImp]])</f>
        <v>229.42</v>
      </c>
      <c r="I3079" s="17">
        <f>AVERAGE(Facturas[MontoSinImp])</f>
        <v>472.73339545454462</v>
      </c>
    </row>
    <row r="3080" spans="1:9" ht="17.55" customHeight="1" x14ac:dyDescent="0.3">
      <c r="A3080" s="14">
        <v>1323</v>
      </c>
      <c r="B3080" s="2">
        <v>41927</v>
      </c>
      <c r="C3080" s="15">
        <v>263</v>
      </c>
      <c r="D3080" s="1">
        <v>10</v>
      </c>
      <c r="E3080" s="1">
        <v>6</v>
      </c>
      <c r="F3080" s="8">
        <v>717.89</v>
      </c>
      <c r="G3080" s="1">
        <f>YEAR(Facturas[[#This Row],[FechaFactura]])</f>
        <v>2014</v>
      </c>
      <c r="H3080" s="17">
        <f>IF(Facturas[[#This Row],[MontoSinImp]]&lt;200,Facturas[[#This Row],[media]],Facturas[[#This Row],[MontoSinImp]])</f>
        <v>717.89</v>
      </c>
      <c r="I3080" s="17">
        <f>AVERAGE(Facturas[MontoSinImp])</f>
        <v>472.73339545454462</v>
      </c>
    </row>
    <row r="3081" spans="1:9" ht="17.55" customHeight="1" x14ac:dyDescent="0.3">
      <c r="A3081" s="14">
        <v>1324</v>
      </c>
      <c r="B3081" s="2">
        <v>41927</v>
      </c>
      <c r="C3081" s="15">
        <v>174</v>
      </c>
      <c r="D3081" s="1">
        <v>3</v>
      </c>
      <c r="E3081" s="1">
        <v>6</v>
      </c>
      <c r="F3081" s="8">
        <v>578.31999999999994</v>
      </c>
      <c r="G3081" s="1">
        <f>YEAR(Facturas[[#This Row],[FechaFactura]])</f>
        <v>2014</v>
      </c>
      <c r="H3081" s="17">
        <f>IF(Facturas[[#This Row],[MontoSinImp]]&lt;200,Facturas[[#This Row],[media]],Facturas[[#This Row],[MontoSinImp]])</f>
        <v>578.31999999999994</v>
      </c>
      <c r="I3081" s="17">
        <f>AVERAGE(Facturas[MontoSinImp])</f>
        <v>472.73339545454462</v>
      </c>
    </row>
    <row r="3082" spans="1:9" ht="17.55" customHeight="1" x14ac:dyDescent="0.3">
      <c r="A3082" s="14">
        <v>1325</v>
      </c>
      <c r="B3082" s="2">
        <v>41927</v>
      </c>
      <c r="C3082" s="15">
        <v>70</v>
      </c>
      <c r="D3082" s="1">
        <v>2</v>
      </c>
      <c r="E3082" s="1">
        <v>1</v>
      </c>
      <c r="F3082" s="8">
        <v>804.87</v>
      </c>
      <c r="G3082" s="1">
        <f>YEAR(Facturas[[#This Row],[FechaFactura]])</f>
        <v>2014</v>
      </c>
      <c r="H3082" s="17">
        <f>IF(Facturas[[#This Row],[MontoSinImp]]&lt;200,Facturas[[#This Row],[media]],Facturas[[#This Row],[MontoSinImp]])</f>
        <v>804.87</v>
      </c>
      <c r="I3082" s="17">
        <f>AVERAGE(Facturas[MontoSinImp])</f>
        <v>472.73339545454462</v>
      </c>
    </row>
    <row r="3083" spans="1:9" ht="17.55" customHeight="1" x14ac:dyDescent="0.3">
      <c r="A3083" s="14">
        <v>1316</v>
      </c>
      <c r="B3083" s="2">
        <v>41926</v>
      </c>
      <c r="C3083" s="15">
        <v>114</v>
      </c>
      <c r="D3083" s="1">
        <v>6</v>
      </c>
      <c r="E3083" s="1">
        <v>6</v>
      </c>
      <c r="F3083" s="8">
        <v>717.89</v>
      </c>
      <c r="G3083" s="1">
        <f>YEAR(Facturas[[#This Row],[FechaFactura]])</f>
        <v>2014</v>
      </c>
      <c r="H3083" s="17">
        <f>IF(Facturas[[#This Row],[MontoSinImp]]&lt;200,Facturas[[#This Row],[media]],Facturas[[#This Row],[MontoSinImp]])</f>
        <v>717.89</v>
      </c>
      <c r="I3083" s="17">
        <f>AVERAGE(Facturas[MontoSinImp])</f>
        <v>472.73339545454462</v>
      </c>
    </row>
    <row r="3084" spans="1:9" ht="17.55" customHeight="1" x14ac:dyDescent="0.3">
      <c r="A3084" s="14">
        <v>1317</v>
      </c>
      <c r="B3084" s="2">
        <v>41926</v>
      </c>
      <c r="C3084" s="15">
        <v>292</v>
      </c>
      <c r="D3084" s="1">
        <v>6</v>
      </c>
      <c r="E3084" s="1">
        <v>2</v>
      </c>
      <c r="F3084" s="8">
        <v>592.66</v>
      </c>
      <c r="G3084" s="1">
        <f>YEAR(Facturas[[#This Row],[FechaFactura]])</f>
        <v>2014</v>
      </c>
      <c r="H3084" s="17">
        <f>IF(Facturas[[#This Row],[MontoSinImp]]&lt;200,Facturas[[#This Row],[media]],Facturas[[#This Row],[MontoSinImp]])</f>
        <v>592.66</v>
      </c>
      <c r="I3084" s="17">
        <f>AVERAGE(Facturas[MontoSinImp])</f>
        <v>472.73339545454462</v>
      </c>
    </row>
    <row r="3085" spans="1:9" ht="17.55" customHeight="1" x14ac:dyDescent="0.3">
      <c r="A3085" s="14">
        <v>1318</v>
      </c>
      <c r="B3085" s="2">
        <v>41926</v>
      </c>
      <c r="C3085" s="15">
        <v>38</v>
      </c>
      <c r="D3085" s="1">
        <v>2</v>
      </c>
      <c r="E3085" s="1">
        <v>9</v>
      </c>
      <c r="F3085" s="8">
        <v>769.5</v>
      </c>
      <c r="G3085" s="1">
        <f>YEAR(Facturas[[#This Row],[FechaFactura]])</f>
        <v>2014</v>
      </c>
      <c r="H3085" s="17">
        <f>IF(Facturas[[#This Row],[MontoSinImp]]&lt;200,Facturas[[#This Row],[media]],Facturas[[#This Row],[MontoSinImp]])</f>
        <v>769.5</v>
      </c>
      <c r="I3085" s="17">
        <f>AVERAGE(Facturas[MontoSinImp])</f>
        <v>472.73339545454462</v>
      </c>
    </row>
    <row r="3086" spans="1:9" ht="17.55" customHeight="1" x14ac:dyDescent="0.3">
      <c r="A3086" s="14">
        <v>1319</v>
      </c>
      <c r="B3086" s="2">
        <v>41926</v>
      </c>
      <c r="C3086" s="15">
        <v>295</v>
      </c>
      <c r="D3086" s="1">
        <v>10</v>
      </c>
      <c r="E3086" s="1">
        <v>4</v>
      </c>
      <c r="F3086" s="8">
        <v>580.24</v>
      </c>
      <c r="G3086" s="1">
        <f>YEAR(Facturas[[#This Row],[FechaFactura]])</f>
        <v>2014</v>
      </c>
      <c r="H3086" s="17">
        <f>IF(Facturas[[#This Row],[MontoSinImp]]&lt;200,Facturas[[#This Row],[media]],Facturas[[#This Row],[MontoSinImp]])</f>
        <v>580.24</v>
      </c>
      <c r="I3086" s="17">
        <f>AVERAGE(Facturas[MontoSinImp])</f>
        <v>472.73339545454462</v>
      </c>
    </row>
    <row r="3087" spans="1:9" ht="17.55" customHeight="1" x14ac:dyDescent="0.3">
      <c r="A3087" s="14">
        <v>1313</v>
      </c>
      <c r="B3087" s="2">
        <v>41925</v>
      </c>
      <c r="C3087" s="15">
        <v>244</v>
      </c>
      <c r="D3087" s="1">
        <v>9</v>
      </c>
      <c r="E3087" s="1">
        <v>2</v>
      </c>
      <c r="F3087" s="8">
        <v>263.83</v>
      </c>
      <c r="G3087" s="1">
        <f>YEAR(Facturas[[#This Row],[FechaFactura]])</f>
        <v>2014</v>
      </c>
      <c r="H3087" s="17">
        <f>IF(Facturas[[#This Row],[MontoSinImp]]&lt;200,Facturas[[#This Row],[media]],Facturas[[#This Row],[MontoSinImp]])</f>
        <v>263.83</v>
      </c>
      <c r="I3087" s="17">
        <f>AVERAGE(Facturas[MontoSinImp])</f>
        <v>472.73339545454462</v>
      </c>
    </row>
    <row r="3088" spans="1:9" ht="17.55" customHeight="1" x14ac:dyDescent="0.3">
      <c r="A3088" s="14">
        <v>1314</v>
      </c>
      <c r="B3088" s="2">
        <v>41925</v>
      </c>
      <c r="C3088" s="15">
        <v>41</v>
      </c>
      <c r="D3088" s="1">
        <v>1</v>
      </c>
      <c r="E3088" s="1">
        <v>9</v>
      </c>
      <c r="F3088" s="8">
        <v>580.24</v>
      </c>
      <c r="G3088" s="1">
        <f>YEAR(Facturas[[#This Row],[FechaFactura]])</f>
        <v>2014</v>
      </c>
      <c r="H3088" s="17">
        <f>IF(Facturas[[#This Row],[MontoSinImp]]&lt;200,Facturas[[#This Row],[media]],Facturas[[#This Row],[MontoSinImp]])</f>
        <v>580.24</v>
      </c>
      <c r="I3088" s="17">
        <f>AVERAGE(Facturas[MontoSinImp])</f>
        <v>472.73339545454462</v>
      </c>
    </row>
    <row r="3089" spans="1:9" ht="17.55" customHeight="1" x14ac:dyDescent="0.3">
      <c r="A3089" s="14">
        <v>1315</v>
      </c>
      <c r="B3089" s="2">
        <v>41925</v>
      </c>
      <c r="C3089" s="15">
        <v>23</v>
      </c>
      <c r="D3089" s="1">
        <v>7</v>
      </c>
      <c r="E3089" s="1">
        <v>5</v>
      </c>
      <c r="F3089" s="8">
        <v>823.03</v>
      </c>
      <c r="G3089" s="1">
        <f>YEAR(Facturas[[#This Row],[FechaFactura]])</f>
        <v>2014</v>
      </c>
      <c r="H3089" s="17">
        <f>IF(Facturas[[#This Row],[MontoSinImp]]&lt;200,Facturas[[#This Row],[media]],Facturas[[#This Row],[MontoSinImp]])</f>
        <v>823.03</v>
      </c>
      <c r="I3089" s="17">
        <f>AVERAGE(Facturas[MontoSinImp])</f>
        <v>472.73339545454462</v>
      </c>
    </row>
    <row r="3090" spans="1:9" ht="17.55" customHeight="1" x14ac:dyDescent="0.3">
      <c r="A3090" s="14">
        <v>1310</v>
      </c>
      <c r="B3090" s="2">
        <v>41924</v>
      </c>
      <c r="C3090" s="15">
        <v>133</v>
      </c>
      <c r="D3090" s="1">
        <v>7</v>
      </c>
      <c r="E3090" s="1">
        <v>1</v>
      </c>
      <c r="F3090" s="8">
        <v>615.6</v>
      </c>
      <c r="G3090" s="1">
        <f>YEAR(Facturas[[#This Row],[FechaFactura]])</f>
        <v>2014</v>
      </c>
      <c r="H3090" s="17">
        <f>IF(Facturas[[#This Row],[MontoSinImp]]&lt;200,Facturas[[#This Row],[media]],Facturas[[#This Row],[MontoSinImp]])</f>
        <v>615.6</v>
      </c>
      <c r="I3090" s="17">
        <f>AVERAGE(Facturas[MontoSinImp])</f>
        <v>472.73339545454462</v>
      </c>
    </row>
    <row r="3091" spans="1:9" ht="17.55" customHeight="1" x14ac:dyDescent="0.3">
      <c r="A3091" s="14">
        <v>1311</v>
      </c>
      <c r="B3091" s="2">
        <v>41924</v>
      </c>
      <c r="C3091" s="15">
        <v>4</v>
      </c>
      <c r="D3091" s="1">
        <v>5</v>
      </c>
      <c r="E3091" s="1">
        <v>8</v>
      </c>
      <c r="F3091" s="8">
        <v>122.36</v>
      </c>
      <c r="G3091" s="1">
        <f>YEAR(Facturas[[#This Row],[FechaFactura]])</f>
        <v>2014</v>
      </c>
      <c r="H3091" s="17">
        <f>IF(Facturas[[#This Row],[MontoSinImp]]&lt;200,Facturas[[#This Row],[media]],Facturas[[#This Row],[MontoSinImp]])</f>
        <v>472.73339545454462</v>
      </c>
      <c r="I3091" s="17">
        <f>AVERAGE(Facturas[MontoSinImp])</f>
        <v>472.73339545454462</v>
      </c>
    </row>
    <row r="3092" spans="1:9" ht="17.55" customHeight="1" x14ac:dyDescent="0.3">
      <c r="A3092" s="14">
        <v>1312</v>
      </c>
      <c r="B3092" s="2">
        <v>41924</v>
      </c>
      <c r="C3092" s="15">
        <v>156</v>
      </c>
      <c r="D3092" s="1">
        <v>7</v>
      </c>
      <c r="E3092" s="1">
        <v>4</v>
      </c>
      <c r="F3092" s="8">
        <v>368.98</v>
      </c>
      <c r="G3092" s="1">
        <f>YEAR(Facturas[[#This Row],[FechaFactura]])</f>
        <v>2014</v>
      </c>
      <c r="H3092" s="17">
        <f>IF(Facturas[[#This Row],[MontoSinImp]]&lt;200,Facturas[[#This Row],[media]],Facturas[[#This Row],[MontoSinImp]])</f>
        <v>368.98</v>
      </c>
      <c r="I3092" s="17">
        <f>AVERAGE(Facturas[MontoSinImp])</f>
        <v>472.73339545454462</v>
      </c>
    </row>
    <row r="3093" spans="1:9" ht="17.55" customHeight="1" x14ac:dyDescent="0.3">
      <c r="A3093" s="14">
        <v>1306</v>
      </c>
      <c r="B3093" s="2">
        <v>41923</v>
      </c>
      <c r="C3093" s="15">
        <v>259</v>
      </c>
      <c r="D3093" s="1">
        <v>10</v>
      </c>
      <c r="E3093" s="1">
        <v>7</v>
      </c>
      <c r="F3093" s="8">
        <v>781.93</v>
      </c>
      <c r="G3093" s="1">
        <f>YEAR(Facturas[[#This Row],[FechaFactura]])</f>
        <v>2014</v>
      </c>
      <c r="H3093" s="17">
        <f>IF(Facturas[[#This Row],[MontoSinImp]]&lt;200,Facturas[[#This Row],[media]],Facturas[[#This Row],[MontoSinImp]])</f>
        <v>781.93</v>
      </c>
      <c r="I3093" s="17">
        <f>AVERAGE(Facturas[MontoSinImp])</f>
        <v>472.73339545454462</v>
      </c>
    </row>
    <row r="3094" spans="1:9" ht="17.55" customHeight="1" x14ac:dyDescent="0.3">
      <c r="A3094" s="14">
        <v>1307</v>
      </c>
      <c r="B3094" s="2">
        <v>41923</v>
      </c>
      <c r="C3094" s="15">
        <v>10</v>
      </c>
      <c r="D3094" s="1">
        <v>5</v>
      </c>
      <c r="E3094" s="1">
        <v>2</v>
      </c>
      <c r="F3094" s="8">
        <v>215.07999999999998</v>
      </c>
      <c r="G3094" s="1">
        <f>YEAR(Facturas[[#This Row],[FechaFactura]])</f>
        <v>2014</v>
      </c>
      <c r="H3094" s="17">
        <f>IF(Facturas[[#This Row],[MontoSinImp]]&lt;200,Facturas[[#This Row],[media]],Facturas[[#This Row],[MontoSinImp]])</f>
        <v>215.07999999999998</v>
      </c>
      <c r="I3094" s="17">
        <f>AVERAGE(Facturas[MontoSinImp])</f>
        <v>472.73339545454462</v>
      </c>
    </row>
    <row r="3095" spans="1:9" ht="17.55" customHeight="1" x14ac:dyDescent="0.3">
      <c r="A3095" s="14">
        <v>1308</v>
      </c>
      <c r="B3095" s="2">
        <v>41923</v>
      </c>
      <c r="C3095" s="15">
        <v>24</v>
      </c>
      <c r="D3095" s="1">
        <v>3</v>
      </c>
      <c r="E3095" s="1">
        <v>6</v>
      </c>
      <c r="F3095" s="8">
        <v>248.54</v>
      </c>
      <c r="G3095" s="1">
        <f>YEAR(Facturas[[#This Row],[FechaFactura]])</f>
        <v>2014</v>
      </c>
      <c r="H3095" s="17">
        <f>IF(Facturas[[#This Row],[MontoSinImp]]&lt;200,Facturas[[#This Row],[media]],Facturas[[#This Row],[MontoSinImp]])</f>
        <v>248.54</v>
      </c>
      <c r="I3095" s="17">
        <f>AVERAGE(Facturas[MontoSinImp])</f>
        <v>472.73339545454462</v>
      </c>
    </row>
    <row r="3096" spans="1:9" ht="17.55" customHeight="1" x14ac:dyDescent="0.3">
      <c r="A3096" s="14">
        <v>1309</v>
      </c>
      <c r="B3096" s="2">
        <v>41923</v>
      </c>
      <c r="C3096" s="15">
        <v>86</v>
      </c>
      <c r="D3096" s="1">
        <v>10</v>
      </c>
      <c r="E3096" s="1">
        <v>9</v>
      </c>
      <c r="F3096" s="8">
        <v>823.99</v>
      </c>
      <c r="G3096" s="1">
        <f>YEAR(Facturas[[#This Row],[FechaFactura]])</f>
        <v>2014</v>
      </c>
      <c r="H3096" s="17">
        <f>IF(Facturas[[#This Row],[MontoSinImp]]&lt;200,Facturas[[#This Row],[media]],Facturas[[#This Row],[MontoSinImp]])</f>
        <v>823.99</v>
      </c>
      <c r="I3096" s="17">
        <f>AVERAGE(Facturas[MontoSinImp])</f>
        <v>472.73339545454462</v>
      </c>
    </row>
    <row r="3097" spans="1:9" ht="17.55" customHeight="1" x14ac:dyDescent="0.3">
      <c r="A3097" s="14">
        <v>1302</v>
      </c>
      <c r="B3097" s="2">
        <v>41922</v>
      </c>
      <c r="C3097" s="15">
        <v>259</v>
      </c>
      <c r="D3097" s="1">
        <v>10</v>
      </c>
      <c r="E3097" s="1">
        <v>1</v>
      </c>
      <c r="F3097" s="8">
        <v>549.65</v>
      </c>
      <c r="G3097" s="1">
        <f>YEAR(Facturas[[#This Row],[FechaFactura]])</f>
        <v>2014</v>
      </c>
      <c r="H3097" s="17">
        <f>IF(Facturas[[#This Row],[MontoSinImp]]&lt;200,Facturas[[#This Row],[media]],Facturas[[#This Row],[MontoSinImp]])</f>
        <v>549.65</v>
      </c>
      <c r="I3097" s="17">
        <f>AVERAGE(Facturas[MontoSinImp])</f>
        <v>472.73339545454462</v>
      </c>
    </row>
    <row r="3098" spans="1:9" ht="17.55" customHeight="1" x14ac:dyDescent="0.3">
      <c r="A3098" s="14">
        <v>1303</v>
      </c>
      <c r="B3098" s="2">
        <v>41922</v>
      </c>
      <c r="C3098" s="15">
        <v>80</v>
      </c>
      <c r="D3098" s="1">
        <v>12</v>
      </c>
      <c r="E3098" s="1">
        <v>7</v>
      </c>
      <c r="F3098" s="8">
        <v>110.89</v>
      </c>
      <c r="G3098" s="1">
        <f>YEAR(Facturas[[#This Row],[FechaFactura]])</f>
        <v>2014</v>
      </c>
      <c r="H3098" s="17">
        <f>IF(Facturas[[#This Row],[MontoSinImp]]&lt;200,Facturas[[#This Row],[media]],Facturas[[#This Row],[MontoSinImp]])</f>
        <v>472.73339545454462</v>
      </c>
      <c r="I3098" s="17">
        <f>AVERAGE(Facturas[MontoSinImp])</f>
        <v>472.73339545454462</v>
      </c>
    </row>
    <row r="3099" spans="1:9" ht="17.55" customHeight="1" x14ac:dyDescent="0.3">
      <c r="A3099" s="14">
        <v>1304</v>
      </c>
      <c r="B3099" s="2">
        <v>41922</v>
      </c>
      <c r="C3099" s="15">
        <v>102</v>
      </c>
      <c r="D3099" s="1">
        <v>5</v>
      </c>
      <c r="E3099" s="1">
        <v>8</v>
      </c>
      <c r="F3099" s="8">
        <v>505.68</v>
      </c>
      <c r="G3099" s="1">
        <f>YEAR(Facturas[[#This Row],[FechaFactura]])</f>
        <v>2014</v>
      </c>
      <c r="H3099" s="17">
        <f>IF(Facturas[[#This Row],[MontoSinImp]]&lt;200,Facturas[[#This Row],[media]],Facturas[[#This Row],[MontoSinImp]])</f>
        <v>505.68</v>
      </c>
      <c r="I3099" s="17">
        <f>AVERAGE(Facturas[MontoSinImp])</f>
        <v>472.73339545454462</v>
      </c>
    </row>
    <row r="3100" spans="1:9" ht="17.55" customHeight="1" x14ac:dyDescent="0.3">
      <c r="A3100" s="14">
        <v>1305</v>
      </c>
      <c r="B3100" s="2">
        <v>41922</v>
      </c>
      <c r="C3100" s="15">
        <v>206</v>
      </c>
      <c r="D3100" s="1">
        <v>2</v>
      </c>
      <c r="E3100" s="1">
        <v>1</v>
      </c>
      <c r="F3100" s="8">
        <v>269.57</v>
      </c>
      <c r="G3100" s="1">
        <f>YEAR(Facturas[[#This Row],[FechaFactura]])</f>
        <v>2014</v>
      </c>
      <c r="H3100" s="17">
        <f>IF(Facturas[[#This Row],[MontoSinImp]]&lt;200,Facturas[[#This Row],[media]],Facturas[[#This Row],[MontoSinImp]])</f>
        <v>269.57</v>
      </c>
      <c r="I3100" s="17">
        <f>AVERAGE(Facturas[MontoSinImp])</f>
        <v>472.73339545454462</v>
      </c>
    </row>
    <row r="3101" spans="1:9" ht="17.55" customHeight="1" x14ac:dyDescent="0.3">
      <c r="A3101" s="14">
        <v>1298</v>
      </c>
      <c r="B3101" s="2">
        <v>41921</v>
      </c>
      <c r="C3101" s="15">
        <v>43</v>
      </c>
      <c r="D3101" s="1">
        <v>2</v>
      </c>
      <c r="E3101" s="1">
        <v>5</v>
      </c>
      <c r="F3101" s="8">
        <v>433.03</v>
      </c>
      <c r="G3101" s="1">
        <f>YEAR(Facturas[[#This Row],[FechaFactura]])</f>
        <v>2014</v>
      </c>
      <c r="H3101" s="17">
        <f>IF(Facturas[[#This Row],[MontoSinImp]]&lt;200,Facturas[[#This Row],[media]],Facturas[[#This Row],[MontoSinImp]])</f>
        <v>433.03</v>
      </c>
      <c r="I3101" s="17">
        <f>AVERAGE(Facturas[MontoSinImp])</f>
        <v>472.73339545454462</v>
      </c>
    </row>
    <row r="3102" spans="1:9" ht="17.55" customHeight="1" x14ac:dyDescent="0.3">
      <c r="A3102" s="14">
        <v>1299</v>
      </c>
      <c r="B3102" s="2">
        <v>41921</v>
      </c>
      <c r="C3102" s="15">
        <v>288</v>
      </c>
      <c r="D3102" s="1">
        <v>7</v>
      </c>
      <c r="E3102" s="1">
        <v>1</v>
      </c>
      <c r="F3102" s="8">
        <v>652.88</v>
      </c>
      <c r="G3102" s="1">
        <f>YEAR(Facturas[[#This Row],[FechaFactura]])</f>
        <v>2014</v>
      </c>
      <c r="H3102" s="17">
        <f>IF(Facturas[[#This Row],[MontoSinImp]]&lt;200,Facturas[[#This Row],[media]],Facturas[[#This Row],[MontoSinImp]])</f>
        <v>652.88</v>
      </c>
      <c r="I3102" s="17">
        <f>AVERAGE(Facturas[MontoSinImp])</f>
        <v>472.73339545454462</v>
      </c>
    </row>
    <row r="3103" spans="1:9" ht="17.55" customHeight="1" x14ac:dyDescent="0.3">
      <c r="A3103" s="14">
        <v>1300</v>
      </c>
      <c r="B3103" s="2">
        <v>41921</v>
      </c>
      <c r="C3103" s="15">
        <v>146</v>
      </c>
      <c r="D3103" s="1">
        <v>1</v>
      </c>
      <c r="E3103" s="1">
        <v>5</v>
      </c>
      <c r="F3103" s="8">
        <v>842.15</v>
      </c>
      <c r="G3103" s="1">
        <f>YEAR(Facturas[[#This Row],[FechaFactura]])</f>
        <v>2014</v>
      </c>
      <c r="H3103" s="17">
        <f>IF(Facturas[[#This Row],[MontoSinImp]]&lt;200,Facturas[[#This Row],[media]],Facturas[[#This Row],[MontoSinImp]])</f>
        <v>842.15</v>
      </c>
      <c r="I3103" s="17">
        <f>AVERAGE(Facturas[MontoSinImp])</f>
        <v>472.73339545454462</v>
      </c>
    </row>
    <row r="3104" spans="1:9" ht="17.55" customHeight="1" x14ac:dyDescent="0.3">
      <c r="A3104" s="14">
        <v>1301</v>
      </c>
      <c r="B3104" s="2">
        <v>41921</v>
      </c>
      <c r="C3104" s="15">
        <v>17</v>
      </c>
      <c r="D3104" s="1">
        <v>11</v>
      </c>
      <c r="E3104" s="1">
        <v>5</v>
      </c>
      <c r="F3104" s="8">
        <v>737</v>
      </c>
      <c r="G3104" s="1">
        <f>YEAR(Facturas[[#This Row],[FechaFactura]])</f>
        <v>2014</v>
      </c>
      <c r="H3104" s="17">
        <f>IF(Facturas[[#This Row],[MontoSinImp]]&lt;200,Facturas[[#This Row],[media]],Facturas[[#This Row],[MontoSinImp]])</f>
        <v>737</v>
      </c>
      <c r="I3104" s="17">
        <f>AVERAGE(Facturas[MontoSinImp])</f>
        <v>472.73339545454462</v>
      </c>
    </row>
    <row r="3105" spans="1:9" ht="17.55" customHeight="1" x14ac:dyDescent="0.3">
      <c r="A3105" s="14">
        <v>1293</v>
      </c>
      <c r="B3105" s="2">
        <v>41920</v>
      </c>
      <c r="C3105" s="15">
        <v>11</v>
      </c>
      <c r="D3105" s="1">
        <v>12</v>
      </c>
      <c r="E3105" s="1">
        <v>9</v>
      </c>
      <c r="F3105" s="8">
        <v>786.71</v>
      </c>
      <c r="G3105" s="1">
        <f>YEAR(Facturas[[#This Row],[FechaFactura]])</f>
        <v>2014</v>
      </c>
      <c r="H3105" s="17">
        <f>IF(Facturas[[#This Row],[MontoSinImp]]&lt;200,Facturas[[#This Row],[media]],Facturas[[#This Row],[MontoSinImp]])</f>
        <v>786.71</v>
      </c>
      <c r="I3105" s="17">
        <f>AVERAGE(Facturas[MontoSinImp])</f>
        <v>472.73339545454462</v>
      </c>
    </row>
    <row r="3106" spans="1:9" ht="17.55" customHeight="1" x14ac:dyDescent="0.3">
      <c r="A3106" s="14">
        <v>1294</v>
      </c>
      <c r="B3106" s="2">
        <v>41920</v>
      </c>
      <c r="C3106" s="15">
        <v>183</v>
      </c>
      <c r="D3106" s="1">
        <v>6</v>
      </c>
      <c r="E3106" s="1">
        <v>1</v>
      </c>
      <c r="F3106" s="8">
        <v>586.92999999999995</v>
      </c>
      <c r="G3106" s="1">
        <f>YEAR(Facturas[[#This Row],[FechaFactura]])</f>
        <v>2014</v>
      </c>
      <c r="H3106" s="17">
        <f>IF(Facturas[[#This Row],[MontoSinImp]]&lt;200,Facturas[[#This Row],[media]],Facturas[[#This Row],[MontoSinImp]])</f>
        <v>586.92999999999995</v>
      </c>
      <c r="I3106" s="17">
        <f>AVERAGE(Facturas[MontoSinImp])</f>
        <v>472.73339545454462</v>
      </c>
    </row>
    <row r="3107" spans="1:9" ht="17.55" customHeight="1" x14ac:dyDescent="0.3">
      <c r="A3107" s="14">
        <v>1295</v>
      </c>
      <c r="B3107" s="2">
        <v>41920</v>
      </c>
      <c r="C3107" s="15">
        <v>319</v>
      </c>
      <c r="D3107" s="1">
        <v>7</v>
      </c>
      <c r="E3107" s="1">
        <v>5</v>
      </c>
      <c r="F3107" s="8">
        <v>123.32000000000001</v>
      </c>
      <c r="G3107" s="1">
        <f>YEAR(Facturas[[#This Row],[FechaFactura]])</f>
        <v>2014</v>
      </c>
      <c r="H3107" s="17">
        <f>IF(Facturas[[#This Row],[MontoSinImp]]&lt;200,Facturas[[#This Row],[media]],Facturas[[#This Row],[MontoSinImp]])</f>
        <v>472.73339545454462</v>
      </c>
      <c r="I3107" s="17">
        <f>AVERAGE(Facturas[MontoSinImp])</f>
        <v>472.73339545454462</v>
      </c>
    </row>
    <row r="3108" spans="1:9" ht="17.55" customHeight="1" x14ac:dyDescent="0.3">
      <c r="A3108" s="14">
        <v>1296</v>
      </c>
      <c r="B3108" s="2">
        <v>41920</v>
      </c>
      <c r="C3108" s="15">
        <v>1</v>
      </c>
      <c r="D3108" s="1">
        <v>5</v>
      </c>
      <c r="E3108" s="1">
        <v>4</v>
      </c>
      <c r="F3108" s="8">
        <v>747.52</v>
      </c>
      <c r="G3108" s="1">
        <f>YEAR(Facturas[[#This Row],[FechaFactura]])</f>
        <v>2014</v>
      </c>
      <c r="H3108" s="17">
        <f>IF(Facturas[[#This Row],[MontoSinImp]]&lt;200,Facturas[[#This Row],[media]],Facturas[[#This Row],[MontoSinImp]])</f>
        <v>747.52</v>
      </c>
      <c r="I3108" s="17">
        <f>AVERAGE(Facturas[MontoSinImp])</f>
        <v>472.73339545454462</v>
      </c>
    </row>
    <row r="3109" spans="1:9" ht="17.55" customHeight="1" x14ac:dyDescent="0.3">
      <c r="A3109" s="14">
        <v>1297</v>
      </c>
      <c r="B3109" s="2">
        <v>41920</v>
      </c>
      <c r="C3109" s="15">
        <v>165</v>
      </c>
      <c r="D3109" s="1">
        <v>7</v>
      </c>
      <c r="E3109" s="1">
        <v>1</v>
      </c>
      <c r="F3109" s="8">
        <v>758.99</v>
      </c>
      <c r="G3109" s="1">
        <f>YEAR(Facturas[[#This Row],[FechaFactura]])</f>
        <v>2014</v>
      </c>
      <c r="H3109" s="17">
        <f>IF(Facturas[[#This Row],[MontoSinImp]]&lt;200,Facturas[[#This Row],[media]],Facturas[[#This Row],[MontoSinImp]])</f>
        <v>758.99</v>
      </c>
      <c r="I3109" s="17">
        <f>AVERAGE(Facturas[MontoSinImp])</f>
        <v>472.73339545454462</v>
      </c>
    </row>
    <row r="3110" spans="1:9" ht="17.55" customHeight="1" x14ac:dyDescent="0.3">
      <c r="A3110" s="14">
        <v>1291</v>
      </c>
      <c r="B3110" s="2">
        <v>41919</v>
      </c>
      <c r="C3110" s="15">
        <v>52</v>
      </c>
      <c r="D3110" s="1">
        <v>3</v>
      </c>
      <c r="E3110" s="1">
        <v>5</v>
      </c>
      <c r="F3110" s="8">
        <v>821.12</v>
      </c>
      <c r="G3110" s="1">
        <f>YEAR(Facturas[[#This Row],[FechaFactura]])</f>
        <v>2014</v>
      </c>
      <c r="H3110" s="17">
        <f>IF(Facturas[[#This Row],[MontoSinImp]]&lt;200,Facturas[[#This Row],[media]],Facturas[[#This Row],[MontoSinImp]])</f>
        <v>821.12</v>
      </c>
      <c r="I3110" s="17">
        <f>AVERAGE(Facturas[MontoSinImp])</f>
        <v>472.73339545454462</v>
      </c>
    </row>
    <row r="3111" spans="1:9" ht="17.55" customHeight="1" x14ac:dyDescent="0.3">
      <c r="A3111" s="14">
        <v>1292</v>
      </c>
      <c r="B3111" s="2">
        <v>41919</v>
      </c>
      <c r="C3111" s="15">
        <v>267</v>
      </c>
      <c r="D3111" s="1">
        <v>7</v>
      </c>
      <c r="E3111" s="1">
        <v>5</v>
      </c>
      <c r="F3111" s="8">
        <v>278.17</v>
      </c>
      <c r="G3111" s="1">
        <f>YEAR(Facturas[[#This Row],[FechaFactura]])</f>
        <v>2014</v>
      </c>
      <c r="H3111" s="17">
        <f>IF(Facturas[[#This Row],[MontoSinImp]]&lt;200,Facturas[[#This Row],[media]],Facturas[[#This Row],[MontoSinImp]])</f>
        <v>278.17</v>
      </c>
      <c r="I3111" s="17">
        <f>AVERAGE(Facturas[MontoSinImp])</f>
        <v>472.73339545454462</v>
      </c>
    </row>
    <row r="3112" spans="1:9" ht="17.55" customHeight="1" x14ac:dyDescent="0.3">
      <c r="A3112" s="14">
        <v>1288</v>
      </c>
      <c r="B3112" s="2">
        <v>41918</v>
      </c>
      <c r="C3112" s="15">
        <v>234</v>
      </c>
      <c r="D3112" s="1">
        <v>9</v>
      </c>
      <c r="E3112" s="1">
        <v>1</v>
      </c>
      <c r="F3112" s="8">
        <v>326.92</v>
      </c>
      <c r="G3112" s="1">
        <f>YEAR(Facturas[[#This Row],[FechaFactura]])</f>
        <v>2014</v>
      </c>
      <c r="H3112" s="17">
        <f>IF(Facturas[[#This Row],[MontoSinImp]]&lt;200,Facturas[[#This Row],[media]],Facturas[[#This Row],[MontoSinImp]])</f>
        <v>326.92</v>
      </c>
      <c r="I3112" s="17">
        <f>AVERAGE(Facturas[MontoSinImp])</f>
        <v>472.73339545454462</v>
      </c>
    </row>
    <row r="3113" spans="1:9" ht="17.55" customHeight="1" x14ac:dyDescent="0.3">
      <c r="A3113" s="14">
        <v>1289</v>
      </c>
      <c r="B3113" s="2">
        <v>41918</v>
      </c>
      <c r="C3113" s="15">
        <v>64</v>
      </c>
      <c r="D3113" s="1">
        <v>5</v>
      </c>
      <c r="E3113" s="1">
        <v>3</v>
      </c>
      <c r="F3113" s="8">
        <v>654.79999999999995</v>
      </c>
      <c r="G3113" s="1">
        <f>YEAR(Facturas[[#This Row],[FechaFactura]])</f>
        <v>2014</v>
      </c>
      <c r="H3113" s="17">
        <f>IF(Facturas[[#This Row],[MontoSinImp]]&lt;200,Facturas[[#This Row],[media]],Facturas[[#This Row],[MontoSinImp]])</f>
        <v>654.79999999999995</v>
      </c>
      <c r="I3113" s="17">
        <f>AVERAGE(Facturas[MontoSinImp])</f>
        <v>472.73339545454462</v>
      </c>
    </row>
    <row r="3114" spans="1:9" ht="17.55" customHeight="1" x14ac:dyDescent="0.3">
      <c r="A3114" s="14">
        <v>1290</v>
      </c>
      <c r="B3114" s="2">
        <v>41918</v>
      </c>
      <c r="C3114" s="15">
        <v>142</v>
      </c>
      <c r="D3114" s="1">
        <v>10</v>
      </c>
      <c r="E3114" s="1">
        <v>8</v>
      </c>
      <c r="F3114" s="8">
        <v>178.76</v>
      </c>
      <c r="G3114" s="1">
        <f>YEAR(Facturas[[#This Row],[FechaFactura]])</f>
        <v>2014</v>
      </c>
      <c r="H3114" s="17">
        <f>IF(Facturas[[#This Row],[MontoSinImp]]&lt;200,Facturas[[#This Row],[media]],Facturas[[#This Row],[MontoSinImp]])</f>
        <v>472.73339545454462</v>
      </c>
      <c r="I3114" s="17">
        <f>AVERAGE(Facturas[MontoSinImp])</f>
        <v>472.73339545454462</v>
      </c>
    </row>
    <row r="3115" spans="1:9" ht="17.55" customHeight="1" x14ac:dyDescent="0.3">
      <c r="A3115" s="14">
        <v>1286</v>
      </c>
      <c r="B3115" s="2">
        <v>41917</v>
      </c>
      <c r="C3115" s="15">
        <v>306</v>
      </c>
      <c r="D3115" s="1">
        <v>10</v>
      </c>
      <c r="E3115" s="1">
        <v>3</v>
      </c>
      <c r="F3115" s="8">
        <v>294.42</v>
      </c>
      <c r="G3115" s="1">
        <f>YEAR(Facturas[[#This Row],[FechaFactura]])</f>
        <v>2014</v>
      </c>
      <c r="H3115" s="17">
        <f>IF(Facturas[[#This Row],[MontoSinImp]]&lt;200,Facturas[[#This Row],[media]],Facturas[[#This Row],[MontoSinImp]])</f>
        <v>294.42</v>
      </c>
      <c r="I3115" s="17">
        <f>AVERAGE(Facturas[MontoSinImp])</f>
        <v>472.73339545454462</v>
      </c>
    </row>
    <row r="3116" spans="1:9" ht="17.55" customHeight="1" x14ac:dyDescent="0.3">
      <c r="A3116" s="14">
        <v>1287</v>
      </c>
      <c r="B3116" s="2">
        <v>41917</v>
      </c>
      <c r="C3116" s="15">
        <v>61</v>
      </c>
      <c r="D3116" s="1">
        <v>4</v>
      </c>
      <c r="E3116" s="1">
        <v>4</v>
      </c>
      <c r="F3116" s="8">
        <v>548.68999999999994</v>
      </c>
      <c r="G3116" s="1">
        <f>YEAR(Facturas[[#This Row],[FechaFactura]])</f>
        <v>2014</v>
      </c>
      <c r="H3116" s="17">
        <f>IF(Facturas[[#This Row],[MontoSinImp]]&lt;200,Facturas[[#This Row],[media]],Facturas[[#This Row],[MontoSinImp]])</f>
        <v>548.68999999999994</v>
      </c>
      <c r="I3116" s="17">
        <f>AVERAGE(Facturas[MontoSinImp])</f>
        <v>472.73339545454462</v>
      </c>
    </row>
    <row r="3117" spans="1:9" ht="17.55" customHeight="1" x14ac:dyDescent="0.3">
      <c r="A3117" s="14">
        <v>1281</v>
      </c>
      <c r="B3117" s="2">
        <v>41916</v>
      </c>
      <c r="C3117" s="15">
        <v>244</v>
      </c>
      <c r="D3117" s="1">
        <v>9</v>
      </c>
      <c r="E3117" s="1">
        <v>1</v>
      </c>
      <c r="F3117" s="8">
        <v>106.11</v>
      </c>
      <c r="G3117" s="1">
        <f>YEAR(Facturas[[#This Row],[FechaFactura]])</f>
        <v>2014</v>
      </c>
      <c r="H3117" s="17">
        <f>IF(Facturas[[#This Row],[MontoSinImp]]&lt;200,Facturas[[#This Row],[media]],Facturas[[#This Row],[MontoSinImp]])</f>
        <v>472.73339545454462</v>
      </c>
      <c r="I3117" s="17">
        <f>AVERAGE(Facturas[MontoSinImp])</f>
        <v>472.73339545454462</v>
      </c>
    </row>
    <row r="3118" spans="1:9" ht="17.55" customHeight="1" x14ac:dyDescent="0.3">
      <c r="A3118" s="14">
        <v>1282</v>
      </c>
      <c r="B3118" s="2">
        <v>41916</v>
      </c>
      <c r="C3118" s="15">
        <v>187</v>
      </c>
      <c r="D3118" s="1">
        <v>10</v>
      </c>
      <c r="E3118" s="1">
        <v>4</v>
      </c>
      <c r="F3118" s="8">
        <v>785.75</v>
      </c>
      <c r="G3118" s="1">
        <f>YEAR(Facturas[[#This Row],[FechaFactura]])</f>
        <v>2014</v>
      </c>
      <c r="H3118" s="17">
        <f>IF(Facturas[[#This Row],[MontoSinImp]]&lt;200,Facturas[[#This Row],[media]],Facturas[[#This Row],[MontoSinImp]])</f>
        <v>785.75</v>
      </c>
      <c r="I3118" s="17">
        <f>AVERAGE(Facturas[MontoSinImp])</f>
        <v>472.73339545454462</v>
      </c>
    </row>
    <row r="3119" spans="1:9" ht="17.55" customHeight="1" x14ac:dyDescent="0.3">
      <c r="A3119" s="14">
        <v>1283</v>
      </c>
      <c r="B3119" s="2">
        <v>41916</v>
      </c>
      <c r="C3119" s="15">
        <v>275</v>
      </c>
      <c r="D3119" s="1">
        <v>5</v>
      </c>
      <c r="E3119" s="1">
        <v>8</v>
      </c>
      <c r="F3119" s="8">
        <v>511.40999999999997</v>
      </c>
      <c r="G3119" s="1">
        <f>YEAR(Facturas[[#This Row],[FechaFactura]])</f>
        <v>2014</v>
      </c>
      <c r="H3119" s="17">
        <f>IF(Facturas[[#This Row],[MontoSinImp]]&lt;200,Facturas[[#This Row],[media]],Facturas[[#This Row],[MontoSinImp]])</f>
        <v>511.40999999999997</v>
      </c>
      <c r="I3119" s="17">
        <f>AVERAGE(Facturas[MontoSinImp])</f>
        <v>472.73339545454462</v>
      </c>
    </row>
    <row r="3120" spans="1:9" ht="17.55" customHeight="1" x14ac:dyDescent="0.3">
      <c r="A3120" s="14">
        <v>1284</v>
      </c>
      <c r="B3120" s="2">
        <v>41916</v>
      </c>
      <c r="C3120" s="15">
        <v>287</v>
      </c>
      <c r="D3120" s="1">
        <v>4</v>
      </c>
      <c r="E3120" s="1">
        <v>4</v>
      </c>
      <c r="F3120" s="8">
        <v>645.24</v>
      </c>
      <c r="G3120" s="1">
        <f>YEAR(Facturas[[#This Row],[FechaFactura]])</f>
        <v>2014</v>
      </c>
      <c r="H3120" s="17">
        <f>IF(Facturas[[#This Row],[MontoSinImp]]&lt;200,Facturas[[#This Row],[media]],Facturas[[#This Row],[MontoSinImp]])</f>
        <v>645.24</v>
      </c>
      <c r="I3120" s="17">
        <f>AVERAGE(Facturas[MontoSinImp])</f>
        <v>472.73339545454462</v>
      </c>
    </row>
    <row r="3121" spans="1:9" ht="17.55" customHeight="1" x14ac:dyDescent="0.3">
      <c r="A3121" s="14">
        <v>1285</v>
      </c>
      <c r="B3121" s="2">
        <v>41916</v>
      </c>
      <c r="C3121" s="15">
        <v>15</v>
      </c>
      <c r="D3121" s="1">
        <v>8</v>
      </c>
      <c r="E3121" s="1">
        <v>4</v>
      </c>
      <c r="F3121" s="8">
        <v>478.90999999999997</v>
      </c>
      <c r="G3121" s="1">
        <f>YEAR(Facturas[[#This Row],[FechaFactura]])</f>
        <v>2014</v>
      </c>
      <c r="H3121" s="17">
        <f>IF(Facturas[[#This Row],[MontoSinImp]]&lt;200,Facturas[[#This Row],[media]],Facturas[[#This Row],[MontoSinImp]])</f>
        <v>478.90999999999997</v>
      </c>
      <c r="I3121" s="17">
        <f>AVERAGE(Facturas[MontoSinImp])</f>
        <v>472.73339545454462</v>
      </c>
    </row>
    <row r="3122" spans="1:9" ht="17.55" customHeight="1" x14ac:dyDescent="0.3">
      <c r="A3122" s="14">
        <v>1276</v>
      </c>
      <c r="B3122" s="2">
        <v>41915</v>
      </c>
      <c r="C3122" s="15">
        <v>268</v>
      </c>
      <c r="D3122" s="1">
        <v>11</v>
      </c>
      <c r="E3122" s="1">
        <v>2</v>
      </c>
      <c r="F3122" s="8">
        <v>737.96</v>
      </c>
      <c r="G3122" s="1">
        <f>YEAR(Facturas[[#This Row],[FechaFactura]])</f>
        <v>2014</v>
      </c>
      <c r="H3122" s="17">
        <f>IF(Facturas[[#This Row],[MontoSinImp]]&lt;200,Facturas[[#This Row],[media]],Facturas[[#This Row],[MontoSinImp]])</f>
        <v>737.96</v>
      </c>
      <c r="I3122" s="17">
        <f>AVERAGE(Facturas[MontoSinImp])</f>
        <v>472.73339545454462</v>
      </c>
    </row>
    <row r="3123" spans="1:9" ht="17.55" customHeight="1" x14ac:dyDescent="0.3">
      <c r="A3123" s="14">
        <v>1277</v>
      </c>
      <c r="B3123" s="2">
        <v>41915</v>
      </c>
      <c r="C3123" s="15">
        <v>64</v>
      </c>
      <c r="D3123" s="1">
        <v>4</v>
      </c>
      <c r="E3123" s="1">
        <v>5</v>
      </c>
      <c r="F3123" s="8">
        <v>202.66</v>
      </c>
      <c r="G3123" s="1">
        <f>YEAR(Facturas[[#This Row],[FechaFactura]])</f>
        <v>2014</v>
      </c>
      <c r="H3123" s="17">
        <f>IF(Facturas[[#This Row],[MontoSinImp]]&lt;200,Facturas[[#This Row],[media]],Facturas[[#This Row],[MontoSinImp]])</f>
        <v>202.66</v>
      </c>
      <c r="I3123" s="17">
        <f>AVERAGE(Facturas[MontoSinImp])</f>
        <v>472.73339545454462</v>
      </c>
    </row>
    <row r="3124" spans="1:9" ht="17.55" customHeight="1" x14ac:dyDescent="0.3">
      <c r="A3124" s="14">
        <v>1278</v>
      </c>
      <c r="B3124" s="2">
        <v>41915</v>
      </c>
      <c r="C3124" s="15">
        <v>246</v>
      </c>
      <c r="D3124" s="1">
        <v>8</v>
      </c>
      <c r="E3124" s="1">
        <v>5</v>
      </c>
      <c r="F3124" s="8">
        <v>313.53999999999996</v>
      </c>
      <c r="G3124" s="1">
        <f>YEAR(Facturas[[#This Row],[FechaFactura]])</f>
        <v>2014</v>
      </c>
      <c r="H3124" s="17">
        <f>IF(Facturas[[#This Row],[MontoSinImp]]&lt;200,Facturas[[#This Row],[media]],Facturas[[#This Row],[MontoSinImp]])</f>
        <v>313.53999999999996</v>
      </c>
      <c r="I3124" s="17">
        <f>AVERAGE(Facturas[MontoSinImp])</f>
        <v>472.73339545454462</v>
      </c>
    </row>
    <row r="3125" spans="1:9" ht="17.55" customHeight="1" x14ac:dyDescent="0.3">
      <c r="A3125" s="14">
        <v>1279</v>
      </c>
      <c r="B3125" s="2">
        <v>41915</v>
      </c>
      <c r="C3125" s="15">
        <v>237</v>
      </c>
      <c r="D3125" s="1">
        <v>2</v>
      </c>
      <c r="E3125" s="1">
        <v>8</v>
      </c>
      <c r="F3125" s="8">
        <v>639.5</v>
      </c>
      <c r="G3125" s="1">
        <f>YEAR(Facturas[[#This Row],[FechaFactura]])</f>
        <v>2014</v>
      </c>
      <c r="H3125" s="17">
        <f>IF(Facturas[[#This Row],[MontoSinImp]]&lt;200,Facturas[[#This Row],[media]],Facturas[[#This Row],[MontoSinImp]])</f>
        <v>639.5</v>
      </c>
      <c r="I3125" s="17">
        <f>AVERAGE(Facturas[MontoSinImp])</f>
        <v>472.73339545454462</v>
      </c>
    </row>
    <row r="3126" spans="1:9" ht="17.55" customHeight="1" x14ac:dyDescent="0.3">
      <c r="A3126" s="14">
        <v>1280</v>
      </c>
      <c r="B3126" s="2">
        <v>41915</v>
      </c>
      <c r="C3126" s="15">
        <v>187</v>
      </c>
      <c r="D3126" s="1">
        <v>10</v>
      </c>
      <c r="E3126" s="1">
        <v>1</v>
      </c>
      <c r="F3126" s="8">
        <v>221.76999999999998</v>
      </c>
      <c r="G3126" s="1">
        <f>YEAR(Facturas[[#This Row],[FechaFactura]])</f>
        <v>2014</v>
      </c>
      <c r="H3126" s="17">
        <f>IF(Facturas[[#This Row],[MontoSinImp]]&lt;200,Facturas[[#This Row],[media]],Facturas[[#This Row],[MontoSinImp]])</f>
        <v>221.76999999999998</v>
      </c>
      <c r="I3126" s="17">
        <f>AVERAGE(Facturas[MontoSinImp])</f>
        <v>472.73339545454462</v>
      </c>
    </row>
    <row r="3127" spans="1:9" ht="17.55" customHeight="1" x14ac:dyDescent="0.3">
      <c r="A3127" s="14">
        <v>1272</v>
      </c>
      <c r="B3127" s="2">
        <v>41914</v>
      </c>
      <c r="C3127" s="15">
        <v>313</v>
      </c>
      <c r="D3127" s="1">
        <v>5</v>
      </c>
      <c r="E3127" s="1">
        <v>4</v>
      </c>
      <c r="F3127" s="8">
        <v>163.45999999999998</v>
      </c>
      <c r="G3127" s="1">
        <f>YEAR(Facturas[[#This Row],[FechaFactura]])</f>
        <v>2014</v>
      </c>
      <c r="H3127" s="17">
        <f>IF(Facturas[[#This Row],[MontoSinImp]]&lt;200,Facturas[[#This Row],[media]],Facturas[[#This Row],[MontoSinImp]])</f>
        <v>472.73339545454462</v>
      </c>
      <c r="I3127" s="17">
        <f>AVERAGE(Facturas[MontoSinImp])</f>
        <v>472.73339545454462</v>
      </c>
    </row>
    <row r="3128" spans="1:9" ht="17.55" customHeight="1" x14ac:dyDescent="0.3">
      <c r="A3128" s="14">
        <v>1273</v>
      </c>
      <c r="B3128" s="2">
        <v>41914</v>
      </c>
      <c r="C3128" s="15">
        <v>295</v>
      </c>
      <c r="D3128" s="1">
        <v>11</v>
      </c>
      <c r="E3128" s="1">
        <v>5</v>
      </c>
      <c r="F3128" s="8">
        <v>237.07</v>
      </c>
      <c r="G3128" s="1">
        <f>YEAR(Facturas[[#This Row],[FechaFactura]])</f>
        <v>2014</v>
      </c>
      <c r="H3128" s="17">
        <f>IF(Facturas[[#This Row],[MontoSinImp]]&lt;200,Facturas[[#This Row],[media]],Facturas[[#This Row],[MontoSinImp]])</f>
        <v>237.07</v>
      </c>
      <c r="I3128" s="17">
        <f>AVERAGE(Facturas[MontoSinImp])</f>
        <v>472.73339545454462</v>
      </c>
    </row>
    <row r="3129" spans="1:9" ht="17.55" customHeight="1" x14ac:dyDescent="0.3">
      <c r="A3129" s="14">
        <v>1274</v>
      </c>
      <c r="B3129" s="2">
        <v>41914</v>
      </c>
      <c r="C3129" s="15">
        <v>71</v>
      </c>
      <c r="D3129" s="1">
        <v>4</v>
      </c>
      <c r="E3129" s="1">
        <v>5</v>
      </c>
      <c r="F3129" s="8">
        <v>572.59</v>
      </c>
      <c r="G3129" s="1">
        <f>YEAR(Facturas[[#This Row],[FechaFactura]])</f>
        <v>2014</v>
      </c>
      <c r="H3129" s="17">
        <f>IF(Facturas[[#This Row],[MontoSinImp]]&lt;200,Facturas[[#This Row],[media]],Facturas[[#This Row],[MontoSinImp]])</f>
        <v>572.59</v>
      </c>
      <c r="I3129" s="17">
        <f>AVERAGE(Facturas[MontoSinImp])</f>
        <v>472.73339545454462</v>
      </c>
    </row>
    <row r="3130" spans="1:9" ht="17.55" customHeight="1" x14ac:dyDescent="0.3">
      <c r="A3130" s="14">
        <v>1275</v>
      </c>
      <c r="B3130" s="2">
        <v>41914</v>
      </c>
      <c r="C3130" s="15">
        <v>279</v>
      </c>
      <c r="D3130" s="1">
        <v>1</v>
      </c>
      <c r="E3130" s="1">
        <v>9</v>
      </c>
      <c r="F3130" s="8">
        <v>201.7</v>
      </c>
      <c r="G3130" s="1">
        <f>YEAR(Facturas[[#This Row],[FechaFactura]])</f>
        <v>2014</v>
      </c>
      <c r="H3130" s="17">
        <f>IF(Facturas[[#This Row],[MontoSinImp]]&lt;200,Facturas[[#This Row],[media]],Facturas[[#This Row],[MontoSinImp]])</f>
        <v>201.7</v>
      </c>
      <c r="I3130" s="17">
        <f>AVERAGE(Facturas[MontoSinImp])</f>
        <v>472.73339545454462</v>
      </c>
    </row>
    <row r="3131" spans="1:9" ht="17.55" customHeight="1" x14ac:dyDescent="0.3">
      <c r="A3131" s="14">
        <v>1265</v>
      </c>
      <c r="B3131" s="2">
        <v>41913</v>
      </c>
      <c r="C3131" s="15">
        <v>294</v>
      </c>
      <c r="D3131" s="1">
        <v>7</v>
      </c>
      <c r="E3131" s="1">
        <v>9</v>
      </c>
      <c r="F3131" s="8">
        <v>576.41</v>
      </c>
      <c r="G3131" s="1">
        <f>YEAR(Facturas[[#This Row],[FechaFactura]])</f>
        <v>2014</v>
      </c>
      <c r="H3131" s="17">
        <f>IF(Facturas[[#This Row],[MontoSinImp]]&lt;200,Facturas[[#This Row],[media]],Facturas[[#This Row],[MontoSinImp]])</f>
        <v>576.41</v>
      </c>
      <c r="I3131" s="17">
        <f>AVERAGE(Facturas[MontoSinImp])</f>
        <v>472.73339545454462</v>
      </c>
    </row>
    <row r="3132" spans="1:9" ht="17.55" customHeight="1" x14ac:dyDescent="0.3">
      <c r="A3132" s="14">
        <v>1266</v>
      </c>
      <c r="B3132" s="2">
        <v>41913</v>
      </c>
      <c r="C3132" s="15">
        <v>50</v>
      </c>
      <c r="D3132" s="1">
        <v>6</v>
      </c>
      <c r="E3132" s="1">
        <v>9</v>
      </c>
      <c r="F3132" s="8">
        <v>728.4</v>
      </c>
      <c r="G3132" s="1">
        <f>YEAR(Facturas[[#This Row],[FechaFactura]])</f>
        <v>2014</v>
      </c>
      <c r="H3132" s="17">
        <f>IF(Facturas[[#This Row],[MontoSinImp]]&lt;200,Facturas[[#This Row],[media]],Facturas[[#This Row],[MontoSinImp]])</f>
        <v>728.4</v>
      </c>
      <c r="I3132" s="17">
        <f>AVERAGE(Facturas[MontoSinImp])</f>
        <v>472.73339545454462</v>
      </c>
    </row>
    <row r="3133" spans="1:9" ht="17.55" customHeight="1" x14ac:dyDescent="0.3">
      <c r="A3133" s="14">
        <v>1267</v>
      </c>
      <c r="B3133" s="2">
        <v>41913</v>
      </c>
      <c r="C3133" s="15">
        <v>159</v>
      </c>
      <c r="D3133" s="1">
        <v>3</v>
      </c>
      <c r="E3133" s="1">
        <v>7</v>
      </c>
      <c r="F3133" s="8">
        <v>196.92</v>
      </c>
      <c r="G3133" s="1">
        <f>YEAR(Facturas[[#This Row],[FechaFactura]])</f>
        <v>2014</v>
      </c>
      <c r="H3133" s="17">
        <f>IF(Facturas[[#This Row],[MontoSinImp]]&lt;200,Facturas[[#This Row],[media]],Facturas[[#This Row],[MontoSinImp]])</f>
        <v>472.73339545454462</v>
      </c>
      <c r="I3133" s="17">
        <f>AVERAGE(Facturas[MontoSinImp])</f>
        <v>472.73339545454462</v>
      </c>
    </row>
    <row r="3134" spans="1:9" ht="17.55" customHeight="1" x14ac:dyDescent="0.3">
      <c r="A3134" s="14">
        <v>1268</v>
      </c>
      <c r="B3134" s="2">
        <v>41913</v>
      </c>
      <c r="C3134" s="15">
        <v>11</v>
      </c>
      <c r="D3134" s="1">
        <v>5</v>
      </c>
      <c r="E3134" s="1">
        <v>6</v>
      </c>
      <c r="F3134" s="8">
        <v>419.65</v>
      </c>
      <c r="G3134" s="1">
        <f>YEAR(Facturas[[#This Row],[FechaFactura]])</f>
        <v>2014</v>
      </c>
      <c r="H3134" s="17">
        <f>IF(Facturas[[#This Row],[MontoSinImp]]&lt;200,Facturas[[#This Row],[media]],Facturas[[#This Row],[MontoSinImp]])</f>
        <v>419.65</v>
      </c>
      <c r="I3134" s="17">
        <f>AVERAGE(Facturas[MontoSinImp])</f>
        <v>472.73339545454462</v>
      </c>
    </row>
    <row r="3135" spans="1:9" ht="17.55" customHeight="1" x14ac:dyDescent="0.3">
      <c r="A3135" s="14">
        <v>1269</v>
      </c>
      <c r="B3135" s="2">
        <v>41913</v>
      </c>
      <c r="C3135" s="15">
        <v>296</v>
      </c>
      <c r="D3135" s="1">
        <v>9</v>
      </c>
      <c r="E3135" s="1">
        <v>5</v>
      </c>
      <c r="F3135" s="8">
        <v>150.07999999999998</v>
      </c>
      <c r="G3135" s="1">
        <f>YEAR(Facturas[[#This Row],[FechaFactura]])</f>
        <v>2014</v>
      </c>
      <c r="H3135" s="17">
        <f>IF(Facturas[[#This Row],[MontoSinImp]]&lt;200,Facturas[[#This Row],[media]],Facturas[[#This Row],[MontoSinImp]])</f>
        <v>472.73339545454462</v>
      </c>
      <c r="I3135" s="17">
        <f>AVERAGE(Facturas[MontoSinImp])</f>
        <v>472.73339545454462</v>
      </c>
    </row>
    <row r="3136" spans="1:9" ht="17.55" customHeight="1" x14ac:dyDescent="0.3">
      <c r="A3136" s="14">
        <v>1270</v>
      </c>
      <c r="B3136" s="2">
        <v>41913</v>
      </c>
      <c r="C3136" s="15">
        <v>26</v>
      </c>
      <c r="D3136" s="1">
        <v>1</v>
      </c>
      <c r="E3136" s="1">
        <v>4</v>
      </c>
      <c r="F3136" s="8">
        <v>461.7</v>
      </c>
      <c r="G3136" s="1">
        <f>YEAR(Facturas[[#This Row],[FechaFactura]])</f>
        <v>2014</v>
      </c>
      <c r="H3136" s="17">
        <f>IF(Facturas[[#This Row],[MontoSinImp]]&lt;200,Facturas[[#This Row],[media]],Facturas[[#This Row],[MontoSinImp]])</f>
        <v>461.7</v>
      </c>
      <c r="I3136" s="17">
        <f>AVERAGE(Facturas[MontoSinImp])</f>
        <v>472.73339545454462</v>
      </c>
    </row>
    <row r="3137" spans="1:9" ht="17.55" customHeight="1" x14ac:dyDescent="0.3">
      <c r="A3137" s="14">
        <v>1271</v>
      </c>
      <c r="B3137" s="2">
        <v>41913</v>
      </c>
      <c r="C3137" s="15">
        <v>262</v>
      </c>
      <c r="D3137" s="1">
        <v>3</v>
      </c>
      <c r="E3137" s="1">
        <v>7</v>
      </c>
      <c r="F3137" s="8">
        <v>393.84</v>
      </c>
      <c r="G3137" s="1">
        <f>YEAR(Facturas[[#This Row],[FechaFactura]])</f>
        <v>2014</v>
      </c>
      <c r="H3137" s="17">
        <f>IF(Facturas[[#This Row],[MontoSinImp]]&lt;200,Facturas[[#This Row],[media]],Facturas[[#This Row],[MontoSinImp]])</f>
        <v>393.84</v>
      </c>
      <c r="I3137" s="17">
        <f>AVERAGE(Facturas[MontoSinImp])</f>
        <v>472.73339545454462</v>
      </c>
    </row>
    <row r="3138" spans="1:9" ht="17.55" customHeight="1" x14ac:dyDescent="0.3">
      <c r="A3138" s="14">
        <v>1259</v>
      </c>
      <c r="B3138" s="2">
        <v>41912</v>
      </c>
      <c r="C3138" s="15">
        <v>188</v>
      </c>
      <c r="D3138" s="1">
        <v>8</v>
      </c>
      <c r="E3138" s="1">
        <v>3</v>
      </c>
      <c r="F3138" s="8">
        <v>764.72</v>
      </c>
      <c r="G3138" s="1">
        <f>YEAR(Facturas[[#This Row],[FechaFactura]])</f>
        <v>2014</v>
      </c>
      <c r="H3138" s="17">
        <f>IF(Facturas[[#This Row],[MontoSinImp]]&lt;200,Facturas[[#This Row],[media]],Facturas[[#This Row],[MontoSinImp]])</f>
        <v>764.72</v>
      </c>
      <c r="I3138" s="17">
        <f>AVERAGE(Facturas[MontoSinImp])</f>
        <v>472.73339545454462</v>
      </c>
    </row>
    <row r="3139" spans="1:9" ht="17.55" customHeight="1" x14ac:dyDescent="0.3">
      <c r="A3139" s="14">
        <v>1260</v>
      </c>
      <c r="B3139" s="2">
        <v>41912</v>
      </c>
      <c r="C3139" s="15">
        <v>208</v>
      </c>
      <c r="D3139" s="1">
        <v>6</v>
      </c>
      <c r="E3139" s="1">
        <v>5</v>
      </c>
      <c r="F3139" s="8">
        <v>204.57</v>
      </c>
      <c r="G3139" s="1">
        <f>YEAR(Facturas[[#This Row],[FechaFactura]])</f>
        <v>2014</v>
      </c>
      <c r="H3139" s="17">
        <f>IF(Facturas[[#This Row],[MontoSinImp]]&lt;200,Facturas[[#This Row],[media]],Facturas[[#This Row],[MontoSinImp]])</f>
        <v>204.57</v>
      </c>
      <c r="I3139" s="17">
        <f>AVERAGE(Facturas[MontoSinImp])</f>
        <v>472.73339545454462</v>
      </c>
    </row>
    <row r="3140" spans="1:9" ht="17.55" customHeight="1" x14ac:dyDescent="0.3">
      <c r="A3140" s="14">
        <v>1261</v>
      </c>
      <c r="B3140" s="2">
        <v>41912</v>
      </c>
      <c r="C3140" s="15">
        <v>109</v>
      </c>
      <c r="D3140" s="1">
        <v>7</v>
      </c>
      <c r="E3140" s="1">
        <v>5</v>
      </c>
      <c r="F3140" s="8">
        <v>115.67</v>
      </c>
      <c r="G3140" s="1">
        <f>YEAR(Facturas[[#This Row],[FechaFactura]])</f>
        <v>2014</v>
      </c>
      <c r="H3140" s="17">
        <f>IF(Facturas[[#This Row],[MontoSinImp]]&lt;200,Facturas[[#This Row],[media]],Facturas[[#This Row],[MontoSinImp]])</f>
        <v>472.73339545454462</v>
      </c>
      <c r="I3140" s="17">
        <f>AVERAGE(Facturas[MontoSinImp])</f>
        <v>472.73339545454462</v>
      </c>
    </row>
    <row r="3141" spans="1:9" ht="17.55" customHeight="1" x14ac:dyDescent="0.3">
      <c r="A3141" s="14">
        <v>1262</v>
      </c>
      <c r="B3141" s="2">
        <v>41912</v>
      </c>
      <c r="C3141" s="15">
        <v>38</v>
      </c>
      <c r="D3141" s="1">
        <v>3</v>
      </c>
      <c r="E3141" s="1">
        <v>5</v>
      </c>
      <c r="F3141" s="8">
        <v>98.460000000000008</v>
      </c>
      <c r="G3141" s="1">
        <f>YEAR(Facturas[[#This Row],[FechaFactura]])</f>
        <v>2014</v>
      </c>
      <c r="H3141" s="17">
        <f>IF(Facturas[[#This Row],[MontoSinImp]]&lt;200,Facturas[[#This Row],[media]],Facturas[[#This Row],[MontoSinImp]])</f>
        <v>472.73339545454462</v>
      </c>
      <c r="I3141" s="17">
        <f>AVERAGE(Facturas[MontoSinImp])</f>
        <v>472.73339545454462</v>
      </c>
    </row>
    <row r="3142" spans="1:9" ht="17.55" customHeight="1" x14ac:dyDescent="0.3">
      <c r="A3142" s="14">
        <v>1263</v>
      </c>
      <c r="B3142" s="2">
        <v>41912</v>
      </c>
      <c r="C3142" s="15">
        <v>32</v>
      </c>
      <c r="D3142" s="1">
        <v>10</v>
      </c>
      <c r="E3142" s="1">
        <v>9</v>
      </c>
      <c r="F3142" s="8">
        <v>594.56999999999994</v>
      </c>
      <c r="G3142" s="1">
        <f>YEAR(Facturas[[#This Row],[FechaFactura]])</f>
        <v>2014</v>
      </c>
      <c r="H3142" s="17">
        <f>IF(Facturas[[#This Row],[MontoSinImp]]&lt;200,Facturas[[#This Row],[media]],Facturas[[#This Row],[MontoSinImp]])</f>
        <v>594.56999999999994</v>
      </c>
      <c r="I3142" s="17">
        <f>AVERAGE(Facturas[MontoSinImp])</f>
        <v>472.73339545454462</v>
      </c>
    </row>
    <row r="3143" spans="1:9" ht="17.55" customHeight="1" x14ac:dyDescent="0.3">
      <c r="A3143" s="14">
        <v>1264</v>
      </c>
      <c r="B3143" s="2">
        <v>41912</v>
      </c>
      <c r="C3143" s="15">
        <v>204</v>
      </c>
      <c r="D3143" s="1">
        <v>12</v>
      </c>
      <c r="E3143" s="1">
        <v>8</v>
      </c>
      <c r="F3143" s="8">
        <v>741.78</v>
      </c>
      <c r="G3143" s="1">
        <f>YEAR(Facturas[[#This Row],[FechaFactura]])</f>
        <v>2014</v>
      </c>
      <c r="H3143" s="17">
        <f>IF(Facturas[[#This Row],[MontoSinImp]]&lt;200,Facturas[[#This Row],[media]],Facturas[[#This Row],[MontoSinImp]])</f>
        <v>741.78</v>
      </c>
      <c r="I3143" s="17">
        <f>AVERAGE(Facturas[MontoSinImp])</f>
        <v>472.73339545454462</v>
      </c>
    </row>
    <row r="3144" spans="1:9" ht="17.55" customHeight="1" x14ac:dyDescent="0.3">
      <c r="A3144" s="14">
        <v>1257</v>
      </c>
      <c r="B3144" s="2">
        <v>41911</v>
      </c>
      <c r="C3144" s="15">
        <v>139</v>
      </c>
      <c r="D3144" s="1">
        <v>3</v>
      </c>
      <c r="E3144" s="1">
        <v>9</v>
      </c>
      <c r="F3144" s="8">
        <v>455.01</v>
      </c>
      <c r="G3144" s="1">
        <f>YEAR(Facturas[[#This Row],[FechaFactura]])</f>
        <v>2014</v>
      </c>
      <c r="H3144" s="17">
        <f>IF(Facturas[[#This Row],[MontoSinImp]]&lt;200,Facturas[[#This Row],[media]],Facturas[[#This Row],[MontoSinImp]])</f>
        <v>455.01</v>
      </c>
      <c r="I3144" s="17">
        <f>AVERAGE(Facturas[MontoSinImp])</f>
        <v>472.73339545454462</v>
      </c>
    </row>
    <row r="3145" spans="1:9" ht="17.55" customHeight="1" x14ac:dyDescent="0.3">
      <c r="A3145" s="14">
        <v>1258</v>
      </c>
      <c r="B3145" s="2">
        <v>41911</v>
      </c>
      <c r="C3145" s="15">
        <v>142</v>
      </c>
      <c r="D3145" s="1">
        <v>5</v>
      </c>
      <c r="E3145" s="1">
        <v>3</v>
      </c>
      <c r="F3145" s="8">
        <v>161.54999999999998</v>
      </c>
      <c r="G3145" s="1">
        <f>YEAR(Facturas[[#This Row],[FechaFactura]])</f>
        <v>2014</v>
      </c>
      <c r="H3145" s="17">
        <f>IF(Facturas[[#This Row],[MontoSinImp]]&lt;200,Facturas[[#This Row],[media]],Facturas[[#This Row],[MontoSinImp]])</f>
        <v>472.73339545454462</v>
      </c>
      <c r="I3145" s="17">
        <f>AVERAGE(Facturas[MontoSinImp])</f>
        <v>472.73339545454462</v>
      </c>
    </row>
    <row r="3146" spans="1:9" ht="17.55" customHeight="1" x14ac:dyDescent="0.3">
      <c r="A3146" s="14">
        <v>1248</v>
      </c>
      <c r="B3146" s="2">
        <v>41910</v>
      </c>
      <c r="C3146" s="15">
        <v>82</v>
      </c>
      <c r="D3146" s="1">
        <v>5</v>
      </c>
      <c r="E3146" s="1">
        <v>9</v>
      </c>
      <c r="F3146" s="8">
        <v>552.52</v>
      </c>
      <c r="G3146" s="1">
        <f>YEAR(Facturas[[#This Row],[FechaFactura]])</f>
        <v>2014</v>
      </c>
      <c r="H3146" s="17">
        <f>IF(Facturas[[#This Row],[MontoSinImp]]&lt;200,Facturas[[#This Row],[media]],Facturas[[#This Row],[MontoSinImp]])</f>
        <v>552.52</v>
      </c>
      <c r="I3146" s="17">
        <f>AVERAGE(Facturas[MontoSinImp])</f>
        <v>472.73339545454462</v>
      </c>
    </row>
    <row r="3147" spans="1:9" ht="17.55" customHeight="1" x14ac:dyDescent="0.3">
      <c r="A3147" s="14">
        <v>1249</v>
      </c>
      <c r="B3147" s="2">
        <v>41910</v>
      </c>
      <c r="C3147" s="15">
        <v>282</v>
      </c>
      <c r="D3147" s="1">
        <v>10</v>
      </c>
      <c r="E3147" s="1">
        <v>9</v>
      </c>
      <c r="F3147" s="8">
        <v>370.89</v>
      </c>
      <c r="G3147" s="1">
        <f>YEAR(Facturas[[#This Row],[FechaFactura]])</f>
        <v>2014</v>
      </c>
      <c r="H3147" s="17">
        <f>IF(Facturas[[#This Row],[MontoSinImp]]&lt;200,Facturas[[#This Row],[media]],Facturas[[#This Row],[MontoSinImp]])</f>
        <v>370.89</v>
      </c>
      <c r="I3147" s="17">
        <f>AVERAGE(Facturas[MontoSinImp])</f>
        <v>472.73339545454462</v>
      </c>
    </row>
    <row r="3148" spans="1:9" ht="17.55" customHeight="1" x14ac:dyDescent="0.3">
      <c r="A3148" s="14">
        <v>1250</v>
      </c>
      <c r="B3148" s="2">
        <v>41910</v>
      </c>
      <c r="C3148" s="15">
        <v>302</v>
      </c>
      <c r="D3148" s="1">
        <v>8</v>
      </c>
      <c r="E3148" s="1">
        <v>8</v>
      </c>
      <c r="F3148" s="8">
        <v>424.42</v>
      </c>
      <c r="G3148" s="1">
        <f>YEAR(Facturas[[#This Row],[FechaFactura]])</f>
        <v>2014</v>
      </c>
      <c r="H3148" s="17">
        <f>IF(Facturas[[#This Row],[MontoSinImp]]&lt;200,Facturas[[#This Row],[media]],Facturas[[#This Row],[MontoSinImp]])</f>
        <v>424.42</v>
      </c>
      <c r="I3148" s="17">
        <f>AVERAGE(Facturas[MontoSinImp])</f>
        <v>472.73339545454462</v>
      </c>
    </row>
    <row r="3149" spans="1:9" ht="17.55" customHeight="1" x14ac:dyDescent="0.3">
      <c r="A3149" s="14">
        <v>1251</v>
      </c>
      <c r="B3149" s="2">
        <v>41910</v>
      </c>
      <c r="C3149" s="15">
        <v>83</v>
      </c>
      <c r="D3149" s="1">
        <v>7</v>
      </c>
      <c r="E3149" s="1">
        <v>7</v>
      </c>
      <c r="F3149" s="8">
        <v>703.55</v>
      </c>
      <c r="G3149" s="1">
        <f>YEAR(Facturas[[#This Row],[FechaFactura]])</f>
        <v>2014</v>
      </c>
      <c r="H3149" s="17">
        <f>IF(Facturas[[#This Row],[MontoSinImp]]&lt;200,Facturas[[#This Row],[media]],Facturas[[#This Row],[MontoSinImp]])</f>
        <v>703.55</v>
      </c>
      <c r="I3149" s="17">
        <f>AVERAGE(Facturas[MontoSinImp])</f>
        <v>472.73339545454462</v>
      </c>
    </row>
    <row r="3150" spans="1:9" ht="17.55" customHeight="1" x14ac:dyDescent="0.3">
      <c r="A3150" s="14">
        <v>1252</v>
      </c>
      <c r="B3150" s="2">
        <v>41910</v>
      </c>
      <c r="C3150" s="15">
        <v>18</v>
      </c>
      <c r="D3150" s="1">
        <v>7</v>
      </c>
      <c r="E3150" s="1">
        <v>6</v>
      </c>
      <c r="F3150" s="8">
        <v>569.72</v>
      </c>
      <c r="G3150" s="1">
        <f>YEAR(Facturas[[#This Row],[FechaFactura]])</f>
        <v>2014</v>
      </c>
      <c r="H3150" s="17">
        <f>IF(Facturas[[#This Row],[MontoSinImp]]&lt;200,Facturas[[#This Row],[media]],Facturas[[#This Row],[MontoSinImp]])</f>
        <v>569.72</v>
      </c>
      <c r="I3150" s="17">
        <f>AVERAGE(Facturas[MontoSinImp])</f>
        <v>472.73339545454462</v>
      </c>
    </row>
    <row r="3151" spans="1:9" ht="17.55" customHeight="1" x14ac:dyDescent="0.3">
      <c r="A3151" s="14">
        <v>1253</v>
      </c>
      <c r="B3151" s="2">
        <v>41910</v>
      </c>
      <c r="C3151" s="15">
        <v>281</v>
      </c>
      <c r="D3151" s="1">
        <v>3</v>
      </c>
      <c r="E3151" s="1">
        <v>6</v>
      </c>
      <c r="F3151" s="8">
        <v>360.38</v>
      </c>
      <c r="G3151" s="1">
        <f>YEAR(Facturas[[#This Row],[FechaFactura]])</f>
        <v>2014</v>
      </c>
      <c r="H3151" s="17">
        <f>IF(Facturas[[#This Row],[MontoSinImp]]&lt;200,Facturas[[#This Row],[media]],Facturas[[#This Row],[MontoSinImp]])</f>
        <v>360.38</v>
      </c>
      <c r="I3151" s="17">
        <f>AVERAGE(Facturas[MontoSinImp])</f>
        <v>472.73339545454462</v>
      </c>
    </row>
    <row r="3152" spans="1:9" ht="17.55" customHeight="1" x14ac:dyDescent="0.3">
      <c r="A3152" s="14">
        <v>1254</v>
      </c>
      <c r="B3152" s="2">
        <v>41910</v>
      </c>
      <c r="C3152" s="15">
        <v>260</v>
      </c>
      <c r="D3152" s="1">
        <v>4</v>
      </c>
      <c r="E3152" s="1">
        <v>3</v>
      </c>
      <c r="F3152" s="8">
        <v>794.36</v>
      </c>
      <c r="G3152" s="1">
        <f>YEAR(Facturas[[#This Row],[FechaFactura]])</f>
        <v>2014</v>
      </c>
      <c r="H3152" s="17">
        <f>IF(Facturas[[#This Row],[MontoSinImp]]&lt;200,Facturas[[#This Row],[media]],Facturas[[#This Row],[MontoSinImp]])</f>
        <v>794.36</v>
      </c>
      <c r="I3152" s="17">
        <f>AVERAGE(Facturas[MontoSinImp])</f>
        <v>472.73339545454462</v>
      </c>
    </row>
    <row r="3153" spans="1:9" ht="17.55" customHeight="1" x14ac:dyDescent="0.3">
      <c r="A3153" s="14">
        <v>1255</v>
      </c>
      <c r="B3153" s="2">
        <v>41910</v>
      </c>
      <c r="C3153" s="15">
        <v>68</v>
      </c>
      <c r="D3153" s="1">
        <v>4</v>
      </c>
      <c r="E3153" s="1">
        <v>8</v>
      </c>
      <c r="F3153" s="8">
        <v>116.62</v>
      </c>
      <c r="G3153" s="1">
        <f>YEAR(Facturas[[#This Row],[FechaFactura]])</f>
        <v>2014</v>
      </c>
      <c r="H3153" s="17">
        <f>IF(Facturas[[#This Row],[MontoSinImp]]&lt;200,Facturas[[#This Row],[media]],Facturas[[#This Row],[MontoSinImp]])</f>
        <v>472.73339545454462</v>
      </c>
      <c r="I3153" s="17">
        <f>AVERAGE(Facturas[MontoSinImp])</f>
        <v>472.73339545454462</v>
      </c>
    </row>
    <row r="3154" spans="1:9" ht="17.55" customHeight="1" x14ac:dyDescent="0.3">
      <c r="A3154" s="14">
        <v>1256</v>
      </c>
      <c r="B3154" s="2">
        <v>41910</v>
      </c>
      <c r="C3154" s="15">
        <v>78</v>
      </c>
      <c r="D3154" s="1">
        <v>11</v>
      </c>
      <c r="E3154" s="1">
        <v>1</v>
      </c>
      <c r="F3154" s="8">
        <v>560.16</v>
      </c>
      <c r="G3154" s="1">
        <f>YEAR(Facturas[[#This Row],[FechaFactura]])</f>
        <v>2014</v>
      </c>
      <c r="H3154" s="17">
        <f>IF(Facturas[[#This Row],[MontoSinImp]]&lt;200,Facturas[[#This Row],[media]],Facturas[[#This Row],[MontoSinImp]])</f>
        <v>560.16</v>
      </c>
      <c r="I3154" s="17">
        <f>AVERAGE(Facturas[MontoSinImp])</f>
        <v>472.73339545454462</v>
      </c>
    </row>
    <row r="3155" spans="1:9" ht="17.55" customHeight="1" x14ac:dyDescent="0.3">
      <c r="A3155" s="14">
        <v>1244</v>
      </c>
      <c r="B3155" s="2">
        <v>41909</v>
      </c>
      <c r="C3155" s="15">
        <v>290</v>
      </c>
      <c r="D3155" s="1">
        <v>12</v>
      </c>
      <c r="E3155" s="1">
        <v>8</v>
      </c>
      <c r="F3155" s="8">
        <v>521.92999999999995</v>
      </c>
      <c r="G3155" s="1">
        <f>YEAR(Facturas[[#This Row],[FechaFactura]])</f>
        <v>2014</v>
      </c>
      <c r="H3155" s="17">
        <f>IF(Facturas[[#This Row],[MontoSinImp]]&lt;200,Facturas[[#This Row],[media]],Facturas[[#This Row],[MontoSinImp]])</f>
        <v>521.92999999999995</v>
      </c>
      <c r="I3155" s="17">
        <f>AVERAGE(Facturas[MontoSinImp])</f>
        <v>472.73339545454462</v>
      </c>
    </row>
    <row r="3156" spans="1:9" ht="17.55" customHeight="1" x14ac:dyDescent="0.3">
      <c r="A3156" s="14">
        <v>1245</v>
      </c>
      <c r="B3156" s="2">
        <v>41909</v>
      </c>
      <c r="C3156" s="15">
        <v>32</v>
      </c>
      <c r="D3156" s="1">
        <v>6</v>
      </c>
      <c r="E3156" s="1">
        <v>7</v>
      </c>
      <c r="F3156" s="8">
        <v>753.25</v>
      </c>
      <c r="G3156" s="1">
        <f>YEAR(Facturas[[#This Row],[FechaFactura]])</f>
        <v>2014</v>
      </c>
      <c r="H3156" s="17">
        <f>IF(Facturas[[#This Row],[MontoSinImp]]&lt;200,Facturas[[#This Row],[media]],Facturas[[#This Row],[MontoSinImp]])</f>
        <v>753.25</v>
      </c>
      <c r="I3156" s="17">
        <f>AVERAGE(Facturas[MontoSinImp])</f>
        <v>472.73339545454462</v>
      </c>
    </row>
    <row r="3157" spans="1:9" ht="17.55" customHeight="1" x14ac:dyDescent="0.3">
      <c r="A3157" s="14">
        <v>1246</v>
      </c>
      <c r="B3157" s="2">
        <v>41909</v>
      </c>
      <c r="C3157" s="15">
        <v>216</v>
      </c>
      <c r="D3157" s="1">
        <v>2</v>
      </c>
      <c r="E3157" s="1">
        <v>9</v>
      </c>
      <c r="F3157" s="8">
        <v>340.31</v>
      </c>
      <c r="G3157" s="1">
        <f>YEAR(Facturas[[#This Row],[FechaFactura]])</f>
        <v>2014</v>
      </c>
      <c r="H3157" s="17">
        <f>IF(Facturas[[#This Row],[MontoSinImp]]&lt;200,Facturas[[#This Row],[media]],Facturas[[#This Row],[MontoSinImp]])</f>
        <v>340.31</v>
      </c>
      <c r="I3157" s="17">
        <f>AVERAGE(Facturas[MontoSinImp])</f>
        <v>472.73339545454462</v>
      </c>
    </row>
    <row r="3158" spans="1:9" ht="17.55" customHeight="1" x14ac:dyDescent="0.3">
      <c r="A3158" s="14">
        <v>1247</v>
      </c>
      <c r="B3158" s="2">
        <v>41909</v>
      </c>
      <c r="C3158" s="15">
        <v>316</v>
      </c>
      <c r="D3158" s="1">
        <v>10</v>
      </c>
      <c r="E3158" s="1">
        <v>8</v>
      </c>
      <c r="F3158" s="8">
        <v>491.34</v>
      </c>
      <c r="G3158" s="1">
        <f>YEAR(Facturas[[#This Row],[FechaFactura]])</f>
        <v>2014</v>
      </c>
      <c r="H3158" s="17">
        <f>IF(Facturas[[#This Row],[MontoSinImp]]&lt;200,Facturas[[#This Row],[media]],Facturas[[#This Row],[MontoSinImp]])</f>
        <v>491.34</v>
      </c>
      <c r="I3158" s="17">
        <f>AVERAGE(Facturas[MontoSinImp])</f>
        <v>472.73339545454462</v>
      </c>
    </row>
    <row r="3159" spans="1:9" ht="17.55" customHeight="1" x14ac:dyDescent="0.3">
      <c r="A3159" s="14">
        <v>1238</v>
      </c>
      <c r="B3159" s="2">
        <v>41908</v>
      </c>
      <c r="C3159" s="15">
        <v>197</v>
      </c>
      <c r="D3159" s="1">
        <v>8</v>
      </c>
      <c r="E3159" s="1">
        <v>1</v>
      </c>
      <c r="F3159" s="8">
        <v>263.83</v>
      </c>
      <c r="G3159" s="1">
        <f>YEAR(Facturas[[#This Row],[FechaFactura]])</f>
        <v>2014</v>
      </c>
      <c r="H3159" s="17">
        <f>IF(Facturas[[#This Row],[MontoSinImp]]&lt;200,Facturas[[#This Row],[media]],Facturas[[#This Row],[MontoSinImp]])</f>
        <v>263.83</v>
      </c>
      <c r="I3159" s="17">
        <f>AVERAGE(Facturas[MontoSinImp])</f>
        <v>472.73339545454462</v>
      </c>
    </row>
    <row r="3160" spans="1:9" ht="17.55" customHeight="1" x14ac:dyDescent="0.3">
      <c r="A3160" s="14">
        <v>1239</v>
      </c>
      <c r="B3160" s="2">
        <v>41908</v>
      </c>
      <c r="C3160" s="15">
        <v>182</v>
      </c>
      <c r="D3160" s="1">
        <v>7</v>
      </c>
      <c r="E3160" s="1">
        <v>8</v>
      </c>
      <c r="F3160" s="8">
        <v>264.78999999999996</v>
      </c>
      <c r="G3160" s="1">
        <f>YEAR(Facturas[[#This Row],[FechaFactura]])</f>
        <v>2014</v>
      </c>
      <c r="H3160" s="17">
        <f>IF(Facturas[[#This Row],[MontoSinImp]]&lt;200,Facturas[[#This Row],[media]],Facturas[[#This Row],[MontoSinImp]])</f>
        <v>264.78999999999996</v>
      </c>
      <c r="I3160" s="17">
        <f>AVERAGE(Facturas[MontoSinImp])</f>
        <v>472.73339545454462</v>
      </c>
    </row>
    <row r="3161" spans="1:9" ht="17.55" customHeight="1" x14ac:dyDescent="0.3">
      <c r="A3161" s="14">
        <v>1240</v>
      </c>
      <c r="B3161" s="2">
        <v>41908</v>
      </c>
      <c r="C3161" s="15">
        <v>295</v>
      </c>
      <c r="D3161" s="1">
        <v>3</v>
      </c>
      <c r="E3161" s="1">
        <v>2</v>
      </c>
      <c r="F3161" s="8">
        <v>780.98</v>
      </c>
      <c r="G3161" s="1">
        <f>YEAR(Facturas[[#This Row],[FechaFactura]])</f>
        <v>2014</v>
      </c>
      <c r="H3161" s="17">
        <f>IF(Facturas[[#This Row],[MontoSinImp]]&lt;200,Facturas[[#This Row],[media]],Facturas[[#This Row],[MontoSinImp]])</f>
        <v>780.98</v>
      </c>
      <c r="I3161" s="17">
        <f>AVERAGE(Facturas[MontoSinImp])</f>
        <v>472.73339545454462</v>
      </c>
    </row>
    <row r="3162" spans="1:9" ht="17.55" customHeight="1" x14ac:dyDescent="0.3">
      <c r="A3162" s="14">
        <v>1241</v>
      </c>
      <c r="B3162" s="2">
        <v>41908</v>
      </c>
      <c r="C3162" s="15">
        <v>196</v>
      </c>
      <c r="D3162" s="1">
        <v>8</v>
      </c>
      <c r="E3162" s="1">
        <v>5</v>
      </c>
      <c r="F3162" s="8">
        <v>305.89</v>
      </c>
      <c r="G3162" s="1">
        <f>YEAR(Facturas[[#This Row],[FechaFactura]])</f>
        <v>2014</v>
      </c>
      <c r="H3162" s="17">
        <f>IF(Facturas[[#This Row],[MontoSinImp]]&lt;200,Facturas[[#This Row],[media]],Facturas[[#This Row],[MontoSinImp]])</f>
        <v>305.89</v>
      </c>
      <c r="I3162" s="17">
        <f>AVERAGE(Facturas[MontoSinImp])</f>
        <v>472.73339545454462</v>
      </c>
    </row>
    <row r="3163" spans="1:9" ht="17.55" customHeight="1" x14ac:dyDescent="0.3">
      <c r="A3163" s="14">
        <v>1242</v>
      </c>
      <c r="B3163" s="2">
        <v>41908</v>
      </c>
      <c r="C3163" s="15">
        <v>271</v>
      </c>
      <c r="D3163" s="1">
        <v>10</v>
      </c>
      <c r="E3163" s="1">
        <v>4</v>
      </c>
      <c r="F3163" s="8">
        <v>737.96</v>
      </c>
      <c r="G3163" s="1">
        <f>YEAR(Facturas[[#This Row],[FechaFactura]])</f>
        <v>2014</v>
      </c>
      <c r="H3163" s="17">
        <f>IF(Facturas[[#This Row],[MontoSinImp]]&lt;200,Facturas[[#This Row],[media]],Facturas[[#This Row],[MontoSinImp]])</f>
        <v>737.96</v>
      </c>
      <c r="I3163" s="17">
        <f>AVERAGE(Facturas[MontoSinImp])</f>
        <v>472.73339545454462</v>
      </c>
    </row>
    <row r="3164" spans="1:9" ht="17.55" customHeight="1" x14ac:dyDescent="0.3">
      <c r="A3164" s="14">
        <v>1243</v>
      </c>
      <c r="B3164" s="2">
        <v>41908</v>
      </c>
      <c r="C3164" s="15">
        <v>121</v>
      </c>
      <c r="D3164" s="1">
        <v>6</v>
      </c>
      <c r="E3164" s="1">
        <v>2</v>
      </c>
      <c r="F3164" s="8">
        <v>528.62</v>
      </c>
      <c r="G3164" s="1">
        <f>YEAR(Facturas[[#This Row],[FechaFactura]])</f>
        <v>2014</v>
      </c>
      <c r="H3164" s="17">
        <f>IF(Facturas[[#This Row],[MontoSinImp]]&lt;200,Facturas[[#This Row],[media]],Facturas[[#This Row],[MontoSinImp]])</f>
        <v>528.62</v>
      </c>
      <c r="I3164" s="17">
        <f>AVERAGE(Facturas[MontoSinImp])</f>
        <v>472.73339545454462</v>
      </c>
    </row>
    <row r="3165" spans="1:9" ht="17.55" customHeight="1" x14ac:dyDescent="0.3">
      <c r="A3165" s="14">
        <v>1237</v>
      </c>
      <c r="B3165" s="2">
        <v>41907</v>
      </c>
      <c r="C3165" s="15">
        <v>72</v>
      </c>
      <c r="D3165" s="1">
        <v>6</v>
      </c>
      <c r="E3165" s="1">
        <v>4</v>
      </c>
      <c r="F3165" s="8">
        <v>392.88</v>
      </c>
      <c r="G3165" s="1">
        <f>YEAR(Facturas[[#This Row],[FechaFactura]])</f>
        <v>2014</v>
      </c>
      <c r="H3165" s="17">
        <f>IF(Facturas[[#This Row],[MontoSinImp]]&lt;200,Facturas[[#This Row],[media]],Facturas[[#This Row],[MontoSinImp]])</f>
        <v>392.88</v>
      </c>
      <c r="I3165" s="17">
        <f>AVERAGE(Facturas[MontoSinImp])</f>
        <v>472.73339545454462</v>
      </c>
    </row>
    <row r="3166" spans="1:9" ht="17.55" customHeight="1" x14ac:dyDescent="0.3">
      <c r="A3166" s="14">
        <v>1235</v>
      </c>
      <c r="B3166" s="2">
        <v>41906</v>
      </c>
      <c r="C3166" s="15">
        <v>191</v>
      </c>
      <c r="D3166" s="1">
        <v>3</v>
      </c>
      <c r="E3166" s="1">
        <v>5</v>
      </c>
      <c r="F3166" s="8">
        <v>210.29999999999998</v>
      </c>
      <c r="G3166" s="1">
        <f>YEAR(Facturas[[#This Row],[FechaFactura]])</f>
        <v>2014</v>
      </c>
      <c r="H3166" s="17">
        <f>IF(Facturas[[#This Row],[MontoSinImp]]&lt;200,Facturas[[#This Row],[media]],Facturas[[#This Row],[MontoSinImp]])</f>
        <v>210.29999999999998</v>
      </c>
      <c r="I3166" s="17">
        <f>AVERAGE(Facturas[MontoSinImp])</f>
        <v>472.73339545454462</v>
      </c>
    </row>
    <row r="3167" spans="1:9" ht="17.55" customHeight="1" x14ac:dyDescent="0.3">
      <c r="A3167" s="14">
        <v>1236</v>
      </c>
      <c r="B3167" s="2">
        <v>41906</v>
      </c>
      <c r="C3167" s="15">
        <v>79</v>
      </c>
      <c r="D3167" s="1">
        <v>7</v>
      </c>
      <c r="E3167" s="1">
        <v>5</v>
      </c>
      <c r="F3167" s="8">
        <v>627.08000000000004</v>
      </c>
      <c r="G3167" s="1">
        <f>YEAR(Facturas[[#This Row],[FechaFactura]])</f>
        <v>2014</v>
      </c>
      <c r="H3167" s="17">
        <f>IF(Facturas[[#This Row],[MontoSinImp]]&lt;200,Facturas[[#This Row],[media]],Facturas[[#This Row],[MontoSinImp]])</f>
        <v>627.08000000000004</v>
      </c>
      <c r="I3167" s="17">
        <f>AVERAGE(Facturas[MontoSinImp])</f>
        <v>472.73339545454462</v>
      </c>
    </row>
    <row r="3168" spans="1:9" ht="17.55" customHeight="1" x14ac:dyDescent="0.3">
      <c r="A3168" s="14">
        <v>1227</v>
      </c>
      <c r="B3168" s="2">
        <v>41905</v>
      </c>
      <c r="C3168" s="15">
        <v>8</v>
      </c>
      <c r="D3168" s="1">
        <v>5</v>
      </c>
      <c r="E3168" s="1">
        <v>4</v>
      </c>
      <c r="F3168" s="8">
        <v>355.59999999999997</v>
      </c>
      <c r="G3168" s="1">
        <f>YEAR(Facturas[[#This Row],[FechaFactura]])</f>
        <v>2014</v>
      </c>
      <c r="H3168" s="17">
        <f>IF(Facturas[[#This Row],[MontoSinImp]]&lt;200,Facturas[[#This Row],[media]],Facturas[[#This Row],[MontoSinImp]])</f>
        <v>355.59999999999997</v>
      </c>
      <c r="I3168" s="17">
        <f>AVERAGE(Facturas[MontoSinImp])</f>
        <v>472.73339545454462</v>
      </c>
    </row>
    <row r="3169" spans="1:9" ht="17.55" customHeight="1" x14ac:dyDescent="0.3">
      <c r="A3169" s="14">
        <v>1228</v>
      </c>
      <c r="B3169" s="2">
        <v>41905</v>
      </c>
      <c r="C3169" s="15">
        <v>208</v>
      </c>
      <c r="D3169" s="1">
        <v>6</v>
      </c>
      <c r="E3169" s="1">
        <v>7</v>
      </c>
      <c r="F3169" s="8">
        <v>670.09</v>
      </c>
      <c r="G3169" s="1">
        <f>YEAR(Facturas[[#This Row],[FechaFactura]])</f>
        <v>2014</v>
      </c>
      <c r="H3169" s="17">
        <f>IF(Facturas[[#This Row],[MontoSinImp]]&lt;200,Facturas[[#This Row],[media]],Facturas[[#This Row],[MontoSinImp]])</f>
        <v>670.09</v>
      </c>
      <c r="I3169" s="17">
        <f>AVERAGE(Facturas[MontoSinImp])</f>
        <v>472.73339545454462</v>
      </c>
    </row>
    <row r="3170" spans="1:9" ht="17.55" customHeight="1" x14ac:dyDescent="0.3">
      <c r="A3170" s="14">
        <v>1229</v>
      </c>
      <c r="B3170" s="2">
        <v>41905</v>
      </c>
      <c r="C3170" s="15">
        <v>224</v>
      </c>
      <c r="D3170" s="1">
        <v>9</v>
      </c>
      <c r="E3170" s="1">
        <v>9</v>
      </c>
      <c r="F3170" s="8">
        <v>828.77</v>
      </c>
      <c r="G3170" s="1">
        <f>YEAR(Facturas[[#This Row],[FechaFactura]])</f>
        <v>2014</v>
      </c>
      <c r="H3170" s="17">
        <f>IF(Facturas[[#This Row],[MontoSinImp]]&lt;200,Facturas[[#This Row],[media]],Facturas[[#This Row],[MontoSinImp]])</f>
        <v>828.77</v>
      </c>
      <c r="I3170" s="17">
        <f>AVERAGE(Facturas[MontoSinImp])</f>
        <v>472.73339545454462</v>
      </c>
    </row>
    <row r="3171" spans="1:9" ht="17.55" customHeight="1" x14ac:dyDescent="0.3">
      <c r="A3171" s="14">
        <v>1230</v>
      </c>
      <c r="B3171" s="2">
        <v>41905</v>
      </c>
      <c r="C3171" s="15">
        <v>246</v>
      </c>
      <c r="D3171" s="1">
        <v>4</v>
      </c>
      <c r="E3171" s="1">
        <v>9</v>
      </c>
      <c r="F3171" s="8">
        <v>317.36</v>
      </c>
      <c r="G3171" s="1">
        <f>YEAR(Facturas[[#This Row],[FechaFactura]])</f>
        <v>2014</v>
      </c>
      <c r="H3171" s="17">
        <f>IF(Facturas[[#This Row],[MontoSinImp]]&lt;200,Facturas[[#This Row],[media]],Facturas[[#This Row],[MontoSinImp]])</f>
        <v>317.36</v>
      </c>
      <c r="I3171" s="17">
        <f>AVERAGE(Facturas[MontoSinImp])</f>
        <v>472.73339545454462</v>
      </c>
    </row>
    <row r="3172" spans="1:9" ht="17.55" customHeight="1" x14ac:dyDescent="0.3">
      <c r="A3172" s="14">
        <v>1231</v>
      </c>
      <c r="B3172" s="2">
        <v>41905</v>
      </c>
      <c r="C3172" s="15">
        <v>83</v>
      </c>
      <c r="D3172" s="1">
        <v>2</v>
      </c>
      <c r="E3172" s="1">
        <v>8</v>
      </c>
      <c r="F3172" s="8">
        <v>387.14</v>
      </c>
      <c r="G3172" s="1">
        <f>YEAR(Facturas[[#This Row],[FechaFactura]])</f>
        <v>2014</v>
      </c>
      <c r="H3172" s="17">
        <f>IF(Facturas[[#This Row],[MontoSinImp]]&lt;200,Facturas[[#This Row],[media]],Facturas[[#This Row],[MontoSinImp]])</f>
        <v>387.14</v>
      </c>
      <c r="I3172" s="17">
        <f>AVERAGE(Facturas[MontoSinImp])</f>
        <v>472.73339545454462</v>
      </c>
    </row>
    <row r="3173" spans="1:9" ht="17.55" customHeight="1" x14ac:dyDescent="0.3">
      <c r="A3173" s="14">
        <v>1232</v>
      </c>
      <c r="B3173" s="2">
        <v>41905</v>
      </c>
      <c r="C3173" s="15">
        <v>248</v>
      </c>
      <c r="D3173" s="1">
        <v>7</v>
      </c>
      <c r="E3173" s="1">
        <v>1</v>
      </c>
      <c r="F3173" s="8">
        <v>852.67</v>
      </c>
      <c r="G3173" s="1">
        <f>YEAR(Facturas[[#This Row],[FechaFactura]])</f>
        <v>2014</v>
      </c>
      <c r="H3173" s="17">
        <f>IF(Facturas[[#This Row],[MontoSinImp]]&lt;200,Facturas[[#This Row],[media]],Facturas[[#This Row],[MontoSinImp]])</f>
        <v>852.67</v>
      </c>
      <c r="I3173" s="17">
        <f>AVERAGE(Facturas[MontoSinImp])</f>
        <v>472.73339545454462</v>
      </c>
    </row>
    <row r="3174" spans="1:9" ht="17.55" customHeight="1" x14ac:dyDescent="0.3">
      <c r="A3174" s="14">
        <v>1233</v>
      </c>
      <c r="B3174" s="2">
        <v>41905</v>
      </c>
      <c r="C3174" s="15">
        <v>226</v>
      </c>
      <c r="D3174" s="1">
        <v>8</v>
      </c>
      <c r="E3174" s="1">
        <v>5</v>
      </c>
      <c r="F3174" s="8">
        <v>641.41</v>
      </c>
      <c r="G3174" s="1">
        <f>YEAR(Facturas[[#This Row],[FechaFactura]])</f>
        <v>2014</v>
      </c>
      <c r="H3174" s="17">
        <f>IF(Facturas[[#This Row],[MontoSinImp]]&lt;200,Facturas[[#This Row],[media]],Facturas[[#This Row],[MontoSinImp]])</f>
        <v>641.41</v>
      </c>
      <c r="I3174" s="17">
        <f>AVERAGE(Facturas[MontoSinImp])</f>
        <v>472.73339545454462</v>
      </c>
    </row>
    <row r="3175" spans="1:9" ht="17.55" customHeight="1" x14ac:dyDescent="0.3">
      <c r="A3175" s="14">
        <v>1234</v>
      </c>
      <c r="B3175" s="2">
        <v>41905</v>
      </c>
      <c r="C3175" s="15">
        <v>133</v>
      </c>
      <c r="D3175" s="1">
        <v>8</v>
      </c>
      <c r="E3175" s="1">
        <v>6</v>
      </c>
      <c r="F3175" s="8">
        <v>669.13</v>
      </c>
      <c r="G3175" s="1">
        <f>YEAR(Facturas[[#This Row],[FechaFactura]])</f>
        <v>2014</v>
      </c>
      <c r="H3175" s="17">
        <f>IF(Facturas[[#This Row],[MontoSinImp]]&lt;200,Facturas[[#This Row],[media]],Facturas[[#This Row],[MontoSinImp]])</f>
        <v>669.13</v>
      </c>
      <c r="I3175" s="17">
        <f>AVERAGE(Facturas[MontoSinImp])</f>
        <v>472.73339545454462</v>
      </c>
    </row>
    <row r="3176" spans="1:9" ht="17.55" customHeight="1" x14ac:dyDescent="0.3">
      <c r="A3176" s="14">
        <v>1221</v>
      </c>
      <c r="B3176" s="2">
        <v>41904</v>
      </c>
      <c r="C3176" s="15">
        <v>62</v>
      </c>
      <c r="D3176" s="1">
        <v>1</v>
      </c>
      <c r="E3176" s="1">
        <v>3</v>
      </c>
      <c r="F3176" s="8">
        <v>821.12</v>
      </c>
      <c r="G3176" s="1">
        <f>YEAR(Facturas[[#This Row],[FechaFactura]])</f>
        <v>2014</v>
      </c>
      <c r="H3176" s="17">
        <f>IF(Facturas[[#This Row],[MontoSinImp]]&lt;200,Facturas[[#This Row],[media]],Facturas[[#This Row],[MontoSinImp]])</f>
        <v>821.12</v>
      </c>
      <c r="I3176" s="17">
        <f>AVERAGE(Facturas[MontoSinImp])</f>
        <v>472.73339545454462</v>
      </c>
    </row>
    <row r="3177" spans="1:9" ht="17.55" customHeight="1" x14ac:dyDescent="0.3">
      <c r="A3177" s="14">
        <v>1222</v>
      </c>
      <c r="B3177" s="2">
        <v>41904</v>
      </c>
      <c r="C3177" s="15">
        <v>271</v>
      </c>
      <c r="D3177" s="1">
        <v>1</v>
      </c>
      <c r="E3177" s="1">
        <v>3</v>
      </c>
      <c r="F3177" s="8">
        <v>655.75</v>
      </c>
      <c r="G3177" s="1">
        <f>YEAR(Facturas[[#This Row],[FechaFactura]])</f>
        <v>2014</v>
      </c>
      <c r="H3177" s="17">
        <f>IF(Facturas[[#This Row],[MontoSinImp]]&lt;200,Facturas[[#This Row],[media]],Facturas[[#This Row],[MontoSinImp]])</f>
        <v>655.75</v>
      </c>
      <c r="I3177" s="17">
        <f>AVERAGE(Facturas[MontoSinImp])</f>
        <v>472.73339545454462</v>
      </c>
    </row>
    <row r="3178" spans="1:9" ht="17.55" customHeight="1" x14ac:dyDescent="0.3">
      <c r="A3178" s="14">
        <v>1223</v>
      </c>
      <c r="B3178" s="2">
        <v>41904</v>
      </c>
      <c r="C3178" s="15">
        <v>263</v>
      </c>
      <c r="D3178" s="1">
        <v>12</v>
      </c>
      <c r="E3178" s="1">
        <v>2</v>
      </c>
      <c r="F3178" s="8">
        <v>130.01</v>
      </c>
      <c r="G3178" s="1">
        <f>YEAR(Facturas[[#This Row],[FechaFactura]])</f>
        <v>2014</v>
      </c>
      <c r="H3178" s="17">
        <f>IF(Facturas[[#This Row],[MontoSinImp]]&lt;200,Facturas[[#This Row],[media]],Facturas[[#This Row],[MontoSinImp]])</f>
        <v>472.73339545454462</v>
      </c>
      <c r="I3178" s="17">
        <f>AVERAGE(Facturas[MontoSinImp])</f>
        <v>472.73339545454462</v>
      </c>
    </row>
    <row r="3179" spans="1:9" ht="17.55" customHeight="1" x14ac:dyDescent="0.3">
      <c r="A3179" s="14">
        <v>1224</v>
      </c>
      <c r="B3179" s="2">
        <v>41904</v>
      </c>
      <c r="C3179" s="15">
        <v>267</v>
      </c>
      <c r="D3179" s="1">
        <v>8</v>
      </c>
      <c r="E3179" s="1">
        <v>3</v>
      </c>
      <c r="F3179" s="8">
        <v>143.38999999999999</v>
      </c>
      <c r="G3179" s="1">
        <f>YEAR(Facturas[[#This Row],[FechaFactura]])</f>
        <v>2014</v>
      </c>
      <c r="H3179" s="17">
        <f>IF(Facturas[[#This Row],[MontoSinImp]]&lt;200,Facturas[[#This Row],[media]],Facturas[[#This Row],[MontoSinImp]])</f>
        <v>472.73339545454462</v>
      </c>
      <c r="I3179" s="17">
        <f>AVERAGE(Facturas[MontoSinImp])</f>
        <v>472.73339545454462</v>
      </c>
    </row>
    <row r="3180" spans="1:9" ht="17.55" customHeight="1" x14ac:dyDescent="0.3">
      <c r="A3180" s="14">
        <v>1225</v>
      </c>
      <c r="B3180" s="2">
        <v>41904</v>
      </c>
      <c r="C3180" s="15">
        <v>251</v>
      </c>
      <c r="D3180" s="1">
        <v>7</v>
      </c>
      <c r="E3180" s="1">
        <v>2</v>
      </c>
      <c r="F3180" s="8">
        <v>668.18</v>
      </c>
      <c r="G3180" s="1">
        <f>YEAR(Facturas[[#This Row],[FechaFactura]])</f>
        <v>2014</v>
      </c>
      <c r="H3180" s="17">
        <f>IF(Facturas[[#This Row],[MontoSinImp]]&lt;200,Facturas[[#This Row],[media]],Facturas[[#This Row],[MontoSinImp]])</f>
        <v>668.18</v>
      </c>
      <c r="I3180" s="17">
        <f>AVERAGE(Facturas[MontoSinImp])</f>
        <v>472.73339545454462</v>
      </c>
    </row>
    <row r="3181" spans="1:9" ht="17.55" customHeight="1" x14ac:dyDescent="0.3">
      <c r="A3181" s="14">
        <v>1226</v>
      </c>
      <c r="B3181" s="2">
        <v>41904</v>
      </c>
      <c r="C3181" s="15">
        <v>134</v>
      </c>
      <c r="D3181" s="1">
        <v>3</v>
      </c>
      <c r="E3181" s="1">
        <v>1</v>
      </c>
      <c r="F3181" s="8">
        <v>225.6</v>
      </c>
      <c r="G3181" s="1">
        <f>YEAR(Facturas[[#This Row],[FechaFactura]])</f>
        <v>2014</v>
      </c>
      <c r="H3181" s="17">
        <f>IF(Facturas[[#This Row],[MontoSinImp]]&lt;200,Facturas[[#This Row],[media]],Facturas[[#This Row],[MontoSinImp]])</f>
        <v>225.6</v>
      </c>
      <c r="I3181" s="17">
        <f>AVERAGE(Facturas[MontoSinImp])</f>
        <v>472.73339545454462</v>
      </c>
    </row>
    <row r="3182" spans="1:9" ht="17.55" customHeight="1" x14ac:dyDescent="0.3">
      <c r="A3182" s="14">
        <v>1217</v>
      </c>
      <c r="B3182" s="2">
        <v>41903</v>
      </c>
      <c r="C3182" s="15">
        <v>319</v>
      </c>
      <c r="D3182" s="1">
        <v>9</v>
      </c>
      <c r="E3182" s="1">
        <v>7</v>
      </c>
      <c r="F3182" s="8">
        <v>137.64999999999998</v>
      </c>
      <c r="G3182" s="1">
        <f>YEAR(Facturas[[#This Row],[FechaFactura]])</f>
        <v>2014</v>
      </c>
      <c r="H3182" s="17">
        <f>IF(Facturas[[#This Row],[MontoSinImp]]&lt;200,Facturas[[#This Row],[media]],Facturas[[#This Row],[MontoSinImp]])</f>
        <v>472.73339545454462</v>
      </c>
      <c r="I3182" s="17">
        <f>AVERAGE(Facturas[MontoSinImp])</f>
        <v>472.73339545454462</v>
      </c>
    </row>
    <row r="3183" spans="1:9" ht="17.55" customHeight="1" x14ac:dyDescent="0.3">
      <c r="A3183" s="14">
        <v>1218</v>
      </c>
      <c r="B3183" s="2">
        <v>41903</v>
      </c>
      <c r="C3183" s="15">
        <v>84</v>
      </c>
      <c r="D3183" s="1">
        <v>11</v>
      </c>
      <c r="E3183" s="1">
        <v>1</v>
      </c>
      <c r="F3183" s="8">
        <v>595.53</v>
      </c>
      <c r="G3183" s="1">
        <f>YEAR(Facturas[[#This Row],[FechaFactura]])</f>
        <v>2014</v>
      </c>
      <c r="H3183" s="17">
        <f>IF(Facturas[[#This Row],[MontoSinImp]]&lt;200,Facturas[[#This Row],[media]],Facturas[[#This Row],[MontoSinImp]])</f>
        <v>595.53</v>
      </c>
      <c r="I3183" s="17">
        <f>AVERAGE(Facturas[MontoSinImp])</f>
        <v>472.73339545454462</v>
      </c>
    </row>
    <row r="3184" spans="1:9" ht="17.55" customHeight="1" x14ac:dyDescent="0.3">
      <c r="A3184" s="14">
        <v>1219</v>
      </c>
      <c r="B3184" s="2">
        <v>41903</v>
      </c>
      <c r="C3184" s="15">
        <v>207</v>
      </c>
      <c r="D3184" s="1">
        <v>7</v>
      </c>
      <c r="E3184" s="1">
        <v>4</v>
      </c>
      <c r="F3184" s="8">
        <v>758.99</v>
      </c>
      <c r="G3184" s="1">
        <f>YEAR(Facturas[[#This Row],[FechaFactura]])</f>
        <v>2014</v>
      </c>
      <c r="H3184" s="17">
        <f>IF(Facturas[[#This Row],[MontoSinImp]]&lt;200,Facturas[[#This Row],[media]],Facturas[[#This Row],[MontoSinImp]])</f>
        <v>758.99</v>
      </c>
      <c r="I3184" s="17">
        <f>AVERAGE(Facturas[MontoSinImp])</f>
        <v>472.73339545454462</v>
      </c>
    </row>
    <row r="3185" spans="1:9" ht="17.55" customHeight="1" x14ac:dyDescent="0.3">
      <c r="A3185" s="14">
        <v>1220</v>
      </c>
      <c r="B3185" s="2">
        <v>41903</v>
      </c>
      <c r="C3185" s="15">
        <v>275</v>
      </c>
      <c r="D3185" s="1">
        <v>6</v>
      </c>
      <c r="E3185" s="1">
        <v>5</v>
      </c>
      <c r="F3185" s="8">
        <v>425.38</v>
      </c>
      <c r="G3185" s="1">
        <f>YEAR(Facturas[[#This Row],[FechaFactura]])</f>
        <v>2014</v>
      </c>
      <c r="H3185" s="17">
        <f>IF(Facturas[[#This Row],[MontoSinImp]]&lt;200,Facturas[[#This Row],[media]],Facturas[[#This Row],[MontoSinImp]])</f>
        <v>425.38</v>
      </c>
      <c r="I3185" s="17">
        <f>AVERAGE(Facturas[MontoSinImp])</f>
        <v>472.73339545454462</v>
      </c>
    </row>
    <row r="3186" spans="1:9" ht="17.55" customHeight="1" x14ac:dyDescent="0.3">
      <c r="A3186" s="14">
        <v>1215</v>
      </c>
      <c r="B3186" s="2">
        <v>41902</v>
      </c>
      <c r="C3186" s="15">
        <v>162</v>
      </c>
      <c r="D3186" s="1">
        <v>12</v>
      </c>
      <c r="E3186" s="1">
        <v>3</v>
      </c>
      <c r="F3186" s="8">
        <v>716.93</v>
      </c>
      <c r="G3186" s="1">
        <f>YEAR(Facturas[[#This Row],[FechaFactura]])</f>
        <v>2014</v>
      </c>
      <c r="H3186" s="17">
        <f>IF(Facturas[[#This Row],[MontoSinImp]]&lt;200,Facturas[[#This Row],[media]],Facturas[[#This Row],[MontoSinImp]])</f>
        <v>716.93</v>
      </c>
      <c r="I3186" s="17">
        <f>AVERAGE(Facturas[MontoSinImp])</f>
        <v>472.73339545454462</v>
      </c>
    </row>
    <row r="3187" spans="1:9" ht="17.55" customHeight="1" x14ac:dyDescent="0.3">
      <c r="A3187" s="14">
        <v>1216</v>
      </c>
      <c r="B3187" s="2">
        <v>41902</v>
      </c>
      <c r="C3187" s="15">
        <v>5</v>
      </c>
      <c r="D3187" s="1">
        <v>9</v>
      </c>
      <c r="E3187" s="1">
        <v>8</v>
      </c>
      <c r="F3187" s="8">
        <v>250.45</v>
      </c>
      <c r="G3187" s="1">
        <f>YEAR(Facturas[[#This Row],[FechaFactura]])</f>
        <v>2014</v>
      </c>
      <c r="H3187" s="17">
        <f>IF(Facturas[[#This Row],[MontoSinImp]]&lt;200,Facturas[[#This Row],[media]],Facturas[[#This Row],[MontoSinImp]])</f>
        <v>250.45</v>
      </c>
      <c r="I3187" s="17">
        <f>AVERAGE(Facturas[MontoSinImp])</f>
        <v>472.73339545454462</v>
      </c>
    </row>
    <row r="3188" spans="1:9" ht="17.55" customHeight="1" x14ac:dyDescent="0.3">
      <c r="A3188" s="14">
        <v>1213</v>
      </c>
      <c r="B3188" s="2">
        <v>41901</v>
      </c>
      <c r="C3188" s="15">
        <v>248</v>
      </c>
      <c r="D3188" s="1">
        <v>4</v>
      </c>
      <c r="E3188" s="1">
        <v>8</v>
      </c>
      <c r="F3188" s="8">
        <v>710.24</v>
      </c>
      <c r="G3188" s="1">
        <f>YEAR(Facturas[[#This Row],[FechaFactura]])</f>
        <v>2014</v>
      </c>
      <c r="H3188" s="17">
        <f>IF(Facturas[[#This Row],[MontoSinImp]]&lt;200,Facturas[[#This Row],[media]],Facturas[[#This Row],[MontoSinImp]])</f>
        <v>710.24</v>
      </c>
      <c r="I3188" s="17">
        <f>AVERAGE(Facturas[MontoSinImp])</f>
        <v>472.73339545454462</v>
      </c>
    </row>
    <row r="3189" spans="1:9" ht="17.55" customHeight="1" x14ac:dyDescent="0.3">
      <c r="A3189" s="14">
        <v>1214</v>
      </c>
      <c r="B3189" s="2">
        <v>41901</v>
      </c>
      <c r="C3189" s="15">
        <v>117</v>
      </c>
      <c r="D3189" s="1">
        <v>12</v>
      </c>
      <c r="E3189" s="1">
        <v>5</v>
      </c>
      <c r="F3189" s="8">
        <v>549.65</v>
      </c>
      <c r="G3189" s="1">
        <f>YEAR(Facturas[[#This Row],[FechaFactura]])</f>
        <v>2014</v>
      </c>
      <c r="H3189" s="17">
        <f>IF(Facturas[[#This Row],[MontoSinImp]]&lt;200,Facturas[[#This Row],[media]],Facturas[[#This Row],[MontoSinImp]])</f>
        <v>549.65</v>
      </c>
      <c r="I3189" s="17">
        <f>AVERAGE(Facturas[MontoSinImp])</f>
        <v>472.73339545454462</v>
      </c>
    </row>
    <row r="3190" spans="1:9" ht="17.55" customHeight="1" x14ac:dyDescent="0.3">
      <c r="A3190" s="14">
        <v>1206</v>
      </c>
      <c r="B3190" s="2">
        <v>41900</v>
      </c>
      <c r="C3190" s="15">
        <v>232</v>
      </c>
      <c r="D3190" s="1">
        <v>10</v>
      </c>
      <c r="E3190" s="1">
        <v>5</v>
      </c>
      <c r="F3190" s="8">
        <v>330.75</v>
      </c>
      <c r="G3190" s="1">
        <f>YEAR(Facturas[[#This Row],[FechaFactura]])</f>
        <v>2014</v>
      </c>
      <c r="H3190" s="17">
        <f>IF(Facturas[[#This Row],[MontoSinImp]]&lt;200,Facturas[[#This Row],[media]],Facturas[[#This Row],[MontoSinImp]])</f>
        <v>330.75</v>
      </c>
      <c r="I3190" s="17">
        <f>AVERAGE(Facturas[MontoSinImp])</f>
        <v>472.73339545454462</v>
      </c>
    </row>
    <row r="3191" spans="1:9" ht="17.55" customHeight="1" x14ac:dyDescent="0.3">
      <c r="A3191" s="14">
        <v>1207</v>
      </c>
      <c r="B3191" s="2">
        <v>41900</v>
      </c>
      <c r="C3191" s="15">
        <v>319</v>
      </c>
      <c r="D3191" s="1">
        <v>11</v>
      </c>
      <c r="E3191" s="1">
        <v>1</v>
      </c>
      <c r="F3191" s="8">
        <v>239.94</v>
      </c>
      <c r="G3191" s="1">
        <f>YEAR(Facturas[[#This Row],[FechaFactura]])</f>
        <v>2014</v>
      </c>
      <c r="H3191" s="17">
        <f>IF(Facturas[[#This Row],[MontoSinImp]]&lt;200,Facturas[[#This Row],[media]],Facturas[[#This Row],[MontoSinImp]])</f>
        <v>239.94</v>
      </c>
      <c r="I3191" s="17">
        <f>AVERAGE(Facturas[MontoSinImp])</f>
        <v>472.73339545454462</v>
      </c>
    </row>
    <row r="3192" spans="1:9" ht="17.55" customHeight="1" x14ac:dyDescent="0.3">
      <c r="A3192" s="14">
        <v>1208</v>
      </c>
      <c r="B3192" s="2">
        <v>41900</v>
      </c>
      <c r="C3192" s="15">
        <v>216</v>
      </c>
      <c r="D3192" s="1">
        <v>8</v>
      </c>
      <c r="E3192" s="1">
        <v>7</v>
      </c>
      <c r="F3192" s="8">
        <v>586.92999999999995</v>
      </c>
      <c r="G3192" s="1">
        <f>YEAR(Facturas[[#This Row],[FechaFactura]])</f>
        <v>2014</v>
      </c>
      <c r="H3192" s="17">
        <f>IF(Facturas[[#This Row],[MontoSinImp]]&lt;200,Facturas[[#This Row],[media]],Facturas[[#This Row],[MontoSinImp]])</f>
        <v>586.92999999999995</v>
      </c>
      <c r="I3192" s="17">
        <f>AVERAGE(Facturas[MontoSinImp])</f>
        <v>472.73339545454462</v>
      </c>
    </row>
    <row r="3193" spans="1:9" ht="17.55" customHeight="1" x14ac:dyDescent="0.3">
      <c r="A3193" s="14">
        <v>1209</v>
      </c>
      <c r="B3193" s="2">
        <v>41900</v>
      </c>
      <c r="C3193" s="15">
        <v>231</v>
      </c>
      <c r="D3193" s="1">
        <v>10</v>
      </c>
      <c r="E3193" s="1">
        <v>2</v>
      </c>
      <c r="F3193" s="8">
        <v>295.38</v>
      </c>
      <c r="G3193" s="1">
        <f>YEAR(Facturas[[#This Row],[FechaFactura]])</f>
        <v>2014</v>
      </c>
      <c r="H3193" s="17">
        <f>IF(Facturas[[#This Row],[MontoSinImp]]&lt;200,Facturas[[#This Row],[media]],Facturas[[#This Row],[MontoSinImp]])</f>
        <v>295.38</v>
      </c>
      <c r="I3193" s="17">
        <f>AVERAGE(Facturas[MontoSinImp])</f>
        <v>472.73339545454462</v>
      </c>
    </row>
    <row r="3194" spans="1:9" ht="17.55" customHeight="1" x14ac:dyDescent="0.3">
      <c r="A3194" s="14">
        <v>1210</v>
      </c>
      <c r="B3194" s="2">
        <v>41900</v>
      </c>
      <c r="C3194" s="15">
        <v>275</v>
      </c>
      <c r="D3194" s="1">
        <v>6</v>
      </c>
      <c r="E3194" s="1">
        <v>1</v>
      </c>
      <c r="F3194" s="8">
        <v>804.87</v>
      </c>
      <c r="G3194" s="1">
        <f>YEAR(Facturas[[#This Row],[FechaFactura]])</f>
        <v>2014</v>
      </c>
      <c r="H3194" s="17">
        <f>IF(Facturas[[#This Row],[MontoSinImp]]&lt;200,Facturas[[#This Row],[media]],Facturas[[#This Row],[MontoSinImp]])</f>
        <v>804.87</v>
      </c>
      <c r="I3194" s="17">
        <f>AVERAGE(Facturas[MontoSinImp])</f>
        <v>472.73339545454462</v>
      </c>
    </row>
    <row r="3195" spans="1:9" ht="17.55" customHeight="1" x14ac:dyDescent="0.3">
      <c r="A3195" s="14">
        <v>1211</v>
      </c>
      <c r="B3195" s="2">
        <v>41900</v>
      </c>
      <c r="C3195" s="15">
        <v>248</v>
      </c>
      <c r="D3195" s="1">
        <v>8</v>
      </c>
      <c r="E3195" s="1">
        <v>8</v>
      </c>
      <c r="F3195" s="8">
        <v>269.57</v>
      </c>
      <c r="G3195" s="1">
        <f>YEAR(Facturas[[#This Row],[FechaFactura]])</f>
        <v>2014</v>
      </c>
      <c r="H3195" s="17">
        <f>IF(Facturas[[#This Row],[MontoSinImp]]&lt;200,Facturas[[#This Row],[media]],Facturas[[#This Row],[MontoSinImp]])</f>
        <v>269.57</v>
      </c>
      <c r="I3195" s="17">
        <f>AVERAGE(Facturas[MontoSinImp])</f>
        <v>472.73339545454462</v>
      </c>
    </row>
    <row r="3196" spans="1:9" ht="17.55" customHeight="1" x14ac:dyDescent="0.3">
      <c r="A3196" s="14">
        <v>1212</v>
      </c>
      <c r="B3196" s="2">
        <v>41900</v>
      </c>
      <c r="C3196" s="15">
        <v>27</v>
      </c>
      <c r="D3196" s="1">
        <v>11</v>
      </c>
      <c r="E3196" s="1">
        <v>7</v>
      </c>
      <c r="F3196" s="8">
        <v>121.4</v>
      </c>
      <c r="G3196" s="1">
        <f>YEAR(Facturas[[#This Row],[FechaFactura]])</f>
        <v>2014</v>
      </c>
      <c r="H3196" s="17">
        <f>IF(Facturas[[#This Row],[MontoSinImp]]&lt;200,Facturas[[#This Row],[media]],Facturas[[#This Row],[MontoSinImp]])</f>
        <v>472.73339545454462</v>
      </c>
      <c r="I3196" s="17">
        <f>AVERAGE(Facturas[MontoSinImp])</f>
        <v>472.73339545454462</v>
      </c>
    </row>
    <row r="3197" spans="1:9" ht="17.55" customHeight="1" x14ac:dyDescent="0.3">
      <c r="A3197" s="14">
        <v>1204</v>
      </c>
      <c r="B3197" s="2">
        <v>41899</v>
      </c>
      <c r="C3197" s="15">
        <v>224</v>
      </c>
      <c r="D3197" s="1">
        <v>10</v>
      </c>
      <c r="E3197" s="1">
        <v>5</v>
      </c>
      <c r="F3197" s="8">
        <v>109.93</v>
      </c>
      <c r="G3197" s="1">
        <f>YEAR(Facturas[[#This Row],[FechaFactura]])</f>
        <v>2014</v>
      </c>
      <c r="H3197" s="17">
        <f>IF(Facturas[[#This Row],[MontoSinImp]]&lt;200,Facturas[[#This Row],[media]],Facturas[[#This Row],[MontoSinImp]])</f>
        <v>472.73339545454462</v>
      </c>
      <c r="I3197" s="17">
        <f>AVERAGE(Facturas[MontoSinImp])</f>
        <v>472.73339545454462</v>
      </c>
    </row>
    <row r="3198" spans="1:9" ht="17.55" customHeight="1" x14ac:dyDescent="0.3">
      <c r="A3198" s="14">
        <v>1205</v>
      </c>
      <c r="B3198" s="2">
        <v>41899</v>
      </c>
      <c r="C3198" s="15">
        <v>31</v>
      </c>
      <c r="D3198" s="1">
        <v>5</v>
      </c>
      <c r="E3198" s="1">
        <v>7</v>
      </c>
      <c r="F3198" s="8">
        <v>637.59</v>
      </c>
      <c r="G3198" s="1">
        <f>YEAR(Facturas[[#This Row],[FechaFactura]])</f>
        <v>2014</v>
      </c>
      <c r="H3198" s="17">
        <f>IF(Facturas[[#This Row],[MontoSinImp]]&lt;200,Facturas[[#This Row],[media]],Facturas[[#This Row],[MontoSinImp]])</f>
        <v>637.59</v>
      </c>
      <c r="I3198" s="17">
        <f>AVERAGE(Facturas[MontoSinImp])</f>
        <v>472.73339545454462</v>
      </c>
    </row>
    <row r="3199" spans="1:9" ht="17.55" customHeight="1" x14ac:dyDescent="0.3">
      <c r="A3199" s="14">
        <v>1200</v>
      </c>
      <c r="B3199" s="2">
        <v>41898</v>
      </c>
      <c r="C3199" s="15">
        <v>280</v>
      </c>
      <c r="D3199" s="1">
        <v>8</v>
      </c>
      <c r="E3199" s="1">
        <v>3</v>
      </c>
      <c r="F3199" s="8">
        <v>487.51</v>
      </c>
      <c r="G3199" s="1">
        <f>YEAR(Facturas[[#This Row],[FechaFactura]])</f>
        <v>2014</v>
      </c>
      <c r="H3199" s="17">
        <f>IF(Facturas[[#This Row],[MontoSinImp]]&lt;200,Facturas[[#This Row],[media]],Facturas[[#This Row],[MontoSinImp]])</f>
        <v>487.51</v>
      </c>
      <c r="I3199" s="17">
        <f>AVERAGE(Facturas[MontoSinImp])</f>
        <v>472.73339545454462</v>
      </c>
    </row>
    <row r="3200" spans="1:9" ht="17.55" customHeight="1" x14ac:dyDescent="0.3">
      <c r="A3200" s="14">
        <v>1201</v>
      </c>
      <c r="B3200" s="2">
        <v>41898</v>
      </c>
      <c r="C3200" s="15">
        <v>158</v>
      </c>
      <c r="D3200" s="1">
        <v>4</v>
      </c>
      <c r="E3200" s="1">
        <v>6</v>
      </c>
      <c r="F3200" s="8">
        <v>613.68999999999994</v>
      </c>
      <c r="G3200" s="1">
        <f>YEAR(Facturas[[#This Row],[FechaFactura]])</f>
        <v>2014</v>
      </c>
      <c r="H3200" s="17">
        <f>IF(Facturas[[#This Row],[MontoSinImp]]&lt;200,Facturas[[#This Row],[media]],Facturas[[#This Row],[MontoSinImp]])</f>
        <v>613.68999999999994</v>
      </c>
      <c r="I3200" s="17">
        <f>AVERAGE(Facturas[MontoSinImp])</f>
        <v>472.73339545454462</v>
      </c>
    </row>
    <row r="3201" spans="1:9" ht="17.55" customHeight="1" x14ac:dyDescent="0.3">
      <c r="A3201" s="14">
        <v>1202</v>
      </c>
      <c r="B3201" s="2">
        <v>41898</v>
      </c>
      <c r="C3201" s="15">
        <v>265</v>
      </c>
      <c r="D3201" s="1">
        <v>3</v>
      </c>
      <c r="E3201" s="1">
        <v>2</v>
      </c>
      <c r="F3201" s="8">
        <v>801.05</v>
      </c>
      <c r="G3201" s="1">
        <f>YEAR(Facturas[[#This Row],[FechaFactura]])</f>
        <v>2014</v>
      </c>
      <c r="H3201" s="17">
        <f>IF(Facturas[[#This Row],[MontoSinImp]]&lt;200,Facturas[[#This Row],[media]],Facturas[[#This Row],[MontoSinImp]])</f>
        <v>801.05</v>
      </c>
      <c r="I3201" s="17">
        <f>AVERAGE(Facturas[MontoSinImp])</f>
        <v>472.73339545454462</v>
      </c>
    </row>
    <row r="3202" spans="1:9" ht="17.55" customHeight="1" x14ac:dyDescent="0.3">
      <c r="A3202" s="14">
        <v>1203</v>
      </c>
      <c r="B3202" s="2">
        <v>41898</v>
      </c>
      <c r="C3202" s="15">
        <v>163</v>
      </c>
      <c r="D3202" s="1">
        <v>4</v>
      </c>
      <c r="E3202" s="1">
        <v>8</v>
      </c>
      <c r="F3202" s="8">
        <v>376.63</v>
      </c>
      <c r="G3202" s="1">
        <f>YEAR(Facturas[[#This Row],[FechaFactura]])</f>
        <v>2014</v>
      </c>
      <c r="H3202" s="17">
        <f>IF(Facturas[[#This Row],[MontoSinImp]]&lt;200,Facturas[[#This Row],[media]],Facturas[[#This Row],[MontoSinImp]])</f>
        <v>376.63</v>
      </c>
      <c r="I3202" s="17">
        <f>AVERAGE(Facturas[MontoSinImp])</f>
        <v>472.73339545454462</v>
      </c>
    </row>
    <row r="3203" spans="1:9" ht="17.55" customHeight="1" x14ac:dyDescent="0.3">
      <c r="A3203" s="14">
        <v>1198</v>
      </c>
      <c r="B3203" s="2">
        <v>41897</v>
      </c>
      <c r="C3203" s="15">
        <v>86</v>
      </c>
      <c r="D3203" s="1">
        <v>3</v>
      </c>
      <c r="E3203" s="1">
        <v>7</v>
      </c>
      <c r="F3203" s="8">
        <v>812.52</v>
      </c>
      <c r="G3203" s="1">
        <f>YEAR(Facturas[[#This Row],[FechaFactura]])</f>
        <v>2014</v>
      </c>
      <c r="H3203" s="17">
        <f>IF(Facturas[[#This Row],[MontoSinImp]]&lt;200,Facturas[[#This Row],[media]],Facturas[[#This Row],[MontoSinImp]])</f>
        <v>812.52</v>
      </c>
      <c r="I3203" s="17">
        <f>AVERAGE(Facturas[MontoSinImp])</f>
        <v>472.73339545454462</v>
      </c>
    </row>
    <row r="3204" spans="1:9" ht="17.55" customHeight="1" x14ac:dyDescent="0.3">
      <c r="A3204" s="14">
        <v>1199</v>
      </c>
      <c r="B3204" s="2">
        <v>41897</v>
      </c>
      <c r="C3204" s="15">
        <v>52</v>
      </c>
      <c r="D3204" s="1">
        <v>8</v>
      </c>
      <c r="E3204" s="1">
        <v>6</v>
      </c>
      <c r="F3204" s="8">
        <v>748.47</v>
      </c>
      <c r="G3204" s="1">
        <f>YEAR(Facturas[[#This Row],[FechaFactura]])</f>
        <v>2014</v>
      </c>
      <c r="H3204" s="17">
        <f>IF(Facturas[[#This Row],[MontoSinImp]]&lt;200,Facturas[[#This Row],[media]],Facturas[[#This Row],[MontoSinImp]])</f>
        <v>748.47</v>
      </c>
      <c r="I3204" s="17">
        <f>AVERAGE(Facturas[MontoSinImp])</f>
        <v>472.73339545454462</v>
      </c>
    </row>
    <row r="3205" spans="1:9" ht="17.55" customHeight="1" x14ac:dyDescent="0.3">
      <c r="A3205" s="14">
        <v>1192</v>
      </c>
      <c r="B3205" s="2">
        <v>41896</v>
      </c>
      <c r="C3205" s="15">
        <v>297</v>
      </c>
      <c r="D3205" s="1">
        <v>8</v>
      </c>
      <c r="E3205" s="1">
        <v>2</v>
      </c>
      <c r="F3205" s="8">
        <v>195.95999999999998</v>
      </c>
      <c r="G3205" s="1">
        <f>YEAR(Facturas[[#This Row],[FechaFactura]])</f>
        <v>2014</v>
      </c>
      <c r="H3205" s="17">
        <f>IF(Facturas[[#This Row],[MontoSinImp]]&lt;200,Facturas[[#This Row],[media]],Facturas[[#This Row],[MontoSinImp]])</f>
        <v>472.73339545454462</v>
      </c>
      <c r="I3205" s="17">
        <f>AVERAGE(Facturas[MontoSinImp])</f>
        <v>472.73339545454462</v>
      </c>
    </row>
    <row r="3206" spans="1:9" ht="17.55" customHeight="1" x14ac:dyDescent="0.3">
      <c r="A3206" s="14">
        <v>1193</v>
      </c>
      <c r="B3206" s="2">
        <v>41896</v>
      </c>
      <c r="C3206" s="15">
        <v>299</v>
      </c>
      <c r="D3206" s="1">
        <v>7</v>
      </c>
      <c r="E3206" s="1">
        <v>9</v>
      </c>
      <c r="F3206" s="8">
        <v>452.15</v>
      </c>
      <c r="G3206" s="1">
        <f>YEAR(Facturas[[#This Row],[FechaFactura]])</f>
        <v>2014</v>
      </c>
      <c r="H3206" s="17">
        <f>IF(Facturas[[#This Row],[MontoSinImp]]&lt;200,Facturas[[#This Row],[media]],Facturas[[#This Row],[MontoSinImp]])</f>
        <v>452.15</v>
      </c>
      <c r="I3206" s="17">
        <f>AVERAGE(Facturas[MontoSinImp])</f>
        <v>472.73339545454462</v>
      </c>
    </row>
    <row r="3207" spans="1:9" ht="17.55" customHeight="1" x14ac:dyDescent="0.3">
      <c r="A3207" s="14">
        <v>1194</v>
      </c>
      <c r="B3207" s="2">
        <v>41896</v>
      </c>
      <c r="C3207" s="15">
        <v>261</v>
      </c>
      <c r="D3207" s="1">
        <v>8</v>
      </c>
      <c r="E3207" s="1">
        <v>9</v>
      </c>
      <c r="F3207" s="8">
        <v>701.64</v>
      </c>
      <c r="G3207" s="1">
        <f>YEAR(Facturas[[#This Row],[FechaFactura]])</f>
        <v>2014</v>
      </c>
      <c r="H3207" s="17">
        <f>IF(Facturas[[#This Row],[MontoSinImp]]&lt;200,Facturas[[#This Row],[media]],Facturas[[#This Row],[MontoSinImp]])</f>
        <v>701.64</v>
      </c>
      <c r="I3207" s="17">
        <f>AVERAGE(Facturas[MontoSinImp])</f>
        <v>472.73339545454462</v>
      </c>
    </row>
    <row r="3208" spans="1:9" ht="17.55" customHeight="1" x14ac:dyDescent="0.3">
      <c r="A3208" s="14">
        <v>1195</v>
      </c>
      <c r="B3208" s="2">
        <v>41896</v>
      </c>
      <c r="C3208" s="15">
        <v>144</v>
      </c>
      <c r="D3208" s="1">
        <v>3</v>
      </c>
      <c r="E3208" s="1">
        <v>3</v>
      </c>
      <c r="F3208" s="8">
        <v>257.14</v>
      </c>
      <c r="G3208" s="1">
        <f>YEAR(Facturas[[#This Row],[FechaFactura]])</f>
        <v>2014</v>
      </c>
      <c r="H3208" s="17">
        <f>IF(Facturas[[#This Row],[MontoSinImp]]&lt;200,Facturas[[#This Row],[media]],Facturas[[#This Row],[MontoSinImp]])</f>
        <v>257.14</v>
      </c>
      <c r="I3208" s="17">
        <f>AVERAGE(Facturas[MontoSinImp])</f>
        <v>472.73339545454462</v>
      </c>
    </row>
    <row r="3209" spans="1:9" ht="17.55" customHeight="1" x14ac:dyDescent="0.3">
      <c r="A3209" s="14">
        <v>1196</v>
      </c>
      <c r="B3209" s="2">
        <v>41896</v>
      </c>
      <c r="C3209" s="15">
        <v>61</v>
      </c>
      <c r="D3209" s="1">
        <v>4</v>
      </c>
      <c r="E3209" s="1">
        <v>5</v>
      </c>
      <c r="F3209" s="8">
        <v>772.37</v>
      </c>
      <c r="G3209" s="1">
        <f>YEAR(Facturas[[#This Row],[FechaFactura]])</f>
        <v>2014</v>
      </c>
      <c r="H3209" s="17">
        <f>IF(Facturas[[#This Row],[MontoSinImp]]&lt;200,Facturas[[#This Row],[media]],Facturas[[#This Row],[MontoSinImp]])</f>
        <v>772.37</v>
      </c>
      <c r="I3209" s="17">
        <f>AVERAGE(Facturas[MontoSinImp])</f>
        <v>472.73339545454462</v>
      </c>
    </row>
    <row r="3210" spans="1:9" ht="17.55" customHeight="1" x14ac:dyDescent="0.3">
      <c r="A3210" s="14">
        <v>1197</v>
      </c>
      <c r="B3210" s="2">
        <v>41896</v>
      </c>
      <c r="C3210" s="15">
        <v>286</v>
      </c>
      <c r="D3210" s="1">
        <v>12</v>
      </c>
      <c r="E3210" s="1">
        <v>8</v>
      </c>
      <c r="F3210" s="8">
        <v>408.17</v>
      </c>
      <c r="G3210" s="1">
        <f>YEAR(Facturas[[#This Row],[FechaFactura]])</f>
        <v>2014</v>
      </c>
      <c r="H3210" s="17">
        <f>IF(Facturas[[#This Row],[MontoSinImp]]&lt;200,Facturas[[#This Row],[media]],Facturas[[#This Row],[MontoSinImp]])</f>
        <v>408.17</v>
      </c>
      <c r="I3210" s="17">
        <f>AVERAGE(Facturas[MontoSinImp])</f>
        <v>472.73339545454462</v>
      </c>
    </row>
    <row r="3211" spans="1:9" ht="17.55" customHeight="1" x14ac:dyDescent="0.3">
      <c r="A3211" s="14">
        <v>1190</v>
      </c>
      <c r="B3211" s="2">
        <v>41895</v>
      </c>
      <c r="C3211" s="15">
        <v>49</v>
      </c>
      <c r="D3211" s="1">
        <v>1</v>
      </c>
      <c r="E3211" s="1">
        <v>1</v>
      </c>
      <c r="F3211" s="8">
        <v>823.03</v>
      </c>
      <c r="G3211" s="1">
        <f>YEAR(Facturas[[#This Row],[FechaFactura]])</f>
        <v>2014</v>
      </c>
      <c r="H3211" s="17">
        <f>IF(Facturas[[#This Row],[MontoSinImp]]&lt;200,Facturas[[#This Row],[media]],Facturas[[#This Row],[MontoSinImp]])</f>
        <v>823.03</v>
      </c>
      <c r="I3211" s="17">
        <f>AVERAGE(Facturas[MontoSinImp])</f>
        <v>472.73339545454462</v>
      </c>
    </row>
    <row r="3212" spans="1:9" ht="17.55" customHeight="1" x14ac:dyDescent="0.3">
      <c r="A3212" s="14">
        <v>1191</v>
      </c>
      <c r="B3212" s="2">
        <v>41895</v>
      </c>
      <c r="C3212" s="15">
        <v>244</v>
      </c>
      <c r="D3212" s="1">
        <v>6</v>
      </c>
      <c r="E3212" s="1">
        <v>2</v>
      </c>
      <c r="F3212" s="8">
        <v>417.73</v>
      </c>
      <c r="G3212" s="1">
        <f>YEAR(Facturas[[#This Row],[FechaFactura]])</f>
        <v>2014</v>
      </c>
      <c r="H3212" s="17">
        <f>IF(Facturas[[#This Row],[MontoSinImp]]&lt;200,Facturas[[#This Row],[media]],Facturas[[#This Row],[MontoSinImp]])</f>
        <v>417.73</v>
      </c>
      <c r="I3212" s="17">
        <f>AVERAGE(Facturas[MontoSinImp])</f>
        <v>472.73339545454462</v>
      </c>
    </row>
    <row r="3213" spans="1:9" ht="17.55" customHeight="1" x14ac:dyDescent="0.3">
      <c r="A3213" s="14">
        <v>1184</v>
      </c>
      <c r="B3213" s="2">
        <v>41894</v>
      </c>
      <c r="C3213" s="15">
        <v>308</v>
      </c>
      <c r="D3213" s="1">
        <v>5</v>
      </c>
      <c r="E3213" s="1">
        <v>3</v>
      </c>
      <c r="F3213" s="8">
        <v>220.82</v>
      </c>
      <c r="G3213" s="1">
        <f>YEAR(Facturas[[#This Row],[FechaFactura]])</f>
        <v>2014</v>
      </c>
      <c r="H3213" s="17">
        <f>IF(Facturas[[#This Row],[MontoSinImp]]&lt;200,Facturas[[#This Row],[media]],Facturas[[#This Row],[MontoSinImp]])</f>
        <v>220.82</v>
      </c>
      <c r="I3213" s="17">
        <f>AVERAGE(Facturas[MontoSinImp])</f>
        <v>472.73339545454462</v>
      </c>
    </row>
    <row r="3214" spans="1:9" ht="17.55" customHeight="1" x14ac:dyDescent="0.3">
      <c r="A3214" s="14">
        <v>1185</v>
      </c>
      <c r="B3214" s="2">
        <v>41894</v>
      </c>
      <c r="C3214" s="15">
        <v>183</v>
      </c>
      <c r="D3214" s="1">
        <v>2</v>
      </c>
      <c r="E3214" s="1">
        <v>6</v>
      </c>
      <c r="F3214" s="8">
        <v>95.59</v>
      </c>
      <c r="G3214" s="1">
        <f>YEAR(Facturas[[#This Row],[FechaFactura]])</f>
        <v>2014</v>
      </c>
      <c r="H3214" s="17">
        <f>IF(Facturas[[#This Row],[MontoSinImp]]&lt;200,Facturas[[#This Row],[media]],Facturas[[#This Row],[MontoSinImp]])</f>
        <v>472.73339545454462</v>
      </c>
      <c r="I3214" s="17">
        <f>AVERAGE(Facturas[MontoSinImp])</f>
        <v>472.73339545454462</v>
      </c>
    </row>
    <row r="3215" spans="1:9" ht="17.55" customHeight="1" x14ac:dyDescent="0.3">
      <c r="A3215" s="14">
        <v>1186</v>
      </c>
      <c r="B3215" s="2">
        <v>41894</v>
      </c>
      <c r="C3215" s="15">
        <v>129</v>
      </c>
      <c r="D3215" s="1">
        <v>3</v>
      </c>
      <c r="E3215" s="1">
        <v>3</v>
      </c>
      <c r="F3215" s="8">
        <v>694.93999999999994</v>
      </c>
      <c r="G3215" s="1">
        <f>YEAR(Facturas[[#This Row],[FechaFactura]])</f>
        <v>2014</v>
      </c>
      <c r="H3215" s="17">
        <f>IF(Facturas[[#This Row],[MontoSinImp]]&lt;200,Facturas[[#This Row],[media]],Facturas[[#This Row],[MontoSinImp]])</f>
        <v>694.93999999999994</v>
      </c>
      <c r="I3215" s="17">
        <f>AVERAGE(Facturas[MontoSinImp])</f>
        <v>472.73339545454462</v>
      </c>
    </row>
    <row r="3216" spans="1:9" ht="17.55" customHeight="1" x14ac:dyDescent="0.3">
      <c r="A3216" s="14">
        <v>1187</v>
      </c>
      <c r="B3216" s="2">
        <v>41894</v>
      </c>
      <c r="C3216" s="15">
        <v>65</v>
      </c>
      <c r="D3216" s="1">
        <v>6</v>
      </c>
      <c r="E3216" s="1">
        <v>8</v>
      </c>
      <c r="F3216" s="8">
        <v>118.54</v>
      </c>
      <c r="G3216" s="1">
        <f>YEAR(Facturas[[#This Row],[FechaFactura]])</f>
        <v>2014</v>
      </c>
      <c r="H3216" s="17">
        <f>IF(Facturas[[#This Row],[MontoSinImp]]&lt;200,Facturas[[#This Row],[media]],Facturas[[#This Row],[MontoSinImp]])</f>
        <v>472.73339545454462</v>
      </c>
      <c r="I3216" s="17">
        <f>AVERAGE(Facturas[MontoSinImp])</f>
        <v>472.73339545454462</v>
      </c>
    </row>
    <row r="3217" spans="1:9" ht="17.55" customHeight="1" x14ac:dyDescent="0.3">
      <c r="A3217" s="14">
        <v>1188</v>
      </c>
      <c r="B3217" s="2">
        <v>41894</v>
      </c>
      <c r="C3217" s="15">
        <v>88</v>
      </c>
      <c r="D3217" s="1">
        <v>11</v>
      </c>
      <c r="E3217" s="1">
        <v>2</v>
      </c>
      <c r="F3217" s="8">
        <v>664.36</v>
      </c>
      <c r="G3217" s="1">
        <f>YEAR(Facturas[[#This Row],[FechaFactura]])</f>
        <v>2014</v>
      </c>
      <c r="H3217" s="17">
        <f>IF(Facturas[[#This Row],[MontoSinImp]]&lt;200,Facturas[[#This Row],[media]],Facturas[[#This Row],[MontoSinImp]])</f>
        <v>664.36</v>
      </c>
      <c r="I3217" s="17">
        <f>AVERAGE(Facturas[MontoSinImp])</f>
        <v>472.73339545454462</v>
      </c>
    </row>
    <row r="3218" spans="1:9" ht="17.55" customHeight="1" x14ac:dyDescent="0.3">
      <c r="A3218" s="14">
        <v>1189</v>
      </c>
      <c r="B3218" s="2">
        <v>41894</v>
      </c>
      <c r="C3218" s="15">
        <v>26</v>
      </c>
      <c r="D3218" s="1">
        <v>9</v>
      </c>
      <c r="E3218" s="1">
        <v>7</v>
      </c>
      <c r="F3218" s="8">
        <v>656.71</v>
      </c>
      <c r="G3218" s="1">
        <f>YEAR(Facturas[[#This Row],[FechaFactura]])</f>
        <v>2014</v>
      </c>
      <c r="H3218" s="17">
        <f>IF(Facturas[[#This Row],[MontoSinImp]]&lt;200,Facturas[[#This Row],[media]],Facturas[[#This Row],[MontoSinImp]])</f>
        <v>656.71</v>
      </c>
      <c r="I3218" s="17">
        <f>AVERAGE(Facturas[MontoSinImp])</f>
        <v>472.73339545454462</v>
      </c>
    </row>
    <row r="3219" spans="1:9" ht="17.55" customHeight="1" x14ac:dyDescent="0.3">
      <c r="A3219" s="14">
        <v>1180</v>
      </c>
      <c r="B3219" s="2">
        <v>41893</v>
      </c>
      <c r="C3219" s="15">
        <v>141</v>
      </c>
      <c r="D3219" s="1">
        <v>11</v>
      </c>
      <c r="E3219" s="1">
        <v>9</v>
      </c>
      <c r="F3219" s="8">
        <v>757.08</v>
      </c>
      <c r="G3219" s="1">
        <f>YEAR(Facturas[[#This Row],[FechaFactura]])</f>
        <v>2014</v>
      </c>
      <c r="H3219" s="17">
        <f>IF(Facturas[[#This Row],[MontoSinImp]]&lt;200,Facturas[[#This Row],[media]],Facturas[[#This Row],[MontoSinImp]])</f>
        <v>757.08</v>
      </c>
      <c r="I3219" s="17">
        <f>AVERAGE(Facturas[MontoSinImp])</f>
        <v>472.73339545454462</v>
      </c>
    </row>
    <row r="3220" spans="1:9" ht="17.55" customHeight="1" x14ac:dyDescent="0.3">
      <c r="A3220" s="14">
        <v>1181</v>
      </c>
      <c r="B3220" s="2">
        <v>41893</v>
      </c>
      <c r="C3220" s="15">
        <v>249</v>
      </c>
      <c r="D3220" s="1">
        <v>1</v>
      </c>
      <c r="E3220" s="1">
        <v>7</v>
      </c>
      <c r="F3220" s="8">
        <v>645.24</v>
      </c>
      <c r="G3220" s="1">
        <f>YEAR(Facturas[[#This Row],[FechaFactura]])</f>
        <v>2014</v>
      </c>
      <c r="H3220" s="17">
        <f>IF(Facturas[[#This Row],[MontoSinImp]]&lt;200,Facturas[[#This Row],[media]],Facturas[[#This Row],[MontoSinImp]])</f>
        <v>645.24</v>
      </c>
      <c r="I3220" s="17">
        <f>AVERAGE(Facturas[MontoSinImp])</f>
        <v>472.73339545454462</v>
      </c>
    </row>
    <row r="3221" spans="1:9" ht="17.55" customHeight="1" x14ac:dyDescent="0.3">
      <c r="A3221" s="14">
        <v>1182</v>
      </c>
      <c r="B3221" s="2">
        <v>41893</v>
      </c>
      <c r="C3221" s="15">
        <v>142</v>
      </c>
      <c r="D3221" s="1">
        <v>4</v>
      </c>
      <c r="E3221" s="1">
        <v>5</v>
      </c>
      <c r="F3221" s="8">
        <v>750.39</v>
      </c>
      <c r="G3221" s="1">
        <f>YEAR(Facturas[[#This Row],[FechaFactura]])</f>
        <v>2014</v>
      </c>
      <c r="H3221" s="17">
        <f>IF(Facturas[[#This Row],[MontoSinImp]]&lt;200,Facturas[[#This Row],[media]],Facturas[[#This Row],[MontoSinImp]])</f>
        <v>750.39</v>
      </c>
      <c r="I3221" s="17">
        <f>AVERAGE(Facturas[MontoSinImp])</f>
        <v>472.73339545454462</v>
      </c>
    </row>
    <row r="3222" spans="1:9" ht="17.55" customHeight="1" x14ac:dyDescent="0.3">
      <c r="A3222" s="14">
        <v>1183</v>
      </c>
      <c r="B3222" s="2">
        <v>41893</v>
      </c>
      <c r="C3222" s="15">
        <v>241</v>
      </c>
      <c r="D3222" s="1">
        <v>4</v>
      </c>
      <c r="E3222" s="1">
        <v>7</v>
      </c>
      <c r="F3222" s="8">
        <v>487.51</v>
      </c>
      <c r="G3222" s="1">
        <f>YEAR(Facturas[[#This Row],[FechaFactura]])</f>
        <v>2014</v>
      </c>
      <c r="H3222" s="17">
        <f>IF(Facturas[[#This Row],[MontoSinImp]]&lt;200,Facturas[[#This Row],[media]],Facturas[[#This Row],[MontoSinImp]])</f>
        <v>487.51</v>
      </c>
      <c r="I3222" s="17">
        <f>AVERAGE(Facturas[MontoSinImp])</f>
        <v>472.73339545454462</v>
      </c>
    </row>
    <row r="3223" spans="1:9" ht="17.55" customHeight="1" x14ac:dyDescent="0.3">
      <c r="A3223" s="14">
        <v>1176</v>
      </c>
      <c r="B3223" s="2">
        <v>41892</v>
      </c>
      <c r="C3223" s="15">
        <v>32</v>
      </c>
      <c r="D3223" s="1">
        <v>2</v>
      </c>
      <c r="E3223" s="1">
        <v>5</v>
      </c>
      <c r="F3223" s="8">
        <v>834.51</v>
      </c>
      <c r="G3223" s="1">
        <f>YEAR(Facturas[[#This Row],[FechaFactura]])</f>
        <v>2014</v>
      </c>
      <c r="H3223" s="17">
        <f>IF(Facturas[[#This Row],[MontoSinImp]]&lt;200,Facturas[[#This Row],[media]],Facturas[[#This Row],[MontoSinImp]])</f>
        <v>834.51</v>
      </c>
      <c r="I3223" s="17">
        <f>AVERAGE(Facturas[MontoSinImp])</f>
        <v>472.73339545454462</v>
      </c>
    </row>
    <row r="3224" spans="1:9" ht="17.55" customHeight="1" x14ac:dyDescent="0.3">
      <c r="A3224" s="14">
        <v>1177</v>
      </c>
      <c r="B3224" s="2">
        <v>41892</v>
      </c>
      <c r="C3224" s="15">
        <v>112</v>
      </c>
      <c r="D3224" s="1">
        <v>4</v>
      </c>
      <c r="E3224" s="1">
        <v>4</v>
      </c>
      <c r="F3224" s="8">
        <v>585.97</v>
      </c>
      <c r="G3224" s="1">
        <f>YEAR(Facturas[[#This Row],[FechaFactura]])</f>
        <v>2014</v>
      </c>
      <c r="H3224" s="17">
        <f>IF(Facturas[[#This Row],[MontoSinImp]]&lt;200,Facturas[[#This Row],[media]],Facturas[[#This Row],[MontoSinImp]])</f>
        <v>585.97</v>
      </c>
      <c r="I3224" s="17">
        <f>AVERAGE(Facturas[MontoSinImp])</f>
        <v>472.73339545454462</v>
      </c>
    </row>
    <row r="3225" spans="1:9" ht="17.55" customHeight="1" x14ac:dyDescent="0.3">
      <c r="A3225" s="14">
        <v>1178</v>
      </c>
      <c r="B3225" s="2">
        <v>41892</v>
      </c>
      <c r="C3225" s="15">
        <v>300</v>
      </c>
      <c r="D3225" s="1">
        <v>12</v>
      </c>
      <c r="E3225" s="1">
        <v>7</v>
      </c>
      <c r="F3225" s="8">
        <v>128.1</v>
      </c>
      <c r="G3225" s="1">
        <f>YEAR(Facturas[[#This Row],[FechaFactura]])</f>
        <v>2014</v>
      </c>
      <c r="H3225" s="17">
        <f>IF(Facturas[[#This Row],[MontoSinImp]]&lt;200,Facturas[[#This Row],[media]],Facturas[[#This Row],[MontoSinImp]])</f>
        <v>472.73339545454462</v>
      </c>
      <c r="I3225" s="17">
        <f>AVERAGE(Facturas[MontoSinImp])</f>
        <v>472.73339545454462</v>
      </c>
    </row>
    <row r="3226" spans="1:9" ht="17.55" customHeight="1" x14ac:dyDescent="0.3">
      <c r="A3226" s="14">
        <v>1179</v>
      </c>
      <c r="B3226" s="2">
        <v>41892</v>
      </c>
      <c r="C3226" s="15">
        <v>64</v>
      </c>
      <c r="D3226" s="1">
        <v>4</v>
      </c>
      <c r="E3226" s="1">
        <v>8</v>
      </c>
      <c r="F3226" s="8">
        <v>734.14</v>
      </c>
      <c r="G3226" s="1">
        <f>YEAR(Facturas[[#This Row],[FechaFactura]])</f>
        <v>2014</v>
      </c>
      <c r="H3226" s="17">
        <f>IF(Facturas[[#This Row],[MontoSinImp]]&lt;200,Facturas[[#This Row],[media]],Facturas[[#This Row],[MontoSinImp]])</f>
        <v>734.14</v>
      </c>
      <c r="I3226" s="17">
        <f>AVERAGE(Facturas[MontoSinImp])</f>
        <v>472.73339545454462</v>
      </c>
    </row>
    <row r="3227" spans="1:9" ht="17.55" customHeight="1" x14ac:dyDescent="0.3">
      <c r="A3227" s="14">
        <v>1169</v>
      </c>
      <c r="B3227" s="2">
        <v>41891</v>
      </c>
      <c r="C3227" s="15">
        <v>135</v>
      </c>
      <c r="D3227" s="1">
        <v>11</v>
      </c>
      <c r="E3227" s="1">
        <v>4</v>
      </c>
      <c r="F3227" s="8">
        <v>804.87</v>
      </c>
      <c r="G3227" s="1">
        <f>YEAR(Facturas[[#This Row],[FechaFactura]])</f>
        <v>2014</v>
      </c>
      <c r="H3227" s="17">
        <f>IF(Facturas[[#This Row],[MontoSinImp]]&lt;200,Facturas[[#This Row],[media]],Facturas[[#This Row],[MontoSinImp]])</f>
        <v>804.87</v>
      </c>
      <c r="I3227" s="17">
        <f>AVERAGE(Facturas[MontoSinImp])</f>
        <v>472.73339545454462</v>
      </c>
    </row>
    <row r="3228" spans="1:9" ht="17.55" customHeight="1" x14ac:dyDescent="0.3">
      <c r="A3228" s="14">
        <v>1170</v>
      </c>
      <c r="B3228" s="2">
        <v>41891</v>
      </c>
      <c r="C3228" s="15">
        <v>21</v>
      </c>
      <c r="D3228" s="1">
        <v>9</v>
      </c>
      <c r="E3228" s="1">
        <v>9</v>
      </c>
      <c r="F3228" s="8">
        <v>412</v>
      </c>
      <c r="G3228" s="1">
        <f>YEAR(Facturas[[#This Row],[FechaFactura]])</f>
        <v>2014</v>
      </c>
      <c r="H3228" s="17">
        <f>IF(Facturas[[#This Row],[MontoSinImp]]&lt;200,Facturas[[#This Row],[media]],Facturas[[#This Row],[MontoSinImp]])</f>
        <v>412</v>
      </c>
      <c r="I3228" s="17">
        <f>AVERAGE(Facturas[MontoSinImp])</f>
        <v>472.73339545454462</v>
      </c>
    </row>
    <row r="3229" spans="1:9" ht="17.55" customHeight="1" x14ac:dyDescent="0.3">
      <c r="A3229" s="14">
        <v>1171</v>
      </c>
      <c r="B3229" s="2">
        <v>41891</v>
      </c>
      <c r="C3229" s="15">
        <v>52</v>
      </c>
      <c r="D3229" s="1">
        <v>12</v>
      </c>
      <c r="E3229" s="1">
        <v>1</v>
      </c>
      <c r="F3229" s="8">
        <v>424.42</v>
      </c>
      <c r="G3229" s="1">
        <f>YEAR(Facturas[[#This Row],[FechaFactura]])</f>
        <v>2014</v>
      </c>
      <c r="H3229" s="17">
        <f>IF(Facturas[[#This Row],[MontoSinImp]]&lt;200,Facturas[[#This Row],[media]],Facturas[[#This Row],[MontoSinImp]])</f>
        <v>424.42</v>
      </c>
      <c r="I3229" s="17">
        <f>AVERAGE(Facturas[MontoSinImp])</f>
        <v>472.73339545454462</v>
      </c>
    </row>
    <row r="3230" spans="1:9" ht="17.55" customHeight="1" x14ac:dyDescent="0.3">
      <c r="A3230" s="14">
        <v>1172</v>
      </c>
      <c r="B3230" s="2">
        <v>41891</v>
      </c>
      <c r="C3230" s="15">
        <v>63</v>
      </c>
      <c r="D3230" s="1">
        <v>9</v>
      </c>
      <c r="E3230" s="1">
        <v>8</v>
      </c>
      <c r="F3230" s="8">
        <v>846.93</v>
      </c>
      <c r="G3230" s="1">
        <f>YEAR(Facturas[[#This Row],[FechaFactura]])</f>
        <v>2014</v>
      </c>
      <c r="H3230" s="17">
        <f>IF(Facturas[[#This Row],[MontoSinImp]]&lt;200,Facturas[[#This Row],[media]],Facturas[[#This Row],[MontoSinImp]])</f>
        <v>846.93</v>
      </c>
      <c r="I3230" s="17">
        <f>AVERAGE(Facturas[MontoSinImp])</f>
        <v>472.73339545454462</v>
      </c>
    </row>
    <row r="3231" spans="1:9" ht="17.55" customHeight="1" x14ac:dyDescent="0.3">
      <c r="A3231" s="14">
        <v>1173</v>
      </c>
      <c r="B3231" s="2">
        <v>41891</v>
      </c>
      <c r="C3231" s="15">
        <v>183</v>
      </c>
      <c r="D3231" s="1">
        <v>1</v>
      </c>
      <c r="E3231" s="1">
        <v>1</v>
      </c>
      <c r="F3231" s="8">
        <v>487.51</v>
      </c>
      <c r="G3231" s="1">
        <f>YEAR(Facturas[[#This Row],[FechaFactura]])</f>
        <v>2014</v>
      </c>
      <c r="H3231" s="17">
        <f>IF(Facturas[[#This Row],[MontoSinImp]]&lt;200,Facturas[[#This Row],[media]],Facturas[[#This Row],[MontoSinImp]])</f>
        <v>487.51</v>
      </c>
      <c r="I3231" s="17">
        <f>AVERAGE(Facturas[MontoSinImp])</f>
        <v>472.73339545454462</v>
      </c>
    </row>
    <row r="3232" spans="1:9" ht="17.55" customHeight="1" x14ac:dyDescent="0.3">
      <c r="A3232" s="14">
        <v>1174</v>
      </c>
      <c r="B3232" s="2">
        <v>41891</v>
      </c>
      <c r="C3232" s="15">
        <v>227</v>
      </c>
      <c r="D3232" s="1">
        <v>1</v>
      </c>
      <c r="E3232" s="1">
        <v>3</v>
      </c>
      <c r="F3232" s="8">
        <v>528.62</v>
      </c>
      <c r="G3232" s="1">
        <f>YEAR(Facturas[[#This Row],[FechaFactura]])</f>
        <v>2014</v>
      </c>
      <c r="H3232" s="17">
        <f>IF(Facturas[[#This Row],[MontoSinImp]]&lt;200,Facturas[[#This Row],[media]],Facturas[[#This Row],[MontoSinImp]])</f>
        <v>528.62</v>
      </c>
      <c r="I3232" s="17">
        <f>AVERAGE(Facturas[MontoSinImp])</f>
        <v>472.73339545454462</v>
      </c>
    </row>
    <row r="3233" spans="1:9" ht="17.55" customHeight="1" x14ac:dyDescent="0.3">
      <c r="A3233" s="14">
        <v>1175</v>
      </c>
      <c r="B3233" s="2">
        <v>41891</v>
      </c>
      <c r="C3233" s="15">
        <v>197</v>
      </c>
      <c r="D3233" s="1">
        <v>5</v>
      </c>
      <c r="E3233" s="1">
        <v>9</v>
      </c>
      <c r="F3233" s="8">
        <v>814.43</v>
      </c>
      <c r="G3233" s="1">
        <f>YEAR(Facturas[[#This Row],[FechaFactura]])</f>
        <v>2014</v>
      </c>
      <c r="H3233" s="17">
        <f>IF(Facturas[[#This Row],[MontoSinImp]]&lt;200,Facturas[[#This Row],[media]],Facturas[[#This Row],[MontoSinImp]])</f>
        <v>814.43</v>
      </c>
      <c r="I3233" s="17">
        <f>AVERAGE(Facturas[MontoSinImp])</f>
        <v>472.73339545454462</v>
      </c>
    </row>
    <row r="3234" spans="1:9" ht="17.55" customHeight="1" x14ac:dyDescent="0.3">
      <c r="A3234" s="14">
        <v>1164</v>
      </c>
      <c r="B3234" s="2">
        <v>41890</v>
      </c>
      <c r="C3234" s="15">
        <v>247</v>
      </c>
      <c r="D3234" s="1">
        <v>11</v>
      </c>
      <c r="E3234" s="1">
        <v>4</v>
      </c>
      <c r="F3234" s="8">
        <v>210.29999999999998</v>
      </c>
      <c r="G3234" s="1">
        <f>YEAR(Facturas[[#This Row],[FechaFactura]])</f>
        <v>2014</v>
      </c>
      <c r="H3234" s="17">
        <f>IF(Facturas[[#This Row],[MontoSinImp]]&lt;200,Facturas[[#This Row],[media]],Facturas[[#This Row],[MontoSinImp]])</f>
        <v>210.29999999999998</v>
      </c>
      <c r="I3234" s="17">
        <f>AVERAGE(Facturas[MontoSinImp])</f>
        <v>472.73339545454462</v>
      </c>
    </row>
    <row r="3235" spans="1:9" ht="17.55" customHeight="1" x14ac:dyDescent="0.3">
      <c r="A3235" s="14">
        <v>1165</v>
      </c>
      <c r="B3235" s="2">
        <v>41890</v>
      </c>
      <c r="C3235" s="15">
        <v>13</v>
      </c>
      <c r="D3235" s="1">
        <v>1</v>
      </c>
      <c r="E3235" s="1">
        <v>1</v>
      </c>
      <c r="F3235" s="8">
        <v>610.83000000000004</v>
      </c>
      <c r="G3235" s="1">
        <f>YEAR(Facturas[[#This Row],[FechaFactura]])</f>
        <v>2014</v>
      </c>
      <c r="H3235" s="17">
        <f>IF(Facturas[[#This Row],[MontoSinImp]]&lt;200,Facturas[[#This Row],[media]],Facturas[[#This Row],[MontoSinImp]])</f>
        <v>610.83000000000004</v>
      </c>
      <c r="I3235" s="17">
        <f>AVERAGE(Facturas[MontoSinImp])</f>
        <v>472.73339545454462</v>
      </c>
    </row>
    <row r="3236" spans="1:9" ht="17.55" customHeight="1" x14ac:dyDescent="0.3">
      <c r="A3236" s="14">
        <v>1166</v>
      </c>
      <c r="B3236" s="2">
        <v>41890</v>
      </c>
      <c r="C3236" s="15">
        <v>128</v>
      </c>
      <c r="D3236" s="1">
        <v>2</v>
      </c>
      <c r="E3236" s="1">
        <v>6</v>
      </c>
      <c r="F3236" s="8">
        <v>671.05</v>
      </c>
      <c r="G3236" s="1">
        <f>YEAR(Facturas[[#This Row],[FechaFactura]])</f>
        <v>2014</v>
      </c>
      <c r="H3236" s="17">
        <f>IF(Facturas[[#This Row],[MontoSinImp]]&lt;200,Facturas[[#This Row],[media]],Facturas[[#This Row],[MontoSinImp]])</f>
        <v>671.05</v>
      </c>
      <c r="I3236" s="17">
        <f>AVERAGE(Facturas[MontoSinImp])</f>
        <v>472.73339545454462</v>
      </c>
    </row>
    <row r="3237" spans="1:9" ht="17.55" customHeight="1" x14ac:dyDescent="0.3">
      <c r="A3237" s="14">
        <v>1167</v>
      </c>
      <c r="B3237" s="2">
        <v>41890</v>
      </c>
      <c r="C3237" s="15">
        <v>89</v>
      </c>
      <c r="D3237" s="1">
        <v>9</v>
      </c>
      <c r="E3237" s="1">
        <v>3</v>
      </c>
      <c r="F3237" s="8">
        <v>740.83</v>
      </c>
      <c r="G3237" s="1">
        <f>YEAR(Facturas[[#This Row],[FechaFactura]])</f>
        <v>2014</v>
      </c>
      <c r="H3237" s="17">
        <f>IF(Facturas[[#This Row],[MontoSinImp]]&lt;200,Facturas[[#This Row],[media]],Facturas[[#This Row],[MontoSinImp]])</f>
        <v>740.83</v>
      </c>
      <c r="I3237" s="17">
        <f>AVERAGE(Facturas[MontoSinImp])</f>
        <v>472.73339545454462</v>
      </c>
    </row>
    <row r="3238" spans="1:9" ht="17.55" customHeight="1" x14ac:dyDescent="0.3">
      <c r="A3238" s="14">
        <v>1168</v>
      </c>
      <c r="B3238" s="2">
        <v>41890</v>
      </c>
      <c r="C3238" s="15">
        <v>87</v>
      </c>
      <c r="D3238" s="1">
        <v>12</v>
      </c>
      <c r="E3238" s="1">
        <v>7</v>
      </c>
      <c r="F3238" s="8">
        <v>676.78</v>
      </c>
      <c r="G3238" s="1">
        <f>YEAR(Facturas[[#This Row],[FechaFactura]])</f>
        <v>2014</v>
      </c>
      <c r="H3238" s="17">
        <f>IF(Facturas[[#This Row],[MontoSinImp]]&lt;200,Facturas[[#This Row],[media]],Facturas[[#This Row],[MontoSinImp]])</f>
        <v>676.78</v>
      </c>
      <c r="I3238" s="17">
        <f>AVERAGE(Facturas[MontoSinImp])</f>
        <v>472.73339545454462</v>
      </c>
    </row>
    <row r="3239" spans="1:9" ht="17.55" customHeight="1" x14ac:dyDescent="0.3">
      <c r="A3239" s="14">
        <v>1163</v>
      </c>
      <c r="B3239" s="2">
        <v>41889</v>
      </c>
      <c r="C3239" s="15">
        <v>211</v>
      </c>
      <c r="D3239" s="1">
        <v>9</v>
      </c>
      <c r="E3239" s="1">
        <v>3</v>
      </c>
      <c r="F3239" s="8">
        <v>372.81</v>
      </c>
      <c r="G3239" s="1">
        <f>YEAR(Facturas[[#This Row],[FechaFactura]])</f>
        <v>2014</v>
      </c>
      <c r="H3239" s="17">
        <f>IF(Facturas[[#This Row],[MontoSinImp]]&lt;200,Facturas[[#This Row],[media]],Facturas[[#This Row],[MontoSinImp]])</f>
        <v>372.81</v>
      </c>
      <c r="I3239" s="17">
        <f>AVERAGE(Facturas[MontoSinImp])</f>
        <v>472.73339545454462</v>
      </c>
    </row>
    <row r="3240" spans="1:9" ht="17.55" customHeight="1" x14ac:dyDescent="0.3">
      <c r="A3240" s="14">
        <v>1158</v>
      </c>
      <c r="B3240" s="2">
        <v>41888</v>
      </c>
      <c r="C3240" s="15">
        <v>105</v>
      </c>
      <c r="D3240" s="1">
        <v>1</v>
      </c>
      <c r="E3240" s="1">
        <v>6</v>
      </c>
      <c r="F3240" s="8">
        <v>675.83</v>
      </c>
      <c r="G3240" s="1">
        <f>YEAR(Facturas[[#This Row],[FechaFactura]])</f>
        <v>2014</v>
      </c>
      <c r="H3240" s="17">
        <f>IF(Facturas[[#This Row],[MontoSinImp]]&lt;200,Facturas[[#This Row],[media]],Facturas[[#This Row],[MontoSinImp]])</f>
        <v>675.83</v>
      </c>
      <c r="I3240" s="17">
        <f>AVERAGE(Facturas[MontoSinImp])</f>
        <v>472.73339545454462</v>
      </c>
    </row>
    <row r="3241" spans="1:9" ht="17.55" customHeight="1" x14ac:dyDescent="0.3">
      <c r="A3241" s="14">
        <v>1159</v>
      </c>
      <c r="B3241" s="2">
        <v>41888</v>
      </c>
      <c r="C3241" s="15">
        <v>22</v>
      </c>
      <c r="D3241" s="1">
        <v>5</v>
      </c>
      <c r="E3241" s="1">
        <v>1</v>
      </c>
      <c r="F3241" s="8">
        <v>146.26</v>
      </c>
      <c r="G3241" s="1">
        <f>YEAR(Facturas[[#This Row],[FechaFactura]])</f>
        <v>2014</v>
      </c>
      <c r="H3241" s="17">
        <f>IF(Facturas[[#This Row],[MontoSinImp]]&lt;200,Facturas[[#This Row],[media]],Facturas[[#This Row],[MontoSinImp]])</f>
        <v>472.73339545454462</v>
      </c>
      <c r="I3241" s="17">
        <f>AVERAGE(Facturas[MontoSinImp])</f>
        <v>472.73339545454462</v>
      </c>
    </row>
    <row r="3242" spans="1:9" ht="17.55" customHeight="1" x14ac:dyDescent="0.3">
      <c r="A3242" s="14">
        <v>1160</v>
      </c>
      <c r="B3242" s="2">
        <v>41888</v>
      </c>
      <c r="C3242" s="15">
        <v>11</v>
      </c>
      <c r="D3242" s="1">
        <v>5</v>
      </c>
      <c r="E3242" s="1">
        <v>7</v>
      </c>
      <c r="F3242" s="8">
        <v>548.68999999999994</v>
      </c>
      <c r="G3242" s="1">
        <f>YEAR(Facturas[[#This Row],[FechaFactura]])</f>
        <v>2014</v>
      </c>
      <c r="H3242" s="17">
        <f>IF(Facturas[[#This Row],[MontoSinImp]]&lt;200,Facturas[[#This Row],[media]],Facturas[[#This Row],[MontoSinImp]])</f>
        <v>548.68999999999994</v>
      </c>
      <c r="I3242" s="17">
        <f>AVERAGE(Facturas[MontoSinImp])</f>
        <v>472.73339545454462</v>
      </c>
    </row>
    <row r="3243" spans="1:9" ht="17.55" customHeight="1" x14ac:dyDescent="0.3">
      <c r="A3243" s="14">
        <v>1161</v>
      </c>
      <c r="B3243" s="2">
        <v>41888</v>
      </c>
      <c r="C3243" s="15">
        <v>170</v>
      </c>
      <c r="D3243" s="1">
        <v>7</v>
      </c>
      <c r="E3243" s="1">
        <v>9</v>
      </c>
      <c r="F3243" s="8">
        <v>355.59999999999997</v>
      </c>
      <c r="G3243" s="1">
        <f>YEAR(Facturas[[#This Row],[FechaFactura]])</f>
        <v>2014</v>
      </c>
      <c r="H3243" s="17">
        <f>IF(Facturas[[#This Row],[MontoSinImp]]&lt;200,Facturas[[#This Row],[media]],Facturas[[#This Row],[MontoSinImp]])</f>
        <v>355.59999999999997</v>
      </c>
      <c r="I3243" s="17">
        <f>AVERAGE(Facturas[MontoSinImp])</f>
        <v>472.73339545454462</v>
      </c>
    </row>
    <row r="3244" spans="1:9" ht="17.55" customHeight="1" x14ac:dyDescent="0.3">
      <c r="A3244" s="14">
        <v>1162</v>
      </c>
      <c r="B3244" s="2">
        <v>41888</v>
      </c>
      <c r="C3244" s="15">
        <v>304</v>
      </c>
      <c r="D3244" s="1">
        <v>4</v>
      </c>
      <c r="E3244" s="1">
        <v>8</v>
      </c>
      <c r="F3244" s="8">
        <v>645.24</v>
      </c>
      <c r="G3244" s="1">
        <f>YEAR(Facturas[[#This Row],[FechaFactura]])</f>
        <v>2014</v>
      </c>
      <c r="H3244" s="17">
        <f>IF(Facturas[[#This Row],[MontoSinImp]]&lt;200,Facturas[[#This Row],[media]],Facturas[[#This Row],[MontoSinImp]])</f>
        <v>645.24</v>
      </c>
      <c r="I3244" s="17">
        <f>AVERAGE(Facturas[MontoSinImp])</f>
        <v>472.73339545454462</v>
      </c>
    </row>
    <row r="3245" spans="1:9" ht="17.55" customHeight="1" x14ac:dyDescent="0.3">
      <c r="A3245" s="14">
        <v>1154</v>
      </c>
      <c r="B3245" s="2">
        <v>41887</v>
      </c>
      <c r="C3245" s="15">
        <v>245</v>
      </c>
      <c r="D3245" s="1">
        <v>10</v>
      </c>
      <c r="E3245" s="1">
        <v>1</v>
      </c>
      <c r="F3245" s="8">
        <v>191.18</v>
      </c>
      <c r="G3245" s="1">
        <f>YEAR(Facturas[[#This Row],[FechaFactura]])</f>
        <v>2014</v>
      </c>
      <c r="H3245" s="17">
        <f>IF(Facturas[[#This Row],[MontoSinImp]]&lt;200,Facturas[[#This Row],[media]],Facturas[[#This Row],[MontoSinImp]])</f>
        <v>472.73339545454462</v>
      </c>
      <c r="I3245" s="17">
        <f>AVERAGE(Facturas[MontoSinImp])</f>
        <v>472.73339545454462</v>
      </c>
    </row>
    <row r="3246" spans="1:9" ht="17.55" customHeight="1" x14ac:dyDescent="0.3">
      <c r="A3246" s="14">
        <v>1155</v>
      </c>
      <c r="B3246" s="2">
        <v>41887</v>
      </c>
      <c r="C3246" s="15">
        <v>214</v>
      </c>
      <c r="D3246" s="1">
        <v>4</v>
      </c>
      <c r="E3246" s="1">
        <v>3</v>
      </c>
      <c r="F3246" s="8">
        <v>183.54</v>
      </c>
      <c r="G3246" s="1">
        <f>YEAR(Facturas[[#This Row],[FechaFactura]])</f>
        <v>2014</v>
      </c>
      <c r="H3246" s="17">
        <f>IF(Facturas[[#This Row],[MontoSinImp]]&lt;200,Facturas[[#This Row],[media]],Facturas[[#This Row],[MontoSinImp]])</f>
        <v>472.73339545454462</v>
      </c>
      <c r="I3246" s="17">
        <f>AVERAGE(Facturas[MontoSinImp])</f>
        <v>472.73339545454462</v>
      </c>
    </row>
    <row r="3247" spans="1:9" ht="17.55" customHeight="1" x14ac:dyDescent="0.3">
      <c r="A3247" s="14">
        <v>1156</v>
      </c>
      <c r="B3247" s="2">
        <v>41887</v>
      </c>
      <c r="C3247" s="15">
        <v>18</v>
      </c>
      <c r="D3247" s="1">
        <v>10</v>
      </c>
      <c r="E3247" s="1">
        <v>4</v>
      </c>
      <c r="F3247" s="8">
        <v>198.82999999999998</v>
      </c>
      <c r="G3247" s="1">
        <f>YEAR(Facturas[[#This Row],[FechaFactura]])</f>
        <v>2014</v>
      </c>
      <c r="H3247" s="17">
        <f>IF(Facturas[[#This Row],[MontoSinImp]]&lt;200,Facturas[[#This Row],[media]],Facturas[[#This Row],[MontoSinImp]])</f>
        <v>472.73339545454462</v>
      </c>
      <c r="I3247" s="17">
        <f>AVERAGE(Facturas[MontoSinImp])</f>
        <v>472.73339545454462</v>
      </c>
    </row>
    <row r="3248" spans="1:9" ht="17.55" customHeight="1" x14ac:dyDescent="0.3">
      <c r="A3248" s="14">
        <v>1157</v>
      </c>
      <c r="B3248" s="2">
        <v>41887</v>
      </c>
      <c r="C3248" s="15">
        <v>193</v>
      </c>
      <c r="D3248" s="1">
        <v>9</v>
      </c>
      <c r="E3248" s="1">
        <v>4</v>
      </c>
      <c r="F3248" s="8">
        <v>130.01</v>
      </c>
      <c r="G3248" s="1">
        <f>YEAR(Facturas[[#This Row],[FechaFactura]])</f>
        <v>2014</v>
      </c>
      <c r="H3248" s="17">
        <f>IF(Facturas[[#This Row],[MontoSinImp]]&lt;200,Facturas[[#This Row],[media]],Facturas[[#This Row],[MontoSinImp]])</f>
        <v>472.73339545454462</v>
      </c>
      <c r="I3248" s="17">
        <f>AVERAGE(Facturas[MontoSinImp])</f>
        <v>472.73339545454462</v>
      </c>
    </row>
    <row r="3249" spans="1:9" ht="17.55" customHeight="1" x14ac:dyDescent="0.3">
      <c r="A3249" s="14">
        <v>1150</v>
      </c>
      <c r="B3249" s="2">
        <v>41886</v>
      </c>
      <c r="C3249" s="15">
        <v>149</v>
      </c>
      <c r="D3249" s="1">
        <v>7</v>
      </c>
      <c r="E3249" s="1">
        <v>1</v>
      </c>
      <c r="F3249" s="8">
        <v>750.39</v>
      </c>
      <c r="G3249" s="1">
        <f>YEAR(Facturas[[#This Row],[FechaFactura]])</f>
        <v>2014</v>
      </c>
      <c r="H3249" s="17">
        <f>IF(Facturas[[#This Row],[MontoSinImp]]&lt;200,Facturas[[#This Row],[media]],Facturas[[#This Row],[MontoSinImp]])</f>
        <v>750.39</v>
      </c>
      <c r="I3249" s="17">
        <f>AVERAGE(Facturas[MontoSinImp])</f>
        <v>472.73339545454462</v>
      </c>
    </row>
    <row r="3250" spans="1:9" ht="17.55" customHeight="1" x14ac:dyDescent="0.3">
      <c r="A3250" s="14">
        <v>1151</v>
      </c>
      <c r="B3250" s="2">
        <v>41886</v>
      </c>
      <c r="C3250" s="15">
        <v>126</v>
      </c>
      <c r="D3250" s="1">
        <v>5</v>
      </c>
      <c r="E3250" s="1">
        <v>1</v>
      </c>
      <c r="F3250" s="8">
        <v>336.48</v>
      </c>
      <c r="G3250" s="1">
        <f>YEAR(Facturas[[#This Row],[FechaFactura]])</f>
        <v>2014</v>
      </c>
      <c r="H3250" s="17">
        <f>IF(Facturas[[#This Row],[MontoSinImp]]&lt;200,Facturas[[#This Row],[media]],Facturas[[#This Row],[MontoSinImp]])</f>
        <v>336.48</v>
      </c>
      <c r="I3250" s="17">
        <f>AVERAGE(Facturas[MontoSinImp])</f>
        <v>472.73339545454462</v>
      </c>
    </row>
    <row r="3251" spans="1:9" ht="17.55" customHeight="1" x14ac:dyDescent="0.3">
      <c r="A3251" s="14">
        <v>1152</v>
      </c>
      <c r="B3251" s="2">
        <v>41886</v>
      </c>
      <c r="C3251" s="15">
        <v>153</v>
      </c>
      <c r="D3251" s="1">
        <v>1</v>
      </c>
      <c r="E3251" s="1">
        <v>4</v>
      </c>
      <c r="F3251" s="8">
        <v>167.29</v>
      </c>
      <c r="G3251" s="1">
        <f>YEAR(Facturas[[#This Row],[FechaFactura]])</f>
        <v>2014</v>
      </c>
      <c r="H3251" s="17">
        <f>IF(Facturas[[#This Row],[MontoSinImp]]&lt;200,Facturas[[#This Row],[media]],Facturas[[#This Row],[MontoSinImp]])</f>
        <v>472.73339545454462</v>
      </c>
      <c r="I3251" s="17">
        <f>AVERAGE(Facturas[MontoSinImp])</f>
        <v>472.73339545454462</v>
      </c>
    </row>
    <row r="3252" spans="1:9" ht="17.55" customHeight="1" x14ac:dyDescent="0.3">
      <c r="A3252" s="14">
        <v>1153</v>
      </c>
      <c r="B3252" s="2">
        <v>41886</v>
      </c>
      <c r="C3252" s="15">
        <v>12</v>
      </c>
      <c r="D3252" s="1">
        <v>3</v>
      </c>
      <c r="E3252" s="1">
        <v>4</v>
      </c>
      <c r="F3252" s="8">
        <v>819.21</v>
      </c>
      <c r="G3252" s="1">
        <f>YEAR(Facturas[[#This Row],[FechaFactura]])</f>
        <v>2014</v>
      </c>
      <c r="H3252" s="17">
        <f>IF(Facturas[[#This Row],[MontoSinImp]]&lt;200,Facturas[[#This Row],[media]],Facturas[[#This Row],[MontoSinImp]])</f>
        <v>819.21</v>
      </c>
      <c r="I3252" s="17">
        <f>AVERAGE(Facturas[MontoSinImp])</f>
        <v>472.73339545454462</v>
      </c>
    </row>
    <row r="3253" spans="1:9" ht="17.55" customHeight="1" x14ac:dyDescent="0.3">
      <c r="A3253" s="14">
        <v>1143</v>
      </c>
      <c r="B3253" s="2">
        <v>41885</v>
      </c>
      <c r="C3253" s="15">
        <v>154</v>
      </c>
      <c r="D3253" s="1">
        <v>11</v>
      </c>
      <c r="E3253" s="1">
        <v>2</v>
      </c>
      <c r="F3253" s="8">
        <v>758.03</v>
      </c>
      <c r="G3253" s="1">
        <f>YEAR(Facturas[[#This Row],[FechaFactura]])</f>
        <v>2014</v>
      </c>
      <c r="H3253" s="17">
        <f>IF(Facturas[[#This Row],[MontoSinImp]]&lt;200,Facturas[[#This Row],[media]],Facturas[[#This Row],[MontoSinImp]])</f>
        <v>758.03</v>
      </c>
      <c r="I3253" s="17">
        <f>AVERAGE(Facturas[MontoSinImp])</f>
        <v>472.73339545454462</v>
      </c>
    </row>
    <row r="3254" spans="1:9" ht="17.55" customHeight="1" x14ac:dyDescent="0.3">
      <c r="A3254" s="14">
        <v>1144</v>
      </c>
      <c r="B3254" s="2">
        <v>41885</v>
      </c>
      <c r="C3254" s="15">
        <v>160</v>
      </c>
      <c r="D3254" s="1">
        <v>5</v>
      </c>
      <c r="E3254" s="1">
        <v>7</v>
      </c>
      <c r="F3254" s="8">
        <v>667.22</v>
      </c>
      <c r="G3254" s="1">
        <f>YEAR(Facturas[[#This Row],[FechaFactura]])</f>
        <v>2014</v>
      </c>
      <c r="H3254" s="17">
        <f>IF(Facturas[[#This Row],[MontoSinImp]]&lt;200,Facturas[[#This Row],[media]],Facturas[[#This Row],[MontoSinImp]])</f>
        <v>667.22</v>
      </c>
      <c r="I3254" s="17">
        <f>AVERAGE(Facturas[MontoSinImp])</f>
        <v>472.73339545454462</v>
      </c>
    </row>
    <row r="3255" spans="1:9" ht="17.55" customHeight="1" x14ac:dyDescent="0.3">
      <c r="A3255" s="14">
        <v>1145</v>
      </c>
      <c r="B3255" s="2">
        <v>41885</v>
      </c>
      <c r="C3255" s="15">
        <v>195</v>
      </c>
      <c r="D3255" s="1">
        <v>5</v>
      </c>
      <c r="E3255" s="1">
        <v>3</v>
      </c>
      <c r="F3255" s="8">
        <v>483.69</v>
      </c>
      <c r="G3255" s="1">
        <f>YEAR(Facturas[[#This Row],[FechaFactura]])</f>
        <v>2014</v>
      </c>
      <c r="H3255" s="17">
        <f>IF(Facturas[[#This Row],[MontoSinImp]]&lt;200,Facturas[[#This Row],[media]],Facturas[[#This Row],[MontoSinImp]])</f>
        <v>483.69</v>
      </c>
      <c r="I3255" s="17">
        <f>AVERAGE(Facturas[MontoSinImp])</f>
        <v>472.73339545454462</v>
      </c>
    </row>
    <row r="3256" spans="1:9" ht="17.55" customHeight="1" x14ac:dyDescent="0.3">
      <c r="A3256" s="14">
        <v>1146</v>
      </c>
      <c r="B3256" s="2">
        <v>41885</v>
      </c>
      <c r="C3256" s="15">
        <v>22</v>
      </c>
      <c r="D3256" s="1">
        <v>5</v>
      </c>
      <c r="E3256" s="1">
        <v>6</v>
      </c>
      <c r="F3256" s="8">
        <v>626.12</v>
      </c>
      <c r="G3256" s="1">
        <f>YEAR(Facturas[[#This Row],[FechaFactura]])</f>
        <v>2014</v>
      </c>
      <c r="H3256" s="17">
        <f>IF(Facturas[[#This Row],[MontoSinImp]]&lt;200,Facturas[[#This Row],[media]],Facturas[[#This Row],[MontoSinImp]])</f>
        <v>626.12</v>
      </c>
      <c r="I3256" s="17">
        <f>AVERAGE(Facturas[MontoSinImp])</f>
        <v>472.73339545454462</v>
      </c>
    </row>
    <row r="3257" spans="1:9" ht="17.55" customHeight="1" x14ac:dyDescent="0.3">
      <c r="A3257" s="14">
        <v>1147</v>
      </c>
      <c r="B3257" s="2">
        <v>41885</v>
      </c>
      <c r="C3257" s="15">
        <v>129</v>
      </c>
      <c r="D3257" s="1">
        <v>10</v>
      </c>
      <c r="E3257" s="1">
        <v>4</v>
      </c>
      <c r="F3257" s="8">
        <v>374.71999999999997</v>
      </c>
      <c r="G3257" s="1">
        <f>YEAR(Facturas[[#This Row],[FechaFactura]])</f>
        <v>2014</v>
      </c>
      <c r="H3257" s="17">
        <f>IF(Facturas[[#This Row],[MontoSinImp]]&lt;200,Facturas[[#This Row],[media]],Facturas[[#This Row],[MontoSinImp]])</f>
        <v>374.71999999999997</v>
      </c>
      <c r="I3257" s="17">
        <f>AVERAGE(Facturas[MontoSinImp])</f>
        <v>472.73339545454462</v>
      </c>
    </row>
    <row r="3258" spans="1:9" ht="17.55" customHeight="1" x14ac:dyDescent="0.3">
      <c r="A3258" s="14">
        <v>1148</v>
      </c>
      <c r="B3258" s="2">
        <v>41885</v>
      </c>
      <c r="C3258" s="15">
        <v>149</v>
      </c>
      <c r="D3258" s="1">
        <v>11</v>
      </c>
      <c r="E3258" s="1">
        <v>8</v>
      </c>
      <c r="F3258" s="8">
        <v>737.96</v>
      </c>
      <c r="G3258" s="1">
        <f>YEAR(Facturas[[#This Row],[FechaFactura]])</f>
        <v>2014</v>
      </c>
      <c r="H3258" s="17">
        <f>IF(Facturas[[#This Row],[MontoSinImp]]&lt;200,Facturas[[#This Row],[media]],Facturas[[#This Row],[MontoSinImp]])</f>
        <v>737.96</v>
      </c>
      <c r="I3258" s="17">
        <f>AVERAGE(Facturas[MontoSinImp])</f>
        <v>472.73339545454462</v>
      </c>
    </row>
    <row r="3259" spans="1:9" ht="17.55" customHeight="1" x14ac:dyDescent="0.3">
      <c r="A3259" s="14">
        <v>1149</v>
      </c>
      <c r="B3259" s="2">
        <v>41885</v>
      </c>
      <c r="C3259" s="15">
        <v>314</v>
      </c>
      <c r="D3259" s="1">
        <v>1</v>
      </c>
      <c r="E3259" s="1">
        <v>2</v>
      </c>
      <c r="F3259" s="8">
        <v>808.7</v>
      </c>
      <c r="G3259" s="1">
        <f>YEAR(Facturas[[#This Row],[FechaFactura]])</f>
        <v>2014</v>
      </c>
      <c r="H3259" s="17">
        <f>IF(Facturas[[#This Row],[MontoSinImp]]&lt;200,Facturas[[#This Row],[media]],Facturas[[#This Row],[MontoSinImp]])</f>
        <v>808.7</v>
      </c>
      <c r="I3259" s="17">
        <f>AVERAGE(Facturas[MontoSinImp])</f>
        <v>472.73339545454462</v>
      </c>
    </row>
    <row r="3260" spans="1:9" ht="17.55" customHeight="1" x14ac:dyDescent="0.3">
      <c r="A3260" s="14">
        <v>1141</v>
      </c>
      <c r="B3260" s="2">
        <v>41884</v>
      </c>
      <c r="C3260" s="15">
        <v>122</v>
      </c>
      <c r="D3260" s="1">
        <v>10</v>
      </c>
      <c r="E3260" s="1">
        <v>2</v>
      </c>
      <c r="F3260" s="8">
        <v>215.07999999999998</v>
      </c>
      <c r="G3260" s="1">
        <f>YEAR(Facturas[[#This Row],[FechaFactura]])</f>
        <v>2014</v>
      </c>
      <c r="H3260" s="17">
        <f>IF(Facturas[[#This Row],[MontoSinImp]]&lt;200,Facturas[[#This Row],[media]],Facturas[[#This Row],[MontoSinImp]])</f>
        <v>215.07999999999998</v>
      </c>
      <c r="I3260" s="17">
        <f>AVERAGE(Facturas[MontoSinImp])</f>
        <v>472.73339545454462</v>
      </c>
    </row>
    <row r="3261" spans="1:9" ht="17.55" customHeight="1" x14ac:dyDescent="0.3">
      <c r="A3261" s="14">
        <v>1142</v>
      </c>
      <c r="B3261" s="2">
        <v>41884</v>
      </c>
      <c r="C3261" s="15">
        <v>286</v>
      </c>
      <c r="D3261" s="1">
        <v>6</v>
      </c>
      <c r="E3261" s="1">
        <v>6</v>
      </c>
      <c r="F3261" s="8">
        <v>175.89</v>
      </c>
      <c r="G3261" s="1">
        <f>YEAR(Facturas[[#This Row],[FechaFactura]])</f>
        <v>2014</v>
      </c>
      <c r="H3261" s="17">
        <f>IF(Facturas[[#This Row],[MontoSinImp]]&lt;200,Facturas[[#This Row],[media]],Facturas[[#This Row],[MontoSinImp]])</f>
        <v>472.73339545454462</v>
      </c>
      <c r="I3261" s="17">
        <f>AVERAGE(Facturas[MontoSinImp])</f>
        <v>472.73339545454462</v>
      </c>
    </row>
    <row r="3262" spans="1:9" ht="17.55" customHeight="1" x14ac:dyDescent="0.3">
      <c r="A3262" s="14">
        <v>1135</v>
      </c>
      <c r="B3262" s="2">
        <v>41883</v>
      </c>
      <c r="C3262" s="15">
        <v>70</v>
      </c>
      <c r="D3262" s="1">
        <v>2</v>
      </c>
      <c r="E3262" s="1">
        <v>8</v>
      </c>
      <c r="F3262" s="8">
        <v>594.56999999999994</v>
      </c>
      <c r="G3262" s="1">
        <f>YEAR(Facturas[[#This Row],[FechaFactura]])</f>
        <v>2014</v>
      </c>
      <c r="H3262" s="17">
        <f>IF(Facturas[[#This Row],[MontoSinImp]]&lt;200,Facturas[[#This Row],[media]],Facturas[[#This Row],[MontoSinImp]])</f>
        <v>594.56999999999994</v>
      </c>
      <c r="I3262" s="17">
        <f>AVERAGE(Facturas[MontoSinImp])</f>
        <v>472.73339545454462</v>
      </c>
    </row>
    <row r="3263" spans="1:9" ht="17.55" customHeight="1" x14ac:dyDescent="0.3">
      <c r="A3263" s="14">
        <v>1136</v>
      </c>
      <c r="B3263" s="2">
        <v>41883</v>
      </c>
      <c r="C3263" s="15">
        <v>242</v>
      </c>
      <c r="D3263" s="1">
        <v>5</v>
      </c>
      <c r="E3263" s="1">
        <v>4</v>
      </c>
      <c r="F3263" s="8">
        <v>114.71000000000001</v>
      </c>
      <c r="G3263" s="1">
        <f>YEAR(Facturas[[#This Row],[FechaFactura]])</f>
        <v>2014</v>
      </c>
      <c r="H3263" s="17">
        <f>IF(Facturas[[#This Row],[MontoSinImp]]&lt;200,Facturas[[#This Row],[media]],Facturas[[#This Row],[MontoSinImp]])</f>
        <v>472.73339545454462</v>
      </c>
      <c r="I3263" s="17">
        <f>AVERAGE(Facturas[MontoSinImp])</f>
        <v>472.73339545454462</v>
      </c>
    </row>
    <row r="3264" spans="1:9" ht="17.55" customHeight="1" x14ac:dyDescent="0.3">
      <c r="A3264" s="14">
        <v>1137</v>
      </c>
      <c r="B3264" s="2">
        <v>41883</v>
      </c>
      <c r="C3264" s="15">
        <v>141</v>
      </c>
      <c r="D3264" s="1">
        <v>6</v>
      </c>
      <c r="E3264" s="1">
        <v>4</v>
      </c>
      <c r="F3264" s="8">
        <v>823.99</v>
      </c>
      <c r="G3264" s="1">
        <f>YEAR(Facturas[[#This Row],[FechaFactura]])</f>
        <v>2014</v>
      </c>
      <c r="H3264" s="17">
        <f>IF(Facturas[[#This Row],[MontoSinImp]]&lt;200,Facturas[[#This Row],[media]],Facturas[[#This Row],[MontoSinImp]])</f>
        <v>823.99</v>
      </c>
      <c r="I3264" s="17">
        <f>AVERAGE(Facturas[MontoSinImp])</f>
        <v>472.73339545454462</v>
      </c>
    </row>
    <row r="3265" spans="1:9" ht="17.55" customHeight="1" x14ac:dyDescent="0.3">
      <c r="A3265" s="14">
        <v>1138</v>
      </c>
      <c r="B3265" s="2">
        <v>41883</v>
      </c>
      <c r="C3265" s="15">
        <v>311</v>
      </c>
      <c r="D3265" s="1">
        <v>11</v>
      </c>
      <c r="E3265" s="1">
        <v>7</v>
      </c>
      <c r="F3265" s="8">
        <v>717.89</v>
      </c>
      <c r="G3265" s="1">
        <f>YEAR(Facturas[[#This Row],[FechaFactura]])</f>
        <v>2014</v>
      </c>
      <c r="H3265" s="17">
        <f>IF(Facturas[[#This Row],[MontoSinImp]]&lt;200,Facturas[[#This Row],[media]],Facturas[[#This Row],[MontoSinImp]])</f>
        <v>717.89</v>
      </c>
      <c r="I3265" s="17">
        <f>AVERAGE(Facturas[MontoSinImp])</f>
        <v>472.73339545454462</v>
      </c>
    </row>
    <row r="3266" spans="1:9" ht="17.55" customHeight="1" x14ac:dyDescent="0.3">
      <c r="A3266" s="14">
        <v>1139</v>
      </c>
      <c r="B3266" s="2">
        <v>41883</v>
      </c>
      <c r="C3266" s="15">
        <v>37</v>
      </c>
      <c r="D3266" s="1">
        <v>5</v>
      </c>
      <c r="E3266" s="1">
        <v>2</v>
      </c>
      <c r="F3266" s="8">
        <v>487.51</v>
      </c>
      <c r="G3266" s="1">
        <f>YEAR(Facturas[[#This Row],[FechaFactura]])</f>
        <v>2014</v>
      </c>
      <c r="H3266" s="17">
        <f>IF(Facturas[[#This Row],[MontoSinImp]]&lt;200,Facturas[[#This Row],[media]],Facturas[[#This Row],[MontoSinImp]])</f>
        <v>487.51</v>
      </c>
      <c r="I3266" s="17">
        <f>AVERAGE(Facturas[MontoSinImp])</f>
        <v>472.73339545454462</v>
      </c>
    </row>
    <row r="3267" spans="1:9" ht="17.55" customHeight="1" x14ac:dyDescent="0.3">
      <c r="A3267" s="14">
        <v>1140</v>
      </c>
      <c r="B3267" s="2">
        <v>41883</v>
      </c>
      <c r="C3267" s="15">
        <v>141</v>
      </c>
      <c r="D3267" s="1">
        <v>1</v>
      </c>
      <c r="E3267" s="1">
        <v>8</v>
      </c>
      <c r="F3267" s="8">
        <v>505.68</v>
      </c>
      <c r="G3267" s="1">
        <f>YEAR(Facturas[[#This Row],[FechaFactura]])</f>
        <v>2014</v>
      </c>
      <c r="H3267" s="17">
        <f>IF(Facturas[[#This Row],[MontoSinImp]]&lt;200,Facturas[[#This Row],[media]],Facturas[[#This Row],[MontoSinImp]])</f>
        <v>505.68</v>
      </c>
      <c r="I3267" s="17">
        <f>AVERAGE(Facturas[MontoSinImp])</f>
        <v>472.73339545454462</v>
      </c>
    </row>
    <row r="3268" spans="1:9" ht="17.55" customHeight="1" x14ac:dyDescent="0.3">
      <c r="A3268" s="14">
        <v>1130</v>
      </c>
      <c r="B3268" s="2">
        <v>41882</v>
      </c>
      <c r="C3268" s="15">
        <v>6</v>
      </c>
      <c r="D3268" s="1">
        <v>1</v>
      </c>
      <c r="E3268" s="1">
        <v>2</v>
      </c>
      <c r="F3268" s="8">
        <v>561.12</v>
      </c>
      <c r="G3268" s="1">
        <f>YEAR(Facturas[[#This Row],[FechaFactura]])</f>
        <v>2014</v>
      </c>
      <c r="H3268" s="17">
        <f>IF(Facturas[[#This Row],[MontoSinImp]]&lt;200,Facturas[[#This Row],[media]],Facturas[[#This Row],[MontoSinImp]])</f>
        <v>561.12</v>
      </c>
      <c r="I3268" s="17">
        <f>AVERAGE(Facturas[MontoSinImp])</f>
        <v>472.73339545454462</v>
      </c>
    </row>
    <row r="3269" spans="1:9" ht="17.55" customHeight="1" x14ac:dyDescent="0.3">
      <c r="A3269" s="14">
        <v>1131</v>
      </c>
      <c r="B3269" s="2">
        <v>41882</v>
      </c>
      <c r="C3269" s="15">
        <v>32</v>
      </c>
      <c r="D3269" s="1">
        <v>2</v>
      </c>
      <c r="E3269" s="1">
        <v>3</v>
      </c>
      <c r="F3269" s="8">
        <v>348.90999999999997</v>
      </c>
      <c r="G3269" s="1">
        <f>YEAR(Facturas[[#This Row],[FechaFactura]])</f>
        <v>2014</v>
      </c>
      <c r="H3269" s="17">
        <f>IF(Facturas[[#This Row],[MontoSinImp]]&lt;200,Facturas[[#This Row],[media]],Facturas[[#This Row],[MontoSinImp]])</f>
        <v>348.90999999999997</v>
      </c>
      <c r="I3269" s="17">
        <f>AVERAGE(Facturas[MontoSinImp])</f>
        <v>472.73339545454462</v>
      </c>
    </row>
    <row r="3270" spans="1:9" ht="17.55" customHeight="1" x14ac:dyDescent="0.3">
      <c r="A3270" s="14">
        <v>1132</v>
      </c>
      <c r="B3270" s="2">
        <v>41882</v>
      </c>
      <c r="C3270" s="15">
        <v>26</v>
      </c>
      <c r="D3270" s="1">
        <v>11</v>
      </c>
      <c r="E3270" s="1">
        <v>3</v>
      </c>
      <c r="F3270" s="8">
        <v>623.25</v>
      </c>
      <c r="G3270" s="1">
        <f>YEAR(Facturas[[#This Row],[FechaFactura]])</f>
        <v>2014</v>
      </c>
      <c r="H3270" s="17">
        <f>IF(Facturas[[#This Row],[MontoSinImp]]&lt;200,Facturas[[#This Row],[media]],Facturas[[#This Row],[MontoSinImp]])</f>
        <v>623.25</v>
      </c>
      <c r="I3270" s="17">
        <f>AVERAGE(Facturas[MontoSinImp])</f>
        <v>472.73339545454462</v>
      </c>
    </row>
    <row r="3271" spans="1:9" ht="17.55" customHeight="1" x14ac:dyDescent="0.3">
      <c r="A3271" s="14">
        <v>1133</v>
      </c>
      <c r="B3271" s="2">
        <v>41882</v>
      </c>
      <c r="C3271" s="15">
        <v>212</v>
      </c>
      <c r="D3271" s="1">
        <v>10</v>
      </c>
      <c r="E3271" s="1">
        <v>2</v>
      </c>
      <c r="F3271" s="8">
        <v>216.04</v>
      </c>
      <c r="G3271" s="1">
        <f>YEAR(Facturas[[#This Row],[FechaFactura]])</f>
        <v>2014</v>
      </c>
      <c r="H3271" s="17">
        <f>IF(Facturas[[#This Row],[MontoSinImp]]&lt;200,Facturas[[#This Row],[media]],Facturas[[#This Row],[MontoSinImp]])</f>
        <v>216.04</v>
      </c>
      <c r="I3271" s="17">
        <f>AVERAGE(Facturas[MontoSinImp])</f>
        <v>472.73339545454462</v>
      </c>
    </row>
    <row r="3272" spans="1:9" ht="17.55" customHeight="1" x14ac:dyDescent="0.3">
      <c r="A3272" s="14">
        <v>1134</v>
      </c>
      <c r="B3272" s="2">
        <v>41882</v>
      </c>
      <c r="C3272" s="15">
        <v>67</v>
      </c>
      <c r="D3272" s="1">
        <v>9</v>
      </c>
      <c r="E3272" s="1">
        <v>5</v>
      </c>
      <c r="F3272" s="8">
        <v>598.4</v>
      </c>
      <c r="G3272" s="1">
        <f>YEAR(Facturas[[#This Row],[FechaFactura]])</f>
        <v>2014</v>
      </c>
      <c r="H3272" s="17">
        <f>IF(Facturas[[#This Row],[MontoSinImp]]&lt;200,Facturas[[#This Row],[media]],Facturas[[#This Row],[MontoSinImp]])</f>
        <v>598.4</v>
      </c>
      <c r="I3272" s="17">
        <f>AVERAGE(Facturas[MontoSinImp])</f>
        <v>472.73339545454462</v>
      </c>
    </row>
    <row r="3273" spans="1:9" ht="17.55" customHeight="1" x14ac:dyDescent="0.3">
      <c r="A3273" s="14">
        <v>1127</v>
      </c>
      <c r="B3273" s="2">
        <v>41881</v>
      </c>
      <c r="C3273" s="15">
        <v>21</v>
      </c>
      <c r="D3273" s="1">
        <v>2</v>
      </c>
      <c r="E3273" s="1">
        <v>7</v>
      </c>
      <c r="F3273" s="8">
        <v>668.18</v>
      </c>
      <c r="G3273" s="1">
        <f>YEAR(Facturas[[#This Row],[FechaFactura]])</f>
        <v>2014</v>
      </c>
      <c r="H3273" s="17">
        <f>IF(Facturas[[#This Row],[MontoSinImp]]&lt;200,Facturas[[#This Row],[media]],Facturas[[#This Row],[MontoSinImp]])</f>
        <v>668.18</v>
      </c>
      <c r="I3273" s="17">
        <f>AVERAGE(Facturas[MontoSinImp])</f>
        <v>472.73339545454462</v>
      </c>
    </row>
    <row r="3274" spans="1:9" ht="17.55" customHeight="1" x14ac:dyDescent="0.3">
      <c r="A3274" s="14">
        <v>1128</v>
      </c>
      <c r="B3274" s="2">
        <v>41881</v>
      </c>
      <c r="C3274" s="15">
        <v>24</v>
      </c>
      <c r="D3274" s="1">
        <v>3</v>
      </c>
      <c r="E3274" s="1">
        <v>1</v>
      </c>
      <c r="F3274" s="8">
        <v>100.37</v>
      </c>
      <c r="G3274" s="1">
        <f>YEAR(Facturas[[#This Row],[FechaFactura]])</f>
        <v>2014</v>
      </c>
      <c r="H3274" s="17">
        <f>IF(Facturas[[#This Row],[MontoSinImp]]&lt;200,Facturas[[#This Row],[media]],Facturas[[#This Row],[MontoSinImp]])</f>
        <v>472.73339545454462</v>
      </c>
      <c r="I3274" s="17">
        <f>AVERAGE(Facturas[MontoSinImp])</f>
        <v>472.73339545454462</v>
      </c>
    </row>
    <row r="3275" spans="1:9" ht="17.55" customHeight="1" x14ac:dyDescent="0.3">
      <c r="A3275" s="14">
        <v>1129</v>
      </c>
      <c r="B3275" s="2">
        <v>41881</v>
      </c>
      <c r="C3275" s="15">
        <v>3</v>
      </c>
      <c r="D3275" s="1">
        <v>1</v>
      </c>
      <c r="E3275" s="1">
        <v>2</v>
      </c>
      <c r="F3275" s="8">
        <v>115.67</v>
      </c>
      <c r="G3275" s="1">
        <f>YEAR(Facturas[[#This Row],[FechaFactura]])</f>
        <v>2014</v>
      </c>
      <c r="H3275" s="17">
        <f>IF(Facturas[[#This Row],[MontoSinImp]]&lt;200,Facturas[[#This Row],[media]],Facturas[[#This Row],[MontoSinImp]])</f>
        <v>472.73339545454462</v>
      </c>
      <c r="I3275" s="17">
        <f>AVERAGE(Facturas[MontoSinImp])</f>
        <v>472.73339545454462</v>
      </c>
    </row>
    <row r="3276" spans="1:9" ht="17.55" customHeight="1" x14ac:dyDescent="0.3">
      <c r="A3276" s="14">
        <v>1123</v>
      </c>
      <c r="B3276" s="2">
        <v>41880</v>
      </c>
      <c r="C3276" s="15">
        <v>123</v>
      </c>
      <c r="D3276" s="1">
        <v>2</v>
      </c>
      <c r="E3276" s="1">
        <v>5</v>
      </c>
      <c r="F3276" s="8">
        <v>609.87</v>
      </c>
      <c r="G3276" s="1">
        <f>YEAR(Facturas[[#This Row],[FechaFactura]])</f>
        <v>2014</v>
      </c>
      <c r="H3276" s="17">
        <f>IF(Facturas[[#This Row],[MontoSinImp]]&lt;200,Facturas[[#This Row],[media]],Facturas[[#This Row],[MontoSinImp]])</f>
        <v>609.87</v>
      </c>
      <c r="I3276" s="17">
        <f>AVERAGE(Facturas[MontoSinImp])</f>
        <v>472.73339545454462</v>
      </c>
    </row>
    <row r="3277" spans="1:9" ht="17.55" customHeight="1" x14ac:dyDescent="0.3">
      <c r="A3277" s="14">
        <v>1124</v>
      </c>
      <c r="B3277" s="2">
        <v>41880</v>
      </c>
      <c r="C3277" s="15">
        <v>6</v>
      </c>
      <c r="D3277" s="1">
        <v>3</v>
      </c>
      <c r="E3277" s="1">
        <v>9</v>
      </c>
      <c r="F3277" s="8">
        <v>113.76</v>
      </c>
      <c r="G3277" s="1">
        <f>YEAR(Facturas[[#This Row],[FechaFactura]])</f>
        <v>2014</v>
      </c>
      <c r="H3277" s="17">
        <f>IF(Facturas[[#This Row],[MontoSinImp]]&lt;200,Facturas[[#This Row],[media]],Facturas[[#This Row],[MontoSinImp]])</f>
        <v>472.73339545454462</v>
      </c>
      <c r="I3277" s="17">
        <f>AVERAGE(Facturas[MontoSinImp])</f>
        <v>472.73339545454462</v>
      </c>
    </row>
    <row r="3278" spans="1:9" ht="17.55" customHeight="1" x14ac:dyDescent="0.3">
      <c r="A3278" s="14">
        <v>1125</v>
      </c>
      <c r="B3278" s="2">
        <v>41880</v>
      </c>
      <c r="C3278" s="15">
        <v>103</v>
      </c>
      <c r="D3278" s="1">
        <v>3</v>
      </c>
      <c r="E3278" s="1">
        <v>1</v>
      </c>
      <c r="F3278" s="8">
        <v>170.16</v>
      </c>
      <c r="G3278" s="1">
        <f>YEAR(Facturas[[#This Row],[FechaFactura]])</f>
        <v>2014</v>
      </c>
      <c r="H3278" s="17">
        <f>IF(Facturas[[#This Row],[MontoSinImp]]&lt;200,Facturas[[#This Row],[media]],Facturas[[#This Row],[MontoSinImp]])</f>
        <v>472.73339545454462</v>
      </c>
      <c r="I3278" s="17">
        <f>AVERAGE(Facturas[MontoSinImp])</f>
        <v>472.73339545454462</v>
      </c>
    </row>
    <row r="3279" spans="1:9" ht="17.55" customHeight="1" x14ac:dyDescent="0.3">
      <c r="A3279" s="14">
        <v>1126</v>
      </c>
      <c r="B3279" s="2">
        <v>41880</v>
      </c>
      <c r="C3279" s="15">
        <v>312</v>
      </c>
      <c r="D3279" s="1">
        <v>8</v>
      </c>
      <c r="E3279" s="1">
        <v>2</v>
      </c>
      <c r="F3279" s="8">
        <v>860.31</v>
      </c>
      <c r="G3279" s="1">
        <f>YEAR(Facturas[[#This Row],[FechaFactura]])</f>
        <v>2014</v>
      </c>
      <c r="H3279" s="17">
        <f>IF(Facturas[[#This Row],[MontoSinImp]]&lt;200,Facturas[[#This Row],[media]],Facturas[[#This Row],[MontoSinImp]])</f>
        <v>860.31</v>
      </c>
      <c r="I3279" s="17">
        <f>AVERAGE(Facturas[MontoSinImp])</f>
        <v>472.73339545454462</v>
      </c>
    </row>
    <row r="3280" spans="1:9" ht="17.55" customHeight="1" x14ac:dyDescent="0.3">
      <c r="A3280" s="14">
        <v>1117</v>
      </c>
      <c r="B3280" s="2">
        <v>41879</v>
      </c>
      <c r="C3280" s="15">
        <v>200</v>
      </c>
      <c r="D3280" s="1">
        <v>1</v>
      </c>
      <c r="E3280" s="1">
        <v>1</v>
      </c>
      <c r="F3280" s="8">
        <v>285.82</v>
      </c>
      <c r="G3280" s="1">
        <f>YEAR(Facturas[[#This Row],[FechaFactura]])</f>
        <v>2014</v>
      </c>
      <c r="H3280" s="17">
        <f>IF(Facturas[[#This Row],[MontoSinImp]]&lt;200,Facturas[[#This Row],[media]],Facturas[[#This Row],[MontoSinImp]])</f>
        <v>285.82</v>
      </c>
      <c r="I3280" s="17">
        <f>AVERAGE(Facturas[MontoSinImp])</f>
        <v>472.73339545454462</v>
      </c>
    </row>
    <row r="3281" spans="1:9" ht="17.55" customHeight="1" x14ac:dyDescent="0.3">
      <c r="A3281" s="14">
        <v>1118</v>
      </c>
      <c r="B3281" s="2">
        <v>41879</v>
      </c>
      <c r="C3281" s="15">
        <v>63</v>
      </c>
      <c r="D3281" s="1">
        <v>8</v>
      </c>
      <c r="E3281" s="1">
        <v>6</v>
      </c>
      <c r="F3281" s="8">
        <v>400.53</v>
      </c>
      <c r="G3281" s="1">
        <f>YEAR(Facturas[[#This Row],[FechaFactura]])</f>
        <v>2014</v>
      </c>
      <c r="H3281" s="17">
        <f>IF(Facturas[[#This Row],[MontoSinImp]]&lt;200,Facturas[[#This Row],[media]],Facturas[[#This Row],[MontoSinImp]])</f>
        <v>400.53</v>
      </c>
      <c r="I3281" s="17">
        <f>AVERAGE(Facturas[MontoSinImp])</f>
        <v>472.73339545454462</v>
      </c>
    </row>
    <row r="3282" spans="1:9" ht="17.55" customHeight="1" x14ac:dyDescent="0.3">
      <c r="A3282" s="14">
        <v>1119</v>
      </c>
      <c r="B3282" s="2">
        <v>41879</v>
      </c>
      <c r="C3282" s="15">
        <v>243</v>
      </c>
      <c r="D3282" s="1">
        <v>5</v>
      </c>
      <c r="E3282" s="1">
        <v>4</v>
      </c>
      <c r="F3282" s="8">
        <v>534.35</v>
      </c>
      <c r="G3282" s="1">
        <f>YEAR(Facturas[[#This Row],[FechaFactura]])</f>
        <v>2014</v>
      </c>
      <c r="H3282" s="17">
        <f>IF(Facturas[[#This Row],[MontoSinImp]]&lt;200,Facturas[[#This Row],[media]],Facturas[[#This Row],[MontoSinImp]])</f>
        <v>534.35</v>
      </c>
      <c r="I3282" s="17">
        <f>AVERAGE(Facturas[MontoSinImp])</f>
        <v>472.73339545454462</v>
      </c>
    </row>
    <row r="3283" spans="1:9" ht="17.55" customHeight="1" x14ac:dyDescent="0.3">
      <c r="A3283" s="14">
        <v>1120</v>
      </c>
      <c r="B3283" s="2">
        <v>41879</v>
      </c>
      <c r="C3283" s="15">
        <v>43</v>
      </c>
      <c r="D3283" s="1">
        <v>4</v>
      </c>
      <c r="E3283" s="1">
        <v>4</v>
      </c>
      <c r="F3283" s="8">
        <v>670.09</v>
      </c>
      <c r="G3283" s="1">
        <f>YEAR(Facturas[[#This Row],[FechaFactura]])</f>
        <v>2014</v>
      </c>
      <c r="H3283" s="17">
        <f>IF(Facturas[[#This Row],[MontoSinImp]]&lt;200,Facturas[[#This Row],[media]],Facturas[[#This Row],[MontoSinImp]])</f>
        <v>670.09</v>
      </c>
      <c r="I3283" s="17">
        <f>AVERAGE(Facturas[MontoSinImp])</f>
        <v>472.73339545454462</v>
      </c>
    </row>
    <row r="3284" spans="1:9" ht="17.55" customHeight="1" x14ac:dyDescent="0.3">
      <c r="A3284" s="14">
        <v>1121</v>
      </c>
      <c r="B3284" s="2">
        <v>41879</v>
      </c>
      <c r="C3284" s="15">
        <v>262</v>
      </c>
      <c r="D3284" s="1">
        <v>3</v>
      </c>
      <c r="E3284" s="1">
        <v>1</v>
      </c>
      <c r="F3284" s="8">
        <v>108.98</v>
      </c>
      <c r="G3284" s="1">
        <f>YEAR(Facturas[[#This Row],[FechaFactura]])</f>
        <v>2014</v>
      </c>
      <c r="H3284" s="17">
        <f>IF(Facturas[[#This Row],[MontoSinImp]]&lt;200,Facturas[[#This Row],[media]],Facturas[[#This Row],[MontoSinImp]])</f>
        <v>472.73339545454462</v>
      </c>
      <c r="I3284" s="17">
        <f>AVERAGE(Facturas[MontoSinImp])</f>
        <v>472.73339545454462</v>
      </c>
    </row>
    <row r="3285" spans="1:9" ht="17.55" customHeight="1" x14ac:dyDescent="0.3">
      <c r="A3285" s="14">
        <v>1122</v>
      </c>
      <c r="B3285" s="2">
        <v>41879</v>
      </c>
      <c r="C3285" s="15">
        <v>63</v>
      </c>
      <c r="D3285" s="1">
        <v>9</v>
      </c>
      <c r="E3285" s="1">
        <v>5</v>
      </c>
      <c r="F3285" s="8">
        <v>97.51</v>
      </c>
      <c r="G3285" s="1">
        <f>YEAR(Facturas[[#This Row],[FechaFactura]])</f>
        <v>2014</v>
      </c>
      <c r="H3285" s="17">
        <f>IF(Facturas[[#This Row],[MontoSinImp]]&lt;200,Facturas[[#This Row],[media]],Facturas[[#This Row],[MontoSinImp]])</f>
        <v>472.73339545454462</v>
      </c>
      <c r="I3285" s="17">
        <f>AVERAGE(Facturas[MontoSinImp])</f>
        <v>472.73339545454462</v>
      </c>
    </row>
    <row r="3286" spans="1:9" ht="17.55" customHeight="1" x14ac:dyDescent="0.3">
      <c r="A3286" s="14">
        <v>1113</v>
      </c>
      <c r="B3286" s="2">
        <v>41878</v>
      </c>
      <c r="C3286" s="15">
        <v>19</v>
      </c>
      <c r="D3286" s="1">
        <v>7</v>
      </c>
      <c r="E3286" s="1">
        <v>2</v>
      </c>
      <c r="F3286" s="8">
        <v>755.17</v>
      </c>
      <c r="G3286" s="1">
        <f>YEAR(Facturas[[#This Row],[FechaFactura]])</f>
        <v>2014</v>
      </c>
      <c r="H3286" s="17">
        <f>IF(Facturas[[#This Row],[MontoSinImp]]&lt;200,Facturas[[#This Row],[media]],Facturas[[#This Row],[MontoSinImp]])</f>
        <v>755.17</v>
      </c>
      <c r="I3286" s="17">
        <f>AVERAGE(Facturas[MontoSinImp])</f>
        <v>472.73339545454462</v>
      </c>
    </row>
    <row r="3287" spans="1:9" ht="17.55" customHeight="1" x14ac:dyDescent="0.3">
      <c r="A3287" s="14">
        <v>1114</v>
      </c>
      <c r="B3287" s="2">
        <v>41878</v>
      </c>
      <c r="C3287" s="15">
        <v>247</v>
      </c>
      <c r="D3287" s="1">
        <v>1</v>
      </c>
      <c r="E3287" s="1">
        <v>6</v>
      </c>
      <c r="F3287" s="8">
        <v>634.72</v>
      </c>
      <c r="G3287" s="1">
        <f>YEAR(Facturas[[#This Row],[FechaFactura]])</f>
        <v>2014</v>
      </c>
      <c r="H3287" s="17">
        <f>IF(Facturas[[#This Row],[MontoSinImp]]&lt;200,Facturas[[#This Row],[media]],Facturas[[#This Row],[MontoSinImp]])</f>
        <v>634.72</v>
      </c>
      <c r="I3287" s="17">
        <f>AVERAGE(Facturas[MontoSinImp])</f>
        <v>472.73339545454462</v>
      </c>
    </row>
    <row r="3288" spans="1:9" ht="17.55" customHeight="1" x14ac:dyDescent="0.3">
      <c r="A3288" s="14">
        <v>1115</v>
      </c>
      <c r="B3288" s="2">
        <v>41878</v>
      </c>
      <c r="C3288" s="15">
        <v>302</v>
      </c>
      <c r="D3288" s="1">
        <v>7</v>
      </c>
      <c r="E3288" s="1">
        <v>1</v>
      </c>
      <c r="F3288" s="8">
        <v>575.46</v>
      </c>
      <c r="G3288" s="1">
        <f>YEAR(Facturas[[#This Row],[FechaFactura]])</f>
        <v>2014</v>
      </c>
      <c r="H3288" s="17">
        <f>IF(Facturas[[#This Row],[MontoSinImp]]&lt;200,Facturas[[#This Row],[media]],Facturas[[#This Row],[MontoSinImp]])</f>
        <v>575.46</v>
      </c>
      <c r="I3288" s="17">
        <f>AVERAGE(Facturas[MontoSinImp])</f>
        <v>472.73339545454462</v>
      </c>
    </row>
    <row r="3289" spans="1:9" ht="17.55" customHeight="1" x14ac:dyDescent="0.3">
      <c r="A3289" s="14">
        <v>1116</v>
      </c>
      <c r="B3289" s="2">
        <v>41878</v>
      </c>
      <c r="C3289" s="15">
        <v>179</v>
      </c>
      <c r="D3289" s="1">
        <v>3</v>
      </c>
      <c r="E3289" s="1">
        <v>7</v>
      </c>
      <c r="F3289" s="8">
        <v>629.93999999999994</v>
      </c>
      <c r="G3289" s="1">
        <f>YEAR(Facturas[[#This Row],[FechaFactura]])</f>
        <v>2014</v>
      </c>
      <c r="H3289" s="17">
        <f>IF(Facturas[[#This Row],[MontoSinImp]]&lt;200,Facturas[[#This Row],[media]],Facturas[[#This Row],[MontoSinImp]])</f>
        <v>629.93999999999994</v>
      </c>
      <c r="I3289" s="17">
        <f>AVERAGE(Facturas[MontoSinImp])</f>
        <v>472.73339545454462</v>
      </c>
    </row>
    <row r="3290" spans="1:9" ht="17.55" customHeight="1" x14ac:dyDescent="0.3">
      <c r="A3290" s="14">
        <v>1109</v>
      </c>
      <c r="B3290" s="2">
        <v>41877</v>
      </c>
      <c r="C3290" s="15">
        <v>55</v>
      </c>
      <c r="D3290" s="1">
        <v>5</v>
      </c>
      <c r="E3290" s="1">
        <v>5</v>
      </c>
      <c r="F3290" s="8">
        <v>331.7</v>
      </c>
      <c r="G3290" s="1">
        <f>YEAR(Facturas[[#This Row],[FechaFactura]])</f>
        <v>2014</v>
      </c>
      <c r="H3290" s="17">
        <f>IF(Facturas[[#This Row],[MontoSinImp]]&lt;200,Facturas[[#This Row],[media]],Facturas[[#This Row],[MontoSinImp]])</f>
        <v>331.7</v>
      </c>
      <c r="I3290" s="17">
        <f>AVERAGE(Facturas[MontoSinImp])</f>
        <v>472.73339545454462</v>
      </c>
    </row>
    <row r="3291" spans="1:9" ht="17.55" customHeight="1" x14ac:dyDescent="0.3">
      <c r="A3291" s="14">
        <v>1110</v>
      </c>
      <c r="B3291" s="2">
        <v>41877</v>
      </c>
      <c r="C3291" s="15">
        <v>25</v>
      </c>
      <c r="D3291" s="1">
        <v>11</v>
      </c>
      <c r="E3291" s="1">
        <v>9</v>
      </c>
      <c r="F3291" s="8">
        <v>219.85999999999999</v>
      </c>
      <c r="G3291" s="1">
        <f>YEAR(Facturas[[#This Row],[FechaFactura]])</f>
        <v>2014</v>
      </c>
      <c r="H3291" s="17">
        <f>IF(Facturas[[#This Row],[MontoSinImp]]&lt;200,Facturas[[#This Row],[media]],Facturas[[#This Row],[MontoSinImp]])</f>
        <v>219.85999999999999</v>
      </c>
      <c r="I3291" s="17">
        <f>AVERAGE(Facturas[MontoSinImp])</f>
        <v>472.73339545454462</v>
      </c>
    </row>
    <row r="3292" spans="1:9" ht="17.55" customHeight="1" x14ac:dyDescent="0.3">
      <c r="A3292" s="14">
        <v>1111</v>
      </c>
      <c r="B3292" s="2">
        <v>41877</v>
      </c>
      <c r="C3292" s="15">
        <v>241</v>
      </c>
      <c r="D3292" s="1">
        <v>12</v>
      </c>
      <c r="E3292" s="1">
        <v>9</v>
      </c>
      <c r="F3292" s="8">
        <v>157.72999999999999</v>
      </c>
      <c r="G3292" s="1">
        <f>YEAR(Facturas[[#This Row],[FechaFactura]])</f>
        <v>2014</v>
      </c>
      <c r="H3292" s="17">
        <f>IF(Facturas[[#This Row],[MontoSinImp]]&lt;200,Facturas[[#This Row],[media]],Facturas[[#This Row],[MontoSinImp]])</f>
        <v>472.73339545454462</v>
      </c>
      <c r="I3292" s="17">
        <f>AVERAGE(Facturas[MontoSinImp])</f>
        <v>472.73339545454462</v>
      </c>
    </row>
    <row r="3293" spans="1:9" ht="17.55" customHeight="1" x14ac:dyDescent="0.3">
      <c r="A3293" s="14">
        <v>1112</v>
      </c>
      <c r="B3293" s="2">
        <v>41877</v>
      </c>
      <c r="C3293" s="15">
        <v>240</v>
      </c>
      <c r="D3293" s="1">
        <v>7</v>
      </c>
      <c r="E3293" s="1">
        <v>7</v>
      </c>
      <c r="F3293" s="8">
        <v>733.18</v>
      </c>
      <c r="G3293" s="1">
        <f>YEAR(Facturas[[#This Row],[FechaFactura]])</f>
        <v>2014</v>
      </c>
      <c r="H3293" s="17">
        <f>IF(Facturas[[#This Row],[MontoSinImp]]&lt;200,Facturas[[#This Row],[media]],Facturas[[#This Row],[MontoSinImp]])</f>
        <v>733.18</v>
      </c>
      <c r="I3293" s="17">
        <f>AVERAGE(Facturas[MontoSinImp])</f>
        <v>472.73339545454462</v>
      </c>
    </row>
    <row r="3294" spans="1:9" ht="17.55" customHeight="1" x14ac:dyDescent="0.3">
      <c r="A3294" s="14">
        <v>1105</v>
      </c>
      <c r="B3294" s="2">
        <v>41876</v>
      </c>
      <c r="C3294" s="15">
        <v>119</v>
      </c>
      <c r="D3294" s="1">
        <v>8</v>
      </c>
      <c r="E3294" s="1">
        <v>1</v>
      </c>
      <c r="F3294" s="8">
        <v>371.84999999999997</v>
      </c>
      <c r="G3294" s="1">
        <f>YEAR(Facturas[[#This Row],[FechaFactura]])</f>
        <v>2014</v>
      </c>
      <c r="H3294" s="17">
        <f>IF(Facturas[[#This Row],[MontoSinImp]]&lt;200,Facturas[[#This Row],[media]],Facturas[[#This Row],[MontoSinImp]])</f>
        <v>371.84999999999997</v>
      </c>
      <c r="I3294" s="17">
        <f>AVERAGE(Facturas[MontoSinImp])</f>
        <v>472.73339545454462</v>
      </c>
    </row>
    <row r="3295" spans="1:9" ht="17.55" customHeight="1" x14ac:dyDescent="0.3">
      <c r="A3295" s="14">
        <v>1106</v>
      </c>
      <c r="B3295" s="2">
        <v>41876</v>
      </c>
      <c r="C3295" s="15">
        <v>30</v>
      </c>
      <c r="D3295" s="1">
        <v>5</v>
      </c>
      <c r="E3295" s="1">
        <v>4</v>
      </c>
      <c r="F3295" s="8">
        <v>557.29</v>
      </c>
      <c r="G3295" s="1">
        <f>YEAR(Facturas[[#This Row],[FechaFactura]])</f>
        <v>2014</v>
      </c>
      <c r="H3295" s="17">
        <f>IF(Facturas[[#This Row],[MontoSinImp]]&lt;200,Facturas[[#This Row],[media]],Facturas[[#This Row],[MontoSinImp]])</f>
        <v>557.29</v>
      </c>
      <c r="I3295" s="17">
        <f>AVERAGE(Facturas[MontoSinImp])</f>
        <v>472.73339545454462</v>
      </c>
    </row>
    <row r="3296" spans="1:9" ht="17.55" customHeight="1" x14ac:dyDescent="0.3">
      <c r="A3296" s="14">
        <v>1107</v>
      </c>
      <c r="B3296" s="2">
        <v>41876</v>
      </c>
      <c r="C3296" s="15">
        <v>109</v>
      </c>
      <c r="D3296" s="1">
        <v>5</v>
      </c>
      <c r="E3296" s="1">
        <v>5</v>
      </c>
      <c r="F3296" s="8">
        <v>366.11</v>
      </c>
      <c r="G3296" s="1">
        <f>YEAR(Facturas[[#This Row],[FechaFactura]])</f>
        <v>2014</v>
      </c>
      <c r="H3296" s="17">
        <f>IF(Facturas[[#This Row],[MontoSinImp]]&lt;200,Facturas[[#This Row],[media]],Facturas[[#This Row],[MontoSinImp]])</f>
        <v>366.11</v>
      </c>
      <c r="I3296" s="17">
        <f>AVERAGE(Facturas[MontoSinImp])</f>
        <v>472.73339545454462</v>
      </c>
    </row>
    <row r="3297" spans="1:9" ht="17.55" customHeight="1" x14ac:dyDescent="0.3">
      <c r="A3297" s="14">
        <v>1108</v>
      </c>
      <c r="B3297" s="2">
        <v>41876</v>
      </c>
      <c r="C3297" s="15">
        <v>269</v>
      </c>
      <c r="D3297" s="1">
        <v>9</v>
      </c>
      <c r="E3297" s="1">
        <v>9</v>
      </c>
      <c r="F3297" s="8">
        <v>618.47</v>
      </c>
      <c r="G3297" s="1">
        <f>YEAR(Facturas[[#This Row],[FechaFactura]])</f>
        <v>2014</v>
      </c>
      <c r="H3297" s="17">
        <f>IF(Facturas[[#This Row],[MontoSinImp]]&lt;200,Facturas[[#This Row],[media]],Facturas[[#This Row],[MontoSinImp]])</f>
        <v>618.47</v>
      </c>
      <c r="I3297" s="17">
        <f>AVERAGE(Facturas[MontoSinImp])</f>
        <v>472.73339545454462</v>
      </c>
    </row>
    <row r="3298" spans="1:9" ht="17.55" customHeight="1" x14ac:dyDescent="0.3">
      <c r="A3298" s="14">
        <v>1102</v>
      </c>
      <c r="B3298" s="2">
        <v>41875</v>
      </c>
      <c r="C3298" s="15">
        <v>132</v>
      </c>
      <c r="D3298" s="1">
        <v>12</v>
      </c>
      <c r="E3298" s="1">
        <v>7</v>
      </c>
      <c r="F3298" s="8">
        <v>604.13</v>
      </c>
      <c r="G3298" s="1">
        <f>YEAR(Facturas[[#This Row],[FechaFactura]])</f>
        <v>2014</v>
      </c>
      <c r="H3298" s="17">
        <f>IF(Facturas[[#This Row],[MontoSinImp]]&lt;200,Facturas[[#This Row],[media]],Facturas[[#This Row],[MontoSinImp]])</f>
        <v>604.13</v>
      </c>
      <c r="I3298" s="17">
        <f>AVERAGE(Facturas[MontoSinImp])</f>
        <v>472.73339545454462</v>
      </c>
    </row>
    <row r="3299" spans="1:9" ht="17.55" customHeight="1" x14ac:dyDescent="0.3">
      <c r="A3299" s="14">
        <v>1103</v>
      </c>
      <c r="B3299" s="2">
        <v>41875</v>
      </c>
      <c r="C3299" s="15">
        <v>77</v>
      </c>
      <c r="D3299" s="1">
        <v>7</v>
      </c>
      <c r="E3299" s="1">
        <v>9</v>
      </c>
      <c r="F3299" s="8">
        <v>729.36</v>
      </c>
      <c r="G3299" s="1">
        <f>YEAR(Facturas[[#This Row],[FechaFactura]])</f>
        <v>2014</v>
      </c>
      <c r="H3299" s="17">
        <f>IF(Facturas[[#This Row],[MontoSinImp]]&lt;200,Facturas[[#This Row],[media]],Facturas[[#This Row],[MontoSinImp]])</f>
        <v>729.36</v>
      </c>
      <c r="I3299" s="17">
        <f>AVERAGE(Facturas[MontoSinImp])</f>
        <v>472.73339545454462</v>
      </c>
    </row>
    <row r="3300" spans="1:9" ht="17.55" customHeight="1" x14ac:dyDescent="0.3">
      <c r="A3300" s="14">
        <v>1104</v>
      </c>
      <c r="B3300" s="2">
        <v>41875</v>
      </c>
      <c r="C3300" s="15">
        <v>33</v>
      </c>
      <c r="D3300" s="1">
        <v>1</v>
      </c>
      <c r="E3300" s="1">
        <v>9</v>
      </c>
      <c r="F3300" s="8">
        <v>101.33</v>
      </c>
      <c r="G3300" s="1">
        <f>YEAR(Facturas[[#This Row],[FechaFactura]])</f>
        <v>2014</v>
      </c>
      <c r="H3300" s="17">
        <f>IF(Facturas[[#This Row],[MontoSinImp]]&lt;200,Facturas[[#This Row],[media]],Facturas[[#This Row],[MontoSinImp]])</f>
        <v>472.73339545454462</v>
      </c>
      <c r="I3300" s="17">
        <f>AVERAGE(Facturas[MontoSinImp])</f>
        <v>472.73339545454462</v>
      </c>
    </row>
    <row r="3301" spans="1:9" ht="17.55" customHeight="1" x14ac:dyDescent="0.3">
      <c r="A3301" s="14">
        <v>1101</v>
      </c>
      <c r="B3301" s="2">
        <v>41874</v>
      </c>
      <c r="C3301" s="15">
        <v>29</v>
      </c>
      <c r="D3301" s="1">
        <v>1</v>
      </c>
      <c r="E3301" s="1">
        <v>2</v>
      </c>
      <c r="F3301" s="8">
        <v>151.04</v>
      </c>
      <c r="G3301" s="1">
        <f>YEAR(Facturas[[#This Row],[FechaFactura]])</f>
        <v>2014</v>
      </c>
      <c r="H3301" s="17">
        <f>IF(Facturas[[#This Row],[MontoSinImp]]&lt;200,Facturas[[#This Row],[media]],Facturas[[#This Row],[MontoSinImp]])</f>
        <v>472.73339545454462</v>
      </c>
      <c r="I3301" s="17">
        <f>AVERAGE(Facturas[MontoSinImp])</f>
        <v>472.73339545454462</v>
      </c>
    </row>
    <row r="3302" spans="1:9" ht="17.55" customHeight="1" x14ac:dyDescent="0.3">
      <c r="A3302" s="14">
        <v>1099</v>
      </c>
      <c r="B3302" s="2">
        <v>41873</v>
      </c>
      <c r="C3302" s="15">
        <v>161</v>
      </c>
      <c r="D3302" s="1">
        <v>7</v>
      </c>
      <c r="E3302" s="1">
        <v>1</v>
      </c>
      <c r="F3302" s="8">
        <v>715.02</v>
      </c>
      <c r="G3302" s="1">
        <f>YEAR(Facturas[[#This Row],[FechaFactura]])</f>
        <v>2014</v>
      </c>
      <c r="H3302" s="17">
        <f>IF(Facturas[[#This Row],[MontoSinImp]]&lt;200,Facturas[[#This Row],[media]],Facturas[[#This Row],[MontoSinImp]])</f>
        <v>715.02</v>
      </c>
      <c r="I3302" s="17">
        <f>AVERAGE(Facturas[MontoSinImp])</f>
        <v>472.73339545454462</v>
      </c>
    </row>
    <row r="3303" spans="1:9" ht="17.55" customHeight="1" x14ac:dyDescent="0.3">
      <c r="A3303" s="14">
        <v>1100</v>
      </c>
      <c r="B3303" s="2">
        <v>41873</v>
      </c>
      <c r="C3303" s="15">
        <v>112</v>
      </c>
      <c r="D3303" s="1">
        <v>6</v>
      </c>
      <c r="E3303" s="1">
        <v>8</v>
      </c>
      <c r="F3303" s="8">
        <v>170.16</v>
      </c>
      <c r="G3303" s="1">
        <f>YEAR(Facturas[[#This Row],[FechaFactura]])</f>
        <v>2014</v>
      </c>
      <c r="H3303" s="17">
        <f>IF(Facturas[[#This Row],[MontoSinImp]]&lt;200,Facturas[[#This Row],[media]],Facturas[[#This Row],[MontoSinImp]])</f>
        <v>472.73339545454462</v>
      </c>
      <c r="I3303" s="17">
        <f>AVERAGE(Facturas[MontoSinImp])</f>
        <v>472.73339545454462</v>
      </c>
    </row>
    <row r="3304" spans="1:9" ht="17.55" customHeight="1" x14ac:dyDescent="0.3">
      <c r="A3304" s="14">
        <v>1095</v>
      </c>
      <c r="B3304" s="2">
        <v>41872</v>
      </c>
      <c r="C3304" s="15">
        <v>241</v>
      </c>
      <c r="D3304" s="1">
        <v>3</v>
      </c>
      <c r="E3304" s="1">
        <v>6</v>
      </c>
      <c r="F3304" s="8">
        <v>240.89</v>
      </c>
      <c r="G3304" s="1">
        <f>YEAR(Facturas[[#This Row],[FechaFactura]])</f>
        <v>2014</v>
      </c>
      <c r="H3304" s="17">
        <f>IF(Facturas[[#This Row],[MontoSinImp]]&lt;200,Facturas[[#This Row],[media]],Facturas[[#This Row],[MontoSinImp]])</f>
        <v>240.89</v>
      </c>
      <c r="I3304" s="17">
        <f>AVERAGE(Facturas[MontoSinImp])</f>
        <v>472.73339545454462</v>
      </c>
    </row>
    <row r="3305" spans="1:9" ht="17.55" customHeight="1" x14ac:dyDescent="0.3">
      <c r="A3305" s="14">
        <v>1096</v>
      </c>
      <c r="B3305" s="2">
        <v>41872</v>
      </c>
      <c r="C3305" s="15">
        <v>135</v>
      </c>
      <c r="D3305" s="1">
        <v>12</v>
      </c>
      <c r="E3305" s="1">
        <v>2</v>
      </c>
      <c r="F3305" s="8">
        <v>688.25</v>
      </c>
      <c r="G3305" s="1">
        <f>YEAR(Facturas[[#This Row],[FechaFactura]])</f>
        <v>2014</v>
      </c>
      <c r="H3305" s="17">
        <f>IF(Facturas[[#This Row],[MontoSinImp]]&lt;200,Facturas[[#This Row],[media]],Facturas[[#This Row],[MontoSinImp]])</f>
        <v>688.25</v>
      </c>
      <c r="I3305" s="17">
        <f>AVERAGE(Facturas[MontoSinImp])</f>
        <v>472.73339545454462</v>
      </c>
    </row>
    <row r="3306" spans="1:9" ht="17.55" customHeight="1" x14ac:dyDescent="0.3">
      <c r="A3306" s="14">
        <v>1097</v>
      </c>
      <c r="B3306" s="2">
        <v>41872</v>
      </c>
      <c r="C3306" s="15">
        <v>121</v>
      </c>
      <c r="D3306" s="1">
        <v>8</v>
      </c>
      <c r="E3306" s="1">
        <v>1</v>
      </c>
      <c r="F3306" s="8">
        <v>432.07</v>
      </c>
      <c r="G3306" s="1">
        <f>YEAR(Facturas[[#This Row],[FechaFactura]])</f>
        <v>2014</v>
      </c>
      <c r="H3306" s="17">
        <f>IF(Facturas[[#This Row],[MontoSinImp]]&lt;200,Facturas[[#This Row],[media]],Facturas[[#This Row],[MontoSinImp]])</f>
        <v>432.07</v>
      </c>
      <c r="I3306" s="17">
        <f>AVERAGE(Facturas[MontoSinImp])</f>
        <v>472.73339545454462</v>
      </c>
    </row>
    <row r="3307" spans="1:9" ht="17.55" customHeight="1" x14ac:dyDescent="0.3">
      <c r="A3307" s="14">
        <v>1098</v>
      </c>
      <c r="B3307" s="2">
        <v>41872</v>
      </c>
      <c r="C3307" s="15">
        <v>230</v>
      </c>
      <c r="D3307" s="1">
        <v>7</v>
      </c>
      <c r="E3307" s="1">
        <v>1</v>
      </c>
      <c r="F3307" s="8">
        <v>271.48</v>
      </c>
      <c r="G3307" s="1">
        <f>YEAR(Facturas[[#This Row],[FechaFactura]])</f>
        <v>2014</v>
      </c>
      <c r="H3307" s="17">
        <f>IF(Facturas[[#This Row],[MontoSinImp]]&lt;200,Facturas[[#This Row],[media]],Facturas[[#This Row],[MontoSinImp]])</f>
        <v>271.48</v>
      </c>
      <c r="I3307" s="17">
        <f>AVERAGE(Facturas[MontoSinImp])</f>
        <v>472.73339545454462</v>
      </c>
    </row>
    <row r="3308" spans="1:9" ht="17.55" customHeight="1" x14ac:dyDescent="0.3">
      <c r="A3308" s="14">
        <v>1086</v>
      </c>
      <c r="B3308" s="2">
        <v>41871</v>
      </c>
      <c r="C3308" s="15">
        <v>213</v>
      </c>
      <c r="D3308" s="1">
        <v>5</v>
      </c>
      <c r="E3308" s="1">
        <v>2</v>
      </c>
      <c r="F3308" s="8">
        <v>213.17</v>
      </c>
      <c r="G3308" s="1">
        <f>YEAR(Facturas[[#This Row],[FechaFactura]])</f>
        <v>2014</v>
      </c>
      <c r="H3308" s="17">
        <f>IF(Facturas[[#This Row],[MontoSinImp]]&lt;200,Facturas[[#This Row],[media]],Facturas[[#This Row],[MontoSinImp]])</f>
        <v>213.17</v>
      </c>
      <c r="I3308" s="17">
        <f>AVERAGE(Facturas[MontoSinImp])</f>
        <v>472.73339545454462</v>
      </c>
    </row>
    <row r="3309" spans="1:9" ht="17.55" customHeight="1" x14ac:dyDescent="0.3">
      <c r="A3309" s="14">
        <v>1087</v>
      </c>
      <c r="B3309" s="2">
        <v>41871</v>
      </c>
      <c r="C3309" s="15">
        <v>231</v>
      </c>
      <c r="D3309" s="1">
        <v>3</v>
      </c>
      <c r="E3309" s="1">
        <v>5</v>
      </c>
      <c r="F3309" s="8">
        <v>827.81</v>
      </c>
      <c r="G3309" s="1">
        <f>YEAR(Facturas[[#This Row],[FechaFactura]])</f>
        <v>2014</v>
      </c>
      <c r="H3309" s="17">
        <f>IF(Facturas[[#This Row],[MontoSinImp]]&lt;200,Facturas[[#This Row],[media]],Facturas[[#This Row],[MontoSinImp]])</f>
        <v>827.81</v>
      </c>
      <c r="I3309" s="17">
        <f>AVERAGE(Facturas[MontoSinImp])</f>
        <v>472.73339545454462</v>
      </c>
    </row>
    <row r="3310" spans="1:9" ht="17.55" customHeight="1" x14ac:dyDescent="0.3">
      <c r="A3310" s="14">
        <v>1088</v>
      </c>
      <c r="B3310" s="2">
        <v>41871</v>
      </c>
      <c r="C3310" s="15">
        <v>56</v>
      </c>
      <c r="D3310" s="1">
        <v>2</v>
      </c>
      <c r="E3310" s="1">
        <v>8</v>
      </c>
      <c r="F3310" s="8">
        <v>843.11</v>
      </c>
      <c r="G3310" s="1">
        <f>YEAR(Facturas[[#This Row],[FechaFactura]])</f>
        <v>2014</v>
      </c>
      <c r="H3310" s="17">
        <f>IF(Facturas[[#This Row],[MontoSinImp]]&lt;200,Facturas[[#This Row],[media]],Facturas[[#This Row],[MontoSinImp]])</f>
        <v>843.11</v>
      </c>
      <c r="I3310" s="17">
        <f>AVERAGE(Facturas[MontoSinImp])</f>
        <v>472.73339545454462</v>
      </c>
    </row>
    <row r="3311" spans="1:9" ht="17.55" customHeight="1" x14ac:dyDescent="0.3">
      <c r="A3311" s="14">
        <v>1089</v>
      </c>
      <c r="B3311" s="2">
        <v>41871</v>
      </c>
      <c r="C3311" s="15">
        <v>270</v>
      </c>
      <c r="D3311" s="1">
        <v>10</v>
      </c>
      <c r="E3311" s="1">
        <v>1</v>
      </c>
      <c r="F3311" s="8">
        <v>834.51</v>
      </c>
      <c r="G3311" s="1">
        <f>YEAR(Facturas[[#This Row],[FechaFactura]])</f>
        <v>2014</v>
      </c>
      <c r="H3311" s="17">
        <f>IF(Facturas[[#This Row],[MontoSinImp]]&lt;200,Facturas[[#This Row],[media]],Facturas[[#This Row],[MontoSinImp]])</f>
        <v>834.51</v>
      </c>
      <c r="I3311" s="17">
        <f>AVERAGE(Facturas[MontoSinImp])</f>
        <v>472.73339545454462</v>
      </c>
    </row>
    <row r="3312" spans="1:9" ht="17.55" customHeight="1" x14ac:dyDescent="0.3">
      <c r="A3312" s="14">
        <v>1090</v>
      </c>
      <c r="B3312" s="2">
        <v>41871</v>
      </c>
      <c r="C3312" s="15">
        <v>162</v>
      </c>
      <c r="D3312" s="1">
        <v>10</v>
      </c>
      <c r="E3312" s="1">
        <v>4</v>
      </c>
      <c r="F3312" s="8">
        <v>746.56</v>
      </c>
      <c r="G3312" s="1">
        <f>YEAR(Facturas[[#This Row],[FechaFactura]])</f>
        <v>2014</v>
      </c>
      <c r="H3312" s="17">
        <f>IF(Facturas[[#This Row],[MontoSinImp]]&lt;200,Facturas[[#This Row],[media]],Facturas[[#This Row],[MontoSinImp]])</f>
        <v>746.56</v>
      </c>
      <c r="I3312" s="17">
        <f>AVERAGE(Facturas[MontoSinImp])</f>
        <v>472.73339545454462</v>
      </c>
    </row>
    <row r="3313" spans="1:9" ht="17.55" customHeight="1" x14ac:dyDescent="0.3">
      <c r="A3313" s="14">
        <v>1091</v>
      </c>
      <c r="B3313" s="2">
        <v>41871</v>
      </c>
      <c r="C3313" s="15">
        <v>111</v>
      </c>
      <c r="D3313" s="1">
        <v>1</v>
      </c>
      <c r="E3313" s="1">
        <v>8</v>
      </c>
      <c r="F3313" s="8">
        <v>493.25</v>
      </c>
      <c r="G3313" s="1">
        <f>YEAR(Facturas[[#This Row],[FechaFactura]])</f>
        <v>2014</v>
      </c>
      <c r="H3313" s="17">
        <f>IF(Facturas[[#This Row],[MontoSinImp]]&lt;200,Facturas[[#This Row],[media]],Facturas[[#This Row],[MontoSinImp]])</f>
        <v>493.25</v>
      </c>
      <c r="I3313" s="17">
        <f>AVERAGE(Facturas[MontoSinImp])</f>
        <v>472.73339545454462</v>
      </c>
    </row>
    <row r="3314" spans="1:9" ht="17.55" customHeight="1" x14ac:dyDescent="0.3">
      <c r="A3314" s="14">
        <v>1092</v>
      </c>
      <c r="B3314" s="2">
        <v>41871</v>
      </c>
      <c r="C3314" s="15">
        <v>217</v>
      </c>
      <c r="D3314" s="1">
        <v>9</v>
      </c>
      <c r="E3314" s="1">
        <v>5</v>
      </c>
      <c r="F3314" s="8">
        <v>301.11</v>
      </c>
      <c r="G3314" s="1">
        <f>YEAR(Facturas[[#This Row],[FechaFactura]])</f>
        <v>2014</v>
      </c>
      <c r="H3314" s="17">
        <f>IF(Facturas[[#This Row],[MontoSinImp]]&lt;200,Facturas[[#This Row],[media]],Facturas[[#This Row],[MontoSinImp]])</f>
        <v>301.11</v>
      </c>
      <c r="I3314" s="17">
        <f>AVERAGE(Facturas[MontoSinImp])</f>
        <v>472.73339545454462</v>
      </c>
    </row>
    <row r="3315" spans="1:9" ht="17.55" customHeight="1" x14ac:dyDescent="0.3">
      <c r="A3315" s="14">
        <v>1093</v>
      </c>
      <c r="B3315" s="2">
        <v>41871</v>
      </c>
      <c r="C3315" s="15">
        <v>207</v>
      </c>
      <c r="D3315" s="1">
        <v>9</v>
      </c>
      <c r="E3315" s="1">
        <v>8</v>
      </c>
      <c r="F3315" s="8">
        <v>746.56</v>
      </c>
      <c r="G3315" s="1">
        <f>YEAR(Facturas[[#This Row],[FechaFactura]])</f>
        <v>2014</v>
      </c>
      <c r="H3315" s="17">
        <f>IF(Facturas[[#This Row],[MontoSinImp]]&lt;200,Facturas[[#This Row],[media]],Facturas[[#This Row],[MontoSinImp]])</f>
        <v>746.56</v>
      </c>
      <c r="I3315" s="17">
        <f>AVERAGE(Facturas[MontoSinImp])</f>
        <v>472.73339545454462</v>
      </c>
    </row>
    <row r="3316" spans="1:9" ht="17.55" customHeight="1" x14ac:dyDescent="0.3">
      <c r="A3316" s="14">
        <v>1094</v>
      </c>
      <c r="B3316" s="2">
        <v>41871</v>
      </c>
      <c r="C3316" s="15">
        <v>219</v>
      </c>
      <c r="D3316" s="1">
        <v>5</v>
      </c>
      <c r="E3316" s="1">
        <v>2</v>
      </c>
      <c r="F3316" s="8">
        <v>208.39</v>
      </c>
      <c r="G3316" s="1">
        <f>YEAR(Facturas[[#This Row],[FechaFactura]])</f>
        <v>2014</v>
      </c>
      <c r="H3316" s="17">
        <f>IF(Facturas[[#This Row],[MontoSinImp]]&lt;200,Facturas[[#This Row],[media]],Facturas[[#This Row],[MontoSinImp]])</f>
        <v>208.39</v>
      </c>
      <c r="I3316" s="17">
        <f>AVERAGE(Facturas[MontoSinImp])</f>
        <v>472.73339545454462</v>
      </c>
    </row>
    <row r="3317" spans="1:9" ht="17.55" customHeight="1" x14ac:dyDescent="0.3">
      <c r="A3317" s="14">
        <v>1083</v>
      </c>
      <c r="B3317" s="2">
        <v>41870</v>
      </c>
      <c r="C3317" s="15">
        <v>30</v>
      </c>
      <c r="D3317" s="1">
        <v>4</v>
      </c>
      <c r="E3317" s="1">
        <v>4</v>
      </c>
      <c r="F3317" s="8">
        <v>663.4</v>
      </c>
      <c r="G3317" s="1">
        <f>YEAR(Facturas[[#This Row],[FechaFactura]])</f>
        <v>2014</v>
      </c>
      <c r="H3317" s="17">
        <f>IF(Facturas[[#This Row],[MontoSinImp]]&lt;200,Facturas[[#This Row],[media]],Facturas[[#This Row],[MontoSinImp]])</f>
        <v>663.4</v>
      </c>
      <c r="I3317" s="17">
        <f>AVERAGE(Facturas[MontoSinImp])</f>
        <v>472.73339545454462</v>
      </c>
    </row>
    <row r="3318" spans="1:9" ht="17.55" customHeight="1" x14ac:dyDescent="0.3">
      <c r="A3318" s="14">
        <v>1084</v>
      </c>
      <c r="B3318" s="2">
        <v>41870</v>
      </c>
      <c r="C3318" s="15">
        <v>170</v>
      </c>
      <c r="D3318" s="1">
        <v>4</v>
      </c>
      <c r="E3318" s="1">
        <v>9</v>
      </c>
      <c r="F3318" s="8">
        <v>224.64</v>
      </c>
      <c r="G3318" s="1">
        <f>YEAR(Facturas[[#This Row],[FechaFactura]])</f>
        <v>2014</v>
      </c>
      <c r="H3318" s="17">
        <f>IF(Facturas[[#This Row],[MontoSinImp]]&lt;200,Facturas[[#This Row],[media]],Facturas[[#This Row],[MontoSinImp]])</f>
        <v>224.64</v>
      </c>
      <c r="I3318" s="17">
        <f>AVERAGE(Facturas[MontoSinImp])</f>
        <v>472.73339545454462</v>
      </c>
    </row>
    <row r="3319" spans="1:9" ht="17.55" customHeight="1" x14ac:dyDescent="0.3">
      <c r="A3319" s="14">
        <v>1085</v>
      </c>
      <c r="B3319" s="2">
        <v>41870</v>
      </c>
      <c r="C3319" s="15">
        <v>282</v>
      </c>
      <c r="D3319" s="1">
        <v>10</v>
      </c>
      <c r="E3319" s="1">
        <v>2</v>
      </c>
      <c r="F3319" s="8">
        <v>130.95999999999998</v>
      </c>
      <c r="G3319" s="1">
        <f>YEAR(Facturas[[#This Row],[FechaFactura]])</f>
        <v>2014</v>
      </c>
      <c r="H3319" s="17">
        <f>IF(Facturas[[#This Row],[MontoSinImp]]&lt;200,Facturas[[#This Row],[media]],Facturas[[#This Row],[MontoSinImp]])</f>
        <v>472.73339545454462</v>
      </c>
      <c r="I3319" s="17">
        <f>AVERAGE(Facturas[MontoSinImp])</f>
        <v>472.73339545454462</v>
      </c>
    </row>
    <row r="3320" spans="1:9" ht="17.55" customHeight="1" x14ac:dyDescent="0.3">
      <c r="A3320" s="14">
        <v>1079</v>
      </c>
      <c r="B3320" s="2">
        <v>41869</v>
      </c>
      <c r="C3320" s="15">
        <v>155</v>
      </c>
      <c r="D3320" s="1">
        <v>9</v>
      </c>
      <c r="E3320" s="1">
        <v>2</v>
      </c>
      <c r="F3320" s="8">
        <v>274.34999999999997</v>
      </c>
      <c r="G3320" s="1">
        <f>YEAR(Facturas[[#This Row],[FechaFactura]])</f>
        <v>2014</v>
      </c>
      <c r="H3320" s="17">
        <f>IF(Facturas[[#This Row],[MontoSinImp]]&lt;200,Facturas[[#This Row],[media]],Facturas[[#This Row],[MontoSinImp]])</f>
        <v>274.34999999999997</v>
      </c>
      <c r="I3320" s="17">
        <f>AVERAGE(Facturas[MontoSinImp])</f>
        <v>472.73339545454462</v>
      </c>
    </row>
    <row r="3321" spans="1:9" ht="17.55" customHeight="1" x14ac:dyDescent="0.3">
      <c r="A3321" s="14">
        <v>1080</v>
      </c>
      <c r="B3321" s="2">
        <v>41869</v>
      </c>
      <c r="C3321" s="15">
        <v>128</v>
      </c>
      <c r="D3321" s="1">
        <v>6</v>
      </c>
      <c r="E3321" s="1">
        <v>9</v>
      </c>
      <c r="F3321" s="8">
        <v>682.52</v>
      </c>
      <c r="G3321" s="1">
        <f>YEAR(Facturas[[#This Row],[FechaFactura]])</f>
        <v>2014</v>
      </c>
      <c r="H3321" s="17">
        <f>IF(Facturas[[#This Row],[MontoSinImp]]&lt;200,Facturas[[#This Row],[media]],Facturas[[#This Row],[MontoSinImp]])</f>
        <v>682.52</v>
      </c>
      <c r="I3321" s="17">
        <f>AVERAGE(Facturas[MontoSinImp])</f>
        <v>472.73339545454462</v>
      </c>
    </row>
    <row r="3322" spans="1:9" ht="17.55" customHeight="1" x14ac:dyDescent="0.3">
      <c r="A3322" s="14">
        <v>1081</v>
      </c>
      <c r="B3322" s="2">
        <v>41869</v>
      </c>
      <c r="C3322" s="15">
        <v>239</v>
      </c>
      <c r="D3322" s="1">
        <v>9</v>
      </c>
      <c r="E3322" s="1">
        <v>4</v>
      </c>
      <c r="F3322" s="8">
        <v>236.10999999999999</v>
      </c>
      <c r="G3322" s="1">
        <f>YEAR(Facturas[[#This Row],[FechaFactura]])</f>
        <v>2014</v>
      </c>
      <c r="H3322" s="17">
        <f>IF(Facturas[[#This Row],[MontoSinImp]]&lt;200,Facturas[[#This Row],[media]],Facturas[[#This Row],[MontoSinImp]])</f>
        <v>236.10999999999999</v>
      </c>
      <c r="I3322" s="17">
        <f>AVERAGE(Facturas[MontoSinImp])</f>
        <v>472.73339545454462</v>
      </c>
    </row>
    <row r="3323" spans="1:9" ht="17.55" customHeight="1" x14ac:dyDescent="0.3">
      <c r="A3323" s="14">
        <v>1082</v>
      </c>
      <c r="B3323" s="2">
        <v>41869</v>
      </c>
      <c r="C3323" s="15">
        <v>167</v>
      </c>
      <c r="D3323" s="1">
        <v>5</v>
      </c>
      <c r="E3323" s="1">
        <v>7</v>
      </c>
      <c r="F3323" s="8">
        <v>141.47999999999999</v>
      </c>
      <c r="G3323" s="1">
        <f>YEAR(Facturas[[#This Row],[FechaFactura]])</f>
        <v>2014</v>
      </c>
      <c r="H3323" s="17">
        <f>IF(Facturas[[#This Row],[MontoSinImp]]&lt;200,Facturas[[#This Row],[media]],Facturas[[#This Row],[MontoSinImp]])</f>
        <v>472.73339545454462</v>
      </c>
      <c r="I3323" s="17">
        <f>AVERAGE(Facturas[MontoSinImp])</f>
        <v>472.73339545454462</v>
      </c>
    </row>
    <row r="3324" spans="1:9" ht="17.55" customHeight="1" x14ac:dyDescent="0.3">
      <c r="A3324" s="14">
        <v>1074</v>
      </c>
      <c r="B3324" s="2">
        <v>41868</v>
      </c>
      <c r="C3324" s="15">
        <v>114</v>
      </c>
      <c r="D3324" s="1">
        <v>5</v>
      </c>
      <c r="E3324" s="1">
        <v>1</v>
      </c>
      <c r="F3324" s="8">
        <v>407.21999999999997</v>
      </c>
      <c r="G3324" s="1">
        <f>YEAR(Facturas[[#This Row],[FechaFactura]])</f>
        <v>2014</v>
      </c>
      <c r="H3324" s="17">
        <f>IF(Facturas[[#This Row],[MontoSinImp]]&lt;200,Facturas[[#This Row],[media]],Facturas[[#This Row],[MontoSinImp]])</f>
        <v>407.21999999999997</v>
      </c>
      <c r="I3324" s="17">
        <f>AVERAGE(Facturas[MontoSinImp])</f>
        <v>472.73339545454462</v>
      </c>
    </row>
    <row r="3325" spans="1:9" ht="17.55" customHeight="1" x14ac:dyDescent="0.3">
      <c r="A3325" s="14">
        <v>1075</v>
      </c>
      <c r="B3325" s="2">
        <v>41868</v>
      </c>
      <c r="C3325" s="15">
        <v>2</v>
      </c>
      <c r="D3325" s="1">
        <v>4</v>
      </c>
      <c r="E3325" s="1">
        <v>5</v>
      </c>
      <c r="F3325" s="8">
        <v>305.89</v>
      </c>
      <c r="G3325" s="1">
        <f>YEAR(Facturas[[#This Row],[FechaFactura]])</f>
        <v>2014</v>
      </c>
      <c r="H3325" s="17">
        <f>IF(Facturas[[#This Row],[MontoSinImp]]&lt;200,Facturas[[#This Row],[media]],Facturas[[#This Row],[MontoSinImp]])</f>
        <v>305.89</v>
      </c>
      <c r="I3325" s="17">
        <f>AVERAGE(Facturas[MontoSinImp])</f>
        <v>472.73339545454462</v>
      </c>
    </row>
    <row r="3326" spans="1:9" ht="17.55" customHeight="1" x14ac:dyDescent="0.3">
      <c r="A3326" s="14">
        <v>1076</v>
      </c>
      <c r="B3326" s="2">
        <v>41868</v>
      </c>
      <c r="C3326" s="15">
        <v>278</v>
      </c>
      <c r="D3326" s="1">
        <v>9</v>
      </c>
      <c r="E3326" s="1">
        <v>2</v>
      </c>
      <c r="F3326" s="8">
        <v>319.27999999999997</v>
      </c>
      <c r="G3326" s="1">
        <f>YEAR(Facturas[[#This Row],[FechaFactura]])</f>
        <v>2014</v>
      </c>
      <c r="H3326" s="17">
        <f>IF(Facturas[[#This Row],[MontoSinImp]]&lt;200,Facturas[[#This Row],[media]],Facturas[[#This Row],[MontoSinImp]])</f>
        <v>319.27999999999997</v>
      </c>
      <c r="I3326" s="17">
        <f>AVERAGE(Facturas[MontoSinImp])</f>
        <v>472.73339545454462</v>
      </c>
    </row>
    <row r="3327" spans="1:9" ht="17.55" customHeight="1" x14ac:dyDescent="0.3">
      <c r="A3327" s="14">
        <v>1077</v>
      </c>
      <c r="B3327" s="2">
        <v>41868</v>
      </c>
      <c r="C3327" s="15">
        <v>308</v>
      </c>
      <c r="D3327" s="1">
        <v>10</v>
      </c>
      <c r="E3327" s="1">
        <v>1</v>
      </c>
      <c r="F3327" s="8">
        <v>836.42</v>
      </c>
      <c r="G3327" s="1">
        <f>YEAR(Facturas[[#This Row],[FechaFactura]])</f>
        <v>2014</v>
      </c>
      <c r="H3327" s="17">
        <f>IF(Facturas[[#This Row],[MontoSinImp]]&lt;200,Facturas[[#This Row],[media]],Facturas[[#This Row],[MontoSinImp]])</f>
        <v>836.42</v>
      </c>
      <c r="I3327" s="17">
        <f>AVERAGE(Facturas[MontoSinImp])</f>
        <v>472.73339545454462</v>
      </c>
    </row>
    <row r="3328" spans="1:9" ht="17.55" customHeight="1" x14ac:dyDescent="0.3">
      <c r="A3328" s="14">
        <v>1078</v>
      </c>
      <c r="B3328" s="2">
        <v>41868</v>
      </c>
      <c r="C3328" s="15">
        <v>122</v>
      </c>
      <c r="D3328" s="1">
        <v>4</v>
      </c>
      <c r="E3328" s="1">
        <v>7</v>
      </c>
      <c r="F3328" s="8">
        <v>522.88</v>
      </c>
      <c r="G3328" s="1">
        <f>YEAR(Facturas[[#This Row],[FechaFactura]])</f>
        <v>2014</v>
      </c>
      <c r="H3328" s="17">
        <f>IF(Facturas[[#This Row],[MontoSinImp]]&lt;200,Facturas[[#This Row],[media]],Facturas[[#This Row],[MontoSinImp]])</f>
        <v>522.88</v>
      </c>
      <c r="I3328" s="17">
        <f>AVERAGE(Facturas[MontoSinImp])</f>
        <v>472.73339545454462</v>
      </c>
    </row>
    <row r="3329" spans="1:9" ht="17.55" customHeight="1" x14ac:dyDescent="0.3">
      <c r="A3329" s="14">
        <v>1068</v>
      </c>
      <c r="B3329" s="2">
        <v>41867</v>
      </c>
      <c r="C3329" s="15">
        <v>243</v>
      </c>
      <c r="D3329" s="1">
        <v>2</v>
      </c>
      <c r="E3329" s="1">
        <v>4</v>
      </c>
      <c r="F3329" s="8">
        <v>135.73999999999998</v>
      </c>
      <c r="G3329" s="1">
        <f>YEAR(Facturas[[#This Row],[FechaFactura]])</f>
        <v>2014</v>
      </c>
      <c r="H3329" s="17">
        <f>IF(Facturas[[#This Row],[MontoSinImp]]&lt;200,Facturas[[#This Row],[media]],Facturas[[#This Row],[MontoSinImp]])</f>
        <v>472.73339545454462</v>
      </c>
      <c r="I3329" s="17">
        <f>AVERAGE(Facturas[MontoSinImp])</f>
        <v>472.73339545454462</v>
      </c>
    </row>
    <row r="3330" spans="1:9" ht="17.55" customHeight="1" x14ac:dyDescent="0.3">
      <c r="A3330" s="14">
        <v>1069</v>
      </c>
      <c r="B3330" s="2">
        <v>41867</v>
      </c>
      <c r="C3330" s="15">
        <v>318</v>
      </c>
      <c r="D3330" s="1">
        <v>10</v>
      </c>
      <c r="E3330" s="1">
        <v>5</v>
      </c>
      <c r="F3330" s="8">
        <v>326.92</v>
      </c>
      <c r="G3330" s="1">
        <f>YEAR(Facturas[[#This Row],[FechaFactura]])</f>
        <v>2014</v>
      </c>
      <c r="H3330" s="17">
        <f>IF(Facturas[[#This Row],[MontoSinImp]]&lt;200,Facturas[[#This Row],[media]],Facturas[[#This Row],[MontoSinImp]])</f>
        <v>326.92</v>
      </c>
      <c r="I3330" s="17">
        <f>AVERAGE(Facturas[MontoSinImp])</f>
        <v>472.73339545454462</v>
      </c>
    </row>
    <row r="3331" spans="1:9" ht="17.55" customHeight="1" x14ac:dyDescent="0.3">
      <c r="A3331" s="14">
        <v>1070</v>
      </c>
      <c r="B3331" s="2">
        <v>41867</v>
      </c>
      <c r="C3331" s="15">
        <v>225</v>
      </c>
      <c r="D3331" s="1">
        <v>9</v>
      </c>
      <c r="E3331" s="1">
        <v>4</v>
      </c>
      <c r="F3331" s="8">
        <v>325.96999999999997</v>
      </c>
      <c r="G3331" s="1">
        <f>YEAR(Facturas[[#This Row],[FechaFactura]])</f>
        <v>2014</v>
      </c>
      <c r="H3331" s="17">
        <f>IF(Facturas[[#This Row],[MontoSinImp]]&lt;200,Facturas[[#This Row],[media]],Facturas[[#This Row],[MontoSinImp]])</f>
        <v>325.96999999999997</v>
      </c>
      <c r="I3331" s="17">
        <f>AVERAGE(Facturas[MontoSinImp])</f>
        <v>472.73339545454462</v>
      </c>
    </row>
    <row r="3332" spans="1:9" ht="17.55" customHeight="1" x14ac:dyDescent="0.3">
      <c r="A3332" s="14">
        <v>1071</v>
      </c>
      <c r="B3332" s="2">
        <v>41867</v>
      </c>
      <c r="C3332" s="15">
        <v>275</v>
      </c>
      <c r="D3332" s="1">
        <v>8</v>
      </c>
      <c r="E3332" s="1">
        <v>6</v>
      </c>
      <c r="F3332" s="8">
        <v>419.65</v>
      </c>
      <c r="G3332" s="1">
        <f>YEAR(Facturas[[#This Row],[FechaFactura]])</f>
        <v>2014</v>
      </c>
      <c r="H3332" s="17">
        <f>IF(Facturas[[#This Row],[MontoSinImp]]&lt;200,Facturas[[#This Row],[media]],Facturas[[#This Row],[MontoSinImp]])</f>
        <v>419.65</v>
      </c>
      <c r="I3332" s="17">
        <f>AVERAGE(Facturas[MontoSinImp])</f>
        <v>472.73339545454462</v>
      </c>
    </row>
    <row r="3333" spans="1:9" ht="17.55" customHeight="1" x14ac:dyDescent="0.3">
      <c r="A3333" s="14">
        <v>1072</v>
      </c>
      <c r="B3333" s="2">
        <v>41867</v>
      </c>
      <c r="C3333" s="15">
        <v>263</v>
      </c>
      <c r="D3333" s="1">
        <v>5</v>
      </c>
      <c r="E3333" s="1">
        <v>7</v>
      </c>
      <c r="F3333" s="8">
        <v>487.51</v>
      </c>
      <c r="G3333" s="1">
        <f>YEAR(Facturas[[#This Row],[FechaFactura]])</f>
        <v>2014</v>
      </c>
      <c r="H3333" s="17">
        <f>IF(Facturas[[#This Row],[MontoSinImp]]&lt;200,Facturas[[#This Row],[media]],Facturas[[#This Row],[MontoSinImp]])</f>
        <v>487.51</v>
      </c>
      <c r="I3333" s="17">
        <f>AVERAGE(Facturas[MontoSinImp])</f>
        <v>472.73339545454462</v>
      </c>
    </row>
    <row r="3334" spans="1:9" ht="17.55" customHeight="1" x14ac:dyDescent="0.3">
      <c r="A3334" s="14">
        <v>1073</v>
      </c>
      <c r="B3334" s="2">
        <v>41867</v>
      </c>
      <c r="C3334" s="15">
        <v>168</v>
      </c>
      <c r="D3334" s="1">
        <v>5</v>
      </c>
      <c r="E3334" s="1">
        <v>4</v>
      </c>
      <c r="F3334" s="8">
        <v>223.69</v>
      </c>
      <c r="G3334" s="1">
        <f>YEAR(Facturas[[#This Row],[FechaFactura]])</f>
        <v>2014</v>
      </c>
      <c r="H3334" s="17">
        <f>IF(Facturas[[#This Row],[MontoSinImp]]&lt;200,Facturas[[#This Row],[media]],Facturas[[#This Row],[MontoSinImp]])</f>
        <v>223.69</v>
      </c>
      <c r="I3334" s="17">
        <f>AVERAGE(Facturas[MontoSinImp])</f>
        <v>472.73339545454462</v>
      </c>
    </row>
    <row r="3335" spans="1:9" ht="17.55" customHeight="1" x14ac:dyDescent="0.3">
      <c r="A3335" s="14">
        <v>1064</v>
      </c>
      <c r="B3335" s="2">
        <v>41866</v>
      </c>
      <c r="C3335" s="15">
        <v>221</v>
      </c>
      <c r="D3335" s="1">
        <v>6</v>
      </c>
      <c r="E3335" s="1">
        <v>1</v>
      </c>
      <c r="F3335" s="8">
        <v>334.57</v>
      </c>
      <c r="G3335" s="1">
        <f>YEAR(Facturas[[#This Row],[FechaFactura]])</f>
        <v>2014</v>
      </c>
      <c r="H3335" s="17">
        <f>IF(Facturas[[#This Row],[MontoSinImp]]&lt;200,Facturas[[#This Row],[media]],Facturas[[#This Row],[MontoSinImp]])</f>
        <v>334.57</v>
      </c>
      <c r="I3335" s="17">
        <f>AVERAGE(Facturas[MontoSinImp])</f>
        <v>472.73339545454462</v>
      </c>
    </row>
    <row r="3336" spans="1:9" ht="17.55" customHeight="1" x14ac:dyDescent="0.3">
      <c r="A3336" s="14">
        <v>1065</v>
      </c>
      <c r="B3336" s="2">
        <v>41866</v>
      </c>
      <c r="C3336" s="15">
        <v>57</v>
      </c>
      <c r="D3336" s="1">
        <v>3</v>
      </c>
      <c r="E3336" s="1">
        <v>1</v>
      </c>
      <c r="F3336" s="8">
        <v>324.06</v>
      </c>
      <c r="G3336" s="1">
        <f>YEAR(Facturas[[#This Row],[FechaFactura]])</f>
        <v>2014</v>
      </c>
      <c r="H3336" s="17">
        <f>IF(Facturas[[#This Row],[MontoSinImp]]&lt;200,Facturas[[#This Row],[media]],Facturas[[#This Row],[MontoSinImp]])</f>
        <v>324.06</v>
      </c>
      <c r="I3336" s="17">
        <f>AVERAGE(Facturas[MontoSinImp])</f>
        <v>472.73339545454462</v>
      </c>
    </row>
    <row r="3337" spans="1:9" ht="17.55" customHeight="1" x14ac:dyDescent="0.3">
      <c r="A3337" s="14">
        <v>1066</v>
      </c>
      <c r="B3337" s="2">
        <v>41866</v>
      </c>
      <c r="C3337" s="15">
        <v>44</v>
      </c>
      <c r="D3337" s="1">
        <v>9</v>
      </c>
      <c r="E3337" s="1">
        <v>5</v>
      </c>
      <c r="F3337" s="8">
        <v>802.01</v>
      </c>
      <c r="G3337" s="1">
        <f>YEAR(Facturas[[#This Row],[FechaFactura]])</f>
        <v>2014</v>
      </c>
      <c r="H3337" s="17">
        <f>IF(Facturas[[#This Row],[MontoSinImp]]&lt;200,Facturas[[#This Row],[media]],Facturas[[#This Row],[MontoSinImp]])</f>
        <v>802.01</v>
      </c>
      <c r="I3337" s="17">
        <f>AVERAGE(Facturas[MontoSinImp])</f>
        <v>472.73339545454462</v>
      </c>
    </row>
    <row r="3338" spans="1:9" ht="17.55" customHeight="1" x14ac:dyDescent="0.3">
      <c r="A3338" s="14">
        <v>1067</v>
      </c>
      <c r="B3338" s="2">
        <v>41866</v>
      </c>
      <c r="C3338" s="15">
        <v>305</v>
      </c>
      <c r="D3338" s="1">
        <v>4</v>
      </c>
      <c r="E3338" s="1">
        <v>9</v>
      </c>
      <c r="F3338" s="8">
        <v>346.03999999999996</v>
      </c>
      <c r="G3338" s="1">
        <f>YEAR(Facturas[[#This Row],[FechaFactura]])</f>
        <v>2014</v>
      </c>
      <c r="H3338" s="17">
        <f>IF(Facturas[[#This Row],[MontoSinImp]]&lt;200,Facturas[[#This Row],[media]],Facturas[[#This Row],[MontoSinImp]])</f>
        <v>346.03999999999996</v>
      </c>
      <c r="I3338" s="17">
        <f>AVERAGE(Facturas[MontoSinImp])</f>
        <v>472.73339545454462</v>
      </c>
    </row>
    <row r="3339" spans="1:9" ht="17.55" customHeight="1" x14ac:dyDescent="0.3">
      <c r="A3339" s="14">
        <v>1059</v>
      </c>
      <c r="B3339" s="2">
        <v>41865</v>
      </c>
      <c r="C3339" s="15">
        <v>85</v>
      </c>
      <c r="D3339" s="1">
        <v>9</v>
      </c>
      <c r="E3339" s="1">
        <v>2</v>
      </c>
      <c r="F3339" s="8">
        <v>158.67999999999998</v>
      </c>
      <c r="G3339" s="1">
        <f>YEAR(Facturas[[#This Row],[FechaFactura]])</f>
        <v>2014</v>
      </c>
      <c r="H3339" s="17">
        <f>IF(Facturas[[#This Row],[MontoSinImp]]&lt;200,Facturas[[#This Row],[media]],Facturas[[#This Row],[MontoSinImp]])</f>
        <v>472.73339545454462</v>
      </c>
      <c r="I3339" s="17">
        <f>AVERAGE(Facturas[MontoSinImp])</f>
        <v>472.73339545454462</v>
      </c>
    </row>
    <row r="3340" spans="1:9" ht="17.55" customHeight="1" x14ac:dyDescent="0.3">
      <c r="A3340" s="14">
        <v>1060</v>
      </c>
      <c r="B3340" s="2">
        <v>41865</v>
      </c>
      <c r="C3340" s="15">
        <v>111</v>
      </c>
      <c r="D3340" s="1">
        <v>10</v>
      </c>
      <c r="E3340" s="1">
        <v>7</v>
      </c>
      <c r="F3340" s="8">
        <v>719.8</v>
      </c>
      <c r="G3340" s="1">
        <f>YEAR(Facturas[[#This Row],[FechaFactura]])</f>
        <v>2014</v>
      </c>
      <c r="H3340" s="17">
        <f>IF(Facturas[[#This Row],[MontoSinImp]]&lt;200,Facturas[[#This Row],[media]],Facturas[[#This Row],[MontoSinImp]])</f>
        <v>719.8</v>
      </c>
      <c r="I3340" s="17">
        <f>AVERAGE(Facturas[MontoSinImp])</f>
        <v>472.73339545454462</v>
      </c>
    </row>
    <row r="3341" spans="1:9" ht="17.55" customHeight="1" x14ac:dyDescent="0.3">
      <c r="A3341" s="14">
        <v>1061</v>
      </c>
      <c r="B3341" s="2">
        <v>41865</v>
      </c>
      <c r="C3341" s="15">
        <v>251</v>
      </c>
      <c r="D3341" s="1">
        <v>12</v>
      </c>
      <c r="E3341" s="1">
        <v>4</v>
      </c>
      <c r="F3341" s="8">
        <v>393.84</v>
      </c>
      <c r="G3341" s="1">
        <f>YEAR(Facturas[[#This Row],[FechaFactura]])</f>
        <v>2014</v>
      </c>
      <c r="H3341" s="17">
        <f>IF(Facturas[[#This Row],[MontoSinImp]]&lt;200,Facturas[[#This Row],[media]],Facturas[[#This Row],[MontoSinImp]])</f>
        <v>393.84</v>
      </c>
      <c r="I3341" s="17">
        <f>AVERAGE(Facturas[MontoSinImp])</f>
        <v>472.73339545454462</v>
      </c>
    </row>
    <row r="3342" spans="1:9" ht="17.55" customHeight="1" x14ac:dyDescent="0.3">
      <c r="A3342" s="14">
        <v>1062</v>
      </c>
      <c r="B3342" s="2">
        <v>41865</v>
      </c>
      <c r="C3342" s="15">
        <v>89</v>
      </c>
      <c r="D3342" s="1">
        <v>9</v>
      </c>
      <c r="E3342" s="1">
        <v>1</v>
      </c>
      <c r="F3342" s="8">
        <v>679.65</v>
      </c>
      <c r="G3342" s="1">
        <f>YEAR(Facturas[[#This Row],[FechaFactura]])</f>
        <v>2014</v>
      </c>
      <c r="H3342" s="17">
        <f>IF(Facturas[[#This Row],[MontoSinImp]]&lt;200,Facturas[[#This Row],[media]],Facturas[[#This Row],[MontoSinImp]])</f>
        <v>679.65</v>
      </c>
      <c r="I3342" s="17">
        <f>AVERAGE(Facturas[MontoSinImp])</f>
        <v>472.73339545454462</v>
      </c>
    </row>
    <row r="3343" spans="1:9" ht="17.55" customHeight="1" x14ac:dyDescent="0.3">
      <c r="A3343" s="14">
        <v>1063</v>
      </c>
      <c r="B3343" s="2">
        <v>41865</v>
      </c>
      <c r="C3343" s="15">
        <v>201</v>
      </c>
      <c r="D3343" s="1">
        <v>5</v>
      </c>
      <c r="E3343" s="1">
        <v>9</v>
      </c>
      <c r="F3343" s="8">
        <v>216.98999999999998</v>
      </c>
      <c r="G3343" s="1">
        <f>YEAR(Facturas[[#This Row],[FechaFactura]])</f>
        <v>2014</v>
      </c>
      <c r="H3343" s="17">
        <f>IF(Facturas[[#This Row],[MontoSinImp]]&lt;200,Facturas[[#This Row],[media]],Facturas[[#This Row],[MontoSinImp]])</f>
        <v>216.98999999999998</v>
      </c>
      <c r="I3343" s="17">
        <f>AVERAGE(Facturas[MontoSinImp])</f>
        <v>472.73339545454462</v>
      </c>
    </row>
    <row r="3344" spans="1:9" ht="17.55" customHeight="1" x14ac:dyDescent="0.3">
      <c r="A3344" s="14">
        <v>1056</v>
      </c>
      <c r="B3344" s="2">
        <v>41864</v>
      </c>
      <c r="C3344" s="15">
        <v>86</v>
      </c>
      <c r="D3344" s="1">
        <v>1</v>
      </c>
      <c r="E3344" s="1">
        <v>5</v>
      </c>
      <c r="F3344" s="8">
        <v>473.18</v>
      </c>
      <c r="G3344" s="1">
        <f>YEAR(Facturas[[#This Row],[FechaFactura]])</f>
        <v>2014</v>
      </c>
      <c r="H3344" s="17">
        <f>IF(Facturas[[#This Row],[MontoSinImp]]&lt;200,Facturas[[#This Row],[media]],Facturas[[#This Row],[MontoSinImp]])</f>
        <v>473.18</v>
      </c>
      <c r="I3344" s="17">
        <f>AVERAGE(Facturas[MontoSinImp])</f>
        <v>472.73339545454462</v>
      </c>
    </row>
    <row r="3345" spans="1:9" ht="17.55" customHeight="1" x14ac:dyDescent="0.3">
      <c r="A3345" s="14">
        <v>1057</v>
      </c>
      <c r="B3345" s="2">
        <v>41864</v>
      </c>
      <c r="C3345" s="15">
        <v>88</v>
      </c>
      <c r="D3345" s="1">
        <v>7</v>
      </c>
      <c r="E3345" s="1">
        <v>6</v>
      </c>
      <c r="F3345" s="8">
        <v>535.30999999999995</v>
      </c>
      <c r="G3345" s="1">
        <f>YEAR(Facturas[[#This Row],[FechaFactura]])</f>
        <v>2014</v>
      </c>
      <c r="H3345" s="17">
        <f>IF(Facturas[[#This Row],[MontoSinImp]]&lt;200,Facturas[[#This Row],[media]],Facturas[[#This Row],[MontoSinImp]])</f>
        <v>535.30999999999995</v>
      </c>
      <c r="I3345" s="17">
        <f>AVERAGE(Facturas[MontoSinImp])</f>
        <v>472.73339545454462</v>
      </c>
    </row>
    <row r="3346" spans="1:9" ht="17.55" customHeight="1" x14ac:dyDescent="0.3">
      <c r="A3346" s="14">
        <v>1058</v>
      </c>
      <c r="B3346" s="2">
        <v>41864</v>
      </c>
      <c r="C3346" s="15">
        <v>71</v>
      </c>
      <c r="D3346" s="1">
        <v>2</v>
      </c>
      <c r="E3346" s="1">
        <v>1</v>
      </c>
      <c r="F3346" s="8">
        <v>135.73999999999998</v>
      </c>
      <c r="G3346" s="1">
        <f>YEAR(Facturas[[#This Row],[FechaFactura]])</f>
        <v>2014</v>
      </c>
      <c r="H3346" s="17">
        <f>IF(Facturas[[#This Row],[MontoSinImp]]&lt;200,Facturas[[#This Row],[media]],Facturas[[#This Row],[MontoSinImp]])</f>
        <v>472.73339545454462</v>
      </c>
      <c r="I3346" s="17">
        <f>AVERAGE(Facturas[MontoSinImp])</f>
        <v>472.73339545454462</v>
      </c>
    </row>
    <row r="3347" spans="1:9" ht="17.55" customHeight="1" x14ac:dyDescent="0.3">
      <c r="A3347" s="14">
        <v>1054</v>
      </c>
      <c r="B3347" s="2">
        <v>41863</v>
      </c>
      <c r="C3347" s="15">
        <v>6</v>
      </c>
      <c r="D3347" s="1">
        <v>1</v>
      </c>
      <c r="E3347" s="1">
        <v>4</v>
      </c>
      <c r="F3347" s="8">
        <v>145.29999999999998</v>
      </c>
      <c r="G3347" s="1">
        <f>YEAR(Facturas[[#This Row],[FechaFactura]])</f>
        <v>2014</v>
      </c>
      <c r="H3347" s="17">
        <f>IF(Facturas[[#This Row],[MontoSinImp]]&lt;200,Facturas[[#This Row],[media]],Facturas[[#This Row],[MontoSinImp]])</f>
        <v>472.73339545454462</v>
      </c>
      <c r="I3347" s="17">
        <f>AVERAGE(Facturas[MontoSinImp])</f>
        <v>472.73339545454462</v>
      </c>
    </row>
    <row r="3348" spans="1:9" ht="17.55" customHeight="1" x14ac:dyDescent="0.3">
      <c r="A3348" s="14">
        <v>1055</v>
      </c>
      <c r="B3348" s="2">
        <v>41863</v>
      </c>
      <c r="C3348" s="15">
        <v>220</v>
      </c>
      <c r="D3348" s="1">
        <v>9</v>
      </c>
      <c r="E3348" s="1">
        <v>3</v>
      </c>
      <c r="F3348" s="8">
        <v>669.13</v>
      </c>
      <c r="G3348" s="1">
        <f>YEAR(Facturas[[#This Row],[FechaFactura]])</f>
        <v>2014</v>
      </c>
      <c r="H3348" s="17">
        <f>IF(Facturas[[#This Row],[MontoSinImp]]&lt;200,Facturas[[#This Row],[media]],Facturas[[#This Row],[MontoSinImp]])</f>
        <v>669.13</v>
      </c>
      <c r="I3348" s="17">
        <f>AVERAGE(Facturas[MontoSinImp])</f>
        <v>472.73339545454462</v>
      </c>
    </row>
    <row r="3349" spans="1:9" ht="17.55" customHeight="1" x14ac:dyDescent="0.3">
      <c r="A3349" s="14">
        <v>1053</v>
      </c>
      <c r="B3349" s="2">
        <v>41862</v>
      </c>
      <c r="C3349" s="15">
        <v>5</v>
      </c>
      <c r="D3349" s="1">
        <v>2</v>
      </c>
      <c r="E3349" s="1">
        <v>9</v>
      </c>
      <c r="F3349" s="8">
        <v>806.78</v>
      </c>
      <c r="G3349" s="1">
        <f>YEAR(Facturas[[#This Row],[FechaFactura]])</f>
        <v>2014</v>
      </c>
      <c r="H3349" s="17">
        <f>IF(Facturas[[#This Row],[MontoSinImp]]&lt;200,Facturas[[#This Row],[media]],Facturas[[#This Row],[MontoSinImp]])</f>
        <v>806.78</v>
      </c>
      <c r="I3349" s="17">
        <f>AVERAGE(Facturas[MontoSinImp])</f>
        <v>472.73339545454462</v>
      </c>
    </row>
    <row r="3350" spans="1:9" ht="17.55" customHeight="1" x14ac:dyDescent="0.3">
      <c r="A3350" s="14">
        <v>1048</v>
      </c>
      <c r="B3350" s="2">
        <v>41861</v>
      </c>
      <c r="C3350" s="15">
        <v>185</v>
      </c>
      <c r="D3350" s="1">
        <v>11</v>
      </c>
      <c r="E3350" s="1">
        <v>8</v>
      </c>
      <c r="F3350" s="8">
        <v>682.52</v>
      </c>
      <c r="G3350" s="1">
        <f>YEAR(Facturas[[#This Row],[FechaFactura]])</f>
        <v>2014</v>
      </c>
      <c r="H3350" s="17">
        <f>IF(Facturas[[#This Row],[MontoSinImp]]&lt;200,Facturas[[#This Row],[media]],Facturas[[#This Row],[MontoSinImp]])</f>
        <v>682.52</v>
      </c>
      <c r="I3350" s="17">
        <f>AVERAGE(Facturas[MontoSinImp])</f>
        <v>472.73339545454462</v>
      </c>
    </row>
    <row r="3351" spans="1:9" ht="17.55" customHeight="1" x14ac:dyDescent="0.3">
      <c r="A3351" s="14">
        <v>1049</v>
      </c>
      <c r="B3351" s="2">
        <v>41861</v>
      </c>
      <c r="C3351" s="15">
        <v>244</v>
      </c>
      <c r="D3351" s="1">
        <v>5</v>
      </c>
      <c r="E3351" s="1">
        <v>1</v>
      </c>
      <c r="F3351" s="8">
        <v>141.47999999999999</v>
      </c>
      <c r="G3351" s="1">
        <f>YEAR(Facturas[[#This Row],[FechaFactura]])</f>
        <v>2014</v>
      </c>
      <c r="H3351" s="17">
        <f>IF(Facturas[[#This Row],[MontoSinImp]]&lt;200,Facturas[[#This Row],[media]],Facturas[[#This Row],[MontoSinImp]])</f>
        <v>472.73339545454462</v>
      </c>
      <c r="I3351" s="17">
        <f>AVERAGE(Facturas[MontoSinImp])</f>
        <v>472.73339545454462</v>
      </c>
    </row>
    <row r="3352" spans="1:9" ht="17.55" customHeight="1" x14ac:dyDescent="0.3">
      <c r="A3352" s="14">
        <v>1050</v>
      </c>
      <c r="B3352" s="2">
        <v>41861</v>
      </c>
      <c r="C3352" s="15">
        <v>220</v>
      </c>
      <c r="D3352" s="1">
        <v>12</v>
      </c>
      <c r="E3352" s="1">
        <v>8</v>
      </c>
      <c r="F3352" s="8">
        <v>802.01</v>
      </c>
      <c r="G3352" s="1">
        <f>YEAR(Facturas[[#This Row],[FechaFactura]])</f>
        <v>2014</v>
      </c>
      <c r="H3352" s="17">
        <f>IF(Facturas[[#This Row],[MontoSinImp]]&lt;200,Facturas[[#This Row],[media]],Facturas[[#This Row],[MontoSinImp]])</f>
        <v>802.01</v>
      </c>
      <c r="I3352" s="17">
        <f>AVERAGE(Facturas[MontoSinImp])</f>
        <v>472.73339545454462</v>
      </c>
    </row>
    <row r="3353" spans="1:9" ht="17.55" customHeight="1" x14ac:dyDescent="0.3">
      <c r="A3353" s="14">
        <v>1051</v>
      </c>
      <c r="B3353" s="2">
        <v>41861</v>
      </c>
      <c r="C3353" s="15">
        <v>203</v>
      </c>
      <c r="D3353" s="1">
        <v>9</v>
      </c>
      <c r="E3353" s="1">
        <v>1</v>
      </c>
      <c r="F3353" s="8">
        <v>673.91</v>
      </c>
      <c r="G3353" s="1">
        <f>YEAR(Facturas[[#This Row],[FechaFactura]])</f>
        <v>2014</v>
      </c>
      <c r="H3353" s="17">
        <f>IF(Facturas[[#This Row],[MontoSinImp]]&lt;200,Facturas[[#This Row],[media]],Facturas[[#This Row],[MontoSinImp]])</f>
        <v>673.91</v>
      </c>
      <c r="I3353" s="17">
        <f>AVERAGE(Facturas[MontoSinImp])</f>
        <v>472.73339545454462</v>
      </c>
    </row>
    <row r="3354" spans="1:9" ht="17.55" customHeight="1" x14ac:dyDescent="0.3">
      <c r="A3354" s="14">
        <v>1052</v>
      </c>
      <c r="B3354" s="2">
        <v>41861</v>
      </c>
      <c r="C3354" s="15">
        <v>218</v>
      </c>
      <c r="D3354" s="1">
        <v>12</v>
      </c>
      <c r="E3354" s="1">
        <v>1</v>
      </c>
      <c r="F3354" s="8">
        <v>260.01</v>
      </c>
      <c r="G3354" s="1">
        <f>YEAR(Facturas[[#This Row],[FechaFactura]])</f>
        <v>2014</v>
      </c>
      <c r="H3354" s="17">
        <f>IF(Facturas[[#This Row],[MontoSinImp]]&lt;200,Facturas[[#This Row],[media]],Facturas[[#This Row],[MontoSinImp]])</f>
        <v>260.01</v>
      </c>
      <c r="I3354" s="17">
        <f>AVERAGE(Facturas[MontoSinImp])</f>
        <v>472.73339545454462</v>
      </c>
    </row>
    <row r="3355" spans="1:9" ht="17.55" customHeight="1" x14ac:dyDescent="0.3">
      <c r="A3355" s="14">
        <v>1041</v>
      </c>
      <c r="B3355" s="2">
        <v>41860</v>
      </c>
      <c r="C3355" s="15">
        <v>69</v>
      </c>
      <c r="D3355" s="1">
        <v>6</v>
      </c>
      <c r="E3355" s="1">
        <v>6</v>
      </c>
      <c r="F3355" s="8">
        <v>636.63</v>
      </c>
      <c r="G3355" s="1">
        <f>YEAR(Facturas[[#This Row],[FechaFactura]])</f>
        <v>2014</v>
      </c>
      <c r="H3355" s="17">
        <f>IF(Facturas[[#This Row],[MontoSinImp]]&lt;200,Facturas[[#This Row],[media]],Facturas[[#This Row],[MontoSinImp]])</f>
        <v>636.63</v>
      </c>
      <c r="I3355" s="17">
        <f>AVERAGE(Facturas[MontoSinImp])</f>
        <v>472.73339545454462</v>
      </c>
    </row>
    <row r="3356" spans="1:9" ht="17.55" customHeight="1" x14ac:dyDescent="0.3">
      <c r="A3356" s="14">
        <v>1042</v>
      </c>
      <c r="B3356" s="2">
        <v>41860</v>
      </c>
      <c r="C3356" s="15">
        <v>241</v>
      </c>
      <c r="D3356" s="1">
        <v>9</v>
      </c>
      <c r="E3356" s="1">
        <v>7</v>
      </c>
      <c r="F3356" s="8">
        <v>484.65</v>
      </c>
      <c r="G3356" s="1">
        <f>YEAR(Facturas[[#This Row],[FechaFactura]])</f>
        <v>2014</v>
      </c>
      <c r="H3356" s="17">
        <f>IF(Facturas[[#This Row],[MontoSinImp]]&lt;200,Facturas[[#This Row],[media]],Facturas[[#This Row],[MontoSinImp]])</f>
        <v>484.65</v>
      </c>
      <c r="I3356" s="17">
        <f>AVERAGE(Facturas[MontoSinImp])</f>
        <v>472.73339545454462</v>
      </c>
    </row>
    <row r="3357" spans="1:9" ht="17.55" customHeight="1" x14ac:dyDescent="0.3">
      <c r="A3357" s="14">
        <v>1043</v>
      </c>
      <c r="B3357" s="2">
        <v>41860</v>
      </c>
      <c r="C3357" s="15">
        <v>133</v>
      </c>
      <c r="D3357" s="1">
        <v>3</v>
      </c>
      <c r="E3357" s="1">
        <v>7</v>
      </c>
      <c r="F3357" s="8">
        <v>276.26</v>
      </c>
      <c r="G3357" s="1">
        <f>YEAR(Facturas[[#This Row],[FechaFactura]])</f>
        <v>2014</v>
      </c>
      <c r="H3357" s="17">
        <f>IF(Facturas[[#This Row],[MontoSinImp]]&lt;200,Facturas[[#This Row],[media]],Facturas[[#This Row],[MontoSinImp]])</f>
        <v>276.26</v>
      </c>
      <c r="I3357" s="17">
        <f>AVERAGE(Facturas[MontoSinImp])</f>
        <v>472.73339545454462</v>
      </c>
    </row>
    <row r="3358" spans="1:9" ht="17.55" customHeight="1" x14ac:dyDescent="0.3">
      <c r="A3358" s="14">
        <v>1044</v>
      </c>
      <c r="B3358" s="2">
        <v>41860</v>
      </c>
      <c r="C3358" s="15">
        <v>242</v>
      </c>
      <c r="D3358" s="1">
        <v>6</v>
      </c>
      <c r="E3358" s="1">
        <v>7</v>
      </c>
      <c r="F3358" s="8">
        <v>710.24</v>
      </c>
      <c r="G3358" s="1">
        <f>YEAR(Facturas[[#This Row],[FechaFactura]])</f>
        <v>2014</v>
      </c>
      <c r="H3358" s="17">
        <f>IF(Facturas[[#This Row],[MontoSinImp]]&lt;200,Facturas[[#This Row],[media]],Facturas[[#This Row],[MontoSinImp]])</f>
        <v>710.24</v>
      </c>
      <c r="I3358" s="17">
        <f>AVERAGE(Facturas[MontoSinImp])</f>
        <v>472.73339545454462</v>
      </c>
    </row>
    <row r="3359" spans="1:9" ht="17.55" customHeight="1" x14ac:dyDescent="0.3">
      <c r="A3359" s="14">
        <v>1045</v>
      </c>
      <c r="B3359" s="2">
        <v>41860</v>
      </c>
      <c r="C3359" s="15">
        <v>65</v>
      </c>
      <c r="D3359" s="1">
        <v>4</v>
      </c>
      <c r="E3359" s="1">
        <v>1</v>
      </c>
      <c r="F3359" s="8">
        <v>345.08</v>
      </c>
      <c r="G3359" s="1">
        <f>YEAR(Facturas[[#This Row],[FechaFactura]])</f>
        <v>2014</v>
      </c>
      <c r="H3359" s="17">
        <f>IF(Facturas[[#This Row],[MontoSinImp]]&lt;200,Facturas[[#This Row],[media]],Facturas[[#This Row],[MontoSinImp]])</f>
        <v>345.08</v>
      </c>
      <c r="I3359" s="17">
        <f>AVERAGE(Facturas[MontoSinImp])</f>
        <v>472.73339545454462</v>
      </c>
    </row>
    <row r="3360" spans="1:9" ht="17.55" customHeight="1" x14ac:dyDescent="0.3">
      <c r="A3360" s="14">
        <v>1046</v>
      </c>
      <c r="B3360" s="2">
        <v>41860</v>
      </c>
      <c r="C3360" s="15">
        <v>217</v>
      </c>
      <c r="D3360" s="1">
        <v>7</v>
      </c>
      <c r="E3360" s="1">
        <v>2</v>
      </c>
      <c r="F3360" s="8">
        <v>521.92999999999995</v>
      </c>
      <c r="G3360" s="1">
        <f>YEAR(Facturas[[#This Row],[FechaFactura]])</f>
        <v>2014</v>
      </c>
      <c r="H3360" s="17">
        <f>IF(Facturas[[#This Row],[MontoSinImp]]&lt;200,Facturas[[#This Row],[media]],Facturas[[#This Row],[MontoSinImp]])</f>
        <v>521.92999999999995</v>
      </c>
      <c r="I3360" s="17">
        <f>AVERAGE(Facturas[MontoSinImp])</f>
        <v>472.73339545454462</v>
      </c>
    </row>
    <row r="3361" spans="1:9" ht="17.55" customHeight="1" x14ac:dyDescent="0.3">
      <c r="A3361" s="14">
        <v>1047</v>
      </c>
      <c r="B3361" s="2">
        <v>41860</v>
      </c>
      <c r="C3361" s="15">
        <v>204</v>
      </c>
      <c r="D3361" s="1">
        <v>7</v>
      </c>
      <c r="E3361" s="1">
        <v>8</v>
      </c>
      <c r="F3361" s="8">
        <v>105.15</v>
      </c>
      <c r="G3361" s="1">
        <f>YEAR(Facturas[[#This Row],[FechaFactura]])</f>
        <v>2014</v>
      </c>
      <c r="H3361" s="17">
        <f>IF(Facturas[[#This Row],[MontoSinImp]]&lt;200,Facturas[[#This Row],[media]],Facturas[[#This Row],[MontoSinImp]])</f>
        <v>472.73339545454462</v>
      </c>
      <c r="I3361" s="17">
        <f>AVERAGE(Facturas[MontoSinImp])</f>
        <v>472.73339545454462</v>
      </c>
    </row>
    <row r="3362" spans="1:9" ht="17.55" customHeight="1" x14ac:dyDescent="0.3">
      <c r="A3362" s="14">
        <v>1036</v>
      </c>
      <c r="B3362" s="2">
        <v>41859</v>
      </c>
      <c r="C3362" s="15">
        <v>241</v>
      </c>
      <c r="D3362" s="1">
        <v>3</v>
      </c>
      <c r="E3362" s="1">
        <v>4</v>
      </c>
      <c r="F3362" s="8">
        <v>481.78</v>
      </c>
      <c r="G3362" s="1">
        <f>YEAR(Facturas[[#This Row],[FechaFactura]])</f>
        <v>2014</v>
      </c>
      <c r="H3362" s="17">
        <f>IF(Facturas[[#This Row],[MontoSinImp]]&lt;200,Facturas[[#This Row],[media]],Facturas[[#This Row],[MontoSinImp]])</f>
        <v>481.78</v>
      </c>
      <c r="I3362" s="17">
        <f>AVERAGE(Facturas[MontoSinImp])</f>
        <v>472.73339545454462</v>
      </c>
    </row>
    <row r="3363" spans="1:9" ht="17.55" customHeight="1" x14ac:dyDescent="0.3">
      <c r="A3363" s="14">
        <v>1037</v>
      </c>
      <c r="B3363" s="2">
        <v>41859</v>
      </c>
      <c r="C3363" s="15">
        <v>245</v>
      </c>
      <c r="D3363" s="1">
        <v>8</v>
      </c>
      <c r="E3363" s="1">
        <v>7</v>
      </c>
      <c r="F3363" s="8">
        <v>631.85</v>
      </c>
      <c r="G3363" s="1">
        <f>YEAR(Facturas[[#This Row],[FechaFactura]])</f>
        <v>2014</v>
      </c>
      <c r="H3363" s="17">
        <f>IF(Facturas[[#This Row],[MontoSinImp]]&lt;200,Facturas[[#This Row],[media]],Facturas[[#This Row],[MontoSinImp]])</f>
        <v>631.85</v>
      </c>
      <c r="I3363" s="17">
        <f>AVERAGE(Facturas[MontoSinImp])</f>
        <v>472.73339545454462</v>
      </c>
    </row>
    <row r="3364" spans="1:9" ht="17.55" customHeight="1" x14ac:dyDescent="0.3">
      <c r="A3364" s="14">
        <v>1038</v>
      </c>
      <c r="B3364" s="2">
        <v>41859</v>
      </c>
      <c r="C3364" s="15">
        <v>6</v>
      </c>
      <c r="D3364" s="1">
        <v>7</v>
      </c>
      <c r="E3364" s="1">
        <v>5</v>
      </c>
      <c r="F3364" s="8">
        <v>703.55</v>
      </c>
      <c r="G3364" s="1">
        <f>YEAR(Facturas[[#This Row],[FechaFactura]])</f>
        <v>2014</v>
      </c>
      <c r="H3364" s="17">
        <f>IF(Facturas[[#This Row],[MontoSinImp]]&lt;200,Facturas[[#This Row],[media]],Facturas[[#This Row],[MontoSinImp]])</f>
        <v>703.55</v>
      </c>
      <c r="I3364" s="17">
        <f>AVERAGE(Facturas[MontoSinImp])</f>
        <v>472.73339545454462</v>
      </c>
    </row>
    <row r="3365" spans="1:9" ht="17.55" customHeight="1" x14ac:dyDescent="0.3">
      <c r="A3365" s="14">
        <v>1039</v>
      </c>
      <c r="B3365" s="2">
        <v>41859</v>
      </c>
      <c r="C3365" s="15">
        <v>142</v>
      </c>
      <c r="D3365" s="1">
        <v>11</v>
      </c>
      <c r="E3365" s="1">
        <v>4</v>
      </c>
      <c r="F3365" s="8">
        <v>302.07</v>
      </c>
      <c r="G3365" s="1">
        <f>YEAR(Facturas[[#This Row],[FechaFactura]])</f>
        <v>2014</v>
      </c>
      <c r="H3365" s="17">
        <f>IF(Facturas[[#This Row],[MontoSinImp]]&lt;200,Facturas[[#This Row],[media]],Facturas[[#This Row],[MontoSinImp]])</f>
        <v>302.07</v>
      </c>
      <c r="I3365" s="17">
        <f>AVERAGE(Facturas[MontoSinImp])</f>
        <v>472.73339545454462</v>
      </c>
    </row>
    <row r="3366" spans="1:9" ht="17.55" customHeight="1" x14ac:dyDescent="0.3">
      <c r="A3366" s="14">
        <v>1040</v>
      </c>
      <c r="B3366" s="2">
        <v>41859</v>
      </c>
      <c r="C3366" s="15">
        <v>91</v>
      </c>
      <c r="D3366" s="1">
        <v>10</v>
      </c>
      <c r="E3366" s="1">
        <v>7</v>
      </c>
      <c r="F3366" s="8">
        <v>195.95999999999998</v>
      </c>
      <c r="G3366" s="1">
        <f>YEAR(Facturas[[#This Row],[FechaFactura]])</f>
        <v>2014</v>
      </c>
      <c r="H3366" s="17">
        <f>IF(Facturas[[#This Row],[MontoSinImp]]&lt;200,Facturas[[#This Row],[media]],Facturas[[#This Row],[MontoSinImp]])</f>
        <v>472.73339545454462</v>
      </c>
      <c r="I3366" s="17">
        <f>AVERAGE(Facturas[MontoSinImp])</f>
        <v>472.73339545454462</v>
      </c>
    </row>
    <row r="3367" spans="1:9" ht="17.55" customHeight="1" x14ac:dyDescent="0.3">
      <c r="A3367" s="14">
        <v>1034</v>
      </c>
      <c r="B3367" s="2">
        <v>41858</v>
      </c>
      <c r="C3367" s="15">
        <v>130</v>
      </c>
      <c r="D3367" s="1">
        <v>9</v>
      </c>
      <c r="E3367" s="1">
        <v>3</v>
      </c>
      <c r="F3367" s="8">
        <v>496.12</v>
      </c>
      <c r="G3367" s="1">
        <f>YEAR(Facturas[[#This Row],[FechaFactura]])</f>
        <v>2014</v>
      </c>
      <c r="H3367" s="17">
        <f>IF(Facturas[[#This Row],[MontoSinImp]]&lt;200,Facturas[[#This Row],[media]],Facturas[[#This Row],[MontoSinImp]])</f>
        <v>496.12</v>
      </c>
      <c r="I3367" s="17">
        <f>AVERAGE(Facturas[MontoSinImp])</f>
        <v>472.73339545454462</v>
      </c>
    </row>
    <row r="3368" spans="1:9" ht="17.55" customHeight="1" x14ac:dyDescent="0.3">
      <c r="A3368" s="14">
        <v>1035</v>
      </c>
      <c r="B3368" s="2">
        <v>41858</v>
      </c>
      <c r="C3368" s="15">
        <v>240</v>
      </c>
      <c r="D3368" s="1">
        <v>10</v>
      </c>
      <c r="E3368" s="1">
        <v>5</v>
      </c>
      <c r="F3368" s="8">
        <v>585.97</v>
      </c>
      <c r="G3368" s="1">
        <f>YEAR(Facturas[[#This Row],[FechaFactura]])</f>
        <v>2014</v>
      </c>
      <c r="H3368" s="17">
        <f>IF(Facturas[[#This Row],[MontoSinImp]]&lt;200,Facturas[[#This Row],[media]],Facturas[[#This Row],[MontoSinImp]])</f>
        <v>585.97</v>
      </c>
      <c r="I3368" s="17">
        <f>AVERAGE(Facturas[MontoSinImp])</f>
        <v>472.73339545454462</v>
      </c>
    </row>
    <row r="3369" spans="1:9" ht="17.55" customHeight="1" x14ac:dyDescent="0.3">
      <c r="A3369" s="14">
        <v>1029</v>
      </c>
      <c r="B3369" s="2">
        <v>41857</v>
      </c>
      <c r="C3369" s="15">
        <v>211</v>
      </c>
      <c r="D3369" s="1">
        <v>11</v>
      </c>
      <c r="E3369" s="1">
        <v>9</v>
      </c>
      <c r="F3369" s="8">
        <v>824.95</v>
      </c>
      <c r="G3369" s="1">
        <f>YEAR(Facturas[[#This Row],[FechaFactura]])</f>
        <v>2014</v>
      </c>
      <c r="H3369" s="17">
        <f>IF(Facturas[[#This Row],[MontoSinImp]]&lt;200,Facturas[[#This Row],[media]],Facturas[[#This Row],[MontoSinImp]])</f>
        <v>824.95</v>
      </c>
      <c r="I3369" s="17">
        <f>AVERAGE(Facturas[MontoSinImp])</f>
        <v>472.73339545454462</v>
      </c>
    </row>
    <row r="3370" spans="1:9" ht="17.55" customHeight="1" x14ac:dyDescent="0.3">
      <c r="A3370" s="14">
        <v>1030</v>
      </c>
      <c r="B3370" s="2">
        <v>41857</v>
      </c>
      <c r="C3370" s="15">
        <v>212</v>
      </c>
      <c r="D3370" s="1">
        <v>6</v>
      </c>
      <c r="E3370" s="1">
        <v>7</v>
      </c>
      <c r="F3370" s="8">
        <v>512.37</v>
      </c>
      <c r="G3370" s="1">
        <f>YEAR(Facturas[[#This Row],[FechaFactura]])</f>
        <v>2014</v>
      </c>
      <c r="H3370" s="17">
        <f>IF(Facturas[[#This Row],[MontoSinImp]]&lt;200,Facturas[[#This Row],[media]],Facturas[[#This Row],[MontoSinImp]])</f>
        <v>512.37</v>
      </c>
      <c r="I3370" s="17">
        <f>AVERAGE(Facturas[MontoSinImp])</f>
        <v>472.73339545454462</v>
      </c>
    </row>
    <row r="3371" spans="1:9" ht="17.55" customHeight="1" x14ac:dyDescent="0.3">
      <c r="A3371" s="14">
        <v>1031</v>
      </c>
      <c r="B3371" s="2">
        <v>41857</v>
      </c>
      <c r="C3371" s="15">
        <v>93</v>
      </c>
      <c r="D3371" s="1">
        <v>10</v>
      </c>
      <c r="E3371" s="1">
        <v>5</v>
      </c>
      <c r="F3371" s="8">
        <v>347.95</v>
      </c>
      <c r="G3371" s="1">
        <f>YEAR(Facturas[[#This Row],[FechaFactura]])</f>
        <v>2014</v>
      </c>
      <c r="H3371" s="17">
        <f>IF(Facturas[[#This Row],[MontoSinImp]]&lt;200,Facturas[[#This Row],[media]],Facturas[[#This Row],[MontoSinImp]])</f>
        <v>347.95</v>
      </c>
      <c r="I3371" s="17">
        <f>AVERAGE(Facturas[MontoSinImp])</f>
        <v>472.73339545454462</v>
      </c>
    </row>
    <row r="3372" spans="1:9" ht="17.55" customHeight="1" x14ac:dyDescent="0.3">
      <c r="A3372" s="14">
        <v>1032</v>
      </c>
      <c r="B3372" s="2">
        <v>41857</v>
      </c>
      <c r="C3372" s="15">
        <v>107</v>
      </c>
      <c r="D3372" s="1">
        <v>7</v>
      </c>
      <c r="E3372" s="1">
        <v>2</v>
      </c>
      <c r="F3372" s="8">
        <v>524.79</v>
      </c>
      <c r="G3372" s="1">
        <f>YEAR(Facturas[[#This Row],[FechaFactura]])</f>
        <v>2014</v>
      </c>
      <c r="H3372" s="17">
        <f>IF(Facturas[[#This Row],[MontoSinImp]]&lt;200,Facturas[[#This Row],[media]],Facturas[[#This Row],[MontoSinImp]])</f>
        <v>524.79</v>
      </c>
      <c r="I3372" s="17">
        <f>AVERAGE(Facturas[MontoSinImp])</f>
        <v>472.73339545454462</v>
      </c>
    </row>
    <row r="3373" spans="1:9" ht="17.55" customHeight="1" x14ac:dyDescent="0.3">
      <c r="A3373" s="14">
        <v>1033</v>
      </c>
      <c r="B3373" s="2">
        <v>41857</v>
      </c>
      <c r="C3373" s="15">
        <v>160</v>
      </c>
      <c r="D3373" s="1">
        <v>11</v>
      </c>
      <c r="E3373" s="1">
        <v>2</v>
      </c>
      <c r="F3373" s="8">
        <v>700.68</v>
      </c>
      <c r="G3373" s="1">
        <f>YEAR(Facturas[[#This Row],[FechaFactura]])</f>
        <v>2014</v>
      </c>
      <c r="H3373" s="17">
        <f>IF(Facturas[[#This Row],[MontoSinImp]]&lt;200,Facturas[[#This Row],[media]],Facturas[[#This Row],[MontoSinImp]])</f>
        <v>700.68</v>
      </c>
      <c r="I3373" s="17">
        <f>AVERAGE(Facturas[MontoSinImp])</f>
        <v>472.73339545454462</v>
      </c>
    </row>
    <row r="3374" spans="1:9" ht="17.55" customHeight="1" x14ac:dyDescent="0.3">
      <c r="A3374" s="14">
        <v>1026</v>
      </c>
      <c r="B3374" s="2">
        <v>41856</v>
      </c>
      <c r="C3374" s="15">
        <v>169</v>
      </c>
      <c r="D3374" s="1">
        <v>7</v>
      </c>
      <c r="E3374" s="1">
        <v>2</v>
      </c>
      <c r="F3374" s="8">
        <v>661.49</v>
      </c>
      <c r="G3374" s="1">
        <f>YEAR(Facturas[[#This Row],[FechaFactura]])</f>
        <v>2014</v>
      </c>
      <c r="H3374" s="17">
        <f>IF(Facturas[[#This Row],[MontoSinImp]]&lt;200,Facturas[[#This Row],[media]],Facturas[[#This Row],[MontoSinImp]])</f>
        <v>661.49</v>
      </c>
      <c r="I3374" s="17">
        <f>AVERAGE(Facturas[MontoSinImp])</f>
        <v>472.73339545454462</v>
      </c>
    </row>
    <row r="3375" spans="1:9" ht="17.55" customHeight="1" x14ac:dyDescent="0.3">
      <c r="A3375" s="14">
        <v>1027</v>
      </c>
      <c r="B3375" s="2">
        <v>41856</v>
      </c>
      <c r="C3375" s="15">
        <v>182</v>
      </c>
      <c r="D3375" s="1">
        <v>2</v>
      </c>
      <c r="E3375" s="1">
        <v>6</v>
      </c>
      <c r="F3375" s="8">
        <v>846.93</v>
      </c>
      <c r="G3375" s="1">
        <f>YEAR(Facturas[[#This Row],[FechaFactura]])</f>
        <v>2014</v>
      </c>
      <c r="H3375" s="17">
        <f>IF(Facturas[[#This Row],[MontoSinImp]]&lt;200,Facturas[[#This Row],[media]],Facturas[[#This Row],[MontoSinImp]])</f>
        <v>846.93</v>
      </c>
      <c r="I3375" s="17">
        <f>AVERAGE(Facturas[MontoSinImp])</f>
        <v>472.73339545454462</v>
      </c>
    </row>
    <row r="3376" spans="1:9" ht="17.55" customHeight="1" x14ac:dyDescent="0.3">
      <c r="A3376" s="14">
        <v>1028</v>
      </c>
      <c r="B3376" s="2">
        <v>41856</v>
      </c>
      <c r="C3376" s="15">
        <v>286</v>
      </c>
      <c r="D3376" s="1">
        <v>3</v>
      </c>
      <c r="E3376" s="1">
        <v>1</v>
      </c>
      <c r="F3376" s="8">
        <v>737.96</v>
      </c>
      <c r="G3376" s="1">
        <f>YEAR(Facturas[[#This Row],[FechaFactura]])</f>
        <v>2014</v>
      </c>
      <c r="H3376" s="17">
        <f>IF(Facturas[[#This Row],[MontoSinImp]]&lt;200,Facturas[[#This Row],[media]],Facturas[[#This Row],[MontoSinImp]])</f>
        <v>737.96</v>
      </c>
      <c r="I3376" s="17">
        <f>AVERAGE(Facturas[MontoSinImp])</f>
        <v>472.73339545454462</v>
      </c>
    </row>
    <row r="3377" spans="1:9" ht="17.55" customHeight="1" x14ac:dyDescent="0.3">
      <c r="A3377" s="14">
        <v>1022</v>
      </c>
      <c r="B3377" s="2">
        <v>41855</v>
      </c>
      <c r="C3377" s="15">
        <v>231</v>
      </c>
      <c r="D3377" s="1">
        <v>8</v>
      </c>
      <c r="E3377" s="1">
        <v>5</v>
      </c>
      <c r="F3377" s="8">
        <v>449.28</v>
      </c>
      <c r="G3377" s="1">
        <f>YEAR(Facturas[[#This Row],[FechaFactura]])</f>
        <v>2014</v>
      </c>
      <c r="H3377" s="17">
        <f>IF(Facturas[[#This Row],[MontoSinImp]]&lt;200,Facturas[[#This Row],[media]],Facturas[[#This Row],[MontoSinImp]])</f>
        <v>449.28</v>
      </c>
      <c r="I3377" s="17">
        <f>AVERAGE(Facturas[MontoSinImp])</f>
        <v>472.73339545454462</v>
      </c>
    </row>
    <row r="3378" spans="1:9" ht="17.55" customHeight="1" x14ac:dyDescent="0.3">
      <c r="A3378" s="14">
        <v>1023</v>
      </c>
      <c r="B3378" s="2">
        <v>41855</v>
      </c>
      <c r="C3378" s="15">
        <v>33</v>
      </c>
      <c r="D3378" s="1">
        <v>5</v>
      </c>
      <c r="E3378" s="1">
        <v>3</v>
      </c>
      <c r="F3378" s="8">
        <v>368.98</v>
      </c>
      <c r="G3378" s="1">
        <f>YEAR(Facturas[[#This Row],[FechaFactura]])</f>
        <v>2014</v>
      </c>
      <c r="H3378" s="17">
        <f>IF(Facturas[[#This Row],[MontoSinImp]]&lt;200,Facturas[[#This Row],[media]],Facturas[[#This Row],[MontoSinImp]])</f>
        <v>368.98</v>
      </c>
      <c r="I3378" s="17">
        <f>AVERAGE(Facturas[MontoSinImp])</f>
        <v>472.73339545454462</v>
      </c>
    </row>
    <row r="3379" spans="1:9" ht="17.55" customHeight="1" x14ac:dyDescent="0.3">
      <c r="A3379" s="14">
        <v>1024</v>
      </c>
      <c r="B3379" s="2">
        <v>41855</v>
      </c>
      <c r="C3379" s="15">
        <v>51</v>
      </c>
      <c r="D3379" s="1">
        <v>9</v>
      </c>
      <c r="E3379" s="1">
        <v>8</v>
      </c>
      <c r="F3379" s="8">
        <v>660.53</v>
      </c>
      <c r="G3379" s="1">
        <f>YEAR(Facturas[[#This Row],[FechaFactura]])</f>
        <v>2014</v>
      </c>
      <c r="H3379" s="17">
        <f>IF(Facturas[[#This Row],[MontoSinImp]]&lt;200,Facturas[[#This Row],[media]],Facturas[[#This Row],[MontoSinImp]])</f>
        <v>660.53</v>
      </c>
      <c r="I3379" s="17">
        <f>AVERAGE(Facturas[MontoSinImp])</f>
        <v>472.73339545454462</v>
      </c>
    </row>
    <row r="3380" spans="1:9" ht="17.55" customHeight="1" x14ac:dyDescent="0.3">
      <c r="A3380" s="14">
        <v>1025</v>
      </c>
      <c r="B3380" s="2">
        <v>41855</v>
      </c>
      <c r="C3380" s="15">
        <v>66</v>
      </c>
      <c r="D3380" s="1">
        <v>12</v>
      </c>
      <c r="E3380" s="1">
        <v>8</v>
      </c>
      <c r="F3380" s="8">
        <v>201.7</v>
      </c>
      <c r="G3380" s="1">
        <f>YEAR(Facturas[[#This Row],[FechaFactura]])</f>
        <v>2014</v>
      </c>
      <c r="H3380" s="17">
        <f>IF(Facturas[[#This Row],[MontoSinImp]]&lt;200,Facturas[[#This Row],[media]],Facturas[[#This Row],[MontoSinImp]])</f>
        <v>201.7</v>
      </c>
      <c r="I3380" s="17">
        <f>AVERAGE(Facturas[MontoSinImp])</f>
        <v>472.73339545454462</v>
      </c>
    </row>
    <row r="3381" spans="1:9" ht="17.55" customHeight="1" x14ac:dyDescent="0.3">
      <c r="A3381" s="14">
        <v>1018</v>
      </c>
      <c r="B3381" s="2">
        <v>41854</v>
      </c>
      <c r="C3381" s="15">
        <v>76</v>
      </c>
      <c r="D3381" s="1">
        <v>5</v>
      </c>
      <c r="E3381" s="1">
        <v>6</v>
      </c>
      <c r="F3381" s="8">
        <v>645.24</v>
      </c>
      <c r="G3381" s="1">
        <f>YEAR(Facturas[[#This Row],[FechaFactura]])</f>
        <v>2014</v>
      </c>
      <c r="H3381" s="17">
        <f>IF(Facturas[[#This Row],[MontoSinImp]]&lt;200,Facturas[[#This Row],[media]],Facturas[[#This Row],[MontoSinImp]])</f>
        <v>645.24</v>
      </c>
      <c r="I3381" s="17">
        <f>AVERAGE(Facturas[MontoSinImp])</f>
        <v>472.73339545454462</v>
      </c>
    </row>
    <row r="3382" spans="1:9" ht="17.55" customHeight="1" x14ac:dyDescent="0.3">
      <c r="A3382" s="14">
        <v>1019</v>
      </c>
      <c r="B3382" s="2">
        <v>41854</v>
      </c>
      <c r="C3382" s="15">
        <v>5</v>
      </c>
      <c r="D3382" s="1">
        <v>3</v>
      </c>
      <c r="E3382" s="1">
        <v>5</v>
      </c>
      <c r="F3382" s="8">
        <v>457.88</v>
      </c>
      <c r="G3382" s="1">
        <f>YEAR(Facturas[[#This Row],[FechaFactura]])</f>
        <v>2014</v>
      </c>
      <c r="H3382" s="17">
        <f>IF(Facturas[[#This Row],[MontoSinImp]]&lt;200,Facturas[[#This Row],[media]],Facturas[[#This Row],[MontoSinImp]])</f>
        <v>457.88</v>
      </c>
      <c r="I3382" s="17">
        <f>AVERAGE(Facturas[MontoSinImp])</f>
        <v>472.73339545454462</v>
      </c>
    </row>
    <row r="3383" spans="1:9" ht="17.55" customHeight="1" x14ac:dyDescent="0.3">
      <c r="A3383" s="14">
        <v>1020</v>
      </c>
      <c r="B3383" s="2">
        <v>41854</v>
      </c>
      <c r="C3383" s="15">
        <v>224</v>
      </c>
      <c r="D3383" s="1">
        <v>3</v>
      </c>
      <c r="E3383" s="1">
        <v>4</v>
      </c>
      <c r="F3383" s="8">
        <v>820.17</v>
      </c>
      <c r="G3383" s="1">
        <f>YEAR(Facturas[[#This Row],[FechaFactura]])</f>
        <v>2014</v>
      </c>
      <c r="H3383" s="17">
        <f>IF(Facturas[[#This Row],[MontoSinImp]]&lt;200,Facturas[[#This Row],[media]],Facturas[[#This Row],[MontoSinImp]])</f>
        <v>820.17</v>
      </c>
      <c r="I3383" s="17">
        <f>AVERAGE(Facturas[MontoSinImp])</f>
        <v>472.73339545454462</v>
      </c>
    </row>
    <row r="3384" spans="1:9" ht="17.55" customHeight="1" x14ac:dyDescent="0.3">
      <c r="A3384" s="14">
        <v>1021</v>
      </c>
      <c r="B3384" s="2">
        <v>41854</v>
      </c>
      <c r="C3384" s="15">
        <v>299</v>
      </c>
      <c r="D3384" s="1">
        <v>12</v>
      </c>
      <c r="E3384" s="1">
        <v>6</v>
      </c>
      <c r="F3384" s="8">
        <v>178.76</v>
      </c>
      <c r="G3384" s="1">
        <f>YEAR(Facturas[[#This Row],[FechaFactura]])</f>
        <v>2014</v>
      </c>
      <c r="H3384" s="17">
        <f>IF(Facturas[[#This Row],[MontoSinImp]]&lt;200,Facturas[[#This Row],[media]],Facturas[[#This Row],[MontoSinImp]])</f>
        <v>472.73339545454462</v>
      </c>
      <c r="I3384" s="17">
        <f>AVERAGE(Facturas[MontoSinImp])</f>
        <v>472.73339545454462</v>
      </c>
    </row>
    <row r="3385" spans="1:9" ht="17.55" customHeight="1" x14ac:dyDescent="0.3">
      <c r="A3385" s="14">
        <v>1016</v>
      </c>
      <c r="B3385" s="2">
        <v>41853</v>
      </c>
      <c r="C3385" s="15">
        <v>122</v>
      </c>
      <c r="D3385" s="1">
        <v>8</v>
      </c>
      <c r="E3385" s="1">
        <v>5</v>
      </c>
      <c r="F3385" s="8">
        <v>236.10999999999999</v>
      </c>
      <c r="G3385" s="1">
        <f>YEAR(Facturas[[#This Row],[FechaFactura]])</f>
        <v>2014</v>
      </c>
      <c r="H3385" s="17">
        <f>IF(Facturas[[#This Row],[MontoSinImp]]&lt;200,Facturas[[#This Row],[media]],Facturas[[#This Row],[MontoSinImp]])</f>
        <v>236.10999999999999</v>
      </c>
      <c r="I3385" s="17">
        <f>AVERAGE(Facturas[MontoSinImp])</f>
        <v>472.73339545454462</v>
      </c>
    </row>
    <row r="3386" spans="1:9" ht="17.55" customHeight="1" x14ac:dyDescent="0.3">
      <c r="A3386" s="14">
        <v>1017</v>
      </c>
      <c r="B3386" s="2">
        <v>41853</v>
      </c>
      <c r="C3386" s="15">
        <v>132</v>
      </c>
      <c r="D3386" s="1">
        <v>2</v>
      </c>
      <c r="E3386" s="1">
        <v>3</v>
      </c>
      <c r="F3386" s="8">
        <v>368.03</v>
      </c>
      <c r="G3386" s="1">
        <f>YEAR(Facturas[[#This Row],[FechaFactura]])</f>
        <v>2014</v>
      </c>
      <c r="H3386" s="17">
        <f>IF(Facturas[[#This Row],[MontoSinImp]]&lt;200,Facturas[[#This Row],[media]],Facturas[[#This Row],[MontoSinImp]])</f>
        <v>368.03</v>
      </c>
      <c r="I3386" s="17">
        <f>AVERAGE(Facturas[MontoSinImp])</f>
        <v>472.73339545454462</v>
      </c>
    </row>
    <row r="3387" spans="1:9" ht="17.55" customHeight="1" x14ac:dyDescent="0.3">
      <c r="A3387" s="14">
        <v>1012</v>
      </c>
      <c r="B3387" s="2">
        <v>41852</v>
      </c>
      <c r="C3387" s="15">
        <v>27</v>
      </c>
      <c r="D3387" s="1">
        <v>8</v>
      </c>
      <c r="E3387" s="1">
        <v>1</v>
      </c>
      <c r="F3387" s="8">
        <v>445.45</v>
      </c>
      <c r="G3387" s="1">
        <f>YEAR(Facturas[[#This Row],[FechaFactura]])</f>
        <v>2014</v>
      </c>
      <c r="H3387" s="17">
        <f>IF(Facturas[[#This Row],[MontoSinImp]]&lt;200,Facturas[[#This Row],[media]],Facturas[[#This Row],[MontoSinImp]])</f>
        <v>445.45</v>
      </c>
      <c r="I3387" s="17">
        <f>AVERAGE(Facturas[MontoSinImp])</f>
        <v>472.73339545454462</v>
      </c>
    </row>
    <row r="3388" spans="1:9" ht="17.55" customHeight="1" x14ac:dyDescent="0.3">
      <c r="A3388" s="14">
        <v>1013</v>
      </c>
      <c r="B3388" s="2">
        <v>41852</v>
      </c>
      <c r="C3388" s="15">
        <v>153</v>
      </c>
      <c r="D3388" s="1">
        <v>12</v>
      </c>
      <c r="E3388" s="1">
        <v>7</v>
      </c>
      <c r="F3388" s="8">
        <v>416.78</v>
      </c>
      <c r="G3388" s="1">
        <f>YEAR(Facturas[[#This Row],[FechaFactura]])</f>
        <v>2014</v>
      </c>
      <c r="H3388" s="17">
        <f>IF(Facturas[[#This Row],[MontoSinImp]]&lt;200,Facturas[[#This Row],[media]],Facturas[[#This Row],[MontoSinImp]])</f>
        <v>416.78</v>
      </c>
      <c r="I3388" s="17">
        <f>AVERAGE(Facturas[MontoSinImp])</f>
        <v>472.73339545454462</v>
      </c>
    </row>
    <row r="3389" spans="1:9" ht="17.55" customHeight="1" x14ac:dyDescent="0.3">
      <c r="A3389" s="14">
        <v>1014</v>
      </c>
      <c r="B3389" s="2">
        <v>41852</v>
      </c>
      <c r="C3389" s="15">
        <v>38</v>
      </c>
      <c r="D3389" s="1">
        <v>5</v>
      </c>
      <c r="E3389" s="1">
        <v>3</v>
      </c>
      <c r="F3389" s="8">
        <v>567.80999999999995</v>
      </c>
      <c r="G3389" s="1">
        <f>YEAR(Facturas[[#This Row],[FechaFactura]])</f>
        <v>2014</v>
      </c>
      <c r="H3389" s="17">
        <f>IF(Facturas[[#This Row],[MontoSinImp]]&lt;200,Facturas[[#This Row],[media]],Facturas[[#This Row],[MontoSinImp]])</f>
        <v>567.80999999999995</v>
      </c>
      <c r="I3389" s="17">
        <f>AVERAGE(Facturas[MontoSinImp])</f>
        <v>472.73339545454462</v>
      </c>
    </row>
    <row r="3390" spans="1:9" ht="17.55" customHeight="1" x14ac:dyDescent="0.3">
      <c r="A3390" s="14">
        <v>1015</v>
      </c>
      <c r="B3390" s="2">
        <v>41852</v>
      </c>
      <c r="C3390" s="15">
        <v>128</v>
      </c>
      <c r="D3390" s="1">
        <v>2</v>
      </c>
      <c r="E3390" s="1">
        <v>7</v>
      </c>
      <c r="F3390" s="8">
        <v>830.68</v>
      </c>
      <c r="G3390" s="1">
        <f>YEAR(Facturas[[#This Row],[FechaFactura]])</f>
        <v>2014</v>
      </c>
      <c r="H3390" s="17">
        <f>IF(Facturas[[#This Row],[MontoSinImp]]&lt;200,Facturas[[#This Row],[media]],Facturas[[#This Row],[MontoSinImp]])</f>
        <v>830.68</v>
      </c>
      <c r="I3390" s="17">
        <f>AVERAGE(Facturas[MontoSinImp])</f>
        <v>472.73339545454462</v>
      </c>
    </row>
    <row r="3391" spans="1:9" ht="17.55" customHeight="1" x14ac:dyDescent="0.3">
      <c r="A3391" s="14">
        <v>1008</v>
      </c>
      <c r="B3391" s="2">
        <v>41851</v>
      </c>
      <c r="C3391" s="15">
        <v>155</v>
      </c>
      <c r="D3391" s="1">
        <v>9</v>
      </c>
      <c r="E3391" s="1">
        <v>2</v>
      </c>
      <c r="F3391" s="8">
        <v>704.5</v>
      </c>
      <c r="G3391" s="1">
        <f>YEAR(Facturas[[#This Row],[FechaFactura]])</f>
        <v>2014</v>
      </c>
      <c r="H3391" s="17">
        <f>IF(Facturas[[#This Row],[MontoSinImp]]&lt;200,Facturas[[#This Row],[media]],Facturas[[#This Row],[MontoSinImp]])</f>
        <v>704.5</v>
      </c>
      <c r="I3391" s="17">
        <f>AVERAGE(Facturas[MontoSinImp])</f>
        <v>472.73339545454462</v>
      </c>
    </row>
    <row r="3392" spans="1:9" ht="17.55" customHeight="1" x14ac:dyDescent="0.3">
      <c r="A3392" s="14">
        <v>1009</v>
      </c>
      <c r="B3392" s="2">
        <v>41851</v>
      </c>
      <c r="C3392" s="15">
        <v>243</v>
      </c>
      <c r="D3392" s="1">
        <v>8</v>
      </c>
      <c r="E3392" s="1">
        <v>4</v>
      </c>
      <c r="F3392" s="8">
        <v>499.94</v>
      </c>
      <c r="G3392" s="1">
        <f>YEAR(Facturas[[#This Row],[FechaFactura]])</f>
        <v>2014</v>
      </c>
      <c r="H3392" s="17">
        <f>IF(Facturas[[#This Row],[MontoSinImp]]&lt;200,Facturas[[#This Row],[media]],Facturas[[#This Row],[MontoSinImp]])</f>
        <v>499.94</v>
      </c>
      <c r="I3392" s="17">
        <f>AVERAGE(Facturas[MontoSinImp])</f>
        <v>472.73339545454462</v>
      </c>
    </row>
    <row r="3393" spans="1:9" ht="17.55" customHeight="1" x14ac:dyDescent="0.3">
      <c r="A3393" s="14">
        <v>1010</v>
      </c>
      <c r="B3393" s="2">
        <v>41851</v>
      </c>
      <c r="C3393" s="15">
        <v>163</v>
      </c>
      <c r="D3393" s="1">
        <v>6</v>
      </c>
      <c r="E3393" s="1">
        <v>3</v>
      </c>
      <c r="F3393" s="8">
        <v>616.55999999999995</v>
      </c>
      <c r="G3393" s="1">
        <f>YEAR(Facturas[[#This Row],[FechaFactura]])</f>
        <v>2014</v>
      </c>
      <c r="H3393" s="17">
        <f>IF(Facturas[[#This Row],[MontoSinImp]]&lt;200,Facturas[[#This Row],[media]],Facturas[[#This Row],[MontoSinImp]])</f>
        <v>616.55999999999995</v>
      </c>
      <c r="I3393" s="17">
        <f>AVERAGE(Facturas[MontoSinImp])</f>
        <v>472.73339545454462</v>
      </c>
    </row>
    <row r="3394" spans="1:9" ht="17.55" customHeight="1" x14ac:dyDescent="0.3">
      <c r="A3394" s="14">
        <v>1011</v>
      </c>
      <c r="B3394" s="2">
        <v>41851</v>
      </c>
      <c r="C3394" s="15">
        <v>202</v>
      </c>
      <c r="D3394" s="1">
        <v>7</v>
      </c>
      <c r="E3394" s="1">
        <v>8</v>
      </c>
      <c r="F3394" s="8">
        <v>383.32</v>
      </c>
      <c r="G3394" s="1">
        <f>YEAR(Facturas[[#This Row],[FechaFactura]])</f>
        <v>2014</v>
      </c>
      <c r="H3394" s="17">
        <f>IF(Facturas[[#This Row],[MontoSinImp]]&lt;200,Facturas[[#This Row],[media]],Facturas[[#This Row],[MontoSinImp]])</f>
        <v>383.32</v>
      </c>
      <c r="I3394" s="17">
        <f>AVERAGE(Facturas[MontoSinImp])</f>
        <v>472.73339545454462</v>
      </c>
    </row>
    <row r="3395" spans="1:9" ht="17.55" customHeight="1" x14ac:dyDescent="0.3">
      <c r="A3395" s="14">
        <v>1003</v>
      </c>
      <c r="B3395" s="2">
        <v>41850</v>
      </c>
      <c r="C3395" s="15">
        <v>108</v>
      </c>
      <c r="D3395" s="1">
        <v>8</v>
      </c>
      <c r="E3395" s="1">
        <v>5</v>
      </c>
      <c r="F3395" s="8">
        <v>216.98999999999998</v>
      </c>
      <c r="G3395" s="1">
        <f>YEAR(Facturas[[#This Row],[FechaFactura]])</f>
        <v>2014</v>
      </c>
      <c r="H3395" s="17">
        <f>IF(Facturas[[#This Row],[MontoSinImp]]&lt;200,Facturas[[#This Row],[media]],Facturas[[#This Row],[MontoSinImp]])</f>
        <v>216.98999999999998</v>
      </c>
      <c r="I3395" s="17">
        <f>AVERAGE(Facturas[MontoSinImp])</f>
        <v>472.73339545454462</v>
      </c>
    </row>
    <row r="3396" spans="1:9" ht="17.55" customHeight="1" x14ac:dyDescent="0.3">
      <c r="A3396" s="14">
        <v>1004</v>
      </c>
      <c r="B3396" s="2">
        <v>41850</v>
      </c>
      <c r="C3396" s="15">
        <v>244</v>
      </c>
      <c r="D3396" s="1">
        <v>10</v>
      </c>
      <c r="E3396" s="1">
        <v>2</v>
      </c>
      <c r="F3396" s="8">
        <v>520.97</v>
      </c>
      <c r="G3396" s="1">
        <f>YEAR(Facturas[[#This Row],[FechaFactura]])</f>
        <v>2014</v>
      </c>
      <c r="H3396" s="17">
        <f>IF(Facturas[[#This Row],[MontoSinImp]]&lt;200,Facturas[[#This Row],[media]],Facturas[[#This Row],[MontoSinImp]])</f>
        <v>520.97</v>
      </c>
      <c r="I3396" s="17">
        <f>AVERAGE(Facturas[MontoSinImp])</f>
        <v>472.73339545454462</v>
      </c>
    </row>
    <row r="3397" spans="1:9" ht="17.55" customHeight="1" x14ac:dyDescent="0.3">
      <c r="A3397" s="14">
        <v>1005</v>
      </c>
      <c r="B3397" s="2">
        <v>41850</v>
      </c>
      <c r="C3397" s="15">
        <v>179</v>
      </c>
      <c r="D3397" s="1">
        <v>6</v>
      </c>
      <c r="E3397" s="1">
        <v>6</v>
      </c>
      <c r="F3397" s="8">
        <v>533.4</v>
      </c>
      <c r="G3397" s="1">
        <f>YEAR(Facturas[[#This Row],[FechaFactura]])</f>
        <v>2014</v>
      </c>
      <c r="H3397" s="17">
        <f>IF(Facturas[[#This Row],[MontoSinImp]]&lt;200,Facturas[[#This Row],[media]],Facturas[[#This Row],[MontoSinImp]])</f>
        <v>533.4</v>
      </c>
      <c r="I3397" s="17">
        <f>AVERAGE(Facturas[MontoSinImp])</f>
        <v>472.73339545454462</v>
      </c>
    </row>
    <row r="3398" spans="1:9" ht="17.55" customHeight="1" x14ac:dyDescent="0.3">
      <c r="A3398" s="14">
        <v>1006</v>
      </c>
      <c r="B3398" s="2">
        <v>41850</v>
      </c>
      <c r="C3398" s="15">
        <v>214</v>
      </c>
      <c r="D3398" s="1">
        <v>8</v>
      </c>
      <c r="E3398" s="1">
        <v>9</v>
      </c>
      <c r="F3398" s="8">
        <v>300.15999999999997</v>
      </c>
      <c r="G3398" s="1">
        <f>YEAR(Facturas[[#This Row],[FechaFactura]])</f>
        <v>2014</v>
      </c>
      <c r="H3398" s="17">
        <f>IF(Facturas[[#This Row],[MontoSinImp]]&lt;200,Facturas[[#This Row],[media]],Facturas[[#This Row],[MontoSinImp]])</f>
        <v>300.15999999999997</v>
      </c>
      <c r="I3398" s="17">
        <f>AVERAGE(Facturas[MontoSinImp])</f>
        <v>472.73339545454462</v>
      </c>
    </row>
    <row r="3399" spans="1:9" ht="17.55" customHeight="1" x14ac:dyDescent="0.3">
      <c r="A3399" s="14">
        <v>1007</v>
      </c>
      <c r="B3399" s="2">
        <v>41850</v>
      </c>
      <c r="C3399" s="15">
        <v>179</v>
      </c>
      <c r="D3399" s="1">
        <v>12</v>
      </c>
      <c r="E3399" s="1">
        <v>6</v>
      </c>
      <c r="F3399" s="8">
        <v>659.58</v>
      </c>
      <c r="G3399" s="1">
        <f>YEAR(Facturas[[#This Row],[FechaFactura]])</f>
        <v>2014</v>
      </c>
      <c r="H3399" s="17">
        <f>IF(Facturas[[#This Row],[MontoSinImp]]&lt;200,Facturas[[#This Row],[media]],Facturas[[#This Row],[MontoSinImp]])</f>
        <v>659.58</v>
      </c>
      <c r="I3399" s="17">
        <f>AVERAGE(Facturas[MontoSinImp])</f>
        <v>472.73339545454462</v>
      </c>
    </row>
    <row r="3400" spans="1:9" ht="17.55" customHeight="1" x14ac:dyDescent="0.3">
      <c r="A3400" s="14">
        <v>1000</v>
      </c>
      <c r="B3400" s="2">
        <v>41849</v>
      </c>
      <c r="C3400" s="15">
        <v>163</v>
      </c>
      <c r="D3400" s="1">
        <v>12</v>
      </c>
      <c r="E3400" s="1">
        <v>6</v>
      </c>
      <c r="F3400" s="8">
        <v>726.49</v>
      </c>
      <c r="G3400" s="1">
        <f>YEAR(Facturas[[#This Row],[FechaFactura]])</f>
        <v>2014</v>
      </c>
      <c r="H3400" s="17">
        <f>IF(Facturas[[#This Row],[MontoSinImp]]&lt;200,Facturas[[#This Row],[media]],Facturas[[#This Row],[MontoSinImp]])</f>
        <v>726.49</v>
      </c>
      <c r="I3400" s="17">
        <f>AVERAGE(Facturas[MontoSinImp])</f>
        <v>472.73339545454462</v>
      </c>
    </row>
    <row r="3401" spans="1:9" ht="17.55" customHeight="1" x14ac:dyDescent="0.3">
      <c r="A3401" s="14">
        <v>1001</v>
      </c>
      <c r="B3401" s="2">
        <v>41849</v>
      </c>
      <c r="C3401" s="15">
        <v>230</v>
      </c>
      <c r="D3401" s="1">
        <v>4</v>
      </c>
      <c r="E3401" s="1">
        <v>7</v>
      </c>
      <c r="F3401" s="8">
        <v>114.71000000000001</v>
      </c>
      <c r="G3401" s="1">
        <f>YEAR(Facturas[[#This Row],[FechaFactura]])</f>
        <v>2014</v>
      </c>
      <c r="H3401" s="17">
        <f>IF(Facturas[[#This Row],[MontoSinImp]]&lt;200,Facturas[[#This Row],[media]],Facturas[[#This Row],[MontoSinImp]])</f>
        <v>472.73339545454462</v>
      </c>
      <c r="I3401" s="17">
        <f>AVERAGE(Facturas[MontoSinImp])</f>
        <v>472.73339545454462</v>
      </c>
    </row>
    <row r="3402" spans="1:9" ht="17.55" customHeight="1" x14ac:dyDescent="0.3">
      <c r="A3402" s="14">
        <v>1002</v>
      </c>
      <c r="B3402" s="2">
        <v>41849</v>
      </c>
      <c r="C3402" s="15">
        <v>45</v>
      </c>
      <c r="D3402" s="1">
        <v>9</v>
      </c>
      <c r="E3402" s="1">
        <v>7</v>
      </c>
      <c r="F3402" s="8">
        <v>670.09</v>
      </c>
      <c r="G3402" s="1">
        <f>YEAR(Facturas[[#This Row],[FechaFactura]])</f>
        <v>2014</v>
      </c>
      <c r="H3402" s="17">
        <f>IF(Facturas[[#This Row],[MontoSinImp]]&lt;200,Facturas[[#This Row],[media]],Facturas[[#This Row],[MontoSinImp]])</f>
        <v>670.09</v>
      </c>
      <c r="I3402" s="17">
        <f>AVERAGE(Facturas[MontoSinImp])</f>
        <v>472.73339545454462</v>
      </c>
    </row>
    <row r="3403" spans="1:9" ht="17.55" customHeight="1" x14ac:dyDescent="0.3">
      <c r="A3403" s="14">
        <v>997</v>
      </c>
      <c r="B3403" s="2">
        <v>41848</v>
      </c>
      <c r="C3403" s="15">
        <v>141</v>
      </c>
      <c r="D3403" s="1">
        <v>3</v>
      </c>
      <c r="E3403" s="1">
        <v>2</v>
      </c>
      <c r="F3403" s="8">
        <v>699.72</v>
      </c>
      <c r="G3403" s="1">
        <f>YEAR(Facturas[[#This Row],[FechaFactura]])</f>
        <v>2014</v>
      </c>
      <c r="H3403" s="17">
        <f>IF(Facturas[[#This Row],[MontoSinImp]]&lt;200,Facturas[[#This Row],[media]],Facturas[[#This Row],[MontoSinImp]])</f>
        <v>699.72</v>
      </c>
      <c r="I3403" s="17">
        <f>AVERAGE(Facturas[MontoSinImp])</f>
        <v>472.73339545454462</v>
      </c>
    </row>
    <row r="3404" spans="1:9" ht="17.55" customHeight="1" x14ac:dyDescent="0.3">
      <c r="A3404" s="14">
        <v>998</v>
      </c>
      <c r="B3404" s="2">
        <v>41848</v>
      </c>
      <c r="C3404" s="15">
        <v>238</v>
      </c>
      <c r="D3404" s="1">
        <v>3</v>
      </c>
      <c r="E3404" s="1">
        <v>2</v>
      </c>
      <c r="F3404" s="8">
        <v>234.2</v>
      </c>
      <c r="G3404" s="1">
        <f>YEAR(Facturas[[#This Row],[FechaFactura]])</f>
        <v>2014</v>
      </c>
      <c r="H3404" s="17">
        <f>IF(Facturas[[#This Row],[MontoSinImp]]&lt;200,Facturas[[#This Row],[media]],Facturas[[#This Row],[MontoSinImp]])</f>
        <v>234.2</v>
      </c>
      <c r="I3404" s="17">
        <f>AVERAGE(Facturas[MontoSinImp])</f>
        <v>472.73339545454462</v>
      </c>
    </row>
    <row r="3405" spans="1:9" ht="17.55" customHeight="1" x14ac:dyDescent="0.3">
      <c r="A3405" s="14">
        <v>999</v>
      </c>
      <c r="B3405" s="2">
        <v>41848</v>
      </c>
      <c r="C3405" s="15">
        <v>241</v>
      </c>
      <c r="D3405" s="1">
        <v>11</v>
      </c>
      <c r="E3405" s="1">
        <v>3</v>
      </c>
      <c r="F3405" s="8">
        <v>646.18999999999994</v>
      </c>
      <c r="G3405" s="1">
        <f>YEAR(Facturas[[#This Row],[FechaFactura]])</f>
        <v>2014</v>
      </c>
      <c r="H3405" s="17">
        <f>IF(Facturas[[#This Row],[MontoSinImp]]&lt;200,Facturas[[#This Row],[media]],Facturas[[#This Row],[MontoSinImp]])</f>
        <v>646.18999999999994</v>
      </c>
      <c r="I3405" s="17">
        <f>AVERAGE(Facturas[MontoSinImp])</f>
        <v>472.73339545454462</v>
      </c>
    </row>
    <row r="3406" spans="1:9" ht="17.55" customHeight="1" x14ac:dyDescent="0.3">
      <c r="A3406" s="14">
        <v>991</v>
      </c>
      <c r="B3406" s="2">
        <v>41847</v>
      </c>
      <c r="C3406" s="15">
        <v>317</v>
      </c>
      <c r="D3406" s="1">
        <v>9</v>
      </c>
      <c r="E3406" s="1">
        <v>3</v>
      </c>
      <c r="F3406" s="8">
        <v>271.48</v>
      </c>
      <c r="G3406" s="1">
        <f>YEAR(Facturas[[#This Row],[FechaFactura]])</f>
        <v>2014</v>
      </c>
      <c r="H3406" s="17">
        <f>IF(Facturas[[#This Row],[MontoSinImp]]&lt;200,Facturas[[#This Row],[media]],Facturas[[#This Row],[MontoSinImp]])</f>
        <v>271.48</v>
      </c>
      <c r="I3406" s="17">
        <f>AVERAGE(Facturas[MontoSinImp])</f>
        <v>472.73339545454462</v>
      </c>
    </row>
    <row r="3407" spans="1:9" ht="17.55" customHeight="1" x14ac:dyDescent="0.3">
      <c r="A3407" s="14">
        <v>992</v>
      </c>
      <c r="B3407" s="2">
        <v>41847</v>
      </c>
      <c r="C3407" s="15">
        <v>88</v>
      </c>
      <c r="D3407" s="1">
        <v>6</v>
      </c>
      <c r="E3407" s="1">
        <v>1</v>
      </c>
      <c r="F3407" s="8">
        <v>103.24000000000001</v>
      </c>
      <c r="G3407" s="1">
        <f>YEAR(Facturas[[#This Row],[FechaFactura]])</f>
        <v>2014</v>
      </c>
      <c r="H3407" s="17">
        <f>IF(Facturas[[#This Row],[MontoSinImp]]&lt;200,Facturas[[#This Row],[media]],Facturas[[#This Row],[MontoSinImp]])</f>
        <v>472.73339545454462</v>
      </c>
      <c r="I3407" s="17">
        <f>AVERAGE(Facturas[MontoSinImp])</f>
        <v>472.73339545454462</v>
      </c>
    </row>
    <row r="3408" spans="1:9" ht="17.55" customHeight="1" x14ac:dyDescent="0.3">
      <c r="A3408" s="14">
        <v>993</v>
      </c>
      <c r="B3408" s="2">
        <v>41847</v>
      </c>
      <c r="C3408" s="15">
        <v>195</v>
      </c>
      <c r="D3408" s="1">
        <v>1</v>
      </c>
      <c r="E3408" s="1">
        <v>9</v>
      </c>
      <c r="F3408" s="8">
        <v>826.86</v>
      </c>
      <c r="G3408" s="1">
        <f>YEAR(Facturas[[#This Row],[FechaFactura]])</f>
        <v>2014</v>
      </c>
      <c r="H3408" s="17">
        <f>IF(Facturas[[#This Row],[MontoSinImp]]&lt;200,Facturas[[#This Row],[media]],Facturas[[#This Row],[MontoSinImp]])</f>
        <v>826.86</v>
      </c>
      <c r="I3408" s="17">
        <f>AVERAGE(Facturas[MontoSinImp])</f>
        <v>472.73339545454462</v>
      </c>
    </row>
    <row r="3409" spans="1:9" ht="17.55" customHeight="1" x14ac:dyDescent="0.3">
      <c r="A3409" s="14">
        <v>994</v>
      </c>
      <c r="B3409" s="2">
        <v>41847</v>
      </c>
      <c r="C3409" s="15">
        <v>77</v>
      </c>
      <c r="D3409" s="1">
        <v>2</v>
      </c>
      <c r="E3409" s="1">
        <v>5</v>
      </c>
      <c r="F3409" s="8">
        <v>471.26</v>
      </c>
      <c r="G3409" s="1">
        <f>YEAR(Facturas[[#This Row],[FechaFactura]])</f>
        <v>2014</v>
      </c>
      <c r="H3409" s="17">
        <f>IF(Facturas[[#This Row],[MontoSinImp]]&lt;200,Facturas[[#This Row],[media]],Facturas[[#This Row],[MontoSinImp]])</f>
        <v>471.26</v>
      </c>
      <c r="I3409" s="17">
        <f>AVERAGE(Facturas[MontoSinImp])</f>
        <v>472.73339545454462</v>
      </c>
    </row>
    <row r="3410" spans="1:9" ht="17.55" customHeight="1" x14ac:dyDescent="0.3">
      <c r="A3410" s="14">
        <v>995</v>
      </c>
      <c r="B3410" s="2">
        <v>41847</v>
      </c>
      <c r="C3410" s="15">
        <v>162</v>
      </c>
      <c r="D3410" s="1">
        <v>3</v>
      </c>
      <c r="E3410" s="1">
        <v>5</v>
      </c>
      <c r="F3410" s="8">
        <v>724.58</v>
      </c>
      <c r="G3410" s="1">
        <f>YEAR(Facturas[[#This Row],[FechaFactura]])</f>
        <v>2014</v>
      </c>
      <c r="H3410" s="17">
        <f>IF(Facturas[[#This Row],[MontoSinImp]]&lt;200,Facturas[[#This Row],[media]],Facturas[[#This Row],[MontoSinImp]])</f>
        <v>724.58</v>
      </c>
      <c r="I3410" s="17">
        <f>AVERAGE(Facturas[MontoSinImp])</f>
        <v>472.73339545454462</v>
      </c>
    </row>
    <row r="3411" spans="1:9" ht="17.55" customHeight="1" x14ac:dyDescent="0.3">
      <c r="A3411" s="14">
        <v>996</v>
      </c>
      <c r="B3411" s="2">
        <v>41847</v>
      </c>
      <c r="C3411" s="15">
        <v>143</v>
      </c>
      <c r="D3411" s="1">
        <v>11</v>
      </c>
      <c r="E3411" s="1">
        <v>1</v>
      </c>
      <c r="F3411" s="8">
        <v>469.34999999999997</v>
      </c>
      <c r="G3411" s="1">
        <f>YEAR(Facturas[[#This Row],[FechaFactura]])</f>
        <v>2014</v>
      </c>
      <c r="H3411" s="17">
        <f>IF(Facturas[[#This Row],[MontoSinImp]]&lt;200,Facturas[[#This Row],[media]],Facturas[[#This Row],[MontoSinImp]])</f>
        <v>469.34999999999997</v>
      </c>
      <c r="I3411" s="17">
        <f>AVERAGE(Facturas[MontoSinImp])</f>
        <v>472.73339545454462</v>
      </c>
    </row>
    <row r="3412" spans="1:9" ht="17.55" customHeight="1" x14ac:dyDescent="0.3">
      <c r="A3412" s="14">
        <v>988</v>
      </c>
      <c r="B3412" s="2">
        <v>41846</v>
      </c>
      <c r="C3412" s="15">
        <v>269</v>
      </c>
      <c r="D3412" s="1">
        <v>10</v>
      </c>
      <c r="E3412" s="1">
        <v>3</v>
      </c>
      <c r="F3412" s="8">
        <v>452.15</v>
      </c>
      <c r="G3412" s="1">
        <f>YEAR(Facturas[[#This Row],[FechaFactura]])</f>
        <v>2014</v>
      </c>
      <c r="H3412" s="17">
        <f>IF(Facturas[[#This Row],[MontoSinImp]]&lt;200,Facturas[[#This Row],[media]],Facturas[[#This Row],[MontoSinImp]])</f>
        <v>452.15</v>
      </c>
      <c r="I3412" s="17">
        <f>AVERAGE(Facturas[MontoSinImp])</f>
        <v>472.73339545454462</v>
      </c>
    </row>
    <row r="3413" spans="1:9" ht="17.55" customHeight="1" x14ac:dyDescent="0.3">
      <c r="A3413" s="14">
        <v>989</v>
      </c>
      <c r="B3413" s="2">
        <v>41846</v>
      </c>
      <c r="C3413" s="15">
        <v>156</v>
      </c>
      <c r="D3413" s="1">
        <v>12</v>
      </c>
      <c r="E3413" s="1">
        <v>5</v>
      </c>
      <c r="F3413" s="8">
        <v>624.21</v>
      </c>
      <c r="G3413" s="1">
        <f>YEAR(Facturas[[#This Row],[FechaFactura]])</f>
        <v>2014</v>
      </c>
      <c r="H3413" s="17">
        <f>IF(Facturas[[#This Row],[MontoSinImp]]&lt;200,Facturas[[#This Row],[media]],Facturas[[#This Row],[MontoSinImp]])</f>
        <v>624.21</v>
      </c>
      <c r="I3413" s="17">
        <f>AVERAGE(Facturas[MontoSinImp])</f>
        <v>472.73339545454462</v>
      </c>
    </row>
    <row r="3414" spans="1:9" ht="17.55" customHeight="1" x14ac:dyDescent="0.3">
      <c r="A3414" s="14">
        <v>990</v>
      </c>
      <c r="B3414" s="2">
        <v>41846</v>
      </c>
      <c r="C3414" s="15">
        <v>155</v>
      </c>
      <c r="D3414" s="1">
        <v>9</v>
      </c>
      <c r="E3414" s="1">
        <v>6</v>
      </c>
      <c r="F3414" s="8">
        <v>496.12</v>
      </c>
      <c r="G3414" s="1">
        <f>YEAR(Facturas[[#This Row],[FechaFactura]])</f>
        <v>2014</v>
      </c>
      <c r="H3414" s="17">
        <f>IF(Facturas[[#This Row],[MontoSinImp]]&lt;200,Facturas[[#This Row],[media]],Facturas[[#This Row],[MontoSinImp]])</f>
        <v>496.12</v>
      </c>
      <c r="I3414" s="17">
        <f>AVERAGE(Facturas[MontoSinImp])</f>
        <v>472.73339545454462</v>
      </c>
    </row>
    <row r="3415" spans="1:9" ht="17.55" customHeight="1" x14ac:dyDescent="0.3">
      <c r="A3415" s="14">
        <v>978</v>
      </c>
      <c r="B3415" s="2">
        <v>41845</v>
      </c>
      <c r="C3415" s="15">
        <v>118</v>
      </c>
      <c r="D3415" s="1">
        <v>4</v>
      </c>
      <c r="E3415" s="1">
        <v>7</v>
      </c>
      <c r="F3415" s="8">
        <v>454.06</v>
      </c>
      <c r="G3415" s="1">
        <f>YEAR(Facturas[[#This Row],[FechaFactura]])</f>
        <v>2014</v>
      </c>
      <c r="H3415" s="17">
        <f>IF(Facturas[[#This Row],[MontoSinImp]]&lt;200,Facturas[[#This Row],[media]],Facturas[[#This Row],[MontoSinImp]])</f>
        <v>454.06</v>
      </c>
      <c r="I3415" s="17">
        <f>AVERAGE(Facturas[MontoSinImp])</f>
        <v>472.73339545454462</v>
      </c>
    </row>
    <row r="3416" spans="1:9" ht="17.55" customHeight="1" x14ac:dyDescent="0.3">
      <c r="A3416" s="14">
        <v>979</v>
      </c>
      <c r="B3416" s="2">
        <v>41845</v>
      </c>
      <c r="C3416" s="15">
        <v>94</v>
      </c>
      <c r="D3416" s="1">
        <v>4</v>
      </c>
      <c r="E3416" s="1">
        <v>9</v>
      </c>
      <c r="F3416" s="8">
        <v>636.63</v>
      </c>
      <c r="G3416" s="1">
        <f>YEAR(Facturas[[#This Row],[FechaFactura]])</f>
        <v>2014</v>
      </c>
      <c r="H3416" s="17">
        <f>IF(Facturas[[#This Row],[MontoSinImp]]&lt;200,Facturas[[#This Row],[media]],Facturas[[#This Row],[MontoSinImp]])</f>
        <v>636.63</v>
      </c>
      <c r="I3416" s="17">
        <f>AVERAGE(Facturas[MontoSinImp])</f>
        <v>472.73339545454462</v>
      </c>
    </row>
    <row r="3417" spans="1:9" ht="17.55" customHeight="1" x14ac:dyDescent="0.3">
      <c r="A3417" s="14">
        <v>980</v>
      </c>
      <c r="B3417" s="2">
        <v>41845</v>
      </c>
      <c r="C3417" s="15">
        <v>128</v>
      </c>
      <c r="D3417" s="1">
        <v>7</v>
      </c>
      <c r="E3417" s="1">
        <v>7</v>
      </c>
      <c r="F3417" s="8">
        <v>509.5</v>
      </c>
      <c r="G3417" s="1">
        <f>YEAR(Facturas[[#This Row],[FechaFactura]])</f>
        <v>2014</v>
      </c>
      <c r="H3417" s="17">
        <f>IF(Facturas[[#This Row],[MontoSinImp]]&lt;200,Facturas[[#This Row],[media]],Facturas[[#This Row],[MontoSinImp]])</f>
        <v>509.5</v>
      </c>
      <c r="I3417" s="17">
        <f>AVERAGE(Facturas[MontoSinImp])</f>
        <v>472.73339545454462</v>
      </c>
    </row>
    <row r="3418" spans="1:9" ht="17.55" customHeight="1" x14ac:dyDescent="0.3">
      <c r="A3418" s="14">
        <v>981</v>
      </c>
      <c r="B3418" s="2">
        <v>41845</v>
      </c>
      <c r="C3418" s="15">
        <v>302</v>
      </c>
      <c r="D3418" s="1">
        <v>6</v>
      </c>
      <c r="E3418" s="1">
        <v>8</v>
      </c>
      <c r="F3418" s="8">
        <v>794.36</v>
      </c>
      <c r="G3418" s="1">
        <f>YEAR(Facturas[[#This Row],[FechaFactura]])</f>
        <v>2014</v>
      </c>
      <c r="H3418" s="17">
        <f>IF(Facturas[[#This Row],[MontoSinImp]]&lt;200,Facturas[[#This Row],[media]],Facturas[[#This Row],[MontoSinImp]])</f>
        <v>794.36</v>
      </c>
      <c r="I3418" s="17">
        <f>AVERAGE(Facturas[MontoSinImp])</f>
        <v>472.73339545454462</v>
      </c>
    </row>
    <row r="3419" spans="1:9" ht="17.55" customHeight="1" x14ac:dyDescent="0.3">
      <c r="A3419" s="14">
        <v>982</v>
      </c>
      <c r="B3419" s="2">
        <v>41845</v>
      </c>
      <c r="C3419" s="15">
        <v>305</v>
      </c>
      <c r="D3419" s="1">
        <v>1</v>
      </c>
      <c r="E3419" s="1">
        <v>3</v>
      </c>
      <c r="F3419" s="8">
        <v>367.07</v>
      </c>
      <c r="G3419" s="1">
        <f>YEAR(Facturas[[#This Row],[FechaFactura]])</f>
        <v>2014</v>
      </c>
      <c r="H3419" s="17">
        <f>IF(Facturas[[#This Row],[MontoSinImp]]&lt;200,Facturas[[#This Row],[media]],Facturas[[#This Row],[MontoSinImp]])</f>
        <v>367.07</v>
      </c>
      <c r="I3419" s="17">
        <f>AVERAGE(Facturas[MontoSinImp])</f>
        <v>472.73339545454462</v>
      </c>
    </row>
    <row r="3420" spans="1:9" ht="17.55" customHeight="1" x14ac:dyDescent="0.3">
      <c r="A3420" s="14">
        <v>983</v>
      </c>
      <c r="B3420" s="2">
        <v>41845</v>
      </c>
      <c r="C3420" s="15">
        <v>17</v>
      </c>
      <c r="D3420" s="1">
        <v>11</v>
      </c>
      <c r="E3420" s="1">
        <v>8</v>
      </c>
      <c r="F3420" s="8">
        <v>602.22</v>
      </c>
      <c r="G3420" s="1">
        <f>YEAR(Facturas[[#This Row],[FechaFactura]])</f>
        <v>2014</v>
      </c>
      <c r="H3420" s="17">
        <f>IF(Facturas[[#This Row],[MontoSinImp]]&lt;200,Facturas[[#This Row],[media]],Facturas[[#This Row],[MontoSinImp]])</f>
        <v>602.22</v>
      </c>
      <c r="I3420" s="17">
        <f>AVERAGE(Facturas[MontoSinImp])</f>
        <v>472.73339545454462</v>
      </c>
    </row>
    <row r="3421" spans="1:9" ht="17.55" customHeight="1" x14ac:dyDescent="0.3">
      <c r="A3421" s="14">
        <v>984</v>
      </c>
      <c r="B3421" s="2">
        <v>41845</v>
      </c>
      <c r="C3421" s="15">
        <v>87</v>
      </c>
      <c r="D3421" s="1">
        <v>12</v>
      </c>
      <c r="E3421" s="1">
        <v>7</v>
      </c>
      <c r="F3421" s="8">
        <v>542</v>
      </c>
      <c r="G3421" s="1">
        <f>YEAR(Facturas[[#This Row],[FechaFactura]])</f>
        <v>2014</v>
      </c>
      <c r="H3421" s="17">
        <f>IF(Facturas[[#This Row],[MontoSinImp]]&lt;200,Facturas[[#This Row],[media]],Facturas[[#This Row],[MontoSinImp]])</f>
        <v>542</v>
      </c>
      <c r="I3421" s="17">
        <f>AVERAGE(Facturas[MontoSinImp])</f>
        <v>472.73339545454462</v>
      </c>
    </row>
    <row r="3422" spans="1:9" ht="17.55" customHeight="1" x14ac:dyDescent="0.3">
      <c r="A3422" s="14">
        <v>985</v>
      </c>
      <c r="B3422" s="2">
        <v>41845</v>
      </c>
      <c r="C3422" s="15">
        <v>75</v>
      </c>
      <c r="D3422" s="1">
        <v>12</v>
      </c>
      <c r="E3422" s="1">
        <v>9</v>
      </c>
      <c r="F3422" s="8">
        <v>770.46</v>
      </c>
      <c r="G3422" s="1">
        <f>YEAR(Facturas[[#This Row],[FechaFactura]])</f>
        <v>2014</v>
      </c>
      <c r="H3422" s="17">
        <f>IF(Facturas[[#This Row],[MontoSinImp]]&lt;200,Facturas[[#This Row],[media]],Facturas[[#This Row],[MontoSinImp]])</f>
        <v>770.46</v>
      </c>
      <c r="I3422" s="17">
        <f>AVERAGE(Facturas[MontoSinImp])</f>
        <v>472.73339545454462</v>
      </c>
    </row>
    <row r="3423" spans="1:9" ht="17.55" customHeight="1" x14ac:dyDescent="0.3">
      <c r="A3423" s="14">
        <v>986</v>
      </c>
      <c r="B3423" s="2">
        <v>41845</v>
      </c>
      <c r="C3423" s="15">
        <v>245</v>
      </c>
      <c r="D3423" s="1">
        <v>11</v>
      </c>
      <c r="E3423" s="1">
        <v>5</v>
      </c>
      <c r="F3423" s="8">
        <v>232.29</v>
      </c>
      <c r="G3423" s="1">
        <f>YEAR(Facturas[[#This Row],[FechaFactura]])</f>
        <v>2014</v>
      </c>
      <c r="H3423" s="17">
        <f>IF(Facturas[[#This Row],[MontoSinImp]]&lt;200,Facturas[[#This Row],[media]],Facturas[[#This Row],[MontoSinImp]])</f>
        <v>232.29</v>
      </c>
      <c r="I3423" s="17">
        <f>AVERAGE(Facturas[MontoSinImp])</f>
        <v>472.73339545454462</v>
      </c>
    </row>
    <row r="3424" spans="1:9" ht="17.55" customHeight="1" x14ac:dyDescent="0.3">
      <c r="A3424" s="14">
        <v>987</v>
      </c>
      <c r="B3424" s="2">
        <v>41845</v>
      </c>
      <c r="C3424" s="15">
        <v>244</v>
      </c>
      <c r="D3424" s="1">
        <v>12</v>
      </c>
      <c r="E3424" s="1">
        <v>7</v>
      </c>
      <c r="F3424" s="8">
        <v>330.75</v>
      </c>
      <c r="G3424" s="1">
        <f>YEAR(Facturas[[#This Row],[FechaFactura]])</f>
        <v>2014</v>
      </c>
      <c r="H3424" s="17">
        <f>IF(Facturas[[#This Row],[MontoSinImp]]&lt;200,Facturas[[#This Row],[media]],Facturas[[#This Row],[MontoSinImp]])</f>
        <v>330.75</v>
      </c>
      <c r="I3424" s="17">
        <f>AVERAGE(Facturas[MontoSinImp])</f>
        <v>472.73339545454462</v>
      </c>
    </row>
    <row r="3425" spans="1:9" ht="17.55" customHeight="1" x14ac:dyDescent="0.3">
      <c r="A3425" s="14">
        <v>970</v>
      </c>
      <c r="B3425" s="2">
        <v>41844</v>
      </c>
      <c r="C3425" s="15">
        <v>298</v>
      </c>
      <c r="D3425" s="1">
        <v>9</v>
      </c>
      <c r="E3425" s="1">
        <v>3</v>
      </c>
      <c r="F3425" s="8">
        <v>764.72</v>
      </c>
      <c r="G3425" s="1">
        <f>YEAR(Facturas[[#This Row],[FechaFactura]])</f>
        <v>2014</v>
      </c>
      <c r="H3425" s="17">
        <f>IF(Facturas[[#This Row],[MontoSinImp]]&lt;200,Facturas[[#This Row],[media]],Facturas[[#This Row],[MontoSinImp]])</f>
        <v>764.72</v>
      </c>
      <c r="I3425" s="17">
        <f>AVERAGE(Facturas[MontoSinImp])</f>
        <v>472.73339545454462</v>
      </c>
    </row>
    <row r="3426" spans="1:9" ht="17.55" customHeight="1" x14ac:dyDescent="0.3">
      <c r="A3426" s="14">
        <v>971</v>
      </c>
      <c r="B3426" s="2">
        <v>41844</v>
      </c>
      <c r="C3426" s="15">
        <v>106</v>
      </c>
      <c r="D3426" s="1">
        <v>2</v>
      </c>
      <c r="E3426" s="1">
        <v>7</v>
      </c>
      <c r="F3426" s="8">
        <v>221.76999999999998</v>
      </c>
      <c r="G3426" s="1">
        <f>YEAR(Facturas[[#This Row],[FechaFactura]])</f>
        <v>2014</v>
      </c>
      <c r="H3426" s="17">
        <f>IF(Facturas[[#This Row],[MontoSinImp]]&lt;200,Facturas[[#This Row],[media]],Facturas[[#This Row],[MontoSinImp]])</f>
        <v>221.76999999999998</v>
      </c>
      <c r="I3426" s="17">
        <f>AVERAGE(Facturas[MontoSinImp])</f>
        <v>472.73339545454462</v>
      </c>
    </row>
    <row r="3427" spans="1:9" ht="17.55" customHeight="1" x14ac:dyDescent="0.3">
      <c r="A3427" s="14">
        <v>972</v>
      </c>
      <c r="B3427" s="2">
        <v>41844</v>
      </c>
      <c r="C3427" s="15">
        <v>81</v>
      </c>
      <c r="D3427" s="1">
        <v>8</v>
      </c>
      <c r="E3427" s="1">
        <v>7</v>
      </c>
      <c r="F3427" s="8">
        <v>347</v>
      </c>
      <c r="G3427" s="1">
        <f>YEAR(Facturas[[#This Row],[FechaFactura]])</f>
        <v>2014</v>
      </c>
      <c r="H3427" s="17">
        <f>IF(Facturas[[#This Row],[MontoSinImp]]&lt;200,Facturas[[#This Row],[media]],Facturas[[#This Row],[MontoSinImp]])</f>
        <v>347</v>
      </c>
      <c r="I3427" s="17">
        <f>AVERAGE(Facturas[MontoSinImp])</f>
        <v>472.73339545454462</v>
      </c>
    </row>
    <row r="3428" spans="1:9" ht="17.55" customHeight="1" x14ac:dyDescent="0.3">
      <c r="A3428" s="14">
        <v>973</v>
      </c>
      <c r="B3428" s="2">
        <v>41844</v>
      </c>
      <c r="C3428" s="15">
        <v>228</v>
      </c>
      <c r="D3428" s="1">
        <v>9</v>
      </c>
      <c r="E3428" s="1">
        <v>9</v>
      </c>
      <c r="F3428" s="8">
        <v>551.55999999999995</v>
      </c>
      <c r="G3428" s="1">
        <f>YEAR(Facturas[[#This Row],[FechaFactura]])</f>
        <v>2014</v>
      </c>
      <c r="H3428" s="17">
        <f>IF(Facturas[[#This Row],[MontoSinImp]]&lt;200,Facturas[[#This Row],[media]],Facturas[[#This Row],[MontoSinImp]])</f>
        <v>551.55999999999995</v>
      </c>
      <c r="I3428" s="17">
        <f>AVERAGE(Facturas[MontoSinImp])</f>
        <v>472.73339545454462</v>
      </c>
    </row>
    <row r="3429" spans="1:9" ht="17.55" customHeight="1" x14ac:dyDescent="0.3">
      <c r="A3429" s="14">
        <v>974</v>
      </c>
      <c r="B3429" s="2">
        <v>41844</v>
      </c>
      <c r="C3429" s="15">
        <v>134</v>
      </c>
      <c r="D3429" s="1">
        <v>1</v>
      </c>
      <c r="E3429" s="1">
        <v>3</v>
      </c>
      <c r="F3429" s="8">
        <v>831.64</v>
      </c>
      <c r="G3429" s="1">
        <f>YEAR(Facturas[[#This Row],[FechaFactura]])</f>
        <v>2014</v>
      </c>
      <c r="H3429" s="17">
        <f>IF(Facturas[[#This Row],[MontoSinImp]]&lt;200,Facturas[[#This Row],[media]],Facturas[[#This Row],[MontoSinImp]])</f>
        <v>831.64</v>
      </c>
      <c r="I3429" s="17">
        <f>AVERAGE(Facturas[MontoSinImp])</f>
        <v>472.73339545454462</v>
      </c>
    </row>
    <row r="3430" spans="1:9" ht="17.55" customHeight="1" x14ac:dyDescent="0.3">
      <c r="A3430" s="14">
        <v>975</v>
      </c>
      <c r="B3430" s="2">
        <v>41844</v>
      </c>
      <c r="C3430" s="15">
        <v>14</v>
      </c>
      <c r="D3430" s="1">
        <v>2</v>
      </c>
      <c r="E3430" s="1">
        <v>6</v>
      </c>
      <c r="F3430" s="8">
        <v>756.12</v>
      </c>
      <c r="G3430" s="1">
        <f>YEAR(Facturas[[#This Row],[FechaFactura]])</f>
        <v>2014</v>
      </c>
      <c r="H3430" s="17">
        <f>IF(Facturas[[#This Row],[MontoSinImp]]&lt;200,Facturas[[#This Row],[media]],Facturas[[#This Row],[MontoSinImp]])</f>
        <v>756.12</v>
      </c>
      <c r="I3430" s="17">
        <f>AVERAGE(Facturas[MontoSinImp])</f>
        <v>472.73339545454462</v>
      </c>
    </row>
    <row r="3431" spans="1:9" ht="17.55" customHeight="1" x14ac:dyDescent="0.3">
      <c r="A3431" s="14">
        <v>976</v>
      </c>
      <c r="B3431" s="2">
        <v>41844</v>
      </c>
      <c r="C3431" s="15">
        <v>160</v>
      </c>
      <c r="D3431" s="1">
        <v>4</v>
      </c>
      <c r="E3431" s="1">
        <v>1</v>
      </c>
      <c r="F3431" s="8">
        <v>515.24</v>
      </c>
      <c r="G3431" s="1">
        <f>YEAR(Facturas[[#This Row],[FechaFactura]])</f>
        <v>2014</v>
      </c>
      <c r="H3431" s="17">
        <f>IF(Facturas[[#This Row],[MontoSinImp]]&lt;200,Facturas[[#This Row],[media]],Facturas[[#This Row],[MontoSinImp]])</f>
        <v>515.24</v>
      </c>
      <c r="I3431" s="17">
        <f>AVERAGE(Facturas[MontoSinImp])</f>
        <v>472.73339545454462</v>
      </c>
    </row>
    <row r="3432" spans="1:9" ht="17.55" customHeight="1" x14ac:dyDescent="0.3">
      <c r="A3432" s="14">
        <v>977</v>
      </c>
      <c r="B3432" s="2">
        <v>41844</v>
      </c>
      <c r="C3432" s="15">
        <v>171</v>
      </c>
      <c r="D3432" s="1">
        <v>4</v>
      </c>
      <c r="E3432" s="1">
        <v>5</v>
      </c>
      <c r="F3432" s="8">
        <v>318.32</v>
      </c>
      <c r="G3432" s="1">
        <f>YEAR(Facturas[[#This Row],[FechaFactura]])</f>
        <v>2014</v>
      </c>
      <c r="H3432" s="17">
        <f>IF(Facturas[[#This Row],[MontoSinImp]]&lt;200,Facturas[[#This Row],[media]],Facturas[[#This Row],[MontoSinImp]])</f>
        <v>318.32</v>
      </c>
      <c r="I3432" s="17">
        <f>AVERAGE(Facturas[MontoSinImp])</f>
        <v>472.73339545454462</v>
      </c>
    </row>
    <row r="3433" spans="1:9" ht="17.55" customHeight="1" x14ac:dyDescent="0.3">
      <c r="A3433" s="14">
        <v>963</v>
      </c>
      <c r="B3433" s="2">
        <v>41843</v>
      </c>
      <c r="C3433" s="15">
        <v>121</v>
      </c>
      <c r="D3433" s="1">
        <v>1</v>
      </c>
      <c r="E3433" s="1">
        <v>3</v>
      </c>
      <c r="F3433" s="8">
        <v>201.7</v>
      </c>
      <c r="G3433" s="1">
        <f>YEAR(Facturas[[#This Row],[FechaFactura]])</f>
        <v>2014</v>
      </c>
      <c r="H3433" s="17">
        <f>IF(Facturas[[#This Row],[MontoSinImp]]&lt;200,Facturas[[#This Row],[media]],Facturas[[#This Row],[MontoSinImp]])</f>
        <v>201.7</v>
      </c>
      <c r="I3433" s="17">
        <f>AVERAGE(Facturas[MontoSinImp])</f>
        <v>472.73339545454462</v>
      </c>
    </row>
    <row r="3434" spans="1:9" ht="17.55" customHeight="1" x14ac:dyDescent="0.3">
      <c r="A3434" s="14">
        <v>964</v>
      </c>
      <c r="B3434" s="2">
        <v>41843</v>
      </c>
      <c r="C3434" s="15">
        <v>289</v>
      </c>
      <c r="D3434" s="1">
        <v>5</v>
      </c>
      <c r="E3434" s="1">
        <v>1</v>
      </c>
      <c r="F3434" s="8">
        <v>764.72</v>
      </c>
      <c r="G3434" s="1">
        <f>YEAR(Facturas[[#This Row],[FechaFactura]])</f>
        <v>2014</v>
      </c>
      <c r="H3434" s="17">
        <f>IF(Facturas[[#This Row],[MontoSinImp]]&lt;200,Facturas[[#This Row],[media]],Facturas[[#This Row],[MontoSinImp]])</f>
        <v>764.72</v>
      </c>
      <c r="I3434" s="17">
        <f>AVERAGE(Facturas[MontoSinImp])</f>
        <v>472.73339545454462</v>
      </c>
    </row>
    <row r="3435" spans="1:9" ht="17.55" customHeight="1" x14ac:dyDescent="0.3">
      <c r="A3435" s="14">
        <v>965</v>
      </c>
      <c r="B3435" s="2">
        <v>41843</v>
      </c>
      <c r="C3435" s="15">
        <v>246</v>
      </c>
      <c r="D3435" s="1">
        <v>10</v>
      </c>
      <c r="E3435" s="1">
        <v>2</v>
      </c>
      <c r="F3435" s="8">
        <v>666.27</v>
      </c>
      <c r="G3435" s="1">
        <f>YEAR(Facturas[[#This Row],[FechaFactura]])</f>
        <v>2014</v>
      </c>
      <c r="H3435" s="17">
        <f>IF(Facturas[[#This Row],[MontoSinImp]]&lt;200,Facturas[[#This Row],[media]],Facturas[[#This Row],[MontoSinImp]])</f>
        <v>666.27</v>
      </c>
      <c r="I3435" s="17">
        <f>AVERAGE(Facturas[MontoSinImp])</f>
        <v>472.73339545454462</v>
      </c>
    </row>
    <row r="3436" spans="1:9" ht="17.55" customHeight="1" x14ac:dyDescent="0.3">
      <c r="A3436" s="14">
        <v>966</v>
      </c>
      <c r="B3436" s="2">
        <v>41843</v>
      </c>
      <c r="C3436" s="15">
        <v>123</v>
      </c>
      <c r="D3436" s="1">
        <v>8</v>
      </c>
      <c r="E3436" s="1">
        <v>3</v>
      </c>
      <c r="F3436" s="8">
        <v>510.46</v>
      </c>
      <c r="G3436" s="1">
        <f>YEAR(Facturas[[#This Row],[FechaFactura]])</f>
        <v>2014</v>
      </c>
      <c r="H3436" s="17">
        <f>IF(Facturas[[#This Row],[MontoSinImp]]&lt;200,Facturas[[#This Row],[media]],Facturas[[#This Row],[MontoSinImp]])</f>
        <v>510.46</v>
      </c>
      <c r="I3436" s="17">
        <f>AVERAGE(Facturas[MontoSinImp])</f>
        <v>472.73339545454462</v>
      </c>
    </row>
    <row r="3437" spans="1:9" ht="17.55" customHeight="1" x14ac:dyDescent="0.3">
      <c r="A3437" s="14">
        <v>967</v>
      </c>
      <c r="B3437" s="2">
        <v>41843</v>
      </c>
      <c r="C3437" s="15">
        <v>88</v>
      </c>
      <c r="D3437" s="1">
        <v>11</v>
      </c>
      <c r="E3437" s="1">
        <v>6</v>
      </c>
      <c r="F3437" s="8">
        <v>628.03</v>
      </c>
      <c r="G3437" s="1">
        <f>YEAR(Facturas[[#This Row],[FechaFactura]])</f>
        <v>2014</v>
      </c>
      <c r="H3437" s="17">
        <f>IF(Facturas[[#This Row],[MontoSinImp]]&lt;200,Facturas[[#This Row],[media]],Facturas[[#This Row],[MontoSinImp]])</f>
        <v>628.03</v>
      </c>
      <c r="I3437" s="17">
        <f>AVERAGE(Facturas[MontoSinImp])</f>
        <v>472.73339545454462</v>
      </c>
    </row>
    <row r="3438" spans="1:9" ht="17.55" customHeight="1" x14ac:dyDescent="0.3">
      <c r="A3438" s="14">
        <v>968</v>
      </c>
      <c r="B3438" s="2">
        <v>41843</v>
      </c>
      <c r="C3438" s="15">
        <v>15</v>
      </c>
      <c r="D3438" s="1">
        <v>9</v>
      </c>
      <c r="E3438" s="1">
        <v>4</v>
      </c>
      <c r="F3438" s="8">
        <v>434.94</v>
      </c>
      <c r="G3438" s="1">
        <f>YEAR(Facturas[[#This Row],[FechaFactura]])</f>
        <v>2014</v>
      </c>
      <c r="H3438" s="17">
        <f>IF(Facturas[[#This Row],[MontoSinImp]]&lt;200,Facturas[[#This Row],[media]],Facturas[[#This Row],[MontoSinImp]])</f>
        <v>434.94</v>
      </c>
      <c r="I3438" s="17">
        <f>AVERAGE(Facturas[MontoSinImp])</f>
        <v>472.73339545454462</v>
      </c>
    </row>
    <row r="3439" spans="1:9" ht="17.55" customHeight="1" x14ac:dyDescent="0.3">
      <c r="A3439" s="14">
        <v>969</v>
      </c>
      <c r="B3439" s="2">
        <v>41843</v>
      </c>
      <c r="C3439" s="15">
        <v>206</v>
      </c>
      <c r="D3439" s="1">
        <v>11</v>
      </c>
      <c r="E3439" s="1">
        <v>9</v>
      </c>
      <c r="F3439" s="8">
        <v>677.74</v>
      </c>
      <c r="G3439" s="1">
        <f>YEAR(Facturas[[#This Row],[FechaFactura]])</f>
        <v>2014</v>
      </c>
      <c r="H3439" s="17">
        <f>IF(Facturas[[#This Row],[MontoSinImp]]&lt;200,Facturas[[#This Row],[media]],Facturas[[#This Row],[MontoSinImp]])</f>
        <v>677.74</v>
      </c>
      <c r="I3439" s="17">
        <f>AVERAGE(Facturas[MontoSinImp])</f>
        <v>472.73339545454462</v>
      </c>
    </row>
    <row r="3440" spans="1:9" ht="17.55" customHeight="1" x14ac:dyDescent="0.3">
      <c r="A3440" s="14">
        <v>957</v>
      </c>
      <c r="B3440" s="2">
        <v>41842</v>
      </c>
      <c r="C3440" s="15">
        <v>110</v>
      </c>
      <c r="D3440" s="1">
        <v>4</v>
      </c>
      <c r="E3440" s="1">
        <v>7</v>
      </c>
      <c r="F3440" s="8">
        <v>523.84</v>
      </c>
      <c r="G3440" s="1">
        <f>YEAR(Facturas[[#This Row],[FechaFactura]])</f>
        <v>2014</v>
      </c>
      <c r="H3440" s="17">
        <f>IF(Facturas[[#This Row],[MontoSinImp]]&lt;200,Facturas[[#This Row],[media]],Facturas[[#This Row],[MontoSinImp]])</f>
        <v>523.84</v>
      </c>
      <c r="I3440" s="17">
        <f>AVERAGE(Facturas[MontoSinImp])</f>
        <v>472.73339545454462</v>
      </c>
    </row>
    <row r="3441" spans="1:9" ht="17.55" customHeight="1" x14ac:dyDescent="0.3">
      <c r="A3441" s="14">
        <v>958</v>
      </c>
      <c r="B3441" s="2">
        <v>41842</v>
      </c>
      <c r="C3441" s="15">
        <v>228</v>
      </c>
      <c r="D3441" s="1">
        <v>4</v>
      </c>
      <c r="E3441" s="1">
        <v>4</v>
      </c>
      <c r="F3441" s="8">
        <v>233.23999999999998</v>
      </c>
      <c r="G3441" s="1">
        <f>YEAR(Facturas[[#This Row],[FechaFactura]])</f>
        <v>2014</v>
      </c>
      <c r="H3441" s="17">
        <f>IF(Facturas[[#This Row],[MontoSinImp]]&lt;200,Facturas[[#This Row],[media]],Facturas[[#This Row],[MontoSinImp]])</f>
        <v>233.23999999999998</v>
      </c>
      <c r="I3441" s="17">
        <f>AVERAGE(Facturas[MontoSinImp])</f>
        <v>472.73339545454462</v>
      </c>
    </row>
    <row r="3442" spans="1:9" ht="17.55" customHeight="1" x14ac:dyDescent="0.3">
      <c r="A3442" s="14">
        <v>959</v>
      </c>
      <c r="B3442" s="2">
        <v>41842</v>
      </c>
      <c r="C3442" s="15">
        <v>268</v>
      </c>
      <c r="D3442" s="1">
        <v>8</v>
      </c>
      <c r="E3442" s="1">
        <v>3</v>
      </c>
      <c r="F3442" s="8">
        <v>649.05999999999995</v>
      </c>
      <c r="G3442" s="1">
        <f>YEAR(Facturas[[#This Row],[FechaFactura]])</f>
        <v>2014</v>
      </c>
      <c r="H3442" s="17">
        <f>IF(Facturas[[#This Row],[MontoSinImp]]&lt;200,Facturas[[#This Row],[media]],Facturas[[#This Row],[MontoSinImp]])</f>
        <v>649.05999999999995</v>
      </c>
      <c r="I3442" s="17">
        <f>AVERAGE(Facturas[MontoSinImp])</f>
        <v>472.73339545454462</v>
      </c>
    </row>
    <row r="3443" spans="1:9" ht="17.55" customHeight="1" x14ac:dyDescent="0.3">
      <c r="A3443" s="14">
        <v>960</v>
      </c>
      <c r="B3443" s="2">
        <v>41842</v>
      </c>
      <c r="C3443" s="15">
        <v>261</v>
      </c>
      <c r="D3443" s="1">
        <v>10</v>
      </c>
      <c r="E3443" s="1">
        <v>6</v>
      </c>
      <c r="F3443" s="8">
        <v>619.42999999999995</v>
      </c>
      <c r="G3443" s="1">
        <f>YEAR(Facturas[[#This Row],[FechaFactura]])</f>
        <v>2014</v>
      </c>
      <c r="H3443" s="17">
        <f>IF(Facturas[[#This Row],[MontoSinImp]]&lt;200,Facturas[[#This Row],[media]],Facturas[[#This Row],[MontoSinImp]])</f>
        <v>619.42999999999995</v>
      </c>
      <c r="I3443" s="17">
        <f>AVERAGE(Facturas[MontoSinImp])</f>
        <v>472.73339545454462</v>
      </c>
    </row>
    <row r="3444" spans="1:9" ht="17.55" customHeight="1" x14ac:dyDescent="0.3">
      <c r="A3444" s="14">
        <v>961</v>
      </c>
      <c r="B3444" s="2">
        <v>41842</v>
      </c>
      <c r="C3444" s="15">
        <v>155</v>
      </c>
      <c r="D3444" s="1">
        <v>2</v>
      </c>
      <c r="E3444" s="1">
        <v>6</v>
      </c>
      <c r="F3444" s="8">
        <v>282</v>
      </c>
      <c r="G3444" s="1">
        <f>YEAR(Facturas[[#This Row],[FechaFactura]])</f>
        <v>2014</v>
      </c>
      <c r="H3444" s="17">
        <f>IF(Facturas[[#This Row],[MontoSinImp]]&lt;200,Facturas[[#This Row],[media]],Facturas[[#This Row],[MontoSinImp]])</f>
        <v>282</v>
      </c>
      <c r="I3444" s="17">
        <f>AVERAGE(Facturas[MontoSinImp])</f>
        <v>472.73339545454462</v>
      </c>
    </row>
    <row r="3445" spans="1:9" ht="17.55" customHeight="1" x14ac:dyDescent="0.3">
      <c r="A3445" s="14">
        <v>962</v>
      </c>
      <c r="B3445" s="2">
        <v>41842</v>
      </c>
      <c r="C3445" s="15">
        <v>286</v>
      </c>
      <c r="D3445" s="1">
        <v>11</v>
      </c>
      <c r="E3445" s="1">
        <v>2</v>
      </c>
      <c r="F3445" s="8">
        <v>216.04</v>
      </c>
      <c r="G3445" s="1">
        <f>YEAR(Facturas[[#This Row],[FechaFactura]])</f>
        <v>2014</v>
      </c>
      <c r="H3445" s="17">
        <f>IF(Facturas[[#This Row],[MontoSinImp]]&lt;200,Facturas[[#This Row],[media]],Facturas[[#This Row],[MontoSinImp]])</f>
        <v>216.04</v>
      </c>
      <c r="I3445" s="17">
        <f>AVERAGE(Facturas[MontoSinImp])</f>
        <v>472.73339545454462</v>
      </c>
    </row>
    <row r="3446" spans="1:9" ht="17.55" customHeight="1" x14ac:dyDescent="0.3">
      <c r="A3446" s="14">
        <v>949</v>
      </c>
      <c r="B3446" s="2">
        <v>41841</v>
      </c>
      <c r="C3446" s="15">
        <v>202</v>
      </c>
      <c r="D3446" s="1">
        <v>5</v>
      </c>
      <c r="E3446" s="1">
        <v>3</v>
      </c>
      <c r="F3446" s="8">
        <v>737</v>
      </c>
      <c r="G3446" s="1">
        <f>YEAR(Facturas[[#This Row],[FechaFactura]])</f>
        <v>2014</v>
      </c>
      <c r="H3446" s="17">
        <f>IF(Facturas[[#This Row],[MontoSinImp]]&lt;200,Facturas[[#This Row],[media]],Facturas[[#This Row],[MontoSinImp]])</f>
        <v>737</v>
      </c>
      <c r="I3446" s="17">
        <f>AVERAGE(Facturas[MontoSinImp])</f>
        <v>472.73339545454462</v>
      </c>
    </row>
    <row r="3447" spans="1:9" ht="17.55" customHeight="1" x14ac:dyDescent="0.3">
      <c r="A3447" s="14">
        <v>950</v>
      </c>
      <c r="B3447" s="2">
        <v>41841</v>
      </c>
      <c r="C3447" s="15">
        <v>44</v>
      </c>
      <c r="D3447" s="1">
        <v>7</v>
      </c>
      <c r="E3447" s="1">
        <v>8</v>
      </c>
      <c r="F3447" s="8">
        <v>268.61</v>
      </c>
      <c r="G3447" s="1">
        <f>YEAR(Facturas[[#This Row],[FechaFactura]])</f>
        <v>2014</v>
      </c>
      <c r="H3447" s="17">
        <f>IF(Facturas[[#This Row],[MontoSinImp]]&lt;200,Facturas[[#This Row],[media]],Facturas[[#This Row],[MontoSinImp]])</f>
        <v>268.61</v>
      </c>
      <c r="I3447" s="17">
        <f>AVERAGE(Facturas[MontoSinImp])</f>
        <v>472.73339545454462</v>
      </c>
    </row>
    <row r="3448" spans="1:9" ht="17.55" customHeight="1" x14ac:dyDescent="0.3">
      <c r="A3448" s="14">
        <v>951</v>
      </c>
      <c r="B3448" s="2">
        <v>41841</v>
      </c>
      <c r="C3448" s="15">
        <v>198</v>
      </c>
      <c r="D3448" s="1">
        <v>3</v>
      </c>
      <c r="E3448" s="1">
        <v>3</v>
      </c>
      <c r="F3448" s="8">
        <v>151.98999999999998</v>
      </c>
      <c r="G3448" s="1">
        <f>YEAR(Facturas[[#This Row],[FechaFactura]])</f>
        <v>2014</v>
      </c>
      <c r="H3448" s="17">
        <f>IF(Facturas[[#This Row],[MontoSinImp]]&lt;200,Facturas[[#This Row],[media]],Facturas[[#This Row],[MontoSinImp]])</f>
        <v>472.73339545454462</v>
      </c>
      <c r="I3448" s="17">
        <f>AVERAGE(Facturas[MontoSinImp])</f>
        <v>472.73339545454462</v>
      </c>
    </row>
    <row r="3449" spans="1:9" ht="17.55" customHeight="1" x14ac:dyDescent="0.3">
      <c r="A3449" s="14">
        <v>952</v>
      </c>
      <c r="B3449" s="2">
        <v>41841</v>
      </c>
      <c r="C3449" s="15">
        <v>55</v>
      </c>
      <c r="D3449" s="1">
        <v>10</v>
      </c>
      <c r="E3449" s="1">
        <v>8</v>
      </c>
      <c r="F3449" s="8">
        <v>317.36</v>
      </c>
      <c r="G3449" s="1">
        <f>YEAR(Facturas[[#This Row],[FechaFactura]])</f>
        <v>2014</v>
      </c>
      <c r="H3449" s="17">
        <f>IF(Facturas[[#This Row],[MontoSinImp]]&lt;200,Facturas[[#This Row],[media]],Facturas[[#This Row],[MontoSinImp]])</f>
        <v>317.36</v>
      </c>
      <c r="I3449" s="17">
        <f>AVERAGE(Facturas[MontoSinImp])</f>
        <v>472.73339545454462</v>
      </c>
    </row>
    <row r="3450" spans="1:9" ht="17.55" customHeight="1" x14ac:dyDescent="0.3">
      <c r="A3450" s="14">
        <v>953</v>
      </c>
      <c r="B3450" s="2">
        <v>41841</v>
      </c>
      <c r="C3450" s="15">
        <v>57</v>
      </c>
      <c r="D3450" s="1">
        <v>1</v>
      </c>
      <c r="E3450" s="1">
        <v>2</v>
      </c>
      <c r="F3450" s="8">
        <v>429.2</v>
      </c>
      <c r="G3450" s="1">
        <f>YEAR(Facturas[[#This Row],[FechaFactura]])</f>
        <v>2014</v>
      </c>
      <c r="H3450" s="17">
        <f>IF(Facturas[[#This Row],[MontoSinImp]]&lt;200,Facturas[[#This Row],[media]],Facturas[[#This Row],[MontoSinImp]])</f>
        <v>429.2</v>
      </c>
      <c r="I3450" s="17">
        <f>AVERAGE(Facturas[MontoSinImp])</f>
        <v>472.73339545454462</v>
      </c>
    </row>
    <row r="3451" spans="1:9" ht="17.55" customHeight="1" x14ac:dyDescent="0.3">
      <c r="A3451" s="14">
        <v>954</v>
      </c>
      <c r="B3451" s="2">
        <v>41841</v>
      </c>
      <c r="C3451" s="15">
        <v>172</v>
      </c>
      <c r="D3451" s="1">
        <v>5</v>
      </c>
      <c r="E3451" s="1">
        <v>9</v>
      </c>
      <c r="F3451" s="8">
        <v>261.92</v>
      </c>
      <c r="G3451" s="1">
        <f>YEAR(Facturas[[#This Row],[FechaFactura]])</f>
        <v>2014</v>
      </c>
      <c r="H3451" s="17">
        <f>IF(Facturas[[#This Row],[MontoSinImp]]&lt;200,Facturas[[#This Row],[media]],Facturas[[#This Row],[MontoSinImp]])</f>
        <v>261.92</v>
      </c>
      <c r="I3451" s="17">
        <f>AVERAGE(Facturas[MontoSinImp])</f>
        <v>472.73339545454462</v>
      </c>
    </row>
    <row r="3452" spans="1:9" ht="17.55" customHeight="1" x14ac:dyDescent="0.3">
      <c r="A3452" s="14">
        <v>955</v>
      </c>
      <c r="B3452" s="2">
        <v>41841</v>
      </c>
      <c r="C3452" s="15">
        <v>69</v>
      </c>
      <c r="D3452" s="1">
        <v>9</v>
      </c>
      <c r="E3452" s="1">
        <v>5</v>
      </c>
      <c r="F3452" s="8">
        <v>506.63</v>
      </c>
      <c r="G3452" s="1">
        <f>YEAR(Facturas[[#This Row],[FechaFactura]])</f>
        <v>2014</v>
      </c>
      <c r="H3452" s="17">
        <f>IF(Facturas[[#This Row],[MontoSinImp]]&lt;200,Facturas[[#This Row],[media]],Facturas[[#This Row],[MontoSinImp]])</f>
        <v>506.63</v>
      </c>
      <c r="I3452" s="17">
        <f>AVERAGE(Facturas[MontoSinImp])</f>
        <v>472.73339545454462</v>
      </c>
    </row>
    <row r="3453" spans="1:9" ht="17.55" customHeight="1" x14ac:dyDescent="0.3">
      <c r="A3453" s="14">
        <v>956</v>
      </c>
      <c r="B3453" s="2">
        <v>41841</v>
      </c>
      <c r="C3453" s="15">
        <v>222</v>
      </c>
      <c r="D3453" s="1">
        <v>9</v>
      </c>
      <c r="E3453" s="1">
        <v>9</v>
      </c>
      <c r="F3453" s="8">
        <v>116.62</v>
      </c>
      <c r="G3453" s="1">
        <f>YEAR(Facturas[[#This Row],[FechaFactura]])</f>
        <v>2014</v>
      </c>
      <c r="H3453" s="17">
        <f>IF(Facturas[[#This Row],[MontoSinImp]]&lt;200,Facturas[[#This Row],[media]],Facturas[[#This Row],[MontoSinImp]])</f>
        <v>472.73339545454462</v>
      </c>
      <c r="I3453" s="17">
        <f>AVERAGE(Facturas[MontoSinImp])</f>
        <v>472.73339545454462</v>
      </c>
    </row>
    <row r="3454" spans="1:9" ht="17.55" customHeight="1" x14ac:dyDescent="0.3">
      <c r="A3454" s="14">
        <v>942</v>
      </c>
      <c r="B3454" s="2">
        <v>41840</v>
      </c>
      <c r="C3454" s="15">
        <v>260</v>
      </c>
      <c r="D3454" s="1">
        <v>9</v>
      </c>
      <c r="E3454" s="1">
        <v>7</v>
      </c>
      <c r="F3454" s="8">
        <v>544.87</v>
      </c>
      <c r="G3454" s="1">
        <f>YEAR(Facturas[[#This Row],[FechaFactura]])</f>
        <v>2014</v>
      </c>
      <c r="H3454" s="17">
        <f>IF(Facturas[[#This Row],[MontoSinImp]]&lt;200,Facturas[[#This Row],[media]],Facturas[[#This Row],[MontoSinImp]])</f>
        <v>544.87</v>
      </c>
      <c r="I3454" s="17">
        <f>AVERAGE(Facturas[MontoSinImp])</f>
        <v>472.73339545454462</v>
      </c>
    </row>
    <row r="3455" spans="1:9" ht="17.55" customHeight="1" x14ac:dyDescent="0.3">
      <c r="A3455" s="14">
        <v>943</v>
      </c>
      <c r="B3455" s="2">
        <v>41840</v>
      </c>
      <c r="C3455" s="15">
        <v>265</v>
      </c>
      <c r="D3455" s="1">
        <v>1</v>
      </c>
      <c r="E3455" s="1">
        <v>9</v>
      </c>
      <c r="F3455" s="8">
        <v>628.99</v>
      </c>
      <c r="G3455" s="1">
        <f>YEAR(Facturas[[#This Row],[FechaFactura]])</f>
        <v>2014</v>
      </c>
      <c r="H3455" s="17">
        <f>IF(Facturas[[#This Row],[MontoSinImp]]&lt;200,Facturas[[#This Row],[media]],Facturas[[#This Row],[MontoSinImp]])</f>
        <v>628.99</v>
      </c>
      <c r="I3455" s="17">
        <f>AVERAGE(Facturas[MontoSinImp])</f>
        <v>472.73339545454462</v>
      </c>
    </row>
    <row r="3456" spans="1:9" ht="17.55" customHeight="1" x14ac:dyDescent="0.3">
      <c r="A3456" s="14">
        <v>944</v>
      </c>
      <c r="B3456" s="2">
        <v>41840</v>
      </c>
      <c r="C3456" s="15">
        <v>59</v>
      </c>
      <c r="D3456" s="1">
        <v>4</v>
      </c>
      <c r="E3456" s="1">
        <v>4</v>
      </c>
      <c r="F3456" s="8">
        <v>120.45</v>
      </c>
      <c r="G3456" s="1">
        <f>YEAR(Facturas[[#This Row],[FechaFactura]])</f>
        <v>2014</v>
      </c>
      <c r="H3456" s="17">
        <f>IF(Facturas[[#This Row],[MontoSinImp]]&lt;200,Facturas[[#This Row],[media]],Facturas[[#This Row],[MontoSinImp]])</f>
        <v>472.73339545454462</v>
      </c>
      <c r="I3456" s="17">
        <f>AVERAGE(Facturas[MontoSinImp])</f>
        <v>472.73339545454462</v>
      </c>
    </row>
    <row r="3457" spans="1:9" ht="17.55" customHeight="1" x14ac:dyDescent="0.3">
      <c r="A3457" s="14">
        <v>945</v>
      </c>
      <c r="B3457" s="2">
        <v>41840</v>
      </c>
      <c r="C3457" s="15">
        <v>159</v>
      </c>
      <c r="D3457" s="1">
        <v>10</v>
      </c>
      <c r="E3457" s="1">
        <v>6</v>
      </c>
      <c r="F3457" s="8">
        <v>531.49</v>
      </c>
      <c r="G3457" s="1">
        <f>YEAR(Facturas[[#This Row],[FechaFactura]])</f>
        <v>2014</v>
      </c>
      <c r="H3457" s="17">
        <f>IF(Facturas[[#This Row],[MontoSinImp]]&lt;200,Facturas[[#This Row],[media]],Facturas[[#This Row],[MontoSinImp]])</f>
        <v>531.49</v>
      </c>
      <c r="I3457" s="17">
        <f>AVERAGE(Facturas[MontoSinImp])</f>
        <v>472.73339545454462</v>
      </c>
    </row>
    <row r="3458" spans="1:9" ht="17.55" customHeight="1" x14ac:dyDescent="0.3">
      <c r="A3458" s="14">
        <v>946</v>
      </c>
      <c r="B3458" s="2">
        <v>41840</v>
      </c>
      <c r="C3458" s="15">
        <v>313</v>
      </c>
      <c r="D3458" s="1">
        <v>1</v>
      </c>
      <c r="E3458" s="1">
        <v>2</v>
      </c>
      <c r="F3458" s="8">
        <v>433.03</v>
      </c>
      <c r="G3458" s="1">
        <f>YEAR(Facturas[[#This Row],[FechaFactura]])</f>
        <v>2014</v>
      </c>
      <c r="H3458" s="17">
        <f>IF(Facturas[[#This Row],[MontoSinImp]]&lt;200,Facturas[[#This Row],[media]],Facturas[[#This Row],[MontoSinImp]])</f>
        <v>433.03</v>
      </c>
      <c r="I3458" s="17">
        <f>AVERAGE(Facturas[MontoSinImp])</f>
        <v>472.73339545454462</v>
      </c>
    </row>
    <row r="3459" spans="1:9" ht="17.55" customHeight="1" x14ac:dyDescent="0.3">
      <c r="A3459" s="14">
        <v>947</v>
      </c>
      <c r="B3459" s="2">
        <v>41840</v>
      </c>
      <c r="C3459" s="15">
        <v>156</v>
      </c>
      <c r="D3459" s="1">
        <v>3</v>
      </c>
      <c r="E3459" s="1">
        <v>4</v>
      </c>
      <c r="F3459" s="8">
        <v>492.28999999999996</v>
      </c>
      <c r="G3459" s="1">
        <f>YEAR(Facturas[[#This Row],[FechaFactura]])</f>
        <v>2014</v>
      </c>
      <c r="H3459" s="17">
        <f>IF(Facturas[[#This Row],[MontoSinImp]]&lt;200,Facturas[[#This Row],[media]],Facturas[[#This Row],[MontoSinImp]])</f>
        <v>492.28999999999996</v>
      </c>
      <c r="I3459" s="17">
        <f>AVERAGE(Facturas[MontoSinImp])</f>
        <v>472.73339545454462</v>
      </c>
    </row>
    <row r="3460" spans="1:9" ht="17.55" customHeight="1" x14ac:dyDescent="0.3">
      <c r="A3460" s="14">
        <v>948</v>
      </c>
      <c r="B3460" s="2">
        <v>41840</v>
      </c>
      <c r="C3460" s="15">
        <v>207</v>
      </c>
      <c r="D3460" s="1">
        <v>10</v>
      </c>
      <c r="E3460" s="1">
        <v>8</v>
      </c>
      <c r="F3460" s="8">
        <v>817.3</v>
      </c>
      <c r="G3460" s="1">
        <f>YEAR(Facturas[[#This Row],[FechaFactura]])</f>
        <v>2014</v>
      </c>
      <c r="H3460" s="17">
        <f>IF(Facturas[[#This Row],[MontoSinImp]]&lt;200,Facturas[[#This Row],[media]],Facturas[[#This Row],[MontoSinImp]])</f>
        <v>817.3</v>
      </c>
      <c r="I3460" s="17">
        <f>AVERAGE(Facturas[MontoSinImp])</f>
        <v>472.73339545454462</v>
      </c>
    </row>
    <row r="3461" spans="1:9" ht="17.55" customHeight="1" x14ac:dyDescent="0.3">
      <c r="A3461" s="14">
        <v>936</v>
      </c>
      <c r="B3461" s="2">
        <v>41839</v>
      </c>
      <c r="C3461" s="15">
        <v>224</v>
      </c>
      <c r="D3461" s="1">
        <v>3</v>
      </c>
      <c r="E3461" s="1">
        <v>3</v>
      </c>
      <c r="F3461" s="8">
        <v>607.96</v>
      </c>
      <c r="G3461" s="1">
        <f>YEAR(Facturas[[#This Row],[FechaFactura]])</f>
        <v>2014</v>
      </c>
      <c r="H3461" s="17">
        <f>IF(Facturas[[#This Row],[MontoSinImp]]&lt;200,Facturas[[#This Row],[media]],Facturas[[#This Row],[MontoSinImp]])</f>
        <v>607.96</v>
      </c>
      <c r="I3461" s="17">
        <f>AVERAGE(Facturas[MontoSinImp])</f>
        <v>472.73339545454462</v>
      </c>
    </row>
    <row r="3462" spans="1:9" ht="17.55" customHeight="1" x14ac:dyDescent="0.3">
      <c r="A3462" s="14">
        <v>937</v>
      </c>
      <c r="B3462" s="2">
        <v>41839</v>
      </c>
      <c r="C3462" s="15">
        <v>314</v>
      </c>
      <c r="D3462" s="1">
        <v>7</v>
      </c>
      <c r="E3462" s="1">
        <v>8</v>
      </c>
      <c r="F3462" s="8">
        <v>663.4</v>
      </c>
      <c r="G3462" s="1">
        <f>YEAR(Facturas[[#This Row],[FechaFactura]])</f>
        <v>2014</v>
      </c>
      <c r="H3462" s="17">
        <f>IF(Facturas[[#This Row],[MontoSinImp]]&lt;200,Facturas[[#This Row],[media]],Facturas[[#This Row],[MontoSinImp]])</f>
        <v>663.4</v>
      </c>
      <c r="I3462" s="17">
        <f>AVERAGE(Facturas[MontoSinImp])</f>
        <v>472.73339545454462</v>
      </c>
    </row>
    <row r="3463" spans="1:9" ht="17.55" customHeight="1" x14ac:dyDescent="0.3">
      <c r="A3463" s="14">
        <v>938</v>
      </c>
      <c r="B3463" s="2">
        <v>41839</v>
      </c>
      <c r="C3463" s="15">
        <v>252</v>
      </c>
      <c r="D3463" s="1">
        <v>4</v>
      </c>
      <c r="E3463" s="1">
        <v>5</v>
      </c>
      <c r="F3463" s="8">
        <v>314.5</v>
      </c>
      <c r="G3463" s="1">
        <f>YEAR(Facturas[[#This Row],[FechaFactura]])</f>
        <v>2014</v>
      </c>
      <c r="H3463" s="17">
        <f>IF(Facturas[[#This Row],[MontoSinImp]]&lt;200,Facturas[[#This Row],[media]],Facturas[[#This Row],[MontoSinImp]])</f>
        <v>314.5</v>
      </c>
      <c r="I3463" s="17">
        <f>AVERAGE(Facturas[MontoSinImp])</f>
        <v>472.73339545454462</v>
      </c>
    </row>
    <row r="3464" spans="1:9" ht="17.55" customHeight="1" x14ac:dyDescent="0.3">
      <c r="A3464" s="14">
        <v>939</v>
      </c>
      <c r="B3464" s="2">
        <v>41839</v>
      </c>
      <c r="C3464" s="15">
        <v>223</v>
      </c>
      <c r="D3464" s="1">
        <v>12</v>
      </c>
      <c r="E3464" s="1">
        <v>1</v>
      </c>
      <c r="F3464" s="8">
        <v>504.71999999999997</v>
      </c>
      <c r="G3464" s="1">
        <f>YEAR(Facturas[[#This Row],[FechaFactura]])</f>
        <v>2014</v>
      </c>
      <c r="H3464" s="17">
        <f>IF(Facturas[[#This Row],[MontoSinImp]]&lt;200,Facturas[[#This Row],[media]],Facturas[[#This Row],[MontoSinImp]])</f>
        <v>504.71999999999997</v>
      </c>
      <c r="I3464" s="17">
        <f>AVERAGE(Facturas[MontoSinImp])</f>
        <v>472.73339545454462</v>
      </c>
    </row>
    <row r="3465" spans="1:9" ht="17.55" customHeight="1" x14ac:dyDescent="0.3">
      <c r="A3465" s="14">
        <v>940</v>
      </c>
      <c r="B3465" s="2">
        <v>41839</v>
      </c>
      <c r="C3465" s="15">
        <v>246</v>
      </c>
      <c r="D3465" s="1">
        <v>9</v>
      </c>
      <c r="E3465" s="1">
        <v>4</v>
      </c>
      <c r="F3465" s="8">
        <v>445.45</v>
      </c>
      <c r="G3465" s="1">
        <f>YEAR(Facturas[[#This Row],[FechaFactura]])</f>
        <v>2014</v>
      </c>
      <c r="H3465" s="17">
        <f>IF(Facturas[[#This Row],[MontoSinImp]]&lt;200,Facturas[[#This Row],[media]],Facturas[[#This Row],[MontoSinImp]])</f>
        <v>445.45</v>
      </c>
      <c r="I3465" s="17">
        <f>AVERAGE(Facturas[MontoSinImp])</f>
        <v>472.73339545454462</v>
      </c>
    </row>
    <row r="3466" spans="1:9" ht="17.55" customHeight="1" x14ac:dyDescent="0.3">
      <c r="A3466" s="14">
        <v>941</v>
      </c>
      <c r="B3466" s="2">
        <v>41839</v>
      </c>
      <c r="C3466" s="15">
        <v>225</v>
      </c>
      <c r="D3466" s="1">
        <v>2</v>
      </c>
      <c r="E3466" s="1">
        <v>7</v>
      </c>
      <c r="F3466" s="8">
        <v>649.05999999999995</v>
      </c>
      <c r="G3466" s="1">
        <f>YEAR(Facturas[[#This Row],[FechaFactura]])</f>
        <v>2014</v>
      </c>
      <c r="H3466" s="17">
        <f>IF(Facturas[[#This Row],[MontoSinImp]]&lt;200,Facturas[[#This Row],[media]],Facturas[[#This Row],[MontoSinImp]])</f>
        <v>649.05999999999995</v>
      </c>
      <c r="I3466" s="17">
        <f>AVERAGE(Facturas[MontoSinImp])</f>
        <v>472.73339545454462</v>
      </c>
    </row>
    <row r="3467" spans="1:9" ht="17.55" customHeight="1" x14ac:dyDescent="0.3">
      <c r="A3467" s="14">
        <v>932</v>
      </c>
      <c r="B3467" s="2">
        <v>41838</v>
      </c>
      <c r="C3467" s="15">
        <v>188</v>
      </c>
      <c r="D3467" s="1">
        <v>2</v>
      </c>
      <c r="E3467" s="1">
        <v>8</v>
      </c>
      <c r="F3467" s="8">
        <v>181.63</v>
      </c>
      <c r="G3467" s="1">
        <f>YEAR(Facturas[[#This Row],[FechaFactura]])</f>
        <v>2014</v>
      </c>
      <c r="H3467" s="17">
        <f>IF(Facturas[[#This Row],[MontoSinImp]]&lt;200,Facturas[[#This Row],[media]],Facturas[[#This Row],[MontoSinImp]])</f>
        <v>472.73339545454462</v>
      </c>
      <c r="I3467" s="17">
        <f>AVERAGE(Facturas[MontoSinImp])</f>
        <v>472.73339545454462</v>
      </c>
    </row>
    <row r="3468" spans="1:9" ht="17.55" customHeight="1" x14ac:dyDescent="0.3">
      <c r="A3468" s="14">
        <v>933</v>
      </c>
      <c r="B3468" s="2">
        <v>41838</v>
      </c>
      <c r="C3468" s="15">
        <v>207</v>
      </c>
      <c r="D3468" s="1">
        <v>7</v>
      </c>
      <c r="E3468" s="1">
        <v>1</v>
      </c>
      <c r="F3468" s="8">
        <v>466.48</v>
      </c>
      <c r="G3468" s="1">
        <f>YEAR(Facturas[[#This Row],[FechaFactura]])</f>
        <v>2014</v>
      </c>
      <c r="H3468" s="17">
        <f>IF(Facturas[[#This Row],[MontoSinImp]]&lt;200,Facturas[[#This Row],[media]],Facturas[[#This Row],[MontoSinImp]])</f>
        <v>466.48</v>
      </c>
      <c r="I3468" s="17">
        <f>AVERAGE(Facturas[MontoSinImp])</f>
        <v>472.73339545454462</v>
      </c>
    </row>
    <row r="3469" spans="1:9" ht="17.55" customHeight="1" x14ac:dyDescent="0.3">
      <c r="A3469" s="14">
        <v>934</v>
      </c>
      <c r="B3469" s="2">
        <v>41838</v>
      </c>
      <c r="C3469" s="15">
        <v>257</v>
      </c>
      <c r="D3469" s="1">
        <v>7</v>
      </c>
      <c r="E3469" s="1">
        <v>6</v>
      </c>
      <c r="F3469" s="8">
        <v>239.94</v>
      </c>
      <c r="G3469" s="1">
        <f>YEAR(Facturas[[#This Row],[FechaFactura]])</f>
        <v>2014</v>
      </c>
      <c r="H3469" s="17">
        <f>IF(Facturas[[#This Row],[MontoSinImp]]&lt;200,Facturas[[#This Row],[media]],Facturas[[#This Row],[MontoSinImp]])</f>
        <v>239.94</v>
      </c>
      <c r="I3469" s="17">
        <f>AVERAGE(Facturas[MontoSinImp])</f>
        <v>472.73339545454462</v>
      </c>
    </row>
    <row r="3470" spans="1:9" ht="17.55" customHeight="1" x14ac:dyDescent="0.3">
      <c r="A3470" s="14">
        <v>935</v>
      </c>
      <c r="B3470" s="2">
        <v>41838</v>
      </c>
      <c r="C3470" s="15">
        <v>2</v>
      </c>
      <c r="D3470" s="1">
        <v>6</v>
      </c>
      <c r="E3470" s="1">
        <v>4</v>
      </c>
      <c r="F3470" s="8">
        <v>274.34999999999997</v>
      </c>
      <c r="G3470" s="1">
        <f>YEAR(Facturas[[#This Row],[FechaFactura]])</f>
        <v>2014</v>
      </c>
      <c r="H3470" s="17">
        <f>IF(Facturas[[#This Row],[MontoSinImp]]&lt;200,Facturas[[#This Row],[media]],Facturas[[#This Row],[MontoSinImp]])</f>
        <v>274.34999999999997</v>
      </c>
      <c r="I3470" s="17">
        <f>AVERAGE(Facturas[MontoSinImp])</f>
        <v>472.73339545454462</v>
      </c>
    </row>
    <row r="3471" spans="1:9" ht="17.55" customHeight="1" x14ac:dyDescent="0.3">
      <c r="A3471" s="14">
        <v>927</v>
      </c>
      <c r="B3471" s="2">
        <v>41837</v>
      </c>
      <c r="C3471" s="15">
        <v>178</v>
      </c>
      <c r="D3471" s="1">
        <v>5</v>
      </c>
      <c r="E3471" s="1">
        <v>6</v>
      </c>
      <c r="F3471" s="8">
        <v>785.75</v>
      </c>
      <c r="G3471" s="1">
        <f>YEAR(Facturas[[#This Row],[FechaFactura]])</f>
        <v>2014</v>
      </c>
      <c r="H3471" s="17">
        <f>IF(Facturas[[#This Row],[MontoSinImp]]&lt;200,Facturas[[#This Row],[media]],Facturas[[#This Row],[MontoSinImp]])</f>
        <v>785.75</v>
      </c>
      <c r="I3471" s="17">
        <f>AVERAGE(Facturas[MontoSinImp])</f>
        <v>472.73339545454462</v>
      </c>
    </row>
    <row r="3472" spans="1:9" ht="17.55" customHeight="1" x14ac:dyDescent="0.3">
      <c r="A3472" s="14">
        <v>928</v>
      </c>
      <c r="B3472" s="2">
        <v>41837</v>
      </c>
      <c r="C3472" s="15">
        <v>169</v>
      </c>
      <c r="D3472" s="1">
        <v>7</v>
      </c>
      <c r="E3472" s="1">
        <v>9</v>
      </c>
      <c r="F3472" s="8">
        <v>668.18</v>
      </c>
      <c r="G3472" s="1">
        <f>YEAR(Facturas[[#This Row],[FechaFactura]])</f>
        <v>2014</v>
      </c>
      <c r="H3472" s="17">
        <f>IF(Facturas[[#This Row],[MontoSinImp]]&lt;200,Facturas[[#This Row],[media]],Facturas[[#This Row],[MontoSinImp]])</f>
        <v>668.18</v>
      </c>
      <c r="I3472" s="17">
        <f>AVERAGE(Facturas[MontoSinImp])</f>
        <v>472.73339545454462</v>
      </c>
    </row>
    <row r="3473" spans="1:9" ht="17.55" customHeight="1" x14ac:dyDescent="0.3">
      <c r="A3473" s="14">
        <v>929</v>
      </c>
      <c r="B3473" s="2">
        <v>41837</v>
      </c>
      <c r="C3473" s="15">
        <v>195</v>
      </c>
      <c r="D3473" s="1">
        <v>7</v>
      </c>
      <c r="E3473" s="1">
        <v>6</v>
      </c>
      <c r="F3473" s="8">
        <v>760.9</v>
      </c>
      <c r="G3473" s="1">
        <f>YEAR(Facturas[[#This Row],[FechaFactura]])</f>
        <v>2014</v>
      </c>
      <c r="H3473" s="17">
        <f>IF(Facturas[[#This Row],[MontoSinImp]]&lt;200,Facturas[[#This Row],[media]],Facturas[[#This Row],[MontoSinImp]])</f>
        <v>760.9</v>
      </c>
      <c r="I3473" s="17">
        <f>AVERAGE(Facturas[MontoSinImp])</f>
        <v>472.73339545454462</v>
      </c>
    </row>
    <row r="3474" spans="1:9" ht="17.55" customHeight="1" x14ac:dyDescent="0.3">
      <c r="A3474" s="14">
        <v>930</v>
      </c>
      <c r="B3474" s="2">
        <v>41837</v>
      </c>
      <c r="C3474" s="15">
        <v>159</v>
      </c>
      <c r="D3474" s="1">
        <v>1</v>
      </c>
      <c r="E3474" s="1">
        <v>1</v>
      </c>
      <c r="F3474" s="8">
        <v>114.71000000000001</v>
      </c>
      <c r="G3474" s="1">
        <f>YEAR(Facturas[[#This Row],[FechaFactura]])</f>
        <v>2014</v>
      </c>
      <c r="H3474" s="17">
        <f>IF(Facturas[[#This Row],[MontoSinImp]]&lt;200,Facturas[[#This Row],[media]],Facturas[[#This Row],[MontoSinImp]])</f>
        <v>472.73339545454462</v>
      </c>
      <c r="I3474" s="17">
        <f>AVERAGE(Facturas[MontoSinImp])</f>
        <v>472.73339545454462</v>
      </c>
    </row>
    <row r="3475" spans="1:9" ht="17.55" customHeight="1" x14ac:dyDescent="0.3">
      <c r="A3475" s="14">
        <v>931</v>
      </c>
      <c r="B3475" s="2">
        <v>41837</v>
      </c>
      <c r="C3475" s="15">
        <v>154</v>
      </c>
      <c r="D3475" s="1">
        <v>2</v>
      </c>
      <c r="E3475" s="1">
        <v>2</v>
      </c>
      <c r="F3475" s="8">
        <v>764.72</v>
      </c>
      <c r="G3475" s="1">
        <f>YEAR(Facturas[[#This Row],[FechaFactura]])</f>
        <v>2014</v>
      </c>
      <c r="H3475" s="17">
        <f>IF(Facturas[[#This Row],[MontoSinImp]]&lt;200,Facturas[[#This Row],[media]],Facturas[[#This Row],[MontoSinImp]])</f>
        <v>764.72</v>
      </c>
      <c r="I3475" s="17">
        <f>AVERAGE(Facturas[MontoSinImp])</f>
        <v>472.73339545454462</v>
      </c>
    </row>
    <row r="3476" spans="1:9" ht="17.55" customHeight="1" x14ac:dyDescent="0.3">
      <c r="A3476" s="14">
        <v>920</v>
      </c>
      <c r="B3476" s="2">
        <v>41836</v>
      </c>
      <c r="C3476" s="15">
        <v>233</v>
      </c>
      <c r="D3476" s="1">
        <v>4</v>
      </c>
      <c r="E3476" s="1">
        <v>4</v>
      </c>
      <c r="F3476" s="8">
        <v>696.86</v>
      </c>
      <c r="G3476" s="1">
        <f>YEAR(Facturas[[#This Row],[FechaFactura]])</f>
        <v>2014</v>
      </c>
      <c r="H3476" s="17">
        <f>IF(Facturas[[#This Row],[MontoSinImp]]&lt;200,Facturas[[#This Row],[media]],Facturas[[#This Row],[MontoSinImp]])</f>
        <v>696.86</v>
      </c>
      <c r="I3476" s="17">
        <f>AVERAGE(Facturas[MontoSinImp])</f>
        <v>472.73339545454462</v>
      </c>
    </row>
    <row r="3477" spans="1:9" ht="17.55" customHeight="1" x14ac:dyDescent="0.3">
      <c r="A3477" s="14">
        <v>921</v>
      </c>
      <c r="B3477" s="2">
        <v>41836</v>
      </c>
      <c r="C3477" s="15">
        <v>295</v>
      </c>
      <c r="D3477" s="1">
        <v>12</v>
      </c>
      <c r="E3477" s="1">
        <v>2</v>
      </c>
      <c r="F3477" s="8">
        <v>440.67</v>
      </c>
      <c r="G3477" s="1">
        <f>YEAR(Facturas[[#This Row],[FechaFactura]])</f>
        <v>2014</v>
      </c>
      <c r="H3477" s="17">
        <f>IF(Facturas[[#This Row],[MontoSinImp]]&lt;200,Facturas[[#This Row],[media]],Facturas[[#This Row],[MontoSinImp]])</f>
        <v>440.67</v>
      </c>
      <c r="I3477" s="17">
        <f>AVERAGE(Facturas[MontoSinImp])</f>
        <v>472.73339545454462</v>
      </c>
    </row>
    <row r="3478" spans="1:9" ht="17.55" customHeight="1" x14ac:dyDescent="0.3">
      <c r="A3478" s="14">
        <v>922</v>
      </c>
      <c r="B3478" s="2">
        <v>41836</v>
      </c>
      <c r="C3478" s="15">
        <v>135</v>
      </c>
      <c r="D3478" s="1">
        <v>8</v>
      </c>
      <c r="E3478" s="1">
        <v>8</v>
      </c>
      <c r="F3478" s="8">
        <v>742.74</v>
      </c>
      <c r="G3478" s="1">
        <f>YEAR(Facturas[[#This Row],[FechaFactura]])</f>
        <v>2014</v>
      </c>
      <c r="H3478" s="17">
        <f>IF(Facturas[[#This Row],[MontoSinImp]]&lt;200,Facturas[[#This Row],[media]],Facturas[[#This Row],[MontoSinImp]])</f>
        <v>742.74</v>
      </c>
      <c r="I3478" s="17">
        <f>AVERAGE(Facturas[MontoSinImp])</f>
        <v>472.73339545454462</v>
      </c>
    </row>
    <row r="3479" spans="1:9" ht="17.55" customHeight="1" x14ac:dyDescent="0.3">
      <c r="A3479" s="14">
        <v>923</v>
      </c>
      <c r="B3479" s="2">
        <v>41836</v>
      </c>
      <c r="C3479" s="15">
        <v>140</v>
      </c>
      <c r="D3479" s="1">
        <v>2</v>
      </c>
      <c r="E3479" s="1">
        <v>3</v>
      </c>
      <c r="F3479" s="8">
        <v>470.31</v>
      </c>
      <c r="G3479" s="1">
        <f>YEAR(Facturas[[#This Row],[FechaFactura]])</f>
        <v>2014</v>
      </c>
      <c r="H3479" s="17">
        <f>IF(Facturas[[#This Row],[MontoSinImp]]&lt;200,Facturas[[#This Row],[media]],Facturas[[#This Row],[MontoSinImp]])</f>
        <v>470.31</v>
      </c>
      <c r="I3479" s="17">
        <f>AVERAGE(Facturas[MontoSinImp])</f>
        <v>472.73339545454462</v>
      </c>
    </row>
    <row r="3480" spans="1:9" ht="17.55" customHeight="1" x14ac:dyDescent="0.3">
      <c r="A3480" s="14">
        <v>924</v>
      </c>
      <c r="B3480" s="2">
        <v>41836</v>
      </c>
      <c r="C3480" s="15">
        <v>109</v>
      </c>
      <c r="D3480" s="1">
        <v>9</v>
      </c>
      <c r="E3480" s="1">
        <v>6</v>
      </c>
      <c r="F3480" s="8">
        <v>318.32</v>
      </c>
      <c r="G3480" s="1">
        <f>YEAR(Facturas[[#This Row],[FechaFactura]])</f>
        <v>2014</v>
      </c>
      <c r="H3480" s="17">
        <f>IF(Facturas[[#This Row],[MontoSinImp]]&lt;200,Facturas[[#This Row],[media]],Facturas[[#This Row],[MontoSinImp]])</f>
        <v>318.32</v>
      </c>
      <c r="I3480" s="17">
        <f>AVERAGE(Facturas[MontoSinImp])</f>
        <v>472.73339545454462</v>
      </c>
    </row>
    <row r="3481" spans="1:9" ht="17.55" customHeight="1" x14ac:dyDescent="0.3">
      <c r="A3481" s="14">
        <v>925</v>
      </c>
      <c r="B3481" s="2">
        <v>41836</v>
      </c>
      <c r="C3481" s="15">
        <v>272</v>
      </c>
      <c r="D3481" s="1">
        <v>11</v>
      </c>
      <c r="E3481" s="1">
        <v>6</v>
      </c>
      <c r="F3481" s="8">
        <v>207.44</v>
      </c>
      <c r="G3481" s="1">
        <f>YEAR(Facturas[[#This Row],[FechaFactura]])</f>
        <v>2014</v>
      </c>
      <c r="H3481" s="17">
        <f>IF(Facturas[[#This Row],[MontoSinImp]]&lt;200,Facturas[[#This Row],[media]],Facturas[[#This Row],[MontoSinImp]])</f>
        <v>207.44</v>
      </c>
      <c r="I3481" s="17">
        <f>AVERAGE(Facturas[MontoSinImp])</f>
        <v>472.73339545454462</v>
      </c>
    </row>
    <row r="3482" spans="1:9" ht="17.55" customHeight="1" x14ac:dyDescent="0.3">
      <c r="A3482" s="14">
        <v>926</v>
      </c>
      <c r="B3482" s="2">
        <v>41836</v>
      </c>
      <c r="C3482" s="15">
        <v>89</v>
      </c>
      <c r="D3482" s="1">
        <v>1</v>
      </c>
      <c r="E3482" s="1">
        <v>8</v>
      </c>
      <c r="F3482" s="8">
        <v>130.01</v>
      </c>
      <c r="G3482" s="1">
        <f>YEAR(Facturas[[#This Row],[FechaFactura]])</f>
        <v>2014</v>
      </c>
      <c r="H3482" s="17">
        <f>IF(Facturas[[#This Row],[MontoSinImp]]&lt;200,Facturas[[#This Row],[media]],Facturas[[#This Row],[MontoSinImp]])</f>
        <v>472.73339545454462</v>
      </c>
      <c r="I3482" s="17">
        <f>AVERAGE(Facturas[MontoSinImp])</f>
        <v>472.73339545454462</v>
      </c>
    </row>
    <row r="3483" spans="1:9" ht="17.55" customHeight="1" x14ac:dyDescent="0.3">
      <c r="A3483" s="14">
        <v>917</v>
      </c>
      <c r="B3483" s="2">
        <v>41835</v>
      </c>
      <c r="C3483" s="15">
        <v>231</v>
      </c>
      <c r="D3483" s="1">
        <v>6</v>
      </c>
      <c r="E3483" s="1">
        <v>8</v>
      </c>
      <c r="F3483" s="8">
        <v>790.53</v>
      </c>
      <c r="G3483" s="1">
        <f>YEAR(Facturas[[#This Row],[FechaFactura]])</f>
        <v>2014</v>
      </c>
      <c r="H3483" s="17">
        <f>IF(Facturas[[#This Row],[MontoSinImp]]&lt;200,Facturas[[#This Row],[media]],Facturas[[#This Row],[MontoSinImp]])</f>
        <v>790.53</v>
      </c>
      <c r="I3483" s="17">
        <f>AVERAGE(Facturas[MontoSinImp])</f>
        <v>472.73339545454462</v>
      </c>
    </row>
    <row r="3484" spans="1:9" ht="17.55" customHeight="1" x14ac:dyDescent="0.3">
      <c r="A3484" s="14">
        <v>918</v>
      </c>
      <c r="B3484" s="2">
        <v>41835</v>
      </c>
      <c r="C3484" s="15">
        <v>172</v>
      </c>
      <c r="D3484" s="1">
        <v>3</v>
      </c>
      <c r="E3484" s="1">
        <v>1</v>
      </c>
      <c r="F3484" s="8">
        <v>119.49000000000001</v>
      </c>
      <c r="G3484" s="1">
        <f>YEAR(Facturas[[#This Row],[FechaFactura]])</f>
        <v>2014</v>
      </c>
      <c r="H3484" s="17">
        <f>IF(Facturas[[#This Row],[MontoSinImp]]&lt;200,Facturas[[#This Row],[media]],Facturas[[#This Row],[MontoSinImp]])</f>
        <v>472.73339545454462</v>
      </c>
      <c r="I3484" s="17">
        <f>AVERAGE(Facturas[MontoSinImp])</f>
        <v>472.73339545454462</v>
      </c>
    </row>
    <row r="3485" spans="1:9" ht="17.55" customHeight="1" x14ac:dyDescent="0.3">
      <c r="A3485" s="14">
        <v>919</v>
      </c>
      <c r="B3485" s="2">
        <v>41835</v>
      </c>
      <c r="C3485" s="15">
        <v>273</v>
      </c>
      <c r="D3485" s="1">
        <v>12</v>
      </c>
      <c r="E3485" s="1">
        <v>8</v>
      </c>
      <c r="F3485" s="8">
        <v>116.62</v>
      </c>
      <c r="G3485" s="1">
        <f>YEAR(Facturas[[#This Row],[FechaFactura]])</f>
        <v>2014</v>
      </c>
      <c r="H3485" s="17">
        <f>IF(Facturas[[#This Row],[MontoSinImp]]&lt;200,Facturas[[#This Row],[media]],Facturas[[#This Row],[MontoSinImp]])</f>
        <v>472.73339545454462</v>
      </c>
      <c r="I3485" s="17">
        <f>AVERAGE(Facturas[MontoSinImp])</f>
        <v>472.73339545454462</v>
      </c>
    </row>
    <row r="3486" spans="1:9" ht="17.55" customHeight="1" x14ac:dyDescent="0.3">
      <c r="A3486" s="14">
        <v>914</v>
      </c>
      <c r="B3486" s="2">
        <v>41834</v>
      </c>
      <c r="C3486" s="15">
        <v>233</v>
      </c>
      <c r="D3486" s="1">
        <v>6</v>
      </c>
      <c r="E3486" s="1">
        <v>2</v>
      </c>
      <c r="F3486" s="8">
        <v>788.62</v>
      </c>
      <c r="G3486" s="1">
        <f>YEAR(Facturas[[#This Row],[FechaFactura]])</f>
        <v>2014</v>
      </c>
      <c r="H3486" s="17">
        <f>IF(Facturas[[#This Row],[MontoSinImp]]&lt;200,Facturas[[#This Row],[media]],Facturas[[#This Row],[MontoSinImp]])</f>
        <v>788.62</v>
      </c>
      <c r="I3486" s="17">
        <f>AVERAGE(Facturas[MontoSinImp])</f>
        <v>472.73339545454462</v>
      </c>
    </row>
    <row r="3487" spans="1:9" ht="17.55" customHeight="1" x14ac:dyDescent="0.3">
      <c r="A3487" s="14">
        <v>915</v>
      </c>
      <c r="B3487" s="2">
        <v>41834</v>
      </c>
      <c r="C3487" s="15">
        <v>14</v>
      </c>
      <c r="D3487" s="1">
        <v>5</v>
      </c>
      <c r="E3487" s="1">
        <v>9</v>
      </c>
      <c r="F3487" s="8">
        <v>586.92999999999995</v>
      </c>
      <c r="G3487" s="1">
        <f>YEAR(Facturas[[#This Row],[FechaFactura]])</f>
        <v>2014</v>
      </c>
      <c r="H3487" s="17">
        <f>IF(Facturas[[#This Row],[MontoSinImp]]&lt;200,Facturas[[#This Row],[media]],Facturas[[#This Row],[MontoSinImp]])</f>
        <v>586.92999999999995</v>
      </c>
      <c r="I3487" s="17">
        <f>AVERAGE(Facturas[MontoSinImp])</f>
        <v>472.73339545454462</v>
      </c>
    </row>
    <row r="3488" spans="1:9" ht="17.55" customHeight="1" x14ac:dyDescent="0.3">
      <c r="A3488" s="14">
        <v>916</v>
      </c>
      <c r="B3488" s="2">
        <v>41834</v>
      </c>
      <c r="C3488" s="15">
        <v>259</v>
      </c>
      <c r="D3488" s="1">
        <v>4</v>
      </c>
      <c r="E3488" s="1">
        <v>6</v>
      </c>
      <c r="F3488" s="8">
        <v>339.34999999999997</v>
      </c>
      <c r="G3488" s="1">
        <f>YEAR(Facturas[[#This Row],[FechaFactura]])</f>
        <v>2014</v>
      </c>
      <c r="H3488" s="17">
        <f>IF(Facturas[[#This Row],[MontoSinImp]]&lt;200,Facturas[[#This Row],[media]],Facturas[[#This Row],[MontoSinImp]])</f>
        <v>339.34999999999997</v>
      </c>
      <c r="I3488" s="17">
        <f>AVERAGE(Facturas[MontoSinImp])</f>
        <v>472.73339545454462</v>
      </c>
    </row>
    <row r="3489" spans="1:9" ht="17.55" customHeight="1" x14ac:dyDescent="0.3">
      <c r="A3489" s="14">
        <v>907</v>
      </c>
      <c r="B3489" s="2">
        <v>41833</v>
      </c>
      <c r="C3489" s="15">
        <v>178</v>
      </c>
      <c r="D3489" s="1">
        <v>8</v>
      </c>
      <c r="E3489" s="1">
        <v>8</v>
      </c>
      <c r="F3489" s="8">
        <v>825.9</v>
      </c>
      <c r="G3489" s="1">
        <f>YEAR(Facturas[[#This Row],[FechaFactura]])</f>
        <v>2014</v>
      </c>
      <c r="H3489" s="17">
        <f>IF(Facturas[[#This Row],[MontoSinImp]]&lt;200,Facturas[[#This Row],[media]],Facturas[[#This Row],[MontoSinImp]])</f>
        <v>825.9</v>
      </c>
      <c r="I3489" s="17">
        <f>AVERAGE(Facturas[MontoSinImp])</f>
        <v>472.73339545454462</v>
      </c>
    </row>
    <row r="3490" spans="1:9" ht="17.55" customHeight="1" x14ac:dyDescent="0.3">
      <c r="A3490" s="14">
        <v>908</v>
      </c>
      <c r="B3490" s="2">
        <v>41833</v>
      </c>
      <c r="C3490" s="15">
        <v>311</v>
      </c>
      <c r="D3490" s="1">
        <v>6</v>
      </c>
      <c r="E3490" s="1">
        <v>5</v>
      </c>
      <c r="F3490" s="8">
        <v>270.52</v>
      </c>
      <c r="G3490" s="1">
        <f>YEAR(Facturas[[#This Row],[FechaFactura]])</f>
        <v>2014</v>
      </c>
      <c r="H3490" s="17">
        <f>IF(Facturas[[#This Row],[MontoSinImp]]&lt;200,Facturas[[#This Row],[media]],Facturas[[#This Row],[MontoSinImp]])</f>
        <v>270.52</v>
      </c>
      <c r="I3490" s="17">
        <f>AVERAGE(Facturas[MontoSinImp])</f>
        <v>472.73339545454462</v>
      </c>
    </row>
    <row r="3491" spans="1:9" ht="17.55" customHeight="1" x14ac:dyDescent="0.3">
      <c r="A3491" s="14">
        <v>909</v>
      </c>
      <c r="B3491" s="2">
        <v>41833</v>
      </c>
      <c r="C3491" s="15">
        <v>125</v>
      </c>
      <c r="D3491" s="1">
        <v>8</v>
      </c>
      <c r="E3491" s="1">
        <v>4</v>
      </c>
      <c r="F3491" s="8">
        <v>731.27</v>
      </c>
      <c r="G3491" s="1">
        <f>YEAR(Facturas[[#This Row],[FechaFactura]])</f>
        <v>2014</v>
      </c>
      <c r="H3491" s="17">
        <f>IF(Facturas[[#This Row],[MontoSinImp]]&lt;200,Facturas[[#This Row],[media]],Facturas[[#This Row],[MontoSinImp]])</f>
        <v>731.27</v>
      </c>
      <c r="I3491" s="17">
        <f>AVERAGE(Facturas[MontoSinImp])</f>
        <v>472.73339545454462</v>
      </c>
    </row>
    <row r="3492" spans="1:9" ht="17.55" customHeight="1" x14ac:dyDescent="0.3">
      <c r="A3492" s="14">
        <v>910</v>
      </c>
      <c r="B3492" s="2">
        <v>41833</v>
      </c>
      <c r="C3492" s="15">
        <v>277</v>
      </c>
      <c r="D3492" s="1">
        <v>10</v>
      </c>
      <c r="E3492" s="1">
        <v>8</v>
      </c>
      <c r="F3492" s="8">
        <v>492.28999999999996</v>
      </c>
      <c r="G3492" s="1">
        <f>YEAR(Facturas[[#This Row],[FechaFactura]])</f>
        <v>2014</v>
      </c>
      <c r="H3492" s="17">
        <f>IF(Facturas[[#This Row],[MontoSinImp]]&lt;200,Facturas[[#This Row],[media]],Facturas[[#This Row],[MontoSinImp]])</f>
        <v>492.28999999999996</v>
      </c>
      <c r="I3492" s="17">
        <f>AVERAGE(Facturas[MontoSinImp])</f>
        <v>472.73339545454462</v>
      </c>
    </row>
    <row r="3493" spans="1:9" ht="17.55" customHeight="1" x14ac:dyDescent="0.3">
      <c r="A3493" s="14">
        <v>911</v>
      </c>
      <c r="B3493" s="2">
        <v>41833</v>
      </c>
      <c r="C3493" s="15">
        <v>35</v>
      </c>
      <c r="D3493" s="1">
        <v>10</v>
      </c>
      <c r="E3493" s="1">
        <v>2</v>
      </c>
      <c r="F3493" s="8">
        <v>637.59</v>
      </c>
      <c r="G3493" s="1">
        <f>YEAR(Facturas[[#This Row],[FechaFactura]])</f>
        <v>2014</v>
      </c>
      <c r="H3493" s="17">
        <f>IF(Facturas[[#This Row],[MontoSinImp]]&lt;200,Facturas[[#This Row],[media]],Facturas[[#This Row],[MontoSinImp]])</f>
        <v>637.59</v>
      </c>
      <c r="I3493" s="17">
        <f>AVERAGE(Facturas[MontoSinImp])</f>
        <v>472.73339545454462</v>
      </c>
    </row>
    <row r="3494" spans="1:9" ht="17.55" customHeight="1" x14ac:dyDescent="0.3">
      <c r="A3494" s="14">
        <v>912</v>
      </c>
      <c r="B3494" s="2">
        <v>41833</v>
      </c>
      <c r="C3494" s="15">
        <v>190</v>
      </c>
      <c r="D3494" s="1">
        <v>12</v>
      </c>
      <c r="E3494" s="1">
        <v>6</v>
      </c>
      <c r="F3494" s="8">
        <v>776.2</v>
      </c>
      <c r="G3494" s="1">
        <f>YEAR(Facturas[[#This Row],[FechaFactura]])</f>
        <v>2014</v>
      </c>
      <c r="H3494" s="17">
        <f>IF(Facturas[[#This Row],[MontoSinImp]]&lt;200,Facturas[[#This Row],[media]],Facturas[[#This Row],[MontoSinImp]])</f>
        <v>776.2</v>
      </c>
      <c r="I3494" s="17">
        <f>AVERAGE(Facturas[MontoSinImp])</f>
        <v>472.73339545454462</v>
      </c>
    </row>
    <row r="3495" spans="1:9" ht="17.55" customHeight="1" x14ac:dyDescent="0.3">
      <c r="A3495" s="14">
        <v>913</v>
      </c>
      <c r="B3495" s="2">
        <v>41833</v>
      </c>
      <c r="C3495" s="15">
        <v>22</v>
      </c>
      <c r="D3495" s="1">
        <v>2</v>
      </c>
      <c r="E3495" s="1">
        <v>1</v>
      </c>
      <c r="F3495" s="8">
        <v>622.29999999999995</v>
      </c>
      <c r="G3495" s="1">
        <f>YEAR(Facturas[[#This Row],[FechaFactura]])</f>
        <v>2014</v>
      </c>
      <c r="H3495" s="17">
        <f>IF(Facturas[[#This Row],[MontoSinImp]]&lt;200,Facturas[[#This Row],[media]],Facturas[[#This Row],[MontoSinImp]])</f>
        <v>622.29999999999995</v>
      </c>
      <c r="I3495" s="17">
        <f>AVERAGE(Facturas[MontoSinImp])</f>
        <v>472.73339545454462</v>
      </c>
    </row>
    <row r="3496" spans="1:9" ht="17.55" customHeight="1" x14ac:dyDescent="0.3">
      <c r="A3496" s="14">
        <v>902</v>
      </c>
      <c r="B3496" s="2">
        <v>41832</v>
      </c>
      <c r="C3496" s="15">
        <v>158</v>
      </c>
      <c r="D3496" s="1">
        <v>8</v>
      </c>
      <c r="E3496" s="1">
        <v>5</v>
      </c>
      <c r="F3496" s="8">
        <v>787.67</v>
      </c>
      <c r="G3496" s="1">
        <f>YEAR(Facturas[[#This Row],[FechaFactura]])</f>
        <v>2014</v>
      </c>
      <c r="H3496" s="17">
        <f>IF(Facturas[[#This Row],[MontoSinImp]]&lt;200,Facturas[[#This Row],[media]],Facturas[[#This Row],[MontoSinImp]])</f>
        <v>787.67</v>
      </c>
      <c r="I3496" s="17">
        <f>AVERAGE(Facturas[MontoSinImp])</f>
        <v>472.73339545454462</v>
      </c>
    </row>
    <row r="3497" spans="1:9" ht="17.55" customHeight="1" x14ac:dyDescent="0.3">
      <c r="A3497" s="14">
        <v>903</v>
      </c>
      <c r="B3497" s="2">
        <v>41832</v>
      </c>
      <c r="C3497" s="15">
        <v>145</v>
      </c>
      <c r="D3497" s="1">
        <v>6</v>
      </c>
      <c r="E3497" s="1">
        <v>6</v>
      </c>
      <c r="F3497" s="8">
        <v>140.51999999999998</v>
      </c>
      <c r="G3497" s="1">
        <f>YEAR(Facturas[[#This Row],[FechaFactura]])</f>
        <v>2014</v>
      </c>
      <c r="H3497" s="17">
        <f>IF(Facturas[[#This Row],[MontoSinImp]]&lt;200,Facturas[[#This Row],[media]],Facturas[[#This Row],[MontoSinImp]])</f>
        <v>472.73339545454462</v>
      </c>
      <c r="I3497" s="17">
        <f>AVERAGE(Facturas[MontoSinImp])</f>
        <v>472.73339545454462</v>
      </c>
    </row>
    <row r="3498" spans="1:9" ht="17.55" customHeight="1" x14ac:dyDescent="0.3">
      <c r="A3498" s="14">
        <v>904</v>
      </c>
      <c r="B3498" s="2">
        <v>41832</v>
      </c>
      <c r="C3498" s="15">
        <v>75</v>
      </c>
      <c r="D3498" s="1">
        <v>11</v>
      </c>
      <c r="E3498" s="1">
        <v>7</v>
      </c>
      <c r="F3498" s="8">
        <v>436.84999999999997</v>
      </c>
      <c r="G3498" s="1">
        <f>YEAR(Facturas[[#This Row],[FechaFactura]])</f>
        <v>2014</v>
      </c>
      <c r="H3498" s="17">
        <f>IF(Facturas[[#This Row],[MontoSinImp]]&lt;200,Facturas[[#This Row],[media]],Facturas[[#This Row],[MontoSinImp]])</f>
        <v>436.84999999999997</v>
      </c>
      <c r="I3498" s="17">
        <f>AVERAGE(Facturas[MontoSinImp])</f>
        <v>472.73339545454462</v>
      </c>
    </row>
    <row r="3499" spans="1:9" ht="17.55" customHeight="1" x14ac:dyDescent="0.3">
      <c r="A3499" s="14">
        <v>905</v>
      </c>
      <c r="B3499" s="2">
        <v>41832</v>
      </c>
      <c r="C3499" s="15">
        <v>278</v>
      </c>
      <c r="D3499" s="1">
        <v>2</v>
      </c>
      <c r="E3499" s="1">
        <v>5</v>
      </c>
      <c r="F3499" s="8">
        <v>622.29999999999995</v>
      </c>
      <c r="G3499" s="1">
        <f>YEAR(Facturas[[#This Row],[FechaFactura]])</f>
        <v>2014</v>
      </c>
      <c r="H3499" s="17">
        <f>IF(Facturas[[#This Row],[MontoSinImp]]&lt;200,Facturas[[#This Row],[media]],Facturas[[#This Row],[MontoSinImp]])</f>
        <v>622.29999999999995</v>
      </c>
      <c r="I3499" s="17">
        <f>AVERAGE(Facturas[MontoSinImp])</f>
        <v>472.73339545454462</v>
      </c>
    </row>
    <row r="3500" spans="1:9" ht="17.55" customHeight="1" x14ac:dyDescent="0.3">
      <c r="A3500" s="14">
        <v>906</v>
      </c>
      <c r="B3500" s="2">
        <v>41832</v>
      </c>
      <c r="C3500" s="15">
        <v>192</v>
      </c>
      <c r="D3500" s="1">
        <v>1</v>
      </c>
      <c r="E3500" s="1">
        <v>5</v>
      </c>
      <c r="F3500" s="8">
        <v>200.73999999999998</v>
      </c>
      <c r="G3500" s="1">
        <f>YEAR(Facturas[[#This Row],[FechaFactura]])</f>
        <v>2014</v>
      </c>
      <c r="H3500" s="17">
        <f>IF(Facturas[[#This Row],[MontoSinImp]]&lt;200,Facturas[[#This Row],[media]],Facturas[[#This Row],[MontoSinImp]])</f>
        <v>200.73999999999998</v>
      </c>
      <c r="I3500" s="17">
        <f>AVERAGE(Facturas[MontoSinImp])</f>
        <v>472.73339545454462</v>
      </c>
    </row>
    <row r="3501" spans="1:9" ht="17.55" customHeight="1" x14ac:dyDescent="0.3">
      <c r="A3501" s="14">
        <v>897</v>
      </c>
      <c r="B3501" s="2">
        <v>41831</v>
      </c>
      <c r="C3501" s="15">
        <v>221</v>
      </c>
      <c r="D3501" s="1">
        <v>8</v>
      </c>
      <c r="E3501" s="1">
        <v>3</v>
      </c>
      <c r="F3501" s="8">
        <v>356.56</v>
      </c>
      <c r="G3501" s="1">
        <f>YEAR(Facturas[[#This Row],[FechaFactura]])</f>
        <v>2014</v>
      </c>
      <c r="H3501" s="17">
        <f>IF(Facturas[[#This Row],[MontoSinImp]]&lt;200,Facturas[[#This Row],[media]],Facturas[[#This Row],[MontoSinImp]])</f>
        <v>356.56</v>
      </c>
      <c r="I3501" s="17">
        <f>AVERAGE(Facturas[MontoSinImp])</f>
        <v>472.73339545454462</v>
      </c>
    </row>
    <row r="3502" spans="1:9" ht="17.55" customHeight="1" x14ac:dyDescent="0.3">
      <c r="A3502" s="14">
        <v>898</v>
      </c>
      <c r="B3502" s="2">
        <v>41831</v>
      </c>
      <c r="C3502" s="15">
        <v>145</v>
      </c>
      <c r="D3502" s="1">
        <v>4</v>
      </c>
      <c r="E3502" s="1">
        <v>2</v>
      </c>
      <c r="F3502" s="8">
        <v>802.96</v>
      </c>
      <c r="G3502" s="1">
        <f>YEAR(Facturas[[#This Row],[FechaFactura]])</f>
        <v>2014</v>
      </c>
      <c r="H3502" s="17">
        <f>IF(Facturas[[#This Row],[MontoSinImp]]&lt;200,Facturas[[#This Row],[media]],Facturas[[#This Row],[MontoSinImp]])</f>
        <v>802.96</v>
      </c>
      <c r="I3502" s="17">
        <f>AVERAGE(Facturas[MontoSinImp])</f>
        <v>472.73339545454462</v>
      </c>
    </row>
    <row r="3503" spans="1:9" ht="17.55" customHeight="1" x14ac:dyDescent="0.3">
      <c r="A3503" s="14">
        <v>899</v>
      </c>
      <c r="B3503" s="2">
        <v>41831</v>
      </c>
      <c r="C3503" s="15">
        <v>255</v>
      </c>
      <c r="D3503" s="1">
        <v>5</v>
      </c>
      <c r="E3503" s="1">
        <v>6</v>
      </c>
      <c r="F3503" s="8">
        <v>133.82999999999998</v>
      </c>
      <c r="G3503" s="1">
        <f>YEAR(Facturas[[#This Row],[FechaFactura]])</f>
        <v>2014</v>
      </c>
      <c r="H3503" s="17">
        <f>IF(Facturas[[#This Row],[MontoSinImp]]&lt;200,Facturas[[#This Row],[media]],Facturas[[#This Row],[MontoSinImp]])</f>
        <v>472.73339545454462</v>
      </c>
      <c r="I3503" s="17">
        <f>AVERAGE(Facturas[MontoSinImp])</f>
        <v>472.73339545454462</v>
      </c>
    </row>
    <row r="3504" spans="1:9" ht="17.55" customHeight="1" x14ac:dyDescent="0.3">
      <c r="A3504" s="14">
        <v>900</v>
      </c>
      <c r="B3504" s="2">
        <v>41831</v>
      </c>
      <c r="C3504" s="15">
        <v>186</v>
      </c>
      <c r="D3504" s="1">
        <v>3</v>
      </c>
      <c r="E3504" s="1">
        <v>9</v>
      </c>
      <c r="F3504" s="8">
        <v>582.15</v>
      </c>
      <c r="G3504" s="1">
        <f>YEAR(Facturas[[#This Row],[FechaFactura]])</f>
        <v>2014</v>
      </c>
      <c r="H3504" s="17">
        <f>IF(Facturas[[#This Row],[MontoSinImp]]&lt;200,Facturas[[#This Row],[media]],Facturas[[#This Row],[MontoSinImp]])</f>
        <v>582.15</v>
      </c>
      <c r="I3504" s="17">
        <f>AVERAGE(Facturas[MontoSinImp])</f>
        <v>472.73339545454462</v>
      </c>
    </row>
    <row r="3505" spans="1:9" ht="17.55" customHeight="1" x14ac:dyDescent="0.3">
      <c r="A3505" s="14">
        <v>901</v>
      </c>
      <c r="B3505" s="2">
        <v>41831</v>
      </c>
      <c r="C3505" s="15">
        <v>70</v>
      </c>
      <c r="D3505" s="1">
        <v>6</v>
      </c>
      <c r="E3505" s="1">
        <v>3</v>
      </c>
      <c r="F3505" s="8">
        <v>707.37</v>
      </c>
      <c r="G3505" s="1">
        <f>YEAR(Facturas[[#This Row],[FechaFactura]])</f>
        <v>2014</v>
      </c>
      <c r="H3505" s="17">
        <f>IF(Facturas[[#This Row],[MontoSinImp]]&lt;200,Facturas[[#This Row],[media]],Facturas[[#This Row],[MontoSinImp]])</f>
        <v>707.37</v>
      </c>
      <c r="I3505" s="17">
        <f>AVERAGE(Facturas[MontoSinImp])</f>
        <v>472.73339545454462</v>
      </c>
    </row>
    <row r="3506" spans="1:9" ht="17.55" customHeight="1" x14ac:dyDescent="0.3">
      <c r="A3506" s="14">
        <v>893</v>
      </c>
      <c r="B3506" s="2">
        <v>41830</v>
      </c>
      <c r="C3506" s="15">
        <v>280</v>
      </c>
      <c r="D3506" s="1">
        <v>4</v>
      </c>
      <c r="E3506" s="1">
        <v>2</v>
      </c>
      <c r="F3506" s="8">
        <v>235.16</v>
      </c>
      <c r="G3506" s="1">
        <f>YEAR(Facturas[[#This Row],[FechaFactura]])</f>
        <v>2014</v>
      </c>
      <c r="H3506" s="17">
        <f>IF(Facturas[[#This Row],[MontoSinImp]]&lt;200,Facturas[[#This Row],[media]],Facturas[[#This Row],[MontoSinImp]])</f>
        <v>235.16</v>
      </c>
      <c r="I3506" s="17">
        <f>AVERAGE(Facturas[MontoSinImp])</f>
        <v>472.73339545454462</v>
      </c>
    </row>
    <row r="3507" spans="1:9" ht="17.55" customHeight="1" x14ac:dyDescent="0.3">
      <c r="A3507" s="14">
        <v>894</v>
      </c>
      <c r="B3507" s="2">
        <v>41830</v>
      </c>
      <c r="C3507" s="15">
        <v>288</v>
      </c>
      <c r="D3507" s="1">
        <v>2</v>
      </c>
      <c r="E3507" s="1">
        <v>6</v>
      </c>
      <c r="F3507" s="8">
        <v>596.49</v>
      </c>
      <c r="G3507" s="1">
        <f>YEAR(Facturas[[#This Row],[FechaFactura]])</f>
        <v>2014</v>
      </c>
      <c r="H3507" s="17">
        <f>IF(Facturas[[#This Row],[MontoSinImp]]&lt;200,Facturas[[#This Row],[media]],Facturas[[#This Row],[MontoSinImp]])</f>
        <v>596.49</v>
      </c>
      <c r="I3507" s="17">
        <f>AVERAGE(Facturas[MontoSinImp])</f>
        <v>472.73339545454462</v>
      </c>
    </row>
    <row r="3508" spans="1:9" ht="17.55" customHeight="1" x14ac:dyDescent="0.3">
      <c r="A3508" s="14">
        <v>895</v>
      </c>
      <c r="B3508" s="2">
        <v>41830</v>
      </c>
      <c r="C3508" s="15">
        <v>255</v>
      </c>
      <c r="D3508" s="1">
        <v>11</v>
      </c>
      <c r="E3508" s="1">
        <v>8</v>
      </c>
      <c r="F3508" s="8">
        <v>641.41</v>
      </c>
      <c r="G3508" s="1">
        <f>YEAR(Facturas[[#This Row],[FechaFactura]])</f>
        <v>2014</v>
      </c>
      <c r="H3508" s="17">
        <f>IF(Facturas[[#This Row],[MontoSinImp]]&lt;200,Facturas[[#This Row],[media]],Facturas[[#This Row],[MontoSinImp]])</f>
        <v>641.41</v>
      </c>
      <c r="I3508" s="17">
        <f>AVERAGE(Facturas[MontoSinImp])</f>
        <v>472.73339545454462</v>
      </c>
    </row>
    <row r="3509" spans="1:9" ht="17.55" customHeight="1" x14ac:dyDescent="0.3">
      <c r="A3509" s="14">
        <v>896</v>
      </c>
      <c r="B3509" s="2">
        <v>41830</v>
      </c>
      <c r="C3509" s="15">
        <v>219</v>
      </c>
      <c r="D3509" s="1">
        <v>10</v>
      </c>
      <c r="E3509" s="1">
        <v>2</v>
      </c>
      <c r="F3509" s="8">
        <v>742.74</v>
      </c>
      <c r="G3509" s="1">
        <f>YEAR(Facturas[[#This Row],[FechaFactura]])</f>
        <v>2014</v>
      </c>
      <c r="H3509" s="17">
        <f>IF(Facturas[[#This Row],[MontoSinImp]]&lt;200,Facturas[[#This Row],[media]],Facturas[[#This Row],[MontoSinImp]])</f>
        <v>742.74</v>
      </c>
      <c r="I3509" s="17">
        <f>AVERAGE(Facturas[MontoSinImp])</f>
        <v>472.73339545454462</v>
      </c>
    </row>
    <row r="3510" spans="1:9" ht="17.55" customHeight="1" x14ac:dyDescent="0.3">
      <c r="A3510" s="14">
        <v>886</v>
      </c>
      <c r="B3510" s="2">
        <v>41829</v>
      </c>
      <c r="C3510" s="15">
        <v>159</v>
      </c>
      <c r="D3510" s="1">
        <v>4</v>
      </c>
      <c r="E3510" s="1">
        <v>3</v>
      </c>
      <c r="F3510" s="8">
        <v>245.67</v>
      </c>
      <c r="G3510" s="1">
        <f>YEAR(Facturas[[#This Row],[FechaFactura]])</f>
        <v>2014</v>
      </c>
      <c r="H3510" s="17">
        <f>IF(Facturas[[#This Row],[MontoSinImp]]&lt;200,Facturas[[#This Row],[media]],Facturas[[#This Row],[MontoSinImp]])</f>
        <v>245.67</v>
      </c>
      <c r="I3510" s="17">
        <f>AVERAGE(Facturas[MontoSinImp])</f>
        <v>472.73339545454462</v>
      </c>
    </row>
    <row r="3511" spans="1:9" ht="17.55" customHeight="1" x14ac:dyDescent="0.3">
      <c r="A3511" s="14">
        <v>887</v>
      </c>
      <c r="B3511" s="2">
        <v>41829</v>
      </c>
      <c r="C3511" s="15">
        <v>320</v>
      </c>
      <c r="D3511" s="1">
        <v>11</v>
      </c>
      <c r="E3511" s="1">
        <v>8</v>
      </c>
      <c r="F3511" s="8">
        <v>398.62</v>
      </c>
      <c r="G3511" s="1">
        <f>YEAR(Facturas[[#This Row],[FechaFactura]])</f>
        <v>2014</v>
      </c>
      <c r="H3511" s="17">
        <f>IF(Facturas[[#This Row],[MontoSinImp]]&lt;200,Facturas[[#This Row],[media]],Facturas[[#This Row],[MontoSinImp]])</f>
        <v>398.62</v>
      </c>
      <c r="I3511" s="17">
        <f>AVERAGE(Facturas[MontoSinImp])</f>
        <v>472.73339545454462</v>
      </c>
    </row>
    <row r="3512" spans="1:9" ht="17.55" customHeight="1" x14ac:dyDescent="0.3">
      <c r="A3512" s="14">
        <v>888</v>
      </c>
      <c r="B3512" s="2">
        <v>41829</v>
      </c>
      <c r="C3512" s="15">
        <v>34</v>
      </c>
      <c r="D3512" s="1">
        <v>4</v>
      </c>
      <c r="E3512" s="1">
        <v>5</v>
      </c>
      <c r="F3512" s="8">
        <v>703.55</v>
      </c>
      <c r="G3512" s="1">
        <f>YEAR(Facturas[[#This Row],[FechaFactura]])</f>
        <v>2014</v>
      </c>
      <c r="H3512" s="17">
        <f>IF(Facturas[[#This Row],[MontoSinImp]]&lt;200,Facturas[[#This Row],[media]],Facturas[[#This Row],[MontoSinImp]])</f>
        <v>703.55</v>
      </c>
      <c r="I3512" s="17">
        <f>AVERAGE(Facturas[MontoSinImp])</f>
        <v>472.73339545454462</v>
      </c>
    </row>
    <row r="3513" spans="1:9" ht="17.55" customHeight="1" x14ac:dyDescent="0.3">
      <c r="A3513" s="14">
        <v>889</v>
      </c>
      <c r="B3513" s="2">
        <v>41829</v>
      </c>
      <c r="C3513" s="15">
        <v>240</v>
      </c>
      <c r="D3513" s="1">
        <v>1</v>
      </c>
      <c r="E3513" s="1">
        <v>5</v>
      </c>
      <c r="F3513" s="8">
        <v>227.51</v>
      </c>
      <c r="G3513" s="1">
        <f>YEAR(Facturas[[#This Row],[FechaFactura]])</f>
        <v>2014</v>
      </c>
      <c r="H3513" s="17">
        <f>IF(Facturas[[#This Row],[MontoSinImp]]&lt;200,Facturas[[#This Row],[media]],Facturas[[#This Row],[MontoSinImp]])</f>
        <v>227.51</v>
      </c>
      <c r="I3513" s="17">
        <f>AVERAGE(Facturas[MontoSinImp])</f>
        <v>472.73339545454462</v>
      </c>
    </row>
    <row r="3514" spans="1:9" ht="17.55" customHeight="1" x14ac:dyDescent="0.3">
      <c r="A3514" s="14">
        <v>890</v>
      </c>
      <c r="B3514" s="2">
        <v>41829</v>
      </c>
      <c r="C3514" s="15">
        <v>21</v>
      </c>
      <c r="D3514" s="1">
        <v>2</v>
      </c>
      <c r="E3514" s="1">
        <v>7</v>
      </c>
      <c r="F3514" s="8">
        <v>477.95</v>
      </c>
      <c r="G3514" s="1">
        <f>YEAR(Facturas[[#This Row],[FechaFactura]])</f>
        <v>2014</v>
      </c>
      <c r="H3514" s="17">
        <f>IF(Facturas[[#This Row],[MontoSinImp]]&lt;200,Facturas[[#This Row],[media]],Facturas[[#This Row],[MontoSinImp]])</f>
        <v>477.95</v>
      </c>
      <c r="I3514" s="17">
        <f>AVERAGE(Facturas[MontoSinImp])</f>
        <v>472.73339545454462</v>
      </c>
    </row>
    <row r="3515" spans="1:9" ht="17.55" customHeight="1" x14ac:dyDescent="0.3">
      <c r="A3515" s="14">
        <v>891</v>
      </c>
      <c r="B3515" s="2">
        <v>41829</v>
      </c>
      <c r="C3515" s="15">
        <v>258</v>
      </c>
      <c r="D3515" s="1">
        <v>9</v>
      </c>
      <c r="E3515" s="1">
        <v>8</v>
      </c>
      <c r="F3515" s="8">
        <v>109.93</v>
      </c>
      <c r="G3515" s="1">
        <f>YEAR(Facturas[[#This Row],[FechaFactura]])</f>
        <v>2014</v>
      </c>
      <c r="H3515" s="17">
        <f>IF(Facturas[[#This Row],[MontoSinImp]]&lt;200,Facturas[[#This Row],[media]],Facturas[[#This Row],[MontoSinImp]])</f>
        <v>472.73339545454462</v>
      </c>
      <c r="I3515" s="17">
        <f>AVERAGE(Facturas[MontoSinImp])</f>
        <v>472.73339545454462</v>
      </c>
    </row>
    <row r="3516" spans="1:9" ht="17.55" customHeight="1" x14ac:dyDescent="0.3">
      <c r="A3516" s="14">
        <v>892</v>
      </c>
      <c r="B3516" s="2">
        <v>41829</v>
      </c>
      <c r="C3516" s="15">
        <v>190</v>
      </c>
      <c r="D3516" s="1">
        <v>5</v>
      </c>
      <c r="E3516" s="1">
        <v>6</v>
      </c>
      <c r="F3516" s="8">
        <v>113.76</v>
      </c>
      <c r="G3516" s="1">
        <f>YEAR(Facturas[[#This Row],[FechaFactura]])</f>
        <v>2014</v>
      </c>
      <c r="H3516" s="17">
        <f>IF(Facturas[[#This Row],[MontoSinImp]]&lt;200,Facturas[[#This Row],[media]],Facturas[[#This Row],[MontoSinImp]])</f>
        <v>472.73339545454462</v>
      </c>
      <c r="I3516" s="17">
        <f>AVERAGE(Facturas[MontoSinImp])</f>
        <v>472.73339545454462</v>
      </c>
    </row>
    <row r="3517" spans="1:9" ht="17.55" customHeight="1" x14ac:dyDescent="0.3">
      <c r="A3517" s="14">
        <v>877</v>
      </c>
      <c r="B3517" s="2">
        <v>41828</v>
      </c>
      <c r="C3517" s="15">
        <v>97</v>
      </c>
      <c r="D3517" s="1">
        <v>9</v>
      </c>
      <c r="E3517" s="1">
        <v>2</v>
      </c>
      <c r="F3517" s="8">
        <v>368.98</v>
      </c>
      <c r="G3517" s="1">
        <f>YEAR(Facturas[[#This Row],[FechaFactura]])</f>
        <v>2014</v>
      </c>
      <c r="H3517" s="17">
        <f>IF(Facturas[[#This Row],[MontoSinImp]]&lt;200,Facturas[[#This Row],[media]],Facturas[[#This Row],[MontoSinImp]])</f>
        <v>368.98</v>
      </c>
      <c r="I3517" s="17">
        <f>AVERAGE(Facturas[MontoSinImp])</f>
        <v>472.73339545454462</v>
      </c>
    </row>
    <row r="3518" spans="1:9" ht="17.55" customHeight="1" x14ac:dyDescent="0.3">
      <c r="A3518" s="14">
        <v>878</v>
      </c>
      <c r="B3518" s="2">
        <v>41828</v>
      </c>
      <c r="C3518" s="15">
        <v>29</v>
      </c>
      <c r="D3518" s="1">
        <v>5</v>
      </c>
      <c r="E3518" s="1">
        <v>6</v>
      </c>
      <c r="F3518" s="8">
        <v>741.78</v>
      </c>
      <c r="G3518" s="1">
        <f>YEAR(Facturas[[#This Row],[FechaFactura]])</f>
        <v>2014</v>
      </c>
      <c r="H3518" s="17">
        <f>IF(Facturas[[#This Row],[MontoSinImp]]&lt;200,Facturas[[#This Row],[media]],Facturas[[#This Row],[MontoSinImp]])</f>
        <v>741.78</v>
      </c>
      <c r="I3518" s="17">
        <f>AVERAGE(Facturas[MontoSinImp])</f>
        <v>472.73339545454462</v>
      </c>
    </row>
    <row r="3519" spans="1:9" ht="17.55" customHeight="1" x14ac:dyDescent="0.3">
      <c r="A3519" s="14">
        <v>879</v>
      </c>
      <c r="B3519" s="2">
        <v>41828</v>
      </c>
      <c r="C3519" s="15">
        <v>74</v>
      </c>
      <c r="D3519" s="1">
        <v>7</v>
      </c>
      <c r="E3519" s="1">
        <v>6</v>
      </c>
      <c r="F3519" s="8">
        <v>629.93999999999994</v>
      </c>
      <c r="G3519" s="1">
        <f>YEAR(Facturas[[#This Row],[FechaFactura]])</f>
        <v>2014</v>
      </c>
      <c r="H3519" s="17">
        <f>IF(Facturas[[#This Row],[MontoSinImp]]&lt;200,Facturas[[#This Row],[media]],Facturas[[#This Row],[MontoSinImp]])</f>
        <v>629.93999999999994</v>
      </c>
      <c r="I3519" s="17">
        <f>AVERAGE(Facturas[MontoSinImp])</f>
        <v>472.73339545454462</v>
      </c>
    </row>
    <row r="3520" spans="1:9" ht="17.55" customHeight="1" x14ac:dyDescent="0.3">
      <c r="A3520" s="14">
        <v>880</v>
      </c>
      <c r="B3520" s="2">
        <v>41828</v>
      </c>
      <c r="C3520" s="15">
        <v>61</v>
      </c>
      <c r="D3520" s="1">
        <v>11</v>
      </c>
      <c r="E3520" s="1">
        <v>4</v>
      </c>
      <c r="F3520" s="8">
        <v>301.11</v>
      </c>
      <c r="G3520" s="1">
        <f>YEAR(Facturas[[#This Row],[FechaFactura]])</f>
        <v>2014</v>
      </c>
      <c r="H3520" s="17">
        <f>IF(Facturas[[#This Row],[MontoSinImp]]&lt;200,Facturas[[#This Row],[media]],Facturas[[#This Row],[MontoSinImp]])</f>
        <v>301.11</v>
      </c>
      <c r="I3520" s="17">
        <f>AVERAGE(Facturas[MontoSinImp])</f>
        <v>472.73339545454462</v>
      </c>
    </row>
    <row r="3521" spans="1:9" ht="17.55" customHeight="1" x14ac:dyDescent="0.3">
      <c r="A3521" s="14">
        <v>881</v>
      </c>
      <c r="B3521" s="2">
        <v>41828</v>
      </c>
      <c r="C3521" s="15">
        <v>18</v>
      </c>
      <c r="D3521" s="1">
        <v>4</v>
      </c>
      <c r="E3521" s="1">
        <v>9</v>
      </c>
      <c r="F3521" s="8">
        <v>581.18999999999994</v>
      </c>
      <c r="G3521" s="1">
        <f>YEAR(Facturas[[#This Row],[FechaFactura]])</f>
        <v>2014</v>
      </c>
      <c r="H3521" s="17">
        <f>IF(Facturas[[#This Row],[MontoSinImp]]&lt;200,Facturas[[#This Row],[media]],Facturas[[#This Row],[MontoSinImp]])</f>
        <v>581.18999999999994</v>
      </c>
      <c r="I3521" s="17">
        <f>AVERAGE(Facturas[MontoSinImp])</f>
        <v>472.73339545454462</v>
      </c>
    </row>
    <row r="3522" spans="1:9" ht="17.55" customHeight="1" x14ac:dyDescent="0.3">
      <c r="A3522" s="14">
        <v>882</v>
      </c>
      <c r="B3522" s="2">
        <v>41828</v>
      </c>
      <c r="C3522" s="15">
        <v>58</v>
      </c>
      <c r="D3522" s="1">
        <v>12</v>
      </c>
      <c r="E3522" s="1">
        <v>4</v>
      </c>
      <c r="F3522" s="8">
        <v>272.44</v>
      </c>
      <c r="G3522" s="1">
        <f>YEAR(Facturas[[#This Row],[FechaFactura]])</f>
        <v>2014</v>
      </c>
      <c r="H3522" s="17">
        <f>IF(Facturas[[#This Row],[MontoSinImp]]&lt;200,Facturas[[#This Row],[media]],Facturas[[#This Row],[MontoSinImp]])</f>
        <v>272.44</v>
      </c>
      <c r="I3522" s="17">
        <f>AVERAGE(Facturas[MontoSinImp])</f>
        <v>472.73339545454462</v>
      </c>
    </row>
    <row r="3523" spans="1:9" ht="17.55" customHeight="1" x14ac:dyDescent="0.3">
      <c r="A3523" s="14">
        <v>883</v>
      </c>
      <c r="B3523" s="2">
        <v>41828</v>
      </c>
      <c r="C3523" s="15">
        <v>103</v>
      </c>
      <c r="D3523" s="1">
        <v>7</v>
      </c>
      <c r="E3523" s="1">
        <v>2</v>
      </c>
      <c r="F3523" s="8">
        <v>510.46</v>
      </c>
      <c r="G3523" s="1">
        <f>YEAR(Facturas[[#This Row],[FechaFactura]])</f>
        <v>2014</v>
      </c>
      <c r="H3523" s="17">
        <f>IF(Facturas[[#This Row],[MontoSinImp]]&lt;200,Facturas[[#This Row],[media]],Facturas[[#This Row],[MontoSinImp]])</f>
        <v>510.46</v>
      </c>
      <c r="I3523" s="17">
        <f>AVERAGE(Facturas[MontoSinImp])</f>
        <v>472.73339545454462</v>
      </c>
    </row>
    <row r="3524" spans="1:9" ht="17.55" customHeight="1" x14ac:dyDescent="0.3">
      <c r="A3524" s="14">
        <v>884</v>
      </c>
      <c r="B3524" s="2">
        <v>41828</v>
      </c>
      <c r="C3524" s="15">
        <v>224</v>
      </c>
      <c r="D3524" s="1">
        <v>11</v>
      </c>
      <c r="E3524" s="1">
        <v>7</v>
      </c>
      <c r="F3524" s="8">
        <v>570.67999999999995</v>
      </c>
      <c r="G3524" s="1">
        <f>YEAR(Facturas[[#This Row],[FechaFactura]])</f>
        <v>2014</v>
      </c>
      <c r="H3524" s="17">
        <f>IF(Facturas[[#This Row],[MontoSinImp]]&lt;200,Facturas[[#This Row],[media]],Facturas[[#This Row],[MontoSinImp]])</f>
        <v>570.67999999999995</v>
      </c>
      <c r="I3524" s="17">
        <f>AVERAGE(Facturas[MontoSinImp])</f>
        <v>472.73339545454462</v>
      </c>
    </row>
    <row r="3525" spans="1:9" ht="17.55" customHeight="1" x14ac:dyDescent="0.3">
      <c r="A3525" s="14">
        <v>885</v>
      </c>
      <c r="B3525" s="2">
        <v>41828</v>
      </c>
      <c r="C3525" s="15">
        <v>279</v>
      </c>
      <c r="D3525" s="1">
        <v>3</v>
      </c>
      <c r="E3525" s="1">
        <v>8</v>
      </c>
      <c r="F3525" s="8">
        <v>375.67</v>
      </c>
      <c r="G3525" s="1">
        <f>YEAR(Facturas[[#This Row],[FechaFactura]])</f>
        <v>2014</v>
      </c>
      <c r="H3525" s="17">
        <f>IF(Facturas[[#This Row],[MontoSinImp]]&lt;200,Facturas[[#This Row],[media]],Facturas[[#This Row],[MontoSinImp]])</f>
        <v>375.67</v>
      </c>
      <c r="I3525" s="17">
        <f>AVERAGE(Facturas[MontoSinImp])</f>
        <v>472.73339545454462</v>
      </c>
    </row>
    <row r="3526" spans="1:9" ht="17.55" customHeight="1" x14ac:dyDescent="0.3">
      <c r="A3526" s="14">
        <v>871</v>
      </c>
      <c r="B3526" s="2">
        <v>41827</v>
      </c>
      <c r="C3526" s="15">
        <v>56</v>
      </c>
      <c r="D3526" s="1">
        <v>8</v>
      </c>
      <c r="E3526" s="1">
        <v>7</v>
      </c>
      <c r="F3526" s="8">
        <v>507.59</v>
      </c>
      <c r="G3526" s="1">
        <f>YEAR(Facturas[[#This Row],[FechaFactura]])</f>
        <v>2014</v>
      </c>
      <c r="H3526" s="17">
        <f>IF(Facturas[[#This Row],[MontoSinImp]]&lt;200,Facturas[[#This Row],[media]],Facturas[[#This Row],[MontoSinImp]])</f>
        <v>507.59</v>
      </c>
      <c r="I3526" s="17">
        <f>AVERAGE(Facturas[MontoSinImp])</f>
        <v>472.73339545454462</v>
      </c>
    </row>
    <row r="3527" spans="1:9" ht="17.55" customHeight="1" x14ac:dyDescent="0.3">
      <c r="A3527" s="14">
        <v>872</v>
      </c>
      <c r="B3527" s="2">
        <v>41827</v>
      </c>
      <c r="C3527" s="15">
        <v>196</v>
      </c>
      <c r="D3527" s="1">
        <v>3</v>
      </c>
      <c r="E3527" s="1">
        <v>1</v>
      </c>
      <c r="F3527" s="8">
        <v>482.73</v>
      </c>
      <c r="G3527" s="1">
        <f>YEAR(Facturas[[#This Row],[FechaFactura]])</f>
        <v>2014</v>
      </c>
      <c r="H3527" s="17">
        <f>IF(Facturas[[#This Row],[MontoSinImp]]&lt;200,Facturas[[#This Row],[media]],Facturas[[#This Row],[MontoSinImp]])</f>
        <v>482.73</v>
      </c>
      <c r="I3527" s="17">
        <f>AVERAGE(Facturas[MontoSinImp])</f>
        <v>472.73339545454462</v>
      </c>
    </row>
    <row r="3528" spans="1:9" ht="17.55" customHeight="1" x14ac:dyDescent="0.3">
      <c r="A3528" s="14">
        <v>873</v>
      </c>
      <c r="B3528" s="2">
        <v>41827</v>
      </c>
      <c r="C3528" s="15">
        <v>58</v>
      </c>
      <c r="D3528" s="1">
        <v>2</v>
      </c>
      <c r="E3528" s="1">
        <v>7</v>
      </c>
      <c r="F3528" s="8">
        <v>841.2</v>
      </c>
      <c r="G3528" s="1">
        <f>YEAR(Facturas[[#This Row],[FechaFactura]])</f>
        <v>2014</v>
      </c>
      <c r="H3528" s="17">
        <f>IF(Facturas[[#This Row],[MontoSinImp]]&lt;200,Facturas[[#This Row],[media]],Facturas[[#This Row],[MontoSinImp]])</f>
        <v>841.2</v>
      </c>
      <c r="I3528" s="17">
        <f>AVERAGE(Facturas[MontoSinImp])</f>
        <v>472.73339545454462</v>
      </c>
    </row>
    <row r="3529" spans="1:9" ht="17.55" customHeight="1" x14ac:dyDescent="0.3">
      <c r="A3529" s="14">
        <v>874</v>
      </c>
      <c r="B3529" s="2">
        <v>41827</v>
      </c>
      <c r="C3529" s="15">
        <v>280</v>
      </c>
      <c r="D3529" s="1">
        <v>3</v>
      </c>
      <c r="E3529" s="1">
        <v>2</v>
      </c>
      <c r="F3529" s="8">
        <v>305.89</v>
      </c>
      <c r="G3529" s="1">
        <f>YEAR(Facturas[[#This Row],[FechaFactura]])</f>
        <v>2014</v>
      </c>
      <c r="H3529" s="17">
        <f>IF(Facturas[[#This Row],[MontoSinImp]]&lt;200,Facturas[[#This Row],[media]],Facturas[[#This Row],[MontoSinImp]])</f>
        <v>305.89</v>
      </c>
      <c r="I3529" s="17">
        <f>AVERAGE(Facturas[MontoSinImp])</f>
        <v>472.73339545454462</v>
      </c>
    </row>
    <row r="3530" spans="1:9" ht="17.55" customHeight="1" x14ac:dyDescent="0.3">
      <c r="A3530" s="14">
        <v>875</v>
      </c>
      <c r="B3530" s="2">
        <v>41827</v>
      </c>
      <c r="C3530" s="15">
        <v>8</v>
      </c>
      <c r="D3530" s="1">
        <v>4</v>
      </c>
      <c r="E3530" s="1">
        <v>5</v>
      </c>
      <c r="F3530" s="8">
        <v>803.92</v>
      </c>
      <c r="G3530" s="1">
        <f>YEAR(Facturas[[#This Row],[FechaFactura]])</f>
        <v>2014</v>
      </c>
      <c r="H3530" s="17">
        <f>IF(Facturas[[#This Row],[MontoSinImp]]&lt;200,Facturas[[#This Row],[media]],Facturas[[#This Row],[MontoSinImp]])</f>
        <v>803.92</v>
      </c>
      <c r="I3530" s="17">
        <f>AVERAGE(Facturas[MontoSinImp])</f>
        <v>472.73339545454462</v>
      </c>
    </row>
    <row r="3531" spans="1:9" ht="17.55" customHeight="1" x14ac:dyDescent="0.3">
      <c r="A3531" s="14">
        <v>876</v>
      </c>
      <c r="B3531" s="2">
        <v>41827</v>
      </c>
      <c r="C3531" s="15">
        <v>52</v>
      </c>
      <c r="D3531" s="1">
        <v>4</v>
      </c>
      <c r="E3531" s="1">
        <v>8</v>
      </c>
      <c r="F3531" s="8">
        <v>694.93999999999994</v>
      </c>
      <c r="G3531" s="1">
        <f>YEAR(Facturas[[#This Row],[FechaFactura]])</f>
        <v>2014</v>
      </c>
      <c r="H3531" s="17">
        <f>IF(Facturas[[#This Row],[MontoSinImp]]&lt;200,Facturas[[#This Row],[media]],Facturas[[#This Row],[MontoSinImp]])</f>
        <v>694.93999999999994</v>
      </c>
      <c r="I3531" s="17">
        <f>AVERAGE(Facturas[MontoSinImp])</f>
        <v>472.73339545454462</v>
      </c>
    </row>
    <row r="3532" spans="1:9" ht="17.55" customHeight="1" x14ac:dyDescent="0.3">
      <c r="A3532" s="14">
        <v>867</v>
      </c>
      <c r="B3532" s="2">
        <v>41826</v>
      </c>
      <c r="C3532" s="15">
        <v>132</v>
      </c>
      <c r="D3532" s="1">
        <v>12</v>
      </c>
      <c r="E3532" s="1">
        <v>1</v>
      </c>
      <c r="F3532" s="8">
        <v>833.55</v>
      </c>
      <c r="G3532" s="1">
        <f>YEAR(Facturas[[#This Row],[FechaFactura]])</f>
        <v>2014</v>
      </c>
      <c r="H3532" s="17">
        <f>IF(Facturas[[#This Row],[MontoSinImp]]&lt;200,Facturas[[#This Row],[media]],Facturas[[#This Row],[MontoSinImp]])</f>
        <v>833.55</v>
      </c>
      <c r="I3532" s="17">
        <f>AVERAGE(Facturas[MontoSinImp])</f>
        <v>472.73339545454462</v>
      </c>
    </row>
    <row r="3533" spans="1:9" ht="17.55" customHeight="1" x14ac:dyDescent="0.3">
      <c r="A3533" s="14">
        <v>868</v>
      </c>
      <c r="B3533" s="2">
        <v>41826</v>
      </c>
      <c r="C3533" s="15">
        <v>234</v>
      </c>
      <c r="D3533" s="1">
        <v>5</v>
      </c>
      <c r="E3533" s="1">
        <v>9</v>
      </c>
      <c r="F3533" s="8">
        <v>450.23</v>
      </c>
      <c r="G3533" s="1">
        <f>YEAR(Facturas[[#This Row],[FechaFactura]])</f>
        <v>2014</v>
      </c>
      <c r="H3533" s="17">
        <f>IF(Facturas[[#This Row],[MontoSinImp]]&lt;200,Facturas[[#This Row],[media]],Facturas[[#This Row],[MontoSinImp]])</f>
        <v>450.23</v>
      </c>
      <c r="I3533" s="17">
        <f>AVERAGE(Facturas[MontoSinImp])</f>
        <v>472.73339545454462</v>
      </c>
    </row>
    <row r="3534" spans="1:9" ht="17.55" customHeight="1" x14ac:dyDescent="0.3">
      <c r="A3534" s="14">
        <v>869</v>
      </c>
      <c r="B3534" s="2">
        <v>41826</v>
      </c>
      <c r="C3534" s="15">
        <v>25</v>
      </c>
      <c r="D3534" s="1">
        <v>9</v>
      </c>
      <c r="E3534" s="1">
        <v>3</v>
      </c>
      <c r="F3534" s="8">
        <v>645.24</v>
      </c>
      <c r="G3534" s="1">
        <f>YEAR(Facturas[[#This Row],[FechaFactura]])</f>
        <v>2014</v>
      </c>
      <c r="H3534" s="17">
        <f>IF(Facturas[[#This Row],[MontoSinImp]]&lt;200,Facturas[[#This Row],[media]],Facturas[[#This Row],[MontoSinImp]])</f>
        <v>645.24</v>
      </c>
      <c r="I3534" s="17">
        <f>AVERAGE(Facturas[MontoSinImp])</f>
        <v>472.73339545454462</v>
      </c>
    </row>
    <row r="3535" spans="1:9" ht="17.55" customHeight="1" x14ac:dyDescent="0.3">
      <c r="A3535" s="14">
        <v>870</v>
      </c>
      <c r="B3535" s="2">
        <v>41826</v>
      </c>
      <c r="C3535" s="15">
        <v>228</v>
      </c>
      <c r="D3535" s="1">
        <v>4</v>
      </c>
      <c r="E3535" s="1">
        <v>5</v>
      </c>
      <c r="F3535" s="8">
        <v>152.94999999999999</v>
      </c>
      <c r="G3535" s="1">
        <f>YEAR(Facturas[[#This Row],[FechaFactura]])</f>
        <v>2014</v>
      </c>
      <c r="H3535" s="17">
        <f>IF(Facturas[[#This Row],[MontoSinImp]]&lt;200,Facturas[[#This Row],[media]],Facturas[[#This Row],[MontoSinImp]])</f>
        <v>472.73339545454462</v>
      </c>
      <c r="I3535" s="17">
        <f>AVERAGE(Facturas[MontoSinImp])</f>
        <v>472.73339545454462</v>
      </c>
    </row>
    <row r="3536" spans="1:9" ht="17.55" customHeight="1" x14ac:dyDescent="0.3">
      <c r="A3536" s="14">
        <v>863</v>
      </c>
      <c r="B3536" s="2">
        <v>41825</v>
      </c>
      <c r="C3536" s="15">
        <v>142</v>
      </c>
      <c r="D3536" s="1">
        <v>12</v>
      </c>
      <c r="E3536" s="1">
        <v>1</v>
      </c>
      <c r="F3536" s="8">
        <v>475.09</v>
      </c>
      <c r="G3536" s="1">
        <f>YEAR(Facturas[[#This Row],[FechaFactura]])</f>
        <v>2014</v>
      </c>
      <c r="H3536" s="17">
        <f>IF(Facturas[[#This Row],[MontoSinImp]]&lt;200,Facturas[[#This Row],[media]],Facturas[[#This Row],[MontoSinImp]])</f>
        <v>475.09</v>
      </c>
      <c r="I3536" s="17">
        <f>AVERAGE(Facturas[MontoSinImp])</f>
        <v>472.73339545454462</v>
      </c>
    </row>
    <row r="3537" spans="1:9" ht="17.55" customHeight="1" x14ac:dyDescent="0.3">
      <c r="A3537" s="14">
        <v>864</v>
      </c>
      <c r="B3537" s="2">
        <v>41825</v>
      </c>
      <c r="C3537" s="15">
        <v>235</v>
      </c>
      <c r="D3537" s="1">
        <v>10</v>
      </c>
      <c r="E3537" s="1">
        <v>5</v>
      </c>
      <c r="F3537" s="8">
        <v>96.550000000000011</v>
      </c>
      <c r="G3537" s="1">
        <f>YEAR(Facturas[[#This Row],[FechaFactura]])</f>
        <v>2014</v>
      </c>
      <c r="H3537" s="17">
        <f>IF(Facturas[[#This Row],[MontoSinImp]]&lt;200,Facturas[[#This Row],[media]],Facturas[[#This Row],[MontoSinImp]])</f>
        <v>472.73339545454462</v>
      </c>
      <c r="I3537" s="17">
        <f>AVERAGE(Facturas[MontoSinImp])</f>
        <v>472.73339545454462</v>
      </c>
    </row>
    <row r="3538" spans="1:9" ht="17.55" customHeight="1" x14ac:dyDescent="0.3">
      <c r="A3538" s="14">
        <v>865</v>
      </c>
      <c r="B3538" s="2">
        <v>41825</v>
      </c>
      <c r="C3538" s="15">
        <v>19</v>
      </c>
      <c r="D3538" s="1">
        <v>7</v>
      </c>
      <c r="E3538" s="1">
        <v>3</v>
      </c>
      <c r="F3538" s="8">
        <v>575.46</v>
      </c>
      <c r="G3538" s="1">
        <f>YEAR(Facturas[[#This Row],[FechaFactura]])</f>
        <v>2014</v>
      </c>
      <c r="H3538" s="17">
        <f>IF(Facturas[[#This Row],[MontoSinImp]]&lt;200,Facturas[[#This Row],[media]],Facturas[[#This Row],[MontoSinImp]])</f>
        <v>575.46</v>
      </c>
      <c r="I3538" s="17">
        <f>AVERAGE(Facturas[MontoSinImp])</f>
        <v>472.73339545454462</v>
      </c>
    </row>
    <row r="3539" spans="1:9" ht="17.55" customHeight="1" x14ac:dyDescent="0.3">
      <c r="A3539" s="14">
        <v>866</v>
      </c>
      <c r="B3539" s="2">
        <v>41825</v>
      </c>
      <c r="C3539" s="15">
        <v>74</v>
      </c>
      <c r="D3539" s="1">
        <v>3</v>
      </c>
      <c r="E3539" s="1">
        <v>2</v>
      </c>
      <c r="F3539" s="8">
        <v>469.34999999999997</v>
      </c>
      <c r="G3539" s="1">
        <f>YEAR(Facturas[[#This Row],[FechaFactura]])</f>
        <v>2014</v>
      </c>
      <c r="H3539" s="17">
        <f>IF(Facturas[[#This Row],[MontoSinImp]]&lt;200,Facturas[[#This Row],[media]],Facturas[[#This Row],[MontoSinImp]])</f>
        <v>469.34999999999997</v>
      </c>
      <c r="I3539" s="17">
        <f>AVERAGE(Facturas[MontoSinImp])</f>
        <v>472.73339545454462</v>
      </c>
    </row>
    <row r="3540" spans="1:9" ht="17.55" customHeight="1" x14ac:dyDescent="0.3">
      <c r="A3540" s="14">
        <v>858</v>
      </c>
      <c r="B3540" s="2">
        <v>41824</v>
      </c>
      <c r="C3540" s="15">
        <v>52</v>
      </c>
      <c r="D3540" s="1">
        <v>9</v>
      </c>
      <c r="E3540" s="1">
        <v>6</v>
      </c>
      <c r="F3540" s="8">
        <v>482.73</v>
      </c>
      <c r="G3540" s="1">
        <f>YEAR(Facturas[[#This Row],[FechaFactura]])</f>
        <v>2014</v>
      </c>
      <c r="H3540" s="17">
        <f>IF(Facturas[[#This Row],[MontoSinImp]]&lt;200,Facturas[[#This Row],[media]],Facturas[[#This Row],[MontoSinImp]])</f>
        <v>482.73</v>
      </c>
      <c r="I3540" s="17">
        <f>AVERAGE(Facturas[MontoSinImp])</f>
        <v>472.73339545454462</v>
      </c>
    </row>
    <row r="3541" spans="1:9" ht="17.55" customHeight="1" x14ac:dyDescent="0.3">
      <c r="A3541" s="14">
        <v>859</v>
      </c>
      <c r="B3541" s="2">
        <v>41824</v>
      </c>
      <c r="C3541" s="15">
        <v>52</v>
      </c>
      <c r="D3541" s="1">
        <v>12</v>
      </c>
      <c r="E3541" s="1">
        <v>6</v>
      </c>
      <c r="F3541" s="8">
        <v>505.68</v>
      </c>
      <c r="G3541" s="1">
        <f>YEAR(Facturas[[#This Row],[FechaFactura]])</f>
        <v>2014</v>
      </c>
      <c r="H3541" s="17">
        <f>IF(Facturas[[#This Row],[MontoSinImp]]&lt;200,Facturas[[#This Row],[media]],Facturas[[#This Row],[MontoSinImp]])</f>
        <v>505.68</v>
      </c>
      <c r="I3541" s="17">
        <f>AVERAGE(Facturas[MontoSinImp])</f>
        <v>472.73339545454462</v>
      </c>
    </row>
    <row r="3542" spans="1:9" ht="17.55" customHeight="1" x14ac:dyDescent="0.3">
      <c r="A3542" s="14">
        <v>860</v>
      </c>
      <c r="B3542" s="2">
        <v>41824</v>
      </c>
      <c r="C3542" s="15">
        <v>61</v>
      </c>
      <c r="D3542" s="1">
        <v>5</v>
      </c>
      <c r="E3542" s="1">
        <v>3</v>
      </c>
      <c r="F3542" s="8">
        <v>860.31</v>
      </c>
      <c r="G3542" s="1">
        <f>YEAR(Facturas[[#This Row],[FechaFactura]])</f>
        <v>2014</v>
      </c>
      <c r="H3542" s="17">
        <f>IF(Facturas[[#This Row],[MontoSinImp]]&lt;200,Facturas[[#This Row],[media]],Facturas[[#This Row],[MontoSinImp]])</f>
        <v>860.31</v>
      </c>
      <c r="I3542" s="17">
        <f>AVERAGE(Facturas[MontoSinImp])</f>
        <v>472.73339545454462</v>
      </c>
    </row>
    <row r="3543" spans="1:9" ht="17.55" customHeight="1" x14ac:dyDescent="0.3">
      <c r="A3543" s="14">
        <v>861</v>
      </c>
      <c r="B3543" s="2">
        <v>41824</v>
      </c>
      <c r="C3543" s="15">
        <v>262</v>
      </c>
      <c r="D3543" s="1">
        <v>4</v>
      </c>
      <c r="E3543" s="1">
        <v>4</v>
      </c>
      <c r="F3543" s="8">
        <v>461.7</v>
      </c>
      <c r="G3543" s="1">
        <f>YEAR(Facturas[[#This Row],[FechaFactura]])</f>
        <v>2014</v>
      </c>
      <c r="H3543" s="17">
        <f>IF(Facturas[[#This Row],[MontoSinImp]]&lt;200,Facturas[[#This Row],[media]],Facturas[[#This Row],[MontoSinImp]])</f>
        <v>461.7</v>
      </c>
      <c r="I3543" s="17">
        <f>AVERAGE(Facturas[MontoSinImp])</f>
        <v>472.73339545454462</v>
      </c>
    </row>
    <row r="3544" spans="1:9" ht="17.55" customHeight="1" x14ac:dyDescent="0.3">
      <c r="A3544" s="14">
        <v>862</v>
      </c>
      <c r="B3544" s="2">
        <v>41824</v>
      </c>
      <c r="C3544" s="15">
        <v>275</v>
      </c>
      <c r="D3544" s="1">
        <v>9</v>
      </c>
      <c r="E3544" s="1">
        <v>4</v>
      </c>
      <c r="F3544" s="8">
        <v>645.24</v>
      </c>
      <c r="G3544" s="1">
        <f>YEAR(Facturas[[#This Row],[FechaFactura]])</f>
        <v>2014</v>
      </c>
      <c r="H3544" s="17">
        <f>IF(Facturas[[#This Row],[MontoSinImp]]&lt;200,Facturas[[#This Row],[media]],Facturas[[#This Row],[MontoSinImp]])</f>
        <v>645.24</v>
      </c>
      <c r="I3544" s="17">
        <f>AVERAGE(Facturas[MontoSinImp])</f>
        <v>472.73339545454462</v>
      </c>
    </row>
    <row r="3545" spans="1:9" ht="17.55" customHeight="1" x14ac:dyDescent="0.3">
      <c r="A3545" s="14">
        <v>852</v>
      </c>
      <c r="B3545" s="2">
        <v>41823</v>
      </c>
      <c r="C3545" s="15">
        <v>183</v>
      </c>
      <c r="D3545" s="1">
        <v>7</v>
      </c>
      <c r="E3545" s="1">
        <v>1</v>
      </c>
      <c r="F3545" s="8">
        <v>585.97</v>
      </c>
      <c r="G3545" s="1">
        <f>YEAR(Facturas[[#This Row],[FechaFactura]])</f>
        <v>2014</v>
      </c>
      <c r="H3545" s="17">
        <f>IF(Facturas[[#This Row],[MontoSinImp]]&lt;200,Facturas[[#This Row],[media]],Facturas[[#This Row],[MontoSinImp]])</f>
        <v>585.97</v>
      </c>
      <c r="I3545" s="17">
        <f>AVERAGE(Facturas[MontoSinImp])</f>
        <v>472.73339545454462</v>
      </c>
    </row>
    <row r="3546" spans="1:9" ht="17.55" customHeight="1" x14ac:dyDescent="0.3">
      <c r="A3546" s="14">
        <v>853</v>
      </c>
      <c r="B3546" s="2">
        <v>41823</v>
      </c>
      <c r="C3546" s="15">
        <v>142</v>
      </c>
      <c r="D3546" s="1">
        <v>2</v>
      </c>
      <c r="E3546" s="1">
        <v>1</v>
      </c>
      <c r="F3546" s="8">
        <v>684.43</v>
      </c>
      <c r="G3546" s="1">
        <f>YEAR(Facturas[[#This Row],[FechaFactura]])</f>
        <v>2014</v>
      </c>
      <c r="H3546" s="17">
        <f>IF(Facturas[[#This Row],[MontoSinImp]]&lt;200,Facturas[[#This Row],[media]],Facturas[[#This Row],[MontoSinImp]])</f>
        <v>684.43</v>
      </c>
      <c r="I3546" s="17">
        <f>AVERAGE(Facturas[MontoSinImp])</f>
        <v>472.73339545454462</v>
      </c>
    </row>
    <row r="3547" spans="1:9" ht="17.55" customHeight="1" x14ac:dyDescent="0.3">
      <c r="A3547" s="14">
        <v>854</v>
      </c>
      <c r="B3547" s="2">
        <v>41823</v>
      </c>
      <c r="C3547" s="15">
        <v>21</v>
      </c>
      <c r="D3547" s="1">
        <v>4</v>
      </c>
      <c r="E3547" s="1">
        <v>1</v>
      </c>
      <c r="F3547" s="8">
        <v>767.59</v>
      </c>
      <c r="G3547" s="1">
        <f>YEAR(Facturas[[#This Row],[FechaFactura]])</f>
        <v>2014</v>
      </c>
      <c r="H3547" s="17">
        <f>IF(Facturas[[#This Row],[MontoSinImp]]&lt;200,Facturas[[#This Row],[media]],Facturas[[#This Row],[MontoSinImp]])</f>
        <v>767.59</v>
      </c>
      <c r="I3547" s="17">
        <f>AVERAGE(Facturas[MontoSinImp])</f>
        <v>472.73339545454462</v>
      </c>
    </row>
    <row r="3548" spans="1:9" ht="17.55" customHeight="1" x14ac:dyDescent="0.3">
      <c r="A3548" s="14">
        <v>855</v>
      </c>
      <c r="B3548" s="2">
        <v>41823</v>
      </c>
      <c r="C3548" s="15">
        <v>178</v>
      </c>
      <c r="D3548" s="1">
        <v>9</v>
      </c>
      <c r="E3548" s="1">
        <v>7</v>
      </c>
      <c r="F3548" s="8">
        <v>184.48999999999998</v>
      </c>
      <c r="G3548" s="1">
        <f>YEAR(Facturas[[#This Row],[FechaFactura]])</f>
        <v>2014</v>
      </c>
      <c r="H3548" s="17">
        <f>IF(Facturas[[#This Row],[MontoSinImp]]&lt;200,Facturas[[#This Row],[media]],Facturas[[#This Row],[MontoSinImp]])</f>
        <v>472.73339545454462</v>
      </c>
      <c r="I3548" s="17">
        <f>AVERAGE(Facturas[MontoSinImp])</f>
        <v>472.73339545454462</v>
      </c>
    </row>
    <row r="3549" spans="1:9" ht="17.55" customHeight="1" x14ac:dyDescent="0.3">
      <c r="A3549" s="14">
        <v>856</v>
      </c>
      <c r="B3549" s="2">
        <v>41823</v>
      </c>
      <c r="C3549" s="15">
        <v>244</v>
      </c>
      <c r="D3549" s="1">
        <v>12</v>
      </c>
      <c r="E3549" s="1">
        <v>5</v>
      </c>
      <c r="F3549" s="8">
        <v>306.84999999999997</v>
      </c>
      <c r="G3549" s="1">
        <f>YEAR(Facturas[[#This Row],[FechaFactura]])</f>
        <v>2014</v>
      </c>
      <c r="H3549" s="17">
        <f>IF(Facturas[[#This Row],[MontoSinImp]]&lt;200,Facturas[[#This Row],[media]],Facturas[[#This Row],[MontoSinImp]])</f>
        <v>306.84999999999997</v>
      </c>
      <c r="I3549" s="17">
        <f>AVERAGE(Facturas[MontoSinImp])</f>
        <v>472.73339545454462</v>
      </c>
    </row>
    <row r="3550" spans="1:9" ht="17.55" customHeight="1" x14ac:dyDescent="0.3">
      <c r="A3550" s="14">
        <v>857</v>
      </c>
      <c r="B3550" s="2">
        <v>41823</v>
      </c>
      <c r="C3550" s="15">
        <v>37</v>
      </c>
      <c r="D3550" s="1">
        <v>5</v>
      </c>
      <c r="E3550" s="1">
        <v>5</v>
      </c>
      <c r="F3550" s="8">
        <v>417.73</v>
      </c>
      <c r="G3550" s="1">
        <f>YEAR(Facturas[[#This Row],[FechaFactura]])</f>
        <v>2014</v>
      </c>
      <c r="H3550" s="17">
        <f>IF(Facturas[[#This Row],[MontoSinImp]]&lt;200,Facturas[[#This Row],[media]],Facturas[[#This Row],[MontoSinImp]])</f>
        <v>417.73</v>
      </c>
      <c r="I3550" s="17">
        <f>AVERAGE(Facturas[MontoSinImp])</f>
        <v>472.73339545454462</v>
      </c>
    </row>
    <row r="3551" spans="1:9" ht="17.55" customHeight="1" x14ac:dyDescent="0.3">
      <c r="A3551" s="14">
        <v>843</v>
      </c>
      <c r="B3551" s="2">
        <v>41822</v>
      </c>
      <c r="C3551" s="15">
        <v>235</v>
      </c>
      <c r="D3551" s="1">
        <v>3</v>
      </c>
      <c r="E3551" s="1">
        <v>2</v>
      </c>
      <c r="F3551" s="8">
        <v>122.36</v>
      </c>
      <c r="G3551" s="1">
        <f>YEAR(Facturas[[#This Row],[FechaFactura]])</f>
        <v>2014</v>
      </c>
      <c r="H3551" s="17">
        <f>IF(Facturas[[#This Row],[MontoSinImp]]&lt;200,Facturas[[#This Row],[media]],Facturas[[#This Row],[MontoSinImp]])</f>
        <v>472.73339545454462</v>
      </c>
      <c r="I3551" s="17">
        <f>AVERAGE(Facturas[MontoSinImp])</f>
        <v>472.73339545454462</v>
      </c>
    </row>
    <row r="3552" spans="1:9" ht="17.55" customHeight="1" x14ac:dyDescent="0.3">
      <c r="A3552" s="14">
        <v>844</v>
      </c>
      <c r="B3552" s="2">
        <v>41822</v>
      </c>
      <c r="C3552" s="15">
        <v>29</v>
      </c>
      <c r="D3552" s="1">
        <v>1</v>
      </c>
      <c r="E3552" s="1">
        <v>1</v>
      </c>
      <c r="F3552" s="8">
        <v>422.51</v>
      </c>
      <c r="G3552" s="1">
        <f>YEAR(Facturas[[#This Row],[FechaFactura]])</f>
        <v>2014</v>
      </c>
      <c r="H3552" s="17">
        <f>IF(Facturas[[#This Row],[MontoSinImp]]&lt;200,Facturas[[#This Row],[media]],Facturas[[#This Row],[MontoSinImp]])</f>
        <v>422.51</v>
      </c>
      <c r="I3552" s="17">
        <f>AVERAGE(Facturas[MontoSinImp])</f>
        <v>472.73339545454462</v>
      </c>
    </row>
    <row r="3553" spans="1:9" ht="17.55" customHeight="1" x14ac:dyDescent="0.3">
      <c r="A3553" s="14">
        <v>845</v>
      </c>
      <c r="B3553" s="2">
        <v>41822</v>
      </c>
      <c r="C3553" s="15">
        <v>310</v>
      </c>
      <c r="D3553" s="1">
        <v>9</v>
      </c>
      <c r="E3553" s="1">
        <v>9</v>
      </c>
      <c r="F3553" s="8">
        <v>594.56999999999994</v>
      </c>
      <c r="G3553" s="1">
        <f>YEAR(Facturas[[#This Row],[FechaFactura]])</f>
        <v>2014</v>
      </c>
      <c r="H3553" s="17">
        <f>IF(Facturas[[#This Row],[MontoSinImp]]&lt;200,Facturas[[#This Row],[media]],Facturas[[#This Row],[MontoSinImp]])</f>
        <v>594.56999999999994</v>
      </c>
      <c r="I3553" s="17">
        <f>AVERAGE(Facturas[MontoSinImp])</f>
        <v>472.73339545454462</v>
      </c>
    </row>
    <row r="3554" spans="1:9" ht="17.55" customHeight="1" x14ac:dyDescent="0.3">
      <c r="A3554" s="14">
        <v>846</v>
      </c>
      <c r="B3554" s="2">
        <v>41822</v>
      </c>
      <c r="C3554" s="15">
        <v>6</v>
      </c>
      <c r="D3554" s="1">
        <v>5</v>
      </c>
      <c r="E3554" s="1">
        <v>7</v>
      </c>
      <c r="F3554" s="8">
        <v>830.68</v>
      </c>
      <c r="G3554" s="1">
        <f>YEAR(Facturas[[#This Row],[FechaFactura]])</f>
        <v>2014</v>
      </c>
      <c r="H3554" s="17">
        <f>IF(Facturas[[#This Row],[MontoSinImp]]&lt;200,Facturas[[#This Row],[media]],Facturas[[#This Row],[MontoSinImp]])</f>
        <v>830.68</v>
      </c>
      <c r="I3554" s="17">
        <f>AVERAGE(Facturas[MontoSinImp])</f>
        <v>472.73339545454462</v>
      </c>
    </row>
    <row r="3555" spans="1:9" ht="17.55" customHeight="1" x14ac:dyDescent="0.3">
      <c r="A3555" s="14">
        <v>847</v>
      </c>
      <c r="B3555" s="2">
        <v>41822</v>
      </c>
      <c r="C3555" s="15">
        <v>154</v>
      </c>
      <c r="D3555" s="1">
        <v>10</v>
      </c>
      <c r="E3555" s="1">
        <v>3</v>
      </c>
      <c r="F3555" s="8">
        <v>380.45</v>
      </c>
      <c r="G3555" s="1">
        <f>YEAR(Facturas[[#This Row],[FechaFactura]])</f>
        <v>2014</v>
      </c>
      <c r="H3555" s="17">
        <f>IF(Facturas[[#This Row],[MontoSinImp]]&lt;200,Facturas[[#This Row],[media]],Facturas[[#This Row],[MontoSinImp]])</f>
        <v>380.45</v>
      </c>
      <c r="I3555" s="17">
        <f>AVERAGE(Facturas[MontoSinImp])</f>
        <v>472.73339545454462</v>
      </c>
    </row>
    <row r="3556" spans="1:9" ht="17.55" customHeight="1" x14ac:dyDescent="0.3">
      <c r="A3556" s="14">
        <v>848</v>
      </c>
      <c r="B3556" s="2">
        <v>41822</v>
      </c>
      <c r="C3556" s="15">
        <v>90</v>
      </c>
      <c r="D3556" s="1">
        <v>11</v>
      </c>
      <c r="E3556" s="1">
        <v>9</v>
      </c>
      <c r="F3556" s="8">
        <v>396.7</v>
      </c>
      <c r="G3556" s="1">
        <f>YEAR(Facturas[[#This Row],[FechaFactura]])</f>
        <v>2014</v>
      </c>
      <c r="H3556" s="17">
        <f>IF(Facturas[[#This Row],[MontoSinImp]]&lt;200,Facturas[[#This Row],[media]],Facturas[[#This Row],[MontoSinImp]])</f>
        <v>396.7</v>
      </c>
      <c r="I3556" s="17">
        <f>AVERAGE(Facturas[MontoSinImp])</f>
        <v>472.73339545454462</v>
      </c>
    </row>
    <row r="3557" spans="1:9" ht="17.55" customHeight="1" x14ac:dyDescent="0.3">
      <c r="A3557" s="14">
        <v>849</v>
      </c>
      <c r="B3557" s="2">
        <v>41822</v>
      </c>
      <c r="C3557" s="15">
        <v>108</v>
      </c>
      <c r="D3557" s="1">
        <v>10</v>
      </c>
      <c r="E3557" s="1">
        <v>4</v>
      </c>
      <c r="F3557" s="8">
        <v>722.67</v>
      </c>
      <c r="G3557" s="1">
        <f>YEAR(Facturas[[#This Row],[FechaFactura]])</f>
        <v>2014</v>
      </c>
      <c r="H3557" s="17">
        <f>IF(Facturas[[#This Row],[MontoSinImp]]&lt;200,Facturas[[#This Row],[media]],Facturas[[#This Row],[MontoSinImp]])</f>
        <v>722.67</v>
      </c>
      <c r="I3557" s="17">
        <f>AVERAGE(Facturas[MontoSinImp])</f>
        <v>472.73339545454462</v>
      </c>
    </row>
    <row r="3558" spans="1:9" ht="17.55" customHeight="1" x14ac:dyDescent="0.3">
      <c r="A3558" s="14">
        <v>850</v>
      </c>
      <c r="B3558" s="2">
        <v>41822</v>
      </c>
      <c r="C3558" s="15">
        <v>183</v>
      </c>
      <c r="D3558" s="1">
        <v>5</v>
      </c>
      <c r="E3558" s="1">
        <v>8</v>
      </c>
      <c r="F3558" s="8">
        <v>173.98</v>
      </c>
      <c r="G3558" s="1">
        <f>YEAR(Facturas[[#This Row],[FechaFactura]])</f>
        <v>2014</v>
      </c>
      <c r="H3558" s="17">
        <f>IF(Facturas[[#This Row],[MontoSinImp]]&lt;200,Facturas[[#This Row],[media]],Facturas[[#This Row],[MontoSinImp]])</f>
        <v>472.73339545454462</v>
      </c>
      <c r="I3558" s="17">
        <f>AVERAGE(Facturas[MontoSinImp])</f>
        <v>472.73339545454462</v>
      </c>
    </row>
    <row r="3559" spans="1:9" ht="17.55" customHeight="1" x14ac:dyDescent="0.3">
      <c r="A3559" s="14">
        <v>851</v>
      </c>
      <c r="B3559" s="2">
        <v>41822</v>
      </c>
      <c r="C3559" s="15">
        <v>111</v>
      </c>
      <c r="D3559" s="1">
        <v>2</v>
      </c>
      <c r="E3559" s="1">
        <v>1</v>
      </c>
      <c r="F3559" s="8">
        <v>755.17</v>
      </c>
      <c r="G3559" s="1">
        <f>YEAR(Facturas[[#This Row],[FechaFactura]])</f>
        <v>2014</v>
      </c>
      <c r="H3559" s="17">
        <f>IF(Facturas[[#This Row],[MontoSinImp]]&lt;200,Facturas[[#This Row],[media]],Facturas[[#This Row],[MontoSinImp]])</f>
        <v>755.17</v>
      </c>
      <c r="I3559" s="17">
        <f>AVERAGE(Facturas[MontoSinImp])</f>
        <v>472.73339545454462</v>
      </c>
    </row>
    <row r="3560" spans="1:9" ht="17.55" customHeight="1" x14ac:dyDescent="0.3">
      <c r="A3560" s="14">
        <v>841</v>
      </c>
      <c r="B3560" s="2">
        <v>41821</v>
      </c>
      <c r="C3560" s="15">
        <v>88</v>
      </c>
      <c r="D3560" s="1">
        <v>12</v>
      </c>
      <c r="E3560" s="1">
        <v>7</v>
      </c>
      <c r="F3560" s="8">
        <v>471.26</v>
      </c>
      <c r="G3560" s="1">
        <f>YEAR(Facturas[[#This Row],[FechaFactura]])</f>
        <v>2014</v>
      </c>
      <c r="H3560" s="17">
        <f>IF(Facturas[[#This Row],[MontoSinImp]]&lt;200,Facturas[[#This Row],[media]],Facturas[[#This Row],[MontoSinImp]])</f>
        <v>471.26</v>
      </c>
      <c r="I3560" s="17">
        <f>AVERAGE(Facturas[MontoSinImp])</f>
        <v>472.73339545454462</v>
      </c>
    </row>
    <row r="3561" spans="1:9" ht="17.55" customHeight="1" x14ac:dyDescent="0.3">
      <c r="A3561" s="14">
        <v>842</v>
      </c>
      <c r="B3561" s="2">
        <v>41821</v>
      </c>
      <c r="C3561" s="15">
        <v>293</v>
      </c>
      <c r="D3561" s="1">
        <v>4</v>
      </c>
      <c r="E3561" s="1">
        <v>2</v>
      </c>
      <c r="F3561" s="8">
        <v>326.92</v>
      </c>
      <c r="G3561" s="1">
        <f>YEAR(Facturas[[#This Row],[FechaFactura]])</f>
        <v>2014</v>
      </c>
      <c r="H3561" s="17">
        <f>IF(Facturas[[#This Row],[MontoSinImp]]&lt;200,Facturas[[#This Row],[media]],Facturas[[#This Row],[MontoSinImp]])</f>
        <v>326.92</v>
      </c>
      <c r="I3561" s="17">
        <f>AVERAGE(Facturas[MontoSinImp])</f>
        <v>472.73339545454462</v>
      </c>
    </row>
    <row r="3562" spans="1:9" ht="17.55" customHeight="1" x14ac:dyDescent="0.3">
      <c r="A3562" s="14">
        <v>834</v>
      </c>
      <c r="B3562" s="2">
        <v>41820</v>
      </c>
      <c r="C3562" s="15">
        <v>296</v>
      </c>
      <c r="D3562" s="1">
        <v>8</v>
      </c>
      <c r="E3562" s="1">
        <v>3</v>
      </c>
      <c r="F3562" s="8">
        <v>615.6</v>
      </c>
      <c r="G3562" s="1">
        <f>YEAR(Facturas[[#This Row],[FechaFactura]])</f>
        <v>2014</v>
      </c>
      <c r="H3562" s="17">
        <f>IF(Facturas[[#This Row],[MontoSinImp]]&lt;200,Facturas[[#This Row],[media]],Facturas[[#This Row],[MontoSinImp]])</f>
        <v>615.6</v>
      </c>
      <c r="I3562" s="17">
        <f>AVERAGE(Facturas[MontoSinImp])</f>
        <v>472.73339545454462</v>
      </c>
    </row>
    <row r="3563" spans="1:9" ht="17.55" customHeight="1" x14ac:dyDescent="0.3">
      <c r="A3563" s="14">
        <v>835</v>
      </c>
      <c r="B3563" s="2">
        <v>41820</v>
      </c>
      <c r="C3563" s="15">
        <v>313</v>
      </c>
      <c r="D3563" s="1">
        <v>6</v>
      </c>
      <c r="E3563" s="1">
        <v>2</v>
      </c>
      <c r="F3563" s="8">
        <v>244.72</v>
      </c>
      <c r="G3563" s="1">
        <f>YEAR(Facturas[[#This Row],[FechaFactura]])</f>
        <v>2014</v>
      </c>
      <c r="H3563" s="17">
        <f>IF(Facturas[[#This Row],[MontoSinImp]]&lt;200,Facturas[[#This Row],[media]],Facturas[[#This Row],[MontoSinImp]])</f>
        <v>244.72</v>
      </c>
      <c r="I3563" s="17">
        <f>AVERAGE(Facturas[MontoSinImp])</f>
        <v>472.73339545454462</v>
      </c>
    </row>
    <row r="3564" spans="1:9" ht="17.55" customHeight="1" x14ac:dyDescent="0.3">
      <c r="A3564" s="14">
        <v>836</v>
      </c>
      <c r="B3564" s="2">
        <v>41820</v>
      </c>
      <c r="C3564" s="15">
        <v>319</v>
      </c>
      <c r="D3564" s="1">
        <v>5</v>
      </c>
      <c r="E3564" s="1">
        <v>8</v>
      </c>
      <c r="F3564" s="8">
        <v>387.14</v>
      </c>
      <c r="G3564" s="1">
        <f>YEAR(Facturas[[#This Row],[FechaFactura]])</f>
        <v>2014</v>
      </c>
      <c r="H3564" s="17">
        <f>IF(Facturas[[#This Row],[MontoSinImp]]&lt;200,Facturas[[#This Row],[media]],Facturas[[#This Row],[MontoSinImp]])</f>
        <v>387.14</v>
      </c>
      <c r="I3564" s="17">
        <f>AVERAGE(Facturas[MontoSinImp])</f>
        <v>472.73339545454462</v>
      </c>
    </row>
    <row r="3565" spans="1:9" ht="17.55" customHeight="1" x14ac:dyDescent="0.3">
      <c r="A3565" s="14">
        <v>837</v>
      </c>
      <c r="B3565" s="2">
        <v>41820</v>
      </c>
      <c r="C3565" s="15">
        <v>318</v>
      </c>
      <c r="D3565" s="1">
        <v>6</v>
      </c>
      <c r="E3565" s="1">
        <v>4</v>
      </c>
      <c r="F3565" s="8">
        <v>131.91999999999999</v>
      </c>
      <c r="G3565" s="1">
        <f>YEAR(Facturas[[#This Row],[FechaFactura]])</f>
        <v>2014</v>
      </c>
      <c r="H3565" s="17">
        <f>IF(Facturas[[#This Row],[MontoSinImp]]&lt;200,Facturas[[#This Row],[media]],Facturas[[#This Row],[MontoSinImp]])</f>
        <v>472.73339545454462</v>
      </c>
      <c r="I3565" s="17">
        <f>AVERAGE(Facturas[MontoSinImp])</f>
        <v>472.73339545454462</v>
      </c>
    </row>
    <row r="3566" spans="1:9" ht="17.55" customHeight="1" x14ac:dyDescent="0.3">
      <c r="A3566" s="14">
        <v>838</v>
      </c>
      <c r="B3566" s="2">
        <v>41820</v>
      </c>
      <c r="C3566" s="15">
        <v>214</v>
      </c>
      <c r="D3566" s="1">
        <v>3</v>
      </c>
      <c r="E3566" s="1">
        <v>3</v>
      </c>
      <c r="F3566" s="8">
        <v>738.92</v>
      </c>
      <c r="G3566" s="1">
        <f>YEAR(Facturas[[#This Row],[FechaFactura]])</f>
        <v>2014</v>
      </c>
      <c r="H3566" s="17">
        <f>IF(Facturas[[#This Row],[MontoSinImp]]&lt;200,Facturas[[#This Row],[media]],Facturas[[#This Row],[MontoSinImp]])</f>
        <v>738.92</v>
      </c>
      <c r="I3566" s="17">
        <f>AVERAGE(Facturas[MontoSinImp])</f>
        <v>472.73339545454462</v>
      </c>
    </row>
    <row r="3567" spans="1:9" ht="17.55" customHeight="1" x14ac:dyDescent="0.3">
      <c r="A3567" s="14">
        <v>839</v>
      </c>
      <c r="B3567" s="2">
        <v>41820</v>
      </c>
      <c r="C3567" s="15">
        <v>213</v>
      </c>
      <c r="D3567" s="1">
        <v>2</v>
      </c>
      <c r="E3567" s="1">
        <v>4</v>
      </c>
      <c r="F3567" s="8">
        <v>453.09999999999997</v>
      </c>
      <c r="G3567" s="1">
        <f>YEAR(Facturas[[#This Row],[FechaFactura]])</f>
        <v>2014</v>
      </c>
      <c r="H3567" s="17">
        <f>IF(Facturas[[#This Row],[MontoSinImp]]&lt;200,Facturas[[#This Row],[media]],Facturas[[#This Row],[MontoSinImp]])</f>
        <v>453.09999999999997</v>
      </c>
      <c r="I3567" s="17">
        <f>AVERAGE(Facturas[MontoSinImp])</f>
        <v>472.73339545454462</v>
      </c>
    </row>
    <row r="3568" spans="1:9" ht="17.55" customHeight="1" x14ac:dyDescent="0.3">
      <c r="A3568" s="14">
        <v>840</v>
      </c>
      <c r="B3568" s="2">
        <v>41820</v>
      </c>
      <c r="C3568" s="15">
        <v>247</v>
      </c>
      <c r="D3568" s="1">
        <v>2</v>
      </c>
      <c r="E3568" s="1">
        <v>3</v>
      </c>
      <c r="F3568" s="8">
        <v>524.79</v>
      </c>
      <c r="G3568" s="1">
        <f>YEAR(Facturas[[#This Row],[FechaFactura]])</f>
        <v>2014</v>
      </c>
      <c r="H3568" s="17">
        <f>IF(Facturas[[#This Row],[MontoSinImp]]&lt;200,Facturas[[#This Row],[media]],Facturas[[#This Row],[MontoSinImp]])</f>
        <v>524.79</v>
      </c>
      <c r="I3568" s="17">
        <f>AVERAGE(Facturas[MontoSinImp])</f>
        <v>472.73339545454462</v>
      </c>
    </row>
    <row r="3569" spans="1:9" ht="17.55" customHeight="1" x14ac:dyDescent="0.3">
      <c r="A3569" s="14">
        <v>826</v>
      </c>
      <c r="B3569" s="2">
        <v>41819</v>
      </c>
      <c r="C3569" s="15">
        <v>168</v>
      </c>
      <c r="D3569" s="1">
        <v>1</v>
      </c>
      <c r="E3569" s="1">
        <v>2</v>
      </c>
      <c r="F3569" s="8">
        <v>614.65</v>
      </c>
      <c r="G3569" s="1">
        <f>YEAR(Facturas[[#This Row],[FechaFactura]])</f>
        <v>2014</v>
      </c>
      <c r="H3569" s="17">
        <f>IF(Facturas[[#This Row],[MontoSinImp]]&lt;200,Facturas[[#This Row],[media]],Facturas[[#This Row],[MontoSinImp]])</f>
        <v>614.65</v>
      </c>
      <c r="I3569" s="17">
        <f>AVERAGE(Facturas[MontoSinImp])</f>
        <v>472.73339545454462</v>
      </c>
    </row>
    <row r="3570" spans="1:9" ht="17.55" customHeight="1" x14ac:dyDescent="0.3">
      <c r="A3570" s="14">
        <v>827</v>
      </c>
      <c r="B3570" s="2">
        <v>41819</v>
      </c>
      <c r="C3570" s="15">
        <v>140</v>
      </c>
      <c r="D3570" s="1">
        <v>10</v>
      </c>
      <c r="E3570" s="1">
        <v>6</v>
      </c>
      <c r="F3570" s="8">
        <v>661.49</v>
      </c>
      <c r="G3570" s="1">
        <f>YEAR(Facturas[[#This Row],[FechaFactura]])</f>
        <v>2014</v>
      </c>
      <c r="H3570" s="17">
        <f>IF(Facturas[[#This Row],[MontoSinImp]]&lt;200,Facturas[[#This Row],[media]],Facturas[[#This Row],[MontoSinImp]])</f>
        <v>661.49</v>
      </c>
      <c r="I3570" s="17">
        <f>AVERAGE(Facturas[MontoSinImp])</f>
        <v>472.73339545454462</v>
      </c>
    </row>
    <row r="3571" spans="1:9" ht="17.55" customHeight="1" x14ac:dyDescent="0.3">
      <c r="A3571" s="14">
        <v>828</v>
      </c>
      <c r="B3571" s="2">
        <v>41819</v>
      </c>
      <c r="C3571" s="15">
        <v>173</v>
      </c>
      <c r="D3571" s="1">
        <v>4</v>
      </c>
      <c r="E3571" s="1">
        <v>3</v>
      </c>
      <c r="F3571" s="8">
        <v>529.56999999999994</v>
      </c>
      <c r="G3571" s="1">
        <f>YEAR(Facturas[[#This Row],[FechaFactura]])</f>
        <v>2014</v>
      </c>
      <c r="H3571" s="17">
        <f>IF(Facturas[[#This Row],[MontoSinImp]]&lt;200,Facturas[[#This Row],[media]],Facturas[[#This Row],[MontoSinImp]])</f>
        <v>529.56999999999994</v>
      </c>
      <c r="I3571" s="17">
        <f>AVERAGE(Facturas[MontoSinImp])</f>
        <v>472.73339545454462</v>
      </c>
    </row>
    <row r="3572" spans="1:9" ht="17.55" customHeight="1" x14ac:dyDescent="0.3">
      <c r="A3572" s="14">
        <v>829</v>
      </c>
      <c r="B3572" s="2">
        <v>41819</v>
      </c>
      <c r="C3572" s="15">
        <v>69</v>
      </c>
      <c r="D3572" s="1">
        <v>1</v>
      </c>
      <c r="E3572" s="1">
        <v>5</v>
      </c>
      <c r="F3572" s="8">
        <v>177.79999999999998</v>
      </c>
      <c r="G3572" s="1">
        <f>YEAR(Facturas[[#This Row],[FechaFactura]])</f>
        <v>2014</v>
      </c>
      <c r="H3572" s="17">
        <f>IF(Facturas[[#This Row],[MontoSinImp]]&lt;200,Facturas[[#This Row],[media]],Facturas[[#This Row],[MontoSinImp]])</f>
        <v>472.73339545454462</v>
      </c>
      <c r="I3572" s="17">
        <f>AVERAGE(Facturas[MontoSinImp])</f>
        <v>472.73339545454462</v>
      </c>
    </row>
    <row r="3573" spans="1:9" ht="17.55" customHeight="1" x14ac:dyDescent="0.3">
      <c r="A3573" s="14">
        <v>830</v>
      </c>
      <c r="B3573" s="2">
        <v>41819</v>
      </c>
      <c r="C3573" s="15">
        <v>312</v>
      </c>
      <c r="D3573" s="1">
        <v>10</v>
      </c>
      <c r="E3573" s="1">
        <v>1</v>
      </c>
      <c r="F3573" s="8">
        <v>583.1</v>
      </c>
      <c r="G3573" s="1">
        <f>YEAR(Facturas[[#This Row],[FechaFactura]])</f>
        <v>2014</v>
      </c>
      <c r="H3573" s="17">
        <f>IF(Facturas[[#This Row],[MontoSinImp]]&lt;200,Facturas[[#This Row],[media]],Facturas[[#This Row],[MontoSinImp]])</f>
        <v>583.1</v>
      </c>
      <c r="I3573" s="17">
        <f>AVERAGE(Facturas[MontoSinImp])</f>
        <v>472.73339545454462</v>
      </c>
    </row>
    <row r="3574" spans="1:9" ht="17.55" customHeight="1" x14ac:dyDescent="0.3">
      <c r="A3574" s="14">
        <v>831</v>
      </c>
      <c r="B3574" s="2">
        <v>41819</v>
      </c>
      <c r="C3574" s="15">
        <v>123</v>
      </c>
      <c r="D3574" s="1">
        <v>6</v>
      </c>
      <c r="E3574" s="1">
        <v>9</v>
      </c>
      <c r="F3574" s="8">
        <v>570.67999999999995</v>
      </c>
      <c r="G3574" s="1">
        <f>YEAR(Facturas[[#This Row],[FechaFactura]])</f>
        <v>2014</v>
      </c>
      <c r="H3574" s="17">
        <f>IF(Facturas[[#This Row],[MontoSinImp]]&lt;200,Facturas[[#This Row],[media]],Facturas[[#This Row],[MontoSinImp]])</f>
        <v>570.67999999999995</v>
      </c>
      <c r="I3574" s="17">
        <f>AVERAGE(Facturas[MontoSinImp])</f>
        <v>472.73339545454462</v>
      </c>
    </row>
    <row r="3575" spans="1:9" ht="17.55" customHeight="1" x14ac:dyDescent="0.3">
      <c r="A3575" s="14">
        <v>832</v>
      </c>
      <c r="B3575" s="2">
        <v>41819</v>
      </c>
      <c r="C3575" s="15">
        <v>310</v>
      </c>
      <c r="D3575" s="1">
        <v>10</v>
      </c>
      <c r="E3575" s="1">
        <v>5</v>
      </c>
      <c r="F3575" s="8">
        <v>472.21999999999997</v>
      </c>
      <c r="G3575" s="1">
        <f>YEAR(Facturas[[#This Row],[FechaFactura]])</f>
        <v>2014</v>
      </c>
      <c r="H3575" s="17">
        <f>IF(Facturas[[#This Row],[MontoSinImp]]&lt;200,Facturas[[#This Row],[media]],Facturas[[#This Row],[MontoSinImp]])</f>
        <v>472.21999999999997</v>
      </c>
      <c r="I3575" s="17">
        <f>AVERAGE(Facturas[MontoSinImp])</f>
        <v>472.73339545454462</v>
      </c>
    </row>
    <row r="3576" spans="1:9" ht="17.55" customHeight="1" x14ac:dyDescent="0.3">
      <c r="A3576" s="14">
        <v>833</v>
      </c>
      <c r="B3576" s="2">
        <v>41819</v>
      </c>
      <c r="C3576" s="15">
        <v>320</v>
      </c>
      <c r="D3576" s="1">
        <v>9</v>
      </c>
      <c r="E3576" s="1">
        <v>7</v>
      </c>
      <c r="F3576" s="8">
        <v>533.4</v>
      </c>
      <c r="G3576" s="1">
        <f>YEAR(Facturas[[#This Row],[FechaFactura]])</f>
        <v>2014</v>
      </c>
      <c r="H3576" s="17">
        <f>IF(Facturas[[#This Row],[MontoSinImp]]&lt;200,Facturas[[#This Row],[media]],Facturas[[#This Row],[MontoSinImp]])</f>
        <v>533.4</v>
      </c>
      <c r="I3576" s="17">
        <f>AVERAGE(Facturas[MontoSinImp])</f>
        <v>472.73339545454462</v>
      </c>
    </row>
    <row r="3577" spans="1:9" ht="17.55" customHeight="1" x14ac:dyDescent="0.3">
      <c r="A3577" s="14">
        <v>825</v>
      </c>
      <c r="B3577" s="2">
        <v>41818</v>
      </c>
      <c r="C3577" s="15">
        <v>268</v>
      </c>
      <c r="D3577" s="1">
        <v>10</v>
      </c>
      <c r="E3577" s="1">
        <v>9</v>
      </c>
      <c r="F3577" s="8">
        <v>830.68</v>
      </c>
      <c r="G3577" s="1">
        <f>YEAR(Facturas[[#This Row],[FechaFactura]])</f>
        <v>2014</v>
      </c>
      <c r="H3577" s="17">
        <f>IF(Facturas[[#This Row],[MontoSinImp]]&lt;200,Facturas[[#This Row],[media]],Facturas[[#This Row],[MontoSinImp]])</f>
        <v>830.68</v>
      </c>
      <c r="I3577" s="17">
        <f>AVERAGE(Facturas[MontoSinImp])</f>
        <v>472.73339545454462</v>
      </c>
    </row>
    <row r="3578" spans="1:9" ht="17.55" customHeight="1" x14ac:dyDescent="0.3">
      <c r="A3578" s="14">
        <v>813</v>
      </c>
      <c r="B3578" s="2">
        <v>41817</v>
      </c>
      <c r="C3578" s="15">
        <v>212</v>
      </c>
      <c r="D3578" s="1">
        <v>11</v>
      </c>
      <c r="E3578" s="1">
        <v>6</v>
      </c>
      <c r="F3578" s="8">
        <v>164.42</v>
      </c>
      <c r="G3578" s="1">
        <f>YEAR(Facturas[[#This Row],[FechaFactura]])</f>
        <v>2014</v>
      </c>
      <c r="H3578" s="17">
        <f>IF(Facturas[[#This Row],[MontoSinImp]]&lt;200,Facturas[[#This Row],[media]],Facturas[[#This Row],[MontoSinImp]])</f>
        <v>472.73339545454462</v>
      </c>
      <c r="I3578" s="17">
        <f>AVERAGE(Facturas[MontoSinImp])</f>
        <v>472.73339545454462</v>
      </c>
    </row>
    <row r="3579" spans="1:9" ht="17.55" customHeight="1" x14ac:dyDescent="0.3">
      <c r="A3579" s="14">
        <v>814</v>
      </c>
      <c r="B3579" s="2">
        <v>41817</v>
      </c>
      <c r="C3579" s="15">
        <v>74</v>
      </c>
      <c r="D3579" s="1">
        <v>5</v>
      </c>
      <c r="E3579" s="1">
        <v>3</v>
      </c>
      <c r="F3579" s="8">
        <v>786.71</v>
      </c>
      <c r="G3579" s="1">
        <f>YEAR(Facturas[[#This Row],[FechaFactura]])</f>
        <v>2014</v>
      </c>
      <c r="H3579" s="17">
        <f>IF(Facturas[[#This Row],[MontoSinImp]]&lt;200,Facturas[[#This Row],[media]],Facturas[[#This Row],[MontoSinImp]])</f>
        <v>786.71</v>
      </c>
      <c r="I3579" s="17">
        <f>AVERAGE(Facturas[MontoSinImp])</f>
        <v>472.73339545454462</v>
      </c>
    </row>
    <row r="3580" spans="1:9" ht="17.55" customHeight="1" x14ac:dyDescent="0.3">
      <c r="A3580" s="14">
        <v>815</v>
      </c>
      <c r="B3580" s="2">
        <v>41817</v>
      </c>
      <c r="C3580" s="15">
        <v>199</v>
      </c>
      <c r="D3580" s="1">
        <v>12</v>
      </c>
      <c r="E3580" s="1">
        <v>5</v>
      </c>
      <c r="F3580" s="8">
        <v>363.25</v>
      </c>
      <c r="G3580" s="1">
        <f>YEAR(Facturas[[#This Row],[FechaFactura]])</f>
        <v>2014</v>
      </c>
      <c r="H3580" s="17">
        <f>IF(Facturas[[#This Row],[MontoSinImp]]&lt;200,Facturas[[#This Row],[media]],Facturas[[#This Row],[MontoSinImp]])</f>
        <v>363.25</v>
      </c>
      <c r="I3580" s="17">
        <f>AVERAGE(Facturas[MontoSinImp])</f>
        <v>472.73339545454462</v>
      </c>
    </row>
    <row r="3581" spans="1:9" ht="17.55" customHeight="1" x14ac:dyDescent="0.3">
      <c r="A3581" s="14">
        <v>816</v>
      </c>
      <c r="B3581" s="2">
        <v>41817</v>
      </c>
      <c r="C3581" s="15">
        <v>44</v>
      </c>
      <c r="D3581" s="1">
        <v>10</v>
      </c>
      <c r="E3581" s="1">
        <v>1</v>
      </c>
      <c r="F3581" s="8">
        <v>843.11</v>
      </c>
      <c r="G3581" s="1">
        <f>YEAR(Facturas[[#This Row],[FechaFactura]])</f>
        <v>2014</v>
      </c>
      <c r="H3581" s="17">
        <f>IF(Facturas[[#This Row],[MontoSinImp]]&lt;200,Facturas[[#This Row],[media]],Facturas[[#This Row],[MontoSinImp]])</f>
        <v>843.11</v>
      </c>
      <c r="I3581" s="17">
        <f>AVERAGE(Facturas[MontoSinImp])</f>
        <v>472.73339545454462</v>
      </c>
    </row>
    <row r="3582" spans="1:9" ht="17.55" customHeight="1" x14ac:dyDescent="0.3">
      <c r="A3582" s="14">
        <v>817</v>
      </c>
      <c r="B3582" s="2">
        <v>41817</v>
      </c>
      <c r="C3582" s="15">
        <v>97</v>
      </c>
      <c r="D3582" s="1">
        <v>2</v>
      </c>
      <c r="E3582" s="1">
        <v>8</v>
      </c>
      <c r="F3582" s="8">
        <v>603.17999999999995</v>
      </c>
      <c r="G3582" s="1">
        <f>YEAR(Facturas[[#This Row],[FechaFactura]])</f>
        <v>2014</v>
      </c>
      <c r="H3582" s="17">
        <f>IF(Facturas[[#This Row],[MontoSinImp]]&lt;200,Facturas[[#This Row],[media]],Facturas[[#This Row],[MontoSinImp]])</f>
        <v>603.17999999999995</v>
      </c>
      <c r="I3582" s="17">
        <f>AVERAGE(Facturas[MontoSinImp])</f>
        <v>472.73339545454462</v>
      </c>
    </row>
    <row r="3583" spans="1:9" ht="17.55" customHeight="1" x14ac:dyDescent="0.3">
      <c r="A3583" s="14">
        <v>818</v>
      </c>
      <c r="B3583" s="2">
        <v>41817</v>
      </c>
      <c r="C3583" s="15">
        <v>37</v>
      </c>
      <c r="D3583" s="1">
        <v>12</v>
      </c>
      <c r="E3583" s="1">
        <v>4</v>
      </c>
      <c r="F3583" s="8">
        <v>650.97</v>
      </c>
      <c r="G3583" s="1">
        <f>YEAR(Facturas[[#This Row],[FechaFactura]])</f>
        <v>2014</v>
      </c>
      <c r="H3583" s="17">
        <f>IF(Facturas[[#This Row],[MontoSinImp]]&lt;200,Facturas[[#This Row],[media]],Facturas[[#This Row],[MontoSinImp]])</f>
        <v>650.97</v>
      </c>
      <c r="I3583" s="17">
        <f>AVERAGE(Facturas[MontoSinImp])</f>
        <v>472.73339545454462</v>
      </c>
    </row>
    <row r="3584" spans="1:9" ht="17.55" customHeight="1" x14ac:dyDescent="0.3">
      <c r="A3584" s="14">
        <v>819</v>
      </c>
      <c r="B3584" s="2">
        <v>41817</v>
      </c>
      <c r="C3584" s="15">
        <v>32</v>
      </c>
      <c r="D3584" s="1">
        <v>6</v>
      </c>
      <c r="E3584" s="1">
        <v>3</v>
      </c>
      <c r="F3584" s="8">
        <v>682.52</v>
      </c>
      <c r="G3584" s="1">
        <f>YEAR(Facturas[[#This Row],[FechaFactura]])</f>
        <v>2014</v>
      </c>
      <c r="H3584" s="17">
        <f>IF(Facturas[[#This Row],[MontoSinImp]]&lt;200,Facturas[[#This Row],[media]],Facturas[[#This Row],[MontoSinImp]])</f>
        <v>682.52</v>
      </c>
      <c r="I3584" s="17">
        <f>AVERAGE(Facturas[MontoSinImp])</f>
        <v>472.73339545454462</v>
      </c>
    </row>
    <row r="3585" spans="1:9" ht="17.55" customHeight="1" x14ac:dyDescent="0.3">
      <c r="A3585" s="14">
        <v>820</v>
      </c>
      <c r="B3585" s="2">
        <v>41817</v>
      </c>
      <c r="C3585" s="15">
        <v>27</v>
      </c>
      <c r="D3585" s="1">
        <v>11</v>
      </c>
      <c r="E3585" s="1">
        <v>8</v>
      </c>
      <c r="F3585" s="8">
        <v>767.59</v>
      </c>
      <c r="G3585" s="1">
        <f>YEAR(Facturas[[#This Row],[FechaFactura]])</f>
        <v>2014</v>
      </c>
      <c r="H3585" s="17">
        <f>IF(Facturas[[#This Row],[MontoSinImp]]&lt;200,Facturas[[#This Row],[media]],Facturas[[#This Row],[MontoSinImp]])</f>
        <v>767.59</v>
      </c>
      <c r="I3585" s="17">
        <f>AVERAGE(Facturas[MontoSinImp])</f>
        <v>472.73339545454462</v>
      </c>
    </row>
    <row r="3586" spans="1:9" ht="17.55" customHeight="1" x14ac:dyDescent="0.3">
      <c r="A3586" s="14">
        <v>821</v>
      </c>
      <c r="B3586" s="2">
        <v>41817</v>
      </c>
      <c r="C3586" s="15">
        <v>5</v>
      </c>
      <c r="D3586" s="1">
        <v>9</v>
      </c>
      <c r="E3586" s="1">
        <v>1</v>
      </c>
      <c r="F3586" s="8">
        <v>439.71999999999997</v>
      </c>
      <c r="G3586" s="1">
        <f>YEAR(Facturas[[#This Row],[FechaFactura]])</f>
        <v>2014</v>
      </c>
      <c r="H3586" s="17">
        <f>IF(Facturas[[#This Row],[MontoSinImp]]&lt;200,Facturas[[#This Row],[media]],Facturas[[#This Row],[MontoSinImp]])</f>
        <v>439.71999999999997</v>
      </c>
      <c r="I3586" s="17">
        <f>AVERAGE(Facturas[MontoSinImp])</f>
        <v>472.73339545454462</v>
      </c>
    </row>
    <row r="3587" spans="1:9" ht="17.55" customHeight="1" x14ac:dyDescent="0.3">
      <c r="A3587" s="14">
        <v>822</v>
      </c>
      <c r="B3587" s="2">
        <v>41817</v>
      </c>
      <c r="C3587" s="15">
        <v>186</v>
      </c>
      <c r="D3587" s="1">
        <v>3</v>
      </c>
      <c r="E3587" s="1">
        <v>6</v>
      </c>
      <c r="F3587" s="8">
        <v>437.81</v>
      </c>
      <c r="G3587" s="1">
        <f>YEAR(Facturas[[#This Row],[FechaFactura]])</f>
        <v>2014</v>
      </c>
      <c r="H3587" s="17">
        <f>IF(Facturas[[#This Row],[MontoSinImp]]&lt;200,Facturas[[#This Row],[media]],Facturas[[#This Row],[MontoSinImp]])</f>
        <v>437.81</v>
      </c>
      <c r="I3587" s="17">
        <f>AVERAGE(Facturas[MontoSinImp])</f>
        <v>472.73339545454462</v>
      </c>
    </row>
    <row r="3588" spans="1:9" ht="17.55" customHeight="1" x14ac:dyDescent="0.3">
      <c r="A3588" s="14">
        <v>823</v>
      </c>
      <c r="B3588" s="2">
        <v>41817</v>
      </c>
      <c r="C3588" s="15">
        <v>279</v>
      </c>
      <c r="D3588" s="1">
        <v>8</v>
      </c>
      <c r="E3588" s="1">
        <v>1</v>
      </c>
      <c r="F3588" s="8">
        <v>791.49</v>
      </c>
      <c r="G3588" s="1">
        <f>YEAR(Facturas[[#This Row],[FechaFactura]])</f>
        <v>2014</v>
      </c>
      <c r="H3588" s="17">
        <f>IF(Facturas[[#This Row],[MontoSinImp]]&lt;200,Facturas[[#This Row],[media]],Facturas[[#This Row],[MontoSinImp]])</f>
        <v>791.49</v>
      </c>
      <c r="I3588" s="17">
        <f>AVERAGE(Facturas[MontoSinImp])</f>
        <v>472.73339545454462</v>
      </c>
    </row>
    <row r="3589" spans="1:9" ht="17.55" customHeight="1" x14ac:dyDescent="0.3">
      <c r="A3589" s="14">
        <v>824</v>
      </c>
      <c r="B3589" s="2">
        <v>41817</v>
      </c>
      <c r="C3589" s="15">
        <v>269</v>
      </c>
      <c r="D3589" s="1">
        <v>4</v>
      </c>
      <c r="E3589" s="1">
        <v>3</v>
      </c>
      <c r="F3589" s="8">
        <v>253.32</v>
      </c>
      <c r="G3589" s="1">
        <f>YEAR(Facturas[[#This Row],[FechaFactura]])</f>
        <v>2014</v>
      </c>
      <c r="H3589" s="17">
        <f>IF(Facturas[[#This Row],[MontoSinImp]]&lt;200,Facturas[[#This Row],[media]],Facturas[[#This Row],[MontoSinImp]])</f>
        <v>253.32</v>
      </c>
      <c r="I3589" s="17">
        <f>AVERAGE(Facturas[MontoSinImp])</f>
        <v>472.73339545454462</v>
      </c>
    </row>
    <row r="3590" spans="1:9" ht="17.55" customHeight="1" x14ac:dyDescent="0.3">
      <c r="A3590" s="14">
        <v>810</v>
      </c>
      <c r="B3590" s="2">
        <v>41816</v>
      </c>
      <c r="C3590" s="15">
        <v>55</v>
      </c>
      <c r="D3590" s="1">
        <v>2</v>
      </c>
      <c r="E3590" s="1">
        <v>5</v>
      </c>
      <c r="F3590" s="8">
        <v>665.31</v>
      </c>
      <c r="G3590" s="1">
        <f>YEAR(Facturas[[#This Row],[FechaFactura]])</f>
        <v>2014</v>
      </c>
      <c r="H3590" s="17">
        <f>IF(Facturas[[#This Row],[MontoSinImp]]&lt;200,Facturas[[#This Row],[media]],Facturas[[#This Row],[MontoSinImp]])</f>
        <v>665.31</v>
      </c>
      <c r="I3590" s="17">
        <f>AVERAGE(Facturas[MontoSinImp])</f>
        <v>472.73339545454462</v>
      </c>
    </row>
    <row r="3591" spans="1:9" ht="17.55" customHeight="1" x14ac:dyDescent="0.3">
      <c r="A3591" s="14">
        <v>811</v>
      </c>
      <c r="B3591" s="2">
        <v>41816</v>
      </c>
      <c r="C3591" s="15">
        <v>237</v>
      </c>
      <c r="D3591" s="1">
        <v>9</v>
      </c>
      <c r="E3591" s="1">
        <v>3</v>
      </c>
      <c r="F3591" s="8">
        <v>172.07</v>
      </c>
      <c r="G3591" s="1">
        <f>YEAR(Facturas[[#This Row],[FechaFactura]])</f>
        <v>2014</v>
      </c>
      <c r="H3591" s="17">
        <f>IF(Facturas[[#This Row],[MontoSinImp]]&lt;200,Facturas[[#This Row],[media]],Facturas[[#This Row],[MontoSinImp]])</f>
        <v>472.73339545454462</v>
      </c>
      <c r="I3591" s="17">
        <f>AVERAGE(Facturas[MontoSinImp])</f>
        <v>472.73339545454462</v>
      </c>
    </row>
    <row r="3592" spans="1:9" ht="17.55" customHeight="1" x14ac:dyDescent="0.3">
      <c r="A3592" s="14">
        <v>812</v>
      </c>
      <c r="B3592" s="2">
        <v>41816</v>
      </c>
      <c r="C3592" s="15">
        <v>296</v>
      </c>
      <c r="D3592" s="1">
        <v>3</v>
      </c>
      <c r="E3592" s="1">
        <v>1</v>
      </c>
      <c r="F3592" s="8">
        <v>304.94</v>
      </c>
      <c r="G3592" s="1">
        <f>YEAR(Facturas[[#This Row],[FechaFactura]])</f>
        <v>2014</v>
      </c>
      <c r="H3592" s="17">
        <f>IF(Facturas[[#This Row],[MontoSinImp]]&lt;200,Facturas[[#This Row],[media]],Facturas[[#This Row],[MontoSinImp]])</f>
        <v>304.94</v>
      </c>
      <c r="I3592" s="17">
        <f>AVERAGE(Facturas[MontoSinImp])</f>
        <v>472.73339545454462</v>
      </c>
    </row>
    <row r="3593" spans="1:9" ht="17.55" customHeight="1" x14ac:dyDescent="0.3">
      <c r="A3593" s="14">
        <v>807</v>
      </c>
      <c r="B3593" s="2">
        <v>41815</v>
      </c>
      <c r="C3593" s="15">
        <v>307</v>
      </c>
      <c r="D3593" s="1">
        <v>11</v>
      </c>
      <c r="E3593" s="1">
        <v>3</v>
      </c>
      <c r="F3593" s="8">
        <v>448.32</v>
      </c>
      <c r="G3593" s="1">
        <f>YEAR(Facturas[[#This Row],[FechaFactura]])</f>
        <v>2014</v>
      </c>
      <c r="H3593" s="17">
        <f>IF(Facturas[[#This Row],[MontoSinImp]]&lt;200,Facturas[[#This Row],[media]],Facturas[[#This Row],[MontoSinImp]])</f>
        <v>448.32</v>
      </c>
      <c r="I3593" s="17">
        <f>AVERAGE(Facturas[MontoSinImp])</f>
        <v>472.73339545454462</v>
      </c>
    </row>
    <row r="3594" spans="1:9" ht="17.55" customHeight="1" x14ac:dyDescent="0.3">
      <c r="A3594" s="14">
        <v>808</v>
      </c>
      <c r="B3594" s="2">
        <v>41815</v>
      </c>
      <c r="C3594" s="15">
        <v>221</v>
      </c>
      <c r="D3594" s="1">
        <v>2</v>
      </c>
      <c r="E3594" s="1">
        <v>7</v>
      </c>
      <c r="F3594" s="8">
        <v>341.26</v>
      </c>
      <c r="G3594" s="1">
        <f>YEAR(Facturas[[#This Row],[FechaFactura]])</f>
        <v>2014</v>
      </c>
      <c r="H3594" s="17">
        <f>IF(Facturas[[#This Row],[MontoSinImp]]&lt;200,Facturas[[#This Row],[media]],Facturas[[#This Row],[MontoSinImp]])</f>
        <v>341.26</v>
      </c>
      <c r="I3594" s="17">
        <f>AVERAGE(Facturas[MontoSinImp])</f>
        <v>472.73339545454462</v>
      </c>
    </row>
    <row r="3595" spans="1:9" ht="17.55" customHeight="1" x14ac:dyDescent="0.3">
      <c r="A3595" s="14">
        <v>809</v>
      </c>
      <c r="B3595" s="2">
        <v>41815</v>
      </c>
      <c r="C3595" s="15">
        <v>206</v>
      </c>
      <c r="D3595" s="1">
        <v>8</v>
      </c>
      <c r="E3595" s="1">
        <v>8</v>
      </c>
      <c r="F3595" s="8">
        <v>823.99</v>
      </c>
      <c r="G3595" s="1">
        <f>YEAR(Facturas[[#This Row],[FechaFactura]])</f>
        <v>2014</v>
      </c>
      <c r="H3595" s="17">
        <f>IF(Facturas[[#This Row],[MontoSinImp]]&lt;200,Facturas[[#This Row],[media]],Facturas[[#This Row],[MontoSinImp]])</f>
        <v>823.99</v>
      </c>
      <c r="I3595" s="17">
        <f>AVERAGE(Facturas[MontoSinImp])</f>
        <v>472.73339545454462</v>
      </c>
    </row>
    <row r="3596" spans="1:9" ht="17.55" customHeight="1" x14ac:dyDescent="0.3">
      <c r="A3596" s="14">
        <v>804</v>
      </c>
      <c r="B3596" s="2">
        <v>41814</v>
      </c>
      <c r="C3596" s="15">
        <v>14</v>
      </c>
      <c r="D3596" s="1">
        <v>12</v>
      </c>
      <c r="E3596" s="1">
        <v>1</v>
      </c>
      <c r="F3596" s="8">
        <v>177.79999999999998</v>
      </c>
      <c r="G3596" s="1">
        <f>YEAR(Facturas[[#This Row],[FechaFactura]])</f>
        <v>2014</v>
      </c>
      <c r="H3596" s="17">
        <f>IF(Facturas[[#This Row],[MontoSinImp]]&lt;200,Facturas[[#This Row],[media]],Facturas[[#This Row],[MontoSinImp]])</f>
        <v>472.73339545454462</v>
      </c>
      <c r="I3596" s="17">
        <f>AVERAGE(Facturas[MontoSinImp])</f>
        <v>472.73339545454462</v>
      </c>
    </row>
    <row r="3597" spans="1:9" ht="17.55" customHeight="1" x14ac:dyDescent="0.3">
      <c r="A3597" s="14">
        <v>805</v>
      </c>
      <c r="B3597" s="2">
        <v>41814</v>
      </c>
      <c r="C3597" s="15">
        <v>154</v>
      </c>
      <c r="D3597" s="1">
        <v>6</v>
      </c>
      <c r="E3597" s="1">
        <v>4</v>
      </c>
      <c r="F3597" s="8">
        <v>121.4</v>
      </c>
      <c r="G3597" s="1">
        <f>YEAR(Facturas[[#This Row],[FechaFactura]])</f>
        <v>2014</v>
      </c>
      <c r="H3597" s="17">
        <f>IF(Facturas[[#This Row],[MontoSinImp]]&lt;200,Facturas[[#This Row],[media]],Facturas[[#This Row],[MontoSinImp]])</f>
        <v>472.73339545454462</v>
      </c>
      <c r="I3597" s="17">
        <f>AVERAGE(Facturas[MontoSinImp])</f>
        <v>472.73339545454462</v>
      </c>
    </row>
    <row r="3598" spans="1:9" ht="17.55" customHeight="1" x14ac:dyDescent="0.3">
      <c r="A3598" s="14">
        <v>806</v>
      </c>
      <c r="B3598" s="2">
        <v>41814</v>
      </c>
      <c r="C3598" s="15">
        <v>275</v>
      </c>
      <c r="D3598" s="1">
        <v>11</v>
      </c>
      <c r="E3598" s="1">
        <v>5</v>
      </c>
      <c r="F3598" s="8">
        <v>433.98</v>
      </c>
      <c r="G3598" s="1">
        <f>YEAR(Facturas[[#This Row],[FechaFactura]])</f>
        <v>2014</v>
      </c>
      <c r="H3598" s="17">
        <f>IF(Facturas[[#This Row],[MontoSinImp]]&lt;200,Facturas[[#This Row],[media]],Facturas[[#This Row],[MontoSinImp]])</f>
        <v>433.98</v>
      </c>
      <c r="I3598" s="17">
        <f>AVERAGE(Facturas[MontoSinImp])</f>
        <v>472.73339545454462</v>
      </c>
    </row>
    <row r="3599" spans="1:9" ht="17.55" customHeight="1" x14ac:dyDescent="0.3">
      <c r="A3599" s="14">
        <v>800</v>
      </c>
      <c r="B3599" s="2">
        <v>41813</v>
      </c>
      <c r="C3599" s="15">
        <v>155</v>
      </c>
      <c r="D3599" s="1">
        <v>7</v>
      </c>
      <c r="E3599" s="1">
        <v>9</v>
      </c>
      <c r="F3599" s="8">
        <v>131.91999999999999</v>
      </c>
      <c r="G3599" s="1">
        <f>YEAR(Facturas[[#This Row],[FechaFactura]])</f>
        <v>2014</v>
      </c>
      <c r="H3599" s="17">
        <f>IF(Facturas[[#This Row],[MontoSinImp]]&lt;200,Facturas[[#This Row],[media]],Facturas[[#This Row],[MontoSinImp]])</f>
        <v>472.73339545454462</v>
      </c>
      <c r="I3599" s="17">
        <f>AVERAGE(Facturas[MontoSinImp])</f>
        <v>472.73339545454462</v>
      </c>
    </row>
    <row r="3600" spans="1:9" ht="17.55" customHeight="1" x14ac:dyDescent="0.3">
      <c r="A3600" s="14">
        <v>801</v>
      </c>
      <c r="B3600" s="2">
        <v>41813</v>
      </c>
      <c r="C3600" s="15">
        <v>35</v>
      </c>
      <c r="D3600" s="1">
        <v>1</v>
      </c>
      <c r="E3600" s="1">
        <v>6</v>
      </c>
      <c r="F3600" s="8">
        <v>176.85</v>
      </c>
      <c r="G3600" s="1">
        <f>YEAR(Facturas[[#This Row],[FechaFactura]])</f>
        <v>2014</v>
      </c>
      <c r="H3600" s="17">
        <f>IF(Facturas[[#This Row],[MontoSinImp]]&lt;200,Facturas[[#This Row],[media]],Facturas[[#This Row],[MontoSinImp]])</f>
        <v>472.73339545454462</v>
      </c>
      <c r="I3600" s="17">
        <f>AVERAGE(Facturas[MontoSinImp])</f>
        <v>472.73339545454462</v>
      </c>
    </row>
    <row r="3601" spans="1:9" ht="17.55" customHeight="1" x14ac:dyDescent="0.3">
      <c r="A3601" s="14">
        <v>802</v>
      </c>
      <c r="B3601" s="2">
        <v>41813</v>
      </c>
      <c r="C3601" s="15">
        <v>17</v>
      </c>
      <c r="D3601" s="1">
        <v>11</v>
      </c>
      <c r="E3601" s="1">
        <v>9</v>
      </c>
      <c r="F3601" s="8">
        <v>757.08</v>
      </c>
      <c r="G3601" s="1">
        <f>YEAR(Facturas[[#This Row],[FechaFactura]])</f>
        <v>2014</v>
      </c>
      <c r="H3601" s="17">
        <f>IF(Facturas[[#This Row],[MontoSinImp]]&lt;200,Facturas[[#This Row],[media]],Facturas[[#This Row],[MontoSinImp]])</f>
        <v>757.08</v>
      </c>
      <c r="I3601" s="17">
        <f>AVERAGE(Facturas[MontoSinImp])</f>
        <v>472.73339545454462</v>
      </c>
    </row>
    <row r="3602" spans="1:9" ht="17.55" customHeight="1" x14ac:dyDescent="0.3">
      <c r="A3602" s="14">
        <v>803</v>
      </c>
      <c r="B3602" s="2">
        <v>41813</v>
      </c>
      <c r="C3602" s="15">
        <v>38</v>
      </c>
      <c r="D3602" s="1">
        <v>3</v>
      </c>
      <c r="E3602" s="1">
        <v>9</v>
      </c>
      <c r="F3602" s="8">
        <v>677.74</v>
      </c>
      <c r="G3602" s="1">
        <f>YEAR(Facturas[[#This Row],[FechaFactura]])</f>
        <v>2014</v>
      </c>
      <c r="H3602" s="17">
        <f>IF(Facturas[[#This Row],[MontoSinImp]]&lt;200,Facturas[[#This Row],[media]],Facturas[[#This Row],[MontoSinImp]])</f>
        <v>677.74</v>
      </c>
      <c r="I3602" s="17">
        <f>AVERAGE(Facturas[MontoSinImp])</f>
        <v>472.73339545454462</v>
      </c>
    </row>
    <row r="3603" spans="1:9" ht="17.55" customHeight="1" x14ac:dyDescent="0.3">
      <c r="A3603" s="14">
        <v>797</v>
      </c>
      <c r="B3603" s="2">
        <v>41812</v>
      </c>
      <c r="C3603" s="15">
        <v>300</v>
      </c>
      <c r="D3603" s="1">
        <v>5</v>
      </c>
      <c r="E3603" s="1">
        <v>9</v>
      </c>
      <c r="F3603" s="8">
        <v>117.58</v>
      </c>
      <c r="G3603" s="1">
        <f>YEAR(Facturas[[#This Row],[FechaFactura]])</f>
        <v>2014</v>
      </c>
      <c r="H3603" s="17">
        <f>IF(Facturas[[#This Row],[MontoSinImp]]&lt;200,Facturas[[#This Row],[media]],Facturas[[#This Row],[MontoSinImp]])</f>
        <v>472.73339545454462</v>
      </c>
      <c r="I3603" s="17">
        <f>AVERAGE(Facturas[MontoSinImp])</f>
        <v>472.73339545454462</v>
      </c>
    </row>
    <row r="3604" spans="1:9" ht="17.55" customHeight="1" x14ac:dyDescent="0.3">
      <c r="A3604" s="14">
        <v>798</v>
      </c>
      <c r="B3604" s="2">
        <v>41812</v>
      </c>
      <c r="C3604" s="15">
        <v>62</v>
      </c>
      <c r="D3604" s="1">
        <v>12</v>
      </c>
      <c r="E3604" s="1">
        <v>8</v>
      </c>
      <c r="F3604" s="8">
        <v>303.02999999999997</v>
      </c>
      <c r="G3604" s="1">
        <f>YEAR(Facturas[[#This Row],[FechaFactura]])</f>
        <v>2014</v>
      </c>
      <c r="H3604" s="17">
        <f>IF(Facturas[[#This Row],[MontoSinImp]]&lt;200,Facturas[[#This Row],[media]],Facturas[[#This Row],[MontoSinImp]])</f>
        <v>303.02999999999997</v>
      </c>
      <c r="I3604" s="17">
        <f>AVERAGE(Facturas[MontoSinImp])</f>
        <v>472.73339545454462</v>
      </c>
    </row>
    <row r="3605" spans="1:9" ht="17.55" customHeight="1" x14ac:dyDescent="0.3">
      <c r="A3605" s="14">
        <v>799</v>
      </c>
      <c r="B3605" s="2">
        <v>41812</v>
      </c>
      <c r="C3605" s="15">
        <v>182</v>
      </c>
      <c r="D3605" s="1">
        <v>1</v>
      </c>
      <c r="E3605" s="1">
        <v>4</v>
      </c>
      <c r="F3605" s="8">
        <v>617.52</v>
      </c>
      <c r="G3605" s="1">
        <f>YEAR(Facturas[[#This Row],[FechaFactura]])</f>
        <v>2014</v>
      </c>
      <c r="H3605" s="17">
        <f>IF(Facturas[[#This Row],[MontoSinImp]]&lt;200,Facturas[[#This Row],[media]],Facturas[[#This Row],[MontoSinImp]])</f>
        <v>617.52</v>
      </c>
      <c r="I3605" s="17">
        <f>AVERAGE(Facturas[MontoSinImp])</f>
        <v>472.73339545454462</v>
      </c>
    </row>
    <row r="3606" spans="1:9" ht="17.55" customHeight="1" x14ac:dyDescent="0.3">
      <c r="A3606" s="14">
        <v>791</v>
      </c>
      <c r="B3606" s="2">
        <v>41811</v>
      </c>
      <c r="C3606" s="15">
        <v>171</v>
      </c>
      <c r="D3606" s="1">
        <v>6</v>
      </c>
      <c r="E3606" s="1">
        <v>1</v>
      </c>
      <c r="F3606" s="8">
        <v>130.95999999999998</v>
      </c>
      <c r="G3606" s="1">
        <f>YEAR(Facturas[[#This Row],[FechaFactura]])</f>
        <v>2014</v>
      </c>
      <c r="H3606" s="17">
        <f>IF(Facturas[[#This Row],[MontoSinImp]]&lt;200,Facturas[[#This Row],[media]],Facturas[[#This Row],[MontoSinImp]])</f>
        <v>472.73339545454462</v>
      </c>
      <c r="I3606" s="17">
        <f>AVERAGE(Facturas[MontoSinImp])</f>
        <v>472.73339545454462</v>
      </c>
    </row>
    <row r="3607" spans="1:9" ht="17.55" customHeight="1" x14ac:dyDescent="0.3">
      <c r="A3607" s="14">
        <v>792</v>
      </c>
      <c r="B3607" s="2">
        <v>41811</v>
      </c>
      <c r="C3607" s="15">
        <v>110</v>
      </c>
      <c r="D3607" s="1">
        <v>8</v>
      </c>
      <c r="E3607" s="1">
        <v>3</v>
      </c>
      <c r="F3607" s="8">
        <v>732.22</v>
      </c>
      <c r="G3607" s="1">
        <f>YEAR(Facturas[[#This Row],[FechaFactura]])</f>
        <v>2014</v>
      </c>
      <c r="H3607" s="17">
        <f>IF(Facturas[[#This Row],[MontoSinImp]]&lt;200,Facturas[[#This Row],[media]],Facturas[[#This Row],[MontoSinImp]])</f>
        <v>732.22</v>
      </c>
      <c r="I3607" s="17">
        <f>AVERAGE(Facturas[MontoSinImp])</f>
        <v>472.73339545454462</v>
      </c>
    </row>
    <row r="3608" spans="1:9" ht="17.55" customHeight="1" x14ac:dyDescent="0.3">
      <c r="A3608" s="14">
        <v>793</v>
      </c>
      <c r="B3608" s="2">
        <v>41811</v>
      </c>
      <c r="C3608" s="15">
        <v>226</v>
      </c>
      <c r="D3608" s="1">
        <v>1</v>
      </c>
      <c r="E3608" s="1">
        <v>6</v>
      </c>
      <c r="F3608" s="8">
        <v>498.03</v>
      </c>
      <c r="G3608" s="1">
        <f>YEAR(Facturas[[#This Row],[FechaFactura]])</f>
        <v>2014</v>
      </c>
      <c r="H3608" s="17">
        <f>IF(Facturas[[#This Row],[MontoSinImp]]&lt;200,Facturas[[#This Row],[media]],Facturas[[#This Row],[MontoSinImp]])</f>
        <v>498.03</v>
      </c>
      <c r="I3608" s="17">
        <f>AVERAGE(Facturas[MontoSinImp])</f>
        <v>472.73339545454462</v>
      </c>
    </row>
    <row r="3609" spans="1:9" ht="17.55" customHeight="1" x14ac:dyDescent="0.3">
      <c r="A3609" s="14">
        <v>794</v>
      </c>
      <c r="B3609" s="2">
        <v>41811</v>
      </c>
      <c r="C3609" s="15">
        <v>22</v>
      </c>
      <c r="D3609" s="1">
        <v>5</v>
      </c>
      <c r="E3609" s="1">
        <v>5</v>
      </c>
      <c r="F3609" s="8">
        <v>268.61</v>
      </c>
      <c r="G3609" s="1">
        <f>YEAR(Facturas[[#This Row],[FechaFactura]])</f>
        <v>2014</v>
      </c>
      <c r="H3609" s="17">
        <f>IF(Facturas[[#This Row],[MontoSinImp]]&lt;200,Facturas[[#This Row],[media]],Facturas[[#This Row],[MontoSinImp]])</f>
        <v>268.61</v>
      </c>
      <c r="I3609" s="17">
        <f>AVERAGE(Facturas[MontoSinImp])</f>
        <v>472.73339545454462</v>
      </c>
    </row>
    <row r="3610" spans="1:9" ht="17.55" customHeight="1" x14ac:dyDescent="0.3">
      <c r="A3610" s="14">
        <v>795</v>
      </c>
      <c r="B3610" s="2">
        <v>41811</v>
      </c>
      <c r="C3610" s="15">
        <v>221</v>
      </c>
      <c r="D3610" s="1">
        <v>1</v>
      </c>
      <c r="E3610" s="1">
        <v>8</v>
      </c>
      <c r="F3610" s="8">
        <v>640.46</v>
      </c>
      <c r="G3610" s="1">
        <f>YEAR(Facturas[[#This Row],[FechaFactura]])</f>
        <v>2014</v>
      </c>
      <c r="H3610" s="17">
        <f>IF(Facturas[[#This Row],[MontoSinImp]]&lt;200,Facturas[[#This Row],[media]],Facturas[[#This Row],[MontoSinImp]])</f>
        <v>640.46</v>
      </c>
      <c r="I3610" s="17">
        <f>AVERAGE(Facturas[MontoSinImp])</f>
        <v>472.73339545454462</v>
      </c>
    </row>
    <row r="3611" spans="1:9" ht="17.55" customHeight="1" x14ac:dyDescent="0.3">
      <c r="A3611" s="14">
        <v>796</v>
      </c>
      <c r="B3611" s="2">
        <v>41811</v>
      </c>
      <c r="C3611" s="15">
        <v>150</v>
      </c>
      <c r="D3611" s="1">
        <v>6</v>
      </c>
      <c r="E3611" s="1">
        <v>8</v>
      </c>
      <c r="F3611" s="8">
        <v>137.64999999999998</v>
      </c>
      <c r="G3611" s="1">
        <f>YEAR(Facturas[[#This Row],[FechaFactura]])</f>
        <v>2014</v>
      </c>
      <c r="H3611" s="17">
        <f>IF(Facturas[[#This Row],[MontoSinImp]]&lt;200,Facturas[[#This Row],[media]],Facturas[[#This Row],[MontoSinImp]])</f>
        <v>472.73339545454462</v>
      </c>
      <c r="I3611" s="17">
        <f>AVERAGE(Facturas[MontoSinImp])</f>
        <v>472.73339545454462</v>
      </c>
    </row>
    <row r="3612" spans="1:9" ht="17.55" customHeight="1" x14ac:dyDescent="0.3">
      <c r="A3612" s="14">
        <v>788</v>
      </c>
      <c r="B3612" s="2">
        <v>41810</v>
      </c>
      <c r="C3612" s="15">
        <v>34</v>
      </c>
      <c r="D3612" s="1">
        <v>6</v>
      </c>
      <c r="E3612" s="1">
        <v>5</v>
      </c>
      <c r="F3612" s="8">
        <v>394.78999999999996</v>
      </c>
      <c r="G3612" s="1">
        <f>YEAR(Facturas[[#This Row],[FechaFactura]])</f>
        <v>2014</v>
      </c>
      <c r="H3612" s="17">
        <f>IF(Facturas[[#This Row],[MontoSinImp]]&lt;200,Facturas[[#This Row],[media]],Facturas[[#This Row],[MontoSinImp]])</f>
        <v>394.78999999999996</v>
      </c>
      <c r="I3612" s="17">
        <f>AVERAGE(Facturas[MontoSinImp])</f>
        <v>472.73339545454462</v>
      </c>
    </row>
    <row r="3613" spans="1:9" ht="17.55" customHeight="1" x14ac:dyDescent="0.3">
      <c r="A3613" s="14">
        <v>789</v>
      </c>
      <c r="B3613" s="2">
        <v>41810</v>
      </c>
      <c r="C3613" s="15">
        <v>240</v>
      </c>
      <c r="D3613" s="1">
        <v>12</v>
      </c>
      <c r="E3613" s="1">
        <v>9</v>
      </c>
      <c r="F3613" s="8">
        <v>800.09</v>
      </c>
      <c r="G3613" s="1">
        <f>YEAR(Facturas[[#This Row],[FechaFactura]])</f>
        <v>2014</v>
      </c>
      <c r="H3613" s="17">
        <f>IF(Facturas[[#This Row],[MontoSinImp]]&lt;200,Facturas[[#This Row],[media]],Facturas[[#This Row],[MontoSinImp]])</f>
        <v>800.09</v>
      </c>
      <c r="I3613" s="17">
        <f>AVERAGE(Facturas[MontoSinImp])</f>
        <v>472.73339545454462</v>
      </c>
    </row>
    <row r="3614" spans="1:9" ht="17.55" customHeight="1" x14ac:dyDescent="0.3">
      <c r="A3614" s="14">
        <v>790</v>
      </c>
      <c r="B3614" s="2">
        <v>41810</v>
      </c>
      <c r="C3614" s="15">
        <v>247</v>
      </c>
      <c r="D3614" s="1">
        <v>1</v>
      </c>
      <c r="E3614" s="1">
        <v>1</v>
      </c>
      <c r="F3614" s="8">
        <v>289.64</v>
      </c>
      <c r="G3614" s="1">
        <f>YEAR(Facturas[[#This Row],[FechaFactura]])</f>
        <v>2014</v>
      </c>
      <c r="H3614" s="17">
        <f>IF(Facturas[[#This Row],[MontoSinImp]]&lt;200,Facturas[[#This Row],[media]],Facturas[[#This Row],[MontoSinImp]])</f>
        <v>289.64</v>
      </c>
      <c r="I3614" s="17">
        <f>AVERAGE(Facturas[MontoSinImp])</f>
        <v>472.73339545454462</v>
      </c>
    </row>
    <row r="3615" spans="1:9" ht="17.55" customHeight="1" x14ac:dyDescent="0.3">
      <c r="A3615" s="14">
        <v>780</v>
      </c>
      <c r="B3615" s="2">
        <v>41809</v>
      </c>
      <c r="C3615" s="15">
        <v>304</v>
      </c>
      <c r="D3615" s="1">
        <v>8</v>
      </c>
      <c r="E3615" s="1">
        <v>5</v>
      </c>
      <c r="F3615" s="8">
        <v>716.93</v>
      </c>
      <c r="G3615" s="1">
        <f>YEAR(Facturas[[#This Row],[FechaFactura]])</f>
        <v>2014</v>
      </c>
      <c r="H3615" s="17">
        <f>IF(Facturas[[#This Row],[MontoSinImp]]&lt;200,Facturas[[#This Row],[media]],Facturas[[#This Row],[MontoSinImp]])</f>
        <v>716.93</v>
      </c>
      <c r="I3615" s="17">
        <f>AVERAGE(Facturas[MontoSinImp])</f>
        <v>472.73339545454462</v>
      </c>
    </row>
    <row r="3616" spans="1:9" ht="17.55" customHeight="1" x14ac:dyDescent="0.3">
      <c r="A3616" s="14">
        <v>781</v>
      </c>
      <c r="B3616" s="2">
        <v>41809</v>
      </c>
      <c r="C3616" s="15">
        <v>39</v>
      </c>
      <c r="D3616" s="1">
        <v>10</v>
      </c>
      <c r="E3616" s="1">
        <v>1</v>
      </c>
      <c r="F3616" s="8">
        <v>431.12</v>
      </c>
      <c r="G3616" s="1">
        <f>YEAR(Facturas[[#This Row],[FechaFactura]])</f>
        <v>2014</v>
      </c>
      <c r="H3616" s="17">
        <f>IF(Facturas[[#This Row],[MontoSinImp]]&lt;200,Facturas[[#This Row],[media]],Facturas[[#This Row],[MontoSinImp]])</f>
        <v>431.12</v>
      </c>
      <c r="I3616" s="17">
        <f>AVERAGE(Facturas[MontoSinImp])</f>
        <v>472.73339545454462</v>
      </c>
    </row>
    <row r="3617" spans="1:9" ht="17.55" customHeight="1" x14ac:dyDescent="0.3">
      <c r="A3617" s="14">
        <v>782</v>
      </c>
      <c r="B3617" s="2">
        <v>41809</v>
      </c>
      <c r="C3617" s="15">
        <v>298</v>
      </c>
      <c r="D3617" s="1">
        <v>12</v>
      </c>
      <c r="E3617" s="1">
        <v>8</v>
      </c>
      <c r="F3617" s="8">
        <v>835.46</v>
      </c>
      <c r="G3617" s="1">
        <f>YEAR(Facturas[[#This Row],[FechaFactura]])</f>
        <v>2014</v>
      </c>
      <c r="H3617" s="17">
        <f>IF(Facturas[[#This Row],[MontoSinImp]]&lt;200,Facturas[[#This Row],[media]],Facturas[[#This Row],[MontoSinImp]])</f>
        <v>835.46</v>
      </c>
      <c r="I3617" s="17">
        <f>AVERAGE(Facturas[MontoSinImp])</f>
        <v>472.73339545454462</v>
      </c>
    </row>
    <row r="3618" spans="1:9" ht="17.55" customHeight="1" x14ac:dyDescent="0.3">
      <c r="A3618" s="14">
        <v>783</v>
      </c>
      <c r="B3618" s="2">
        <v>41809</v>
      </c>
      <c r="C3618" s="15">
        <v>136</v>
      </c>
      <c r="D3618" s="1">
        <v>10</v>
      </c>
      <c r="E3618" s="1">
        <v>4</v>
      </c>
      <c r="F3618" s="8">
        <v>462.65999999999997</v>
      </c>
      <c r="G3618" s="1">
        <f>YEAR(Facturas[[#This Row],[FechaFactura]])</f>
        <v>2014</v>
      </c>
      <c r="H3618" s="17">
        <f>IF(Facturas[[#This Row],[MontoSinImp]]&lt;200,Facturas[[#This Row],[media]],Facturas[[#This Row],[MontoSinImp]])</f>
        <v>462.65999999999997</v>
      </c>
      <c r="I3618" s="17">
        <f>AVERAGE(Facturas[MontoSinImp])</f>
        <v>472.73339545454462</v>
      </c>
    </row>
    <row r="3619" spans="1:9" ht="17.55" customHeight="1" x14ac:dyDescent="0.3">
      <c r="A3619" s="14">
        <v>784</v>
      </c>
      <c r="B3619" s="2">
        <v>41809</v>
      </c>
      <c r="C3619" s="15">
        <v>291</v>
      </c>
      <c r="D3619" s="1">
        <v>3</v>
      </c>
      <c r="E3619" s="1">
        <v>6</v>
      </c>
      <c r="F3619" s="8">
        <v>112.80000000000001</v>
      </c>
      <c r="G3619" s="1">
        <f>YEAR(Facturas[[#This Row],[FechaFactura]])</f>
        <v>2014</v>
      </c>
      <c r="H3619" s="17">
        <f>IF(Facturas[[#This Row],[MontoSinImp]]&lt;200,Facturas[[#This Row],[media]],Facturas[[#This Row],[MontoSinImp]])</f>
        <v>472.73339545454462</v>
      </c>
      <c r="I3619" s="17">
        <f>AVERAGE(Facturas[MontoSinImp])</f>
        <v>472.73339545454462</v>
      </c>
    </row>
    <row r="3620" spans="1:9" ht="17.55" customHeight="1" x14ac:dyDescent="0.3">
      <c r="A3620" s="14">
        <v>785</v>
      </c>
      <c r="B3620" s="2">
        <v>41809</v>
      </c>
      <c r="C3620" s="15">
        <v>185</v>
      </c>
      <c r="D3620" s="1">
        <v>11</v>
      </c>
      <c r="E3620" s="1">
        <v>9</v>
      </c>
      <c r="F3620" s="8">
        <v>753.25</v>
      </c>
      <c r="G3620" s="1">
        <f>YEAR(Facturas[[#This Row],[FechaFactura]])</f>
        <v>2014</v>
      </c>
      <c r="H3620" s="17">
        <f>IF(Facturas[[#This Row],[MontoSinImp]]&lt;200,Facturas[[#This Row],[media]],Facturas[[#This Row],[MontoSinImp]])</f>
        <v>753.25</v>
      </c>
      <c r="I3620" s="17">
        <f>AVERAGE(Facturas[MontoSinImp])</f>
        <v>472.73339545454462</v>
      </c>
    </row>
    <row r="3621" spans="1:9" ht="17.55" customHeight="1" x14ac:dyDescent="0.3">
      <c r="A3621" s="14">
        <v>786</v>
      </c>
      <c r="B3621" s="2">
        <v>41809</v>
      </c>
      <c r="C3621" s="15">
        <v>122</v>
      </c>
      <c r="D3621" s="1">
        <v>11</v>
      </c>
      <c r="E3621" s="1">
        <v>5</v>
      </c>
      <c r="F3621" s="8">
        <v>687.3</v>
      </c>
      <c r="G3621" s="1">
        <f>YEAR(Facturas[[#This Row],[FechaFactura]])</f>
        <v>2014</v>
      </c>
      <c r="H3621" s="17">
        <f>IF(Facturas[[#This Row],[MontoSinImp]]&lt;200,Facturas[[#This Row],[media]],Facturas[[#This Row],[MontoSinImp]])</f>
        <v>687.3</v>
      </c>
      <c r="I3621" s="17">
        <f>AVERAGE(Facturas[MontoSinImp])</f>
        <v>472.73339545454462</v>
      </c>
    </row>
    <row r="3622" spans="1:9" ht="17.55" customHeight="1" x14ac:dyDescent="0.3">
      <c r="A3622" s="14">
        <v>787</v>
      </c>
      <c r="B3622" s="2">
        <v>41809</v>
      </c>
      <c r="C3622" s="15">
        <v>258</v>
      </c>
      <c r="D3622" s="1">
        <v>3</v>
      </c>
      <c r="E3622" s="1">
        <v>9</v>
      </c>
      <c r="F3622" s="8">
        <v>188.32</v>
      </c>
      <c r="G3622" s="1">
        <f>YEAR(Facturas[[#This Row],[FechaFactura]])</f>
        <v>2014</v>
      </c>
      <c r="H3622" s="17">
        <f>IF(Facturas[[#This Row],[MontoSinImp]]&lt;200,Facturas[[#This Row],[media]],Facturas[[#This Row],[MontoSinImp]])</f>
        <v>472.73339545454462</v>
      </c>
      <c r="I3622" s="17">
        <f>AVERAGE(Facturas[MontoSinImp])</f>
        <v>472.73339545454462</v>
      </c>
    </row>
    <row r="3623" spans="1:9" ht="17.55" customHeight="1" x14ac:dyDescent="0.3">
      <c r="A3623" s="14">
        <v>778</v>
      </c>
      <c r="B3623" s="2">
        <v>41808</v>
      </c>
      <c r="C3623" s="15">
        <v>22</v>
      </c>
      <c r="D3623" s="1">
        <v>10</v>
      </c>
      <c r="E3623" s="1">
        <v>8</v>
      </c>
      <c r="F3623" s="8">
        <v>359.42</v>
      </c>
      <c r="G3623" s="1">
        <f>YEAR(Facturas[[#This Row],[FechaFactura]])</f>
        <v>2014</v>
      </c>
      <c r="H3623" s="17">
        <f>IF(Facturas[[#This Row],[MontoSinImp]]&lt;200,Facturas[[#This Row],[media]],Facturas[[#This Row],[MontoSinImp]])</f>
        <v>359.42</v>
      </c>
      <c r="I3623" s="17">
        <f>AVERAGE(Facturas[MontoSinImp])</f>
        <v>472.73339545454462</v>
      </c>
    </row>
    <row r="3624" spans="1:9" ht="17.55" customHeight="1" x14ac:dyDescent="0.3">
      <c r="A3624" s="14">
        <v>779</v>
      </c>
      <c r="B3624" s="2">
        <v>41808</v>
      </c>
      <c r="C3624" s="15">
        <v>71</v>
      </c>
      <c r="D3624" s="1">
        <v>9</v>
      </c>
      <c r="E3624" s="1">
        <v>8</v>
      </c>
      <c r="F3624" s="8">
        <v>232.29</v>
      </c>
      <c r="G3624" s="1">
        <f>YEAR(Facturas[[#This Row],[FechaFactura]])</f>
        <v>2014</v>
      </c>
      <c r="H3624" s="17">
        <f>IF(Facturas[[#This Row],[MontoSinImp]]&lt;200,Facturas[[#This Row],[media]],Facturas[[#This Row],[MontoSinImp]])</f>
        <v>232.29</v>
      </c>
      <c r="I3624" s="17">
        <f>AVERAGE(Facturas[MontoSinImp])</f>
        <v>472.73339545454462</v>
      </c>
    </row>
    <row r="3625" spans="1:9" ht="17.55" customHeight="1" x14ac:dyDescent="0.3">
      <c r="A3625" s="14">
        <v>772</v>
      </c>
      <c r="B3625" s="2">
        <v>41807</v>
      </c>
      <c r="C3625" s="15">
        <v>283</v>
      </c>
      <c r="D3625" s="1">
        <v>11</v>
      </c>
      <c r="E3625" s="1">
        <v>6</v>
      </c>
      <c r="F3625" s="8">
        <v>732.22</v>
      </c>
      <c r="G3625" s="1">
        <f>YEAR(Facturas[[#This Row],[FechaFactura]])</f>
        <v>2014</v>
      </c>
      <c r="H3625" s="17">
        <f>IF(Facturas[[#This Row],[MontoSinImp]]&lt;200,Facturas[[#This Row],[media]],Facturas[[#This Row],[MontoSinImp]])</f>
        <v>732.22</v>
      </c>
      <c r="I3625" s="17">
        <f>AVERAGE(Facturas[MontoSinImp])</f>
        <v>472.73339545454462</v>
      </c>
    </row>
    <row r="3626" spans="1:9" ht="17.55" customHeight="1" x14ac:dyDescent="0.3">
      <c r="A3626" s="14">
        <v>773</v>
      </c>
      <c r="B3626" s="2">
        <v>41807</v>
      </c>
      <c r="C3626" s="15">
        <v>210</v>
      </c>
      <c r="D3626" s="1">
        <v>12</v>
      </c>
      <c r="E3626" s="1">
        <v>7</v>
      </c>
      <c r="F3626" s="8">
        <v>769.5</v>
      </c>
      <c r="G3626" s="1">
        <f>YEAR(Facturas[[#This Row],[FechaFactura]])</f>
        <v>2014</v>
      </c>
      <c r="H3626" s="17">
        <f>IF(Facturas[[#This Row],[MontoSinImp]]&lt;200,Facturas[[#This Row],[media]],Facturas[[#This Row],[MontoSinImp]])</f>
        <v>769.5</v>
      </c>
      <c r="I3626" s="17">
        <f>AVERAGE(Facturas[MontoSinImp])</f>
        <v>472.73339545454462</v>
      </c>
    </row>
    <row r="3627" spans="1:9" ht="17.55" customHeight="1" x14ac:dyDescent="0.3">
      <c r="A3627" s="14">
        <v>774</v>
      </c>
      <c r="B3627" s="2">
        <v>41807</v>
      </c>
      <c r="C3627" s="15">
        <v>146</v>
      </c>
      <c r="D3627" s="1">
        <v>4</v>
      </c>
      <c r="E3627" s="1">
        <v>5</v>
      </c>
      <c r="F3627" s="8">
        <v>382.36</v>
      </c>
      <c r="G3627" s="1">
        <f>YEAR(Facturas[[#This Row],[FechaFactura]])</f>
        <v>2014</v>
      </c>
      <c r="H3627" s="17">
        <f>IF(Facturas[[#This Row],[MontoSinImp]]&lt;200,Facturas[[#This Row],[media]],Facturas[[#This Row],[MontoSinImp]])</f>
        <v>382.36</v>
      </c>
      <c r="I3627" s="17">
        <f>AVERAGE(Facturas[MontoSinImp])</f>
        <v>472.73339545454462</v>
      </c>
    </row>
    <row r="3628" spans="1:9" ht="17.55" customHeight="1" x14ac:dyDescent="0.3">
      <c r="A3628" s="14">
        <v>775</v>
      </c>
      <c r="B3628" s="2">
        <v>41807</v>
      </c>
      <c r="C3628" s="15">
        <v>54</v>
      </c>
      <c r="D3628" s="1">
        <v>1</v>
      </c>
      <c r="E3628" s="1">
        <v>7</v>
      </c>
      <c r="F3628" s="8">
        <v>638.54999999999995</v>
      </c>
      <c r="G3628" s="1">
        <f>YEAR(Facturas[[#This Row],[FechaFactura]])</f>
        <v>2014</v>
      </c>
      <c r="H3628" s="17">
        <f>IF(Facturas[[#This Row],[MontoSinImp]]&lt;200,Facturas[[#This Row],[media]],Facturas[[#This Row],[MontoSinImp]])</f>
        <v>638.54999999999995</v>
      </c>
      <c r="I3628" s="17">
        <f>AVERAGE(Facturas[MontoSinImp])</f>
        <v>472.73339545454462</v>
      </c>
    </row>
    <row r="3629" spans="1:9" ht="17.55" customHeight="1" x14ac:dyDescent="0.3">
      <c r="A3629" s="14">
        <v>776</v>
      </c>
      <c r="B3629" s="2">
        <v>41807</v>
      </c>
      <c r="C3629" s="15">
        <v>244</v>
      </c>
      <c r="D3629" s="1">
        <v>9</v>
      </c>
      <c r="E3629" s="1">
        <v>9</v>
      </c>
      <c r="F3629" s="8">
        <v>272.44</v>
      </c>
      <c r="G3629" s="1">
        <f>YEAR(Facturas[[#This Row],[FechaFactura]])</f>
        <v>2014</v>
      </c>
      <c r="H3629" s="17">
        <f>IF(Facturas[[#This Row],[MontoSinImp]]&lt;200,Facturas[[#This Row],[media]],Facturas[[#This Row],[MontoSinImp]])</f>
        <v>272.44</v>
      </c>
      <c r="I3629" s="17">
        <f>AVERAGE(Facturas[MontoSinImp])</f>
        <v>472.73339545454462</v>
      </c>
    </row>
    <row r="3630" spans="1:9" ht="17.55" customHeight="1" x14ac:dyDescent="0.3">
      <c r="A3630" s="14">
        <v>777</v>
      </c>
      <c r="B3630" s="2">
        <v>41807</v>
      </c>
      <c r="C3630" s="15">
        <v>6</v>
      </c>
      <c r="D3630" s="1">
        <v>8</v>
      </c>
      <c r="E3630" s="1">
        <v>2</v>
      </c>
      <c r="F3630" s="8">
        <v>681.56</v>
      </c>
      <c r="G3630" s="1">
        <f>YEAR(Facturas[[#This Row],[FechaFactura]])</f>
        <v>2014</v>
      </c>
      <c r="H3630" s="17">
        <f>IF(Facturas[[#This Row],[MontoSinImp]]&lt;200,Facturas[[#This Row],[media]],Facturas[[#This Row],[MontoSinImp]])</f>
        <v>681.56</v>
      </c>
      <c r="I3630" s="17">
        <f>AVERAGE(Facturas[MontoSinImp])</f>
        <v>472.73339545454462</v>
      </c>
    </row>
    <row r="3631" spans="1:9" ht="17.55" customHeight="1" x14ac:dyDescent="0.3">
      <c r="A3631" s="14">
        <v>766</v>
      </c>
      <c r="B3631" s="2">
        <v>41806</v>
      </c>
      <c r="C3631" s="15">
        <v>183</v>
      </c>
      <c r="D3631" s="1">
        <v>10</v>
      </c>
      <c r="E3631" s="1">
        <v>9</v>
      </c>
      <c r="F3631" s="8">
        <v>766.64</v>
      </c>
      <c r="G3631" s="1">
        <f>YEAR(Facturas[[#This Row],[FechaFactura]])</f>
        <v>2014</v>
      </c>
      <c r="H3631" s="17">
        <f>IF(Facturas[[#This Row],[MontoSinImp]]&lt;200,Facturas[[#This Row],[media]],Facturas[[#This Row],[MontoSinImp]])</f>
        <v>766.64</v>
      </c>
      <c r="I3631" s="17">
        <f>AVERAGE(Facturas[MontoSinImp])</f>
        <v>472.73339545454462</v>
      </c>
    </row>
    <row r="3632" spans="1:9" ht="17.55" customHeight="1" x14ac:dyDescent="0.3">
      <c r="A3632" s="14">
        <v>767</v>
      </c>
      <c r="B3632" s="2">
        <v>41806</v>
      </c>
      <c r="C3632" s="15">
        <v>6</v>
      </c>
      <c r="D3632" s="1">
        <v>4</v>
      </c>
      <c r="E3632" s="1">
        <v>1</v>
      </c>
      <c r="F3632" s="8">
        <v>216.04</v>
      </c>
      <c r="G3632" s="1">
        <f>YEAR(Facturas[[#This Row],[FechaFactura]])</f>
        <v>2014</v>
      </c>
      <c r="H3632" s="17">
        <f>IF(Facturas[[#This Row],[MontoSinImp]]&lt;200,Facturas[[#This Row],[media]],Facturas[[#This Row],[MontoSinImp]])</f>
        <v>216.04</v>
      </c>
      <c r="I3632" s="17">
        <f>AVERAGE(Facturas[MontoSinImp])</f>
        <v>472.73339545454462</v>
      </c>
    </row>
    <row r="3633" spans="1:9" ht="17.55" customHeight="1" x14ac:dyDescent="0.3">
      <c r="A3633" s="14">
        <v>768</v>
      </c>
      <c r="B3633" s="2">
        <v>41806</v>
      </c>
      <c r="C3633" s="15">
        <v>220</v>
      </c>
      <c r="D3633" s="1">
        <v>10</v>
      </c>
      <c r="E3633" s="1">
        <v>5</v>
      </c>
      <c r="F3633" s="8">
        <v>646.18999999999994</v>
      </c>
      <c r="G3633" s="1">
        <f>YEAR(Facturas[[#This Row],[FechaFactura]])</f>
        <v>2014</v>
      </c>
      <c r="H3633" s="17">
        <f>IF(Facturas[[#This Row],[MontoSinImp]]&lt;200,Facturas[[#This Row],[media]],Facturas[[#This Row],[MontoSinImp]])</f>
        <v>646.18999999999994</v>
      </c>
      <c r="I3633" s="17">
        <f>AVERAGE(Facturas[MontoSinImp])</f>
        <v>472.73339545454462</v>
      </c>
    </row>
    <row r="3634" spans="1:9" ht="17.55" customHeight="1" x14ac:dyDescent="0.3">
      <c r="A3634" s="14">
        <v>769</v>
      </c>
      <c r="B3634" s="2">
        <v>41806</v>
      </c>
      <c r="C3634" s="15">
        <v>127</v>
      </c>
      <c r="D3634" s="1">
        <v>9</v>
      </c>
      <c r="E3634" s="1">
        <v>5</v>
      </c>
      <c r="F3634" s="8">
        <v>730.31</v>
      </c>
      <c r="G3634" s="1">
        <f>YEAR(Facturas[[#This Row],[FechaFactura]])</f>
        <v>2014</v>
      </c>
      <c r="H3634" s="17">
        <f>IF(Facturas[[#This Row],[MontoSinImp]]&lt;200,Facturas[[#This Row],[media]],Facturas[[#This Row],[MontoSinImp]])</f>
        <v>730.31</v>
      </c>
      <c r="I3634" s="17">
        <f>AVERAGE(Facturas[MontoSinImp])</f>
        <v>472.73339545454462</v>
      </c>
    </row>
    <row r="3635" spans="1:9" ht="17.55" customHeight="1" x14ac:dyDescent="0.3">
      <c r="A3635" s="14">
        <v>770</v>
      </c>
      <c r="B3635" s="2">
        <v>41806</v>
      </c>
      <c r="C3635" s="15">
        <v>92</v>
      </c>
      <c r="D3635" s="1">
        <v>10</v>
      </c>
      <c r="E3635" s="1">
        <v>9</v>
      </c>
      <c r="F3635" s="8">
        <v>755.17</v>
      </c>
      <c r="G3635" s="1">
        <f>YEAR(Facturas[[#This Row],[FechaFactura]])</f>
        <v>2014</v>
      </c>
      <c r="H3635" s="17">
        <f>IF(Facturas[[#This Row],[MontoSinImp]]&lt;200,Facturas[[#This Row],[media]],Facturas[[#This Row],[MontoSinImp]])</f>
        <v>755.17</v>
      </c>
      <c r="I3635" s="17">
        <f>AVERAGE(Facturas[MontoSinImp])</f>
        <v>472.73339545454462</v>
      </c>
    </row>
    <row r="3636" spans="1:9" ht="17.55" customHeight="1" x14ac:dyDescent="0.3">
      <c r="A3636" s="14">
        <v>771</v>
      </c>
      <c r="B3636" s="2">
        <v>41806</v>
      </c>
      <c r="C3636" s="15">
        <v>270</v>
      </c>
      <c r="D3636" s="1">
        <v>6</v>
      </c>
      <c r="E3636" s="1">
        <v>4</v>
      </c>
      <c r="F3636" s="8">
        <v>325.96999999999997</v>
      </c>
      <c r="G3636" s="1">
        <f>YEAR(Facturas[[#This Row],[FechaFactura]])</f>
        <v>2014</v>
      </c>
      <c r="H3636" s="17">
        <f>IF(Facturas[[#This Row],[MontoSinImp]]&lt;200,Facturas[[#This Row],[media]],Facturas[[#This Row],[MontoSinImp]])</f>
        <v>325.96999999999997</v>
      </c>
      <c r="I3636" s="17">
        <f>AVERAGE(Facturas[MontoSinImp])</f>
        <v>472.73339545454462</v>
      </c>
    </row>
    <row r="3637" spans="1:9" ht="17.55" customHeight="1" x14ac:dyDescent="0.3">
      <c r="A3637" s="14">
        <v>763</v>
      </c>
      <c r="B3637" s="2">
        <v>41805</v>
      </c>
      <c r="C3637" s="15">
        <v>144</v>
      </c>
      <c r="D3637" s="1">
        <v>1</v>
      </c>
      <c r="E3637" s="1">
        <v>2</v>
      </c>
      <c r="F3637" s="8">
        <v>626.12</v>
      </c>
      <c r="G3637" s="1">
        <f>YEAR(Facturas[[#This Row],[FechaFactura]])</f>
        <v>2014</v>
      </c>
      <c r="H3637" s="17">
        <f>IF(Facturas[[#This Row],[MontoSinImp]]&lt;200,Facturas[[#This Row],[media]],Facturas[[#This Row],[MontoSinImp]])</f>
        <v>626.12</v>
      </c>
      <c r="I3637" s="17">
        <f>AVERAGE(Facturas[MontoSinImp])</f>
        <v>472.73339545454462</v>
      </c>
    </row>
    <row r="3638" spans="1:9" ht="17.55" customHeight="1" x14ac:dyDescent="0.3">
      <c r="A3638" s="14">
        <v>764</v>
      </c>
      <c r="B3638" s="2">
        <v>41805</v>
      </c>
      <c r="C3638" s="15">
        <v>166</v>
      </c>
      <c r="D3638" s="1">
        <v>11</v>
      </c>
      <c r="E3638" s="1">
        <v>9</v>
      </c>
      <c r="F3638" s="8">
        <v>500.9</v>
      </c>
      <c r="G3638" s="1">
        <f>YEAR(Facturas[[#This Row],[FechaFactura]])</f>
        <v>2014</v>
      </c>
      <c r="H3638" s="17">
        <f>IF(Facturas[[#This Row],[MontoSinImp]]&lt;200,Facturas[[#This Row],[media]],Facturas[[#This Row],[MontoSinImp]])</f>
        <v>500.9</v>
      </c>
      <c r="I3638" s="17">
        <f>AVERAGE(Facturas[MontoSinImp])</f>
        <v>472.73339545454462</v>
      </c>
    </row>
    <row r="3639" spans="1:9" ht="17.55" customHeight="1" x14ac:dyDescent="0.3">
      <c r="A3639" s="14">
        <v>765</v>
      </c>
      <c r="B3639" s="2">
        <v>41805</v>
      </c>
      <c r="C3639" s="15">
        <v>19</v>
      </c>
      <c r="D3639" s="1">
        <v>6</v>
      </c>
      <c r="E3639" s="1">
        <v>8</v>
      </c>
      <c r="F3639" s="8">
        <v>99.42</v>
      </c>
      <c r="G3639" s="1">
        <f>YEAR(Facturas[[#This Row],[FechaFactura]])</f>
        <v>2014</v>
      </c>
      <c r="H3639" s="17">
        <f>IF(Facturas[[#This Row],[MontoSinImp]]&lt;200,Facturas[[#This Row],[media]],Facturas[[#This Row],[MontoSinImp]])</f>
        <v>472.73339545454462</v>
      </c>
      <c r="I3639" s="17">
        <f>AVERAGE(Facturas[MontoSinImp])</f>
        <v>472.73339545454462</v>
      </c>
    </row>
    <row r="3640" spans="1:9" ht="17.55" customHeight="1" x14ac:dyDescent="0.3">
      <c r="A3640" s="14">
        <v>758</v>
      </c>
      <c r="B3640" s="2">
        <v>41804</v>
      </c>
      <c r="C3640" s="15">
        <v>251</v>
      </c>
      <c r="D3640" s="1">
        <v>3</v>
      </c>
      <c r="E3640" s="1">
        <v>2</v>
      </c>
      <c r="F3640" s="8">
        <v>766.64</v>
      </c>
      <c r="G3640" s="1">
        <f>YEAR(Facturas[[#This Row],[FechaFactura]])</f>
        <v>2014</v>
      </c>
      <c r="H3640" s="17">
        <f>IF(Facturas[[#This Row],[MontoSinImp]]&lt;200,Facturas[[#This Row],[media]],Facturas[[#This Row],[MontoSinImp]])</f>
        <v>766.64</v>
      </c>
      <c r="I3640" s="17">
        <f>AVERAGE(Facturas[MontoSinImp])</f>
        <v>472.73339545454462</v>
      </c>
    </row>
    <row r="3641" spans="1:9" ht="17.55" customHeight="1" x14ac:dyDescent="0.3">
      <c r="A3641" s="14">
        <v>759</v>
      </c>
      <c r="B3641" s="2">
        <v>41804</v>
      </c>
      <c r="C3641" s="15">
        <v>193</v>
      </c>
      <c r="D3641" s="1">
        <v>10</v>
      </c>
      <c r="E3641" s="1">
        <v>2</v>
      </c>
      <c r="F3641" s="8">
        <v>588.84</v>
      </c>
      <c r="G3641" s="1">
        <f>YEAR(Facturas[[#This Row],[FechaFactura]])</f>
        <v>2014</v>
      </c>
      <c r="H3641" s="17">
        <f>IF(Facturas[[#This Row],[MontoSinImp]]&lt;200,Facturas[[#This Row],[media]],Facturas[[#This Row],[MontoSinImp]])</f>
        <v>588.84</v>
      </c>
      <c r="I3641" s="17">
        <f>AVERAGE(Facturas[MontoSinImp])</f>
        <v>472.73339545454462</v>
      </c>
    </row>
    <row r="3642" spans="1:9" ht="17.55" customHeight="1" x14ac:dyDescent="0.3">
      <c r="A3642" s="14">
        <v>760</v>
      </c>
      <c r="B3642" s="2">
        <v>41804</v>
      </c>
      <c r="C3642" s="15">
        <v>294</v>
      </c>
      <c r="D3642" s="1">
        <v>10</v>
      </c>
      <c r="E3642" s="1">
        <v>6</v>
      </c>
      <c r="F3642" s="8">
        <v>361.34</v>
      </c>
      <c r="G3642" s="1">
        <f>YEAR(Facturas[[#This Row],[FechaFactura]])</f>
        <v>2014</v>
      </c>
      <c r="H3642" s="17">
        <f>IF(Facturas[[#This Row],[MontoSinImp]]&lt;200,Facturas[[#This Row],[media]],Facturas[[#This Row],[MontoSinImp]])</f>
        <v>361.34</v>
      </c>
      <c r="I3642" s="17">
        <f>AVERAGE(Facturas[MontoSinImp])</f>
        <v>472.73339545454462</v>
      </c>
    </row>
    <row r="3643" spans="1:9" ht="17.55" customHeight="1" x14ac:dyDescent="0.3">
      <c r="A3643" s="14">
        <v>761</v>
      </c>
      <c r="B3643" s="2">
        <v>41804</v>
      </c>
      <c r="C3643" s="15">
        <v>172</v>
      </c>
      <c r="D3643" s="1">
        <v>12</v>
      </c>
      <c r="E3643" s="1">
        <v>6</v>
      </c>
      <c r="F3643" s="8">
        <v>646.18999999999994</v>
      </c>
      <c r="G3643" s="1">
        <f>YEAR(Facturas[[#This Row],[FechaFactura]])</f>
        <v>2014</v>
      </c>
      <c r="H3643" s="17">
        <f>IF(Facturas[[#This Row],[MontoSinImp]]&lt;200,Facturas[[#This Row],[media]],Facturas[[#This Row],[MontoSinImp]])</f>
        <v>646.18999999999994</v>
      </c>
      <c r="I3643" s="17">
        <f>AVERAGE(Facturas[MontoSinImp])</f>
        <v>472.73339545454462</v>
      </c>
    </row>
    <row r="3644" spans="1:9" ht="17.55" customHeight="1" x14ac:dyDescent="0.3">
      <c r="A3644" s="14">
        <v>762</v>
      </c>
      <c r="B3644" s="2">
        <v>41804</v>
      </c>
      <c r="C3644" s="15">
        <v>63</v>
      </c>
      <c r="D3644" s="1">
        <v>2</v>
      </c>
      <c r="E3644" s="1">
        <v>5</v>
      </c>
      <c r="F3644" s="8">
        <v>843.11</v>
      </c>
      <c r="G3644" s="1">
        <f>YEAR(Facturas[[#This Row],[FechaFactura]])</f>
        <v>2014</v>
      </c>
      <c r="H3644" s="17">
        <f>IF(Facturas[[#This Row],[MontoSinImp]]&lt;200,Facturas[[#This Row],[media]],Facturas[[#This Row],[MontoSinImp]])</f>
        <v>843.11</v>
      </c>
      <c r="I3644" s="17">
        <f>AVERAGE(Facturas[MontoSinImp])</f>
        <v>472.73339545454462</v>
      </c>
    </row>
    <row r="3645" spans="1:9" ht="17.55" customHeight="1" x14ac:dyDescent="0.3">
      <c r="A3645" s="14">
        <v>753</v>
      </c>
      <c r="B3645" s="2">
        <v>41803</v>
      </c>
      <c r="C3645" s="15">
        <v>274</v>
      </c>
      <c r="D3645" s="1">
        <v>2</v>
      </c>
      <c r="E3645" s="1">
        <v>8</v>
      </c>
      <c r="F3645" s="8">
        <v>569.72</v>
      </c>
      <c r="G3645" s="1">
        <f>YEAR(Facturas[[#This Row],[FechaFactura]])</f>
        <v>2014</v>
      </c>
      <c r="H3645" s="17">
        <f>IF(Facturas[[#This Row],[MontoSinImp]]&lt;200,Facturas[[#This Row],[media]],Facturas[[#This Row],[MontoSinImp]])</f>
        <v>569.72</v>
      </c>
      <c r="I3645" s="17">
        <f>AVERAGE(Facturas[MontoSinImp])</f>
        <v>472.73339545454462</v>
      </c>
    </row>
    <row r="3646" spans="1:9" ht="17.55" customHeight="1" x14ac:dyDescent="0.3">
      <c r="A3646" s="14">
        <v>754</v>
      </c>
      <c r="B3646" s="2">
        <v>41803</v>
      </c>
      <c r="C3646" s="15">
        <v>95</v>
      </c>
      <c r="D3646" s="1">
        <v>5</v>
      </c>
      <c r="E3646" s="1">
        <v>4</v>
      </c>
      <c r="F3646" s="8">
        <v>564.93999999999994</v>
      </c>
      <c r="G3646" s="1">
        <f>YEAR(Facturas[[#This Row],[FechaFactura]])</f>
        <v>2014</v>
      </c>
      <c r="H3646" s="17">
        <f>IF(Facturas[[#This Row],[MontoSinImp]]&lt;200,Facturas[[#This Row],[media]],Facturas[[#This Row],[MontoSinImp]])</f>
        <v>564.93999999999994</v>
      </c>
      <c r="I3646" s="17">
        <f>AVERAGE(Facturas[MontoSinImp])</f>
        <v>472.73339545454462</v>
      </c>
    </row>
    <row r="3647" spans="1:9" ht="17.55" customHeight="1" x14ac:dyDescent="0.3">
      <c r="A3647" s="14">
        <v>755</v>
      </c>
      <c r="B3647" s="2">
        <v>41803</v>
      </c>
      <c r="C3647" s="15">
        <v>249</v>
      </c>
      <c r="D3647" s="1">
        <v>7</v>
      </c>
      <c r="E3647" s="1">
        <v>3</v>
      </c>
      <c r="F3647" s="8">
        <v>433.98</v>
      </c>
      <c r="G3647" s="1">
        <f>YEAR(Facturas[[#This Row],[FechaFactura]])</f>
        <v>2014</v>
      </c>
      <c r="H3647" s="17">
        <f>IF(Facturas[[#This Row],[MontoSinImp]]&lt;200,Facturas[[#This Row],[media]],Facturas[[#This Row],[MontoSinImp]])</f>
        <v>433.98</v>
      </c>
      <c r="I3647" s="17">
        <f>AVERAGE(Facturas[MontoSinImp])</f>
        <v>472.73339545454462</v>
      </c>
    </row>
    <row r="3648" spans="1:9" ht="17.55" customHeight="1" x14ac:dyDescent="0.3">
      <c r="A3648" s="14">
        <v>756</v>
      </c>
      <c r="B3648" s="2">
        <v>41803</v>
      </c>
      <c r="C3648" s="15">
        <v>33</v>
      </c>
      <c r="D3648" s="1">
        <v>9</v>
      </c>
      <c r="E3648" s="1">
        <v>9</v>
      </c>
      <c r="F3648" s="8">
        <v>720.75</v>
      </c>
      <c r="G3648" s="1">
        <f>YEAR(Facturas[[#This Row],[FechaFactura]])</f>
        <v>2014</v>
      </c>
      <c r="H3648" s="17">
        <f>IF(Facturas[[#This Row],[MontoSinImp]]&lt;200,Facturas[[#This Row],[media]],Facturas[[#This Row],[MontoSinImp]])</f>
        <v>720.75</v>
      </c>
      <c r="I3648" s="17">
        <f>AVERAGE(Facturas[MontoSinImp])</f>
        <v>472.73339545454462</v>
      </c>
    </row>
    <row r="3649" spans="1:9" ht="17.55" customHeight="1" x14ac:dyDescent="0.3">
      <c r="A3649" s="14">
        <v>757</v>
      </c>
      <c r="B3649" s="2">
        <v>41803</v>
      </c>
      <c r="C3649" s="15">
        <v>302</v>
      </c>
      <c r="D3649" s="1">
        <v>10</v>
      </c>
      <c r="E3649" s="1">
        <v>8</v>
      </c>
      <c r="F3649" s="8">
        <v>663.4</v>
      </c>
      <c r="G3649" s="1">
        <f>YEAR(Facturas[[#This Row],[FechaFactura]])</f>
        <v>2014</v>
      </c>
      <c r="H3649" s="17">
        <f>IF(Facturas[[#This Row],[MontoSinImp]]&lt;200,Facturas[[#This Row],[media]],Facturas[[#This Row],[MontoSinImp]])</f>
        <v>663.4</v>
      </c>
      <c r="I3649" s="17">
        <f>AVERAGE(Facturas[MontoSinImp])</f>
        <v>472.73339545454462</v>
      </c>
    </row>
    <row r="3650" spans="1:9" ht="17.55" customHeight="1" x14ac:dyDescent="0.3">
      <c r="A3650" s="14">
        <v>748</v>
      </c>
      <c r="B3650" s="2">
        <v>41802</v>
      </c>
      <c r="C3650" s="15">
        <v>200</v>
      </c>
      <c r="D3650" s="1">
        <v>5</v>
      </c>
      <c r="E3650" s="1">
        <v>8</v>
      </c>
      <c r="F3650" s="8">
        <v>558.25</v>
      </c>
      <c r="G3650" s="1">
        <f>YEAR(Facturas[[#This Row],[FechaFactura]])</f>
        <v>2014</v>
      </c>
      <c r="H3650" s="17">
        <f>IF(Facturas[[#This Row],[MontoSinImp]]&lt;200,Facturas[[#This Row],[media]],Facturas[[#This Row],[MontoSinImp]])</f>
        <v>558.25</v>
      </c>
      <c r="I3650" s="17">
        <f>AVERAGE(Facturas[MontoSinImp])</f>
        <v>472.73339545454462</v>
      </c>
    </row>
    <row r="3651" spans="1:9" ht="17.55" customHeight="1" x14ac:dyDescent="0.3">
      <c r="A3651" s="14">
        <v>749</v>
      </c>
      <c r="B3651" s="2">
        <v>41802</v>
      </c>
      <c r="C3651" s="15">
        <v>246</v>
      </c>
      <c r="D3651" s="1">
        <v>3</v>
      </c>
      <c r="E3651" s="1">
        <v>3</v>
      </c>
      <c r="F3651" s="8">
        <v>240.89</v>
      </c>
      <c r="G3651" s="1">
        <f>YEAR(Facturas[[#This Row],[FechaFactura]])</f>
        <v>2014</v>
      </c>
      <c r="H3651" s="17">
        <f>IF(Facturas[[#This Row],[MontoSinImp]]&lt;200,Facturas[[#This Row],[media]],Facturas[[#This Row],[MontoSinImp]])</f>
        <v>240.89</v>
      </c>
      <c r="I3651" s="17">
        <f>AVERAGE(Facturas[MontoSinImp])</f>
        <v>472.73339545454462</v>
      </c>
    </row>
    <row r="3652" spans="1:9" ht="17.55" customHeight="1" x14ac:dyDescent="0.3">
      <c r="A3652" s="14">
        <v>750</v>
      </c>
      <c r="B3652" s="2">
        <v>41802</v>
      </c>
      <c r="C3652" s="15">
        <v>308</v>
      </c>
      <c r="D3652" s="1">
        <v>5</v>
      </c>
      <c r="E3652" s="1">
        <v>7</v>
      </c>
      <c r="F3652" s="8">
        <v>583.1</v>
      </c>
      <c r="G3652" s="1">
        <f>YEAR(Facturas[[#This Row],[FechaFactura]])</f>
        <v>2014</v>
      </c>
      <c r="H3652" s="17">
        <f>IF(Facturas[[#This Row],[MontoSinImp]]&lt;200,Facturas[[#This Row],[media]],Facturas[[#This Row],[MontoSinImp]])</f>
        <v>583.1</v>
      </c>
      <c r="I3652" s="17">
        <f>AVERAGE(Facturas[MontoSinImp])</f>
        <v>472.73339545454462</v>
      </c>
    </row>
    <row r="3653" spans="1:9" ht="17.55" customHeight="1" x14ac:dyDescent="0.3">
      <c r="A3653" s="14">
        <v>751</v>
      </c>
      <c r="B3653" s="2">
        <v>41802</v>
      </c>
      <c r="C3653" s="15">
        <v>109</v>
      </c>
      <c r="D3653" s="1">
        <v>10</v>
      </c>
      <c r="E3653" s="1">
        <v>6</v>
      </c>
      <c r="F3653" s="8">
        <v>333.61</v>
      </c>
      <c r="G3653" s="1">
        <f>YEAR(Facturas[[#This Row],[FechaFactura]])</f>
        <v>2014</v>
      </c>
      <c r="H3653" s="17">
        <f>IF(Facturas[[#This Row],[MontoSinImp]]&lt;200,Facturas[[#This Row],[media]],Facturas[[#This Row],[MontoSinImp]])</f>
        <v>333.61</v>
      </c>
      <c r="I3653" s="17">
        <f>AVERAGE(Facturas[MontoSinImp])</f>
        <v>472.73339545454462</v>
      </c>
    </row>
    <row r="3654" spans="1:9" ht="17.55" customHeight="1" x14ac:dyDescent="0.3">
      <c r="A3654" s="14">
        <v>752</v>
      </c>
      <c r="B3654" s="2">
        <v>41802</v>
      </c>
      <c r="C3654" s="15">
        <v>138</v>
      </c>
      <c r="D3654" s="1">
        <v>7</v>
      </c>
      <c r="E3654" s="1">
        <v>2</v>
      </c>
      <c r="F3654" s="8">
        <v>174.92999999999998</v>
      </c>
      <c r="G3654" s="1">
        <f>YEAR(Facturas[[#This Row],[FechaFactura]])</f>
        <v>2014</v>
      </c>
      <c r="H3654" s="17">
        <f>IF(Facturas[[#This Row],[MontoSinImp]]&lt;200,Facturas[[#This Row],[media]],Facturas[[#This Row],[MontoSinImp]])</f>
        <v>472.73339545454462</v>
      </c>
      <c r="I3654" s="17">
        <f>AVERAGE(Facturas[MontoSinImp])</f>
        <v>472.73339545454462</v>
      </c>
    </row>
    <row r="3655" spans="1:9" ht="17.55" customHeight="1" x14ac:dyDescent="0.3">
      <c r="A3655" s="14">
        <v>741</v>
      </c>
      <c r="B3655" s="2">
        <v>41801</v>
      </c>
      <c r="C3655" s="15">
        <v>28</v>
      </c>
      <c r="D3655" s="1">
        <v>1</v>
      </c>
      <c r="E3655" s="1">
        <v>4</v>
      </c>
      <c r="F3655" s="8">
        <v>472.21999999999997</v>
      </c>
      <c r="G3655" s="1">
        <f>YEAR(Facturas[[#This Row],[FechaFactura]])</f>
        <v>2014</v>
      </c>
      <c r="H3655" s="17">
        <f>IF(Facturas[[#This Row],[MontoSinImp]]&lt;200,Facturas[[#This Row],[media]],Facturas[[#This Row],[MontoSinImp]])</f>
        <v>472.21999999999997</v>
      </c>
      <c r="I3655" s="17">
        <f>AVERAGE(Facturas[MontoSinImp])</f>
        <v>472.73339545454462</v>
      </c>
    </row>
    <row r="3656" spans="1:9" ht="17.55" customHeight="1" x14ac:dyDescent="0.3">
      <c r="A3656" s="14">
        <v>742</v>
      </c>
      <c r="B3656" s="2">
        <v>41801</v>
      </c>
      <c r="C3656" s="15">
        <v>222</v>
      </c>
      <c r="D3656" s="1">
        <v>11</v>
      </c>
      <c r="E3656" s="1">
        <v>9</v>
      </c>
      <c r="F3656" s="8">
        <v>302.07</v>
      </c>
      <c r="G3656" s="1">
        <f>YEAR(Facturas[[#This Row],[FechaFactura]])</f>
        <v>2014</v>
      </c>
      <c r="H3656" s="17">
        <f>IF(Facturas[[#This Row],[MontoSinImp]]&lt;200,Facturas[[#This Row],[media]],Facturas[[#This Row],[MontoSinImp]])</f>
        <v>302.07</v>
      </c>
      <c r="I3656" s="17">
        <f>AVERAGE(Facturas[MontoSinImp])</f>
        <v>472.73339545454462</v>
      </c>
    </row>
    <row r="3657" spans="1:9" ht="17.55" customHeight="1" x14ac:dyDescent="0.3">
      <c r="A3657" s="14">
        <v>743</v>
      </c>
      <c r="B3657" s="2">
        <v>41801</v>
      </c>
      <c r="C3657" s="15">
        <v>5</v>
      </c>
      <c r="D3657" s="1">
        <v>3</v>
      </c>
      <c r="E3657" s="1">
        <v>1</v>
      </c>
      <c r="F3657" s="8">
        <v>351.78</v>
      </c>
      <c r="G3657" s="1">
        <f>YEAR(Facturas[[#This Row],[FechaFactura]])</f>
        <v>2014</v>
      </c>
      <c r="H3657" s="17">
        <f>IF(Facturas[[#This Row],[MontoSinImp]]&lt;200,Facturas[[#This Row],[media]],Facturas[[#This Row],[MontoSinImp]])</f>
        <v>351.78</v>
      </c>
      <c r="I3657" s="17">
        <f>AVERAGE(Facturas[MontoSinImp])</f>
        <v>472.73339545454462</v>
      </c>
    </row>
    <row r="3658" spans="1:9" ht="17.55" customHeight="1" x14ac:dyDescent="0.3">
      <c r="A3658" s="14">
        <v>744</v>
      </c>
      <c r="B3658" s="2">
        <v>41801</v>
      </c>
      <c r="C3658" s="15">
        <v>160</v>
      </c>
      <c r="D3658" s="1">
        <v>11</v>
      </c>
      <c r="E3658" s="1">
        <v>4</v>
      </c>
      <c r="F3658" s="8">
        <v>376.63</v>
      </c>
      <c r="G3658" s="1">
        <f>YEAR(Facturas[[#This Row],[FechaFactura]])</f>
        <v>2014</v>
      </c>
      <c r="H3658" s="17">
        <f>IF(Facturas[[#This Row],[MontoSinImp]]&lt;200,Facturas[[#This Row],[media]],Facturas[[#This Row],[MontoSinImp]])</f>
        <v>376.63</v>
      </c>
      <c r="I3658" s="17">
        <f>AVERAGE(Facturas[MontoSinImp])</f>
        <v>472.73339545454462</v>
      </c>
    </row>
    <row r="3659" spans="1:9" ht="17.55" customHeight="1" x14ac:dyDescent="0.3">
      <c r="A3659" s="14">
        <v>745</v>
      </c>
      <c r="B3659" s="2">
        <v>41801</v>
      </c>
      <c r="C3659" s="15">
        <v>28</v>
      </c>
      <c r="D3659" s="1">
        <v>3</v>
      </c>
      <c r="E3659" s="1">
        <v>5</v>
      </c>
      <c r="F3659" s="8">
        <v>524.79</v>
      </c>
      <c r="G3659" s="1">
        <f>YEAR(Facturas[[#This Row],[FechaFactura]])</f>
        <v>2014</v>
      </c>
      <c r="H3659" s="17">
        <f>IF(Facturas[[#This Row],[MontoSinImp]]&lt;200,Facturas[[#This Row],[media]],Facturas[[#This Row],[MontoSinImp]])</f>
        <v>524.79</v>
      </c>
      <c r="I3659" s="17">
        <f>AVERAGE(Facturas[MontoSinImp])</f>
        <v>472.73339545454462</v>
      </c>
    </row>
    <row r="3660" spans="1:9" ht="17.55" customHeight="1" x14ac:dyDescent="0.3">
      <c r="A3660" s="14">
        <v>746</v>
      </c>
      <c r="B3660" s="2">
        <v>41801</v>
      </c>
      <c r="C3660" s="15">
        <v>289</v>
      </c>
      <c r="D3660" s="1">
        <v>5</v>
      </c>
      <c r="E3660" s="1">
        <v>1</v>
      </c>
      <c r="F3660" s="8">
        <v>715.97</v>
      </c>
      <c r="G3660" s="1">
        <f>YEAR(Facturas[[#This Row],[FechaFactura]])</f>
        <v>2014</v>
      </c>
      <c r="H3660" s="17">
        <f>IF(Facturas[[#This Row],[MontoSinImp]]&lt;200,Facturas[[#This Row],[media]],Facturas[[#This Row],[MontoSinImp]])</f>
        <v>715.97</v>
      </c>
      <c r="I3660" s="17">
        <f>AVERAGE(Facturas[MontoSinImp])</f>
        <v>472.73339545454462</v>
      </c>
    </row>
    <row r="3661" spans="1:9" ht="17.55" customHeight="1" x14ac:dyDescent="0.3">
      <c r="A3661" s="14">
        <v>747</v>
      </c>
      <c r="B3661" s="2">
        <v>41801</v>
      </c>
      <c r="C3661" s="15">
        <v>101</v>
      </c>
      <c r="D3661" s="1">
        <v>3</v>
      </c>
      <c r="E3661" s="1">
        <v>4</v>
      </c>
      <c r="F3661" s="8">
        <v>193.1</v>
      </c>
      <c r="G3661" s="1">
        <f>YEAR(Facturas[[#This Row],[FechaFactura]])</f>
        <v>2014</v>
      </c>
      <c r="H3661" s="17">
        <f>IF(Facturas[[#This Row],[MontoSinImp]]&lt;200,Facturas[[#This Row],[media]],Facturas[[#This Row],[MontoSinImp]])</f>
        <v>472.73339545454462</v>
      </c>
      <c r="I3661" s="17">
        <f>AVERAGE(Facturas[MontoSinImp])</f>
        <v>472.73339545454462</v>
      </c>
    </row>
    <row r="3662" spans="1:9" ht="17.55" customHeight="1" x14ac:dyDescent="0.3">
      <c r="A3662" s="14">
        <v>735</v>
      </c>
      <c r="B3662" s="2">
        <v>41800</v>
      </c>
      <c r="C3662" s="15">
        <v>288</v>
      </c>
      <c r="D3662" s="1">
        <v>2</v>
      </c>
      <c r="E3662" s="1">
        <v>6</v>
      </c>
      <c r="F3662" s="8">
        <v>217.95</v>
      </c>
      <c r="G3662" s="1">
        <f>YEAR(Facturas[[#This Row],[FechaFactura]])</f>
        <v>2014</v>
      </c>
      <c r="H3662" s="17">
        <f>IF(Facturas[[#This Row],[MontoSinImp]]&lt;200,Facturas[[#This Row],[media]],Facturas[[#This Row],[MontoSinImp]])</f>
        <v>217.95</v>
      </c>
      <c r="I3662" s="17">
        <f>AVERAGE(Facturas[MontoSinImp])</f>
        <v>472.73339545454462</v>
      </c>
    </row>
    <row r="3663" spans="1:9" ht="17.55" customHeight="1" x14ac:dyDescent="0.3">
      <c r="A3663" s="14">
        <v>736</v>
      </c>
      <c r="B3663" s="2">
        <v>41800</v>
      </c>
      <c r="C3663" s="15">
        <v>157</v>
      </c>
      <c r="D3663" s="1">
        <v>4</v>
      </c>
      <c r="E3663" s="1">
        <v>9</v>
      </c>
      <c r="F3663" s="8">
        <v>775.24</v>
      </c>
      <c r="G3663" s="1">
        <f>YEAR(Facturas[[#This Row],[FechaFactura]])</f>
        <v>2014</v>
      </c>
      <c r="H3663" s="17">
        <f>IF(Facturas[[#This Row],[MontoSinImp]]&lt;200,Facturas[[#This Row],[media]],Facturas[[#This Row],[MontoSinImp]])</f>
        <v>775.24</v>
      </c>
      <c r="I3663" s="17">
        <f>AVERAGE(Facturas[MontoSinImp])</f>
        <v>472.73339545454462</v>
      </c>
    </row>
    <row r="3664" spans="1:9" ht="17.55" customHeight="1" x14ac:dyDescent="0.3">
      <c r="A3664" s="14">
        <v>737</v>
      </c>
      <c r="B3664" s="2">
        <v>41800</v>
      </c>
      <c r="C3664" s="15">
        <v>253</v>
      </c>
      <c r="D3664" s="1">
        <v>6</v>
      </c>
      <c r="E3664" s="1">
        <v>1</v>
      </c>
      <c r="F3664" s="8">
        <v>632.80999999999995</v>
      </c>
      <c r="G3664" s="1">
        <f>YEAR(Facturas[[#This Row],[FechaFactura]])</f>
        <v>2014</v>
      </c>
      <c r="H3664" s="17">
        <f>IF(Facturas[[#This Row],[MontoSinImp]]&lt;200,Facturas[[#This Row],[media]],Facturas[[#This Row],[MontoSinImp]])</f>
        <v>632.80999999999995</v>
      </c>
      <c r="I3664" s="17">
        <f>AVERAGE(Facturas[MontoSinImp])</f>
        <v>472.73339545454462</v>
      </c>
    </row>
    <row r="3665" spans="1:9" ht="17.55" customHeight="1" x14ac:dyDescent="0.3">
      <c r="A3665" s="14">
        <v>738</v>
      </c>
      <c r="B3665" s="2">
        <v>41800</v>
      </c>
      <c r="C3665" s="15">
        <v>70</v>
      </c>
      <c r="D3665" s="1">
        <v>3</v>
      </c>
      <c r="E3665" s="1">
        <v>4</v>
      </c>
      <c r="F3665" s="8">
        <v>409.13</v>
      </c>
      <c r="G3665" s="1">
        <f>YEAR(Facturas[[#This Row],[FechaFactura]])</f>
        <v>2014</v>
      </c>
      <c r="H3665" s="17">
        <f>IF(Facturas[[#This Row],[MontoSinImp]]&lt;200,Facturas[[#This Row],[media]],Facturas[[#This Row],[MontoSinImp]])</f>
        <v>409.13</v>
      </c>
      <c r="I3665" s="17">
        <f>AVERAGE(Facturas[MontoSinImp])</f>
        <v>472.73339545454462</v>
      </c>
    </row>
    <row r="3666" spans="1:9" ht="17.55" customHeight="1" x14ac:dyDescent="0.3">
      <c r="A3666" s="14">
        <v>739</v>
      </c>
      <c r="B3666" s="2">
        <v>41800</v>
      </c>
      <c r="C3666" s="15">
        <v>189</v>
      </c>
      <c r="D3666" s="1">
        <v>11</v>
      </c>
      <c r="E3666" s="1">
        <v>4</v>
      </c>
      <c r="F3666" s="8">
        <v>657.66</v>
      </c>
      <c r="G3666" s="1">
        <f>YEAR(Facturas[[#This Row],[FechaFactura]])</f>
        <v>2014</v>
      </c>
      <c r="H3666" s="17">
        <f>IF(Facturas[[#This Row],[MontoSinImp]]&lt;200,Facturas[[#This Row],[media]],Facturas[[#This Row],[MontoSinImp]])</f>
        <v>657.66</v>
      </c>
      <c r="I3666" s="17">
        <f>AVERAGE(Facturas[MontoSinImp])</f>
        <v>472.73339545454462</v>
      </c>
    </row>
    <row r="3667" spans="1:9" ht="17.55" customHeight="1" x14ac:dyDescent="0.3">
      <c r="A3667" s="14">
        <v>740</v>
      </c>
      <c r="B3667" s="2">
        <v>41800</v>
      </c>
      <c r="C3667" s="15">
        <v>256</v>
      </c>
      <c r="D3667" s="1">
        <v>5</v>
      </c>
      <c r="E3667" s="1">
        <v>4</v>
      </c>
      <c r="F3667" s="8">
        <v>403.39</v>
      </c>
      <c r="G3667" s="1">
        <f>YEAR(Facturas[[#This Row],[FechaFactura]])</f>
        <v>2014</v>
      </c>
      <c r="H3667" s="17">
        <f>IF(Facturas[[#This Row],[MontoSinImp]]&lt;200,Facturas[[#This Row],[media]],Facturas[[#This Row],[MontoSinImp]])</f>
        <v>403.39</v>
      </c>
      <c r="I3667" s="17">
        <f>AVERAGE(Facturas[MontoSinImp])</f>
        <v>472.73339545454462</v>
      </c>
    </row>
    <row r="3668" spans="1:9" ht="17.55" customHeight="1" x14ac:dyDescent="0.3">
      <c r="A3668" s="14">
        <v>731</v>
      </c>
      <c r="B3668" s="2">
        <v>41799</v>
      </c>
      <c r="C3668" s="15">
        <v>157</v>
      </c>
      <c r="D3668" s="1">
        <v>5</v>
      </c>
      <c r="E3668" s="1">
        <v>6</v>
      </c>
      <c r="F3668" s="8">
        <v>215.07999999999998</v>
      </c>
      <c r="G3668" s="1">
        <f>YEAR(Facturas[[#This Row],[FechaFactura]])</f>
        <v>2014</v>
      </c>
      <c r="H3668" s="17">
        <f>IF(Facturas[[#This Row],[MontoSinImp]]&lt;200,Facturas[[#This Row],[media]],Facturas[[#This Row],[MontoSinImp]])</f>
        <v>215.07999999999998</v>
      </c>
      <c r="I3668" s="17">
        <f>AVERAGE(Facturas[MontoSinImp])</f>
        <v>472.73339545454462</v>
      </c>
    </row>
    <row r="3669" spans="1:9" ht="17.55" customHeight="1" x14ac:dyDescent="0.3">
      <c r="A3669" s="14">
        <v>732</v>
      </c>
      <c r="B3669" s="2">
        <v>41799</v>
      </c>
      <c r="C3669" s="15">
        <v>320</v>
      </c>
      <c r="D3669" s="1">
        <v>8</v>
      </c>
      <c r="E3669" s="1">
        <v>9</v>
      </c>
      <c r="F3669" s="8">
        <v>565.9</v>
      </c>
      <c r="G3669" s="1">
        <f>YEAR(Facturas[[#This Row],[FechaFactura]])</f>
        <v>2014</v>
      </c>
      <c r="H3669" s="17">
        <f>IF(Facturas[[#This Row],[MontoSinImp]]&lt;200,Facturas[[#This Row],[media]],Facturas[[#This Row],[MontoSinImp]])</f>
        <v>565.9</v>
      </c>
      <c r="I3669" s="17">
        <f>AVERAGE(Facturas[MontoSinImp])</f>
        <v>472.73339545454462</v>
      </c>
    </row>
    <row r="3670" spans="1:9" ht="17.55" customHeight="1" x14ac:dyDescent="0.3">
      <c r="A3670" s="14">
        <v>733</v>
      </c>
      <c r="B3670" s="2">
        <v>41799</v>
      </c>
      <c r="C3670" s="15">
        <v>297</v>
      </c>
      <c r="D3670" s="1">
        <v>10</v>
      </c>
      <c r="E3670" s="1">
        <v>5</v>
      </c>
      <c r="F3670" s="8">
        <v>445.45</v>
      </c>
      <c r="G3670" s="1">
        <f>YEAR(Facturas[[#This Row],[FechaFactura]])</f>
        <v>2014</v>
      </c>
      <c r="H3670" s="17">
        <f>IF(Facturas[[#This Row],[MontoSinImp]]&lt;200,Facturas[[#This Row],[media]],Facturas[[#This Row],[MontoSinImp]])</f>
        <v>445.45</v>
      </c>
      <c r="I3670" s="17">
        <f>AVERAGE(Facturas[MontoSinImp])</f>
        <v>472.73339545454462</v>
      </c>
    </row>
    <row r="3671" spans="1:9" ht="17.55" customHeight="1" x14ac:dyDescent="0.3">
      <c r="A3671" s="14">
        <v>734</v>
      </c>
      <c r="B3671" s="2">
        <v>41799</v>
      </c>
      <c r="C3671" s="15">
        <v>292</v>
      </c>
      <c r="D3671" s="1">
        <v>3</v>
      </c>
      <c r="E3671" s="1">
        <v>4</v>
      </c>
      <c r="F3671" s="8">
        <v>730.31</v>
      </c>
      <c r="G3671" s="1">
        <f>YEAR(Facturas[[#This Row],[FechaFactura]])</f>
        <v>2014</v>
      </c>
      <c r="H3671" s="17">
        <f>IF(Facturas[[#This Row],[MontoSinImp]]&lt;200,Facturas[[#This Row],[media]],Facturas[[#This Row],[MontoSinImp]])</f>
        <v>730.31</v>
      </c>
      <c r="I3671" s="17">
        <f>AVERAGE(Facturas[MontoSinImp])</f>
        <v>472.73339545454462</v>
      </c>
    </row>
    <row r="3672" spans="1:9" ht="17.55" customHeight="1" x14ac:dyDescent="0.3">
      <c r="A3672" s="14">
        <v>725</v>
      </c>
      <c r="B3672" s="2">
        <v>41798</v>
      </c>
      <c r="C3672" s="15">
        <v>201</v>
      </c>
      <c r="D3672" s="1">
        <v>4</v>
      </c>
      <c r="E3672" s="1">
        <v>1</v>
      </c>
      <c r="F3672" s="8">
        <v>796.27</v>
      </c>
      <c r="G3672" s="1">
        <f>YEAR(Facturas[[#This Row],[FechaFactura]])</f>
        <v>2014</v>
      </c>
      <c r="H3672" s="17">
        <f>IF(Facturas[[#This Row],[MontoSinImp]]&lt;200,Facturas[[#This Row],[media]],Facturas[[#This Row],[MontoSinImp]])</f>
        <v>796.27</v>
      </c>
      <c r="I3672" s="17">
        <f>AVERAGE(Facturas[MontoSinImp])</f>
        <v>472.73339545454462</v>
      </c>
    </row>
    <row r="3673" spans="1:9" ht="17.55" customHeight="1" x14ac:dyDescent="0.3">
      <c r="A3673" s="14">
        <v>726</v>
      </c>
      <c r="B3673" s="2">
        <v>41798</v>
      </c>
      <c r="C3673" s="15">
        <v>275</v>
      </c>
      <c r="D3673" s="1">
        <v>10</v>
      </c>
      <c r="E3673" s="1">
        <v>4</v>
      </c>
      <c r="F3673" s="8">
        <v>436.84999999999997</v>
      </c>
      <c r="G3673" s="1">
        <f>YEAR(Facturas[[#This Row],[FechaFactura]])</f>
        <v>2014</v>
      </c>
      <c r="H3673" s="17">
        <f>IF(Facturas[[#This Row],[MontoSinImp]]&lt;200,Facturas[[#This Row],[media]],Facturas[[#This Row],[MontoSinImp]])</f>
        <v>436.84999999999997</v>
      </c>
      <c r="I3673" s="17">
        <f>AVERAGE(Facturas[MontoSinImp])</f>
        <v>472.73339545454462</v>
      </c>
    </row>
    <row r="3674" spans="1:9" ht="17.55" customHeight="1" x14ac:dyDescent="0.3">
      <c r="A3674" s="14">
        <v>727</v>
      </c>
      <c r="B3674" s="2">
        <v>41798</v>
      </c>
      <c r="C3674" s="15">
        <v>194</v>
      </c>
      <c r="D3674" s="1">
        <v>11</v>
      </c>
      <c r="E3674" s="1">
        <v>5</v>
      </c>
      <c r="F3674" s="8">
        <v>574.5</v>
      </c>
      <c r="G3674" s="1">
        <f>YEAR(Facturas[[#This Row],[FechaFactura]])</f>
        <v>2014</v>
      </c>
      <c r="H3674" s="17">
        <f>IF(Facturas[[#This Row],[MontoSinImp]]&lt;200,Facturas[[#This Row],[media]],Facturas[[#This Row],[MontoSinImp]])</f>
        <v>574.5</v>
      </c>
      <c r="I3674" s="17">
        <f>AVERAGE(Facturas[MontoSinImp])</f>
        <v>472.73339545454462</v>
      </c>
    </row>
    <row r="3675" spans="1:9" ht="17.55" customHeight="1" x14ac:dyDescent="0.3">
      <c r="A3675" s="14">
        <v>728</v>
      </c>
      <c r="B3675" s="2">
        <v>41798</v>
      </c>
      <c r="C3675" s="15">
        <v>137</v>
      </c>
      <c r="D3675" s="1">
        <v>4</v>
      </c>
      <c r="E3675" s="1">
        <v>1</v>
      </c>
      <c r="F3675" s="8">
        <v>473.18</v>
      </c>
      <c r="G3675" s="1">
        <f>YEAR(Facturas[[#This Row],[FechaFactura]])</f>
        <v>2014</v>
      </c>
      <c r="H3675" s="17">
        <f>IF(Facturas[[#This Row],[MontoSinImp]]&lt;200,Facturas[[#This Row],[media]],Facturas[[#This Row],[MontoSinImp]])</f>
        <v>473.18</v>
      </c>
      <c r="I3675" s="17">
        <f>AVERAGE(Facturas[MontoSinImp])</f>
        <v>472.73339545454462</v>
      </c>
    </row>
    <row r="3676" spans="1:9" ht="17.55" customHeight="1" x14ac:dyDescent="0.3">
      <c r="A3676" s="14">
        <v>729</v>
      </c>
      <c r="B3676" s="2">
        <v>41798</v>
      </c>
      <c r="C3676" s="15">
        <v>186</v>
      </c>
      <c r="D3676" s="1">
        <v>11</v>
      </c>
      <c r="E3676" s="1">
        <v>9</v>
      </c>
      <c r="F3676" s="8">
        <v>626.12</v>
      </c>
      <c r="G3676" s="1">
        <f>YEAR(Facturas[[#This Row],[FechaFactura]])</f>
        <v>2014</v>
      </c>
      <c r="H3676" s="17">
        <f>IF(Facturas[[#This Row],[MontoSinImp]]&lt;200,Facturas[[#This Row],[media]],Facturas[[#This Row],[MontoSinImp]])</f>
        <v>626.12</v>
      </c>
      <c r="I3676" s="17">
        <f>AVERAGE(Facturas[MontoSinImp])</f>
        <v>472.73339545454462</v>
      </c>
    </row>
    <row r="3677" spans="1:9" ht="17.55" customHeight="1" x14ac:dyDescent="0.3">
      <c r="A3677" s="14">
        <v>730</v>
      </c>
      <c r="B3677" s="2">
        <v>41798</v>
      </c>
      <c r="C3677" s="15">
        <v>49</v>
      </c>
      <c r="D3677" s="1">
        <v>10</v>
      </c>
      <c r="E3677" s="1">
        <v>2</v>
      </c>
      <c r="F3677" s="8">
        <v>97.51</v>
      </c>
      <c r="G3677" s="1">
        <f>YEAR(Facturas[[#This Row],[FechaFactura]])</f>
        <v>2014</v>
      </c>
      <c r="H3677" s="17">
        <f>IF(Facturas[[#This Row],[MontoSinImp]]&lt;200,Facturas[[#This Row],[media]],Facturas[[#This Row],[MontoSinImp]])</f>
        <v>472.73339545454462</v>
      </c>
      <c r="I3677" s="17">
        <f>AVERAGE(Facturas[MontoSinImp])</f>
        <v>472.73339545454462</v>
      </c>
    </row>
    <row r="3678" spans="1:9" ht="17.55" customHeight="1" x14ac:dyDescent="0.3">
      <c r="A3678" s="14">
        <v>721</v>
      </c>
      <c r="B3678" s="2">
        <v>41797</v>
      </c>
      <c r="C3678" s="15">
        <v>8</v>
      </c>
      <c r="D3678" s="1">
        <v>11</v>
      </c>
      <c r="E3678" s="1">
        <v>1</v>
      </c>
      <c r="F3678" s="8">
        <v>360.38</v>
      </c>
      <c r="G3678" s="1">
        <f>YEAR(Facturas[[#This Row],[FechaFactura]])</f>
        <v>2014</v>
      </c>
      <c r="H3678" s="17">
        <f>IF(Facturas[[#This Row],[MontoSinImp]]&lt;200,Facturas[[#This Row],[media]],Facturas[[#This Row],[MontoSinImp]])</f>
        <v>360.38</v>
      </c>
      <c r="I3678" s="17">
        <f>AVERAGE(Facturas[MontoSinImp])</f>
        <v>472.73339545454462</v>
      </c>
    </row>
    <row r="3679" spans="1:9" ht="17.55" customHeight="1" x14ac:dyDescent="0.3">
      <c r="A3679" s="14">
        <v>722</v>
      </c>
      <c r="B3679" s="2">
        <v>41797</v>
      </c>
      <c r="C3679" s="15">
        <v>200</v>
      </c>
      <c r="D3679" s="1">
        <v>12</v>
      </c>
      <c r="E3679" s="1">
        <v>5</v>
      </c>
      <c r="F3679" s="8">
        <v>428.25</v>
      </c>
      <c r="G3679" s="1">
        <f>YEAR(Facturas[[#This Row],[FechaFactura]])</f>
        <v>2014</v>
      </c>
      <c r="H3679" s="17">
        <f>IF(Facturas[[#This Row],[MontoSinImp]]&lt;200,Facturas[[#This Row],[media]],Facturas[[#This Row],[MontoSinImp]])</f>
        <v>428.25</v>
      </c>
      <c r="I3679" s="17">
        <f>AVERAGE(Facturas[MontoSinImp])</f>
        <v>472.73339545454462</v>
      </c>
    </row>
    <row r="3680" spans="1:9" ht="17.55" customHeight="1" x14ac:dyDescent="0.3">
      <c r="A3680" s="14">
        <v>723</v>
      </c>
      <c r="B3680" s="2">
        <v>41797</v>
      </c>
      <c r="C3680" s="15">
        <v>219</v>
      </c>
      <c r="D3680" s="1">
        <v>5</v>
      </c>
      <c r="E3680" s="1">
        <v>1</v>
      </c>
      <c r="F3680" s="8">
        <v>157.72999999999999</v>
      </c>
      <c r="G3680" s="1">
        <f>YEAR(Facturas[[#This Row],[FechaFactura]])</f>
        <v>2014</v>
      </c>
      <c r="H3680" s="17">
        <f>IF(Facturas[[#This Row],[MontoSinImp]]&lt;200,Facturas[[#This Row],[media]],Facturas[[#This Row],[MontoSinImp]])</f>
        <v>472.73339545454462</v>
      </c>
      <c r="I3680" s="17">
        <f>AVERAGE(Facturas[MontoSinImp])</f>
        <v>472.73339545454462</v>
      </c>
    </row>
    <row r="3681" spans="1:9" ht="17.55" customHeight="1" x14ac:dyDescent="0.3">
      <c r="A3681" s="14">
        <v>724</v>
      </c>
      <c r="B3681" s="2">
        <v>41797</v>
      </c>
      <c r="C3681" s="15">
        <v>69</v>
      </c>
      <c r="D3681" s="1">
        <v>8</v>
      </c>
      <c r="E3681" s="1">
        <v>4</v>
      </c>
      <c r="F3681" s="8">
        <v>546.78</v>
      </c>
      <c r="G3681" s="1">
        <f>YEAR(Facturas[[#This Row],[FechaFactura]])</f>
        <v>2014</v>
      </c>
      <c r="H3681" s="17">
        <f>IF(Facturas[[#This Row],[MontoSinImp]]&lt;200,Facturas[[#This Row],[media]],Facturas[[#This Row],[MontoSinImp]])</f>
        <v>546.78</v>
      </c>
      <c r="I3681" s="17">
        <f>AVERAGE(Facturas[MontoSinImp])</f>
        <v>472.73339545454462</v>
      </c>
    </row>
    <row r="3682" spans="1:9" ht="17.55" customHeight="1" x14ac:dyDescent="0.3">
      <c r="A3682" s="14">
        <v>715</v>
      </c>
      <c r="B3682" s="2">
        <v>41796</v>
      </c>
      <c r="C3682" s="15">
        <v>110</v>
      </c>
      <c r="D3682" s="1">
        <v>10</v>
      </c>
      <c r="E3682" s="1">
        <v>3</v>
      </c>
      <c r="F3682" s="8">
        <v>423.46999999999997</v>
      </c>
      <c r="G3682" s="1">
        <f>YEAR(Facturas[[#This Row],[FechaFactura]])</f>
        <v>2014</v>
      </c>
      <c r="H3682" s="17">
        <f>IF(Facturas[[#This Row],[MontoSinImp]]&lt;200,Facturas[[#This Row],[media]],Facturas[[#This Row],[MontoSinImp]])</f>
        <v>423.46999999999997</v>
      </c>
      <c r="I3682" s="17">
        <f>AVERAGE(Facturas[MontoSinImp])</f>
        <v>472.73339545454462</v>
      </c>
    </row>
    <row r="3683" spans="1:9" ht="17.55" customHeight="1" x14ac:dyDescent="0.3">
      <c r="A3683" s="14">
        <v>716</v>
      </c>
      <c r="B3683" s="2">
        <v>41796</v>
      </c>
      <c r="C3683" s="15">
        <v>55</v>
      </c>
      <c r="D3683" s="1">
        <v>8</v>
      </c>
      <c r="E3683" s="1">
        <v>4</v>
      </c>
      <c r="F3683" s="8">
        <v>108.98</v>
      </c>
      <c r="G3683" s="1">
        <f>YEAR(Facturas[[#This Row],[FechaFactura]])</f>
        <v>2014</v>
      </c>
      <c r="H3683" s="17">
        <f>IF(Facturas[[#This Row],[MontoSinImp]]&lt;200,Facturas[[#This Row],[media]],Facturas[[#This Row],[MontoSinImp]])</f>
        <v>472.73339545454462</v>
      </c>
      <c r="I3683" s="17">
        <f>AVERAGE(Facturas[MontoSinImp])</f>
        <v>472.73339545454462</v>
      </c>
    </row>
    <row r="3684" spans="1:9" ht="17.55" customHeight="1" x14ac:dyDescent="0.3">
      <c r="A3684" s="14">
        <v>717</v>
      </c>
      <c r="B3684" s="2">
        <v>41796</v>
      </c>
      <c r="C3684" s="15">
        <v>222</v>
      </c>
      <c r="D3684" s="1">
        <v>8</v>
      </c>
      <c r="E3684" s="1">
        <v>8</v>
      </c>
      <c r="F3684" s="8">
        <v>798.18</v>
      </c>
      <c r="G3684" s="1">
        <f>YEAR(Facturas[[#This Row],[FechaFactura]])</f>
        <v>2014</v>
      </c>
      <c r="H3684" s="17">
        <f>IF(Facturas[[#This Row],[MontoSinImp]]&lt;200,Facturas[[#This Row],[media]],Facturas[[#This Row],[MontoSinImp]])</f>
        <v>798.18</v>
      </c>
      <c r="I3684" s="17">
        <f>AVERAGE(Facturas[MontoSinImp])</f>
        <v>472.73339545454462</v>
      </c>
    </row>
    <row r="3685" spans="1:9" ht="17.55" customHeight="1" x14ac:dyDescent="0.3">
      <c r="A3685" s="14">
        <v>718</v>
      </c>
      <c r="B3685" s="2">
        <v>41796</v>
      </c>
      <c r="C3685" s="15">
        <v>164</v>
      </c>
      <c r="D3685" s="1">
        <v>6</v>
      </c>
      <c r="E3685" s="1">
        <v>2</v>
      </c>
      <c r="F3685" s="8">
        <v>423.46999999999997</v>
      </c>
      <c r="G3685" s="1">
        <f>YEAR(Facturas[[#This Row],[FechaFactura]])</f>
        <v>2014</v>
      </c>
      <c r="H3685" s="17">
        <f>IF(Facturas[[#This Row],[MontoSinImp]]&lt;200,Facturas[[#This Row],[media]],Facturas[[#This Row],[MontoSinImp]])</f>
        <v>423.46999999999997</v>
      </c>
      <c r="I3685" s="17">
        <f>AVERAGE(Facturas[MontoSinImp])</f>
        <v>472.73339545454462</v>
      </c>
    </row>
    <row r="3686" spans="1:9" ht="17.55" customHeight="1" x14ac:dyDescent="0.3">
      <c r="A3686" s="14">
        <v>719</v>
      </c>
      <c r="B3686" s="2">
        <v>41796</v>
      </c>
      <c r="C3686" s="15">
        <v>210</v>
      </c>
      <c r="D3686" s="1">
        <v>3</v>
      </c>
      <c r="E3686" s="1">
        <v>2</v>
      </c>
      <c r="F3686" s="8">
        <v>272.44</v>
      </c>
      <c r="G3686" s="1">
        <f>YEAR(Facturas[[#This Row],[FechaFactura]])</f>
        <v>2014</v>
      </c>
      <c r="H3686" s="17">
        <f>IF(Facturas[[#This Row],[MontoSinImp]]&lt;200,Facturas[[#This Row],[media]],Facturas[[#This Row],[MontoSinImp]])</f>
        <v>272.44</v>
      </c>
      <c r="I3686" s="17">
        <f>AVERAGE(Facturas[MontoSinImp])</f>
        <v>472.73339545454462</v>
      </c>
    </row>
    <row r="3687" spans="1:9" ht="17.55" customHeight="1" x14ac:dyDescent="0.3">
      <c r="A3687" s="14">
        <v>720</v>
      </c>
      <c r="B3687" s="2">
        <v>41796</v>
      </c>
      <c r="C3687" s="15">
        <v>199</v>
      </c>
      <c r="D3687" s="1">
        <v>2</v>
      </c>
      <c r="E3687" s="1">
        <v>6</v>
      </c>
      <c r="F3687" s="8">
        <v>100.37</v>
      </c>
      <c r="G3687" s="1">
        <f>YEAR(Facturas[[#This Row],[FechaFactura]])</f>
        <v>2014</v>
      </c>
      <c r="H3687" s="17">
        <f>IF(Facturas[[#This Row],[MontoSinImp]]&lt;200,Facturas[[#This Row],[media]],Facturas[[#This Row],[MontoSinImp]])</f>
        <v>472.73339545454462</v>
      </c>
      <c r="I3687" s="17">
        <f>AVERAGE(Facturas[MontoSinImp])</f>
        <v>472.73339545454462</v>
      </c>
    </row>
    <row r="3688" spans="1:9" ht="17.55" customHeight="1" x14ac:dyDescent="0.3">
      <c r="A3688" s="14">
        <v>709</v>
      </c>
      <c r="B3688" s="2">
        <v>41795</v>
      </c>
      <c r="C3688" s="15">
        <v>288</v>
      </c>
      <c r="D3688" s="1">
        <v>6</v>
      </c>
      <c r="E3688" s="1">
        <v>7</v>
      </c>
      <c r="F3688" s="8">
        <v>673.91</v>
      </c>
      <c r="G3688" s="1">
        <f>YEAR(Facturas[[#This Row],[FechaFactura]])</f>
        <v>2014</v>
      </c>
      <c r="H3688" s="17">
        <f>IF(Facturas[[#This Row],[MontoSinImp]]&lt;200,Facturas[[#This Row],[media]],Facturas[[#This Row],[MontoSinImp]])</f>
        <v>673.91</v>
      </c>
      <c r="I3688" s="17">
        <f>AVERAGE(Facturas[MontoSinImp])</f>
        <v>472.73339545454462</v>
      </c>
    </row>
    <row r="3689" spans="1:9" ht="17.55" customHeight="1" x14ac:dyDescent="0.3">
      <c r="A3689" s="14">
        <v>710</v>
      </c>
      <c r="B3689" s="2">
        <v>41795</v>
      </c>
      <c r="C3689" s="15">
        <v>281</v>
      </c>
      <c r="D3689" s="1">
        <v>10</v>
      </c>
      <c r="E3689" s="1">
        <v>2</v>
      </c>
      <c r="F3689" s="8">
        <v>488.46999999999997</v>
      </c>
      <c r="G3689" s="1">
        <f>YEAR(Facturas[[#This Row],[FechaFactura]])</f>
        <v>2014</v>
      </c>
      <c r="H3689" s="17">
        <f>IF(Facturas[[#This Row],[MontoSinImp]]&lt;200,Facturas[[#This Row],[media]],Facturas[[#This Row],[MontoSinImp]])</f>
        <v>488.46999999999997</v>
      </c>
      <c r="I3689" s="17">
        <f>AVERAGE(Facturas[MontoSinImp])</f>
        <v>472.73339545454462</v>
      </c>
    </row>
    <row r="3690" spans="1:9" ht="17.55" customHeight="1" x14ac:dyDescent="0.3">
      <c r="A3690" s="14">
        <v>711</v>
      </c>
      <c r="B3690" s="2">
        <v>41795</v>
      </c>
      <c r="C3690" s="15">
        <v>218</v>
      </c>
      <c r="D3690" s="1">
        <v>9</v>
      </c>
      <c r="E3690" s="1">
        <v>4</v>
      </c>
      <c r="F3690" s="8">
        <v>438.76</v>
      </c>
      <c r="G3690" s="1">
        <f>YEAR(Facturas[[#This Row],[FechaFactura]])</f>
        <v>2014</v>
      </c>
      <c r="H3690" s="17">
        <f>IF(Facturas[[#This Row],[MontoSinImp]]&lt;200,Facturas[[#This Row],[media]],Facturas[[#This Row],[MontoSinImp]])</f>
        <v>438.76</v>
      </c>
      <c r="I3690" s="17">
        <f>AVERAGE(Facturas[MontoSinImp])</f>
        <v>472.73339545454462</v>
      </c>
    </row>
    <row r="3691" spans="1:9" ht="17.55" customHeight="1" x14ac:dyDescent="0.3">
      <c r="A3691" s="14">
        <v>712</v>
      </c>
      <c r="B3691" s="2">
        <v>41795</v>
      </c>
      <c r="C3691" s="15">
        <v>115</v>
      </c>
      <c r="D3691" s="1">
        <v>6</v>
      </c>
      <c r="E3691" s="1">
        <v>3</v>
      </c>
      <c r="F3691" s="8">
        <v>800.09</v>
      </c>
      <c r="G3691" s="1">
        <f>YEAR(Facturas[[#This Row],[FechaFactura]])</f>
        <v>2014</v>
      </c>
      <c r="H3691" s="17">
        <f>IF(Facturas[[#This Row],[MontoSinImp]]&lt;200,Facturas[[#This Row],[media]],Facturas[[#This Row],[MontoSinImp]])</f>
        <v>800.09</v>
      </c>
      <c r="I3691" s="17">
        <f>AVERAGE(Facturas[MontoSinImp])</f>
        <v>472.73339545454462</v>
      </c>
    </row>
    <row r="3692" spans="1:9" ht="17.55" customHeight="1" x14ac:dyDescent="0.3">
      <c r="A3692" s="14">
        <v>713</v>
      </c>
      <c r="B3692" s="2">
        <v>41795</v>
      </c>
      <c r="C3692" s="15">
        <v>212</v>
      </c>
      <c r="D3692" s="1">
        <v>3</v>
      </c>
      <c r="E3692" s="1">
        <v>9</v>
      </c>
      <c r="F3692" s="8">
        <v>469.34999999999997</v>
      </c>
      <c r="G3692" s="1">
        <f>YEAR(Facturas[[#This Row],[FechaFactura]])</f>
        <v>2014</v>
      </c>
      <c r="H3692" s="17">
        <f>IF(Facturas[[#This Row],[MontoSinImp]]&lt;200,Facturas[[#This Row],[media]],Facturas[[#This Row],[MontoSinImp]])</f>
        <v>469.34999999999997</v>
      </c>
      <c r="I3692" s="17">
        <f>AVERAGE(Facturas[MontoSinImp])</f>
        <v>472.73339545454462</v>
      </c>
    </row>
    <row r="3693" spans="1:9" ht="17.55" customHeight="1" x14ac:dyDescent="0.3">
      <c r="A3693" s="14">
        <v>714</v>
      </c>
      <c r="B3693" s="2">
        <v>41795</v>
      </c>
      <c r="C3693" s="15">
        <v>270</v>
      </c>
      <c r="D3693" s="1">
        <v>5</v>
      </c>
      <c r="E3693" s="1">
        <v>6</v>
      </c>
      <c r="F3693" s="8">
        <v>215.07999999999998</v>
      </c>
      <c r="G3693" s="1">
        <f>YEAR(Facturas[[#This Row],[FechaFactura]])</f>
        <v>2014</v>
      </c>
      <c r="H3693" s="17">
        <f>IF(Facturas[[#This Row],[MontoSinImp]]&lt;200,Facturas[[#This Row],[media]],Facturas[[#This Row],[MontoSinImp]])</f>
        <v>215.07999999999998</v>
      </c>
      <c r="I3693" s="17">
        <f>AVERAGE(Facturas[MontoSinImp])</f>
        <v>472.73339545454462</v>
      </c>
    </row>
    <row r="3694" spans="1:9" ht="17.55" customHeight="1" x14ac:dyDescent="0.3">
      <c r="A3694" s="14">
        <v>706</v>
      </c>
      <c r="B3694" s="2">
        <v>41794</v>
      </c>
      <c r="C3694" s="15">
        <v>212</v>
      </c>
      <c r="D3694" s="1">
        <v>2</v>
      </c>
      <c r="E3694" s="1">
        <v>7</v>
      </c>
      <c r="F3694" s="8">
        <v>192.14</v>
      </c>
      <c r="G3694" s="1">
        <f>YEAR(Facturas[[#This Row],[FechaFactura]])</f>
        <v>2014</v>
      </c>
      <c r="H3694" s="17">
        <f>IF(Facturas[[#This Row],[MontoSinImp]]&lt;200,Facturas[[#This Row],[media]],Facturas[[#This Row],[MontoSinImp]])</f>
        <v>472.73339545454462</v>
      </c>
      <c r="I3694" s="17">
        <f>AVERAGE(Facturas[MontoSinImp])</f>
        <v>472.73339545454462</v>
      </c>
    </row>
    <row r="3695" spans="1:9" ht="17.55" customHeight="1" x14ac:dyDescent="0.3">
      <c r="A3695" s="14">
        <v>707</v>
      </c>
      <c r="B3695" s="2">
        <v>41794</v>
      </c>
      <c r="C3695" s="15">
        <v>176</v>
      </c>
      <c r="D3695" s="1">
        <v>11</v>
      </c>
      <c r="E3695" s="1">
        <v>7</v>
      </c>
      <c r="F3695" s="8">
        <v>732.22</v>
      </c>
      <c r="G3695" s="1">
        <f>YEAR(Facturas[[#This Row],[FechaFactura]])</f>
        <v>2014</v>
      </c>
      <c r="H3695" s="17">
        <f>IF(Facturas[[#This Row],[MontoSinImp]]&lt;200,Facturas[[#This Row],[media]],Facturas[[#This Row],[MontoSinImp]])</f>
        <v>732.22</v>
      </c>
      <c r="I3695" s="17">
        <f>AVERAGE(Facturas[MontoSinImp])</f>
        <v>472.73339545454462</v>
      </c>
    </row>
    <row r="3696" spans="1:9" ht="17.55" customHeight="1" x14ac:dyDescent="0.3">
      <c r="A3696" s="14">
        <v>708</v>
      </c>
      <c r="B3696" s="2">
        <v>41794</v>
      </c>
      <c r="C3696" s="15">
        <v>312</v>
      </c>
      <c r="D3696" s="1">
        <v>3</v>
      </c>
      <c r="E3696" s="1">
        <v>5</v>
      </c>
      <c r="F3696" s="8">
        <v>416.78</v>
      </c>
      <c r="G3696" s="1">
        <f>YEAR(Facturas[[#This Row],[FechaFactura]])</f>
        <v>2014</v>
      </c>
      <c r="H3696" s="17">
        <f>IF(Facturas[[#This Row],[MontoSinImp]]&lt;200,Facturas[[#This Row],[media]],Facturas[[#This Row],[MontoSinImp]])</f>
        <v>416.78</v>
      </c>
      <c r="I3696" s="17">
        <f>AVERAGE(Facturas[MontoSinImp])</f>
        <v>472.73339545454462</v>
      </c>
    </row>
    <row r="3697" spans="1:9" ht="17.55" customHeight="1" x14ac:dyDescent="0.3">
      <c r="A3697" s="14">
        <v>703</v>
      </c>
      <c r="B3697" s="2">
        <v>41793</v>
      </c>
      <c r="C3697" s="15">
        <v>23</v>
      </c>
      <c r="D3697" s="1">
        <v>3</v>
      </c>
      <c r="E3697" s="1">
        <v>6</v>
      </c>
      <c r="F3697" s="8">
        <v>165.38</v>
      </c>
      <c r="G3697" s="1">
        <f>YEAR(Facturas[[#This Row],[FechaFactura]])</f>
        <v>2014</v>
      </c>
      <c r="H3697" s="17">
        <f>IF(Facturas[[#This Row],[MontoSinImp]]&lt;200,Facturas[[#This Row],[media]],Facturas[[#This Row],[MontoSinImp]])</f>
        <v>472.73339545454462</v>
      </c>
      <c r="I3697" s="17">
        <f>AVERAGE(Facturas[MontoSinImp])</f>
        <v>472.73339545454462</v>
      </c>
    </row>
    <row r="3698" spans="1:9" ht="17.55" customHeight="1" x14ac:dyDescent="0.3">
      <c r="A3698" s="14">
        <v>704</v>
      </c>
      <c r="B3698" s="2">
        <v>41793</v>
      </c>
      <c r="C3698" s="15">
        <v>4</v>
      </c>
      <c r="D3698" s="1">
        <v>6</v>
      </c>
      <c r="E3698" s="1">
        <v>4</v>
      </c>
      <c r="F3698" s="8">
        <v>856.49</v>
      </c>
      <c r="G3698" s="1">
        <f>YEAR(Facturas[[#This Row],[FechaFactura]])</f>
        <v>2014</v>
      </c>
      <c r="H3698" s="17">
        <f>IF(Facturas[[#This Row],[MontoSinImp]]&lt;200,Facturas[[#This Row],[media]],Facturas[[#This Row],[MontoSinImp]])</f>
        <v>856.49</v>
      </c>
      <c r="I3698" s="17">
        <f>AVERAGE(Facturas[MontoSinImp])</f>
        <v>472.73339545454462</v>
      </c>
    </row>
    <row r="3699" spans="1:9" ht="17.55" customHeight="1" x14ac:dyDescent="0.3">
      <c r="A3699" s="14">
        <v>705</v>
      </c>
      <c r="B3699" s="2">
        <v>41793</v>
      </c>
      <c r="C3699" s="15">
        <v>12</v>
      </c>
      <c r="D3699" s="1">
        <v>8</v>
      </c>
      <c r="E3699" s="1">
        <v>6</v>
      </c>
      <c r="F3699" s="8">
        <v>139.57</v>
      </c>
      <c r="G3699" s="1">
        <f>YEAR(Facturas[[#This Row],[FechaFactura]])</f>
        <v>2014</v>
      </c>
      <c r="H3699" s="17">
        <f>IF(Facturas[[#This Row],[MontoSinImp]]&lt;200,Facturas[[#This Row],[media]],Facturas[[#This Row],[MontoSinImp]])</f>
        <v>472.73339545454462</v>
      </c>
      <c r="I3699" s="17">
        <f>AVERAGE(Facturas[MontoSinImp])</f>
        <v>472.73339545454462</v>
      </c>
    </row>
    <row r="3700" spans="1:9" ht="17.55" customHeight="1" x14ac:dyDescent="0.3">
      <c r="A3700" s="14">
        <v>695</v>
      </c>
      <c r="B3700" s="2">
        <v>41792</v>
      </c>
      <c r="C3700" s="15">
        <v>124</v>
      </c>
      <c r="D3700" s="1">
        <v>6</v>
      </c>
      <c r="E3700" s="1">
        <v>1</v>
      </c>
      <c r="F3700" s="8">
        <v>770.46</v>
      </c>
      <c r="G3700" s="1">
        <f>YEAR(Facturas[[#This Row],[FechaFactura]])</f>
        <v>2014</v>
      </c>
      <c r="H3700" s="17">
        <f>IF(Facturas[[#This Row],[MontoSinImp]]&lt;200,Facturas[[#This Row],[media]],Facturas[[#This Row],[MontoSinImp]])</f>
        <v>770.46</v>
      </c>
      <c r="I3700" s="17">
        <f>AVERAGE(Facturas[MontoSinImp])</f>
        <v>472.73339545454462</v>
      </c>
    </row>
    <row r="3701" spans="1:9" ht="17.55" customHeight="1" x14ac:dyDescent="0.3">
      <c r="A3701" s="14">
        <v>696</v>
      </c>
      <c r="B3701" s="2">
        <v>41792</v>
      </c>
      <c r="C3701" s="15">
        <v>74</v>
      </c>
      <c r="D3701" s="1">
        <v>8</v>
      </c>
      <c r="E3701" s="1">
        <v>5</v>
      </c>
      <c r="F3701" s="8">
        <v>316.40999999999997</v>
      </c>
      <c r="G3701" s="1">
        <f>YEAR(Facturas[[#This Row],[FechaFactura]])</f>
        <v>2014</v>
      </c>
      <c r="H3701" s="17">
        <f>IF(Facturas[[#This Row],[MontoSinImp]]&lt;200,Facturas[[#This Row],[media]],Facturas[[#This Row],[MontoSinImp]])</f>
        <v>316.40999999999997</v>
      </c>
      <c r="I3701" s="17">
        <f>AVERAGE(Facturas[MontoSinImp])</f>
        <v>472.73339545454462</v>
      </c>
    </row>
    <row r="3702" spans="1:9" ht="17.55" customHeight="1" x14ac:dyDescent="0.3">
      <c r="A3702" s="14">
        <v>697</v>
      </c>
      <c r="B3702" s="2">
        <v>41792</v>
      </c>
      <c r="C3702" s="15">
        <v>31</v>
      </c>
      <c r="D3702" s="1">
        <v>5</v>
      </c>
      <c r="E3702" s="1">
        <v>8</v>
      </c>
      <c r="F3702" s="8">
        <v>642.37</v>
      </c>
      <c r="G3702" s="1">
        <f>YEAR(Facturas[[#This Row],[FechaFactura]])</f>
        <v>2014</v>
      </c>
      <c r="H3702" s="17">
        <f>IF(Facturas[[#This Row],[MontoSinImp]]&lt;200,Facturas[[#This Row],[media]],Facturas[[#This Row],[MontoSinImp]])</f>
        <v>642.37</v>
      </c>
      <c r="I3702" s="17">
        <f>AVERAGE(Facturas[MontoSinImp])</f>
        <v>472.73339545454462</v>
      </c>
    </row>
    <row r="3703" spans="1:9" ht="17.55" customHeight="1" x14ac:dyDescent="0.3">
      <c r="A3703" s="14">
        <v>698</v>
      </c>
      <c r="B3703" s="2">
        <v>41792</v>
      </c>
      <c r="C3703" s="15">
        <v>273</v>
      </c>
      <c r="D3703" s="1">
        <v>4</v>
      </c>
      <c r="E3703" s="1">
        <v>3</v>
      </c>
      <c r="F3703" s="8">
        <v>223.69</v>
      </c>
      <c r="G3703" s="1">
        <f>YEAR(Facturas[[#This Row],[FechaFactura]])</f>
        <v>2014</v>
      </c>
      <c r="H3703" s="17">
        <f>IF(Facturas[[#This Row],[MontoSinImp]]&lt;200,Facturas[[#This Row],[media]],Facturas[[#This Row],[MontoSinImp]])</f>
        <v>223.69</v>
      </c>
      <c r="I3703" s="17">
        <f>AVERAGE(Facturas[MontoSinImp])</f>
        <v>472.73339545454462</v>
      </c>
    </row>
    <row r="3704" spans="1:9" ht="17.55" customHeight="1" x14ac:dyDescent="0.3">
      <c r="A3704" s="14">
        <v>699</v>
      </c>
      <c r="B3704" s="2">
        <v>41792</v>
      </c>
      <c r="C3704" s="15">
        <v>102</v>
      </c>
      <c r="D3704" s="1">
        <v>2</v>
      </c>
      <c r="E3704" s="1">
        <v>9</v>
      </c>
      <c r="F3704" s="8">
        <v>562.06999999999994</v>
      </c>
      <c r="G3704" s="1">
        <f>YEAR(Facturas[[#This Row],[FechaFactura]])</f>
        <v>2014</v>
      </c>
      <c r="H3704" s="17">
        <f>IF(Facturas[[#This Row],[MontoSinImp]]&lt;200,Facturas[[#This Row],[media]],Facturas[[#This Row],[MontoSinImp]])</f>
        <v>562.06999999999994</v>
      </c>
      <c r="I3704" s="17">
        <f>AVERAGE(Facturas[MontoSinImp])</f>
        <v>472.73339545454462</v>
      </c>
    </row>
    <row r="3705" spans="1:9" ht="17.55" customHeight="1" x14ac:dyDescent="0.3">
      <c r="A3705" s="14">
        <v>700</v>
      </c>
      <c r="B3705" s="2">
        <v>41792</v>
      </c>
      <c r="C3705" s="15">
        <v>189</v>
      </c>
      <c r="D3705" s="1">
        <v>3</v>
      </c>
      <c r="E3705" s="1">
        <v>1</v>
      </c>
      <c r="F3705" s="8">
        <v>612.74</v>
      </c>
      <c r="G3705" s="1">
        <f>YEAR(Facturas[[#This Row],[FechaFactura]])</f>
        <v>2014</v>
      </c>
      <c r="H3705" s="17">
        <f>IF(Facturas[[#This Row],[MontoSinImp]]&lt;200,Facturas[[#This Row],[media]],Facturas[[#This Row],[MontoSinImp]])</f>
        <v>612.74</v>
      </c>
      <c r="I3705" s="17">
        <f>AVERAGE(Facturas[MontoSinImp])</f>
        <v>472.73339545454462</v>
      </c>
    </row>
    <row r="3706" spans="1:9" ht="17.55" customHeight="1" x14ac:dyDescent="0.3">
      <c r="A3706" s="14">
        <v>701</v>
      </c>
      <c r="B3706" s="2">
        <v>41792</v>
      </c>
      <c r="C3706" s="15">
        <v>137</v>
      </c>
      <c r="D3706" s="1">
        <v>2</v>
      </c>
      <c r="E3706" s="1">
        <v>5</v>
      </c>
      <c r="F3706" s="8">
        <v>430.15999999999997</v>
      </c>
      <c r="G3706" s="1">
        <f>YEAR(Facturas[[#This Row],[FechaFactura]])</f>
        <v>2014</v>
      </c>
      <c r="H3706" s="17">
        <f>IF(Facturas[[#This Row],[MontoSinImp]]&lt;200,Facturas[[#This Row],[media]],Facturas[[#This Row],[MontoSinImp]])</f>
        <v>430.15999999999997</v>
      </c>
      <c r="I3706" s="17">
        <f>AVERAGE(Facturas[MontoSinImp])</f>
        <v>472.73339545454462</v>
      </c>
    </row>
    <row r="3707" spans="1:9" ht="17.55" customHeight="1" x14ac:dyDescent="0.3">
      <c r="A3707" s="14">
        <v>702</v>
      </c>
      <c r="B3707" s="2">
        <v>41792</v>
      </c>
      <c r="C3707" s="15">
        <v>159</v>
      </c>
      <c r="D3707" s="1">
        <v>8</v>
      </c>
      <c r="E3707" s="1">
        <v>4</v>
      </c>
      <c r="F3707" s="8">
        <v>779.06</v>
      </c>
      <c r="G3707" s="1">
        <f>YEAR(Facturas[[#This Row],[FechaFactura]])</f>
        <v>2014</v>
      </c>
      <c r="H3707" s="17">
        <f>IF(Facturas[[#This Row],[MontoSinImp]]&lt;200,Facturas[[#This Row],[media]],Facturas[[#This Row],[MontoSinImp]])</f>
        <v>779.06</v>
      </c>
      <c r="I3707" s="17">
        <f>AVERAGE(Facturas[MontoSinImp])</f>
        <v>472.73339545454462</v>
      </c>
    </row>
    <row r="3708" spans="1:9" ht="17.55" customHeight="1" x14ac:dyDescent="0.3">
      <c r="A3708" s="14">
        <v>691</v>
      </c>
      <c r="B3708" s="2">
        <v>41791</v>
      </c>
      <c r="C3708" s="15">
        <v>61</v>
      </c>
      <c r="D3708" s="1">
        <v>4</v>
      </c>
      <c r="E3708" s="1">
        <v>2</v>
      </c>
      <c r="F3708" s="8">
        <v>650.97</v>
      </c>
      <c r="G3708" s="1">
        <f>YEAR(Facturas[[#This Row],[FechaFactura]])</f>
        <v>2014</v>
      </c>
      <c r="H3708" s="17">
        <f>IF(Facturas[[#This Row],[MontoSinImp]]&lt;200,Facturas[[#This Row],[media]],Facturas[[#This Row],[MontoSinImp]])</f>
        <v>650.97</v>
      </c>
      <c r="I3708" s="17">
        <f>AVERAGE(Facturas[MontoSinImp])</f>
        <v>472.73339545454462</v>
      </c>
    </row>
    <row r="3709" spans="1:9" ht="17.55" customHeight="1" x14ac:dyDescent="0.3">
      <c r="A3709" s="14">
        <v>692</v>
      </c>
      <c r="B3709" s="2">
        <v>41791</v>
      </c>
      <c r="C3709" s="15">
        <v>310</v>
      </c>
      <c r="D3709" s="1">
        <v>9</v>
      </c>
      <c r="E3709" s="1">
        <v>9</v>
      </c>
      <c r="F3709" s="8">
        <v>677.74</v>
      </c>
      <c r="G3709" s="1">
        <f>YEAR(Facturas[[#This Row],[FechaFactura]])</f>
        <v>2014</v>
      </c>
      <c r="H3709" s="17">
        <f>IF(Facturas[[#This Row],[MontoSinImp]]&lt;200,Facturas[[#This Row],[media]],Facturas[[#This Row],[MontoSinImp]])</f>
        <v>677.74</v>
      </c>
      <c r="I3709" s="17">
        <f>AVERAGE(Facturas[MontoSinImp])</f>
        <v>472.73339545454462</v>
      </c>
    </row>
    <row r="3710" spans="1:9" ht="17.55" customHeight="1" x14ac:dyDescent="0.3">
      <c r="A3710" s="14">
        <v>693</v>
      </c>
      <c r="B3710" s="2">
        <v>41791</v>
      </c>
      <c r="C3710" s="15">
        <v>125</v>
      </c>
      <c r="D3710" s="1">
        <v>8</v>
      </c>
      <c r="E3710" s="1">
        <v>6</v>
      </c>
      <c r="F3710" s="8">
        <v>346.03999999999996</v>
      </c>
      <c r="G3710" s="1">
        <f>YEAR(Facturas[[#This Row],[FechaFactura]])</f>
        <v>2014</v>
      </c>
      <c r="H3710" s="17">
        <f>IF(Facturas[[#This Row],[MontoSinImp]]&lt;200,Facturas[[#This Row],[media]],Facturas[[#This Row],[MontoSinImp]])</f>
        <v>346.03999999999996</v>
      </c>
      <c r="I3710" s="17">
        <f>AVERAGE(Facturas[MontoSinImp])</f>
        <v>472.73339545454462</v>
      </c>
    </row>
    <row r="3711" spans="1:9" ht="17.55" customHeight="1" x14ac:dyDescent="0.3">
      <c r="A3711" s="14">
        <v>694</v>
      </c>
      <c r="B3711" s="2">
        <v>41791</v>
      </c>
      <c r="C3711" s="15">
        <v>268</v>
      </c>
      <c r="D3711" s="1">
        <v>12</v>
      </c>
      <c r="E3711" s="1">
        <v>6</v>
      </c>
      <c r="F3711" s="8">
        <v>848.84</v>
      </c>
      <c r="G3711" s="1">
        <f>YEAR(Facturas[[#This Row],[FechaFactura]])</f>
        <v>2014</v>
      </c>
      <c r="H3711" s="17">
        <f>IF(Facturas[[#This Row],[MontoSinImp]]&lt;200,Facturas[[#This Row],[media]],Facturas[[#This Row],[MontoSinImp]])</f>
        <v>848.84</v>
      </c>
      <c r="I3711" s="17">
        <f>AVERAGE(Facturas[MontoSinImp])</f>
        <v>472.73339545454462</v>
      </c>
    </row>
    <row r="3712" spans="1:9" ht="17.55" customHeight="1" x14ac:dyDescent="0.3">
      <c r="A3712" s="14">
        <v>690</v>
      </c>
      <c r="B3712" s="2">
        <v>41790</v>
      </c>
      <c r="C3712" s="15">
        <v>165</v>
      </c>
      <c r="D3712" s="1">
        <v>3</v>
      </c>
      <c r="E3712" s="1">
        <v>7</v>
      </c>
      <c r="F3712" s="8">
        <v>643.33000000000004</v>
      </c>
      <c r="G3712" s="1">
        <f>YEAR(Facturas[[#This Row],[FechaFactura]])</f>
        <v>2014</v>
      </c>
      <c r="H3712" s="17">
        <f>IF(Facturas[[#This Row],[MontoSinImp]]&lt;200,Facturas[[#This Row],[media]],Facturas[[#This Row],[MontoSinImp]])</f>
        <v>643.33000000000004</v>
      </c>
      <c r="I3712" s="17">
        <f>AVERAGE(Facturas[MontoSinImp])</f>
        <v>472.73339545454462</v>
      </c>
    </row>
    <row r="3713" spans="1:9" ht="17.55" customHeight="1" x14ac:dyDescent="0.3">
      <c r="A3713" s="14">
        <v>687</v>
      </c>
      <c r="B3713" s="2">
        <v>41789</v>
      </c>
      <c r="C3713" s="15">
        <v>285</v>
      </c>
      <c r="D3713" s="1">
        <v>7</v>
      </c>
      <c r="E3713" s="1">
        <v>5</v>
      </c>
      <c r="F3713" s="8">
        <v>858.4</v>
      </c>
      <c r="G3713" s="1">
        <f>YEAR(Facturas[[#This Row],[FechaFactura]])</f>
        <v>2014</v>
      </c>
      <c r="H3713" s="17">
        <f>IF(Facturas[[#This Row],[MontoSinImp]]&lt;200,Facturas[[#This Row],[media]],Facturas[[#This Row],[MontoSinImp]])</f>
        <v>858.4</v>
      </c>
      <c r="I3713" s="17">
        <f>AVERAGE(Facturas[MontoSinImp])</f>
        <v>472.73339545454462</v>
      </c>
    </row>
    <row r="3714" spans="1:9" ht="17.55" customHeight="1" x14ac:dyDescent="0.3">
      <c r="A3714" s="14">
        <v>688</v>
      </c>
      <c r="B3714" s="2">
        <v>41789</v>
      </c>
      <c r="C3714" s="15">
        <v>130</v>
      </c>
      <c r="D3714" s="1">
        <v>9</v>
      </c>
      <c r="E3714" s="1">
        <v>8</v>
      </c>
      <c r="F3714" s="8">
        <v>402.44</v>
      </c>
      <c r="G3714" s="1">
        <f>YEAR(Facturas[[#This Row],[FechaFactura]])</f>
        <v>2014</v>
      </c>
      <c r="H3714" s="17">
        <f>IF(Facturas[[#This Row],[MontoSinImp]]&lt;200,Facturas[[#This Row],[media]],Facturas[[#This Row],[MontoSinImp]])</f>
        <v>402.44</v>
      </c>
      <c r="I3714" s="17">
        <f>AVERAGE(Facturas[MontoSinImp])</f>
        <v>472.73339545454462</v>
      </c>
    </row>
    <row r="3715" spans="1:9" ht="17.55" customHeight="1" x14ac:dyDescent="0.3">
      <c r="A3715" s="14">
        <v>689</v>
      </c>
      <c r="B3715" s="2">
        <v>41789</v>
      </c>
      <c r="C3715" s="15">
        <v>216</v>
      </c>
      <c r="D3715" s="1">
        <v>10</v>
      </c>
      <c r="E3715" s="1">
        <v>5</v>
      </c>
      <c r="F3715" s="8">
        <v>372.81</v>
      </c>
      <c r="G3715" s="1">
        <f>YEAR(Facturas[[#This Row],[FechaFactura]])</f>
        <v>2014</v>
      </c>
      <c r="H3715" s="17">
        <f>IF(Facturas[[#This Row],[MontoSinImp]]&lt;200,Facturas[[#This Row],[media]],Facturas[[#This Row],[MontoSinImp]])</f>
        <v>372.81</v>
      </c>
      <c r="I3715" s="17">
        <f>AVERAGE(Facturas[MontoSinImp])</f>
        <v>472.73339545454462</v>
      </c>
    </row>
    <row r="3716" spans="1:9" ht="17.55" customHeight="1" x14ac:dyDescent="0.3">
      <c r="A3716" s="14">
        <v>682</v>
      </c>
      <c r="B3716" s="2">
        <v>41788</v>
      </c>
      <c r="C3716" s="15">
        <v>246</v>
      </c>
      <c r="D3716" s="1">
        <v>1</v>
      </c>
      <c r="E3716" s="1">
        <v>9</v>
      </c>
      <c r="F3716" s="8">
        <v>125.23</v>
      </c>
      <c r="G3716" s="1">
        <f>YEAR(Facturas[[#This Row],[FechaFactura]])</f>
        <v>2014</v>
      </c>
      <c r="H3716" s="17">
        <f>IF(Facturas[[#This Row],[MontoSinImp]]&lt;200,Facturas[[#This Row],[media]],Facturas[[#This Row],[MontoSinImp]])</f>
        <v>472.73339545454462</v>
      </c>
      <c r="I3716" s="17">
        <f>AVERAGE(Facturas[MontoSinImp])</f>
        <v>472.73339545454462</v>
      </c>
    </row>
    <row r="3717" spans="1:9" ht="17.55" customHeight="1" x14ac:dyDescent="0.3">
      <c r="A3717" s="14">
        <v>683</v>
      </c>
      <c r="B3717" s="2">
        <v>41788</v>
      </c>
      <c r="C3717" s="15">
        <v>194</v>
      </c>
      <c r="D3717" s="1">
        <v>9</v>
      </c>
      <c r="E3717" s="1">
        <v>2</v>
      </c>
      <c r="F3717" s="8">
        <v>840.24</v>
      </c>
      <c r="G3717" s="1">
        <f>YEAR(Facturas[[#This Row],[FechaFactura]])</f>
        <v>2014</v>
      </c>
      <c r="H3717" s="17">
        <f>IF(Facturas[[#This Row],[MontoSinImp]]&lt;200,Facturas[[#This Row],[media]],Facturas[[#This Row],[MontoSinImp]])</f>
        <v>840.24</v>
      </c>
      <c r="I3717" s="17">
        <f>AVERAGE(Facturas[MontoSinImp])</f>
        <v>472.73339545454462</v>
      </c>
    </row>
    <row r="3718" spans="1:9" ht="17.55" customHeight="1" x14ac:dyDescent="0.3">
      <c r="A3718" s="14">
        <v>684</v>
      </c>
      <c r="B3718" s="2">
        <v>41788</v>
      </c>
      <c r="C3718" s="15">
        <v>316</v>
      </c>
      <c r="D3718" s="1">
        <v>2</v>
      </c>
      <c r="E3718" s="1">
        <v>1</v>
      </c>
      <c r="F3718" s="8">
        <v>314.5</v>
      </c>
      <c r="G3718" s="1">
        <f>YEAR(Facturas[[#This Row],[FechaFactura]])</f>
        <v>2014</v>
      </c>
      <c r="H3718" s="17">
        <f>IF(Facturas[[#This Row],[MontoSinImp]]&lt;200,Facturas[[#This Row],[media]],Facturas[[#This Row],[MontoSinImp]])</f>
        <v>314.5</v>
      </c>
      <c r="I3718" s="17">
        <f>AVERAGE(Facturas[MontoSinImp])</f>
        <v>472.73339545454462</v>
      </c>
    </row>
    <row r="3719" spans="1:9" ht="17.55" customHeight="1" x14ac:dyDescent="0.3">
      <c r="A3719" s="14">
        <v>685</v>
      </c>
      <c r="B3719" s="2">
        <v>41788</v>
      </c>
      <c r="C3719" s="15">
        <v>132</v>
      </c>
      <c r="D3719" s="1">
        <v>2</v>
      </c>
      <c r="E3719" s="1">
        <v>7</v>
      </c>
      <c r="F3719" s="8">
        <v>693.03</v>
      </c>
      <c r="G3719" s="1">
        <f>YEAR(Facturas[[#This Row],[FechaFactura]])</f>
        <v>2014</v>
      </c>
      <c r="H3719" s="17">
        <f>IF(Facturas[[#This Row],[MontoSinImp]]&lt;200,Facturas[[#This Row],[media]],Facturas[[#This Row],[MontoSinImp]])</f>
        <v>693.03</v>
      </c>
      <c r="I3719" s="17">
        <f>AVERAGE(Facturas[MontoSinImp])</f>
        <v>472.73339545454462</v>
      </c>
    </row>
    <row r="3720" spans="1:9" ht="17.55" customHeight="1" x14ac:dyDescent="0.3">
      <c r="A3720" s="14">
        <v>686</v>
      </c>
      <c r="B3720" s="2">
        <v>41788</v>
      </c>
      <c r="C3720" s="15">
        <v>10</v>
      </c>
      <c r="D3720" s="1">
        <v>8</v>
      </c>
      <c r="E3720" s="1">
        <v>3</v>
      </c>
      <c r="F3720" s="8">
        <v>325.01</v>
      </c>
      <c r="G3720" s="1">
        <f>YEAR(Facturas[[#This Row],[FechaFactura]])</f>
        <v>2014</v>
      </c>
      <c r="H3720" s="17">
        <f>IF(Facturas[[#This Row],[MontoSinImp]]&lt;200,Facturas[[#This Row],[media]],Facturas[[#This Row],[MontoSinImp]])</f>
        <v>325.01</v>
      </c>
      <c r="I3720" s="17">
        <f>AVERAGE(Facturas[MontoSinImp])</f>
        <v>472.73339545454462</v>
      </c>
    </row>
    <row r="3721" spans="1:9" ht="17.55" customHeight="1" x14ac:dyDescent="0.3">
      <c r="A3721" s="14">
        <v>677</v>
      </c>
      <c r="B3721" s="2">
        <v>41787</v>
      </c>
      <c r="C3721" s="15">
        <v>75</v>
      </c>
      <c r="D3721" s="1">
        <v>2</v>
      </c>
      <c r="E3721" s="1">
        <v>6</v>
      </c>
      <c r="F3721" s="8">
        <v>252.35999999999999</v>
      </c>
      <c r="G3721" s="1">
        <f>YEAR(Facturas[[#This Row],[FechaFactura]])</f>
        <v>2014</v>
      </c>
      <c r="H3721" s="17">
        <f>IF(Facturas[[#This Row],[MontoSinImp]]&lt;200,Facturas[[#This Row],[media]],Facturas[[#This Row],[MontoSinImp]])</f>
        <v>252.35999999999999</v>
      </c>
      <c r="I3721" s="17">
        <f>AVERAGE(Facturas[MontoSinImp])</f>
        <v>472.73339545454462</v>
      </c>
    </row>
    <row r="3722" spans="1:9" ht="17.55" customHeight="1" x14ac:dyDescent="0.3">
      <c r="A3722" s="14">
        <v>678</v>
      </c>
      <c r="B3722" s="2">
        <v>41787</v>
      </c>
      <c r="C3722" s="15">
        <v>125</v>
      </c>
      <c r="D3722" s="1">
        <v>7</v>
      </c>
      <c r="E3722" s="1">
        <v>2</v>
      </c>
      <c r="F3722" s="8">
        <v>501.84999999999997</v>
      </c>
      <c r="G3722" s="1">
        <f>YEAR(Facturas[[#This Row],[FechaFactura]])</f>
        <v>2014</v>
      </c>
      <c r="H3722" s="17">
        <f>IF(Facturas[[#This Row],[MontoSinImp]]&lt;200,Facturas[[#This Row],[media]],Facturas[[#This Row],[MontoSinImp]])</f>
        <v>501.84999999999997</v>
      </c>
      <c r="I3722" s="17">
        <f>AVERAGE(Facturas[MontoSinImp])</f>
        <v>472.73339545454462</v>
      </c>
    </row>
    <row r="3723" spans="1:9" ht="17.55" customHeight="1" x14ac:dyDescent="0.3">
      <c r="A3723" s="14">
        <v>679</v>
      </c>
      <c r="B3723" s="2">
        <v>41787</v>
      </c>
      <c r="C3723" s="15">
        <v>255</v>
      </c>
      <c r="D3723" s="1">
        <v>7</v>
      </c>
      <c r="E3723" s="1">
        <v>6</v>
      </c>
      <c r="F3723" s="8">
        <v>739.87</v>
      </c>
      <c r="G3723" s="1">
        <f>YEAR(Facturas[[#This Row],[FechaFactura]])</f>
        <v>2014</v>
      </c>
      <c r="H3723" s="17">
        <f>IF(Facturas[[#This Row],[MontoSinImp]]&lt;200,Facturas[[#This Row],[media]],Facturas[[#This Row],[MontoSinImp]])</f>
        <v>739.87</v>
      </c>
      <c r="I3723" s="17">
        <f>AVERAGE(Facturas[MontoSinImp])</f>
        <v>472.73339545454462</v>
      </c>
    </row>
    <row r="3724" spans="1:9" ht="17.55" customHeight="1" x14ac:dyDescent="0.3">
      <c r="A3724" s="14">
        <v>680</v>
      </c>
      <c r="B3724" s="2">
        <v>41787</v>
      </c>
      <c r="C3724" s="15">
        <v>97</v>
      </c>
      <c r="D3724" s="1">
        <v>4</v>
      </c>
      <c r="E3724" s="1">
        <v>9</v>
      </c>
      <c r="F3724" s="8">
        <v>251.41</v>
      </c>
      <c r="G3724" s="1">
        <f>YEAR(Facturas[[#This Row],[FechaFactura]])</f>
        <v>2014</v>
      </c>
      <c r="H3724" s="17">
        <f>IF(Facturas[[#This Row],[MontoSinImp]]&lt;200,Facturas[[#This Row],[media]],Facturas[[#This Row],[MontoSinImp]])</f>
        <v>251.41</v>
      </c>
      <c r="I3724" s="17">
        <f>AVERAGE(Facturas[MontoSinImp])</f>
        <v>472.73339545454462</v>
      </c>
    </row>
    <row r="3725" spans="1:9" ht="17.55" customHeight="1" x14ac:dyDescent="0.3">
      <c r="A3725" s="14">
        <v>681</v>
      </c>
      <c r="B3725" s="2">
        <v>41787</v>
      </c>
      <c r="C3725" s="15">
        <v>131</v>
      </c>
      <c r="D3725" s="1">
        <v>9</v>
      </c>
      <c r="E3725" s="1">
        <v>2</v>
      </c>
      <c r="F3725" s="8">
        <v>598.4</v>
      </c>
      <c r="G3725" s="1">
        <f>YEAR(Facturas[[#This Row],[FechaFactura]])</f>
        <v>2014</v>
      </c>
      <c r="H3725" s="17">
        <f>IF(Facturas[[#This Row],[MontoSinImp]]&lt;200,Facturas[[#This Row],[media]],Facturas[[#This Row],[MontoSinImp]])</f>
        <v>598.4</v>
      </c>
      <c r="I3725" s="17">
        <f>AVERAGE(Facturas[MontoSinImp])</f>
        <v>472.73339545454462</v>
      </c>
    </row>
    <row r="3726" spans="1:9" ht="17.55" customHeight="1" x14ac:dyDescent="0.3">
      <c r="A3726" s="14">
        <v>675</v>
      </c>
      <c r="B3726" s="2">
        <v>41786</v>
      </c>
      <c r="C3726" s="15">
        <v>73</v>
      </c>
      <c r="D3726" s="1">
        <v>8</v>
      </c>
      <c r="E3726" s="1">
        <v>3</v>
      </c>
      <c r="F3726" s="8">
        <v>281.03999999999996</v>
      </c>
      <c r="G3726" s="1">
        <f>YEAR(Facturas[[#This Row],[FechaFactura]])</f>
        <v>2014</v>
      </c>
      <c r="H3726" s="17">
        <f>IF(Facturas[[#This Row],[MontoSinImp]]&lt;200,Facturas[[#This Row],[media]],Facturas[[#This Row],[MontoSinImp]])</f>
        <v>281.03999999999996</v>
      </c>
      <c r="I3726" s="17">
        <f>AVERAGE(Facturas[MontoSinImp])</f>
        <v>472.73339545454462</v>
      </c>
    </row>
    <row r="3727" spans="1:9" ht="17.55" customHeight="1" x14ac:dyDescent="0.3">
      <c r="A3727" s="14">
        <v>676</v>
      </c>
      <c r="B3727" s="2">
        <v>41786</v>
      </c>
      <c r="C3727" s="15">
        <v>73</v>
      </c>
      <c r="D3727" s="1">
        <v>3</v>
      </c>
      <c r="E3727" s="1">
        <v>4</v>
      </c>
      <c r="F3727" s="8">
        <v>566.85</v>
      </c>
      <c r="G3727" s="1">
        <f>YEAR(Facturas[[#This Row],[FechaFactura]])</f>
        <v>2014</v>
      </c>
      <c r="H3727" s="17">
        <f>IF(Facturas[[#This Row],[MontoSinImp]]&lt;200,Facturas[[#This Row],[media]],Facturas[[#This Row],[MontoSinImp]])</f>
        <v>566.85</v>
      </c>
      <c r="I3727" s="17">
        <f>AVERAGE(Facturas[MontoSinImp])</f>
        <v>472.73339545454462</v>
      </c>
    </row>
    <row r="3728" spans="1:9" ht="17.55" customHeight="1" x14ac:dyDescent="0.3">
      <c r="A3728" s="14">
        <v>671</v>
      </c>
      <c r="B3728" s="2">
        <v>41785</v>
      </c>
      <c r="C3728" s="15">
        <v>189</v>
      </c>
      <c r="D3728" s="1">
        <v>6</v>
      </c>
      <c r="E3728" s="1">
        <v>2</v>
      </c>
      <c r="F3728" s="8">
        <v>195.01</v>
      </c>
      <c r="G3728" s="1">
        <f>YEAR(Facturas[[#This Row],[FechaFactura]])</f>
        <v>2014</v>
      </c>
      <c r="H3728" s="17">
        <f>IF(Facturas[[#This Row],[MontoSinImp]]&lt;200,Facturas[[#This Row],[media]],Facturas[[#This Row],[MontoSinImp]])</f>
        <v>472.73339545454462</v>
      </c>
      <c r="I3728" s="17">
        <f>AVERAGE(Facturas[MontoSinImp])</f>
        <v>472.73339545454462</v>
      </c>
    </row>
    <row r="3729" spans="1:9" ht="17.55" customHeight="1" x14ac:dyDescent="0.3">
      <c r="A3729" s="14">
        <v>672</v>
      </c>
      <c r="B3729" s="2">
        <v>41785</v>
      </c>
      <c r="C3729" s="15">
        <v>22</v>
      </c>
      <c r="D3729" s="1">
        <v>6</v>
      </c>
      <c r="E3729" s="1">
        <v>2</v>
      </c>
      <c r="F3729" s="8">
        <v>379.5</v>
      </c>
      <c r="G3729" s="1">
        <f>YEAR(Facturas[[#This Row],[FechaFactura]])</f>
        <v>2014</v>
      </c>
      <c r="H3729" s="17">
        <f>IF(Facturas[[#This Row],[MontoSinImp]]&lt;200,Facturas[[#This Row],[media]],Facturas[[#This Row],[MontoSinImp]])</f>
        <v>379.5</v>
      </c>
      <c r="I3729" s="17">
        <f>AVERAGE(Facturas[MontoSinImp])</f>
        <v>472.73339545454462</v>
      </c>
    </row>
    <row r="3730" spans="1:9" ht="17.55" customHeight="1" x14ac:dyDescent="0.3">
      <c r="A3730" s="14">
        <v>673</v>
      </c>
      <c r="B3730" s="2">
        <v>41785</v>
      </c>
      <c r="C3730" s="15">
        <v>33</v>
      </c>
      <c r="D3730" s="1">
        <v>1</v>
      </c>
      <c r="E3730" s="1">
        <v>9</v>
      </c>
      <c r="F3730" s="8">
        <v>375.67</v>
      </c>
      <c r="G3730" s="1">
        <f>YEAR(Facturas[[#This Row],[FechaFactura]])</f>
        <v>2014</v>
      </c>
      <c r="H3730" s="17">
        <f>IF(Facturas[[#This Row],[MontoSinImp]]&lt;200,Facturas[[#This Row],[media]],Facturas[[#This Row],[MontoSinImp]])</f>
        <v>375.67</v>
      </c>
      <c r="I3730" s="17">
        <f>AVERAGE(Facturas[MontoSinImp])</f>
        <v>472.73339545454462</v>
      </c>
    </row>
    <row r="3731" spans="1:9" ht="17.55" customHeight="1" x14ac:dyDescent="0.3">
      <c r="A3731" s="14">
        <v>674</v>
      </c>
      <c r="B3731" s="2">
        <v>41785</v>
      </c>
      <c r="C3731" s="15">
        <v>46</v>
      </c>
      <c r="D3731" s="1">
        <v>1</v>
      </c>
      <c r="E3731" s="1">
        <v>9</v>
      </c>
      <c r="F3731" s="8">
        <v>326.92</v>
      </c>
      <c r="G3731" s="1">
        <f>YEAR(Facturas[[#This Row],[FechaFactura]])</f>
        <v>2014</v>
      </c>
      <c r="H3731" s="17">
        <f>IF(Facturas[[#This Row],[MontoSinImp]]&lt;200,Facturas[[#This Row],[media]],Facturas[[#This Row],[MontoSinImp]])</f>
        <v>326.92</v>
      </c>
      <c r="I3731" s="17">
        <f>AVERAGE(Facturas[MontoSinImp])</f>
        <v>472.73339545454462</v>
      </c>
    </row>
    <row r="3732" spans="1:9" ht="17.55" customHeight="1" x14ac:dyDescent="0.3">
      <c r="A3732" s="14">
        <v>663</v>
      </c>
      <c r="B3732" s="2">
        <v>41784</v>
      </c>
      <c r="C3732" s="15">
        <v>162</v>
      </c>
      <c r="D3732" s="1">
        <v>2</v>
      </c>
      <c r="E3732" s="1">
        <v>1</v>
      </c>
      <c r="F3732" s="8">
        <v>116.62</v>
      </c>
      <c r="G3732" s="1">
        <f>YEAR(Facturas[[#This Row],[FechaFactura]])</f>
        <v>2014</v>
      </c>
      <c r="H3732" s="17">
        <f>IF(Facturas[[#This Row],[MontoSinImp]]&lt;200,Facturas[[#This Row],[media]],Facturas[[#This Row],[MontoSinImp]])</f>
        <v>472.73339545454462</v>
      </c>
      <c r="I3732" s="17">
        <f>AVERAGE(Facturas[MontoSinImp])</f>
        <v>472.73339545454462</v>
      </c>
    </row>
    <row r="3733" spans="1:9" ht="17.55" customHeight="1" x14ac:dyDescent="0.3">
      <c r="A3733" s="14">
        <v>664</v>
      </c>
      <c r="B3733" s="2">
        <v>41784</v>
      </c>
      <c r="C3733" s="15">
        <v>177</v>
      </c>
      <c r="D3733" s="1">
        <v>12</v>
      </c>
      <c r="E3733" s="1">
        <v>2</v>
      </c>
      <c r="F3733" s="8">
        <v>848.84</v>
      </c>
      <c r="G3733" s="1">
        <f>YEAR(Facturas[[#This Row],[FechaFactura]])</f>
        <v>2014</v>
      </c>
      <c r="H3733" s="17">
        <f>IF(Facturas[[#This Row],[MontoSinImp]]&lt;200,Facturas[[#This Row],[media]],Facturas[[#This Row],[MontoSinImp]])</f>
        <v>848.84</v>
      </c>
      <c r="I3733" s="17">
        <f>AVERAGE(Facturas[MontoSinImp])</f>
        <v>472.73339545454462</v>
      </c>
    </row>
    <row r="3734" spans="1:9" ht="17.55" customHeight="1" x14ac:dyDescent="0.3">
      <c r="A3734" s="14">
        <v>665</v>
      </c>
      <c r="B3734" s="2">
        <v>41784</v>
      </c>
      <c r="C3734" s="15">
        <v>1</v>
      </c>
      <c r="D3734" s="1">
        <v>1</v>
      </c>
      <c r="E3734" s="1">
        <v>2</v>
      </c>
      <c r="F3734" s="8">
        <v>439.71999999999997</v>
      </c>
      <c r="G3734" s="1">
        <f>YEAR(Facturas[[#This Row],[FechaFactura]])</f>
        <v>2014</v>
      </c>
      <c r="H3734" s="17">
        <f>IF(Facturas[[#This Row],[MontoSinImp]]&lt;200,Facturas[[#This Row],[media]],Facturas[[#This Row],[MontoSinImp]])</f>
        <v>439.71999999999997</v>
      </c>
      <c r="I3734" s="17">
        <f>AVERAGE(Facturas[MontoSinImp])</f>
        <v>472.73339545454462</v>
      </c>
    </row>
    <row r="3735" spans="1:9" ht="17.55" customHeight="1" x14ac:dyDescent="0.3">
      <c r="A3735" s="14">
        <v>666</v>
      </c>
      <c r="B3735" s="2">
        <v>41784</v>
      </c>
      <c r="C3735" s="15">
        <v>84</v>
      </c>
      <c r="D3735" s="1">
        <v>11</v>
      </c>
      <c r="E3735" s="1">
        <v>4</v>
      </c>
      <c r="F3735" s="8">
        <v>593.62</v>
      </c>
      <c r="G3735" s="1">
        <f>YEAR(Facturas[[#This Row],[FechaFactura]])</f>
        <v>2014</v>
      </c>
      <c r="H3735" s="17">
        <f>IF(Facturas[[#This Row],[MontoSinImp]]&lt;200,Facturas[[#This Row],[media]],Facturas[[#This Row],[MontoSinImp]])</f>
        <v>593.62</v>
      </c>
      <c r="I3735" s="17">
        <f>AVERAGE(Facturas[MontoSinImp])</f>
        <v>472.73339545454462</v>
      </c>
    </row>
    <row r="3736" spans="1:9" ht="17.55" customHeight="1" x14ac:dyDescent="0.3">
      <c r="A3736" s="14">
        <v>667</v>
      </c>
      <c r="B3736" s="2">
        <v>41784</v>
      </c>
      <c r="C3736" s="15">
        <v>91</v>
      </c>
      <c r="D3736" s="1">
        <v>9</v>
      </c>
      <c r="E3736" s="1">
        <v>9</v>
      </c>
      <c r="F3736" s="8">
        <v>569.72</v>
      </c>
      <c r="G3736" s="1">
        <f>YEAR(Facturas[[#This Row],[FechaFactura]])</f>
        <v>2014</v>
      </c>
      <c r="H3736" s="17">
        <f>IF(Facturas[[#This Row],[MontoSinImp]]&lt;200,Facturas[[#This Row],[media]],Facturas[[#This Row],[MontoSinImp]])</f>
        <v>569.72</v>
      </c>
      <c r="I3736" s="17">
        <f>AVERAGE(Facturas[MontoSinImp])</f>
        <v>472.73339545454462</v>
      </c>
    </row>
    <row r="3737" spans="1:9" ht="17.55" customHeight="1" x14ac:dyDescent="0.3">
      <c r="A3737" s="14">
        <v>668</v>
      </c>
      <c r="B3737" s="2">
        <v>41784</v>
      </c>
      <c r="C3737" s="15">
        <v>200</v>
      </c>
      <c r="D3737" s="1">
        <v>10</v>
      </c>
      <c r="E3737" s="1">
        <v>2</v>
      </c>
      <c r="F3737" s="8">
        <v>248.54</v>
      </c>
      <c r="G3737" s="1">
        <f>YEAR(Facturas[[#This Row],[FechaFactura]])</f>
        <v>2014</v>
      </c>
      <c r="H3737" s="17">
        <f>IF(Facturas[[#This Row],[MontoSinImp]]&lt;200,Facturas[[#This Row],[media]],Facturas[[#This Row],[MontoSinImp]])</f>
        <v>248.54</v>
      </c>
      <c r="I3737" s="17">
        <f>AVERAGE(Facturas[MontoSinImp])</f>
        <v>472.73339545454462</v>
      </c>
    </row>
    <row r="3738" spans="1:9" ht="17.55" customHeight="1" x14ac:dyDescent="0.3">
      <c r="A3738" s="14">
        <v>669</v>
      </c>
      <c r="B3738" s="2">
        <v>41784</v>
      </c>
      <c r="C3738" s="15">
        <v>315</v>
      </c>
      <c r="D3738" s="1">
        <v>10</v>
      </c>
      <c r="E3738" s="1">
        <v>3</v>
      </c>
      <c r="F3738" s="8">
        <v>762.81</v>
      </c>
      <c r="G3738" s="1">
        <f>YEAR(Facturas[[#This Row],[FechaFactura]])</f>
        <v>2014</v>
      </c>
      <c r="H3738" s="17">
        <f>IF(Facturas[[#This Row],[MontoSinImp]]&lt;200,Facturas[[#This Row],[media]],Facturas[[#This Row],[MontoSinImp]])</f>
        <v>762.81</v>
      </c>
      <c r="I3738" s="17">
        <f>AVERAGE(Facturas[MontoSinImp])</f>
        <v>472.73339545454462</v>
      </c>
    </row>
    <row r="3739" spans="1:9" ht="17.55" customHeight="1" x14ac:dyDescent="0.3">
      <c r="A3739" s="14">
        <v>670</v>
      </c>
      <c r="B3739" s="2">
        <v>41784</v>
      </c>
      <c r="C3739" s="15">
        <v>202</v>
      </c>
      <c r="D3739" s="1">
        <v>9</v>
      </c>
      <c r="E3739" s="1">
        <v>8</v>
      </c>
      <c r="F3739" s="8">
        <v>541.04</v>
      </c>
      <c r="G3739" s="1">
        <f>YEAR(Facturas[[#This Row],[FechaFactura]])</f>
        <v>2014</v>
      </c>
      <c r="H3739" s="17">
        <f>IF(Facturas[[#This Row],[MontoSinImp]]&lt;200,Facturas[[#This Row],[media]],Facturas[[#This Row],[MontoSinImp]])</f>
        <v>541.04</v>
      </c>
      <c r="I3739" s="17">
        <f>AVERAGE(Facturas[MontoSinImp])</f>
        <v>472.73339545454462</v>
      </c>
    </row>
    <row r="3740" spans="1:9" ht="17.55" customHeight="1" x14ac:dyDescent="0.3">
      <c r="A3740" s="14">
        <v>660</v>
      </c>
      <c r="B3740" s="2">
        <v>41783</v>
      </c>
      <c r="C3740" s="15">
        <v>158</v>
      </c>
      <c r="D3740" s="1">
        <v>7</v>
      </c>
      <c r="E3740" s="1">
        <v>1</v>
      </c>
      <c r="F3740" s="8">
        <v>237.07</v>
      </c>
      <c r="G3740" s="1">
        <f>YEAR(Facturas[[#This Row],[FechaFactura]])</f>
        <v>2014</v>
      </c>
      <c r="H3740" s="17">
        <f>IF(Facturas[[#This Row],[MontoSinImp]]&lt;200,Facturas[[#This Row],[media]],Facturas[[#This Row],[MontoSinImp]])</f>
        <v>237.07</v>
      </c>
      <c r="I3740" s="17">
        <f>AVERAGE(Facturas[MontoSinImp])</f>
        <v>472.73339545454462</v>
      </c>
    </row>
    <row r="3741" spans="1:9" ht="17.55" customHeight="1" x14ac:dyDescent="0.3">
      <c r="A3741" s="14">
        <v>661</v>
      </c>
      <c r="B3741" s="2">
        <v>41783</v>
      </c>
      <c r="C3741" s="15">
        <v>225</v>
      </c>
      <c r="D3741" s="1">
        <v>6</v>
      </c>
      <c r="E3741" s="1">
        <v>6</v>
      </c>
      <c r="F3741" s="8">
        <v>247.57999999999998</v>
      </c>
      <c r="G3741" s="1">
        <f>YEAR(Facturas[[#This Row],[FechaFactura]])</f>
        <v>2014</v>
      </c>
      <c r="H3741" s="17">
        <f>IF(Facturas[[#This Row],[MontoSinImp]]&lt;200,Facturas[[#This Row],[media]],Facturas[[#This Row],[MontoSinImp]])</f>
        <v>247.57999999999998</v>
      </c>
      <c r="I3741" s="17">
        <f>AVERAGE(Facturas[MontoSinImp])</f>
        <v>472.73339545454462</v>
      </c>
    </row>
    <row r="3742" spans="1:9" ht="17.55" customHeight="1" x14ac:dyDescent="0.3">
      <c r="A3742" s="14">
        <v>662</v>
      </c>
      <c r="B3742" s="2">
        <v>41783</v>
      </c>
      <c r="C3742" s="15">
        <v>217</v>
      </c>
      <c r="D3742" s="1">
        <v>6</v>
      </c>
      <c r="E3742" s="1">
        <v>3</v>
      </c>
      <c r="F3742" s="8">
        <v>629.93999999999994</v>
      </c>
      <c r="G3742" s="1">
        <f>YEAR(Facturas[[#This Row],[FechaFactura]])</f>
        <v>2014</v>
      </c>
      <c r="H3742" s="17">
        <f>IF(Facturas[[#This Row],[MontoSinImp]]&lt;200,Facturas[[#This Row],[media]],Facturas[[#This Row],[MontoSinImp]])</f>
        <v>629.93999999999994</v>
      </c>
      <c r="I3742" s="17">
        <f>AVERAGE(Facturas[MontoSinImp])</f>
        <v>472.73339545454462</v>
      </c>
    </row>
    <row r="3743" spans="1:9" ht="17.55" customHeight="1" x14ac:dyDescent="0.3">
      <c r="A3743" s="14">
        <v>653</v>
      </c>
      <c r="B3743" s="2">
        <v>41782</v>
      </c>
      <c r="C3743" s="15">
        <v>195</v>
      </c>
      <c r="D3743" s="1">
        <v>9</v>
      </c>
      <c r="E3743" s="1">
        <v>6</v>
      </c>
      <c r="F3743" s="8">
        <v>148.16999999999999</v>
      </c>
      <c r="G3743" s="1">
        <f>YEAR(Facturas[[#This Row],[FechaFactura]])</f>
        <v>2014</v>
      </c>
      <c r="H3743" s="17">
        <f>IF(Facturas[[#This Row],[MontoSinImp]]&lt;200,Facturas[[#This Row],[media]],Facturas[[#This Row],[MontoSinImp]])</f>
        <v>472.73339545454462</v>
      </c>
      <c r="I3743" s="17">
        <f>AVERAGE(Facturas[MontoSinImp])</f>
        <v>472.73339545454462</v>
      </c>
    </row>
    <row r="3744" spans="1:9" ht="17.55" customHeight="1" x14ac:dyDescent="0.3">
      <c r="A3744" s="14">
        <v>654</v>
      </c>
      <c r="B3744" s="2">
        <v>41782</v>
      </c>
      <c r="C3744" s="15">
        <v>83</v>
      </c>
      <c r="D3744" s="1">
        <v>12</v>
      </c>
      <c r="E3744" s="1">
        <v>3</v>
      </c>
      <c r="F3744" s="8">
        <v>779.06</v>
      </c>
      <c r="G3744" s="1">
        <f>YEAR(Facturas[[#This Row],[FechaFactura]])</f>
        <v>2014</v>
      </c>
      <c r="H3744" s="17">
        <f>IF(Facturas[[#This Row],[MontoSinImp]]&lt;200,Facturas[[#This Row],[media]],Facturas[[#This Row],[MontoSinImp]])</f>
        <v>779.06</v>
      </c>
      <c r="I3744" s="17">
        <f>AVERAGE(Facturas[MontoSinImp])</f>
        <v>472.73339545454462</v>
      </c>
    </row>
    <row r="3745" spans="1:9" ht="17.55" customHeight="1" x14ac:dyDescent="0.3">
      <c r="A3745" s="14">
        <v>655</v>
      </c>
      <c r="B3745" s="2">
        <v>41782</v>
      </c>
      <c r="C3745" s="15">
        <v>219</v>
      </c>
      <c r="D3745" s="1">
        <v>10</v>
      </c>
      <c r="E3745" s="1">
        <v>9</v>
      </c>
      <c r="F3745" s="8">
        <v>278.17</v>
      </c>
      <c r="G3745" s="1">
        <f>YEAR(Facturas[[#This Row],[FechaFactura]])</f>
        <v>2014</v>
      </c>
      <c r="H3745" s="17">
        <f>IF(Facturas[[#This Row],[MontoSinImp]]&lt;200,Facturas[[#This Row],[media]],Facturas[[#This Row],[MontoSinImp]])</f>
        <v>278.17</v>
      </c>
      <c r="I3745" s="17">
        <f>AVERAGE(Facturas[MontoSinImp])</f>
        <v>472.73339545454462</v>
      </c>
    </row>
    <row r="3746" spans="1:9" ht="17.55" customHeight="1" x14ac:dyDescent="0.3">
      <c r="A3746" s="14">
        <v>656</v>
      </c>
      <c r="B3746" s="2">
        <v>41782</v>
      </c>
      <c r="C3746" s="15">
        <v>158</v>
      </c>
      <c r="D3746" s="1">
        <v>4</v>
      </c>
      <c r="E3746" s="1">
        <v>5</v>
      </c>
      <c r="F3746" s="8">
        <v>778.11</v>
      </c>
      <c r="G3746" s="1">
        <f>YEAR(Facturas[[#This Row],[FechaFactura]])</f>
        <v>2014</v>
      </c>
      <c r="H3746" s="17">
        <f>IF(Facturas[[#This Row],[MontoSinImp]]&lt;200,Facturas[[#This Row],[media]],Facturas[[#This Row],[MontoSinImp]])</f>
        <v>778.11</v>
      </c>
      <c r="I3746" s="17">
        <f>AVERAGE(Facturas[MontoSinImp])</f>
        <v>472.73339545454462</v>
      </c>
    </row>
    <row r="3747" spans="1:9" ht="17.55" customHeight="1" x14ac:dyDescent="0.3">
      <c r="A3747" s="14">
        <v>657</v>
      </c>
      <c r="B3747" s="2">
        <v>41782</v>
      </c>
      <c r="C3747" s="15">
        <v>303</v>
      </c>
      <c r="D3747" s="1">
        <v>2</v>
      </c>
      <c r="E3747" s="1">
        <v>4</v>
      </c>
      <c r="F3747" s="8">
        <v>364.2</v>
      </c>
      <c r="G3747" s="1">
        <f>YEAR(Facturas[[#This Row],[FechaFactura]])</f>
        <v>2014</v>
      </c>
      <c r="H3747" s="17">
        <f>IF(Facturas[[#This Row],[MontoSinImp]]&lt;200,Facturas[[#This Row],[media]],Facturas[[#This Row],[MontoSinImp]])</f>
        <v>364.2</v>
      </c>
      <c r="I3747" s="17">
        <f>AVERAGE(Facturas[MontoSinImp])</f>
        <v>472.73339545454462</v>
      </c>
    </row>
    <row r="3748" spans="1:9" ht="17.55" customHeight="1" x14ac:dyDescent="0.3">
      <c r="A3748" s="14">
        <v>658</v>
      </c>
      <c r="B3748" s="2">
        <v>41782</v>
      </c>
      <c r="C3748" s="15">
        <v>63</v>
      </c>
      <c r="D3748" s="1">
        <v>6</v>
      </c>
      <c r="E3748" s="1">
        <v>3</v>
      </c>
      <c r="F3748" s="8">
        <v>714.06</v>
      </c>
      <c r="G3748" s="1">
        <f>YEAR(Facturas[[#This Row],[FechaFactura]])</f>
        <v>2014</v>
      </c>
      <c r="H3748" s="17">
        <f>IF(Facturas[[#This Row],[MontoSinImp]]&lt;200,Facturas[[#This Row],[media]],Facturas[[#This Row],[MontoSinImp]])</f>
        <v>714.06</v>
      </c>
      <c r="I3748" s="17">
        <f>AVERAGE(Facturas[MontoSinImp])</f>
        <v>472.73339545454462</v>
      </c>
    </row>
    <row r="3749" spans="1:9" ht="17.55" customHeight="1" x14ac:dyDescent="0.3">
      <c r="A3749" s="14">
        <v>659</v>
      </c>
      <c r="B3749" s="2">
        <v>41782</v>
      </c>
      <c r="C3749" s="15">
        <v>318</v>
      </c>
      <c r="D3749" s="1">
        <v>4</v>
      </c>
      <c r="E3749" s="1">
        <v>1</v>
      </c>
      <c r="F3749" s="8">
        <v>473.18</v>
      </c>
      <c r="G3749" s="1">
        <f>YEAR(Facturas[[#This Row],[FechaFactura]])</f>
        <v>2014</v>
      </c>
      <c r="H3749" s="17">
        <f>IF(Facturas[[#This Row],[MontoSinImp]]&lt;200,Facturas[[#This Row],[media]],Facturas[[#This Row],[MontoSinImp]])</f>
        <v>473.18</v>
      </c>
      <c r="I3749" s="17">
        <f>AVERAGE(Facturas[MontoSinImp])</f>
        <v>472.73339545454462</v>
      </c>
    </row>
    <row r="3750" spans="1:9" ht="17.55" customHeight="1" x14ac:dyDescent="0.3">
      <c r="A3750" s="14">
        <v>652</v>
      </c>
      <c r="B3750" s="2">
        <v>41781</v>
      </c>
      <c r="C3750" s="15">
        <v>74</v>
      </c>
      <c r="D3750" s="1">
        <v>10</v>
      </c>
      <c r="E3750" s="1">
        <v>1</v>
      </c>
      <c r="F3750" s="8">
        <v>703.55</v>
      </c>
      <c r="G3750" s="1">
        <f>YEAR(Facturas[[#This Row],[FechaFactura]])</f>
        <v>2014</v>
      </c>
      <c r="H3750" s="17">
        <f>IF(Facturas[[#This Row],[MontoSinImp]]&lt;200,Facturas[[#This Row],[media]],Facturas[[#This Row],[MontoSinImp]])</f>
        <v>703.55</v>
      </c>
      <c r="I3750" s="17">
        <f>AVERAGE(Facturas[MontoSinImp])</f>
        <v>472.73339545454462</v>
      </c>
    </row>
    <row r="3751" spans="1:9" ht="17.55" customHeight="1" x14ac:dyDescent="0.3">
      <c r="A3751" s="14">
        <v>647</v>
      </c>
      <c r="B3751" s="2">
        <v>41780</v>
      </c>
      <c r="C3751" s="15">
        <v>43</v>
      </c>
      <c r="D3751" s="1">
        <v>3</v>
      </c>
      <c r="E3751" s="1">
        <v>6</v>
      </c>
      <c r="F3751" s="8">
        <v>125.23</v>
      </c>
      <c r="G3751" s="1">
        <f>YEAR(Facturas[[#This Row],[FechaFactura]])</f>
        <v>2014</v>
      </c>
      <c r="H3751" s="17">
        <f>IF(Facturas[[#This Row],[MontoSinImp]]&lt;200,Facturas[[#This Row],[media]],Facturas[[#This Row],[MontoSinImp]])</f>
        <v>472.73339545454462</v>
      </c>
      <c r="I3751" s="17">
        <f>AVERAGE(Facturas[MontoSinImp])</f>
        <v>472.73339545454462</v>
      </c>
    </row>
    <row r="3752" spans="1:9" ht="17.55" customHeight="1" x14ac:dyDescent="0.3">
      <c r="A3752" s="14">
        <v>648</v>
      </c>
      <c r="B3752" s="2">
        <v>41780</v>
      </c>
      <c r="C3752" s="15">
        <v>239</v>
      </c>
      <c r="D3752" s="1">
        <v>3</v>
      </c>
      <c r="E3752" s="1">
        <v>9</v>
      </c>
      <c r="F3752" s="8">
        <v>462.65999999999997</v>
      </c>
      <c r="G3752" s="1">
        <f>YEAR(Facturas[[#This Row],[FechaFactura]])</f>
        <v>2014</v>
      </c>
      <c r="H3752" s="17">
        <f>IF(Facturas[[#This Row],[MontoSinImp]]&lt;200,Facturas[[#This Row],[media]],Facturas[[#This Row],[MontoSinImp]])</f>
        <v>462.65999999999997</v>
      </c>
      <c r="I3752" s="17">
        <f>AVERAGE(Facturas[MontoSinImp])</f>
        <v>472.73339545454462</v>
      </c>
    </row>
    <row r="3753" spans="1:9" ht="17.55" customHeight="1" x14ac:dyDescent="0.3">
      <c r="A3753" s="14">
        <v>649</v>
      </c>
      <c r="B3753" s="2">
        <v>41780</v>
      </c>
      <c r="C3753" s="15">
        <v>319</v>
      </c>
      <c r="D3753" s="1">
        <v>2</v>
      </c>
      <c r="E3753" s="1">
        <v>5</v>
      </c>
      <c r="F3753" s="8">
        <v>220.82</v>
      </c>
      <c r="G3753" s="1">
        <f>YEAR(Facturas[[#This Row],[FechaFactura]])</f>
        <v>2014</v>
      </c>
      <c r="H3753" s="17">
        <f>IF(Facturas[[#This Row],[MontoSinImp]]&lt;200,Facturas[[#This Row],[media]],Facturas[[#This Row],[MontoSinImp]])</f>
        <v>220.82</v>
      </c>
      <c r="I3753" s="17">
        <f>AVERAGE(Facturas[MontoSinImp])</f>
        <v>472.73339545454462</v>
      </c>
    </row>
    <row r="3754" spans="1:9" ht="17.55" customHeight="1" x14ac:dyDescent="0.3">
      <c r="A3754" s="14">
        <v>650</v>
      </c>
      <c r="B3754" s="2">
        <v>41780</v>
      </c>
      <c r="C3754" s="15">
        <v>15</v>
      </c>
      <c r="D3754" s="1">
        <v>4</v>
      </c>
      <c r="E3754" s="1">
        <v>9</v>
      </c>
      <c r="F3754" s="8">
        <v>218.91</v>
      </c>
      <c r="G3754" s="1">
        <f>YEAR(Facturas[[#This Row],[FechaFactura]])</f>
        <v>2014</v>
      </c>
      <c r="H3754" s="17">
        <f>IF(Facturas[[#This Row],[MontoSinImp]]&lt;200,Facturas[[#This Row],[media]],Facturas[[#This Row],[MontoSinImp]])</f>
        <v>218.91</v>
      </c>
      <c r="I3754" s="17">
        <f>AVERAGE(Facturas[MontoSinImp])</f>
        <v>472.73339545454462</v>
      </c>
    </row>
    <row r="3755" spans="1:9" ht="17.55" customHeight="1" x14ac:dyDescent="0.3">
      <c r="A3755" s="14">
        <v>651</v>
      </c>
      <c r="B3755" s="2">
        <v>41780</v>
      </c>
      <c r="C3755" s="15">
        <v>206</v>
      </c>
      <c r="D3755" s="1">
        <v>9</v>
      </c>
      <c r="E3755" s="1">
        <v>8</v>
      </c>
      <c r="F3755" s="8">
        <v>326.92</v>
      </c>
      <c r="G3755" s="1">
        <f>YEAR(Facturas[[#This Row],[FechaFactura]])</f>
        <v>2014</v>
      </c>
      <c r="H3755" s="17">
        <f>IF(Facturas[[#This Row],[MontoSinImp]]&lt;200,Facturas[[#This Row],[media]],Facturas[[#This Row],[MontoSinImp]])</f>
        <v>326.92</v>
      </c>
      <c r="I3755" s="17">
        <f>AVERAGE(Facturas[MontoSinImp])</f>
        <v>472.73339545454462</v>
      </c>
    </row>
    <row r="3756" spans="1:9" ht="17.55" customHeight="1" x14ac:dyDescent="0.3">
      <c r="A3756" s="14">
        <v>637</v>
      </c>
      <c r="B3756" s="2">
        <v>41779</v>
      </c>
      <c r="C3756" s="15">
        <v>238</v>
      </c>
      <c r="D3756" s="1">
        <v>6</v>
      </c>
      <c r="E3756" s="1">
        <v>4</v>
      </c>
      <c r="F3756" s="8">
        <v>113.76</v>
      </c>
      <c r="G3756" s="1">
        <f>YEAR(Facturas[[#This Row],[FechaFactura]])</f>
        <v>2014</v>
      </c>
      <c r="H3756" s="17">
        <f>IF(Facturas[[#This Row],[MontoSinImp]]&lt;200,Facturas[[#This Row],[media]],Facturas[[#This Row],[MontoSinImp]])</f>
        <v>472.73339545454462</v>
      </c>
      <c r="I3756" s="17">
        <f>AVERAGE(Facturas[MontoSinImp])</f>
        <v>472.73339545454462</v>
      </c>
    </row>
    <row r="3757" spans="1:9" ht="17.55" customHeight="1" x14ac:dyDescent="0.3">
      <c r="A3757" s="14">
        <v>638</v>
      </c>
      <c r="B3757" s="2">
        <v>41779</v>
      </c>
      <c r="C3757" s="15">
        <v>145</v>
      </c>
      <c r="D3757" s="1">
        <v>9</v>
      </c>
      <c r="E3757" s="1">
        <v>6</v>
      </c>
      <c r="F3757" s="8">
        <v>855.54</v>
      </c>
      <c r="G3757" s="1">
        <f>YEAR(Facturas[[#This Row],[FechaFactura]])</f>
        <v>2014</v>
      </c>
      <c r="H3757" s="17">
        <f>IF(Facturas[[#This Row],[MontoSinImp]]&lt;200,Facturas[[#This Row],[media]],Facturas[[#This Row],[MontoSinImp]])</f>
        <v>855.54</v>
      </c>
      <c r="I3757" s="17">
        <f>AVERAGE(Facturas[MontoSinImp])</f>
        <v>472.73339545454462</v>
      </c>
    </row>
    <row r="3758" spans="1:9" ht="17.55" customHeight="1" x14ac:dyDescent="0.3">
      <c r="A3758" s="14">
        <v>639</v>
      </c>
      <c r="B3758" s="2">
        <v>41779</v>
      </c>
      <c r="C3758" s="15">
        <v>147</v>
      </c>
      <c r="D3758" s="1">
        <v>11</v>
      </c>
      <c r="E3758" s="1">
        <v>8</v>
      </c>
      <c r="F3758" s="8">
        <v>496.12</v>
      </c>
      <c r="G3758" s="1">
        <f>YEAR(Facturas[[#This Row],[FechaFactura]])</f>
        <v>2014</v>
      </c>
      <c r="H3758" s="17">
        <f>IF(Facturas[[#This Row],[MontoSinImp]]&lt;200,Facturas[[#This Row],[media]],Facturas[[#This Row],[MontoSinImp]])</f>
        <v>496.12</v>
      </c>
      <c r="I3758" s="17">
        <f>AVERAGE(Facturas[MontoSinImp])</f>
        <v>472.73339545454462</v>
      </c>
    </row>
    <row r="3759" spans="1:9" ht="17.55" customHeight="1" x14ac:dyDescent="0.3">
      <c r="A3759" s="14">
        <v>640</v>
      </c>
      <c r="B3759" s="2">
        <v>41779</v>
      </c>
      <c r="C3759" s="15">
        <v>252</v>
      </c>
      <c r="D3759" s="1">
        <v>2</v>
      </c>
      <c r="E3759" s="1">
        <v>6</v>
      </c>
      <c r="F3759" s="8">
        <v>492.28999999999996</v>
      </c>
      <c r="G3759" s="1">
        <f>YEAR(Facturas[[#This Row],[FechaFactura]])</f>
        <v>2014</v>
      </c>
      <c r="H3759" s="17">
        <f>IF(Facturas[[#This Row],[MontoSinImp]]&lt;200,Facturas[[#This Row],[media]],Facturas[[#This Row],[MontoSinImp]])</f>
        <v>492.28999999999996</v>
      </c>
      <c r="I3759" s="17">
        <f>AVERAGE(Facturas[MontoSinImp])</f>
        <v>472.73339545454462</v>
      </c>
    </row>
    <row r="3760" spans="1:9" ht="17.55" customHeight="1" x14ac:dyDescent="0.3">
      <c r="A3760" s="14">
        <v>641</v>
      </c>
      <c r="B3760" s="2">
        <v>41779</v>
      </c>
      <c r="C3760" s="15">
        <v>290</v>
      </c>
      <c r="D3760" s="1">
        <v>1</v>
      </c>
      <c r="E3760" s="1">
        <v>5</v>
      </c>
      <c r="F3760" s="8">
        <v>237.07</v>
      </c>
      <c r="G3760" s="1">
        <f>YEAR(Facturas[[#This Row],[FechaFactura]])</f>
        <v>2014</v>
      </c>
      <c r="H3760" s="17">
        <f>IF(Facturas[[#This Row],[MontoSinImp]]&lt;200,Facturas[[#This Row],[media]],Facturas[[#This Row],[MontoSinImp]])</f>
        <v>237.07</v>
      </c>
      <c r="I3760" s="17">
        <f>AVERAGE(Facturas[MontoSinImp])</f>
        <v>472.73339545454462</v>
      </c>
    </row>
    <row r="3761" spans="1:9" ht="17.55" customHeight="1" x14ac:dyDescent="0.3">
      <c r="A3761" s="14">
        <v>642</v>
      </c>
      <c r="B3761" s="2">
        <v>41779</v>
      </c>
      <c r="C3761" s="15">
        <v>194</v>
      </c>
      <c r="D3761" s="1">
        <v>1</v>
      </c>
      <c r="E3761" s="1">
        <v>4</v>
      </c>
      <c r="F3761" s="8">
        <v>238.01999999999998</v>
      </c>
      <c r="G3761" s="1">
        <f>YEAR(Facturas[[#This Row],[FechaFactura]])</f>
        <v>2014</v>
      </c>
      <c r="H3761" s="17">
        <f>IF(Facturas[[#This Row],[MontoSinImp]]&lt;200,Facturas[[#This Row],[media]],Facturas[[#This Row],[MontoSinImp]])</f>
        <v>238.01999999999998</v>
      </c>
      <c r="I3761" s="17">
        <f>AVERAGE(Facturas[MontoSinImp])</f>
        <v>472.73339545454462</v>
      </c>
    </row>
    <row r="3762" spans="1:9" ht="17.55" customHeight="1" x14ac:dyDescent="0.3">
      <c r="A3762" s="14">
        <v>643</v>
      </c>
      <c r="B3762" s="2">
        <v>41779</v>
      </c>
      <c r="C3762" s="15">
        <v>90</v>
      </c>
      <c r="D3762" s="1">
        <v>2</v>
      </c>
      <c r="E3762" s="1">
        <v>1</v>
      </c>
      <c r="F3762" s="8">
        <v>832.59</v>
      </c>
      <c r="G3762" s="1">
        <f>YEAR(Facturas[[#This Row],[FechaFactura]])</f>
        <v>2014</v>
      </c>
      <c r="H3762" s="17">
        <f>IF(Facturas[[#This Row],[MontoSinImp]]&lt;200,Facturas[[#This Row],[media]],Facturas[[#This Row],[MontoSinImp]])</f>
        <v>832.59</v>
      </c>
      <c r="I3762" s="17">
        <f>AVERAGE(Facturas[MontoSinImp])</f>
        <v>472.73339545454462</v>
      </c>
    </row>
    <row r="3763" spans="1:9" ht="17.55" customHeight="1" x14ac:dyDescent="0.3">
      <c r="A3763" s="14">
        <v>644</v>
      </c>
      <c r="B3763" s="2">
        <v>41779</v>
      </c>
      <c r="C3763" s="15">
        <v>80</v>
      </c>
      <c r="D3763" s="1">
        <v>12</v>
      </c>
      <c r="E3763" s="1">
        <v>3</v>
      </c>
      <c r="F3763" s="8">
        <v>376.63</v>
      </c>
      <c r="G3763" s="1">
        <f>YEAR(Facturas[[#This Row],[FechaFactura]])</f>
        <v>2014</v>
      </c>
      <c r="H3763" s="17">
        <f>IF(Facturas[[#This Row],[MontoSinImp]]&lt;200,Facturas[[#This Row],[media]],Facturas[[#This Row],[MontoSinImp]])</f>
        <v>376.63</v>
      </c>
      <c r="I3763" s="17">
        <f>AVERAGE(Facturas[MontoSinImp])</f>
        <v>472.73339545454462</v>
      </c>
    </row>
    <row r="3764" spans="1:9" ht="17.55" customHeight="1" x14ac:dyDescent="0.3">
      <c r="A3764" s="14">
        <v>645</v>
      </c>
      <c r="B3764" s="2">
        <v>41779</v>
      </c>
      <c r="C3764" s="15">
        <v>302</v>
      </c>
      <c r="D3764" s="1">
        <v>3</v>
      </c>
      <c r="E3764" s="1">
        <v>7</v>
      </c>
      <c r="F3764" s="8">
        <v>811.56</v>
      </c>
      <c r="G3764" s="1">
        <f>YEAR(Facturas[[#This Row],[FechaFactura]])</f>
        <v>2014</v>
      </c>
      <c r="H3764" s="17">
        <f>IF(Facturas[[#This Row],[MontoSinImp]]&lt;200,Facturas[[#This Row],[media]],Facturas[[#This Row],[MontoSinImp]])</f>
        <v>811.56</v>
      </c>
      <c r="I3764" s="17">
        <f>AVERAGE(Facturas[MontoSinImp])</f>
        <v>472.73339545454462</v>
      </c>
    </row>
    <row r="3765" spans="1:9" ht="17.55" customHeight="1" x14ac:dyDescent="0.3">
      <c r="A3765" s="14">
        <v>646</v>
      </c>
      <c r="B3765" s="2">
        <v>41779</v>
      </c>
      <c r="C3765" s="15">
        <v>58</v>
      </c>
      <c r="D3765" s="1">
        <v>4</v>
      </c>
      <c r="E3765" s="1">
        <v>5</v>
      </c>
      <c r="F3765" s="8">
        <v>114.71000000000001</v>
      </c>
      <c r="G3765" s="1">
        <f>YEAR(Facturas[[#This Row],[FechaFactura]])</f>
        <v>2014</v>
      </c>
      <c r="H3765" s="17">
        <f>IF(Facturas[[#This Row],[MontoSinImp]]&lt;200,Facturas[[#This Row],[media]],Facturas[[#This Row],[MontoSinImp]])</f>
        <v>472.73339545454462</v>
      </c>
      <c r="I3765" s="17">
        <f>AVERAGE(Facturas[MontoSinImp])</f>
        <v>472.73339545454462</v>
      </c>
    </row>
    <row r="3766" spans="1:9" ht="17.55" customHeight="1" x14ac:dyDescent="0.3">
      <c r="A3766" s="14">
        <v>633</v>
      </c>
      <c r="B3766" s="2">
        <v>41778</v>
      </c>
      <c r="C3766" s="15">
        <v>212</v>
      </c>
      <c r="D3766" s="1">
        <v>7</v>
      </c>
      <c r="E3766" s="1">
        <v>4</v>
      </c>
      <c r="F3766" s="8">
        <v>110.89</v>
      </c>
      <c r="G3766" s="1">
        <f>YEAR(Facturas[[#This Row],[FechaFactura]])</f>
        <v>2014</v>
      </c>
      <c r="H3766" s="17">
        <f>IF(Facturas[[#This Row],[MontoSinImp]]&lt;200,Facturas[[#This Row],[media]],Facturas[[#This Row],[MontoSinImp]])</f>
        <v>472.73339545454462</v>
      </c>
      <c r="I3766" s="17">
        <f>AVERAGE(Facturas[MontoSinImp])</f>
        <v>472.73339545454462</v>
      </c>
    </row>
    <row r="3767" spans="1:9" ht="17.55" customHeight="1" x14ac:dyDescent="0.3">
      <c r="A3767" s="14">
        <v>634</v>
      </c>
      <c r="B3767" s="2">
        <v>41778</v>
      </c>
      <c r="C3767" s="15">
        <v>153</v>
      </c>
      <c r="D3767" s="1">
        <v>2</v>
      </c>
      <c r="E3767" s="1">
        <v>1</v>
      </c>
      <c r="F3767" s="8">
        <v>196.92</v>
      </c>
      <c r="G3767" s="1">
        <f>YEAR(Facturas[[#This Row],[FechaFactura]])</f>
        <v>2014</v>
      </c>
      <c r="H3767" s="17">
        <f>IF(Facturas[[#This Row],[MontoSinImp]]&lt;200,Facturas[[#This Row],[media]],Facturas[[#This Row],[MontoSinImp]])</f>
        <v>472.73339545454462</v>
      </c>
      <c r="I3767" s="17">
        <f>AVERAGE(Facturas[MontoSinImp])</f>
        <v>472.73339545454462</v>
      </c>
    </row>
    <row r="3768" spans="1:9" ht="17.55" customHeight="1" x14ac:dyDescent="0.3">
      <c r="A3768" s="14">
        <v>635</v>
      </c>
      <c r="B3768" s="2">
        <v>41778</v>
      </c>
      <c r="C3768" s="15">
        <v>314</v>
      </c>
      <c r="D3768" s="1">
        <v>3</v>
      </c>
      <c r="E3768" s="1">
        <v>1</v>
      </c>
      <c r="F3768" s="8">
        <v>445.45</v>
      </c>
      <c r="G3768" s="1">
        <f>YEAR(Facturas[[#This Row],[FechaFactura]])</f>
        <v>2014</v>
      </c>
      <c r="H3768" s="17">
        <f>IF(Facturas[[#This Row],[MontoSinImp]]&lt;200,Facturas[[#This Row],[media]],Facturas[[#This Row],[MontoSinImp]])</f>
        <v>445.45</v>
      </c>
      <c r="I3768" s="17">
        <f>AVERAGE(Facturas[MontoSinImp])</f>
        <v>472.73339545454462</v>
      </c>
    </row>
    <row r="3769" spans="1:9" ht="17.55" customHeight="1" x14ac:dyDescent="0.3">
      <c r="A3769" s="14">
        <v>636</v>
      </c>
      <c r="B3769" s="2">
        <v>41778</v>
      </c>
      <c r="C3769" s="15">
        <v>305</v>
      </c>
      <c r="D3769" s="1">
        <v>12</v>
      </c>
      <c r="E3769" s="1">
        <v>1</v>
      </c>
      <c r="F3769" s="8">
        <v>348.90999999999997</v>
      </c>
      <c r="G3769" s="1">
        <f>YEAR(Facturas[[#This Row],[FechaFactura]])</f>
        <v>2014</v>
      </c>
      <c r="H3769" s="17">
        <f>IF(Facturas[[#This Row],[MontoSinImp]]&lt;200,Facturas[[#This Row],[media]],Facturas[[#This Row],[MontoSinImp]])</f>
        <v>348.90999999999997</v>
      </c>
      <c r="I3769" s="17">
        <f>AVERAGE(Facturas[MontoSinImp])</f>
        <v>472.73339545454462</v>
      </c>
    </row>
    <row r="3770" spans="1:9" ht="17.55" customHeight="1" x14ac:dyDescent="0.3">
      <c r="A3770" s="14">
        <v>626</v>
      </c>
      <c r="B3770" s="2">
        <v>41777</v>
      </c>
      <c r="C3770" s="15">
        <v>290</v>
      </c>
      <c r="D3770" s="1">
        <v>4</v>
      </c>
      <c r="E3770" s="1">
        <v>1</v>
      </c>
      <c r="F3770" s="8">
        <v>331.7</v>
      </c>
      <c r="G3770" s="1">
        <f>YEAR(Facturas[[#This Row],[FechaFactura]])</f>
        <v>2014</v>
      </c>
      <c r="H3770" s="17">
        <f>IF(Facturas[[#This Row],[MontoSinImp]]&lt;200,Facturas[[#This Row],[media]],Facturas[[#This Row],[MontoSinImp]])</f>
        <v>331.7</v>
      </c>
      <c r="I3770" s="17">
        <f>AVERAGE(Facturas[MontoSinImp])</f>
        <v>472.73339545454462</v>
      </c>
    </row>
    <row r="3771" spans="1:9" ht="17.55" customHeight="1" x14ac:dyDescent="0.3">
      <c r="A3771" s="14">
        <v>627</v>
      </c>
      <c r="B3771" s="2">
        <v>41777</v>
      </c>
      <c r="C3771" s="15">
        <v>131</v>
      </c>
      <c r="D3771" s="1">
        <v>9</v>
      </c>
      <c r="E3771" s="1">
        <v>8</v>
      </c>
      <c r="F3771" s="8">
        <v>567.80999999999995</v>
      </c>
      <c r="G3771" s="1">
        <f>YEAR(Facturas[[#This Row],[FechaFactura]])</f>
        <v>2014</v>
      </c>
      <c r="H3771" s="17">
        <f>IF(Facturas[[#This Row],[MontoSinImp]]&lt;200,Facturas[[#This Row],[media]],Facturas[[#This Row],[MontoSinImp]])</f>
        <v>567.80999999999995</v>
      </c>
      <c r="I3771" s="17">
        <f>AVERAGE(Facturas[MontoSinImp])</f>
        <v>472.73339545454462</v>
      </c>
    </row>
    <row r="3772" spans="1:9" ht="17.55" customHeight="1" x14ac:dyDescent="0.3">
      <c r="A3772" s="14">
        <v>628</v>
      </c>
      <c r="B3772" s="2">
        <v>41777</v>
      </c>
      <c r="C3772" s="15">
        <v>130</v>
      </c>
      <c r="D3772" s="1">
        <v>2</v>
      </c>
      <c r="E3772" s="1">
        <v>3</v>
      </c>
      <c r="F3772" s="8">
        <v>655.75</v>
      </c>
      <c r="G3772" s="1">
        <f>YEAR(Facturas[[#This Row],[FechaFactura]])</f>
        <v>2014</v>
      </c>
      <c r="H3772" s="17">
        <f>IF(Facturas[[#This Row],[MontoSinImp]]&lt;200,Facturas[[#This Row],[media]],Facturas[[#This Row],[MontoSinImp]])</f>
        <v>655.75</v>
      </c>
      <c r="I3772" s="17">
        <f>AVERAGE(Facturas[MontoSinImp])</f>
        <v>472.73339545454462</v>
      </c>
    </row>
    <row r="3773" spans="1:9" ht="17.55" customHeight="1" x14ac:dyDescent="0.3">
      <c r="A3773" s="14">
        <v>629</v>
      </c>
      <c r="B3773" s="2">
        <v>41777</v>
      </c>
      <c r="C3773" s="15">
        <v>290</v>
      </c>
      <c r="D3773" s="1">
        <v>4</v>
      </c>
      <c r="E3773" s="1">
        <v>7</v>
      </c>
      <c r="F3773" s="8">
        <v>746.56</v>
      </c>
      <c r="G3773" s="1">
        <f>YEAR(Facturas[[#This Row],[FechaFactura]])</f>
        <v>2014</v>
      </c>
      <c r="H3773" s="17">
        <f>IF(Facturas[[#This Row],[MontoSinImp]]&lt;200,Facturas[[#This Row],[media]],Facturas[[#This Row],[MontoSinImp]])</f>
        <v>746.56</v>
      </c>
      <c r="I3773" s="17">
        <f>AVERAGE(Facturas[MontoSinImp])</f>
        <v>472.73339545454462</v>
      </c>
    </row>
    <row r="3774" spans="1:9" ht="17.55" customHeight="1" x14ac:dyDescent="0.3">
      <c r="A3774" s="14">
        <v>630</v>
      </c>
      <c r="B3774" s="2">
        <v>41777</v>
      </c>
      <c r="C3774" s="15">
        <v>87</v>
      </c>
      <c r="D3774" s="1">
        <v>7</v>
      </c>
      <c r="E3774" s="1">
        <v>4</v>
      </c>
      <c r="F3774" s="8">
        <v>835.46</v>
      </c>
      <c r="G3774" s="1">
        <f>YEAR(Facturas[[#This Row],[FechaFactura]])</f>
        <v>2014</v>
      </c>
      <c r="H3774" s="17">
        <f>IF(Facturas[[#This Row],[MontoSinImp]]&lt;200,Facturas[[#This Row],[media]],Facturas[[#This Row],[MontoSinImp]])</f>
        <v>835.46</v>
      </c>
      <c r="I3774" s="17">
        <f>AVERAGE(Facturas[MontoSinImp])</f>
        <v>472.73339545454462</v>
      </c>
    </row>
    <row r="3775" spans="1:9" ht="17.55" customHeight="1" x14ac:dyDescent="0.3">
      <c r="A3775" s="14">
        <v>631</v>
      </c>
      <c r="B3775" s="2">
        <v>41777</v>
      </c>
      <c r="C3775" s="15">
        <v>300</v>
      </c>
      <c r="D3775" s="1">
        <v>6</v>
      </c>
      <c r="E3775" s="1">
        <v>1</v>
      </c>
      <c r="F3775" s="8">
        <v>540.09</v>
      </c>
      <c r="G3775" s="1">
        <f>YEAR(Facturas[[#This Row],[FechaFactura]])</f>
        <v>2014</v>
      </c>
      <c r="H3775" s="17">
        <f>IF(Facturas[[#This Row],[MontoSinImp]]&lt;200,Facturas[[#This Row],[media]],Facturas[[#This Row],[MontoSinImp]])</f>
        <v>540.09</v>
      </c>
      <c r="I3775" s="17">
        <f>AVERAGE(Facturas[MontoSinImp])</f>
        <v>472.73339545454462</v>
      </c>
    </row>
    <row r="3776" spans="1:9" ht="17.55" customHeight="1" x14ac:dyDescent="0.3">
      <c r="A3776" s="14">
        <v>632</v>
      </c>
      <c r="B3776" s="2">
        <v>41777</v>
      </c>
      <c r="C3776" s="15">
        <v>55</v>
      </c>
      <c r="D3776" s="1">
        <v>10</v>
      </c>
      <c r="E3776" s="1">
        <v>1</v>
      </c>
      <c r="F3776" s="8">
        <v>242.79999999999998</v>
      </c>
      <c r="G3776" s="1">
        <f>YEAR(Facturas[[#This Row],[FechaFactura]])</f>
        <v>2014</v>
      </c>
      <c r="H3776" s="17">
        <f>IF(Facturas[[#This Row],[MontoSinImp]]&lt;200,Facturas[[#This Row],[media]],Facturas[[#This Row],[MontoSinImp]])</f>
        <v>242.79999999999998</v>
      </c>
      <c r="I3776" s="17">
        <f>AVERAGE(Facturas[MontoSinImp])</f>
        <v>472.73339545454462</v>
      </c>
    </row>
    <row r="3777" spans="1:9" ht="17.55" customHeight="1" x14ac:dyDescent="0.3">
      <c r="A3777" s="14">
        <v>620</v>
      </c>
      <c r="B3777" s="2">
        <v>41776</v>
      </c>
      <c r="C3777" s="15">
        <v>224</v>
      </c>
      <c r="D3777" s="1">
        <v>9</v>
      </c>
      <c r="E3777" s="1">
        <v>9</v>
      </c>
      <c r="F3777" s="8">
        <v>165.38</v>
      </c>
      <c r="G3777" s="1">
        <f>YEAR(Facturas[[#This Row],[FechaFactura]])</f>
        <v>2014</v>
      </c>
      <c r="H3777" s="17">
        <f>IF(Facturas[[#This Row],[MontoSinImp]]&lt;200,Facturas[[#This Row],[media]],Facturas[[#This Row],[MontoSinImp]])</f>
        <v>472.73339545454462</v>
      </c>
      <c r="I3777" s="17">
        <f>AVERAGE(Facturas[MontoSinImp])</f>
        <v>472.73339545454462</v>
      </c>
    </row>
    <row r="3778" spans="1:9" ht="17.55" customHeight="1" x14ac:dyDescent="0.3">
      <c r="A3778" s="14">
        <v>621</v>
      </c>
      <c r="B3778" s="2">
        <v>41776</v>
      </c>
      <c r="C3778" s="15">
        <v>32</v>
      </c>
      <c r="D3778" s="1">
        <v>4</v>
      </c>
      <c r="E3778" s="1">
        <v>9</v>
      </c>
      <c r="F3778" s="8">
        <v>208.39</v>
      </c>
      <c r="G3778" s="1">
        <f>YEAR(Facturas[[#This Row],[FechaFactura]])</f>
        <v>2014</v>
      </c>
      <c r="H3778" s="17">
        <f>IF(Facturas[[#This Row],[MontoSinImp]]&lt;200,Facturas[[#This Row],[media]],Facturas[[#This Row],[MontoSinImp]])</f>
        <v>208.39</v>
      </c>
      <c r="I3778" s="17">
        <f>AVERAGE(Facturas[MontoSinImp])</f>
        <v>472.73339545454462</v>
      </c>
    </row>
    <row r="3779" spans="1:9" ht="17.55" customHeight="1" x14ac:dyDescent="0.3">
      <c r="A3779" s="14">
        <v>622</v>
      </c>
      <c r="B3779" s="2">
        <v>41776</v>
      </c>
      <c r="C3779" s="15">
        <v>136</v>
      </c>
      <c r="D3779" s="1">
        <v>11</v>
      </c>
      <c r="E3779" s="1">
        <v>9</v>
      </c>
      <c r="F3779" s="8">
        <v>329.78999999999996</v>
      </c>
      <c r="G3779" s="1">
        <f>YEAR(Facturas[[#This Row],[FechaFactura]])</f>
        <v>2014</v>
      </c>
      <c r="H3779" s="17">
        <f>IF(Facturas[[#This Row],[MontoSinImp]]&lt;200,Facturas[[#This Row],[media]],Facturas[[#This Row],[MontoSinImp]])</f>
        <v>329.78999999999996</v>
      </c>
      <c r="I3779" s="17">
        <f>AVERAGE(Facturas[MontoSinImp])</f>
        <v>472.73339545454462</v>
      </c>
    </row>
    <row r="3780" spans="1:9" ht="17.55" customHeight="1" x14ac:dyDescent="0.3">
      <c r="A3780" s="14">
        <v>623</v>
      </c>
      <c r="B3780" s="2">
        <v>41776</v>
      </c>
      <c r="C3780" s="15">
        <v>47</v>
      </c>
      <c r="D3780" s="1">
        <v>8</v>
      </c>
      <c r="E3780" s="1">
        <v>3</v>
      </c>
      <c r="F3780" s="8">
        <v>149.13</v>
      </c>
      <c r="G3780" s="1">
        <f>YEAR(Facturas[[#This Row],[FechaFactura]])</f>
        <v>2014</v>
      </c>
      <c r="H3780" s="17">
        <f>IF(Facturas[[#This Row],[MontoSinImp]]&lt;200,Facturas[[#This Row],[media]],Facturas[[#This Row],[MontoSinImp]])</f>
        <v>472.73339545454462</v>
      </c>
      <c r="I3780" s="17">
        <f>AVERAGE(Facturas[MontoSinImp])</f>
        <v>472.73339545454462</v>
      </c>
    </row>
    <row r="3781" spans="1:9" ht="17.55" customHeight="1" x14ac:dyDescent="0.3">
      <c r="A3781" s="14">
        <v>624</v>
      </c>
      <c r="B3781" s="2">
        <v>41776</v>
      </c>
      <c r="C3781" s="15">
        <v>314</v>
      </c>
      <c r="D3781" s="1">
        <v>2</v>
      </c>
      <c r="E3781" s="1">
        <v>2</v>
      </c>
      <c r="F3781" s="8">
        <v>826.86</v>
      </c>
      <c r="G3781" s="1">
        <f>YEAR(Facturas[[#This Row],[FechaFactura]])</f>
        <v>2014</v>
      </c>
      <c r="H3781" s="17">
        <f>IF(Facturas[[#This Row],[MontoSinImp]]&lt;200,Facturas[[#This Row],[media]],Facturas[[#This Row],[MontoSinImp]])</f>
        <v>826.86</v>
      </c>
      <c r="I3781" s="17">
        <f>AVERAGE(Facturas[MontoSinImp])</f>
        <v>472.73339545454462</v>
      </c>
    </row>
    <row r="3782" spans="1:9" ht="17.55" customHeight="1" x14ac:dyDescent="0.3">
      <c r="A3782" s="14">
        <v>625</v>
      </c>
      <c r="B3782" s="2">
        <v>41776</v>
      </c>
      <c r="C3782" s="15">
        <v>112</v>
      </c>
      <c r="D3782" s="1">
        <v>6</v>
      </c>
      <c r="E3782" s="1">
        <v>3</v>
      </c>
      <c r="F3782" s="8">
        <v>297.28999999999996</v>
      </c>
      <c r="G3782" s="1">
        <f>YEAR(Facturas[[#This Row],[FechaFactura]])</f>
        <v>2014</v>
      </c>
      <c r="H3782" s="17">
        <f>IF(Facturas[[#This Row],[MontoSinImp]]&lt;200,Facturas[[#This Row],[media]],Facturas[[#This Row],[MontoSinImp]])</f>
        <v>297.28999999999996</v>
      </c>
      <c r="I3782" s="17">
        <f>AVERAGE(Facturas[MontoSinImp])</f>
        <v>472.73339545454462</v>
      </c>
    </row>
    <row r="3783" spans="1:9" ht="17.55" customHeight="1" x14ac:dyDescent="0.3">
      <c r="A3783" s="14">
        <v>615</v>
      </c>
      <c r="B3783" s="2">
        <v>41775</v>
      </c>
      <c r="C3783" s="15">
        <v>292</v>
      </c>
      <c r="D3783" s="1">
        <v>8</v>
      </c>
      <c r="E3783" s="1">
        <v>8</v>
      </c>
      <c r="F3783" s="8">
        <v>529.56999999999994</v>
      </c>
      <c r="G3783" s="1">
        <f>YEAR(Facturas[[#This Row],[FechaFactura]])</f>
        <v>2014</v>
      </c>
      <c r="H3783" s="17">
        <f>IF(Facturas[[#This Row],[MontoSinImp]]&lt;200,Facturas[[#This Row],[media]],Facturas[[#This Row],[MontoSinImp]])</f>
        <v>529.56999999999994</v>
      </c>
      <c r="I3783" s="17">
        <f>AVERAGE(Facturas[MontoSinImp])</f>
        <v>472.73339545454462</v>
      </c>
    </row>
    <row r="3784" spans="1:9" ht="17.55" customHeight="1" x14ac:dyDescent="0.3">
      <c r="A3784" s="14">
        <v>616</v>
      </c>
      <c r="B3784" s="2">
        <v>41775</v>
      </c>
      <c r="C3784" s="15">
        <v>196</v>
      </c>
      <c r="D3784" s="1">
        <v>2</v>
      </c>
      <c r="E3784" s="1">
        <v>4</v>
      </c>
      <c r="F3784" s="8">
        <v>748.47</v>
      </c>
      <c r="G3784" s="1">
        <f>YEAR(Facturas[[#This Row],[FechaFactura]])</f>
        <v>2014</v>
      </c>
      <c r="H3784" s="17">
        <f>IF(Facturas[[#This Row],[MontoSinImp]]&lt;200,Facturas[[#This Row],[media]],Facturas[[#This Row],[MontoSinImp]])</f>
        <v>748.47</v>
      </c>
      <c r="I3784" s="17">
        <f>AVERAGE(Facturas[MontoSinImp])</f>
        <v>472.73339545454462</v>
      </c>
    </row>
    <row r="3785" spans="1:9" ht="17.55" customHeight="1" x14ac:dyDescent="0.3">
      <c r="A3785" s="14">
        <v>617</v>
      </c>
      <c r="B3785" s="2">
        <v>41775</v>
      </c>
      <c r="C3785" s="15">
        <v>284</v>
      </c>
      <c r="D3785" s="1">
        <v>11</v>
      </c>
      <c r="E3785" s="1">
        <v>5</v>
      </c>
      <c r="F3785" s="8">
        <v>767.59</v>
      </c>
      <c r="G3785" s="1">
        <f>YEAR(Facturas[[#This Row],[FechaFactura]])</f>
        <v>2014</v>
      </c>
      <c r="H3785" s="17">
        <f>IF(Facturas[[#This Row],[MontoSinImp]]&lt;200,Facturas[[#This Row],[media]],Facturas[[#This Row],[MontoSinImp]])</f>
        <v>767.59</v>
      </c>
      <c r="I3785" s="17">
        <f>AVERAGE(Facturas[MontoSinImp])</f>
        <v>472.73339545454462</v>
      </c>
    </row>
    <row r="3786" spans="1:9" ht="17.55" customHeight="1" x14ac:dyDescent="0.3">
      <c r="A3786" s="14">
        <v>618</v>
      </c>
      <c r="B3786" s="2">
        <v>41775</v>
      </c>
      <c r="C3786" s="15">
        <v>160</v>
      </c>
      <c r="D3786" s="1">
        <v>8</v>
      </c>
      <c r="E3786" s="1">
        <v>9</v>
      </c>
      <c r="F3786" s="8">
        <v>386.19</v>
      </c>
      <c r="G3786" s="1">
        <f>YEAR(Facturas[[#This Row],[FechaFactura]])</f>
        <v>2014</v>
      </c>
      <c r="H3786" s="17">
        <f>IF(Facturas[[#This Row],[MontoSinImp]]&lt;200,Facturas[[#This Row],[media]],Facturas[[#This Row],[MontoSinImp]])</f>
        <v>386.19</v>
      </c>
      <c r="I3786" s="17">
        <f>AVERAGE(Facturas[MontoSinImp])</f>
        <v>472.73339545454462</v>
      </c>
    </row>
    <row r="3787" spans="1:9" ht="17.55" customHeight="1" x14ac:dyDescent="0.3">
      <c r="A3787" s="14">
        <v>619</v>
      </c>
      <c r="B3787" s="2">
        <v>41775</v>
      </c>
      <c r="C3787" s="15">
        <v>23</v>
      </c>
      <c r="D3787" s="1">
        <v>10</v>
      </c>
      <c r="E3787" s="1">
        <v>3</v>
      </c>
      <c r="F3787" s="8">
        <v>351.78</v>
      </c>
      <c r="G3787" s="1">
        <f>YEAR(Facturas[[#This Row],[FechaFactura]])</f>
        <v>2014</v>
      </c>
      <c r="H3787" s="17">
        <f>IF(Facturas[[#This Row],[MontoSinImp]]&lt;200,Facturas[[#This Row],[media]],Facturas[[#This Row],[MontoSinImp]])</f>
        <v>351.78</v>
      </c>
      <c r="I3787" s="17">
        <f>AVERAGE(Facturas[MontoSinImp])</f>
        <v>472.73339545454462</v>
      </c>
    </row>
    <row r="3788" spans="1:9" ht="17.55" customHeight="1" x14ac:dyDescent="0.3">
      <c r="A3788" s="14">
        <v>607</v>
      </c>
      <c r="B3788" s="2">
        <v>41774</v>
      </c>
      <c r="C3788" s="15">
        <v>15</v>
      </c>
      <c r="D3788" s="1">
        <v>6</v>
      </c>
      <c r="E3788" s="1">
        <v>3</v>
      </c>
      <c r="F3788" s="8">
        <v>413.90999999999997</v>
      </c>
      <c r="G3788" s="1">
        <f>YEAR(Facturas[[#This Row],[FechaFactura]])</f>
        <v>2014</v>
      </c>
      <c r="H3788" s="17">
        <f>IF(Facturas[[#This Row],[MontoSinImp]]&lt;200,Facturas[[#This Row],[media]],Facturas[[#This Row],[MontoSinImp]])</f>
        <v>413.90999999999997</v>
      </c>
      <c r="I3788" s="17">
        <f>AVERAGE(Facturas[MontoSinImp])</f>
        <v>472.73339545454462</v>
      </c>
    </row>
    <row r="3789" spans="1:9" ht="17.55" customHeight="1" x14ac:dyDescent="0.3">
      <c r="A3789" s="14">
        <v>608</v>
      </c>
      <c r="B3789" s="2">
        <v>41774</v>
      </c>
      <c r="C3789" s="15">
        <v>148</v>
      </c>
      <c r="D3789" s="1">
        <v>8</v>
      </c>
      <c r="E3789" s="1">
        <v>7</v>
      </c>
      <c r="F3789" s="8">
        <v>263.83</v>
      </c>
      <c r="G3789" s="1">
        <f>YEAR(Facturas[[#This Row],[FechaFactura]])</f>
        <v>2014</v>
      </c>
      <c r="H3789" s="17">
        <f>IF(Facturas[[#This Row],[MontoSinImp]]&lt;200,Facturas[[#This Row],[media]],Facturas[[#This Row],[MontoSinImp]])</f>
        <v>263.83</v>
      </c>
      <c r="I3789" s="17">
        <f>AVERAGE(Facturas[MontoSinImp])</f>
        <v>472.73339545454462</v>
      </c>
    </row>
    <row r="3790" spans="1:9" ht="17.55" customHeight="1" x14ac:dyDescent="0.3">
      <c r="A3790" s="14">
        <v>609</v>
      </c>
      <c r="B3790" s="2">
        <v>41774</v>
      </c>
      <c r="C3790" s="15">
        <v>210</v>
      </c>
      <c r="D3790" s="1">
        <v>12</v>
      </c>
      <c r="E3790" s="1">
        <v>3</v>
      </c>
      <c r="F3790" s="8">
        <v>363.25</v>
      </c>
      <c r="G3790" s="1">
        <f>YEAR(Facturas[[#This Row],[FechaFactura]])</f>
        <v>2014</v>
      </c>
      <c r="H3790" s="17">
        <f>IF(Facturas[[#This Row],[MontoSinImp]]&lt;200,Facturas[[#This Row],[media]],Facturas[[#This Row],[MontoSinImp]])</f>
        <v>363.25</v>
      </c>
      <c r="I3790" s="17">
        <f>AVERAGE(Facturas[MontoSinImp])</f>
        <v>472.73339545454462</v>
      </c>
    </row>
    <row r="3791" spans="1:9" ht="17.55" customHeight="1" x14ac:dyDescent="0.3">
      <c r="A3791" s="14">
        <v>610</v>
      </c>
      <c r="B3791" s="2">
        <v>41774</v>
      </c>
      <c r="C3791" s="15">
        <v>31</v>
      </c>
      <c r="D3791" s="1">
        <v>9</v>
      </c>
      <c r="E3791" s="1">
        <v>7</v>
      </c>
      <c r="F3791" s="8">
        <v>473.18</v>
      </c>
      <c r="G3791" s="1">
        <f>YEAR(Facturas[[#This Row],[FechaFactura]])</f>
        <v>2014</v>
      </c>
      <c r="H3791" s="17">
        <f>IF(Facturas[[#This Row],[MontoSinImp]]&lt;200,Facturas[[#This Row],[media]],Facturas[[#This Row],[MontoSinImp]])</f>
        <v>473.18</v>
      </c>
      <c r="I3791" s="17">
        <f>AVERAGE(Facturas[MontoSinImp])</f>
        <v>472.73339545454462</v>
      </c>
    </row>
    <row r="3792" spans="1:9" ht="17.55" customHeight="1" x14ac:dyDescent="0.3">
      <c r="A3792" s="14">
        <v>611</v>
      </c>
      <c r="B3792" s="2">
        <v>41774</v>
      </c>
      <c r="C3792" s="15">
        <v>240</v>
      </c>
      <c r="D3792" s="1">
        <v>3</v>
      </c>
      <c r="E3792" s="1">
        <v>5</v>
      </c>
      <c r="F3792" s="8">
        <v>233.23999999999998</v>
      </c>
      <c r="G3792" s="1">
        <f>YEAR(Facturas[[#This Row],[FechaFactura]])</f>
        <v>2014</v>
      </c>
      <c r="H3792" s="17">
        <f>IF(Facturas[[#This Row],[MontoSinImp]]&lt;200,Facturas[[#This Row],[media]],Facturas[[#This Row],[MontoSinImp]])</f>
        <v>233.23999999999998</v>
      </c>
      <c r="I3792" s="17">
        <f>AVERAGE(Facturas[MontoSinImp])</f>
        <v>472.73339545454462</v>
      </c>
    </row>
    <row r="3793" spans="1:9" ht="17.55" customHeight="1" x14ac:dyDescent="0.3">
      <c r="A3793" s="14">
        <v>612</v>
      </c>
      <c r="B3793" s="2">
        <v>41774</v>
      </c>
      <c r="C3793" s="15">
        <v>74</v>
      </c>
      <c r="D3793" s="1">
        <v>2</v>
      </c>
      <c r="E3793" s="1">
        <v>3</v>
      </c>
      <c r="F3793" s="8">
        <v>568.77</v>
      </c>
      <c r="G3793" s="1">
        <f>YEAR(Facturas[[#This Row],[FechaFactura]])</f>
        <v>2014</v>
      </c>
      <c r="H3793" s="17">
        <f>IF(Facturas[[#This Row],[MontoSinImp]]&lt;200,Facturas[[#This Row],[media]],Facturas[[#This Row],[MontoSinImp]])</f>
        <v>568.77</v>
      </c>
      <c r="I3793" s="17">
        <f>AVERAGE(Facturas[MontoSinImp])</f>
        <v>472.73339545454462</v>
      </c>
    </row>
    <row r="3794" spans="1:9" ht="17.55" customHeight="1" x14ac:dyDescent="0.3">
      <c r="A3794" s="14">
        <v>613</v>
      </c>
      <c r="B3794" s="2">
        <v>41774</v>
      </c>
      <c r="C3794" s="15">
        <v>18</v>
      </c>
      <c r="D3794" s="1">
        <v>11</v>
      </c>
      <c r="E3794" s="1">
        <v>3</v>
      </c>
      <c r="F3794" s="8">
        <v>365.15999999999997</v>
      </c>
      <c r="G3794" s="1">
        <f>YEAR(Facturas[[#This Row],[FechaFactura]])</f>
        <v>2014</v>
      </c>
      <c r="H3794" s="17">
        <f>IF(Facturas[[#This Row],[MontoSinImp]]&lt;200,Facturas[[#This Row],[media]],Facturas[[#This Row],[MontoSinImp]])</f>
        <v>365.15999999999997</v>
      </c>
      <c r="I3794" s="17">
        <f>AVERAGE(Facturas[MontoSinImp])</f>
        <v>472.73339545454462</v>
      </c>
    </row>
    <row r="3795" spans="1:9" ht="17.55" customHeight="1" x14ac:dyDescent="0.3">
      <c r="A3795" s="14">
        <v>614</v>
      </c>
      <c r="B3795" s="2">
        <v>41774</v>
      </c>
      <c r="C3795" s="15">
        <v>199</v>
      </c>
      <c r="D3795" s="1">
        <v>3</v>
      </c>
      <c r="E3795" s="1">
        <v>8</v>
      </c>
      <c r="F3795" s="8">
        <v>500.9</v>
      </c>
      <c r="G3795" s="1">
        <f>YEAR(Facturas[[#This Row],[FechaFactura]])</f>
        <v>2014</v>
      </c>
      <c r="H3795" s="17">
        <f>IF(Facturas[[#This Row],[MontoSinImp]]&lt;200,Facturas[[#This Row],[media]],Facturas[[#This Row],[MontoSinImp]])</f>
        <v>500.9</v>
      </c>
      <c r="I3795" s="17">
        <f>AVERAGE(Facturas[MontoSinImp])</f>
        <v>472.73339545454462</v>
      </c>
    </row>
    <row r="3796" spans="1:9" ht="17.55" customHeight="1" x14ac:dyDescent="0.3">
      <c r="A3796" s="14">
        <v>601</v>
      </c>
      <c r="B3796" s="2">
        <v>41773</v>
      </c>
      <c r="C3796" s="15">
        <v>220</v>
      </c>
      <c r="D3796" s="1">
        <v>10</v>
      </c>
      <c r="E3796" s="1">
        <v>9</v>
      </c>
      <c r="F3796" s="8">
        <v>803.92</v>
      </c>
      <c r="G3796" s="1">
        <f>YEAR(Facturas[[#This Row],[FechaFactura]])</f>
        <v>2014</v>
      </c>
      <c r="H3796" s="17">
        <f>IF(Facturas[[#This Row],[MontoSinImp]]&lt;200,Facturas[[#This Row],[media]],Facturas[[#This Row],[MontoSinImp]])</f>
        <v>803.92</v>
      </c>
      <c r="I3796" s="17">
        <f>AVERAGE(Facturas[MontoSinImp])</f>
        <v>472.73339545454462</v>
      </c>
    </row>
    <row r="3797" spans="1:9" ht="17.55" customHeight="1" x14ac:dyDescent="0.3">
      <c r="A3797" s="14">
        <v>602</v>
      </c>
      <c r="B3797" s="2">
        <v>41773</v>
      </c>
      <c r="C3797" s="15">
        <v>31</v>
      </c>
      <c r="D3797" s="1">
        <v>7</v>
      </c>
      <c r="E3797" s="1">
        <v>6</v>
      </c>
      <c r="F3797" s="8">
        <v>435.9</v>
      </c>
      <c r="G3797" s="1">
        <f>YEAR(Facturas[[#This Row],[FechaFactura]])</f>
        <v>2014</v>
      </c>
      <c r="H3797" s="17">
        <f>IF(Facturas[[#This Row],[MontoSinImp]]&lt;200,Facturas[[#This Row],[media]],Facturas[[#This Row],[MontoSinImp]])</f>
        <v>435.9</v>
      </c>
      <c r="I3797" s="17">
        <f>AVERAGE(Facturas[MontoSinImp])</f>
        <v>472.73339545454462</v>
      </c>
    </row>
    <row r="3798" spans="1:9" ht="17.55" customHeight="1" x14ac:dyDescent="0.3">
      <c r="A3798" s="14">
        <v>603</v>
      </c>
      <c r="B3798" s="2">
        <v>41773</v>
      </c>
      <c r="C3798" s="15">
        <v>303</v>
      </c>
      <c r="D3798" s="1">
        <v>8</v>
      </c>
      <c r="E3798" s="1">
        <v>6</v>
      </c>
      <c r="F3798" s="8">
        <v>154.85999999999999</v>
      </c>
      <c r="G3798" s="1">
        <f>YEAR(Facturas[[#This Row],[FechaFactura]])</f>
        <v>2014</v>
      </c>
      <c r="H3798" s="17">
        <f>IF(Facturas[[#This Row],[MontoSinImp]]&lt;200,Facturas[[#This Row],[media]],Facturas[[#This Row],[MontoSinImp]])</f>
        <v>472.73339545454462</v>
      </c>
      <c r="I3798" s="17">
        <f>AVERAGE(Facturas[MontoSinImp])</f>
        <v>472.73339545454462</v>
      </c>
    </row>
    <row r="3799" spans="1:9" ht="17.55" customHeight="1" x14ac:dyDescent="0.3">
      <c r="A3799" s="14">
        <v>604</v>
      </c>
      <c r="B3799" s="2">
        <v>41773</v>
      </c>
      <c r="C3799" s="15">
        <v>273</v>
      </c>
      <c r="D3799" s="1">
        <v>8</v>
      </c>
      <c r="E3799" s="1">
        <v>8</v>
      </c>
      <c r="F3799" s="8">
        <v>250.45</v>
      </c>
      <c r="G3799" s="1">
        <f>YEAR(Facturas[[#This Row],[FechaFactura]])</f>
        <v>2014</v>
      </c>
      <c r="H3799" s="17">
        <f>IF(Facturas[[#This Row],[MontoSinImp]]&lt;200,Facturas[[#This Row],[media]],Facturas[[#This Row],[MontoSinImp]])</f>
        <v>250.45</v>
      </c>
      <c r="I3799" s="17">
        <f>AVERAGE(Facturas[MontoSinImp])</f>
        <v>472.73339545454462</v>
      </c>
    </row>
    <row r="3800" spans="1:9" ht="17.55" customHeight="1" x14ac:dyDescent="0.3">
      <c r="A3800" s="14">
        <v>605</v>
      </c>
      <c r="B3800" s="2">
        <v>41773</v>
      </c>
      <c r="C3800" s="15">
        <v>318</v>
      </c>
      <c r="D3800" s="1">
        <v>8</v>
      </c>
      <c r="E3800" s="1">
        <v>9</v>
      </c>
      <c r="F3800" s="8">
        <v>234.2</v>
      </c>
      <c r="G3800" s="1">
        <f>YEAR(Facturas[[#This Row],[FechaFactura]])</f>
        <v>2014</v>
      </c>
      <c r="H3800" s="17">
        <f>IF(Facturas[[#This Row],[MontoSinImp]]&lt;200,Facturas[[#This Row],[media]],Facturas[[#This Row],[MontoSinImp]])</f>
        <v>234.2</v>
      </c>
      <c r="I3800" s="17">
        <f>AVERAGE(Facturas[MontoSinImp])</f>
        <v>472.73339545454462</v>
      </c>
    </row>
    <row r="3801" spans="1:9" ht="17.55" customHeight="1" x14ac:dyDescent="0.3">
      <c r="A3801" s="14">
        <v>606</v>
      </c>
      <c r="B3801" s="2">
        <v>41773</v>
      </c>
      <c r="C3801" s="15">
        <v>93</v>
      </c>
      <c r="D3801" s="1">
        <v>6</v>
      </c>
      <c r="E3801" s="1">
        <v>6</v>
      </c>
      <c r="F3801" s="8">
        <v>250.45</v>
      </c>
      <c r="G3801" s="1">
        <f>YEAR(Facturas[[#This Row],[FechaFactura]])</f>
        <v>2014</v>
      </c>
      <c r="H3801" s="17">
        <f>IF(Facturas[[#This Row],[MontoSinImp]]&lt;200,Facturas[[#This Row],[media]],Facturas[[#This Row],[MontoSinImp]])</f>
        <v>250.45</v>
      </c>
      <c r="I3801" s="17">
        <f>AVERAGE(Facturas[MontoSinImp])</f>
        <v>472.73339545454462</v>
      </c>
    </row>
    <row r="3802" spans="1:9" ht="17.55" customHeight="1" x14ac:dyDescent="0.3">
      <c r="A3802" s="14">
        <v>597</v>
      </c>
      <c r="B3802" s="2">
        <v>41772</v>
      </c>
      <c r="C3802" s="15">
        <v>20</v>
      </c>
      <c r="D3802" s="1">
        <v>12</v>
      </c>
      <c r="E3802" s="1">
        <v>8</v>
      </c>
      <c r="F3802" s="8">
        <v>558.25</v>
      </c>
      <c r="G3802" s="1">
        <f>YEAR(Facturas[[#This Row],[FechaFactura]])</f>
        <v>2014</v>
      </c>
      <c r="H3802" s="17">
        <f>IF(Facturas[[#This Row],[MontoSinImp]]&lt;200,Facturas[[#This Row],[media]],Facturas[[#This Row],[MontoSinImp]])</f>
        <v>558.25</v>
      </c>
      <c r="I3802" s="17">
        <f>AVERAGE(Facturas[MontoSinImp])</f>
        <v>472.73339545454462</v>
      </c>
    </row>
    <row r="3803" spans="1:9" ht="17.55" customHeight="1" x14ac:dyDescent="0.3">
      <c r="A3803" s="14">
        <v>598</v>
      </c>
      <c r="B3803" s="2">
        <v>41772</v>
      </c>
      <c r="C3803" s="15">
        <v>310</v>
      </c>
      <c r="D3803" s="1">
        <v>2</v>
      </c>
      <c r="E3803" s="1">
        <v>7</v>
      </c>
      <c r="F3803" s="8">
        <v>447.37</v>
      </c>
      <c r="G3803" s="1">
        <f>YEAR(Facturas[[#This Row],[FechaFactura]])</f>
        <v>2014</v>
      </c>
      <c r="H3803" s="17">
        <f>IF(Facturas[[#This Row],[MontoSinImp]]&lt;200,Facturas[[#This Row],[media]],Facturas[[#This Row],[MontoSinImp]])</f>
        <v>447.37</v>
      </c>
      <c r="I3803" s="17">
        <f>AVERAGE(Facturas[MontoSinImp])</f>
        <v>472.73339545454462</v>
      </c>
    </row>
    <row r="3804" spans="1:9" ht="17.55" customHeight="1" x14ac:dyDescent="0.3">
      <c r="A3804" s="14">
        <v>599</v>
      </c>
      <c r="B3804" s="2">
        <v>41772</v>
      </c>
      <c r="C3804" s="15">
        <v>185</v>
      </c>
      <c r="D3804" s="1">
        <v>10</v>
      </c>
      <c r="E3804" s="1">
        <v>8</v>
      </c>
      <c r="F3804" s="8">
        <v>254.26999999999998</v>
      </c>
      <c r="G3804" s="1">
        <f>YEAR(Facturas[[#This Row],[FechaFactura]])</f>
        <v>2014</v>
      </c>
      <c r="H3804" s="17">
        <f>IF(Facturas[[#This Row],[MontoSinImp]]&lt;200,Facturas[[#This Row],[media]],Facturas[[#This Row],[MontoSinImp]])</f>
        <v>254.26999999999998</v>
      </c>
      <c r="I3804" s="17">
        <f>AVERAGE(Facturas[MontoSinImp])</f>
        <v>472.73339545454462</v>
      </c>
    </row>
    <row r="3805" spans="1:9" ht="17.55" customHeight="1" x14ac:dyDescent="0.3">
      <c r="A3805" s="14">
        <v>600</v>
      </c>
      <c r="B3805" s="2">
        <v>41772</v>
      </c>
      <c r="C3805" s="15">
        <v>205</v>
      </c>
      <c r="D3805" s="1">
        <v>6</v>
      </c>
      <c r="E3805" s="1">
        <v>5</v>
      </c>
      <c r="F3805" s="8">
        <v>788.62</v>
      </c>
      <c r="G3805" s="1">
        <f>YEAR(Facturas[[#This Row],[FechaFactura]])</f>
        <v>2014</v>
      </c>
      <c r="H3805" s="17">
        <f>IF(Facturas[[#This Row],[MontoSinImp]]&lt;200,Facturas[[#This Row],[media]],Facturas[[#This Row],[MontoSinImp]])</f>
        <v>788.62</v>
      </c>
      <c r="I3805" s="17">
        <f>AVERAGE(Facturas[MontoSinImp])</f>
        <v>472.73339545454462</v>
      </c>
    </row>
    <row r="3806" spans="1:9" ht="17.55" customHeight="1" x14ac:dyDescent="0.3">
      <c r="A3806" s="14">
        <v>593</v>
      </c>
      <c r="B3806" s="2">
        <v>41771</v>
      </c>
      <c r="C3806" s="15">
        <v>301</v>
      </c>
      <c r="D3806" s="1">
        <v>7</v>
      </c>
      <c r="E3806" s="1">
        <v>4</v>
      </c>
      <c r="F3806" s="8">
        <v>511.40999999999997</v>
      </c>
      <c r="G3806" s="1">
        <f>YEAR(Facturas[[#This Row],[FechaFactura]])</f>
        <v>2014</v>
      </c>
      <c r="H3806" s="17">
        <f>IF(Facturas[[#This Row],[MontoSinImp]]&lt;200,Facturas[[#This Row],[media]],Facturas[[#This Row],[MontoSinImp]])</f>
        <v>511.40999999999997</v>
      </c>
      <c r="I3806" s="17">
        <f>AVERAGE(Facturas[MontoSinImp])</f>
        <v>472.73339545454462</v>
      </c>
    </row>
    <row r="3807" spans="1:9" ht="17.55" customHeight="1" x14ac:dyDescent="0.3">
      <c r="A3807" s="14">
        <v>594</v>
      </c>
      <c r="B3807" s="2">
        <v>41771</v>
      </c>
      <c r="C3807" s="15">
        <v>251</v>
      </c>
      <c r="D3807" s="1">
        <v>2</v>
      </c>
      <c r="E3807" s="1">
        <v>2</v>
      </c>
      <c r="F3807" s="8">
        <v>811.56</v>
      </c>
      <c r="G3807" s="1">
        <f>YEAR(Facturas[[#This Row],[FechaFactura]])</f>
        <v>2014</v>
      </c>
      <c r="H3807" s="17">
        <f>IF(Facturas[[#This Row],[MontoSinImp]]&lt;200,Facturas[[#This Row],[media]],Facturas[[#This Row],[MontoSinImp]])</f>
        <v>811.56</v>
      </c>
      <c r="I3807" s="17">
        <f>AVERAGE(Facturas[MontoSinImp])</f>
        <v>472.73339545454462</v>
      </c>
    </row>
    <row r="3808" spans="1:9" ht="17.55" customHeight="1" x14ac:dyDescent="0.3">
      <c r="A3808" s="14">
        <v>595</v>
      </c>
      <c r="B3808" s="2">
        <v>41771</v>
      </c>
      <c r="C3808" s="15">
        <v>161</v>
      </c>
      <c r="D3808" s="1">
        <v>8</v>
      </c>
      <c r="E3808" s="1">
        <v>2</v>
      </c>
      <c r="F3808" s="8">
        <v>182.57999999999998</v>
      </c>
      <c r="G3808" s="1">
        <f>YEAR(Facturas[[#This Row],[FechaFactura]])</f>
        <v>2014</v>
      </c>
      <c r="H3808" s="17">
        <f>IF(Facturas[[#This Row],[MontoSinImp]]&lt;200,Facturas[[#This Row],[media]],Facturas[[#This Row],[MontoSinImp]])</f>
        <v>472.73339545454462</v>
      </c>
      <c r="I3808" s="17">
        <f>AVERAGE(Facturas[MontoSinImp])</f>
        <v>472.73339545454462</v>
      </c>
    </row>
    <row r="3809" spans="1:9" ht="17.55" customHeight="1" x14ac:dyDescent="0.3">
      <c r="A3809" s="14">
        <v>596</v>
      </c>
      <c r="B3809" s="2">
        <v>41771</v>
      </c>
      <c r="C3809" s="15">
        <v>208</v>
      </c>
      <c r="D3809" s="1">
        <v>6</v>
      </c>
      <c r="E3809" s="1">
        <v>5</v>
      </c>
      <c r="F3809" s="8">
        <v>96.550000000000011</v>
      </c>
      <c r="G3809" s="1">
        <f>YEAR(Facturas[[#This Row],[FechaFactura]])</f>
        <v>2014</v>
      </c>
      <c r="H3809" s="17">
        <f>IF(Facturas[[#This Row],[MontoSinImp]]&lt;200,Facturas[[#This Row],[media]],Facturas[[#This Row],[MontoSinImp]])</f>
        <v>472.73339545454462</v>
      </c>
      <c r="I3809" s="17">
        <f>AVERAGE(Facturas[MontoSinImp])</f>
        <v>472.73339545454462</v>
      </c>
    </row>
    <row r="3810" spans="1:9" ht="17.55" customHeight="1" x14ac:dyDescent="0.3">
      <c r="A3810" s="14">
        <v>590</v>
      </c>
      <c r="B3810" s="2">
        <v>41770</v>
      </c>
      <c r="C3810" s="15">
        <v>308</v>
      </c>
      <c r="D3810" s="1">
        <v>9</v>
      </c>
      <c r="E3810" s="1">
        <v>7</v>
      </c>
      <c r="F3810" s="8">
        <v>131.91999999999999</v>
      </c>
      <c r="G3810" s="1">
        <f>YEAR(Facturas[[#This Row],[FechaFactura]])</f>
        <v>2014</v>
      </c>
      <c r="H3810" s="17">
        <f>IF(Facturas[[#This Row],[MontoSinImp]]&lt;200,Facturas[[#This Row],[media]],Facturas[[#This Row],[MontoSinImp]])</f>
        <v>472.73339545454462</v>
      </c>
      <c r="I3810" s="17">
        <f>AVERAGE(Facturas[MontoSinImp])</f>
        <v>472.73339545454462</v>
      </c>
    </row>
    <row r="3811" spans="1:9" ht="17.55" customHeight="1" x14ac:dyDescent="0.3">
      <c r="A3811" s="14">
        <v>591</v>
      </c>
      <c r="B3811" s="2">
        <v>41770</v>
      </c>
      <c r="C3811" s="15">
        <v>306</v>
      </c>
      <c r="D3811" s="1">
        <v>3</v>
      </c>
      <c r="E3811" s="1">
        <v>4</v>
      </c>
      <c r="F3811" s="8">
        <v>176.85</v>
      </c>
      <c r="G3811" s="1">
        <f>YEAR(Facturas[[#This Row],[FechaFactura]])</f>
        <v>2014</v>
      </c>
      <c r="H3811" s="17">
        <f>IF(Facturas[[#This Row],[MontoSinImp]]&lt;200,Facturas[[#This Row],[media]],Facturas[[#This Row],[MontoSinImp]])</f>
        <v>472.73339545454462</v>
      </c>
      <c r="I3811" s="17">
        <f>AVERAGE(Facturas[MontoSinImp])</f>
        <v>472.73339545454462</v>
      </c>
    </row>
    <row r="3812" spans="1:9" ht="17.55" customHeight="1" x14ac:dyDescent="0.3">
      <c r="A3812" s="14">
        <v>592</v>
      </c>
      <c r="B3812" s="2">
        <v>41770</v>
      </c>
      <c r="C3812" s="15">
        <v>253</v>
      </c>
      <c r="D3812" s="1">
        <v>8</v>
      </c>
      <c r="E3812" s="1">
        <v>1</v>
      </c>
      <c r="F3812" s="8">
        <v>667.22</v>
      </c>
      <c r="G3812" s="1">
        <f>YEAR(Facturas[[#This Row],[FechaFactura]])</f>
        <v>2014</v>
      </c>
      <c r="H3812" s="17">
        <f>IF(Facturas[[#This Row],[MontoSinImp]]&lt;200,Facturas[[#This Row],[media]],Facturas[[#This Row],[MontoSinImp]])</f>
        <v>667.22</v>
      </c>
      <c r="I3812" s="17">
        <f>AVERAGE(Facturas[MontoSinImp])</f>
        <v>472.73339545454462</v>
      </c>
    </row>
    <row r="3813" spans="1:9" ht="17.55" customHeight="1" x14ac:dyDescent="0.3">
      <c r="A3813" s="14">
        <v>583</v>
      </c>
      <c r="B3813" s="2">
        <v>41769</v>
      </c>
      <c r="C3813" s="15">
        <v>150</v>
      </c>
      <c r="D3813" s="1">
        <v>6</v>
      </c>
      <c r="E3813" s="1">
        <v>6</v>
      </c>
      <c r="F3813" s="8">
        <v>121.4</v>
      </c>
      <c r="G3813" s="1">
        <f>YEAR(Facturas[[#This Row],[FechaFactura]])</f>
        <v>2014</v>
      </c>
      <c r="H3813" s="17">
        <f>IF(Facturas[[#This Row],[MontoSinImp]]&lt;200,Facturas[[#This Row],[media]],Facturas[[#This Row],[MontoSinImp]])</f>
        <v>472.73339545454462</v>
      </c>
      <c r="I3813" s="17">
        <f>AVERAGE(Facturas[MontoSinImp])</f>
        <v>472.73339545454462</v>
      </c>
    </row>
    <row r="3814" spans="1:9" ht="17.55" customHeight="1" x14ac:dyDescent="0.3">
      <c r="A3814" s="14">
        <v>584</v>
      </c>
      <c r="B3814" s="2">
        <v>41769</v>
      </c>
      <c r="C3814" s="15">
        <v>257</v>
      </c>
      <c r="D3814" s="1">
        <v>6</v>
      </c>
      <c r="E3814" s="1">
        <v>6</v>
      </c>
      <c r="F3814" s="8">
        <v>130.95999999999998</v>
      </c>
      <c r="G3814" s="1">
        <f>YEAR(Facturas[[#This Row],[FechaFactura]])</f>
        <v>2014</v>
      </c>
      <c r="H3814" s="17">
        <f>IF(Facturas[[#This Row],[MontoSinImp]]&lt;200,Facturas[[#This Row],[media]],Facturas[[#This Row],[MontoSinImp]])</f>
        <v>472.73339545454462</v>
      </c>
      <c r="I3814" s="17">
        <f>AVERAGE(Facturas[MontoSinImp])</f>
        <v>472.73339545454462</v>
      </c>
    </row>
    <row r="3815" spans="1:9" ht="17.55" customHeight="1" x14ac:dyDescent="0.3">
      <c r="A3815" s="14">
        <v>585</v>
      </c>
      <c r="B3815" s="2">
        <v>41769</v>
      </c>
      <c r="C3815" s="15">
        <v>45</v>
      </c>
      <c r="D3815" s="1">
        <v>5</v>
      </c>
      <c r="E3815" s="1">
        <v>1</v>
      </c>
      <c r="F3815" s="8">
        <v>139.57</v>
      </c>
      <c r="G3815" s="1">
        <f>YEAR(Facturas[[#This Row],[FechaFactura]])</f>
        <v>2014</v>
      </c>
      <c r="H3815" s="17">
        <f>IF(Facturas[[#This Row],[MontoSinImp]]&lt;200,Facturas[[#This Row],[media]],Facturas[[#This Row],[MontoSinImp]])</f>
        <v>472.73339545454462</v>
      </c>
      <c r="I3815" s="17">
        <f>AVERAGE(Facturas[MontoSinImp])</f>
        <v>472.73339545454462</v>
      </c>
    </row>
    <row r="3816" spans="1:9" ht="17.55" customHeight="1" x14ac:dyDescent="0.3">
      <c r="A3816" s="14">
        <v>586</v>
      </c>
      <c r="B3816" s="2">
        <v>41769</v>
      </c>
      <c r="C3816" s="15">
        <v>194</v>
      </c>
      <c r="D3816" s="1">
        <v>6</v>
      </c>
      <c r="E3816" s="1">
        <v>6</v>
      </c>
      <c r="F3816" s="8">
        <v>216.98999999999998</v>
      </c>
      <c r="G3816" s="1">
        <f>YEAR(Facturas[[#This Row],[FechaFactura]])</f>
        <v>2014</v>
      </c>
      <c r="H3816" s="17">
        <f>IF(Facturas[[#This Row],[MontoSinImp]]&lt;200,Facturas[[#This Row],[media]],Facturas[[#This Row],[MontoSinImp]])</f>
        <v>216.98999999999998</v>
      </c>
      <c r="I3816" s="17">
        <f>AVERAGE(Facturas[MontoSinImp])</f>
        <v>472.73339545454462</v>
      </c>
    </row>
    <row r="3817" spans="1:9" ht="17.55" customHeight="1" x14ac:dyDescent="0.3">
      <c r="A3817" s="14">
        <v>587</v>
      </c>
      <c r="B3817" s="2">
        <v>41769</v>
      </c>
      <c r="C3817" s="15">
        <v>117</v>
      </c>
      <c r="D3817" s="1">
        <v>12</v>
      </c>
      <c r="E3817" s="1">
        <v>3</v>
      </c>
      <c r="F3817" s="8">
        <v>525.75</v>
      </c>
      <c r="G3817" s="1">
        <f>YEAR(Facturas[[#This Row],[FechaFactura]])</f>
        <v>2014</v>
      </c>
      <c r="H3817" s="17">
        <f>IF(Facturas[[#This Row],[MontoSinImp]]&lt;200,Facturas[[#This Row],[media]],Facturas[[#This Row],[MontoSinImp]])</f>
        <v>525.75</v>
      </c>
      <c r="I3817" s="17">
        <f>AVERAGE(Facturas[MontoSinImp])</f>
        <v>472.73339545454462</v>
      </c>
    </row>
    <row r="3818" spans="1:9" ht="17.55" customHeight="1" x14ac:dyDescent="0.3">
      <c r="A3818" s="14">
        <v>588</v>
      </c>
      <c r="B3818" s="2">
        <v>41769</v>
      </c>
      <c r="C3818" s="15">
        <v>215</v>
      </c>
      <c r="D3818" s="1">
        <v>6</v>
      </c>
      <c r="E3818" s="1">
        <v>9</v>
      </c>
      <c r="F3818" s="8">
        <v>347</v>
      </c>
      <c r="G3818" s="1">
        <f>YEAR(Facturas[[#This Row],[FechaFactura]])</f>
        <v>2014</v>
      </c>
      <c r="H3818" s="17">
        <f>IF(Facturas[[#This Row],[MontoSinImp]]&lt;200,Facturas[[#This Row],[media]],Facturas[[#This Row],[MontoSinImp]])</f>
        <v>347</v>
      </c>
      <c r="I3818" s="17">
        <f>AVERAGE(Facturas[MontoSinImp])</f>
        <v>472.73339545454462</v>
      </c>
    </row>
    <row r="3819" spans="1:9" ht="17.55" customHeight="1" x14ac:dyDescent="0.3">
      <c r="A3819" s="14">
        <v>589</v>
      </c>
      <c r="B3819" s="2">
        <v>41769</v>
      </c>
      <c r="C3819" s="15">
        <v>250</v>
      </c>
      <c r="D3819" s="1">
        <v>8</v>
      </c>
      <c r="E3819" s="1">
        <v>9</v>
      </c>
      <c r="F3819" s="8">
        <v>328.83</v>
      </c>
      <c r="G3819" s="1">
        <f>YEAR(Facturas[[#This Row],[FechaFactura]])</f>
        <v>2014</v>
      </c>
      <c r="H3819" s="17">
        <f>IF(Facturas[[#This Row],[MontoSinImp]]&lt;200,Facturas[[#This Row],[media]],Facturas[[#This Row],[MontoSinImp]])</f>
        <v>328.83</v>
      </c>
      <c r="I3819" s="17">
        <f>AVERAGE(Facturas[MontoSinImp])</f>
        <v>472.73339545454462</v>
      </c>
    </row>
    <row r="3820" spans="1:9" ht="17.55" customHeight="1" x14ac:dyDescent="0.3">
      <c r="A3820" s="14">
        <v>573</v>
      </c>
      <c r="B3820" s="2">
        <v>41768</v>
      </c>
      <c r="C3820" s="15">
        <v>199</v>
      </c>
      <c r="D3820" s="1">
        <v>1</v>
      </c>
      <c r="E3820" s="1">
        <v>3</v>
      </c>
      <c r="F3820" s="8">
        <v>804.87</v>
      </c>
      <c r="G3820" s="1">
        <f>YEAR(Facturas[[#This Row],[FechaFactura]])</f>
        <v>2014</v>
      </c>
      <c r="H3820" s="17">
        <f>IF(Facturas[[#This Row],[MontoSinImp]]&lt;200,Facturas[[#This Row],[media]],Facturas[[#This Row],[MontoSinImp]])</f>
        <v>804.87</v>
      </c>
      <c r="I3820" s="17">
        <f>AVERAGE(Facturas[MontoSinImp])</f>
        <v>472.73339545454462</v>
      </c>
    </row>
    <row r="3821" spans="1:9" ht="17.55" customHeight="1" x14ac:dyDescent="0.3">
      <c r="A3821" s="14">
        <v>574</v>
      </c>
      <c r="B3821" s="2">
        <v>41768</v>
      </c>
      <c r="C3821" s="15">
        <v>309</v>
      </c>
      <c r="D3821" s="1">
        <v>5</v>
      </c>
      <c r="E3821" s="1">
        <v>4</v>
      </c>
      <c r="F3821" s="8">
        <v>538.17999999999995</v>
      </c>
      <c r="G3821" s="1">
        <f>YEAR(Facturas[[#This Row],[FechaFactura]])</f>
        <v>2014</v>
      </c>
      <c r="H3821" s="17">
        <f>IF(Facturas[[#This Row],[MontoSinImp]]&lt;200,Facturas[[#This Row],[media]],Facturas[[#This Row],[MontoSinImp]])</f>
        <v>538.17999999999995</v>
      </c>
      <c r="I3821" s="17">
        <f>AVERAGE(Facturas[MontoSinImp])</f>
        <v>472.73339545454462</v>
      </c>
    </row>
    <row r="3822" spans="1:9" ht="17.55" customHeight="1" x14ac:dyDescent="0.3">
      <c r="A3822" s="14">
        <v>575</v>
      </c>
      <c r="B3822" s="2">
        <v>41768</v>
      </c>
      <c r="C3822" s="15">
        <v>16</v>
      </c>
      <c r="D3822" s="1">
        <v>9</v>
      </c>
      <c r="E3822" s="1">
        <v>8</v>
      </c>
      <c r="F3822" s="8">
        <v>697.81</v>
      </c>
      <c r="G3822" s="1">
        <f>YEAR(Facturas[[#This Row],[FechaFactura]])</f>
        <v>2014</v>
      </c>
      <c r="H3822" s="17">
        <f>IF(Facturas[[#This Row],[MontoSinImp]]&lt;200,Facturas[[#This Row],[media]],Facturas[[#This Row],[MontoSinImp]])</f>
        <v>697.81</v>
      </c>
      <c r="I3822" s="17">
        <f>AVERAGE(Facturas[MontoSinImp])</f>
        <v>472.73339545454462</v>
      </c>
    </row>
    <row r="3823" spans="1:9" ht="17.55" customHeight="1" x14ac:dyDescent="0.3">
      <c r="A3823" s="14">
        <v>576</v>
      </c>
      <c r="B3823" s="2">
        <v>41768</v>
      </c>
      <c r="C3823" s="15">
        <v>143</v>
      </c>
      <c r="D3823" s="1">
        <v>2</v>
      </c>
      <c r="E3823" s="1">
        <v>1</v>
      </c>
      <c r="F3823" s="8">
        <v>442.59</v>
      </c>
      <c r="G3823" s="1">
        <f>YEAR(Facturas[[#This Row],[FechaFactura]])</f>
        <v>2014</v>
      </c>
      <c r="H3823" s="17">
        <f>IF(Facturas[[#This Row],[MontoSinImp]]&lt;200,Facturas[[#This Row],[media]],Facturas[[#This Row],[MontoSinImp]])</f>
        <v>442.59</v>
      </c>
      <c r="I3823" s="17">
        <f>AVERAGE(Facturas[MontoSinImp])</f>
        <v>472.73339545454462</v>
      </c>
    </row>
    <row r="3824" spans="1:9" ht="17.55" customHeight="1" x14ac:dyDescent="0.3">
      <c r="A3824" s="14">
        <v>577</v>
      </c>
      <c r="B3824" s="2">
        <v>41768</v>
      </c>
      <c r="C3824" s="15">
        <v>279</v>
      </c>
      <c r="D3824" s="1">
        <v>10</v>
      </c>
      <c r="E3824" s="1">
        <v>1</v>
      </c>
      <c r="F3824" s="8">
        <v>170.16</v>
      </c>
      <c r="G3824" s="1">
        <f>YEAR(Facturas[[#This Row],[FechaFactura]])</f>
        <v>2014</v>
      </c>
      <c r="H3824" s="17">
        <f>IF(Facturas[[#This Row],[MontoSinImp]]&lt;200,Facturas[[#This Row],[media]],Facturas[[#This Row],[MontoSinImp]])</f>
        <v>472.73339545454462</v>
      </c>
      <c r="I3824" s="17">
        <f>AVERAGE(Facturas[MontoSinImp])</f>
        <v>472.73339545454462</v>
      </c>
    </row>
    <row r="3825" spans="1:9" ht="17.55" customHeight="1" x14ac:dyDescent="0.3">
      <c r="A3825" s="14">
        <v>578</v>
      </c>
      <c r="B3825" s="2">
        <v>41768</v>
      </c>
      <c r="C3825" s="15">
        <v>33</v>
      </c>
      <c r="D3825" s="1">
        <v>2</v>
      </c>
      <c r="E3825" s="1">
        <v>6</v>
      </c>
      <c r="F3825" s="8">
        <v>109.93</v>
      </c>
      <c r="G3825" s="1">
        <f>YEAR(Facturas[[#This Row],[FechaFactura]])</f>
        <v>2014</v>
      </c>
      <c r="H3825" s="17">
        <f>IF(Facturas[[#This Row],[MontoSinImp]]&lt;200,Facturas[[#This Row],[media]],Facturas[[#This Row],[MontoSinImp]])</f>
        <v>472.73339545454462</v>
      </c>
      <c r="I3825" s="17">
        <f>AVERAGE(Facturas[MontoSinImp])</f>
        <v>472.73339545454462</v>
      </c>
    </row>
    <row r="3826" spans="1:9" ht="17.55" customHeight="1" x14ac:dyDescent="0.3">
      <c r="A3826" s="14">
        <v>579</v>
      </c>
      <c r="B3826" s="2">
        <v>41768</v>
      </c>
      <c r="C3826" s="15">
        <v>141</v>
      </c>
      <c r="D3826" s="1">
        <v>9</v>
      </c>
      <c r="E3826" s="1">
        <v>2</v>
      </c>
      <c r="F3826" s="8">
        <v>99.42</v>
      </c>
      <c r="G3826" s="1">
        <f>YEAR(Facturas[[#This Row],[FechaFactura]])</f>
        <v>2014</v>
      </c>
      <c r="H3826" s="17">
        <f>IF(Facturas[[#This Row],[MontoSinImp]]&lt;200,Facturas[[#This Row],[media]],Facturas[[#This Row],[MontoSinImp]])</f>
        <v>472.73339545454462</v>
      </c>
      <c r="I3826" s="17">
        <f>AVERAGE(Facturas[MontoSinImp])</f>
        <v>472.73339545454462</v>
      </c>
    </row>
    <row r="3827" spans="1:9" ht="17.55" customHeight="1" x14ac:dyDescent="0.3">
      <c r="A3827" s="14">
        <v>580</v>
      </c>
      <c r="B3827" s="2">
        <v>41768</v>
      </c>
      <c r="C3827" s="15">
        <v>71</v>
      </c>
      <c r="D3827" s="1">
        <v>5</v>
      </c>
      <c r="E3827" s="1">
        <v>3</v>
      </c>
      <c r="F3827" s="8">
        <v>325.01</v>
      </c>
      <c r="G3827" s="1">
        <f>YEAR(Facturas[[#This Row],[FechaFactura]])</f>
        <v>2014</v>
      </c>
      <c r="H3827" s="17">
        <f>IF(Facturas[[#This Row],[MontoSinImp]]&lt;200,Facturas[[#This Row],[media]],Facturas[[#This Row],[MontoSinImp]])</f>
        <v>325.01</v>
      </c>
      <c r="I3827" s="17">
        <f>AVERAGE(Facturas[MontoSinImp])</f>
        <v>472.73339545454462</v>
      </c>
    </row>
    <row r="3828" spans="1:9" ht="17.55" customHeight="1" x14ac:dyDescent="0.3">
      <c r="A3828" s="14">
        <v>581</v>
      </c>
      <c r="B3828" s="2">
        <v>41768</v>
      </c>
      <c r="C3828" s="15">
        <v>120</v>
      </c>
      <c r="D3828" s="1">
        <v>7</v>
      </c>
      <c r="E3828" s="1">
        <v>1</v>
      </c>
      <c r="F3828" s="8">
        <v>377.59</v>
      </c>
      <c r="G3828" s="1">
        <f>YEAR(Facturas[[#This Row],[FechaFactura]])</f>
        <v>2014</v>
      </c>
      <c r="H3828" s="17">
        <f>IF(Facturas[[#This Row],[MontoSinImp]]&lt;200,Facturas[[#This Row],[media]],Facturas[[#This Row],[MontoSinImp]])</f>
        <v>377.59</v>
      </c>
      <c r="I3828" s="17">
        <f>AVERAGE(Facturas[MontoSinImp])</f>
        <v>472.73339545454462</v>
      </c>
    </row>
    <row r="3829" spans="1:9" ht="17.55" customHeight="1" x14ac:dyDescent="0.3">
      <c r="A3829" s="14">
        <v>582</v>
      </c>
      <c r="B3829" s="2">
        <v>41768</v>
      </c>
      <c r="C3829" s="15">
        <v>20</v>
      </c>
      <c r="D3829" s="1">
        <v>7</v>
      </c>
      <c r="E3829" s="1">
        <v>8</v>
      </c>
      <c r="F3829" s="8">
        <v>774.28</v>
      </c>
      <c r="G3829" s="1">
        <f>YEAR(Facturas[[#This Row],[FechaFactura]])</f>
        <v>2014</v>
      </c>
      <c r="H3829" s="17">
        <f>IF(Facturas[[#This Row],[MontoSinImp]]&lt;200,Facturas[[#This Row],[media]],Facturas[[#This Row],[MontoSinImp]])</f>
        <v>774.28</v>
      </c>
      <c r="I3829" s="17">
        <f>AVERAGE(Facturas[MontoSinImp])</f>
        <v>472.73339545454462</v>
      </c>
    </row>
    <row r="3830" spans="1:9" ht="17.55" customHeight="1" x14ac:dyDescent="0.3">
      <c r="A3830" s="14">
        <v>570</v>
      </c>
      <c r="B3830" s="2">
        <v>41767</v>
      </c>
      <c r="C3830" s="15">
        <v>239</v>
      </c>
      <c r="D3830" s="1">
        <v>4</v>
      </c>
      <c r="E3830" s="1">
        <v>7</v>
      </c>
      <c r="F3830" s="8">
        <v>609.87</v>
      </c>
      <c r="G3830" s="1">
        <f>YEAR(Facturas[[#This Row],[FechaFactura]])</f>
        <v>2014</v>
      </c>
      <c r="H3830" s="17">
        <f>IF(Facturas[[#This Row],[MontoSinImp]]&lt;200,Facturas[[#This Row],[media]],Facturas[[#This Row],[MontoSinImp]])</f>
        <v>609.87</v>
      </c>
      <c r="I3830" s="17">
        <f>AVERAGE(Facturas[MontoSinImp])</f>
        <v>472.73339545454462</v>
      </c>
    </row>
    <row r="3831" spans="1:9" ht="17.55" customHeight="1" x14ac:dyDescent="0.3">
      <c r="A3831" s="14">
        <v>571</v>
      </c>
      <c r="B3831" s="2">
        <v>41767</v>
      </c>
      <c r="C3831" s="15">
        <v>308</v>
      </c>
      <c r="D3831" s="1">
        <v>1</v>
      </c>
      <c r="E3831" s="1">
        <v>4</v>
      </c>
      <c r="F3831" s="8">
        <v>152.94999999999999</v>
      </c>
      <c r="G3831" s="1">
        <f>YEAR(Facturas[[#This Row],[FechaFactura]])</f>
        <v>2014</v>
      </c>
      <c r="H3831" s="17">
        <f>IF(Facturas[[#This Row],[MontoSinImp]]&lt;200,Facturas[[#This Row],[media]],Facturas[[#This Row],[MontoSinImp]])</f>
        <v>472.73339545454462</v>
      </c>
      <c r="I3831" s="17">
        <f>AVERAGE(Facturas[MontoSinImp])</f>
        <v>472.73339545454462</v>
      </c>
    </row>
    <row r="3832" spans="1:9" ht="17.55" customHeight="1" x14ac:dyDescent="0.3">
      <c r="A3832" s="14">
        <v>572</v>
      </c>
      <c r="B3832" s="2">
        <v>41767</v>
      </c>
      <c r="C3832" s="15">
        <v>21</v>
      </c>
      <c r="D3832" s="1">
        <v>10</v>
      </c>
      <c r="E3832" s="1">
        <v>3</v>
      </c>
      <c r="F3832" s="8">
        <v>444.5</v>
      </c>
      <c r="G3832" s="1">
        <f>YEAR(Facturas[[#This Row],[FechaFactura]])</f>
        <v>2014</v>
      </c>
      <c r="H3832" s="17">
        <f>IF(Facturas[[#This Row],[MontoSinImp]]&lt;200,Facturas[[#This Row],[media]],Facturas[[#This Row],[MontoSinImp]])</f>
        <v>444.5</v>
      </c>
      <c r="I3832" s="17">
        <f>AVERAGE(Facturas[MontoSinImp])</f>
        <v>472.73339545454462</v>
      </c>
    </row>
    <row r="3833" spans="1:9" ht="17.55" customHeight="1" x14ac:dyDescent="0.3">
      <c r="A3833" s="14">
        <v>568</v>
      </c>
      <c r="B3833" s="2">
        <v>41765</v>
      </c>
      <c r="C3833" s="15">
        <v>83</v>
      </c>
      <c r="D3833" s="1">
        <v>3</v>
      </c>
      <c r="E3833" s="1">
        <v>2</v>
      </c>
      <c r="F3833" s="8">
        <v>310.67</v>
      </c>
      <c r="G3833" s="1">
        <f>YEAR(Facturas[[#This Row],[FechaFactura]])</f>
        <v>2014</v>
      </c>
      <c r="H3833" s="17">
        <f>IF(Facturas[[#This Row],[MontoSinImp]]&lt;200,Facturas[[#This Row],[media]],Facturas[[#This Row],[MontoSinImp]])</f>
        <v>310.67</v>
      </c>
      <c r="I3833" s="17">
        <f>AVERAGE(Facturas[MontoSinImp])</f>
        <v>472.73339545454462</v>
      </c>
    </row>
    <row r="3834" spans="1:9" ht="17.55" customHeight="1" x14ac:dyDescent="0.3">
      <c r="A3834" s="14">
        <v>569</v>
      </c>
      <c r="B3834" s="2">
        <v>41765</v>
      </c>
      <c r="C3834" s="15">
        <v>63</v>
      </c>
      <c r="D3834" s="1">
        <v>1</v>
      </c>
      <c r="E3834" s="1">
        <v>9</v>
      </c>
      <c r="F3834" s="8">
        <v>426.34</v>
      </c>
      <c r="G3834" s="1">
        <f>YEAR(Facturas[[#This Row],[FechaFactura]])</f>
        <v>2014</v>
      </c>
      <c r="H3834" s="17">
        <f>IF(Facturas[[#This Row],[MontoSinImp]]&lt;200,Facturas[[#This Row],[media]],Facturas[[#This Row],[MontoSinImp]])</f>
        <v>426.34</v>
      </c>
      <c r="I3834" s="17">
        <f>AVERAGE(Facturas[MontoSinImp])</f>
        <v>472.73339545454462</v>
      </c>
    </row>
    <row r="3835" spans="1:9" ht="17.55" customHeight="1" x14ac:dyDescent="0.3">
      <c r="A3835" s="14">
        <v>565</v>
      </c>
      <c r="B3835" s="2">
        <v>41764</v>
      </c>
      <c r="C3835" s="15">
        <v>301</v>
      </c>
      <c r="D3835" s="1">
        <v>2</v>
      </c>
      <c r="E3835" s="1">
        <v>9</v>
      </c>
      <c r="F3835" s="8">
        <v>804.87</v>
      </c>
      <c r="G3835" s="1">
        <f>YEAR(Facturas[[#This Row],[FechaFactura]])</f>
        <v>2014</v>
      </c>
      <c r="H3835" s="17">
        <f>IF(Facturas[[#This Row],[MontoSinImp]]&lt;200,Facturas[[#This Row],[media]],Facturas[[#This Row],[MontoSinImp]])</f>
        <v>804.87</v>
      </c>
      <c r="I3835" s="17">
        <f>AVERAGE(Facturas[MontoSinImp])</f>
        <v>472.73339545454462</v>
      </c>
    </row>
    <row r="3836" spans="1:9" ht="17.55" customHeight="1" x14ac:dyDescent="0.3">
      <c r="A3836" s="14">
        <v>566</v>
      </c>
      <c r="B3836" s="2">
        <v>41764</v>
      </c>
      <c r="C3836" s="15">
        <v>181</v>
      </c>
      <c r="D3836" s="1">
        <v>11</v>
      </c>
      <c r="E3836" s="1">
        <v>1</v>
      </c>
      <c r="F3836" s="8">
        <v>108.98</v>
      </c>
      <c r="G3836" s="1">
        <f>YEAR(Facturas[[#This Row],[FechaFactura]])</f>
        <v>2014</v>
      </c>
      <c r="H3836" s="17">
        <f>IF(Facturas[[#This Row],[MontoSinImp]]&lt;200,Facturas[[#This Row],[media]],Facturas[[#This Row],[MontoSinImp]])</f>
        <v>472.73339545454462</v>
      </c>
      <c r="I3836" s="17">
        <f>AVERAGE(Facturas[MontoSinImp])</f>
        <v>472.73339545454462</v>
      </c>
    </row>
    <row r="3837" spans="1:9" ht="17.55" customHeight="1" x14ac:dyDescent="0.3">
      <c r="A3837" s="14">
        <v>567</v>
      </c>
      <c r="B3837" s="2">
        <v>41764</v>
      </c>
      <c r="C3837" s="15">
        <v>174</v>
      </c>
      <c r="D3837" s="1">
        <v>4</v>
      </c>
      <c r="E3837" s="1">
        <v>7</v>
      </c>
      <c r="F3837" s="8">
        <v>327.88</v>
      </c>
      <c r="G3837" s="1">
        <f>YEAR(Facturas[[#This Row],[FechaFactura]])</f>
        <v>2014</v>
      </c>
      <c r="H3837" s="17">
        <f>IF(Facturas[[#This Row],[MontoSinImp]]&lt;200,Facturas[[#This Row],[media]],Facturas[[#This Row],[MontoSinImp]])</f>
        <v>327.88</v>
      </c>
      <c r="I3837" s="17">
        <f>AVERAGE(Facturas[MontoSinImp])</f>
        <v>472.73339545454462</v>
      </c>
    </row>
    <row r="3838" spans="1:9" ht="17.55" customHeight="1" x14ac:dyDescent="0.3">
      <c r="A3838" s="14">
        <v>563</v>
      </c>
      <c r="B3838" s="2">
        <v>41763</v>
      </c>
      <c r="C3838" s="15">
        <v>294</v>
      </c>
      <c r="D3838" s="1">
        <v>4</v>
      </c>
      <c r="E3838" s="1">
        <v>1</v>
      </c>
      <c r="F3838" s="8">
        <v>386.19</v>
      </c>
      <c r="G3838" s="1">
        <f>YEAR(Facturas[[#This Row],[FechaFactura]])</f>
        <v>2014</v>
      </c>
      <c r="H3838" s="17">
        <f>IF(Facturas[[#This Row],[MontoSinImp]]&lt;200,Facturas[[#This Row],[media]],Facturas[[#This Row],[MontoSinImp]])</f>
        <v>386.19</v>
      </c>
      <c r="I3838" s="17">
        <f>AVERAGE(Facturas[MontoSinImp])</f>
        <v>472.73339545454462</v>
      </c>
    </row>
    <row r="3839" spans="1:9" ht="17.55" customHeight="1" x14ac:dyDescent="0.3">
      <c r="A3839" s="14">
        <v>564</v>
      </c>
      <c r="B3839" s="2">
        <v>41763</v>
      </c>
      <c r="C3839" s="15">
        <v>303</v>
      </c>
      <c r="D3839" s="1">
        <v>8</v>
      </c>
      <c r="E3839" s="1">
        <v>7</v>
      </c>
      <c r="F3839" s="8">
        <v>797.23</v>
      </c>
      <c r="G3839" s="1">
        <f>YEAR(Facturas[[#This Row],[FechaFactura]])</f>
        <v>2014</v>
      </c>
      <c r="H3839" s="17">
        <f>IF(Facturas[[#This Row],[MontoSinImp]]&lt;200,Facturas[[#This Row],[media]],Facturas[[#This Row],[MontoSinImp]])</f>
        <v>797.23</v>
      </c>
      <c r="I3839" s="17">
        <f>AVERAGE(Facturas[MontoSinImp])</f>
        <v>472.73339545454462</v>
      </c>
    </row>
    <row r="3840" spans="1:9" ht="17.55" customHeight="1" x14ac:dyDescent="0.3">
      <c r="A3840" s="14">
        <v>556</v>
      </c>
      <c r="B3840" s="2">
        <v>41762</v>
      </c>
      <c r="C3840" s="15">
        <v>212</v>
      </c>
      <c r="D3840" s="1">
        <v>11</v>
      </c>
      <c r="E3840" s="1">
        <v>9</v>
      </c>
      <c r="F3840" s="8">
        <v>508.53999999999996</v>
      </c>
      <c r="G3840" s="1">
        <f>YEAR(Facturas[[#This Row],[FechaFactura]])</f>
        <v>2014</v>
      </c>
      <c r="H3840" s="17">
        <f>IF(Facturas[[#This Row],[MontoSinImp]]&lt;200,Facturas[[#This Row],[media]],Facturas[[#This Row],[MontoSinImp]])</f>
        <v>508.53999999999996</v>
      </c>
      <c r="I3840" s="17">
        <f>AVERAGE(Facturas[MontoSinImp])</f>
        <v>472.73339545454462</v>
      </c>
    </row>
    <row r="3841" spans="1:9" ht="17.55" customHeight="1" x14ac:dyDescent="0.3">
      <c r="A3841" s="14">
        <v>557</v>
      </c>
      <c r="B3841" s="2">
        <v>41762</v>
      </c>
      <c r="C3841" s="15">
        <v>124</v>
      </c>
      <c r="D3841" s="1">
        <v>12</v>
      </c>
      <c r="E3841" s="1">
        <v>9</v>
      </c>
      <c r="F3841" s="8">
        <v>841.2</v>
      </c>
      <c r="G3841" s="1">
        <f>YEAR(Facturas[[#This Row],[FechaFactura]])</f>
        <v>2014</v>
      </c>
      <c r="H3841" s="17">
        <f>IF(Facturas[[#This Row],[MontoSinImp]]&lt;200,Facturas[[#This Row],[media]],Facturas[[#This Row],[MontoSinImp]])</f>
        <v>841.2</v>
      </c>
      <c r="I3841" s="17">
        <f>AVERAGE(Facturas[MontoSinImp])</f>
        <v>472.73339545454462</v>
      </c>
    </row>
    <row r="3842" spans="1:9" ht="17.55" customHeight="1" x14ac:dyDescent="0.3">
      <c r="A3842" s="14">
        <v>558</v>
      </c>
      <c r="B3842" s="2">
        <v>41762</v>
      </c>
      <c r="C3842" s="15">
        <v>148</v>
      </c>
      <c r="D3842" s="1">
        <v>9</v>
      </c>
      <c r="E3842" s="1">
        <v>4</v>
      </c>
      <c r="F3842" s="8">
        <v>625.16</v>
      </c>
      <c r="G3842" s="1">
        <f>YEAR(Facturas[[#This Row],[FechaFactura]])</f>
        <v>2014</v>
      </c>
      <c r="H3842" s="17">
        <f>IF(Facturas[[#This Row],[MontoSinImp]]&lt;200,Facturas[[#This Row],[media]],Facturas[[#This Row],[MontoSinImp]])</f>
        <v>625.16</v>
      </c>
      <c r="I3842" s="17">
        <f>AVERAGE(Facturas[MontoSinImp])</f>
        <v>472.73339545454462</v>
      </c>
    </row>
    <row r="3843" spans="1:9" ht="17.55" customHeight="1" x14ac:dyDescent="0.3">
      <c r="A3843" s="14">
        <v>559</v>
      </c>
      <c r="B3843" s="2">
        <v>41762</v>
      </c>
      <c r="C3843" s="15">
        <v>212</v>
      </c>
      <c r="D3843" s="1">
        <v>8</v>
      </c>
      <c r="E3843" s="1">
        <v>5</v>
      </c>
      <c r="F3843" s="8">
        <v>275.3</v>
      </c>
      <c r="G3843" s="1">
        <f>YEAR(Facturas[[#This Row],[FechaFactura]])</f>
        <v>2014</v>
      </c>
      <c r="H3843" s="17">
        <f>IF(Facturas[[#This Row],[MontoSinImp]]&lt;200,Facturas[[#This Row],[media]],Facturas[[#This Row],[MontoSinImp]])</f>
        <v>275.3</v>
      </c>
      <c r="I3843" s="17">
        <f>AVERAGE(Facturas[MontoSinImp])</f>
        <v>472.73339545454462</v>
      </c>
    </row>
    <row r="3844" spans="1:9" ht="17.55" customHeight="1" x14ac:dyDescent="0.3">
      <c r="A3844" s="14">
        <v>560</v>
      </c>
      <c r="B3844" s="2">
        <v>41762</v>
      </c>
      <c r="C3844" s="15">
        <v>224</v>
      </c>
      <c r="D3844" s="1">
        <v>9</v>
      </c>
      <c r="E3844" s="1">
        <v>6</v>
      </c>
      <c r="F3844" s="8">
        <v>611.78</v>
      </c>
      <c r="G3844" s="1">
        <f>YEAR(Facturas[[#This Row],[FechaFactura]])</f>
        <v>2014</v>
      </c>
      <c r="H3844" s="17">
        <f>IF(Facturas[[#This Row],[MontoSinImp]]&lt;200,Facturas[[#This Row],[media]],Facturas[[#This Row],[MontoSinImp]])</f>
        <v>611.78</v>
      </c>
      <c r="I3844" s="17">
        <f>AVERAGE(Facturas[MontoSinImp])</f>
        <v>472.73339545454462</v>
      </c>
    </row>
    <row r="3845" spans="1:9" ht="17.55" customHeight="1" x14ac:dyDescent="0.3">
      <c r="A3845" s="14">
        <v>561</v>
      </c>
      <c r="B3845" s="2">
        <v>41762</v>
      </c>
      <c r="C3845" s="15">
        <v>76</v>
      </c>
      <c r="D3845" s="1">
        <v>11</v>
      </c>
      <c r="E3845" s="1">
        <v>2</v>
      </c>
      <c r="F3845" s="8">
        <v>312.58</v>
      </c>
      <c r="G3845" s="1">
        <f>YEAR(Facturas[[#This Row],[FechaFactura]])</f>
        <v>2014</v>
      </c>
      <c r="H3845" s="17">
        <f>IF(Facturas[[#This Row],[MontoSinImp]]&lt;200,Facturas[[#This Row],[media]],Facturas[[#This Row],[MontoSinImp]])</f>
        <v>312.58</v>
      </c>
      <c r="I3845" s="17">
        <f>AVERAGE(Facturas[MontoSinImp])</f>
        <v>472.73339545454462</v>
      </c>
    </row>
    <row r="3846" spans="1:9" ht="17.55" customHeight="1" x14ac:dyDescent="0.3">
      <c r="A3846" s="14">
        <v>562</v>
      </c>
      <c r="B3846" s="2">
        <v>41762</v>
      </c>
      <c r="C3846" s="15">
        <v>228</v>
      </c>
      <c r="D3846" s="1">
        <v>5</v>
      </c>
      <c r="E3846" s="1">
        <v>9</v>
      </c>
      <c r="F3846" s="8">
        <v>368.03</v>
      </c>
      <c r="G3846" s="1">
        <f>YEAR(Facturas[[#This Row],[FechaFactura]])</f>
        <v>2014</v>
      </c>
      <c r="H3846" s="17">
        <f>IF(Facturas[[#This Row],[MontoSinImp]]&lt;200,Facturas[[#This Row],[media]],Facturas[[#This Row],[MontoSinImp]])</f>
        <v>368.03</v>
      </c>
      <c r="I3846" s="17">
        <f>AVERAGE(Facturas[MontoSinImp])</f>
        <v>472.73339545454462</v>
      </c>
    </row>
    <row r="3847" spans="1:9" ht="17.55" customHeight="1" x14ac:dyDescent="0.3">
      <c r="A3847" s="14">
        <v>550</v>
      </c>
      <c r="B3847" s="2">
        <v>41761</v>
      </c>
      <c r="C3847" s="15">
        <v>279</v>
      </c>
      <c r="D3847" s="1">
        <v>6</v>
      </c>
      <c r="E3847" s="1">
        <v>5</v>
      </c>
      <c r="F3847" s="8">
        <v>532.43999999999994</v>
      </c>
      <c r="G3847" s="1">
        <f>YEAR(Facturas[[#This Row],[FechaFactura]])</f>
        <v>2014</v>
      </c>
      <c r="H3847" s="17">
        <f>IF(Facturas[[#This Row],[MontoSinImp]]&lt;200,Facturas[[#This Row],[media]],Facturas[[#This Row],[MontoSinImp]])</f>
        <v>532.43999999999994</v>
      </c>
      <c r="I3847" s="17">
        <f>AVERAGE(Facturas[MontoSinImp])</f>
        <v>472.73339545454462</v>
      </c>
    </row>
    <row r="3848" spans="1:9" ht="17.55" customHeight="1" x14ac:dyDescent="0.3">
      <c r="A3848" s="14">
        <v>551</v>
      </c>
      <c r="B3848" s="2">
        <v>41761</v>
      </c>
      <c r="C3848" s="15">
        <v>116</v>
      </c>
      <c r="D3848" s="1">
        <v>11</v>
      </c>
      <c r="E3848" s="1">
        <v>8</v>
      </c>
      <c r="F3848" s="8">
        <v>493.25</v>
      </c>
      <c r="G3848" s="1">
        <f>YEAR(Facturas[[#This Row],[FechaFactura]])</f>
        <v>2014</v>
      </c>
      <c r="H3848" s="17">
        <f>IF(Facturas[[#This Row],[MontoSinImp]]&lt;200,Facturas[[#This Row],[media]],Facturas[[#This Row],[MontoSinImp]])</f>
        <v>493.25</v>
      </c>
      <c r="I3848" s="17">
        <f>AVERAGE(Facturas[MontoSinImp])</f>
        <v>472.73339545454462</v>
      </c>
    </row>
    <row r="3849" spans="1:9" ht="17.55" customHeight="1" x14ac:dyDescent="0.3">
      <c r="A3849" s="14">
        <v>552</v>
      </c>
      <c r="B3849" s="2">
        <v>41761</v>
      </c>
      <c r="C3849" s="15">
        <v>244</v>
      </c>
      <c r="D3849" s="1">
        <v>5</v>
      </c>
      <c r="E3849" s="1">
        <v>6</v>
      </c>
      <c r="F3849" s="8">
        <v>498.98</v>
      </c>
      <c r="G3849" s="1">
        <f>YEAR(Facturas[[#This Row],[FechaFactura]])</f>
        <v>2014</v>
      </c>
      <c r="H3849" s="17">
        <f>IF(Facturas[[#This Row],[MontoSinImp]]&lt;200,Facturas[[#This Row],[media]],Facturas[[#This Row],[MontoSinImp]])</f>
        <v>498.98</v>
      </c>
      <c r="I3849" s="17">
        <f>AVERAGE(Facturas[MontoSinImp])</f>
        <v>472.73339545454462</v>
      </c>
    </row>
    <row r="3850" spans="1:9" ht="17.55" customHeight="1" x14ac:dyDescent="0.3">
      <c r="A3850" s="14">
        <v>553</v>
      </c>
      <c r="B3850" s="2">
        <v>41761</v>
      </c>
      <c r="C3850" s="15">
        <v>118</v>
      </c>
      <c r="D3850" s="1">
        <v>10</v>
      </c>
      <c r="E3850" s="1">
        <v>7</v>
      </c>
      <c r="F3850" s="8">
        <v>663.4</v>
      </c>
      <c r="G3850" s="1">
        <f>YEAR(Facturas[[#This Row],[FechaFactura]])</f>
        <v>2014</v>
      </c>
      <c r="H3850" s="17">
        <f>IF(Facturas[[#This Row],[MontoSinImp]]&lt;200,Facturas[[#This Row],[media]],Facturas[[#This Row],[MontoSinImp]])</f>
        <v>663.4</v>
      </c>
      <c r="I3850" s="17">
        <f>AVERAGE(Facturas[MontoSinImp])</f>
        <v>472.73339545454462</v>
      </c>
    </row>
    <row r="3851" spans="1:9" ht="17.55" customHeight="1" x14ac:dyDescent="0.3">
      <c r="A3851" s="14">
        <v>554</v>
      </c>
      <c r="B3851" s="2">
        <v>41761</v>
      </c>
      <c r="C3851" s="15">
        <v>307</v>
      </c>
      <c r="D3851" s="1">
        <v>2</v>
      </c>
      <c r="E3851" s="1">
        <v>8</v>
      </c>
      <c r="F3851" s="8">
        <v>190.23</v>
      </c>
      <c r="G3851" s="1">
        <f>YEAR(Facturas[[#This Row],[FechaFactura]])</f>
        <v>2014</v>
      </c>
      <c r="H3851" s="17">
        <f>IF(Facturas[[#This Row],[MontoSinImp]]&lt;200,Facturas[[#This Row],[media]],Facturas[[#This Row],[MontoSinImp]])</f>
        <v>472.73339545454462</v>
      </c>
      <c r="I3851" s="17">
        <f>AVERAGE(Facturas[MontoSinImp])</f>
        <v>472.73339545454462</v>
      </c>
    </row>
    <row r="3852" spans="1:9" ht="17.55" customHeight="1" x14ac:dyDescent="0.3">
      <c r="A3852" s="14">
        <v>555</v>
      </c>
      <c r="B3852" s="2">
        <v>41761</v>
      </c>
      <c r="C3852" s="15">
        <v>6</v>
      </c>
      <c r="D3852" s="1">
        <v>8</v>
      </c>
      <c r="E3852" s="1">
        <v>6</v>
      </c>
      <c r="F3852" s="8">
        <v>347</v>
      </c>
      <c r="G3852" s="1">
        <f>YEAR(Facturas[[#This Row],[FechaFactura]])</f>
        <v>2014</v>
      </c>
      <c r="H3852" s="17">
        <f>IF(Facturas[[#This Row],[MontoSinImp]]&lt;200,Facturas[[#This Row],[media]],Facturas[[#This Row],[MontoSinImp]])</f>
        <v>347</v>
      </c>
      <c r="I3852" s="17">
        <f>AVERAGE(Facturas[MontoSinImp])</f>
        <v>472.73339545454462</v>
      </c>
    </row>
    <row r="3853" spans="1:9" ht="17.55" customHeight="1" x14ac:dyDescent="0.3">
      <c r="A3853" s="14">
        <v>544</v>
      </c>
      <c r="B3853" s="2">
        <v>41760</v>
      </c>
      <c r="C3853" s="15">
        <v>198</v>
      </c>
      <c r="D3853" s="1">
        <v>2</v>
      </c>
      <c r="E3853" s="1">
        <v>3</v>
      </c>
      <c r="F3853" s="8">
        <v>288.69</v>
      </c>
      <c r="G3853" s="1">
        <f>YEAR(Facturas[[#This Row],[FechaFactura]])</f>
        <v>2014</v>
      </c>
      <c r="H3853" s="17">
        <f>IF(Facturas[[#This Row],[MontoSinImp]]&lt;200,Facturas[[#This Row],[media]],Facturas[[#This Row],[MontoSinImp]])</f>
        <v>288.69</v>
      </c>
      <c r="I3853" s="17">
        <f>AVERAGE(Facturas[MontoSinImp])</f>
        <v>472.73339545454462</v>
      </c>
    </row>
    <row r="3854" spans="1:9" ht="17.55" customHeight="1" x14ac:dyDescent="0.3">
      <c r="A3854" s="14">
        <v>545</v>
      </c>
      <c r="B3854" s="2">
        <v>41760</v>
      </c>
      <c r="C3854" s="15">
        <v>30</v>
      </c>
      <c r="D3854" s="1">
        <v>4</v>
      </c>
      <c r="E3854" s="1">
        <v>5</v>
      </c>
      <c r="F3854" s="8">
        <v>183.54</v>
      </c>
      <c r="G3854" s="1">
        <f>YEAR(Facturas[[#This Row],[FechaFactura]])</f>
        <v>2014</v>
      </c>
      <c r="H3854" s="17">
        <f>IF(Facturas[[#This Row],[MontoSinImp]]&lt;200,Facturas[[#This Row],[media]],Facturas[[#This Row],[MontoSinImp]])</f>
        <v>472.73339545454462</v>
      </c>
      <c r="I3854" s="17">
        <f>AVERAGE(Facturas[MontoSinImp])</f>
        <v>472.73339545454462</v>
      </c>
    </row>
    <row r="3855" spans="1:9" ht="17.55" customHeight="1" x14ac:dyDescent="0.3">
      <c r="A3855" s="14">
        <v>546</v>
      </c>
      <c r="B3855" s="2">
        <v>41760</v>
      </c>
      <c r="C3855" s="15">
        <v>39</v>
      </c>
      <c r="D3855" s="1">
        <v>4</v>
      </c>
      <c r="E3855" s="1">
        <v>6</v>
      </c>
      <c r="F3855" s="8">
        <v>463.62</v>
      </c>
      <c r="G3855" s="1">
        <f>YEAR(Facturas[[#This Row],[FechaFactura]])</f>
        <v>2014</v>
      </c>
      <c r="H3855" s="17">
        <f>IF(Facturas[[#This Row],[MontoSinImp]]&lt;200,Facturas[[#This Row],[media]],Facturas[[#This Row],[MontoSinImp]])</f>
        <v>463.62</v>
      </c>
      <c r="I3855" s="17">
        <f>AVERAGE(Facturas[MontoSinImp])</f>
        <v>472.73339545454462</v>
      </c>
    </row>
    <row r="3856" spans="1:9" ht="17.55" customHeight="1" x14ac:dyDescent="0.3">
      <c r="A3856" s="14">
        <v>547</v>
      </c>
      <c r="B3856" s="2">
        <v>41760</v>
      </c>
      <c r="C3856" s="15">
        <v>41</v>
      </c>
      <c r="D3856" s="1">
        <v>2</v>
      </c>
      <c r="E3856" s="1">
        <v>4</v>
      </c>
      <c r="F3856" s="8">
        <v>385.23</v>
      </c>
      <c r="G3856" s="1">
        <f>YEAR(Facturas[[#This Row],[FechaFactura]])</f>
        <v>2014</v>
      </c>
      <c r="H3856" s="17">
        <f>IF(Facturas[[#This Row],[MontoSinImp]]&lt;200,Facturas[[#This Row],[media]],Facturas[[#This Row],[MontoSinImp]])</f>
        <v>385.23</v>
      </c>
      <c r="I3856" s="17">
        <f>AVERAGE(Facturas[MontoSinImp])</f>
        <v>472.73339545454462</v>
      </c>
    </row>
    <row r="3857" spans="1:9" ht="17.55" customHeight="1" x14ac:dyDescent="0.3">
      <c r="A3857" s="14">
        <v>548</v>
      </c>
      <c r="B3857" s="2">
        <v>41760</v>
      </c>
      <c r="C3857" s="15">
        <v>43</v>
      </c>
      <c r="D3857" s="1">
        <v>11</v>
      </c>
      <c r="E3857" s="1">
        <v>2</v>
      </c>
      <c r="F3857" s="8">
        <v>593.62</v>
      </c>
      <c r="G3857" s="1">
        <f>YEAR(Facturas[[#This Row],[FechaFactura]])</f>
        <v>2014</v>
      </c>
      <c r="H3857" s="17">
        <f>IF(Facturas[[#This Row],[MontoSinImp]]&lt;200,Facturas[[#This Row],[media]],Facturas[[#This Row],[MontoSinImp]])</f>
        <v>593.62</v>
      </c>
      <c r="I3857" s="17">
        <f>AVERAGE(Facturas[MontoSinImp])</f>
        <v>472.73339545454462</v>
      </c>
    </row>
    <row r="3858" spans="1:9" ht="17.55" customHeight="1" x14ac:dyDescent="0.3">
      <c r="A3858" s="14">
        <v>549</v>
      </c>
      <c r="B3858" s="2">
        <v>41760</v>
      </c>
      <c r="C3858" s="15">
        <v>201</v>
      </c>
      <c r="D3858" s="1">
        <v>9</v>
      </c>
      <c r="E3858" s="1">
        <v>5</v>
      </c>
      <c r="F3858" s="8">
        <v>505.68</v>
      </c>
      <c r="G3858" s="1">
        <f>YEAR(Facturas[[#This Row],[FechaFactura]])</f>
        <v>2014</v>
      </c>
      <c r="H3858" s="17">
        <f>IF(Facturas[[#This Row],[MontoSinImp]]&lt;200,Facturas[[#This Row],[media]],Facturas[[#This Row],[MontoSinImp]])</f>
        <v>505.68</v>
      </c>
      <c r="I3858" s="17">
        <f>AVERAGE(Facturas[MontoSinImp])</f>
        <v>472.73339545454462</v>
      </c>
    </row>
    <row r="3859" spans="1:9" ht="17.55" customHeight="1" x14ac:dyDescent="0.3">
      <c r="A3859" s="14">
        <v>541</v>
      </c>
      <c r="B3859" s="2">
        <v>41759</v>
      </c>
      <c r="C3859" s="15">
        <v>52</v>
      </c>
      <c r="D3859" s="1">
        <v>8</v>
      </c>
      <c r="E3859" s="1">
        <v>1</v>
      </c>
      <c r="F3859" s="8">
        <v>230.38</v>
      </c>
      <c r="G3859" s="1">
        <f>YEAR(Facturas[[#This Row],[FechaFactura]])</f>
        <v>2014</v>
      </c>
      <c r="H3859" s="17">
        <f>IF(Facturas[[#This Row],[MontoSinImp]]&lt;200,Facturas[[#This Row],[media]],Facturas[[#This Row],[MontoSinImp]])</f>
        <v>230.38</v>
      </c>
      <c r="I3859" s="17">
        <f>AVERAGE(Facturas[MontoSinImp])</f>
        <v>472.73339545454462</v>
      </c>
    </row>
    <row r="3860" spans="1:9" ht="17.55" customHeight="1" x14ac:dyDescent="0.3">
      <c r="A3860" s="14">
        <v>542</v>
      </c>
      <c r="B3860" s="2">
        <v>41759</v>
      </c>
      <c r="C3860" s="15">
        <v>119</v>
      </c>
      <c r="D3860" s="1">
        <v>6</v>
      </c>
      <c r="E3860" s="1">
        <v>2</v>
      </c>
      <c r="F3860" s="8">
        <v>554.42999999999995</v>
      </c>
      <c r="G3860" s="1">
        <f>YEAR(Facturas[[#This Row],[FechaFactura]])</f>
        <v>2014</v>
      </c>
      <c r="H3860" s="17">
        <f>IF(Facturas[[#This Row],[MontoSinImp]]&lt;200,Facturas[[#This Row],[media]],Facturas[[#This Row],[MontoSinImp]])</f>
        <v>554.42999999999995</v>
      </c>
      <c r="I3860" s="17">
        <f>AVERAGE(Facturas[MontoSinImp])</f>
        <v>472.73339545454462</v>
      </c>
    </row>
    <row r="3861" spans="1:9" ht="17.55" customHeight="1" x14ac:dyDescent="0.3">
      <c r="A3861" s="14">
        <v>543</v>
      </c>
      <c r="B3861" s="2">
        <v>41759</v>
      </c>
      <c r="C3861" s="15">
        <v>102</v>
      </c>
      <c r="D3861" s="1">
        <v>5</v>
      </c>
      <c r="E3861" s="1">
        <v>4</v>
      </c>
      <c r="F3861" s="8">
        <v>567.80999999999995</v>
      </c>
      <c r="G3861" s="1">
        <f>YEAR(Facturas[[#This Row],[FechaFactura]])</f>
        <v>2014</v>
      </c>
      <c r="H3861" s="17">
        <f>IF(Facturas[[#This Row],[MontoSinImp]]&lt;200,Facturas[[#This Row],[media]],Facturas[[#This Row],[MontoSinImp]])</f>
        <v>567.80999999999995</v>
      </c>
      <c r="I3861" s="17">
        <f>AVERAGE(Facturas[MontoSinImp])</f>
        <v>472.73339545454462</v>
      </c>
    </row>
    <row r="3862" spans="1:9" ht="17.55" customHeight="1" x14ac:dyDescent="0.3">
      <c r="A3862" s="14">
        <v>539</v>
      </c>
      <c r="B3862" s="2">
        <v>41758</v>
      </c>
      <c r="C3862" s="15">
        <v>199</v>
      </c>
      <c r="D3862" s="1">
        <v>2</v>
      </c>
      <c r="E3862" s="1">
        <v>5</v>
      </c>
      <c r="F3862" s="8">
        <v>785.75</v>
      </c>
      <c r="G3862" s="1">
        <f>YEAR(Facturas[[#This Row],[FechaFactura]])</f>
        <v>2014</v>
      </c>
      <c r="H3862" s="17">
        <f>IF(Facturas[[#This Row],[MontoSinImp]]&lt;200,Facturas[[#This Row],[media]],Facturas[[#This Row],[MontoSinImp]])</f>
        <v>785.75</v>
      </c>
      <c r="I3862" s="17">
        <f>AVERAGE(Facturas[MontoSinImp])</f>
        <v>472.73339545454462</v>
      </c>
    </row>
    <row r="3863" spans="1:9" ht="17.55" customHeight="1" x14ac:dyDescent="0.3">
      <c r="A3863" s="14">
        <v>540</v>
      </c>
      <c r="B3863" s="2">
        <v>41758</v>
      </c>
      <c r="C3863" s="15">
        <v>256</v>
      </c>
      <c r="D3863" s="1">
        <v>9</v>
      </c>
      <c r="E3863" s="1">
        <v>5</v>
      </c>
      <c r="F3863" s="8">
        <v>163.45999999999998</v>
      </c>
      <c r="G3863" s="1">
        <f>YEAR(Facturas[[#This Row],[FechaFactura]])</f>
        <v>2014</v>
      </c>
      <c r="H3863" s="17">
        <f>IF(Facturas[[#This Row],[MontoSinImp]]&lt;200,Facturas[[#This Row],[media]],Facturas[[#This Row],[MontoSinImp]])</f>
        <v>472.73339545454462</v>
      </c>
      <c r="I3863" s="17">
        <f>AVERAGE(Facturas[MontoSinImp])</f>
        <v>472.73339545454462</v>
      </c>
    </row>
    <row r="3864" spans="1:9" ht="17.55" customHeight="1" x14ac:dyDescent="0.3">
      <c r="A3864" s="14">
        <v>531</v>
      </c>
      <c r="B3864" s="2">
        <v>41757</v>
      </c>
      <c r="C3864" s="15">
        <v>135</v>
      </c>
      <c r="D3864" s="1">
        <v>12</v>
      </c>
      <c r="E3864" s="1">
        <v>8</v>
      </c>
      <c r="F3864" s="8">
        <v>407.21999999999997</v>
      </c>
      <c r="G3864" s="1">
        <f>YEAR(Facturas[[#This Row],[FechaFactura]])</f>
        <v>2014</v>
      </c>
      <c r="H3864" s="17">
        <f>IF(Facturas[[#This Row],[MontoSinImp]]&lt;200,Facturas[[#This Row],[media]],Facturas[[#This Row],[MontoSinImp]])</f>
        <v>407.21999999999997</v>
      </c>
      <c r="I3864" s="17">
        <f>AVERAGE(Facturas[MontoSinImp])</f>
        <v>472.73339545454462</v>
      </c>
    </row>
    <row r="3865" spans="1:9" ht="17.55" customHeight="1" x14ac:dyDescent="0.3">
      <c r="A3865" s="14">
        <v>532</v>
      </c>
      <c r="B3865" s="2">
        <v>41757</v>
      </c>
      <c r="C3865" s="15">
        <v>209</v>
      </c>
      <c r="D3865" s="1">
        <v>4</v>
      </c>
      <c r="E3865" s="1">
        <v>3</v>
      </c>
      <c r="F3865" s="8">
        <v>628.03</v>
      </c>
      <c r="G3865" s="1">
        <f>YEAR(Facturas[[#This Row],[FechaFactura]])</f>
        <v>2014</v>
      </c>
      <c r="H3865" s="17">
        <f>IF(Facturas[[#This Row],[MontoSinImp]]&lt;200,Facturas[[#This Row],[media]],Facturas[[#This Row],[MontoSinImp]])</f>
        <v>628.03</v>
      </c>
      <c r="I3865" s="17">
        <f>AVERAGE(Facturas[MontoSinImp])</f>
        <v>472.73339545454462</v>
      </c>
    </row>
    <row r="3866" spans="1:9" ht="17.55" customHeight="1" x14ac:dyDescent="0.3">
      <c r="A3866" s="14">
        <v>533</v>
      </c>
      <c r="B3866" s="2">
        <v>41757</v>
      </c>
      <c r="C3866" s="15">
        <v>43</v>
      </c>
      <c r="D3866" s="1">
        <v>12</v>
      </c>
      <c r="E3866" s="1">
        <v>7</v>
      </c>
      <c r="F3866" s="8">
        <v>420.59999999999997</v>
      </c>
      <c r="G3866" s="1">
        <f>YEAR(Facturas[[#This Row],[FechaFactura]])</f>
        <v>2014</v>
      </c>
      <c r="H3866" s="17">
        <f>IF(Facturas[[#This Row],[MontoSinImp]]&lt;200,Facturas[[#This Row],[media]],Facturas[[#This Row],[MontoSinImp]])</f>
        <v>420.59999999999997</v>
      </c>
      <c r="I3866" s="17">
        <f>AVERAGE(Facturas[MontoSinImp])</f>
        <v>472.73339545454462</v>
      </c>
    </row>
    <row r="3867" spans="1:9" ht="17.55" customHeight="1" x14ac:dyDescent="0.3">
      <c r="A3867" s="14">
        <v>534</v>
      </c>
      <c r="B3867" s="2">
        <v>41757</v>
      </c>
      <c r="C3867" s="15">
        <v>258</v>
      </c>
      <c r="D3867" s="1">
        <v>12</v>
      </c>
      <c r="E3867" s="1">
        <v>5</v>
      </c>
      <c r="F3867" s="8">
        <v>516.18999999999994</v>
      </c>
      <c r="G3867" s="1">
        <f>YEAR(Facturas[[#This Row],[FechaFactura]])</f>
        <v>2014</v>
      </c>
      <c r="H3867" s="17">
        <f>IF(Facturas[[#This Row],[MontoSinImp]]&lt;200,Facturas[[#This Row],[media]],Facturas[[#This Row],[MontoSinImp]])</f>
        <v>516.18999999999994</v>
      </c>
      <c r="I3867" s="17">
        <f>AVERAGE(Facturas[MontoSinImp])</f>
        <v>472.73339545454462</v>
      </c>
    </row>
    <row r="3868" spans="1:9" ht="17.55" customHeight="1" x14ac:dyDescent="0.3">
      <c r="A3868" s="14">
        <v>535</v>
      </c>
      <c r="B3868" s="2">
        <v>41757</v>
      </c>
      <c r="C3868" s="15">
        <v>314</v>
      </c>
      <c r="D3868" s="1">
        <v>7</v>
      </c>
      <c r="E3868" s="1">
        <v>2</v>
      </c>
      <c r="F3868" s="8">
        <v>785.75</v>
      </c>
      <c r="G3868" s="1">
        <f>YEAR(Facturas[[#This Row],[FechaFactura]])</f>
        <v>2014</v>
      </c>
      <c r="H3868" s="17">
        <f>IF(Facturas[[#This Row],[MontoSinImp]]&lt;200,Facturas[[#This Row],[media]],Facturas[[#This Row],[MontoSinImp]])</f>
        <v>785.75</v>
      </c>
      <c r="I3868" s="17">
        <f>AVERAGE(Facturas[MontoSinImp])</f>
        <v>472.73339545454462</v>
      </c>
    </row>
    <row r="3869" spans="1:9" ht="17.55" customHeight="1" x14ac:dyDescent="0.3">
      <c r="A3869" s="14">
        <v>536</v>
      </c>
      <c r="B3869" s="2">
        <v>41757</v>
      </c>
      <c r="C3869" s="15">
        <v>7</v>
      </c>
      <c r="D3869" s="1">
        <v>9</v>
      </c>
      <c r="E3869" s="1">
        <v>1</v>
      </c>
      <c r="F3869" s="8">
        <v>583.1</v>
      </c>
      <c r="G3869" s="1">
        <f>YEAR(Facturas[[#This Row],[FechaFactura]])</f>
        <v>2014</v>
      </c>
      <c r="H3869" s="17">
        <f>IF(Facturas[[#This Row],[MontoSinImp]]&lt;200,Facturas[[#This Row],[media]],Facturas[[#This Row],[MontoSinImp]])</f>
        <v>583.1</v>
      </c>
      <c r="I3869" s="17">
        <f>AVERAGE(Facturas[MontoSinImp])</f>
        <v>472.73339545454462</v>
      </c>
    </row>
    <row r="3870" spans="1:9" ht="17.55" customHeight="1" x14ac:dyDescent="0.3">
      <c r="A3870" s="14">
        <v>537</v>
      </c>
      <c r="B3870" s="2">
        <v>41757</v>
      </c>
      <c r="C3870" s="15">
        <v>10</v>
      </c>
      <c r="D3870" s="1">
        <v>10</v>
      </c>
      <c r="E3870" s="1">
        <v>5</v>
      </c>
      <c r="F3870" s="8">
        <v>255.23</v>
      </c>
      <c r="G3870" s="1">
        <f>YEAR(Facturas[[#This Row],[FechaFactura]])</f>
        <v>2014</v>
      </c>
      <c r="H3870" s="17">
        <f>IF(Facturas[[#This Row],[MontoSinImp]]&lt;200,Facturas[[#This Row],[media]],Facturas[[#This Row],[MontoSinImp]])</f>
        <v>255.23</v>
      </c>
      <c r="I3870" s="17">
        <f>AVERAGE(Facturas[MontoSinImp])</f>
        <v>472.73339545454462</v>
      </c>
    </row>
    <row r="3871" spans="1:9" ht="17.55" customHeight="1" x14ac:dyDescent="0.3">
      <c r="A3871" s="14">
        <v>538</v>
      </c>
      <c r="B3871" s="2">
        <v>41757</v>
      </c>
      <c r="C3871" s="15">
        <v>14</v>
      </c>
      <c r="D3871" s="1">
        <v>9</v>
      </c>
      <c r="E3871" s="1">
        <v>3</v>
      </c>
      <c r="F3871" s="8">
        <v>358.46999999999997</v>
      </c>
      <c r="G3871" s="1">
        <f>YEAR(Facturas[[#This Row],[FechaFactura]])</f>
        <v>2014</v>
      </c>
      <c r="H3871" s="17">
        <f>IF(Facturas[[#This Row],[MontoSinImp]]&lt;200,Facturas[[#This Row],[media]],Facturas[[#This Row],[MontoSinImp]])</f>
        <v>358.46999999999997</v>
      </c>
      <c r="I3871" s="17">
        <f>AVERAGE(Facturas[MontoSinImp])</f>
        <v>472.73339545454462</v>
      </c>
    </row>
    <row r="3872" spans="1:9" ht="17.55" customHeight="1" x14ac:dyDescent="0.3">
      <c r="A3872" s="14">
        <v>526</v>
      </c>
      <c r="B3872" s="2">
        <v>41756</v>
      </c>
      <c r="C3872" s="15">
        <v>219</v>
      </c>
      <c r="D3872" s="1">
        <v>1</v>
      </c>
      <c r="E3872" s="1">
        <v>8</v>
      </c>
      <c r="F3872" s="8">
        <v>252.35999999999999</v>
      </c>
      <c r="G3872" s="1">
        <f>YEAR(Facturas[[#This Row],[FechaFactura]])</f>
        <v>2014</v>
      </c>
      <c r="H3872" s="17">
        <f>IF(Facturas[[#This Row],[MontoSinImp]]&lt;200,Facturas[[#This Row],[media]],Facturas[[#This Row],[MontoSinImp]])</f>
        <v>252.35999999999999</v>
      </c>
      <c r="I3872" s="17">
        <f>AVERAGE(Facturas[MontoSinImp])</f>
        <v>472.73339545454462</v>
      </c>
    </row>
    <row r="3873" spans="1:9" ht="17.55" customHeight="1" x14ac:dyDescent="0.3">
      <c r="A3873" s="14">
        <v>527</v>
      </c>
      <c r="B3873" s="2">
        <v>41756</v>
      </c>
      <c r="C3873" s="15">
        <v>122</v>
      </c>
      <c r="D3873" s="1">
        <v>7</v>
      </c>
      <c r="E3873" s="1">
        <v>9</v>
      </c>
      <c r="F3873" s="8">
        <v>771.42</v>
      </c>
      <c r="G3873" s="1">
        <f>YEAR(Facturas[[#This Row],[FechaFactura]])</f>
        <v>2014</v>
      </c>
      <c r="H3873" s="17">
        <f>IF(Facturas[[#This Row],[MontoSinImp]]&lt;200,Facturas[[#This Row],[media]],Facturas[[#This Row],[MontoSinImp]])</f>
        <v>771.42</v>
      </c>
      <c r="I3873" s="17">
        <f>AVERAGE(Facturas[MontoSinImp])</f>
        <v>472.73339545454462</v>
      </c>
    </row>
    <row r="3874" spans="1:9" ht="17.55" customHeight="1" x14ac:dyDescent="0.3">
      <c r="A3874" s="14">
        <v>528</v>
      </c>
      <c r="B3874" s="2">
        <v>41756</v>
      </c>
      <c r="C3874" s="15">
        <v>118</v>
      </c>
      <c r="D3874" s="1">
        <v>6</v>
      </c>
      <c r="E3874" s="1">
        <v>2</v>
      </c>
      <c r="F3874" s="8">
        <v>782.89</v>
      </c>
      <c r="G3874" s="1">
        <f>YEAR(Facturas[[#This Row],[FechaFactura]])</f>
        <v>2014</v>
      </c>
      <c r="H3874" s="17">
        <f>IF(Facturas[[#This Row],[MontoSinImp]]&lt;200,Facturas[[#This Row],[media]],Facturas[[#This Row],[MontoSinImp]])</f>
        <v>782.89</v>
      </c>
      <c r="I3874" s="17">
        <f>AVERAGE(Facturas[MontoSinImp])</f>
        <v>472.73339545454462</v>
      </c>
    </row>
    <row r="3875" spans="1:9" ht="17.55" customHeight="1" x14ac:dyDescent="0.3">
      <c r="A3875" s="14">
        <v>529</v>
      </c>
      <c r="B3875" s="2">
        <v>41756</v>
      </c>
      <c r="C3875" s="15">
        <v>18</v>
      </c>
      <c r="D3875" s="1">
        <v>4</v>
      </c>
      <c r="E3875" s="1">
        <v>6</v>
      </c>
      <c r="F3875" s="8">
        <v>737</v>
      </c>
      <c r="G3875" s="1">
        <f>YEAR(Facturas[[#This Row],[FechaFactura]])</f>
        <v>2014</v>
      </c>
      <c r="H3875" s="17">
        <f>IF(Facturas[[#This Row],[MontoSinImp]]&lt;200,Facturas[[#This Row],[media]],Facturas[[#This Row],[MontoSinImp]])</f>
        <v>737</v>
      </c>
      <c r="I3875" s="17">
        <f>AVERAGE(Facturas[MontoSinImp])</f>
        <v>472.73339545454462</v>
      </c>
    </row>
    <row r="3876" spans="1:9" ht="17.55" customHeight="1" x14ac:dyDescent="0.3">
      <c r="A3876" s="14">
        <v>530</v>
      </c>
      <c r="B3876" s="2">
        <v>41756</v>
      </c>
      <c r="C3876" s="15">
        <v>53</v>
      </c>
      <c r="D3876" s="1">
        <v>9</v>
      </c>
      <c r="E3876" s="1">
        <v>3</v>
      </c>
      <c r="F3876" s="8">
        <v>638.54999999999995</v>
      </c>
      <c r="G3876" s="1">
        <f>YEAR(Facturas[[#This Row],[FechaFactura]])</f>
        <v>2014</v>
      </c>
      <c r="H3876" s="17">
        <f>IF(Facturas[[#This Row],[MontoSinImp]]&lt;200,Facturas[[#This Row],[media]],Facturas[[#This Row],[MontoSinImp]])</f>
        <v>638.54999999999995</v>
      </c>
      <c r="I3876" s="17">
        <f>AVERAGE(Facturas[MontoSinImp])</f>
        <v>472.73339545454462</v>
      </c>
    </row>
    <row r="3877" spans="1:9" ht="17.55" customHeight="1" x14ac:dyDescent="0.3">
      <c r="A3877" s="14">
        <v>522</v>
      </c>
      <c r="B3877" s="2">
        <v>41755</v>
      </c>
      <c r="C3877" s="15">
        <v>14</v>
      </c>
      <c r="D3877" s="1">
        <v>6</v>
      </c>
      <c r="E3877" s="1">
        <v>3</v>
      </c>
      <c r="F3877" s="8">
        <v>151.04</v>
      </c>
      <c r="G3877" s="1">
        <f>YEAR(Facturas[[#This Row],[FechaFactura]])</f>
        <v>2014</v>
      </c>
      <c r="H3877" s="17">
        <f>IF(Facturas[[#This Row],[MontoSinImp]]&lt;200,Facturas[[#This Row],[media]],Facturas[[#This Row],[MontoSinImp]])</f>
        <v>472.73339545454462</v>
      </c>
      <c r="I3877" s="17">
        <f>AVERAGE(Facturas[MontoSinImp])</f>
        <v>472.73339545454462</v>
      </c>
    </row>
    <row r="3878" spans="1:9" ht="17.55" customHeight="1" x14ac:dyDescent="0.3">
      <c r="A3878" s="14">
        <v>523</v>
      </c>
      <c r="B3878" s="2">
        <v>41755</v>
      </c>
      <c r="C3878" s="15">
        <v>251</v>
      </c>
      <c r="D3878" s="1">
        <v>11</v>
      </c>
      <c r="E3878" s="1">
        <v>4</v>
      </c>
      <c r="F3878" s="8">
        <v>254.26999999999998</v>
      </c>
      <c r="G3878" s="1">
        <f>YEAR(Facturas[[#This Row],[FechaFactura]])</f>
        <v>2014</v>
      </c>
      <c r="H3878" s="17">
        <f>IF(Facturas[[#This Row],[MontoSinImp]]&lt;200,Facturas[[#This Row],[media]],Facturas[[#This Row],[MontoSinImp]])</f>
        <v>254.26999999999998</v>
      </c>
      <c r="I3878" s="17">
        <f>AVERAGE(Facturas[MontoSinImp])</f>
        <v>472.73339545454462</v>
      </c>
    </row>
    <row r="3879" spans="1:9" ht="17.55" customHeight="1" x14ac:dyDescent="0.3">
      <c r="A3879" s="14">
        <v>524</v>
      </c>
      <c r="B3879" s="2">
        <v>41755</v>
      </c>
      <c r="C3879" s="15">
        <v>295</v>
      </c>
      <c r="D3879" s="1">
        <v>9</v>
      </c>
      <c r="E3879" s="1">
        <v>2</v>
      </c>
      <c r="F3879" s="8">
        <v>588.84</v>
      </c>
      <c r="G3879" s="1">
        <f>YEAR(Facturas[[#This Row],[FechaFactura]])</f>
        <v>2014</v>
      </c>
      <c r="H3879" s="17">
        <f>IF(Facturas[[#This Row],[MontoSinImp]]&lt;200,Facturas[[#This Row],[media]],Facturas[[#This Row],[MontoSinImp]])</f>
        <v>588.84</v>
      </c>
      <c r="I3879" s="17">
        <f>AVERAGE(Facturas[MontoSinImp])</f>
        <v>472.73339545454462</v>
      </c>
    </row>
    <row r="3880" spans="1:9" ht="17.55" customHeight="1" x14ac:dyDescent="0.3">
      <c r="A3880" s="14">
        <v>525</v>
      </c>
      <c r="B3880" s="2">
        <v>41755</v>
      </c>
      <c r="C3880" s="15">
        <v>83</v>
      </c>
      <c r="D3880" s="1">
        <v>8</v>
      </c>
      <c r="E3880" s="1">
        <v>7</v>
      </c>
      <c r="F3880" s="8">
        <v>406.26</v>
      </c>
      <c r="G3880" s="1">
        <f>YEAR(Facturas[[#This Row],[FechaFactura]])</f>
        <v>2014</v>
      </c>
      <c r="H3880" s="17">
        <f>IF(Facturas[[#This Row],[MontoSinImp]]&lt;200,Facturas[[#This Row],[media]],Facturas[[#This Row],[MontoSinImp]])</f>
        <v>406.26</v>
      </c>
      <c r="I3880" s="17">
        <f>AVERAGE(Facturas[MontoSinImp])</f>
        <v>472.73339545454462</v>
      </c>
    </row>
    <row r="3881" spans="1:9" ht="17.55" customHeight="1" x14ac:dyDescent="0.3">
      <c r="A3881" s="14">
        <v>515</v>
      </c>
      <c r="B3881" s="2">
        <v>41754</v>
      </c>
      <c r="C3881" s="15">
        <v>172</v>
      </c>
      <c r="D3881" s="1">
        <v>9</v>
      </c>
      <c r="E3881" s="1">
        <v>6</v>
      </c>
      <c r="F3881" s="8">
        <v>725.53</v>
      </c>
      <c r="G3881" s="1">
        <f>YEAR(Facturas[[#This Row],[FechaFactura]])</f>
        <v>2014</v>
      </c>
      <c r="H3881" s="17">
        <f>IF(Facturas[[#This Row],[MontoSinImp]]&lt;200,Facturas[[#This Row],[media]],Facturas[[#This Row],[MontoSinImp]])</f>
        <v>725.53</v>
      </c>
      <c r="I3881" s="17">
        <f>AVERAGE(Facturas[MontoSinImp])</f>
        <v>472.73339545454462</v>
      </c>
    </row>
    <row r="3882" spans="1:9" ht="17.55" customHeight="1" x14ac:dyDescent="0.3">
      <c r="A3882" s="14">
        <v>516</v>
      </c>
      <c r="B3882" s="2">
        <v>41754</v>
      </c>
      <c r="C3882" s="15">
        <v>290</v>
      </c>
      <c r="D3882" s="1">
        <v>1</v>
      </c>
      <c r="E3882" s="1">
        <v>9</v>
      </c>
      <c r="F3882" s="8">
        <v>809.65</v>
      </c>
      <c r="G3882" s="1">
        <f>YEAR(Facturas[[#This Row],[FechaFactura]])</f>
        <v>2014</v>
      </c>
      <c r="H3882" s="17">
        <f>IF(Facturas[[#This Row],[MontoSinImp]]&lt;200,Facturas[[#This Row],[media]],Facturas[[#This Row],[MontoSinImp]])</f>
        <v>809.65</v>
      </c>
      <c r="I3882" s="17">
        <f>AVERAGE(Facturas[MontoSinImp])</f>
        <v>472.73339545454462</v>
      </c>
    </row>
    <row r="3883" spans="1:9" ht="17.55" customHeight="1" x14ac:dyDescent="0.3">
      <c r="A3883" s="14">
        <v>517</v>
      </c>
      <c r="B3883" s="2">
        <v>41754</v>
      </c>
      <c r="C3883" s="15">
        <v>141</v>
      </c>
      <c r="D3883" s="1">
        <v>4</v>
      </c>
      <c r="E3883" s="1">
        <v>6</v>
      </c>
      <c r="F3883" s="8">
        <v>817.3</v>
      </c>
      <c r="G3883" s="1">
        <f>YEAR(Facturas[[#This Row],[FechaFactura]])</f>
        <v>2014</v>
      </c>
      <c r="H3883" s="17">
        <f>IF(Facturas[[#This Row],[MontoSinImp]]&lt;200,Facturas[[#This Row],[media]],Facturas[[#This Row],[MontoSinImp]])</f>
        <v>817.3</v>
      </c>
      <c r="I3883" s="17">
        <f>AVERAGE(Facturas[MontoSinImp])</f>
        <v>472.73339545454462</v>
      </c>
    </row>
    <row r="3884" spans="1:9" ht="17.55" customHeight="1" x14ac:dyDescent="0.3">
      <c r="A3884" s="14">
        <v>518</v>
      </c>
      <c r="B3884" s="2">
        <v>41754</v>
      </c>
      <c r="C3884" s="15">
        <v>161</v>
      </c>
      <c r="D3884" s="1">
        <v>12</v>
      </c>
      <c r="E3884" s="1">
        <v>6</v>
      </c>
      <c r="F3884" s="8">
        <v>711.18999999999994</v>
      </c>
      <c r="G3884" s="1">
        <f>YEAR(Facturas[[#This Row],[FechaFactura]])</f>
        <v>2014</v>
      </c>
      <c r="H3884" s="17">
        <f>IF(Facturas[[#This Row],[MontoSinImp]]&lt;200,Facturas[[#This Row],[media]],Facturas[[#This Row],[MontoSinImp]])</f>
        <v>711.18999999999994</v>
      </c>
      <c r="I3884" s="17">
        <f>AVERAGE(Facturas[MontoSinImp])</f>
        <v>472.73339545454462</v>
      </c>
    </row>
    <row r="3885" spans="1:9" ht="17.55" customHeight="1" x14ac:dyDescent="0.3">
      <c r="A3885" s="14">
        <v>519</v>
      </c>
      <c r="B3885" s="2">
        <v>41754</v>
      </c>
      <c r="C3885" s="15">
        <v>224</v>
      </c>
      <c r="D3885" s="1">
        <v>10</v>
      </c>
      <c r="E3885" s="1">
        <v>9</v>
      </c>
      <c r="F3885" s="8">
        <v>422.51</v>
      </c>
      <c r="G3885" s="1">
        <f>YEAR(Facturas[[#This Row],[FechaFactura]])</f>
        <v>2014</v>
      </c>
      <c r="H3885" s="17">
        <f>IF(Facturas[[#This Row],[MontoSinImp]]&lt;200,Facturas[[#This Row],[media]],Facturas[[#This Row],[MontoSinImp]])</f>
        <v>422.51</v>
      </c>
      <c r="I3885" s="17">
        <f>AVERAGE(Facturas[MontoSinImp])</f>
        <v>472.73339545454462</v>
      </c>
    </row>
    <row r="3886" spans="1:9" ht="17.55" customHeight="1" x14ac:dyDescent="0.3">
      <c r="A3886" s="14">
        <v>520</v>
      </c>
      <c r="B3886" s="2">
        <v>41754</v>
      </c>
      <c r="C3886" s="15">
        <v>119</v>
      </c>
      <c r="D3886" s="1">
        <v>10</v>
      </c>
      <c r="E3886" s="1">
        <v>5</v>
      </c>
      <c r="F3886" s="8">
        <v>858.4</v>
      </c>
      <c r="G3886" s="1">
        <f>YEAR(Facturas[[#This Row],[FechaFactura]])</f>
        <v>2014</v>
      </c>
      <c r="H3886" s="17">
        <f>IF(Facturas[[#This Row],[MontoSinImp]]&lt;200,Facturas[[#This Row],[media]],Facturas[[#This Row],[MontoSinImp]])</f>
        <v>858.4</v>
      </c>
      <c r="I3886" s="17">
        <f>AVERAGE(Facturas[MontoSinImp])</f>
        <v>472.73339545454462</v>
      </c>
    </row>
    <row r="3887" spans="1:9" ht="17.55" customHeight="1" x14ac:dyDescent="0.3">
      <c r="A3887" s="14">
        <v>521</v>
      </c>
      <c r="B3887" s="2">
        <v>41754</v>
      </c>
      <c r="C3887" s="15">
        <v>253</v>
      </c>
      <c r="D3887" s="1">
        <v>7</v>
      </c>
      <c r="E3887" s="1">
        <v>6</v>
      </c>
      <c r="F3887" s="8">
        <v>693.99</v>
      </c>
      <c r="G3887" s="1">
        <f>YEAR(Facturas[[#This Row],[FechaFactura]])</f>
        <v>2014</v>
      </c>
      <c r="H3887" s="17">
        <f>IF(Facturas[[#This Row],[MontoSinImp]]&lt;200,Facturas[[#This Row],[media]],Facturas[[#This Row],[MontoSinImp]])</f>
        <v>693.99</v>
      </c>
      <c r="I3887" s="17">
        <f>AVERAGE(Facturas[MontoSinImp])</f>
        <v>472.73339545454462</v>
      </c>
    </row>
    <row r="3888" spans="1:9" ht="17.55" customHeight="1" x14ac:dyDescent="0.3">
      <c r="A3888" s="14">
        <v>511</v>
      </c>
      <c r="B3888" s="2">
        <v>41753</v>
      </c>
      <c r="C3888" s="15">
        <v>104</v>
      </c>
      <c r="D3888" s="1">
        <v>3</v>
      </c>
      <c r="E3888" s="1">
        <v>7</v>
      </c>
      <c r="F3888" s="8">
        <v>330.75</v>
      </c>
      <c r="G3888" s="1">
        <f>YEAR(Facturas[[#This Row],[FechaFactura]])</f>
        <v>2014</v>
      </c>
      <c r="H3888" s="17">
        <f>IF(Facturas[[#This Row],[MontoSinImp]]&lt;200,Facturas[[#This Row],[media]],Facturas[[#This Row],[MontoSinImp]])</f>
        <v>330.75</v>
      </c>
      <c r="I3888" s="17">
        <f>AVERAGE(Facturas[MontoSinImp])</f>
        <v>472.73339545454462</v>
      </c>
    </row>
    <row r="3889" spans="1:9" ht="17.55" customHeight="1" x14ac:dyDescent="0.3">
      <c r="A3889" s="14">
        <v>512</v>
      </c>
      <c r="B3889" s="2">
        <v>41753</v>
      </c>
      <c r="C3889" s="15">
        <v>96</v>
      </c>
      <c r="D3889" s="1">
        <v>5</v>
      </c>
      <c r="E3889" s="1">
        <v>5</v>
      </c>
      <c r="F3889" s="8">
        <v>276.26</v>
      </c>
      <c r="G3889" s="1">
        <f>YEAR(Facturas[[#This Row],[FechaFactura]])</f>
        <v>2014</v>
      </c>
      <c r="H3889" s="17">
        <f>IF(Facturas[[#This Row],[MontoSinImp]]&lt;200,Facturas[[#This Row],[media]],Facturas[[#This Row],[MontoSinImp]])</f>
        <v>276.26</v>
      </c>
      <c r="I3889" s="17">
        <f>AVERAGE(Facturas[MontoSinImp])</f>
        <v>472.73339545454462</v>
      </c>
    </row>
    <row r="3890" spans="1:9" ht="17.55" customHeight="1" x14ac:dyDescent="0.3">
      <c r="A3890" s="14">
        <v>513</v>
      </c>
      <c r="B3890" s="2">
        <v>41753</v>
      </c>
      <c r="C3890" s="15">
        <v>239</v>
      </c>
      <c r="D3890" s="1">
        <v>4</v>
      </c>
      <c r="E3890" s="1">
        <v>5</v>
      </c>
      <c r="F3890" s="8">
        <v>687.3</v>
      </c>
      <c r="G3890" s="1">
        <f>YEAR(Facturas[[#This Row],[FechaFactura]])</f>
        <v>2014</v>
      </c>
      <c r="H3890" s="17">
        <f>IF(Facturas[[#This Row],[MontoSinImp]]&lt;200,Facturas[[#This Row],[media]],Facturas[[#This Row],[MontoSinImp]])</f>
        <v>687.3</v>
      </c>
      <c r="I3890" s="17">
        <f>AVERAGE(Facturas[MontoSinImp])</f>
        <v>472.73339545454462</v>
      </c>
    </row>
    <row r="3891" spans="1:9" ht="17.55" customHeight="1" x14ac:dyDescent="0.3">
      <c r="A3891" s="14">
        <v>514</v>
      </c>
      <c r="B3891" s="2">
        <v>41753</v>
      </c>
      <c r="C3891" s="15">
        <v>130</v>
      </c>
      <c r="D3891" s="1">
        <v>12</v>
      </c>
      <c r="E3891" s="1">
        <v>2</v>
      </c>
      <c r="F3891" s="8">
        <v>411.03999999999996</v>
      </c>
      <c r="G3891" s="1">
        <f>YEAR(Facturas[[#This Row],[FechaFactura]])</f>
        <v>2014</v>
      </c>
      <c r="H3891" s="17">
        <f>IF(Facturas[[#This Row],[MontoSinImp]]&lt;200,Facturas[[#This Row],[media]],Facturas[[#This Row],[MontoSinImp]])</f>
        <v>411.03999999999996</v>
      </c>
      <c r="I3891" s="17">
        <f>AVERAGE(Facturas[MontoSinImp])</f>
        <v>472.73339545454462</v>
      </c>
    </row>
    <row r="3892" spans="1:9" ht="17.55" customHeight="1" x14ac:dyDescent="0.3">
      <c r="A3892" s="14">
        <v>505</v>
      </c>
      <c r="B3892" s="2">
        <v>41752</v>
      </c>
      <c r="C3892" s="15">
        <v>191</v>
      </c>
      <c r="D3892" s="1">
        <v>7</v>
      </c>
      <c r="E3892" s="1">
        <v>8</v>
      </c>
      <c r="F3892" s="8">
        <v>634.72</v>
      </c>
      <c r="G3892" s="1">
        <f>YEAR(Facturas[[#This Row],[FechaFactura]])</f>
        <v>2014</v>
      </c>
      <c r="H3892" s="17">
        <f>IF(Facturas[[#This Row],[MontoSinImp]]&lt;200,Facturas[[#This Row],[media]],Facturas[[#This Row],[MontoSinImp]])</f>
        <v>634.72</v>
      </c>
      <c r="I3892" s="17">
        <f>AVERAGE(Facturas[MontoSinImp])</f>
        <v>472.73339545454462</v>
      </c>
    </row>
    <row r="3893" spans="1:9" ht="17.55" customHeight="1" x14ac:dyDescent="0.3">
      <c r="A3893" s="14">
        <v>506</v>
      </c>
      <c r="B3893" s="2">
        <v>41752</v>
      </c>
      <c r="C3893" s="15">
        <v>111</v>
      </c>
      <c r="D3893" s="1">
        <v>2</v>
      </c>
      <c r="E3893" s="1">
        <v>2</v>
      </c>
      <c r="F3893" s="8">
        <v>681.56</v>
      </c>
      <c r="G3893" s="1">
        <f>YEAR(Facturas[[#This Row],[FechaFactura]])</f>
        <v>2014</v>
      </c>
      <c r="H3893" s="17">
        <f>IF(Facturas[[#This Row],[MontoSinImp]]&lt;200,Facturas[[#This Row],[media]],Facturas[[#This Row],[MontoSinImp]])</f>
        <v>681.56</v>
      </c>
      <c r="I3893" s="17">
        <f>AVERAGE(Facturas[MontoSinImp])</f>
        <v>472.73339545454462</v>
      </c>
    </row>
    <row r="3894" spans="1:9" ht="17.55" customHeight="1" x14ac:dyDescent="0.3">
      <c r="A3894" s="14">
        <v>507</v>
      </c>
      <c r="B3894" s="2">
        <v>41752</v>
      </c>
      <c r="C3894" s="15">
        <v>257</v>
      </c>
      <c r="D3894" s="1">
        <v>7</v>
      </c>
      <c r="E3894" s="1">
        <v>9</v>
      </c>
      <c r="F3894" s="8">
        <v>791.49</v>
      </c>
      <c r="G3894" s="1">
        <f>YEAR(Facturas[[#This Row],[FechaFactura]])</f>
        <v>2014</v>
      </c>
      <c r="H3894" s="17">
        <f>IF(Facturas[[#This Row],[MontoSinImp]]&lt;200,Facturas[[#This Row],[media]],Facturas[[#This Row],[MontoSinImp]])</f>
        <v>791.49</v>
      </c>
      <c r="I3894" s="17">
        <f>AVERAGE(Facturas[MontoSinImp])</f>
        <v>472.73339545454462</v>
      </c>
    </row>
    <row r="3895" spans="1:9" ht="17.55" customHeight="1" x14ac:dyDescent="0.3">
      <c r="A3895" s="14">
        <v>508</v>
      </c>
      <c r="B3895" s="2">
        <v>41752</v>
      </c>
      <c r="C3895" s="15">
        <v>77</v>
      </c>
      <c r="D3895" s="1">
        <v>9</v>
      </c>
      <c r="E3895" s="1">
        <v>8</v>
      </c>
      <c r="F3895" s="8">
        <v>290.59999999999997</v>
      </c>
      <c r="G3895" s="1">
        <f>YEAR(Facturas[[#This Row],[FechaFactura]])</f>
        <v>2014</v>
      </c>
      <c r="H3895" s="17">
        <f>IF(Facturas[[#This Row],[MontoSinImp]]&lt;200,Facturas[[#This Row],[media]],Facturas[[#This Row],[MontoSinImp]])</f>
        <v>290.59999999999997</v>
      </c>
      <c r="I3895" s="17">
        <f>AVERAGE(Facturas[MontoSinImp])</f>
        <v>472.73339545454462</v>
      </c>
    </row>
    <row r="3896" spans="1:9" ht="17.55" customHeight="1" x14ac:dyDescent="0.3">
      <c r="A3896" s="14">
        <v>509</v>
      </c>
      <c r="B3896" s="2">
        <v>41752</v>
      </c>
      <c r="C3896" s="15">
        <v>152</v>
      </c>
      <c r="D3896" s="1">
        <v>12</v>
      </c>
      <c r="E3896" s="1">
        <v>5</v>
      </c>
      <c r="F3896" s="8">
        <v>782.89</v>
      </c>
      <c r="G3896" s="1">
        <f>YEAR(Facturas[[#This Row],[FechaFactura]])</f>
        <v>2014</v>
      </c>
      <c r="H3896" s="17">
        <f>IF(Facturas[[#This Row],[MontoSinImp]]&lt;200,Facturas[[#This Row],[media]],Facturas[[#This Row],[MontoSinImp]])</f>
        <v>782.89</v>
      </c>
      <c r="I3896" s="17">
        <f>AVERAGE(Facturas[MontoSinImp])</f>
        <v>472.73339545454462</v>
      </c>
    </row>
    <row r="3897" spans="1:9" ht="17.55" customHeight="1" x14ac:dyDescent="0.3">
      <c r="A3897" s="14">
        <v>510</v>
      </c>
      <c r="B3897" s="2">
        <v>41752</v>
      </c>
      <c r="C3897" s="15">
        <v>303</v>
      </c>
      <c r="D3897" s="1">
        <v>12</v>
      </c>
      <c r="E3897" s="1">
        <v>9</v>
      </c>
      <c r="F3897" s="8">
        <v>214.13</v>
      </c>
      <c r="G3897" s="1">
        <f>YEAR(Facturas[[#This Row],[FechaFactura]])</f>
        <v>2014</v>
      </c>
      <c r="H3897" s="17">
        <f>IF(Facturas[[#This Row],[MontoSinImp]]&lt;200,Facturas[[#This Row],[media]],Facturas[[#This Row],[MontoSinImp]])</f>
        <v>214.13</v>
      </c>
      <c r="I3897" s="17">
        <f>AVERAGE(Facturas[MontoSinImp])</f>
        <v>472.73339545454462</v>
      </c>
    </row>
    <row r="3898" spans="1:9" ht="17.55" customHeight="1" x14ac:dyDescent="0.3">
      <c r="A3898" s="14">
        <v>501</v>
      </c>
      <c r="B3898" s="2">
        <v>41751</v>
      </c>
      <c r="C3898" s="15">
        <v>94</v>
      </c>
      <c r="D3898" s="1">
        <v>2</v>
      </c>
      <c r="E3898" s="1">
        <v>4</v>
      </c>
      <c r="F3898" s="8">
        <v>343.17</v>
      </c>
      <c r="G3898" s="1">
        <f>YEAR(Facturas[[#This Row],[FechaFactura]])</f>
        <v>2014</v>
      </c>
      <c r="H3898" s="17">
        <f>IF(Facturas[[#This Row],[MontoSinImp]]&lt;200,Facturas[[#This Row],[media]],Facturas[[#This Row],[MontoSinImp]])</f>
        <v>343.17</v>
      </c>
      <c r="I3898" s="17">
        <f>AVERAGE(Facturas[MontoSinImp])</f>
        <v>472.73339545454462</v>
      </c>
    </row>
    <row r="3899" spans="1:9" ht="17.55" customHeight="1" x14ac:dyDescent="0.3">
      <c r="A3899" s="14">
        <v>502</v>
      </c>
      <c r="B3899" s="2">
        <v>41751</v>
      </c>
      <c r="C3899" s="15">
        <v>142</v>
      </c>
      <c r="D3899" s="1">
        <v>10</v>
      </c>
      <c r="E3899" s="1">
        <v>8</v>
      </c>
      <c r="F3899" s="8">
        <v>788.62</v>
      </c>
      <c r="G3899" s="1">
        <f>YEAR(Facturas[[#This Row],[FechaFactura]])</f>
        <v>2014</v>
      </c>
      <c r="H3899" s="17">
        <f>IF(Facturas[[#This Row],[MontoSinImp]]&lt;200,Facturas[[#This Row],[media]],Facturas[[#This Row],[MontoSinImp]])</f>
        <v>788.62</v>
      </c>
      <c r="I3899" s="17">
        <f>AVERAGE(Facturas[MontoSinImp])</f>
        <v>472.73339545454462</v>
      </c>
    </row>
    <row r="3900" spans="1:9" ht="17.55" customHeight="1" x14ac:dyDescent="0.3">
      <c r="A3900" s="14">
        <v>503</v>
      </c>
      <c r="B3900" s="2">
        <v>41751</v>
      </c>
      <c r="C3900" s="15">
        <v>279</v>
      </c>
      <c r="D3900" s="1">
        <v>7</v>
      </c>
      <c r="E3900" s="1">
        <v>6</v>
      </c>
      <c r="F3900" s="8">
        <v>563.03</v>
      </c>
      <c r="G3900" s="1">
        <f>YEAR(Facturas[[#This Row],[FechaFactura]])</f>
        <v>2014</v>
      </c>
      <c r="H3900" s="17">
        <f>IF(Facturas[[#This Row],[MontoSinImp]]&lt;200,Facturas[[#This Row],[media]],Facturas[[#This Row],[MontoSinImp]])</f>
        <v>563.03</v>
      </c>
      <c r="I3900" s="17">
        <f>AVERAGE(Facturas[MontoSinImp])</f>
        <v>472.73339545454462</v>
      </c>
    </row>
    <row r="3901" spans="1:9" ht="17.55" customHeight="1" x14ac:dyDescent="0.3">
      <c r="A3901" s="14">
        <v>504</v>
      </c>
      <c r="B3901" s="2">
        <v>41751</v>
      </c>
      <c r="C3901" s="15">
        <v>186</v>
      </c>
      <c r="D3901" s="1">
        <v>10</v>
      </c>
      <c r="E3901" s="1">
        <v>4</v>
      </c>
      <c r="F3901" s="8">
        <v>691.12</v>
      </c>
      <c r="G3901" s="1">
        <f>YEAR(Facturas[[#This Row],[FechaFactura]])</f>
        <v>2014</v>
      </c>
      <c r="H3901" s="17">
        <f>IF(Facturas[[#This Row],[MontoSinImp]]&lt;200,Facturas[[#This Row],[media]],Facturas[[#This Row],[MontoSinImp]])</f>
        <v>691.12</v>
      </c>
      <c r="I3901" s="17">
        <f>AVERAGE(Facturas[MontoSinImp])</f>
        <v>472.73339545454462</v>
      </c>
    </row>
    <row r="3902" spans="1:9" ht="17.55" customHeight="1" x14ac:dyDescent="0.3">
      <c r="A3902" s="14">
        <v>494</v>
      </c>
      <c r="B3902" s="2">
        <v>41750</v>
      </c>
      <c r="C3902" s="15">
        <v>223</v>
      </c>
      <c r="D3902" s="1">
        <v>3</v>
      </c>
      <c r="E3902" s="1">
        <v>7</v>
      </c>
      <c r="F3902" s="8">
        <v>160.6</v>
      </c>
      <c r="G3902" s="1">
        <f>YEAR(Facturas[[#This Row],[FechaFactura]])</f>
        <v>2014</v>
      </c>
      <c r="H3902" s="17">
        <f>IF(Facturas[[#This Row],[MontoSinImp]]&lt;200,Facturas[[#This Row],[media]],Facturas[[#This Row],[MontoSinImp]])</f>
        <v>472.73339545454462</v>
      </c>
      <c r="I3902" s="17">
        <f>AVERAGE(Facturas[MontoSinImp])</f>
        <v>472.73339545454462</v>
      </c>
    </row>
    <row r="3903" spans="1:9" ht="17.55" customHeight="1" x14ac:dyDescent="0.3">
      <c r="A3903" s="14">
        <v>495</v>
      </c>
      <c r="B3903" s="2">
        <v>41750</v>
      </c>
      <c r="C3903" s="15">
        <v>245</v>
      </c>
      <c r="D3903" s="1">
        <v>10</v>
      </c>
      <c r="E3903" s="1">
        <v>7</v>
      </c>
      <c r="F3903" s="8">
        <v>566.85</v>
      </c>
      <c r="G3903" s="1">
        <f>YEAR(Facturas[[#This Row],[FechaFactura]])</f>
        <v>2014</v>
      </c>
      <c r="H3903" s="17">
        <f>IF(Facturas[[#This Row],[MontoSinImp]]&lt;200,Facturas[[#This Row],[media]],Facturas[[#This Row],[MontoSinImp]])</f>
        <v>566.85</v>
      </c>
      <c r="I3903" s="17">
        <f>AVERAGE(Facturas[MontoSinImp])</f>
        <v>472.73339545454462</v>
      </c>
    </row>
    <row r="3904" spans="1:9" ht="17.55" customHeight="1" x14ac:dyDescent="0.3">
      <c r="A3904" s="14">
        <v>496</v>
      </c>
      <c r="B3904" s="2">
        <v>41750</v>
      </c>
      <c r="C3904" s="15">
        <v>96</v>
      </c>
      <c r="D3904" s="1">
        <v>11</v>
      </c>
      <c r="E3904" s="1">
        <v>1</v>
      </c>
      <c r="F3904" s="8">
        <v>545.81999999999994</v>
      </c>
      <c r="G3904" s="1">
        <f>YEAR(Facturas[[#This Row],[FechaFactura]])</f>
        <v>2014</v>
      </c>
      <c r="H3904" s="17">
        <f>IF(Facturas[[#This Row],[MontoSinImp]]&lt;200,Facturas[[#This Row],[media]],Facturas[[#This Row],[MontoSinImp]])</f>
        <v>545.81999999999994</v>
      </c>
      <c r="I3904" s="17">
        <f>AVERAGE(Facturas[MontoSinImp])</f>
        <v>472.73339545454462</v>
      </c>
    </row>
    <row r="3905" spans="1:9" ht="17.55" customHeight="1" x14ac:dyDescent="0.3">
      <c r="A3905" s="14">
        <v>497</v>
      </c>
      <c r="B3905" s="2">
        <v>41750</v>
      </c>
      <c r="C3905" s="15">
        <v>82</v>
      </c>
      <c r="D3905" s="1">
        <v>1</v>
      </c>
      <c r="E3905" s="1">
        <v>8</v>
      </c>
      <c r="F3905" s="8">
        <v>521.92999999999995</v>
      </c>
      <c r="G3905" s="1">
        <f>YEAR(Facturas[[#This Row],[FechaFactura]])</f>
        <v>2014</v>
      </c>
      <c r="H3905" s="17">
        <f>IF(Facturas[[#This Row],[MontoSinImp]]&lt;200,Facturas[[#This Row],[media]],Facturas[[#This Row],[MontoSinImp]])</f>
        <v>521.92999999999995</v>
      </c>
      <c r="I3905" s="17">
        <f>AVERAGE(Facturas[MontoSinImp])</f>
        <v>472.73339545454462</v>
      </c>
    </row>
    <row r="3906" spans="1:9" ht="17.55" customHeight="1" x14ac:dyDescent="0.3">
      <c r="A3906" s="14">
        <v>498</v>
      </c>
      <c r="B3906" s="2">
        <v>41750</v>
      </c>
      <c r="C3906" s="15">
        <v>69</v>
      </c>
      <c r="D3906" s="1">
        <v>11</v>
      </c>
      <c r="E3906" s="1">
        <v>7</v>
      </c>
      <c r="F3906" s="8">
        <v>679.65</v>
      </c>
      <c r="G3906" s="1">
        <f>YEAR(Facturas[[#This Row],[FechaFactura]])</f>
        <v>2014</v>
      </c>
      <c r="H3906" s="17">
        <f>IF(Facturas[[#This Row],[MontoSinImp]]&lt;200,Facturas[[#This Row],[media]],Facturas[[#This Row],[MontoSinImp]])</f>
        <v>679.65</v>
      </c>
      <c r="I3906" s="17">
        <f>AVERAGE(Facturas[MontoSinImp])</f>
        <v>472.73339545454462</v>
      </c>
    </row>
    <row r="3907" spans="1:9" ht="17.55" customHeight="1" x14ac:dyDescent="0.3">
      <c r="A3907" s="14">
        <v>499</v>
      </c>
      <c r="B3907" s="2">
        <v>41750</v>
      </c>
      <c r="C3907" s="15">
        <v>227</v>
      </c>
      <c r="D3907" s="1">
        <v>12</v>
      </c>
      <c r="E3907" s="1">
        <v>2</v>
      </c>
      <c r="F3907" s="8">
        <v>465.53</v>
      </c>
      <c r="G3907" s="1">
        <f>YEAR(Facturas[[#This Row],[FechaFactura]])</f>
        <v>2014</v>
      </c>
      <c r="H3907" s="17">
        <f>IF(Facturas[[#This Row],[MontoSinImp]]&lt;200,Facturas[[#This Row],[media]],Facturas[[#This Row],[MontoSinImp]])</f>
        <v>465.53</v>
      </c>
      <c r="I3907" s="17">
        <f>AVERAGE(Facturas[MontoSinImp])</f>
        <v>472.73339545454462</v>
      </c>
    </row>
    <row r="3908" spans="1:9" ht="17.55" customHeight="1" x14ac:dyDescent="0.3">
      <c r="A3908" s="14">
        <v>500</v>
      </c>
      <c r="B3908" s="2">
        <v>41750</v>
      </c>
      <c r="C3908" s="15">
        <v>271</v>
      </c>
      <c r="D3908" s="1">
        <v>8</v>
      </c>
      <c r="E3908" s="1">
        <v>9</v>
      </c>
      <c r="F3908" s="8">
        <v>755.17</v>
      </c>
      <c r="G3908" s="1">
        <f>YEAR(Facturas[[#This Row],[FechaFactura]])</f>
        <v>2014</v>
      </c>
      <c r="H3908" s="17">
        <f>IF(Facturas[[#This Row],[MontoSinImp]]&lt;200,Facturas[[#This Row],[media]],Facturas[[#This Row],[MontoSinImp]])</f>
        <v>755.17</v>
      </c>
      <c r="I3908" s="17">
        <f>AVERAGE(Facturas[MontoSinImp])</f>
        <v>472.73339545454462</v>
      </c>
    </row>
    <row r="3909" spans="1:9" ht="17.55" customHeight="1" x14ac:dyDescent="0.3">
      <c r="A3909" s="14">
        <v>490</v>
      </c>
      <c r="B3909" s="2">
        <v>41749</v>
      </c>
      <c r="C3909" s="15">
        <v>268</v>
      </c>
      <c r="D3909" s="1">
        <v>2</v>
      </c>
      <c r="E3909" s="1">
        <v>1</v>
      </c>
      <c r="F3909" s="8">
        <v>138.60999999999999</v>
      </c>
      <c r="G3909" s="1">
        <f>YEAR(Facturas[[#This Row],[FechaFactura]])</f>
        <v>2014</v>
      </c>
      <c r="H3909" s="17">
        <f>IF(Facturas[[#This Row],[MontoSinImp]]&lt;200,Facturas[[#This Row],[media]],Facturas[[#This Row],[MontoSinImp]])</f>
        <v>472.73339545454462</v>
      </c>
      <c r="I3909" s="17">
        <f>AVERAGE(Facturas[MontoSinImp])</f>
        <v>472.73339545454462</v>
      </c>
    </row>
    <row r="3910" spans="1:9" ht="17.55" customHeight="1" x14ac:dyDescent="0.3">
      <c r="A3910" s="14">
        <v>491</v>
      </c>
      <c r="B3910" s="2">
        <v>41749</v>
      </c>
      <c r="C3910" s="15">
        <v>212</v>
      </c>
      <c r="D3910" s="1">
        <v>8</v>
      </c>
      <c r="E3910" s="1">
        <v>5</v>
      </c>
      <c r="F3910" s="8">
        <v>563.03</v>
      </c>
      <c r="G3910" s="1">
        <f>YEAR(Facturas[[#This Row],[FechaFactura]])</f>
        <v>2014</v>
      </c>
      <c r="H3910" s="17">
        <f>IF(Facturas[[#This Row],[MontoSinImp]]&lt;200,Facturas[[#This Row],[media]],Facturas[[#This Row],[MontoSinImp]])</f>
        <v>563.03</v>
      </c>
      <c r="I3910" s="17">
        <f>AVERAGE(Facturas[MontoSinImp])</f>
        <v>472.73339545454462</v>
      </c>
    </row>
    <row r="3911" spans="1:9" ht="17.55" customHeight="1" x14ac:dyDescent="0.3">
      <c r="A3911" s="14">
        <v>492</v>
      </c>
      <c r="B3911" s="2">
        <v>41749</v>
      </c>
      <c r="C3911" s="15">
        <v>260</v>
      </c>
      <c r="D3911" s="1">
        <v>7</v>
      </c>
      <c r="E3911" s="1">
        <v>6</v>
      </c>
      <c r="F3911" s="8">
        <v>314.5</v>
      </c>
      <c r="G3911" s="1">
        <f>YEAR(Facturas[[#This Row],[FechaFactura]])</f>
        <v>2014</v>
      </c>
      <c r="H3911" s="17">
        <f>IF(Facturas[[#This Row],[MontoSinImp]]&lt;200,Facturas[[#This Row],[media]],Facturas[[#This Row],[MontoSinImp]])</f>
        <v>314.5</v>
      </c>
      <c r="I3911" s="17">
        <f>AVERAGE(Facturas[MontoSinImp])</f>
        <v>472.73339545454462</v>
      </c>
    </row>
    <row r="3912" spans="1:9" ht="17.55" customHeight="1" x14ac:dyDescent="0.3">
      <c r="A3912" s="14">
        <v>493</v>
      </c>
      <c r="B3912" s="2">
        <v>41749</v>
      </c>
      <c r="C3912" s="15">
        <v>12</v>
      </c>
      <c r="D3912" s="1">
        <v>5</v>
      </c>
      <c r="E3912" s="1">
        <v>4</v>
      </c>
      <c r="F3912" s="8">
        <v>755.17</v>
      </c>
      <c r="G3912" s="1">
        <f>YEAR(Facturas[[#This Row],[FechaFactura]])</f>
        <v>2014</v>
      </c>
      <c r="H3912" s="17">
        <f>IF(Facturas[[#This Row],[MontoSinImp]]&lt;200,Facturas[[#This Row],[media]],Facturas[[#This Row],[MontoSinImp]])</f>
        <v>755.17</v>
      </c>
      <c r="I3912" s="17">
        <f>AVERAGE(Facturas[MontoSinImp])</f>
        <v>472.73339545454462</v>
      </c>
    </row>
    <row r="3913" spans="1:9" ht="17.55" customHeight="1" x14ac:dyDescent="0.3">
      <c r="A3913" s="14">
        <v>483</v>
      </c>
      <c r="B3913" s="2">
        <v>41748</v>
      </c>
      <c r="C3913" s="15">
        <v>253</v>
      </c>
      <c r="D3913" s="1">
        <v>12</v>
      </c>
      <c r="E3913" s="1">
        <v>5</v>
      </c>
      <c r="F3913" s="8">
        <v>223.69</v>
      </c>
      <c r="G3913" s="1">
        <f>YEAR(Facturas[[#This Row],[FechaFactura]])</f>
        <v>2014</v>
      </c>
      <c r="H3913" s="17">
        <f>IF(Facturas[[#This Row],[MontoSinImp]]&lt;200,Facturas[[#This Row],[media]],Facturas[[#This Row],[MontoSinImp]])</f>
        <v>223.69</v>
      </c>
      <c r="I3913" s="17">
        <f>AVERAGE(Facturas[MontoSinImp])</f>
        <v>472.73339545454462</v>
      </c>
    </row>
    <row r="3914" spans="1:9" ht="17.55" customHeight="1" x14ac:dyDescent="0.3">
      <c r="A3914" s="14">
        <v>484</v>
      </c>
      <c r="B3914" s="2">
        <v>41748</v>
      </c>
      <c r="C3914" s="15">
        <v>124</v>
      </c>
      <c r="D3914" s="1">
        <v>2</v>
      </c>
      <c r="E3914" s="1">
        <v>6</v>
      </c>
      <c r="F3914" s="8">
        <v>798.18</v>
      </c>
      <c r="G3914" s="1">
        <f>YEAR(Facturas[[#This Row],[FechaFactura]])</f>
        <v>2014</v>
      </c>
      <c r="H3914" s="17">
        <f>IF(Facturas[[#This Row],[MontoSinImp]]&lt;200,Facturas[[#This Row],[media]],Facturas[[#This Row],[MontoSinImp]])</f>
        <v>798.18</v>
      </c>
      <c r="I3914" s="17">
        <f>AVERAGE(Facturas[MontoSinImp])</f>
        <v>472.73339545454462</v>
      </c>
    </row>
    <row r="3915" spans="1:9" ht="17.55" customHeight="1" x14ac:dyDescent="0.3">
      <c r="A3915" s="14">
        <v>485</v>
      </c>
      <c r="B3915" s="2">
        <v>41748</v>
      </c>
      <c r="C3915" s="15">
        <v>135</v>
      </c>
      <c r="D3915" s="1">
        <v>7</v>
      </c>
      <c r="E3915" s="1">
        <v>9</v>
      </c>
      <c r="F3915" s="8">
        <v>559.21</v>
      </c>
      <c r="G3915" s="1">
        <f>YEAR(Facturas[[#This Row],[FechaFactura]])</f>
        <v>2014</v>
      </c>
      <c r="H3915" s="17">
        <f>IF(Facturas[[#This Row],[MontoSinImp]]&lt;200,Facturas[[#This Row],[media]],Facturas[[#This Row],[MontoSinImp]])</f>
        <v>559.21</v>
      </c>
      <c r="I3915" s="17">
        <f>AVERAGE(Facturas[MontoSinImp])</f>
        <v>472.73339545454462</v>
      </c>
    </row>
    <row r="3916" spans="1:9" ht="17.55" customHeight="1" x14ac:dyDescent="0.3">
      <c r="A3916" s="14">
        <v>486</v>
      </c>
      <c r="B3916" s="2">
        <v>41748</v>
      </c>
      <c r="C3916" s="15">
        <v>58</v>
      </c>
      <c r="D3916" s="1">
        <v>5</v>
      </c>
      <c r="E3916" s="1">
        <v>5</v>
      </c>
      <c r="F3916" s="8">
        <v>606.04999999999995</v>
      </c>
      <c r="G3916" s="1">
        <f>YEAR(Facturas[[#This Row],[FechaFactura]])</f>
        <v>2014</v>
      </c>
      <c r="H3916" s="17">
        <f>IF(Facturas[[#This Row],[MontoSinImp]]&lt;200,Facturas[[#This Row],[media]],Facturas[[#This Row],[MontoSinImp]])</f>
        <v>606.04999999999995</v>
      </c>
      <c r="I3916" s="17">
        <f>AVERAGE(Facturas[MontoSinImp])</f>
        <v>472.73339545454462</v>
      </c>
    </row>
    <row r="3917" spans="1:9" ht="17.55" customHeight="1" x14ac:dyDescent="0.3">
      <c r="A3917" s="14">
        <v>487</v>
      </c>
      <c r="B3917" s="2">
        <v>41748</v>
      </c>
      <c r="C3917" s="15">
        <v>34</v>
      </c>
      <c r="D3917" s="1">
        <v>4</v>
      </c>
      <c r="E3917" s="1">
        <v>1</v>
      </c>
      <c r="F3917" s="8">
        <v>410.09</v>
      </c>
      <c r="G3917" s="1">
        <f>YEAR(Facturas[[#This Row],[FechaFactura]])</f>
        <v>2014</v>
      </c>
      <c r="H3917" s="17">
        <f>IF(Facturas[[#This Row],[MontoSinImp]]&lt;200,Facturas[[#This Row],[media]],Facturas[[#This Row],[MontoSinImp]])</f>
        <v>410.09</v>
      </c>
      <c r="I3917" s="17">
        <f>AVERAGE(Facturas[MontoSinImp])</f>
        <v>472.73339545454462</v>
      </c>
    </row>
    <row r="3918" spans="1:9" ht="17.55" customHeight="1" x14ac:dyDescent="0.3">
      <c r="A3918" s="14">
        <v>488</v>
      </c>
      <c r="B3918" s="2">
        <v>41748</v>
      </c>
      <c r="C3918" s="15">
        <v>304</v>
      </c>
      <c r="D3918" s="1">
        <v>11</v>
      </c>
      <c r="E3918" s="1">
        <v>1</v>
      </c>
      <c r="F3918" s="8">
        <v>695.9</v>
      </c>
      <c r="G3918" s="1">
        <f>YEAR(Facturas[[#This Row],[FechaFactura]])</f>
        <v>2014</v>
      </c>
      <c r="H3918" s="17">
        <f>IF(Facturas[[#This Row],[MontoSinImp]]&lt;200,Facturas[[#This Row],[media]],Facturas[[#This Row],[MontoSinImp]])</f>
        <v>695.9</v>
      </c>
      <c r="I3918" s="17">
        <f>AVERAGE(Facturas[MontoSinImp])</f>
        <v>472.73339545454462</v>
      </c>
    </row>
    <row r="3919" spans="1:9" ht="17.55" customHeight="1" x14ac:dyDescent="0.3">
      <c r="A3919" s="14">
        <v>489</v>
      </c>
      <c r="B3919" s="2">
        <v>41748</v>
      </c>
      <c r="C3919" s="15">
        <v>48</v>
      </c>
      <c r="D3919" s="1">
        <v>1</v>
      </c>
      <c r="E3919" s="1">
        <v>2</v>
      </c>
      <c r="F3919" s="8">
        <v>772.37</v>
      </c>
      <c r="G3919" s="1">
        <f>YEAR(Facturas[[#This Row],[FechaFactura]])</f>
        <v>2014</v>
      </c>
      <c r="H3919" s="17">
        <f>IF(Facturas[[#This Row],[MontoSinImp]]&lt;200,Facturas[[#This Row],[media]],Facturas[[#This Row],[MontoSinImp]])</f>
        <v>772.37</v>
      </c>
      <c r="I3919" s="17">
        <f>AVERAGE(Facturas[MontoSinImp])</f>
        <v>472.73339545454462</v>
      </c>
    </row>
    <row r="3920" spans="1:9" ht="17.55" customHeight="1" x14ac:dyDescent="0.3">
      <c r="A3920" s="14">
        <v>479</v>
      </c>
      <c r="B3920" s="2">
        <v>41747</v>
      </c>
      <c r="C3920" s="15">
        <v>79</v>
      </c>
      <c r="D3920" s="1">
        <v>10</v>
      </c>
      <c r="E3920" s="1">
        <v>5</v>
      </c>
      <c r="F3920" s="8">
        <v>463.62</v>
      </c>
      <c r="G3920" s="1">
        <f>YEAR(Facturas[[#This Row],[FechaFactura]])</f>
        <v>2014</v>
      </c>
      <c r="H3920" s="17">
        <f>IF(Facturas[[#This Row],[MontoSinImp]]&lt;200,Facturas[[#This Row],[media]],Facturas[[#This Row],[MontoSinImp]])</f>
        <v>463.62</v>
      </c>
      <c r="I3920" s="17">
        <f>AVERAGE(Facturas[MontoSinImp])</f>
        <v>472.73339545454462</v>
      </c>
    </row>
    <row r="3921" spans="1:9" ht="17.55" customHeight="1" x14ac:dyDescent="0.3">
      <c r="A3921" s="14">
        <v>480</v>
      </c>
      <c r="B3921" s="2">
        <v>41747</v>
      </c>
      <c r="C3921" s="15">
        <v>93</v>
      </c>
      <c r="D3921" s="1">
        <v>9</v>
      </c>
      <c r="E3921" s="1">
        <v>5</v>
      </c>
      <c r="F3921" s="8">
        <v>548.68999999999994</v>
      </c>
      <c r="G3921" s="1">
        <f>YEAR(Facturas[[#This Row],[FechaFactura]])</f>
        <v>2014</v>
      </c>
      <c r="H3921" s="17">
        <f>IF(Facturas[[#This Row],[MontoSinImp]]&lt;200,Facturas[[#This Row],[media]],Facturas[[#This Row],[MontoSinImp]])</f>
        <v>548.68999999999994</v>
      </c>
      <c r="I3921" s="17">
        <f>AVERAGE(Facturas[MontoSinImp])</f>
        <v>472.73339545454462</v>
      </c>
    </row>
    <row r="3922" spans="1:9" ht="17.55" customHeight="1" x14ac:dyDescent="0.3">
      <c r="A3922" s="14">
        <v>481</v>
      </c>
      <c r="B3922" s="2">
        <v>41747</v>
      </c>
      <c r="C3922" s="15">
        <v>129</v>
      </c>
      <c r="D3922" s="1">
        <v>2</v>
      </c>
      <c r="E3922" s="1">
        <v>5</v>
      </c>
      <c r="F3922" s="8">
        <v>711.18999999999994</v>
      </c>
      <c r="G3922" s="1">
        <f>YEAR(Facturas[[#This Row],[FechaFactura]])</f>
        <v>2014</v>
      </c>
      <c r="H3922" s="17">
        <f>IF(Facturas[[#This Row],[MontoSinImp]]&lt;200,Facturas[[#This Row],[media]],Facturas[[#This Row],[MontoSinImp]])</f>
        <v>711.18999999999994</v>
      </c>
      <c r="I3922" s="17">
        <f>AVERAGE(Facturas[MontoSinImp])</f>
        <v>472.73339545454462</v>
      </c>
    </row>
    <row r="3923" spans="1:9" ht="17.55" customHeight="1" x14ac:dyDescent="0.3">
      <c r="A3923" s="14">
        <v>482</v>
      </c>
      <c r="B3923" s="2">
        <v>41747</v>
      </c>
      <c r="C3923" s="15">
        <v>185</v>
      </c>
      <c r="D3923" s="1">
        <v>1</v>
      </c>
      <c r="E3923" s="1">
        <v>3</v>
      </c>
      <c r="F3923" s="8">
        <v>166.32999999999998</v>
      </c>
      <c r="G3923" s="1">
        <f>YEAR(Facturas[[#This Row],[FechaFactura]])</f>
        <v>2014</v>
      </c>
      <c r="H3923" s="17">
        <f>IF(Facturas[[#This Row],[MontoSinImp]]&lt;200,Facturas[[#This Row],[media]],Facturas[[#This Row],[MontoSinImp]])</f>
        <v>472.73339545454462</v>
      </c>
      <c r="I3923" s="17">
        <f>AVERAGE(Facturas[MontoSinImp])</f>
        <v>472.73339545454462</v>
      </c>
    </row>
    <row r="3924" spans="1:9" ht="17.55" customHeight="1" x14ac:dyDescent="0.3">
      <c r="A3924" s="14">
        <v>473</v>
      </c>
      <c r="B3924" s="2">
        <v>41746</v>
      </c>
      <c r="C3924" s="15">
        <v>20</v>
      </c>
      <c r="D3924" s="1">
        <v>3</v>
      </c>
      <c r="E3924" s="1">
        <v>8</v>
      </c>
      <c r="F3924" s="8">
        <v>189.26999999999998</v>
      </c>
      <c r="G3924" s="1">
        <f>YEAR(Facturas[[#This Row],[FechaFactura]])</f>
        <v>2014</v>
      </c>
      <c r="H3924" s="17">
        <f>IF(Facturas[[#This Row],[MontoSinImp]]&lt;200,Facturas[[#This Row],[media]],Facturas[[#This Row],[MontoSinImp]])</f>
        <v>472.73339545454462</v>
      </c>
      <c r="I3924" s="17">
        <f>AVERAGE(Facturas[MontoSinImp])</f>
        <v>472.73339545454462</v>
      </c>
    </row>
    <row r="3925" spans="1:9" ht="17.55" customHeight="1" x14ac:dyDescent="0.3">
      <c r="A3925" s="14">
        <v>474</v>
      </c>
      <c r="B3925" s="2">
        <v>41746</v>
      </c>
      <c r="C3925" s="15">
        <v>3</v>
      </c>
      <c r="D3925" s="1">
        <v>12</v>
      </c>
      <c r="E3925" s="1">
        <v>8</v>
      </c>
      <c r="F3925" s="8">
        <v>120.45</v>
      </c>
      <c r="G3925" s="1">
        <f>YEAR(Facturas[[#This Row],[FechaFactura]])</f>
        <v>2014</v>
      </c>
      <c r="H3925" s="17">
        <f>IF(Facturas[[#This Row],[MontoSinImp]]&lt;200,Facturas[[#This Row],[media]],Facturas[[#This Row],[MontoSinImp]])</f>
        <v>472.73339545454462</v>
      </c>
      <c r="I3925" s="17">
        <f>AVERAGE(Facturas[MontoSinImp])</f>
        <v>472.73339545454462</v>
      </c>
    </row>
    <row r="3926" spans="1:9" ht="17.55" customHeight="1" x14ac:dyDescent="0.3">
      <c r="A3926" s="14">
        <v>475</v>
      </c>
      <c r="B3926" s="2">
        <v>41746</v>
      </c>
      <c r="C3926" s="15">
        <v>273</v>
      </c>
      <c r="D3926" s="1">
        <v>5</v>
      </c>
      <c r="E3926" s="1">
        <v>7</v>
      </c>
      <c r="F3926" s="8">
        <v>171.10999999999999</v>
      </c>
      <c r="G3926" s="1">
        <f>YEAR(Facturas[[#This Row],[FechaFactura]])</f>
        <v>2014</v>
      </c>
      <c r="H3926" s="17">
        <f>IF(Facturas[[#This Row],[MontoSinImp]]&lt;200,Facturas[[#This Row],[media]],Facturas[[#This Row],[MontoSinImp]])</f>
        <v>472.73339545454462</v>
      </c>
      <c r="I3926" s="17">
        <f>AVERAGE(Facturas[MontoSinImp])</f>
        <v>472.73339545454462</v>
      </c>
    </row>
    <row r="3927" spans="1:9" ht="17.55" customHeight="1" x14ac:dyDescent="0.3">
      <c r="A3927" s="14">
        <v>476</v>
      </c>
      <c r="B3927" s="2">
        <v>41746</v>
      </c>
      <c r="C3927" s="15">
        <v>267</v>
      </c>
      <c r="D3927" s="1">
        <v>12</v>
      </c>
      <c r="E3927" s="1">
        <v>7</v>
      </c>
      <c r="F3927" s="8">
        <v>720.75</v>
      </c>
      <c r="G3927" s="1">
        <f>YEAR(Facturas[[#This Row],[FechaFactura]])</f>
        <v>2014</v>
      </c>
      <c r="H3927" s="17">
        <f>IF(Facturas[[#This Row],[MontoSinImp]]&lt;200,Facturas[[#This Row],[media]],Facturas[[#This Row],[MontoSinImp]])</f>
        <v>720.75</v>
      </c>
      <c r="I3927" s="17">
        <f>AVERAGE(Facturas[MontoSinImp])</f>
        <v>472.73339545454462</v>
      </c>
    </row>
    <row r="3928" spans="1:9" ht="17.55" customHeight="1" x14ac:dyDescent="0.3">
      <c r="A3928" s="14">
        <v>477</v>
      </c>
      <c r="B3928" s="2">
        <v>41746</v>
      </c>
      <c r="C3928" s="15">
        <v>183</v>
      </c>
      <c r="D3928" s="1">
        <v>1</v>
      </c>
      <c r="E3928" s="1">
        <v>3</v>
      </c>
      <c r="F3928" s="8">
        <v>736.05</v>
      </c>
      <c r="G3928" s="1">
        <f>YEAR(Facturas[[#This Row],[FechaFactura]])</f>
        <v>2014</v>
      </c>
      <c r="H3928" s="17">
        <f>IF(Facturas[[#This Row],[MontoSinImp]]&lt;200,Facturas[[#This Row],[media]],Facturas[[#This Row],[MontoSinImp]])</f>
        <v>736.05</v>
      </c>
      <c r="I3928" s="17">
        <f>AVERAGE(Facturas[MontoSinImp])</f>
        <v>472.73339545454462</v>
      </c>
    </row>
    <row r="3929" spans="1:9" ht="17.55" customHeight="1" x14ac:dyDescent="0.3">
      <c r="A3929" s="14">
        <v>478</v>
      </c>
      <c r="B3929" s="2">
        <v>41746</v>
      </c>
      <c r="C3929" s="15">
        <v>182</v>
      </c>
      <c r="D3929" s="1">
        <v>3</v>
      </c>
      <c r="E3929" s="1">
        <v>6</v>
      </c>
      <c r="F3929" s="8">
        <v>519.05999999999995</v>
      </c>
      <c r="G3929" s="1">
        <f>YEAR(Facturas[[#This Row],[FechaFactura]])</f>
        <v>2014</v>
      </c>
      <c r="H3929" s="17">
        <f>IF(Facturas[[#This Row],[MontoSinImp]]&lt;200,Facturas[[#This Row],[media]],Facturas[[#This Row],[MontoSinImp]])</f>
        <v>519.05999999999995</v>
      </c>
      <c r="I3929" s="17">
        <f>AVERAGE(Facturas[MontoSinImp])</f>
        <v>472.73339545454462</v>
      </c>
    </row>
    <row r="3930" spans="1:9" ht="17.55" customHeight="1" x14ac:dyDescent="0.3">
      <c r="A3930" s="14">
        <v>466</v>
      </c>
      <c r="B3930" s="2">
        <v>41745</v>
      </c>
      <c r="C3930" s="15">
        <v>70</v>
      </c>
      <c r="D3930" s="1">
        <v>3</v>
      </c>
      <c r="E3930" s="1">
        <v>1</v>
      </c>
      <c r="F3930" s="8">
        <v>698.77</v>
      </c>
      <c r="G3930" s="1">
        <f>YEAR(Facturas[[#This Row],[FechaFactura]])</f>
        <v>2014</v>
      </c>
      <c r="H3930" s="17">
        <f>IF(Facturas[[#This Row],[MontoSinImp]]&lt;200,Facturas[[#This Row],[media]],Facturas[[#This Row],[MontoSinImp]])</f>
        <v>698.77</v>
      </c>
      <c r="I3930" s="17">
        <f>AVERAGE(Facturas[MontoSinImp])</f>
        <v>472.73339545454462</v>
      </c>
    </row>
    <row r="3931" spans="1:9" ht="17.55" customHeight="1" x14ac:dyDescent="0.3">
      <c r="A3931" s="14">
        <v>467</v>
      </c>
      <c r="B3931" s="2">
        <v>41745</v>
      </c>
      <c r="C3931" s="15">
        <v>312</v>
      </c>
      <c r="D3931" s="1">
        <v>2</v>
      </c>
      <c r="E3931" s="1">
        <v>1</v>
      </c>
      <c r="F3931" s="8">
        <v>312.58</v>
      </c>
      <c r="G3931" s="1">
        <f>YEAR(Facturas[[#This Row],[FechaFactura]])</f>
        <v>2014</v>
      </c>
      <c r="H3931" s="17">
        <f>IF(Facturas[[#This Row],[MontoSinImp]]&lt;200,Facturas[[#This Row],[media]],Facturas[[#This Row],[MontoSinImp]])</f>
        <v>312.58</v>
      </c>
      <c r="I3931" s="17">
        <f>AVERAGE(Facturas[MontoSinImp])</f>
        <v>472.73339545454462</v>
      </c>
    </row>
    <row r="3932" spans="1:9" ht="17.55" customHeight="1" x14ac:dyDescent="0.3">
      <c r="A3932" s="14">
        <v>468</v>
      </c>
      <c r="B3932" s="2">
        <v>41745</v>
      </c>
      <c r="C3932" s="15">
        <v>303</v>
      </c>
      <c r="D3932" s="1">
        <v>11</v>
      </c>
      <c r="E3932" s="1">
        <v>2</v>
      </c>
      <c r="F3932" s="8">
        <v>100.37</v>
      </c>
      <c r="G3932" s="1">
        <f>YEAR(Facturas[[#This Row],[FechaFactura]])</f>
        <v>2014</v>
      </c>
      <c r="H3932" s="17">
        <f>IF(Facturas[[#This Row],[MontoSinImp]]&lt;200,Facturas[[#This Row],[media]],Facturas[[#This Row],[MontoSinImp]])</f>
        <v>472.73339545454462</v>
      </c>
      <c r="I3932" s="17">
        <f>AVERAGE(Facturas[MontoSinImp])</f>
        <v>472.73339545454462</v>
      </c>
    </row>
    <row r="3933" spans="1:9" ht="17.55" customHeight="1" x14ac:dyDescent="0.3">
      <c r="A3933" s="14">
        <v>469</v>
      </c>
      <c r="B3933" s="2">
        <v>41745</v>
      </c>
      <c r="C3933" s="15">
        <v>159</v>
      </c>
      <c r="D3933" s="1">
        <v>3</v>
      </c>
      <c r="E3933" s="1">
        <v>3</v>
      </c>
      <c r="F3933" s="8">
        <v>678.68999999999994</v>
      </c>
      <c r="G3933" s="1">
        <f>YEAR(Facturas[[#This Row],[FechaFactura]])</f>
        <v>2014</v>
      </c>
      <c r="H3933" s="17">
        <f>IF(Facturas[[#This Row],[MontoSinImp]]&lt;200,Facturas[[#This Row],[media]],Facturas[[#This Row],[MontoSinImp]])</f>
        <v>678.68999999999994</v>
      </c>
      <c r="I3933" s="17">
        <f>AVERAGE(Facturas[MontoSinImp])</f>
        <v>472.73339545454462</v>
      </c>
    </row>
    <row r="3934" spans="1:9" ht="17.55" customHeight="1" x14ac:dyDescent="0.3">
      <c r="A3934" s="14">
        <v>470</v>
      </c>
      <c r="B3934" s="2">
        <v>41745</v>
      </c>
      <c r="C3934" s="15">
        <v>287</v>
      </c>
      <c r="D3934" s="1">
        <v>2</v>
      </c>
      <c r="E3934" s="1">
        <v>5</v>
      </c>
      <c r="F3934" s="8">
        <v>296.33</v>
      </c>
      <c r="G3934" s="1">
        <f>YEAR(Facturas[[#This Row],[FechaFactura]])</f>
        <v>2014</v>
      </c>
      <c r="H3934" s="17">
        <f>IF(Facturas[[#This Row],[MontoSinImp]]&lt;200,Facturas[[#This Row],[media]],Facturas[[#This Row],[MontoSinImp]])</f>
        <v>296.33</v>
      </c>
      <c r="I3934" s="17">
        <f>AVERAGE(Facturas[MontoSinImp])</f>
        <v>472.73339545454462</v>
      </c>
    </row>
    <row r="3935" spans="1:9" ht="17.55" customHeight="1" x14ac:dyDescent="0.3">
      <c r="A3935" s="14">
        <v>471</v>
      </c>
      <c r="B3935" s="2">
        <v>41745</v>
      </c>
      <c r="C3935" s="15">
        <v>118</v>
      </c>
      <c r="D3935" s="1">
        <v>11</v>
      </c>
      <c r="E3935" s="1">
        <v>4</v>
      </c>
      <c r="F3935" s="8">
        <v>847.89</v>
      </c>
      <c r="G3935" s="1">
        <f>YEAR(Facturas[[#This Row],[FechaFactura]])</f>
        <v>2014</v>
      </c>
      <c r="H3935" s="17">
        <f>IF(Facturas[[#This Row],[MontoSinImp]]&lt;200,Facturas[[#This Row],[media]],Facturas[[#This Row],[MontoSinImp]])</f>
        <v>847.89</v>
      </c>
      <c r="I3935" s="17">
        <f>AVERAGE(Facturas[MontoSinImp])</f>
        <v>472.73339545454462</v>
      </c>
    </row>
    <row r="3936" spans="1:9" ht="17.55" customHeight="1" x14ac:dyDescent="0.3">
      <c r="A3936" s="14">
        <v>472</v>
      </c>
      <c r="B3936" s="2">
        <v>41745</v>
      </c>
      <c r="C3936" s="15">
        <v>28</v>
      </c>
      <c r="D3936" s="1">
        <v>2</v>
      </c>
      <c r="E3936" s="1">
        <v>5</v>
      </c>
      <c r="F3936" s="8">
        <v>754.21</v>
      </c>
      <c r="G3936" s="1">
        <f>YEAR(Facturas[[#This Row],[FechaFactura]])</f>
        <v>2014</v>
      </c>
      <c r="H3936" s="17">
        <f>IF(Facturas[[#This Row],[MontoSinImp]]&lt;200,Facturas[[#This Row],[media]],Facturas[[#This Row],[MontoSinImp]])</f>
        <v>754.21</v>
      </c>
      <c r="I3936" s="17">
        <f>AVERAGE(Facturas[MontoSinImp])</f>
        <v>472.73339545454462</v>
      </c>
    </row>
    <row r="3937" spans="1:9" ht="17.55" customHeight="1" x14ac:dyDescent="0.3">
      <c r="A3937" s="14">
        <v>461</v>
      </c>
      <c r="B3937" s="2">
        <v>41744</v>
      </c>
      <c r="C3937" s="15">
        <v>14</v>
      </c>
      <c r="D3937" s="1">
        <v>11</v>
      </c>
      <c r="E3937" s="1">
        <v>2</v>
      </c>
      <c r="F3937" s="8">
        <v>199.79</v>
      </c>
      <c r="G3937" s="1">
        <f>YEAR(Facturas[[#This Row],[FechaFactura]])</f>
        <v>2014</v>
      </c>
      <c r="H3937" s="17">
        <f>IF(Facturas[[#This Row],[MontoSinImp]]&lt;200,Facturas[[#This Row],[media]],Facturas[[#This Row],[MontoSinImp]])</f>
        <v>472.73339545454462</v>
      </c>
      <c r="I3937" s="17">
        <f>AVERAGE(Facturas[MontoSinImp])</f>
        <v>472.73339545454462</v>
      </c>
    </row>
    <row r="3938" spans="1:9" ht="17.55" customHeight="1" x14ac:dyDescent="0.3">
      <c r="A3938" s="14">
        <v>462</v>
      </c>
      <c r="B3938" s="2">
        <v>41744</v>
      </c>
      <c r="C3938" s="15">
        <v>279</v>
      </c>
      <c r="D3938" s="1">
        <v>6</v>
      </c>
      <c r="E3938" s="1">
        <v>9</v>
      </c>
      <c r="F3938" s="8">
        <v>406.26</v>
      </c>
      <c r="G3938" s="1">
        <f>YEAR(Facturas[[#This Row],[FechaFactura]])</f>
        <v>2014</v>
      </c>
      <c r="H3938" s="17">
        <f>IF(Facturas[[#This Row],[MontoSinImp]]&lt;200,Facturas[[#This Row],[media]],Facturas[[#This Row],[MontoSinImp]])</f>
        <v>406.26</v>
      </c>
      <c r="I3938" s="17">
        <f>AVERAGE(Facturas[MontoSinImp])</f>
        <v>472.73339545454462</v>
      </c>
    </row>
    <row r="3939" spans="1:9" ht="17.55" customHeight="1" x14ac:dyDescent="0.3">
      <c r="A3939" s="14">
        <v>463</v>
      </c>
      <c r="B3939" s="2">
        <v>41744</v>
      </c>
      <c r="C3939" s="15">
        <v>300</v>
      </c>
      <c r="D3939" s="1">
        <v>11</v>
      </c>
      <c r="E3939" s="1">
        <v>8</v>
      </c>
      <c r="F3939" s="8">
        <v>531.49</v>
      </c>
      <c r="G3939" s="1">
        <f>YEAR(Facturas[[#This Row],[FechaFactura]])</f>
        <v>2014</v>
      </c>
      <c r="H3939" s="17">
        <f>IF(Facturas[[#This Row],[MontoSinImp]]&lt;200,Facturas[[#This Row],[media]],Facturas[[#This Row],[MontoSinImp]])</f>
        <v>531.49</v>
      </c>
      <c r="I3939" s="17">
        <f>AVERAGE(Facturas[MontoSinImp])</f>
        <v>472.73339545454462</v>
      </c>
    </row>
    <row r="3940" spans="1:9" ht="17.55" customHeight="1" x14ac:dyDescent="0.3">
      <c r="A3940" s="14">
        <v>464</v>
      </c>
      <c r="B3940" s="2">
        <v>41744</v>
      </c>
      <c r="C3940" s="15">
        <v>164</v>
      </c>
      <c r="D3940" s="1">
        <v>11</v>
      </c>
      <c r="E3940" s="1">
        <v>3</v>
      </c>
      <c r="F3940" s="8">
        <v>126.18</v>
      </c>
      <c r="G3940" s="1">
        <f>YEAR(Facturas[[#This Row],[FechaFactura]])</f>
        <v>2014</v>
      </c>
      <c r="H3940" s="17">
        <f>IF(Facturas[[#This Row],[MontoSinImp]]&lt;200,Facturas[[#This Row],[media]],Facturas[[#This Row],[MontoSinImp]])</f>
        <v>472.73339545454462</v>
      </c>
      <c r="I3940" s="17">
        <f>AVERAGE(Facturas[MontoSinImp])</f>
        <v>472.73339545454462</v>
      </c>
    </row>
    <row r="3941" spans="1:9" ht="17.55" customHeight="1" x14ac:dyDescent="0.3">
      <c r="A3941" s="14">
        <v>465</v>
      </c>
      <c r="B3941" s="2">
        <v>41744</v>
      </c>
      <c r="C3941" s="15">
        <v>223</v>
      </c>
      <c r="D3941" s="1">
        <v>9</v>
      </c>
      <c r="E3941" s="1">
        <v>2</v>
      </c>
      <c r="F3941" s="8">
        <v>383.32</v>
      </c>
      <c r="G3941" s="1">
        <f>YEAR(Facturas[[#This Row],[FechaFactura]])</f>
        <v>2014</v>
      </c>
      <c r="H3941" s="17">
        <f>IF(Facturas[[#This Row],[MontoSinImp]]&lt;200,Facturas[[#This Row],[media]],Facturas[[#This Row],[MontoSinImp]])</f>
        <v>383.32</v>
      </c>
      <c r="I3941" s="17">
        <f>AVERAGE(Facturas[MontoSinImp])</f>
        <v>472.73339545454462</v>
      </c>
    </row>
    <row r="3942" spans="1:9" ht="17.55" customHeight="1" x14ac:dyDescent="0.3">
      <c r="A3942" s="14">
        <v>458</v>
      </c>
      <c r="B3942" s="2">
        <v>41743</v>
      </c>
      <c r="C3942" s="15">
        <v>242</v>
      </c>
      <c r="D3942" s="1">
        <v>12</v>
      </c>
      <c r="E3942" s="1">
        <v>6</v>
      </c>
      <c r="F3942" s="8">
        <v>445.45</v>
      </c>
      <c r="G3942" s="1">
        <f>YEAR(Facturas[[#This Row],[FechaFactura]])</f>
        <v>2014</v>
      </c>
      <c r="H3942" s="17">
        <f>IF(Facturas[[#This Row],[MontoSinImp]]&lt;200,Facturas[[#This Row],[media]],Facturas[[#This Row],[MontoSinImp]])</f>
        <v>445.45</v>
      </c>
      <c r="I3942" s="17">
        <f>AVERAGE(Facturas[MontoSinImp])</f>
        <v>472.73339545454462</v>
      </c>
    </row>
    <row r="3943" spans="1:9" ht="17.55" customHeight="1" x14ac:dyDescent="0.3">
      <c r="A3943" s="14">
        <v>459</v>
      </c>
      <c r="B3943" s="2">
        <v>41743</v>
      </c>
      <c r="C3943" s="15">
        <v>260</v>
      </c>
      <c r="D3943" s="1">
        <v>10</v>
      </c>
      <c r="E3943" s="1">
        <v>9</v>
      </c>
      <c r="F3943" s="8">
        <v>132.88</v>
      </c>
      <c r="G3943" s="1">
        <f>YEAR(Facturas[[#This Row],[FechaFactura]])</f>
        <v>2014</v>
      </c>
      <c r="H3943" s="17">
        <f>IF(Facturas[[#This Row],[MontoSinImp]]&lt;200,Facturas[[#This Row],[media]],Facturas[[#This Row],[MontoSinImp]])</f>
        <v>472.73339545454462</v>
      </c>
      <c r="I3943" s="17">
        <f>AVERAGE(Facturas[MontoSinImp])</f>
        <v>472.73339545454462</v>
      </c>
    </row>
    <row r="3944" spans="1:9" ht="17.55" customHeight="1" x14ac:dyDescent="0.3">
      <c r="A3944" s="14">
        <v>460</v>
      </c>
      <c r="B3944" s="2">
        <v>41743</v>
      </c>
      <c r="C3944" s="15">
        <v>172</v>
      </c>
      <c r="D3944" s="1">
        <v>7</v>
      </c>
      <c r="E3944" s="1">
        <v>2</v>
      </c>
      <c r="F3944" s="8">
        <v>98.460000000000008</v>
      </c>
      <c r="G3944" s="1">
        <f>YEAR(Facturas[[#This Row],[FechaFactura]])</f>
        <v>2014</v>
      </c>
      <c r="H3944" s="17">
        <f>IF(Facturas[[#This Row],[MontoSinImp]]&lt;200,Facturas[[#This Row],[media]],Facturas[[#This Row],[MontoSinImp]])</f>
        <v>472.73339545454462</v>
      </c>
      <c r="I3944" s="17">
        <f>AVERAGE(Facturas[MontoSinImp])</f>
        <v>472.73339545454462</v>
      </c>
    </row>
    <row r="3945" spans="1:9" ht="17.55" customHeight="1" x14ac:dyDescent="0.3">
      <c r="A3945" s="14">
        <v>450</v>
      </c>
      <c r="B3945" s="2">
        <v>41742</v>
      </c>
      <c r="C3945" s="15">
        <v>138</v>
      </c>
      <c r="D3945" s="1">
        <v>8</v>
      </c>
      <c r="E3945" s="1">
        <v>5</v>
      </c>
      <c r="F3945" s="8">
        <v>486.56</v>
      </c>
      <c r="G3945" s="1">
        <f>YEAR(Facturas[[#This Row],[FechaFactura]])</f>
        <v>2014</v>
      </c>
      <c r="H3945" s="17">
        <f>IF(Facturas[[#This Row],[MontoSinImp]]&lt;200,Facturas[[#This Row],[media]],Facturas[[#This Row],[MontoSinImp]])</f>
        <v>486.56</v>
      </c>
      <c r="I3945" s="17">
        <f>AVERAGE(Facturas[MontoSinImp])</f>
        <v>472.73339545454462</v>
      </c>
    </row>
    <row r="3946" spans="1:9" ht="17.55" customHeight="1" x14ac:dyDescent="0.3">
      <c r="A3946" s="14">
        <v>451</v>
      </c>
      <c r="B3946" s="2">
        <v>41742</v>
      </c>
      <c r="C3946" s="15">
        <v>234</v>
      </c>
      <c r="D3946" s="1">
        <v>3</v>
      </c>
      <c r="E3946" s="1">
        <v>7</v>
      </c>
      <c r="F3946" s="8">
        <v>742.74</v>
      </c>
      <c r="G3946" s="1">
        <f>YEAR(Facturas[[#This Row],[FechaFactura]])</f>
        <v>2014</v>
      </c>
      <c r="H3946" s="17">
        <f>IF(Facturas[[#This Row],[MontoSinImp]]&lt;200,Facturas[[#This Row],[media]],Facturas[[#This Row],[MontoSinImp]])</f>
        <v>742.74</v>
      </c>
      <c r="I3946" s="17">
        <f>AVERAGE(Facturas[MontoSinImp])</f>
        <v>472.73339545454462</v>
      </c>
    </row>
    <row r="3947" spans="1:9" ht="17.55" customHeight="1" x14ac:dyDescent="0.3">
      <c r="A3947" s="14">
        <v>452</v>
      </c>
      <c r="B3947" s="2">
        <v>41742</v>
      </c>
      <c r="C3947" s="15">
        <v>114</v>
      </c>
      <c r="D3947" s="1">
        <v>4</v>
      </c>
      <c r="E3947" s="1">
        <v>7</v>
      </c>
      <c r="F3947" s="8">
        <v>535.30999999999995</v>
      </c>
      <c r="G3947" s="1">
        <f>YEAR(Facturas[[#This Row],[FechaFactura]])</f>
        <v>2014</v>
      </c>
      <c r="H3947" s="17">
        <f>IF(Facturas[[#This Row],[MontoSinImp]]&lt;200,Facturas[[#This Row],[media]],Facturas[[#This Row],[MontoSinImp]])</f>
        <v>535.30999999999995</v>
      </c>
      <c r="I3947" s="17">
        <f>AVERAGE(Facturas[MontoSinImp])</f>
        <v>472.73339545454462</v>
      </c>
    </row>
    <row r="3948" spans="1:9" ht="17.55" customHeight="1" x14ac:dyDescent="0.3">
      <c r="A3948" s="14">
        <v>453</v>
      </c>
      <c r="B3948" s="2">
        <v>41742</v>
      </c>
      <c r="C3948" s="15">
        <v>48</v>
      </c>
      <c r="D3948" s="1">
        <v>7</v>
      </c>
      <c r="E3948" s="1">
        <v>1</v>
      </c>
      <c r="F3948" s="8">
        <v>150.07999999999998</v>
      </c>
      <c r="G3948" s="1">
        <f>YEAR(Facturas[[#This Row],[FechaFactura]])</f>
        <v>2014</v>
      </c>
      <c r="H3948" s="17">
        <f>IF(Facturas[[#This Row],[MontoSinImp]]&lt;200,Facturas[[#This Row],[media]],Facturas[[#This Row],[MontoSinImp]])</f>
        <v>472.73339545454462</v>
      </c>
      <c r="I3948" s="17">
        <f>AVERAGE(Facturas[MontoSinImp])</f>
        <v>472.73339545454462</v>
      </c>
    </row>
    <row r="3949" spans="1:9" ht="17.55" customHeight="1" x14ac:dyDescent="0.3">
      <c r="A3949" s="14">
        <v>454</v>
      </c>
      <c r="B3949" s="2">
        <v>41742</v>
      </c>
      <c r="C3949" s="15">
        <v>133</v>
      </c>
      <c r="D3949" s="1">
        <v>11</v>
      </c>
      <c r="E3949" s="1">
        <v>1</v>
      </c>
      <c r="F3949" s="8">
        <v>336.48</v>
      </c>
      <c r="G3949" s="1">
        <f>YEAR(Facturas[[#This Row],[FechaFactura]])</f>
        <v>2014</v>
      </c>
      <c r="H3949" s="17">
        <f>IF(Facturas[[#This Row],[MontoSinImp]]&lt;200,Facturas[[#This Row],[media]],Facturas[[#This Row],[MontoSinImp]])</f>
        <v>336.48</v>
      </c>
      <c r="I3949" s="17">
        <f>AVERAGE(Facturas[MontoSinImp])</f>
        <v>472.73339545454462</v>
      </c>
    </row>
    <row r="3950" spans="1:9" ht="17.55" customHeight="1" x14ac:dyDescent="0.3">
      <c r="A3950" s="14">
        <v>455</v>
      </c>
      <c r="B3950" s="2">
        <v>41742</v>
      </c>
      <c r="C3950" s="15">
        <v>115</v>
      </c>
      <c r="D3950" s="1">
        <v>3</v>
      </c>
      <c r="E3950" s="1">
        <v>7</v>
      </c>
      <c r="F3950" s="8">
        <v>636.63</v>
      </c>
      <c r="G3950" s="1">
        <f>YEAR(Facturas[[#This Row],[FechaFactura]])</f>
        <v>2014</v>
      </c>
      <c r="H3950" s="17">
        <f>IF(Facturas[[#This Row],[MontoSinImp]]&lt;200,Facturas[[#This Row],[media]],Facturas[[#This Row],[MontoSinImp]])</f>
        <v>636.63</v>
      </c>
      <c r="I3950" s="17">
        <f>AVERAGE(Facturas[MontoSinImp])</f>
        <v>472.73339545454462</v>
      </c>
    </row>
    <row r="3951" spans="1:9" ht="17.55" customHeight="1" x14ac:dyDescent="0.3">
      <c r="A3951" s="14">
        <v>456</v>
      </c>
      <c r="B3951" s="2">
        <v>41742</v>
      </c>
      <c r="C3951" s="15">
        <v>263</v>
      </c>
      <c r="D3951" s="1">
        <v>3</v>
      </c>
      <c r="E3951" s="1">
        <v>5</v>
      </c>
      <c r="F3951" s="8">
        <v>142.42999999999998</v>
      </c>
      <c r="G3951" s="1">
        <f>YEAR(Facturas[[#This Row],[FechaFactura]])</f>
        <v>2014</v>
      </c>
      <c r="H3951" s="17">
        <f>IF(Facturas[[#This Row],[MontoSinImp]]&lt;200,Facturas[[#This Row],[media]],Facturas[[#This Row],[MontoSinImp]])</f>
        <v>472.73339545454462</v>
      </c>
      <c r="I3951" s="17">
        <f>AVERAGE(Facturas[MontoSinImp])</f>
        <v>472.73339545454462</v>
      </c>
    </row>
    <row r="3952" spans="1:9" ht="17.55" customHeight="1" x14ac:dyDescent="0.3">
      <c r="A3952" s="14">
        <v>457</v>
      </c>
      <c r="B3952" s="2">
        <v>41742</v>
      </c>
      <c r="C3952" s="15">
        <v>226</v>
      </c>
      <c r="D3952" s="1">
        <v>2</v>
      </c>
      <c r="E3952" s="1">
        <v>8</v>
      </c>
      <c r="F3952" s="8">
        <v>566.85</v>
      </c>
      <c r="G3952" s="1">
        <f>YEAR(Facturas[[#This Row],[FechaFactura]])</f>
        <v>2014</v>
      </c>
      <c r="H3952" s="17">
        <f>IF(Facturas[[#This Row],[MontoSinImp]]&lt;200,Facturas[[#This Row],[media]],Facturas[[#This Row],[MontoSinImp]])</f>
        <v>566.85</v>
      </c>
      <c r="I3952" s="17">
        <f>AVERAGE(Facturas[MontoSinImp])</f>
        <v>472.73339545454462</v>
      </c>
    </row>
    <row r="3953" spans="1:9" ht="17.55" customHeight="1" x14ac:dyDescent="0.3">
      <c r="A3953" s="14">
        <v>446</v>
      </c>
      <c r="B3953" s="2">
        <v>41741</v>
      </c>
      <c r="C3953" s="15">
        <v>54</v>
      </c>
      <c r="D3953" s="1">
        <v>7</v>
      </c>
      <c r="E3953" s="1">
        <v>2</v>
      </c>
      <c r="F3953" s="8">
        <v>790.53</v>
      </c>
      <c r="G3953" s="1">
        <f>YEAR(Facturas[[#This Row],[FechaFactura]])</f>
        <v>2014</v>
      </c>
      <c r="H3953" s="17">
        <f>IF(Facturas[[#This Row],[MontoSinImp]]&lt;200,Facturas[[#This Row],[media]],Facturas[[#This Row],[MontoSinImp]])</f>
        <v>790.53</v>
      </c>
      <c r="I3953" s="17">
        <f>AVERAGE(Facturas[MontoSinImp])</f>
        <v>472.73339545454462</v>
      </c>
    </row>
    <row r="3954" spans="1:9" ht="17.55" customHeight="1" x14ac:dyDescent="0.3">
      <c r="A3954" s="14">
        <v>447</v>
      </c>
      <c r="B3954" s="2">
        <v>41741</v>
      </c>
      <c r="C3954" s="15">
        <v>311</v>
      </c>
      <c r="D3954" s="1">
        <v>11</v>
      </c>
      <c r="E3954" s="1">
        <v>1</v>
      </c>
      <c r="F3954" s="8">
        <v>285.82</v>
      </c>
      <c r="G3954" s="1">
        <f>YEAR(Facturas[[#This Row],[FechaFactura]])</f>
        <v>2014</v>
      </c>
      <c r="H3954" s="17">
        <f>IF(Facturas[[#This Row],[MontoSinImp]]&lt;200,Facturas[[#This Row],[media]],Facturas[[#This Row],[MontoSinImp]])</f>
        <v>285.82</v>
      </c>
      <c r="I3954" s="17">
        <f>AVERAGE(Facturas[MontoSinImp])</f>
        <v>472.73339545454462</v>
      </c>
    </row>
    <row r="3955" spans="1:9" ht="17.55" customHeight="1" x14ac:dyDescent="0.3">
      <c r="A3955" s="14">
        <v>448</v>
      </c>
      <c r="B3955" s="2">
        <v>41741</v>
      </c>
      <c r="C3955" s="15">
        <v>9</v>
      </c>
      <c r="D3955" s="1">
        <v>3</v>
      </c>
      <c r="E3955" s="1">
        <v>1</v>
      </c>
      <c r="F3955" s="8">
        <v>797.23</v>
      </c>
      <c r="G3955" s="1">
        <f>YEAR(Facturas[[#This Row],[FechaFactura]])</f>
        <v>2014</v>
      </c>
      <c r="H3955" s="17">
        <f>IF(Facturas[[#This Row],[MontoSinImp]]&lt;200,Facturas[[#This Row],[media]],Facturas[[#This Row],[MontoSinImp]])</f>
        <v>797.23</v>
      </c>
      <c r="I3955" s="17">
        <f>AVERAGE(Facturas[MontoSinImp])</f>
        <v>472.73339545454462</v>
      </c>
    </row>
    <row r="3956" spans="1:9" ht="17.55" customHeight="1" x14ac:dyDescent="0.3">
      <c r="A3956" s="14">
        <v>449</v>
      </c>
      <c r="B3956" s="2">
        <v>41741</v>
      </c>
      <c r="C3956" s="15">
        <v>173</v>
      </c>
      <c r="D3956" s="1">
        <v>5</v>
      </c>
      <c r="E3956" s="1">
        <v>5</v>
      </c>
      <c r="F3956" s="8">
        <v>173.98</v>
      </c>
      <c r="G3956" s="1">
        <f>YEAR(Facturas[[#This Row],[FechaFactura]])</f>
        <v>2014</v>
      </c>
      <c r="H3956" s="17">
        <f>IF(Facturas[[#This Row],[MontoSinImp]]&lt;200,Facturas[[#This Row],[media]],Facturas[[#This Row],[MontoSinImp]])</f>
        <v>472.73339545454462</v>
      </c>
      <c r="I3956" s="17">
        <f>AVERAGE(Facturas[MontoSinImp])</f>
        <v>472.73339545454462</v>
      </c>
    </row>
    <row r="3957" spans="1:9" ht="17.55" customHeight="1" x14ac:dyDescent="0.3">
      <c r="A3957" s="14">
        <v>445</v>
      </c>
      <c r="B3957" s="2">
        <v>41740</v>
      </c>
      <c r="C3957" s="15">
        <v>275</v>
      </c>
      <c r="D3957" s="1">
        <v>7</v>
      </c>
      <c r="E3957" s="1">
        <v>1</v>
      </c>
      <c r="F3957" s="8">
        <v>151.04</v>
      </c>
      <c r="G3957" s="1">
        <f>YEAR(Facturas[[#This Row],[FechaFactura]])</f>
        <v>2014</v>
      </c>
      <c r="H3957" s="17">
        <f>IF(Facturas[[#This Row],[MontoSinImp]]&lt;200,Facturas[[#This Row],[media]],Facturas[[#This Row],[MontoSinImp]])</f>
        <v>472.73339545454462</v>
      </c>
      <c r="I3957" s="17">
        <f>AVERAGE(Facturas[MontoSinImp])</f>
        <v>472.73339545454462</v>
      </c>
    </row>
    <row r="3958" spans="1:9" ht="17.55" customHeight="1" x14ac:dyDescent="0.3">
      <c r="A3958" s="14">
        <v>441</v>
      </c>
      <c r="B3958" s="2">
        <v>41739</v>
      </c>
      <c r="C3958" s="15">
        <v>211</v>
      </c>
      <c r="D3958" s="1">
        <v>4</v>
      </c>
      <c r="E3958" s="1">
        <v>2</v>
      </c>
      <c r="F3958" s="8">
        <v>508.53999999999996</v>
      </c>
      <c r="G3958" s="1">
        <f>YEAR(Facturas[[#This Row],[FechaFactura]])</f>
        <v>2014</v>
      </c>
      <c r="H3958" s="17">
        <f>IF(Facturas[[#This Row],[MontoSinImp]]&lt;200,Facturas[[#This Row],[media]],Facturas[[#This Row],[MontoSinImp]])</f>
        <v>508.53999999999996</v>
      </c>
      <c r="I3958" s="17">
        <f>AVERAGE(Facturas[MontoSinImp])</f>
        <v>472.73339545454462</v>
      </c>
    </row>
    <row r="3959" spans="1:9" ht="17.55" customHeight="1" x14ac:dyDescent="0.3">
      <c r="A3959" s="14">
        <v>442</v>
      </c>
      <c r="B3959" s="2">
        <v>41739</v>
      </c>
      <c r="C3959" s="15">
        <v>216</v>
      </c>
      <c r="D3959" s="1">
        <v>4</v>
      </c>
      <c r="E3959" s="1">
        <v>1</v>
      </c>
      <c r="F3959" s="8">
        <v>150.07999999999998</v>
      </c>
      <c r="G3959" s="1">
        <f>YEAR(Facturas[[#This Row],[FechaFactura]])</f>
        <v>2014</v>
      </c>
      <c r="H3959" s="17">
        <f>IF(Facturas[[#This Row],[MontoSinImp]]&lt;200,Facturas[[#This Row],[media]],Facturas[[#This Row],[MontoSinImp]])</f>
        <v>472.73339545454462</v>
      </c>
      <c r="I3959" s="17">
        <f>AVERAGE(Facturas[MontoSinImp])</f>
        <v>472.73339545454462</v>
      </c>
    </row>
    <row r="3960" spans="1:9" ht="17.55" customHeight="1" x14ac:dyDescent="0.3">
      <c r="A3960" s="14">
        <v>443</v>
      </c>
      <c r="B3960" s="2">
        <v>41739</v>
      </c>
      <c r="C3960" s="15">
        <v>29</v>
      </c>
      <c r="D3960" s="1">
        <v>12</v>
      </c>
      <c r="E3960" s="1">
        <v>7</v>
      </c>
      <c r="F3960" s="8">
        <v>502.81</v>
      </c>
      <c r="G3960" s="1">
        <f>YEAR(Facturas[[#This Row],[FechaFactura]])</f>
        <v>2014</v>
      </c>
      <c r="H3960" s="17">
        <f>IF(Facturas[[#This Row],[MontoSinImp]]&lt;200,Facturas[[#This Row],[media]],Facturas[[#This Row],[MontoSinImp]])</f>
        <v>502.81</v>
      </c>
      <c r="I3960" s="17">
        <f>AVERAGE(Facturas[MontoSinImp])</f>
        <v>472.73339545454462</v>
      </c>
    </row>
    <row r="3961" spans="1:9" ht="17.55" customHeight="1" x14ac:dyDescent="0.3">
      <c r="A3961" s="14">
        <v>444</v>
      </c>
      <c r="B3961" s="2">
        <v>41739</v>
      </c>
      <c r="C3961" s="15">
        <v>109</v>
      </c>
      <c r="D3961" s="1">
        <v>12</v>
      </c>
      <c r="E3961" s="1">
        <v>4</v>
      </c>
      <c r="F3961" s="8">
        <v>686.34</v>
      </c>
      <c r="G3961" s="1">
        <f>YEAR(Facturas[[#This Row],[FechaFactura]])</f>
        <v>2014</v>
      </c>
      <c r="H3961" s="17">
        <f>IF(Facturas[[#This Row],[MontoSinImp]]&lt;200,Facturas[[#This Row],[media]],Facturas[[#This Row],[MontoSinImp]])</f>
        <v>686.34</v>
      </c>
      <c r="I3961" s="17">
        <f>AVERAGE(Facturas[MontoSinImp])</f>
        <v>472.73339545454462</v>
      </c>
    </row>
    <row r="3962" spans="1:9" ht="17.55" customHeight="1" x14ac:dyDescent="0.3">
      <c r="A3962" s="14">
        <v>436</v>
      </c>
      <c r="B3962" s="2">
        <v>41738</v>
      </c>
      <c r="C3962" s="15">
        <v>216</v>
      </c>
      <c r="D3962" s="1">
        <v>8</v>
      </c>
      <c r="E3962" s="1">
        <v>8</v>
      </c>
      <c r="F3962" s="8">
        <v>742.74</v>
      </c>
      <c r="G3962" s="1">
        <f>YEAR(Facturas[[#This Row],[FechaFactura]])</f>
        <v>2014</v>
      </c>
      <c r="H3962" s="17">
        <f>IF(Facturas[[#This Row],[MontoSinImp]]&lt;200,Facturas[[#This Row],[media]],Facturas[[#This Row],[MontoSinImp]])</f>
        <v>742.74</v>
      </c>
      <c r="I3962" s="17">
        <f>AVERAGE(Facturas[MontoSinImp])</f>
        <v>472.73339545454462</v>
      </c>
    </row>
    <row r="3963" spans="1:9" ht="17.55" customHeight="1" x14ac:dyDescent="0.3">
      <c r="A3963" s="14">
        <v>437</v>
      </c>
      <c r="B3963" s="2">
        <v>41738</v>
      </c>
      <c r="C3963" s="15">
        <v>11</v>
      </c>
      <c r="D3963" s="1">
        <v>1</v>
      </c>
      <c r="E3963" s="1">
        <v>2</v>
      </c>
      <c r="F3963" s="8">
        <v>552.52</v>
      </c>
      <c r="G3963" s="1">
        <f>YEAR(Facturas[[#This Row],[FechaFactura]])</f>
        <v>2014</v>
      </c>
      <c r="H3963" s="17">
        <f>IF(Facturas[[#This Row],[MontoSinImp]]&lt;200,Facturas[[#This Row],[media]],Facturas[[#This Row],[MontoSinImp]])</f>
        <v>552.52</v>
      </c>
      <c r="I3963" s="17">
        <f>AVERAGE(Facturas[MontoSinImp])</f>
        <v>472.73339545454462</v>
      </c>
    </row>
    <row r="3964" spans="1:9" ht="17.55" customHeight="1" x14ac:dyDescent="0.3">
      <c r="A3964" s="14">
        <v>438</v>
      </c>
      <c r="B3964" s="2">
        <v>41738</v>
      </c>
      <c r="C3964" s="15">
        <v>114</v>
      </c>
      <c r="D3964" s="1">
        <v>11</v>
      </c>
      <c r="E3964" s="1">
        <v>7</v>
      </c>
      <c r="F3964" s="8">
        <v>622.29999999999995</v>
      </c>
      <c r="G3964" s="1">
        <f>YEAR(Facturas[[#This Row],[FechaFactura]])</f>
        <v>2014</v>
      </c>
      <c r="H3964" s="17">
        <f>IF(Facturas[[#This Row],[MontoSinImp]]&lt;200,Facturas[[#This Row],[media]],Facturas[[#This Row],[MontoSinImp]])</f>
        <v>622.29999999999995</v>
      </c>
      <c r="I3964" s="17">
        <f>AVERAGE(Facturas[MontoSinImp])</f>
        <v>472.73339545454462</v>
      </c>
    </row>
    <row r="3965" spans="1:9" ht="17.55" customHeight="1" x14ac:dyDescent="0.3">
      <c r="A3965" s="14">
        <v>439</v>
      </c>
      <c r="B3965" s="2">
        <v>41738</v>
      </c>
      <c r="C3965" s="15">
        <v>144</v>
      </c>
      <c r="D3965" s="1">
        <v>1</v>
      </c>
      <c r="E3965" s="1">
        <v>8</v>
      </c>
      <c r="F3965" s="8">
        <v>184.48999999999998</v>
      </c>
      <c r="G3965" s="1">
        <f>YEAR(Facturas[[#This Row],[FechaFactura]])</f>
        <v>2014</v>
      </c>
      <c r="H3965" s="17">
        <f>IF(Facturas[[#This Row],[MontoSinImp]]&lt;200,Facturas[[#This Row],[media]],Facturas[[#This Row],[MontoSinImp]])</f>
        <v>472.73339545454462</v>
      </c>
      <c r="I3965" s="17">
        <f>AVERAGE(Facturas[MontoSinImp])</f>
        <v>472.73339545454462</v>
      </c>
    </row>
    <row r="3966" spans="1:9" ht="17.55" customHeight="1" x14ac:dyDescent="0.3">
      <c r="A3966" s="14">
        <v>440</v>
      </c>
      <c r="B3966" s="2">
        <v>41738</v>
      </c>
      <c r="C3966" s="15">
        <v>202</v>
      </c>
      <c r="D3966" s="1">
        <v>1</v>
      </c>
      <c r="E3966" s="1">
        <v>2</v>
      </c>
      <c r="F3966" s="8">
        <v>747.52</v>
      </c>
      <c r="G3966" s="1">
        <f>YEAR(Facturas[[#This Row],[FechaFactura]])</f>
        <v>2014</v>
      </c>
      <c r="H3966" s="17">
        <f>IF(Facturas[[#This Row],[MontoSinImp]]&lt;200,Facturas[[#This Row],[media]],Facturas[[#This Row],[MontoSinImp]])</f>
        <v>747.52</v>
      </c>
      <c r="I3966" s="17">
        <f>AVERAGE(Facturas[MontoSinImp])</f>
        <v>472.73339545454462</v>
      </c>
    </row>
    <row r="3967" spans="1:9" ht="17.55" customHeight="1" x14ac:dyDescent="0.3">
      <c r="A3967" s="14">
        <v>432</v>
      </c>
      <c r="B3967" s="2">
        <v>41737</v>
      </c>
      <c r="C3967" s="15">
        <v>285</v>
      </c>
      <c r="D3967" s="1">
        <v>9</v>
      </c>
      <c r="E3967" s="1">
        <v>6</v>
      </c>
      <c r="F3967" s="8">
        <v>581.18999999999994</v>
      </c>
      <c r="G3967" s="1">
        <f>YEAR(Facturas[[#This Row],[FechaFactura]])</f>
        <v>2014</v>
      </c>
      <c r="H3967" s="17">
        <f>IF(Facturas[[#This Row],[MontoSinImp]]&lt;200,Facturas[[#This Row],[media]],Facturas[[#This Row],[MontoSinImp]])</f>
        <v>581.18999999999994</v>
      </c>
      <c r="I3967" s="17">
        <f>AVERAGE(Facturas[MontoSinImp])</f>
        <v>472.73339545454462</v>
      </c>
    </row>
    <row r="3968" spans="1:9" ht="17.55" customHeight="1" x14ac:dyDescent="0.3">
      <c r="A3968" s="14">
        <v>433</v>
      </c>
      <c r="B3968" s="2">
        <v>41737</v>
      </c>
      <c r="C3968" s="15">
        <v>152</v>
      </c>
      <c r="D3968" s="1">
        <v>10</v>
      </c>
      <c r="E3968" s="1">
        <v>4</v>
      </c>
      <c r="F3968" s="8">
        <v>348.90999999999997</v>
      </c>
      <c r="G3968" s="1">
        <f>YEAR(Facturas[[#This Row],[FechaFactura]])</f>
        <v>2014</v>
      </c>
      <c r="H3968" s="17">
        <f>IF(Facturas[[#This Row],[MontoSinImp]]&lt;200,Facturas[[#This Row],[media]],Facturas[[#This Row],[MontoSinImp]])</f>
        <v>348.90999999999997</v>
      </c>
      <c r="I3968" s="17">
        <f>AVERAGE(Facturas[MontoSinImp])</f>
        <v>472.73339545454462</v>
      </c>
    </row>
    <row r="3969" spans="1:9" ht="17.55" customHeight="1" x14ac:dyDescent="0.3">
      <c r="A3969" s="14">
        <v>434</v>
      </c>
      <c r="B3969" s="2">
        <v>41737</v>
      </c>
      <c r="C3969" s="15">
        <v>131</v>
      </c>
      <c r="D3969" s="1">
        <v>5</v>
      </c>
      <c r="E3969" s="1">
        <v>7</v>
      </c>
      <c r="F3969" s="8">
        <v>803.92</v>
      </c>
      <c r="G3969" s="1">
        <f>YEAR(Facturas[[#This Row],[FechaFactura]])</f>
        <v>2014</v>
      </c>
      <c r="H3969" s="17">
        <f>IF(Facturas[[#This Row],[MontoSinImp]]&lt;200,Facturas[[#This Row],[media]],Facturas[[#This Row],[MontoSinImp]])</f>
        <v>803.92</v>
      </c>
      <c r="I3969" s="17">
        <f>AVERAGE(Facturas[MontoSinImp])</f>
        <v>472.73339545454462</v>
      </c>
    </row>
    <row r="3970" spans="1:9" ht="17.55" customHeight="1" x14ac:dyDescent="0.3">
      <c r="A3970" s="14">
        <v>435</v>
      </c>
      <c r="B3970" s="2">
        <v>41737</v>
      </c>
      <c r="C3970" s="15">
        <v>258</v>
      </c>
      <c r="D3970" s="1">
        <v>1</v>
      </c>
      <c r="E3970" s="1">
        <v>6</v>
      </c>
      <c r="F3970" s="8">
        <v>185.45</v>
      </c>
      <c r="G3970" s="1">
        <f>YEAR(Facturas[[#This Row],[FechaFactura]])</f>
        <v>2014</v>
      </c>
      <c r="H3970" s="17">
        <f>IF(Facturas[[#This Row],[MontoSinImp]]&lt;200,Facturas[[#This Row],[media]],Facturas[[#This Row],[MontoSinImp]])</f>
        <v>472.73339545454462</v>
      </c>
      <c r="I3970" s="17">
        <f>AVERAGE(Facturas[MontoSinImp])</f>
        <v>472.73339545454462</v>
      </c>
    </row>
    <row r="3971" spans="1:9" ht="17.55" customHeight="1" x14ac:dyDescent="0.3">
      <c r="A3971" s="14">
        <v>427</v>
      </c>
      <c r="B3971" s="2">
        <v>41736</v>
      </c>
      <c r="C3971" s="15">
        <v>161</v>
      </c>
      <c r="D3971" s="1">
        <v>6</v>
      </c>
      <c r="E3971" s="1">
        <v>7</v>
      </c>
      <c r="F3971" s="8">
        <v>579.28</v>
      </c>
      <c r="G3971" s="1">
        <f>YEAR(Facturas[[#This Row],[FechaFactura]])</f>
        <v>2014</v>
      </c>
      <c r="H3971" s="17">
        <f>IF(Facturas[[#This Row],[MontoSinImp]]&lt;200,Facturas[[#This Row],[media]],Facturas[[#This Row],[MontoSinImp]])</f>
        <v>579.28</v>
      </c>
      <c r="I3971" s="17">
        <f>AVERAGE(Facturas[MontoSinImp])</f>
        <v>472.73339545454462</v>
      </c>
    </row>
    <row r="3972" spans="1:9" ht="17.55" customHeight="1" x14ac:dyDescent="0.3">
      <c r="A3972" s="14">
        <v>428</v>
      </c>
      <c r="B3972" s="2">
        <v>41736</v>
      </c>
      <c r="C3972" s="15">
        <v>55</v>
      </c>
      <c r="D3972" s="1">
        <v>1</v>
      </c>
      <c r="E3972" s="1">
        <v>4</v>
      </c>
      <c r="F3972" s="8">
        <v>103.24000000000001</v>
      </c>
      <c r="G3972" s="1">
        <f>YEAR(Facturas[[#This Row],[FechaFactura]])</f>
        <v>2014</v>
      </c>
      <c r="H3972" s="17">
        <f>IF(Facturas[[#This Row],[MontoSinImp]]&lt;200,Facturas[[#This Row],[media]],Facturas[[#This Row],[MontoSinImp]])</f>
        <v>472.73339545454462</v>
      </c>
      <c r="I3972" s="17">
        <f>AVERAGE(Facturas[MontoSinImp])</f>
        <v>472.73339545454462</v>
      </c>
    </row>
    <row r="3973" spans="1:9" ht="17.55" customHeight="1" x14ac:dyDescent="0.3">
      <c r="A3973" s="14">
        <v>429</v>
      </c>
      <c r="B3973" s="2">
        <v>41736</v>
      </c>
      <c r="C3973" s="15">
        <v>5</v>
      </c>
      <c r="D3973" s="1">
        <v>5</v>
      </c>
      <c r="E3973" s="1">
        <v>1</v>
      </c>
      <c r="F3973" s="8">
        <v>762.81</v>
      </c>
      <c r="G3973" s="1">
        <f>YEAR(Facturas[[#This Row],[FechaFactura]])</f>
        <v>2014</v>
      </c>
      <c r="H3973" s="17">
        <f>IF(Facturas[[#This Row],[MontoSinImp]]&lt;200,Facturas[[#This Row],[media]],Facturas[[#This Row],[MontoSinImp]])</f>
        <v>762.81</v>
      </c>
      <c r="I3973" s="17">
        <f>AVERAGE(Facturas[MontoSinImp])</f>
        <v>472.73339545454462</v>
      </c>
    </row>
    <row r="3974" spans="1:9" ht="17.55" customHeight="1" x14ac:dyDescent="0.3">
      <c r="A3974" s="14">
        <v>430</v>
      </c>
      <c r="B3974" s="2">
        <v>41736</v>
      </c>
      <c r="C3974" s="15">
        <v>27</v>
      </c>
      <c r="D3974" s="1">
        <v>1</v>
      </c>
      <c r="E3974" s="1">
        <v>8</v>
      </c>
      <c r="F3974" s="8">
        <v>391.92</v>
      </c>
      <c r="G3974" s="1">
        <f>YEAR(Facturas[[#This Row],[FechaFactura]])</f>
        <v>2014</v>
      </c>
      <c r="H3974" s="17">
        <f>IF(Facturas[[#This Row],[MontoSinImp]]&lt;200,Facturas[[#This Row],[media]],Facturas[[#This Row],[MontoSinImp]])</f>
        <v>391.92</v>
      </c>
      <c r="I3974" s="17">
        <f>AVERAGE(Facturas[MontoSinImp])</f>
        <v>472.73339545454462</v>
      </c>
    </row>
    <row r="3975" spans="1:9" ht="17.55" customHeight="1" x14ac:dyDescent="0.3">
      <c r="A3975" s="14">
        <v>431</v>
      </c>
      <c r="B3975" s="2">
        <v>41736</v>
      </c>
      <c r="C3975" s="15">
        <v>179</v>
      </c>
      <c r="D3975" s="1">
        <v>3</v>
      </c>
      <c r="E3975" s="1">
        <v>1</v>
      </c>
      <c r="F3975" s="8">
        <v>650.02</v>
      </c>
      <c r="G3975" s="1">
        <f>YEAR(Facturas[[#This Row],[FechaFactura]])</f>
        <v>2014</v>
      </c>
      <c r="H3975" s="17">
        <f>IF(Facturas[[#This Row],[MontoSinImp]]&lt;200,Facturas[[#This Row],[media]],Facturas[[#This Row],[MontoSinImp]])</f>
        <v>650.02</v>
      </c>
      <c r="I3975" s="17">
        <f>AVERAGE(Facturas[MontoSinImp])</f>
        <v>472.73339545454462</v>
      </c>
    </row>
    <row r="3976" spans="1:9" ht="17.55" customHeight="1" x14ac:dyDescent="0.3">
      <c r="A3976" s="14">
        <v>422</v>
      </c>
      <c r="B3976" s="2">
        <v>41735</v>
      </c>
      <c r="C3976" s="15">
        <v>319</v>
      </c>
      <c r="D3976" s="1">
        <v>8</v>
      </c>
      <c r="E3976" s="1">
        <v>4</v>
      </c>
      <c r="F3976" s="8">
        <v>246.63</v>
      </c>
      <c r="G3976" s="1">
        <f>YEAR(Facturas[[#This Row],[FechaFactura]])</f>
        <v>2014</v>
      </c>
      <c r="H3976" s="17">
        <f>IF(Facturas[[#This Row],[MontoSinImp]]&lt;200,Facturas[[#This Row],[media]],Facturas[[#This Row],[MontoSinImp]])</f>
        <v>246.63</v>
      </c>
      <c r="I3976" s="17">
        <f>AVERAGE(Facturas[MontoSinImp])</f>
        <v>472.73339545454462</v>
      </c>
    </row>
    <row r="3977" spans="1:9" ht="17.55" customHeight="1" x14ac:dyDescent="0.3">
      <c r="A3977" s="14">
        <v>423</v>
      </c>
      <c r="B3977" s="2">
        <v>41735</v>
      </c>
      <c r="C3977" s="15">
        <v>108</v>
      </c>
      <c r="D3977" s="1">
        <v>12</v>
      </c>
      <c r="E3977" s="1">
        <v>4</v>
      </c>
      <c r="F3977" s="8">
        <v>132.88</v>
      </c>
      <c r="G3977" s="1">
        <f>YEAR(Facturas[[#This Row],[FechaFactura]])</f>
        <v>2014</v>
      </c>
      <c r="H3977" s="17">
        <f>IF(Facturas[[#This Row],[MontoSinImp]]&lt;200,Facturas[[#This Row],[media]],Facturas[[#This Row],[MontoSinImp]])</f>
        <v>472.73339545454462</v>
      </c>
      <c r="I3977" s="17">
        <f>AVERAGE(Facturas[MontoSinImp])</f>
        <v>472.73339545454462</v>
      </c>
    </row>
    <row r="3978" spans="1:9" ht="17.55" customHeight="1" x14ac:dyDescent="0.3">
      <c r="A3978" s="14">
        <v>424</v>
      </c>
      <c r="B3978" s="2">
        <v>41735</v>
      </c>
      <c r="C3978" s="15">
        <v>306</v>
      </c>
      <c r="D3978" s="1">
        <v>6</v>
      </c>
      <c r="E3978" s="1">
        <v>9</v>
      </c>
      <c r="F3978" s="8">
        <v>811.56</v>
      </c>
      <c r="G3978" s="1">
        <f>YEAR(Facturas[[#This Row],[FechaFactura]])</f>
        <v>2014</v>
      </c>
      <c r="H3978" s="17">
        <f>IF(Facturas[[#This Row],[MontoSinImp]]&lt;200,Facturas[[#This Row],[media]],Facturas[[#This Row],[MontoSinImp]])</f>
        <v>811.56</v>
      </c>
      <c r="I3978" s="17">
        <f>AVERAGE(Facturas[MontoSinImp])</f>
        <v>472.73339545454462</v>
      </c>
    </row>
    <row r="3979" spans="1:9" ht="17.55" customHeight="1" x14ac:dyDescent="0.3">
      <c r="A3979" s="14">
        <v>425</v>
      </c>
      <c r="B3979" s="2">
        <v>41735</v>
      </c>
      <c r="C3979" s="15">
        <v>186</v>
      </c>
      <c r="D3979" s="1">
        <v>3</v>
      </c>
      <c r="E3979" s="1">
        <v>9</v>
      </c>
      <c r="F3979" s="8">
        <v>607</v>
      </c>
      <c r="G3979" s="1">
        <f>YEAR(Facturas[[#This Row],[FechaFactura]])</f>
        <v>2014</v>
      </c>
      <c r="H3979" s="17">
        <f>IF(Facturas[[#This Row],[MontoSinImp]]&lt;200,Facturas[[#This Row],[media]],Facturas[[#This Row],[MontoSinImp]])</f>
        <v>607</v>
      </c>
      <c r="I3979" s="17">
        <f>AVERAGE(Facturas[MontoSinImp])</f>
        <v>472.73339545454462</v>
      </c>
    </row>
    <row r="3980" spans="1:9" ht="17.55" customHeight="1" x14ac:dyDescent="0.3">
      <c r="A3980" s="14">
        <v>426</v>
      </c>
      <c r="B3980" s="2">
        <v>41735</v>
      </c>
      <c r="C3980" s="15">
        <v>308</v>
      </c>
      <c r="D3980" s="1">
        <v>11</v>
      </c>
      <c r="E3980" s="1">
        <v>8</v>
      </c>
      <c r="F3980" s="8">
        <v>823.99</v>
      </c>
      <c r="G3980" s="1">
        <f>YEAR(Facturas[[#This Row],[FechaFactura]])</f>
        <v>2014</v>
      </c>
      <c r="H3980" s="17">
        <f>IF(Facturas[[#This Row],[MontoSinImp]]&lt;200,Facturas[[#This Row],[media]],Facturas[[#This Row],[MontoSinImp]])</f>
        <v>823.99</v>
      </c>
      <c r="I3980" s="17">
        <f>AVERAGE(Facturas[MontoSinImp])</f>
        <v>472.73339545454462</v>
      </c>
    </row>
    <row r="3981" spans="1:9" ht="17.55" customHeight="1" x14ac:dyDescent="0.3">
      <c r="A3981" s="14">
        <v>413</v>
      </c>
      <c r="B3981" s="2">
        <v>41734</v>
      </c>
      <c r="C3981" s="15">
        <v>128</v>
      </c>
      <c r="D3981" s="1">
        <v>5</v>
      </c>
      <c r="E3981" s="1">
        <v>4</v>
      </c>
      <c r="F3981" s="8">
        <v>428.25</v>
      </c>
      <c r="G3981" s="1">
        <f>YEAR(Facturas[[#This Row],[FechaFactura]])</f>
        <v>2014</v>
      </c>
      <c r="H3981" s="17">
        <f>IF(Facturas[[#This Row],[MontoSinImp]]&lt;200,Facturas[[#This Row],[media]],Facturas[[#This Row],[MontoSinImp]])</f>
        <v>428.25</v>
      </c>
      <c r="I3981" s="17">
        <f>AVERAGE(Facturas[MontoSinImp])</f>
        <v>472.73339545454462</v>
      </c>
    </row>
    <row r="3982" spans="1:9" ht="17.55" customHeight="1" x14ac:dyDescent="0.3">
      <c r="A3982" s="14">
        <v>414</v>
      </c>
      <c r="B3982" s="2">
        <v>41734</v>
      </c>
      <c r="C3982" s="15">
        <v>85</v>
      </c>
      <c r="D3982" s="1">
        <v>11</v>
      </c>
      <c r="E3982" s="1">
        <v>6</v>
      </c>
      <c r="F3982" s="8">
        <v>261.92</v>
      </c>
      <c r="G3982" s="1">
        <f>YEAR(Facturas[[#This Row],[FechaFactura]])</f>
        <v>2014</v>
      </c>
      <c r="H3982" s="17">
        <f>IF(Facturas[[#This Row],[MontoSinImp]]&lt;200,Facturas[[#This Row],[media]],Facturas[[#This Row],[MontoSinImp]])</f>
        <v>261.92</v>
      </c>
      <c r="I3982" s="17">
        <f>AVERAGE(Facturas[MontoSinImp])</f>
        <v>472.73339545454462</v>
      </c>
    </row>
    <row r="3983" spans="1:9" ht="17.55" customHeight="1" x14ac:dyDescent="0.3">
      <c r="A3983" s="14">
        <v>415</v>
      </c>
      <c r="B3983" s="2">
        <v>41734</v>
      </c>
      <c r="C3983" s="15">
        <v>46</v>
      </c>
      <c r="D3983" s="1">
        <v>4</v>
      </c>
      <c r="E3983" s="1">
        <v>1</v>
      </c>
      <c r="F3983" s="8">
        <v>537.22</v>
      </c>
      <c r="G3983" s="1">
        <f>YEAR(Facturas[[#This Row],[FechaFactura]])</f>
        <v>2014</v>
      </c>
      <c r="H3983" s="17">
        <f>IF(Facturas[[#This Row],[MontoSinImp]]&lt;200,Facturas[[#This Row],[media]],Facturas[[#This Row],[MontoSinImp]])</f>
        <v>537.22</v>
      </c>
      <c r="I3983" s="17">
        <f>AVERAGE(Facturas[MontoSinImp])</f>
        <v>472.73339545454462</v>
      </c>
    </row>
    <row r="3984" spans="1:9" ht="17.55" customHeight="1" x14ac:dyDescent="0.3">
      <c r="A3984" s="14">
        <v>416</v>
      </c>
      <c r="B3984" s="2">
        <v>41734</v>
      </c>
      <c r="C3984" s="15">
        <v>39</v>
      </c>
      <c r="D3984" s="1">
        <v>4</v>
      </c>
      <c r="E3984" s="1">
        <v>6</v>
      </c>
      <c r="F3984" s="8">
        <v>659.58</v>
      </c>
      <c r="G3984" s="1">
        <f>YEAR(Facturas[[#This Row],[FechaFactura]])</f>
        <v>2014</v>
      </c>
      <c r="H3984" s="17">
        <f>IF(Facturas[[#This Row],[MontoSinImp]]&lt;200,Facturas[[#This Row],[media]],Facturas[[#This Row],[MontoSinImp]])</f>
        <v>659.58</v>
      </c>
      <c r="I3984" s="17">
        <f>AVERAGE(Facturas[MontoSinImp])</f>
        <v>472.73339545454462</v>
      </c>
    </row>
    <row r="3985" spans="1:9" ht="17.55" customHeight="1" x14ac:dyDescent="0.3">
      <c r="A3985" s="14">
        <v>417</v>
      </c>
      <c r="B3985" s="2">
        <v>41734</v>
      </c>
      <c r="C3985" s="15">
        <v>11</v>
      </c>
      <c r="D3985" s="1">
        <v>5</v>
      </c>
      <c r="E3985" s="1">
        <v>2</v>
      </c>
      <c r="F3985" s="8">
        <v>677.74</v>
      </c>
      <c r="G3985" s="1">
        <f>YEAR(Facturas[[#This Row],[FechaFactura]])</f>
        <v>2014</v>
      </c>
      <c r="H3985" s="17">
        <f>IF(Facturas[[#This Row],[MontoSinImp]]&lt;200,Facturas[[#This Row],[media]],Facturas[[#This Row],[MontoSinImp]])</f>
        <v>677.74</v>
      </c>
      <c r="I3985" s="17">
        <f>AVERAGE(Facturas[MontoSinImp])</f>
        <v>472.73339545454462</v>
      </c>
    </row>
    <row r="3986" spans="1:9" ht="17.55" customHeight="1" x14ac:dyDescent="0.3">
      <c r="A3986" s="14">
        <v>418</v>
      </c>
      <c r="B3986" s="2">
        <v>41734</v>
      </c>
      <c r="C3986" s="15">
        <v>53</v>
      </c>
      <c r="D3986" s="1">
        <v>10</v>
      </c>
      <c r="E3986" s="1">
        <v>8</v>
      </c>
      <c r="F3986" s="8">
        <v>213.17</v>
      </c>
      <c r="G3986" s="1">
        <f>YEAR(Facturas[[#This Row],[FechaFactura]])</f>
        <v>2014</v>
      </c>
      <c r="H3986" s="17">
        <f>IF(Facturas[[#This Row],[MontoSinImp]]&lt;200,Facturas[[#This Row],[media]],Facturas[[#This Row],[MontoSinImp]])</f>
        <v>213.17</v>
      </c>
      <c r="I3986" s="17">
        <f>AVERAGE(Facturas[MontoSinImp])</f>
        <v>472.73339545454462</v>
      </c>
    </row>
    <row r="3987" spans="1:9" ht="17.55" customHeight="1" x14ac:dyDescent="0.3">
      <c r="A3987" s="14">
        <v>419</v>
      </c>
      <c r="B3987" s="2">
        <v>41734</v>
      </c>
      <c r="C3987" s="15">
        <v>256</v>
      </c>
      <c r="D3987" s="1">
        <v>4</v>
      </c>
      <c r="E3987" s="1">
        <v>3</v>
      </c>
      <c r="F3987" s="8">
        <v>739.87</v>
      </c>
      <c r="G3987" s="1">
        <f>YEAR(Facturas[[#This Row],[FechaFactura]])</f>
        <v>2014</v>
      </c>
      <c r="H3987" s="17">
        <f>IF(Facturas[[#This Row],[MontoSinImp]]&lt;200,Facturas[[#This Row],[media]],Facturas[[#This Row],[MontoSinImp]])</f>
        <v>739.87</v>
      </c>
      <c r="I3987" s="17">
        <f>AVERAGE(Facturas[MontoSinImp])</f>
        <v>472.73339545454462</v>
      </c>
    </row>
    <row r="3988" spans="1:9" ht="17.55" customHeight="1" x14ac:dyDescent="0.3">
      <c r="A3988" s="14">
        <v>420</v>
      </c>
      <c r="B3988" s="2">
        <v>41734</v>
      </c>
      <c r="C3988" s="15">
        <v>55</v>
      </c>
      <c r="D3988" s="1">
        <v>8</v>
      </c>
      <c r="E3988" s="1">
        <v>8</v>
      </c>
      <c r="F3988" s="8">
        <v>513.31999999999994</v>
      </c>
      <c r="G3988" s="1">
        <f>YEAR(Facturas[[#This Row],[FechaFactura]])</f>
        <v>2014</v>
      </c>
      <c r="H3988" s="17">
        <f>IF(Facturas[[#This Row],[MontoSinImp]]&lt;200,Facturas[[#This Row],[media]],Facturas[[#This Row],[MontoSinImp]])</f>
        <v>513.31999999999994</v>
      </c>
      <c r="I3988" s="17">
        <f>AVERAGE(Facturas[MontoSinImp])</f>
        <v>472.73339545454462</v>
      </c>
    </row>
    <row r="3989" spans="1:9" ht="17.55" customHeight="1" x14ac:dyDescent="0.3">
      <c r="A3989" s="14">
        <v>421</v>
      </c>
      <c r="B3989" s="2">
        <v>41734</v>
      </c>
      <c r="C3989" s="15">
        <v>20</v>
      </c>
      <c r="D3989" s="1">
        <v>3</v>
      </c>
      <c r="E3989" s="1">
        <v>6</v>
      </c>
      <c r="F3989" s="8">
        <v>253.32</v>
      </c>
      <c r="G3989" s="1">
        <f>YEAR(Facturas[[#This Row],[FechaFactura]])</f>
        <v>2014</v>
      </c>
      <c r="H3989" s="17">
        <f>IF(Facturas[[#This Row],[MontoSinImp]]&lt;200,Facturas[[#This Row],[media]],Facturas[[#This Row],[MontoSinImp]])</f>
        <v>253.32</v>
      </c>
      <c r="I3989" s="17">
        <f>AVERAGE(Facturas[MontoSinImp])</f>
        <v>472.73339545454462</v>
      </c>
    </row>
    <row r="3990" spans="1:9" ht="17.55" customHeight="1" x14ac:dyDescent="0.3">
      <c r="A3990" s="14">
        <v>407</v>
      </c>
      <c r="B3990" s="2">
        <v>41733</v>
      </c>
      <c r="C3990" s="15">
        <v>45</v>
      </c>
      <c r="D3990" s="1">
        <v>2</v>
      </c>
      <c r="E3990" s="1">
        <v>4</v>
      </c>
      <c r="F3990" s="8">
        <v>436.84999999999997</v>
      </c>
      <c r="G3990" s="1">
        <f>YEAR(Facturas[[#This Row],[FechaFactura]])</f>
        <v>2014</v>
      </c>
      <c r="H3990" s="17">
        <f>IF(Facturas[[#This Row],[MontoSinImp]]&lt;200,Facturas[[#This Row],[media]],Facturas[[#This Row],[MontoSinImp]])</f>
        <v>436.84999999999997</v>
      </c>
      <c r="I3990" s="17">
        <f>AVERAGE(Facturas[MontoSinImp])</f>
        <v>472.73339545454462</v>
      </c>
    </row>
    <row r="3991" spans="1:9" ht="17.55" customHeight="1" x14ac:dyDescent="0.3">
      <c r="A3991" s="14">
        <v>408</v>
      </c>
      <c r="B3991" s="2">
        <v>41733</v>
      </c>
      <c r="C3991" s="15">
        <v>228</v>
      </c>
      <c r="D3991" s="1">
        <v>4</v>
      </c>
      <c r="E3991" s="1">
        <v>7</v>
      </c>
      <c r="F3991" s="8">
        <v>443.53999999999996</v>
      </c>
      <c r="G3991" s="1">
        <f>YEAR(Facturas[[#This Row],[FechaFactura]])</f>
        <v>2014</v>
      </c>
      <c r="H3991" s="17">
        <f>IF(Facturas[[#This Row],[MontoSinImp]]&lt;200,Facturas[[#This Row],[media]],Facturas[[#This Row],[MontoSinImp]])</f>
        <v>443.53999999999996</v>
      </c>
      <c r="I3991" s="17">
        <f>AVERAGE(Facturas[MontoSinImp])</f>
        <v>472.73339545454462</v>
      </c>
    </row>
    <row r="3992" spans="1:9" ht="17.55" customHeight="1" x14ac:dyDescent="0.3">
      <c r="A3992" s="14">
        <v>409</v>
      </c>
      <c r="B3992" s="2">
        <v>41733</v>
      </c>
      <c r="C3992" s="15">
        <v>94</v>
      </c>
      <c r="D3992" s="1">
        <v>6</v>
      </c>
      <c r="E3992" s="1">
        <v>8</v>
      </c>
      <c r="F3992" s="8">
        <v>800.09</v>
      </c>
      <c r="G3992" s="1">
        <f>YEAR(Facturas[[#This Row],[FechaFactura]])</f>
        <v>2014</v>
      </c>
      <c r="H3992" s="17">
        <f>IF(Facturas[[#This Row],[MontoSinImp]]&lt;200,Facturas[[#This Row],[media]],Facturas[[#This Row],[MontoSinImp]])</f>
        <v>800.09</v>
      </c>
      <c r="I3992" s="17">
        <f>AVERAGE(Facturas[MontoSinImp])</f>
        <v>472.73339545454462</v>
      </c>
    </row>
    <row r="3993" spans="1:9" ht="17.55" customHeight="1" x14ac:dyDescent="0.3">
      <c r="A3993" s="14">
        <v>410</v>
      </c>
      <c r="B3993" s="2">
        <v>41733</v>
      </c>
      <c r="C3993" s="15">
        <v>31</v>
      </c>
      <c r="D3993" s="1">
        <v>11</v>
      </c>
      <c r="E3993" s="1">
        <v>5</v>
      </c>
      <c r="F3993" s="8">
        <v>145.29999999999998</v>
      </c>
      <c r="G3993" s="1">
        <f>YEAR(Facturas[[#This Row],[FechaFactura]])</f>
        <v>2014</v>
      </c>
      <c r="H3993" s="17">
        <f>IF(Facturas[[#This Row],[MontoSinImp]]&lt;200,Facturas[[#This Row],[media]],Facturas[[#This Row],[MontoSinImp]])</f>
        <v>472.73339545454462</v>
      </c>
      <c r="I3993" s="17">
        <f>AVERAGE(Facturas[MontoSinImp])</f>
        <v>472.73339545454462</v>
      </c>
    </row>
    <row r="3994" spans="1:9" ht="17.55" customHeight="1" x14ac:dyDescent="0.3">
      <c r="A3994" s="14">
        <v>411</v>
      </c>
      <c r="B3994" s="2">
        <v>41733</v>
      </c>
      <c r="C3994" s="15">
        <v>19</v>
      </c>
      <c r="D3994" s="1">
        <v>10</v>
      </c>
      <c r="E3994" s="1">
        <v>2</v>
      </c>
      <c r="F3994" s="8">
        <v>508.53999999999996</v>
      </c>
      <c r="G3994" s="1">
        <f>YEAR(Facturas[[#This Row],[FechaFactura]])</f>
        <v>2014</v>
      </c>
      <c r="H3994" s="17">
        <f>IF(Facturas[[#This Row],[MontoSinImp]]&lt;200,Facturas[[#This Row],[media]],Facturas[[#This Row],[MontoSinImp]])</f>
        <v>508.53999999999996</v>
      </c>
      <c r="I3994" s="17">
        <f>AVERAGE(Facturas[MontoSinImp])</f>
        <v>472.73339545454462</v>
      </c>
    </row>
    <row r="3995" spans="1:9" ht="17.55" customHeight="1" x14ac:dyDescent="0.3">
      <c r="A3995" s="14">
        <v>412</v>
      </c>
      <c r="B3995" s="2">
        <v>41733</v>
      </c>
      <c r="C3995" s="15">
        <v>156</v>
      </c>
      <c r="D3995" s="1">
        <v>1</v>
      </c>
      <c r="E3995" s="1">
        <v>8</v>
      </c>
      <c r="F3995" s="8">
        <v>711.18999999999994</v>
      </c>
      <c r="G3995" s="1">
        <f>YEAR(Facturas[[#This Row],[FechaFactura]])</f>
        <v>2014</v>
      </c>
      <c r="H3995" s="17">
        <f>IF(Facturas[[#This Row],[MontoSinImp]]&lt;200,Facturas[[#This Row],[media]],Facturas[[#This Row],[MontoSinImp]])</f>
        <v>711.18999999999994</v>
      </c>
      <c r="I3995" s="17">
        <f>AVERAGE(Facturas[MontoSinImp])</f>
        <v>472.73339545454462</v>
      </c>
    </row>
    <row r="3996" spans="1:9" ht="17.55" customHeight="1" x14ac:dyDescent="0.3">
      <c r="A3996" s="14">
        <v>400</v>
      </c>
      <c r="B3996" s="2">
        <v>41732</v>
      </c>
      <c r="C3996" s="15">
        <v>3</v>
      </c>
      <c r="D3996" s="1">
        <v>9</v>
      </c>
      <c r="E3996" s="1">
        <v>8</v>
      </c>
      <c r="F3996" s="8">
        <v>420.59999999999997</v>
      </c>
      <c r="G3996" s="1">
        <f>YEAR(Facturas[[#This Row],[FechaFactura]])</f>
        <v>2014</v>
      </c>
      <c r="H3996" s="17">
        <f>IF(Facturas[[#This Row],[MontoSinImp]]&lt;200,Facturas[[#This Row],[media]],Facturas[[#This Row],[MontoSinImp]])</f>
        <v>420.59999999999997</v>
      </c>
      <c r="I3996" s="17">
        <f>AVERAGE(Facturas[MontoSinImp])</f>
        <v>472.73339545454462</v>
      </c>
    </row>
    <row r="3997" spans="1:9" ht="17.55" customHeight="1" x14ac:dyDescent="0.3">
      <c r="A3997" s="14">
        <v>401</v>
      </c>
      <c r="B3997" s="2">
        <v>41732</v>
      </c>
      <c r="C3997" s="15">
        <v>176</v>
      </c>
      <c r="D3997" s="1">
        <v>6</v>
      </c>
      <c r="E3997" s="1">
        <v>3</v>
      </c>
      <c r="F3997" s="8">
        <v>544.87</v>
      </c>
      <c r="G3997" s="1">
        <f>YEAR(Facturas[[#This Row],[FechaFactura]])</f>
        <v>2014</v>
      </c>
      <c r="H3997" s="17">
        <f>IF(Facturas[[#This Row],[MontoSinImp]]&lt;200,Facturas[[#This Row],[media]],Facturas[[#This Row],[MontoSinImp]])</f>
        <v>544.87</v>
      </c>
      <c r="I3997" s="17">
        <f>AVERAGE(Facturas[MontoSinImp])</f>
        <v>472.73339545454462</v>
      </c>
    </row>
    <row r="3998" spans="1:9" ht="17.55" customHeight="1" x14ac:dyDescent="0.3">
      <c r="A3998" s="14">
        <v>402</v>
      </c>
      <c r="B3998" s="2">
        <v>41732</v>
      </c>
      <c r="C3998" s="15">
        <v>66</v>
      </c>
      <c r="D3998" s="1">
        <v>5</v>
      </c>
      <c r="E3998" s="1">
        <v>5</v>
      </c>
      <c r="F3998" s="8">
        <v>802.96</v>
      </c>
      <c r="G3998" s="1">
        <f>YEAR(Facturas[[#This Row],[FechaFactura]])</f>
        <v>2014</v>
      </c>
      <c r="H3998" s="17">
        <f>IF(Facturas[[#This Row],[MontoSinImp]]&lt;200,Facturas[[#This Row],[media]],Facturas[[#This Row],[MontoSinImp]])</f>
        <v>802.96</v>
      </c>
      <c r="I3998" s="17">
        <f>AVERAGE(Facturas[MontoSinImp])</f>
        <v>472.73339545454462</v>
      </c>
    </row>
    <row r="3999" spans="1:9" ht="17.55" customHeight="1" x14ac:dyDescent="0.3">
      <c r="A3999" s="14">
        <v>403</v>
      </c>
      <c r="B3999" s="2">
        <v>41732</v>
      </c>
      <c r="C3999" s="15">
        <v>237</v>
      </c>
      <c r="D3999" s="1">
        <v>4</v>
      </c>
      <c r="E3999" s="1">
        <v>5</v>
      </c>
      <c r="F3999" s="8">
        <v>366.11</v>
      </c>
      <c r="G3999" s="1">
        <f>YEAR(Facturas[[#This Row],[FechaFactura]])</f>
        <v>2014</v>
      </c>
      <c r="H3999" s="17">
        <f>IF(Facturas[[#This Row],[MontoSinImp]]&lt;200,Facturas[[#This Row],[media]],Facturas[[#This Row],[MontoSinImp]])</f>
        <v>366.11</v>
      </c>
      <c r="I3999" s="17">
        <f>AVERAGE(Facturas[MontoSinImp])</f>
        <v>472.73339545454462</v>
      </c>
    </row>
    <row r="4000" spans="1:9" ht="17.55" customHeight="1" x14ac:dyDescent="0.3">
      <c r="A4000" s="14">
        <v>404</v>
      </c>
      <c r="B4000" s="2">
        <v>41732</v>
      </c>
      <c r="C4000" s="15">
        <v>141</v>
      </c>
      <c r="D4000" s="1">
        <v>2</v>
      </c>
      <c r="E4000" s="1">
        <v>5</v>
      </c>
      <c r="F4000" s="8">
        <v>338.39</v>
      </c>
      <c r="G4000" s="1">
        <f>YEAR(Facturas[[#This Row],[FechaFactura]])</f>
        <v>2014</v>
      </c>
      <c r="H4000" s="17">
        <f>IF(Facturas[[#This Row],[MontoSinImp]]&lt;200,Facturas[[#This Row],[media]],Facturas[[#This Row],[MontoSinImp]])</f>
        <v>338.39</v>
      </c>
      <c r="I4000" s="17">
        <f>AVERAGE(Facturas[MontoSinImp])</f>
        <v>472.73339545454462</v>
      </c>
    </row>
    <row r="4001" spans="1:9" ht="17.55" customHeight="1" x14ac:dyDescent="0.3">
      <c r="A4001" s="14">
        <v>405</v>
      </c>
      <c r="B4001" s="2">
        <v>41732</v>
      </c>
      <c r="C4001" s="15">
        <v>29</v>
      </c>
      <c r="D4001" s="1">
        <v>7</v>
      </c>
      <c r="E4001" s="1">
        <v>7</v>
      </c>
      <c r="F4001" s="8">
        <v>576.41</v>
      </c>
      <c r="G4001" s="1">
        <f>YEAR(Facturas[[#This Row],[FechaFactura]])</f>
        <v>2014</v>
      </c>
      <c r="H4001" s="17">
        <f>IF(Facturas[[#This Row],[MontoSinImp]]&lt;200,Facturas[[#This Row],[media]],Facturas[[#This Row],[MontoSinImp]])</f>
        <v>576.41</v>
      </c>
      <c r="I4001" s="17">
        <f>AVERAGE(Facturas[MontoSinImp])</f>
        <v>472.73339545454462</v>
      </c>
    </row>
    <row r="4002" spans="1:9" ht="17.55" customHeight="1" x14ac:dyDescent="0.3">
      <c r="A4002" s="14">
        <v>406</v>
      </c>
      <c r="B4002" s="2">
        <v>41732</v>
      </c>
      <c r="C4002" s="15">
        <v>47</v>
      </c>
      <c r="D4002" s="1">
        <v>8</v>
      </c>
      <c r="E4002" s="1">
        <v>6</v>
      </c>
      <c r="F4002" s="8">
        <v>492.28999999999996</v>
      </c>
      <c r="G4002" s="1">
        <f>YEAR(Facturas[[#This Row],[FechaFactura]])</f>
        <v>2014</v>
      </c>
      <c r="H4002" s="17">
        <f>IF(Facturas[[#This Row],[MontoSinImp]]&lt;200,Facturas[[#This Row],[media]],Facturas[[#This Row],[MontoSinImp]])</f>
        <v>492.28999999999996</v>
      </c>
      <c r="I4002" s="17">
        <f>AVERAGE(Facturas[MontoSinImp])</f>
        <v>472.73339545454462</v>
      </c>
    </row>
    <row r="4003" spans="1:9" ht="17.55" customHeight="1" x14ac:dyDescent="0.3">
      <c r="A4003" s="14">
        <v>396</v>
      </c>
      <c r="B4003" s="2">
        <v>41731</v>
      </c>
      <c r="C4003" s="15">
        <f ca="1">RANDBETWEEN(200,320)</f>
        <v>228</v>
      </c>
      <c r="D4003" s="1">
        <v>7</v>
      </c>
      <c r="E4003" s="1">
        <v>1</v>
      </c>
      <c r="F4003" s="8">
        <v>585.97</v>
      </c>
      <c r="G4003" s="1">
        <f>YEAR(Facturas[[#This Row],[FechaFactura]])</f>
        <v>2014</v>
      </c>
      <c r="H4003" s="17">
        <f>IF(Facturas[[#This Row],[MontoSinImp]]&lt;200,Facturas[[#This Row],[media]],Facturas[[#This Row],[MontoSinImp]])</f>
        <v>585.97</v>
      </c>
      <c r="I4003" s="17">
        <f>AVERAGE(Facturas[MontoSinImp])</f>
        <v>472.73339545454462</v>
      </c>
    </row>
    <row r="4004" spans="1:9" ht="17.55" customHeight="1" x14ac:dyDescent="0.3">
      <c r="A4004" s="14">
        <v>397</v>
      </c>
      <c r="B4004" s="2">
        <v>41731</v>
      </c>
      <c r="C4004" s="15">
        <f ca="1">RANDBETWEEN(200,320)</f>
        <v>286</v>
      </c>
      <c r="D4004" s="1">
        <v>6</v>
      </c>
      <c r="E4004" s="1">
        <v>7</v>
      </c>
      <c r="F4004" s="8">
        <v>463.62</v>
      </c>
      <c r="G4004" s="1">
        <f>YEAR(Facturas[[#This Row],[FechaFactura]])</f>
        <v>2014</v>
      </c>
      <c r="H4004" s="17">
        <f>IF(Facturas[[#This Row],[MontoSinImp]]&lt;200,Facturas[[#This Row],[media]],Facturas[[#This Row],[MontoSinImp]])</f>
        <v>463.62</v>
      </c>
      <c r="I4004" s="17">
        <f>AVERAGE(Facturas[MontoSinImp])</f>
        <v>472.73339545454462</v>
      </c>
    </row>
    <row r="4005" spans="1:9" ht="17.55" customHeight="1" x14ac:dyDescent="0.3">
      <c r="A4005" s="14">
        <v>398</v>
      </c>
      <c r="B4005" s="2">
        <v>41731</v>
      </c>
      <c r="C4005" s="15">
        <f ca="1">RANDBETWEEN(200,320)</f>
        <v>254</v>
      </c>
      <c r="D4005" s="1">
        <v>12</v>
      </c>
      <c r="E4005" s="1">
        <v>7</v>
      </c>
      <c r="F4005" s="8">
        <v>246.63</v>
      </c>
      <c r="G4005" s="1">
        <f>YEAR(Facturas[[#This Row],[FechaFactura]])</f>
        <v>2014</v>
      </c>
      <c r="H4005" s="17">
        <f>IF(Facturas[[#This Row],[MontoSinImp]]&lt;200,Facturas[[#This Row],[media]],Facturas[[#This Row],[MontoSinImp]])</f>
        <v>246.63</v>
      </c>
      <c r="I4005" s="17">
        <f>AVERAGE(Facturas[MontoSinImp])</f>
        <v>472.73339545454462</v>
      </c>
    </row>
    <row r="4006" spans="1:9" ht="17.55" customHeight="1" x14ac:dyDescent="0.3">
      <c r="A4006" s="14">
        <v>399</v>
      </c>
      <c r="B4006" s="2">
        <v>41731</v>
      </c>
      <c r="C4006" s="15">
        <v>104</v>
      </c>
      <c r="D4006" s="1">
        <v>4</v>
      </c>
      <c r="E4006" s="1">
        <v>8</v>
      </c>
      <c r="F4006" s="8">
        <v>411.03999999999996</v>
      </c>
      <c r="G4006" s="1">
        <f>YEAR(Facturas[[#This Row],[FechaFactura]])</f>
        <v>2014</v>
      </c>
      <c r="H4006" s="17">
        <f>IF(Facturas[[#This Row],[MontoSinImp]]&lt;200,Facturas[[#This Row],[media]],Facturas[[#This Row],[MontoSinImp]])</f>
        <v>411.03999999999996</v>
      </c>
      <c r="I4006" s="17">
        <f>AVERAGE(Facturas[MontoSinImp])</f>
        <v>472.73339545454462</v>
      </c>
    </row>
    <row r="4007" spans="1:9" ht="17.55" customHeight="1" x14ac:dyDescent="0.3">
      <c r="A4007" s="14">
        <v>395</v>
      </c>
      <c r="B4007" s="2">
        <v>41730</v>
      </c>
      <c r="C4007" s="15">
        <f t="shared" ref="C4007:C4038" ca="1" si="3">RANDBETWEEN(200,320)</f>
        <v>232</v>
      </c>
      <c r="D4007" s="1">
        <v>7</v>
      </c>
      <c r="E4007" s="1">
        <v>6</v>
      </c>
      <c r="F4007" s="8">
        <v>771.42</v>
      </c>
      <c r="G4007" s="1">
        <f>YEAR(Facturas[[#This Row],[FechaFactura]])</f>
        <v>2014</v>
      </c>
      <c r="H4007" s="17">
        <f>IF(Facturas[[#This Row],[MontoSinImp]]&lt;200,Facturas[[#This Row],[media]],Facturas[[#This Row],[MontoSinImp]])</f>
        <v>771.42</v>
      </c>
      <c r="I4007" s="17">
        <f>AVERAGE(Facturas[MontoSinImp])</f>
        <v>472.73339545454462</v>
      </c>
    </row>
    <row r="4008" spans="1:9" ht="17.55" customHeight="1" x14ac:dyDescent="0.3">
      <c r="A4008" s="14">
        <v>392</v>
      </c>
      <c r="B4008" s="2">
        <v>41729</v>
      </c>
      <c r="C4008" s="15">
        <f t="shared" ca="1" si="3"/>
        <v>319</v>
      </c>
      <c r="D4008" s="1">
        <v>9</v>
      </c>
      <c r="E4008" s="1">
        <v>1</v>
      </c>
      <c r="F4008" s="8">
        <v>347.95</v>
      </c>
      <c r="G4008" s="1">
        <f>YEAR(Facturas[[#This Row],[FechaFactura]])</f>
        <v>2014</v>
      </c>
      <c r="H4008" s="17">
        <f>IF(Facturas[[#This Row],[MontoSinImp]]&lt;200,Facturas[[#This Row],[media]],Facturas[[#This Row],[MontoSinImp]])</f>
        <v>347.95</v>
      </c>
      <c r="I4008" s="17">
        <f>AVERAGE(Facturas[MontoSinImp])</f>
        <v>472.73339545454462</v>
      </c>
    </row>
    <row r="4009" spans="1:9" ht="17.55" customHeight="1" x14ac:dyDescent="0.3">
      <c r="A4009" s="14">
        <v>393</v>
      </c>
      <c r="B4009" s="2">
        <v>41729</v>
      </c>
      <c r="C4009" s="15">
        <f t="shared" ca="1" si="3"/>
        <v>289</v>
      </c>
      <c r="D4009" s="1">
        <v>12</v>
      </c>
      <c r="E4009" s="1">
        <v>1</v>
      </c>
      <c r="F4009" s="8">
        <v>234.2</v>
      </c>
      <c r="G4009" s="1">
        <f>YEAR(Facturas[[#This Row],[FechaFactura]])</f>
        <v>2014</v>
      </c>
      <c r="H4009" s="17">
        <f>IF(Facturas[[#This Row],[MontoSinImp]]&lt;200,Facturas[[#This Row],[media]],Facturas[[#This Row],[MontoSinImp]])</f>
        <v>234.2</v>
      </c>
      <c r="I4009" s="17">
        <f>AVERAGE(Facturas[MontoSinImp])</f>
        <v>472.73339545454462</v>
      </c>
    </row>
    <row r="4010" spans="1:9" ht="17.55" customHeight="1" x14ac:dyDescent="0.3">
      <c r="A4010" s="14">
        <v>394</v>
      </c>
      <c r="B4010" s="2">
        <v>41729</v>
      </c>
      <c r="C4010" s="15">
        <f t="shared" ca="1" si="3"/>
        <v>241</v>
      </c>
      <c r="D4010" s="1">
        <v>12</v>
      </c>
      <c r="E4010" s="1">
        <v>4</v>
      </c>
      <c r="F4010" s="8">
        <v>844.06</v>
      </c>
      <c r="G4010" s="1">
        <f>YEAR(Facturas[[#This Row],[FechaFactura]])</f>
        <v>2014</v>
      </c>
      <c r="H4010" s="17">
        <f>IF(Facturas[[#This Row],[MontoSinImp]]&lt;200,Facturas[[#This Row],[media]],Facturas[[#This Row],[MontoSinImp]])</f>
        <v>844.06</v>
      </c>
      <c r="I4010" s="17">
        <f>AVERAGE(Facturas[MontoSinImp])</f>
        <v>472.73339545454462</v>
      </c>
    </row>
    <row r="4011" spans="1:9" ht="17.55" customHeight="1" x14ac:dyDescent="0.3">
      <c r="A4011" s="14">
        <v>381</v>
      </c>
      <c r="B4011" s="2">
        <v>41728</v>
      </c>
      <c r="C4011" s="15">
        <f t="shared" ca="1" si="3"/>
        <v>228</v>
      </c>
      <c r="D4011" s="1">
        <v>3</v>
      </c>
      <c r="E4011" s="1">
        <v>5</v>
      </c>
      <c r="F4011" s="8">
        <v>289.64</v>
      </c>
      <c r="G4011" s="1">
        <f>YEAR(Facturas[[#This Row],[FechaFactura]])</f>
        <v>2014</v>
      </c>
      <c r="H4011" s="17">
        <f>IF(Facturas[[#This Row],[MontoSinImp]]&lt;200,Facturas[[#This Row],[media]],Facturas[[#This Row],[MontoSinImp]])</f>
        <v>289.64</v>
      </c>
      <c r="I4011" s="17">
        <f>AVERAGE(Facturas[MontoSinImp])</f>
        <v>472.73339545454462</v>
      </c>
    </row>
    <row r="4012" spans="1:9" ht="17.55" customHeight="1" x14ac:dyDescent="0.3">
      <c r="A4012" s="14">
        <v>382</v>
      </c>
      <c r="B4012" s="2">
        <v>41728</v>
      </c>
      <c r="C4012" s="15">
        <f t="shared" ca="1" si="3"/>
        <v>311</v>
      </c>
      <c r="D4012" s="1">
        <v>3</v>
      </c>
      <c r="E4012" s="1">
        <v>5</v>
      </c>
      <c r="F4012" s="8">
        <v>231.32999999999998</v>
      </c>
      <c r="G4012" s="1">
        <f>YEAR(Facturas[[#This Row],[FechaFactura]])</f>
        <v>2014</v>
      </c>
      <c r="H4012" s="17">
        <f>IF(Facturas[[#This Row],[MontoSinImp]]&lt;200,Facturas[[#This Row],[media]],Facturas[[#This Row],[MontoSinImp]])</f>
        <v>231.32999999999998</v>
      </c>
      <c r="I4012" s="17">
        <f>AVERAGE(Facturas[MontoSinImp])</f>
        <v>472.73339545454462</v>
      </c>
    </row>
    <row r="4013" spans="1:9" ht="17.55" customHeight="1" x14ac:dyDescent="0.3">
      <c r="A4013" s="14">
        <v>383</v>
      </c>
      <c r="B4013" s="2">
        <v>41728</v>
      </c>
      <c r="C4013" s="15">
        <f t="shared" ca="1" si="3"/>
        <v>264</v>
      </c>
      <c r="D4013" s="1">
        <v>9</v>
      </c>
      <c r="E4013" s="1">
        <v>2</v>
      </c>
      <c r="F4013" s="8">
        <v>579.28</v>
      </c>
      <c r="G4013" s="1">
        <f>YEAR(Facturas[[#This Row],[FechaFactura]])</f>
        <v>2014</v>
      </c>
      <c r="H4013" s="17">
        <f>IF(Facturas[[#This Row],[MontoSinImp]]&lt;200,Facturas[[#This Row],[media]],Facturas[[#This Row],[MontoSinImp]])</f>
        <v>579.28</v>
      </c>
      <c r="I4013" s="17">
        <f>AVERAGE(Facturas[MontoSinImp])</f>
        <v>472.73339545454462</v>
      </c>
    </row>
    <row r="4014" spans="1:9" ht="17.55" customHeight="1" x14ac:dyDescent="0.3">
      <c r="A4014" s="14">
        <v>384</v>
      </c>
      <c r="B4014" s="2">
        <v>41728</v>
      </c>
      <c r="C4014" s="15">
        <f t="shared" ca="1" si="3"/>
        <v>242</v>
      </c>
      <c r="D4014" s="1">
        <v>4</v>
      </c>
      <c r="E4014" s="1">
        <v>9</v>
      </c>
      <c r="F4014" s="8">
        <v>194.04999999999998</v>
      </c>
      <c r="G4014" s="1">
        <f>YEAR(Facturas[[#This Row],[FechaFactura]])</f>
        <v>2014</v>
      </c>
      <c r="H4014" s="17">
        <f>IF(Facturas[[#This Row],[MontoSinImp]]&lt;200,Facturas[[#This Row],[media]],Facturas[[#This Row],[MontoSinImp]])</f>
        <v>472.73339545454462</v>
      </c>
      <c r="I4014" s="17">
        <f>AVERAGE(Facturas[MontoSinImp])</f>
        <v>472.73339545454462</v>
      </c>
    </row>
    <row r="4015" spans="1:9" ht="17.55" customHeight="1" x14ac:dyDescent="0.3">
      <c r="A4015" s="14">
        <v>385</v>
      </c>
      <c r="B4015" s="2">
        <v>41728</v>
      </c>
      <c r="C4015" s="15">
        <f t="shared" ca="1" si="3"/>
        <v>297</v>
      </c>
      <c r="D4015" s="1">
        <v>5</v>
      </c>
      <c r="E4015" s="1">
        <v>7</v>
      </c>
      <c r="F4015" s="8">
        <v>660.53</v>
      </c>
      <c r="G4015" s="1">
        <f>YEAR(Facturas[[#This Row],[FechaFactura]])</f>
        <v>2014</v>
      </c>
      <c r="H4015" s="17">
        <f>IF(Facturas[[#This Row],[MontoSinImp]]&lt;200,Facturas[[#This Row],[media]],Facturas[[#This Row],[MontoSinImp]])</f>
        <v>660.53</v>
      </c>
      <c r="I4015" s="17">
        <f>AVERAGE(Facturas[MontoSinImp])</f>
        <v>472.73339545454462</v>
      </c>
    </row>
    <row r="4016" spans="1:9" ht="17.55" customHeight="1" x14ac:dyDescent="0.3">
      <c r="A4016" s="14">
        <v>386</v>
      </c>
      <c r="B4016" s="2">
        <v>41728</v>
      </c>
      <c r="C4016" s="15">
        <f t="shared" ca="1" si="3"/>
        <v>319</v>
      </c>
      <c r="D4016" s="1">
        <v>9</v>
      </c>
      <c r="E4016" s="1">
        <v>3</v>
      </c>
      <c r="F4016" s="8">
        <v>326.92</v>
      </c>
      <c r="G4016" s="1">
        <f>YEAR(Facturas[[#This Row],[FechaFactura]])</f>
        <v>2014</v>
      </c>
      <c r="H4016" s="17">
        <f>IF(Facturas[[#This Row],[MontoSinImp]]&lt;200,Facturas[[#This Row],[media]],Facturas[[#This Row],[MontoSinImp]])</f>
        <v>326.92</v>
      </c>
      <c r="I4016" s="17">
        <f>AVERAGE(Facturas[MontoSinImp])</f>
        <v>472.73339545454462</v>
      </c>
    </row>
    <row r="4017" spans="1:9" ht="17.55" customHeight="1" x14ac:dyDescent="0.3">
      <c r="A4017" s="14">
        <v>387</v>
      </c>
      <c r="B4017" s="2">
        <v>41728</v>
      </c>
      <c r="C4017" s="15">
        <f t="shared" ca="1" si="3"/>
        <v>230</v>
      </c>
      <c r="D4017" s="1">
        <v>9</v>
      </c>
      <c r="E4017" s="1">
        <v>6</v>
      </c>
      <c r="F4017" s="8">
        <v>564.93999999999994</v>
      </c>
      <c r="G4017" s="1">
        <f>YEAR(Facturas[[#This Row],[FechaFactura]])</f>
        <v>2014</v>
      </c>
      <c r="H4017" s="17">
        <f>IF(Facturas[[#This Row],[MontoSinImp]]&lt;200,Facturas[[#This Row],[media]],Facturas[[#This Row],[MontoSinImp]])</f>
        <v>564.93999999999994</v>
      </c>
      <c r="I4017" s="17">
        <f>AVERAGE(Facturas[MontoSinImp])</f>
        <v>472.73339545454462</v>
      </c>
    </row>
    <row r="4018" spans="1:9" ht="17.55" customHeight="1" x14ac:dyDescent="0.3">
      <c r="A4018" s="14">
        <v>388</v>
      </c>
      <c r="B4018" s="2">
        <v>41728</v>
      </c>
      <c r="C4018" s="15">
        <f t="shared" ca="1" si="3"/>
        <v>243</v>
      </c>
      <c r="D4018" s="1">
        <v>11</v>
      </c>
      <c r="E4018" s="1">
        <v>2</v>
      </c>
      <c r="F4018" s="8">
        <v>715.02</v>
      </c>
      <c r="G4018" s="1">
        <f>YEAR(Facturas[[#This Row],[FechaFactura]])</f>
        <v>2014</v>
      </c>
      <c r="H4018" s="17">
        <f>IF(Facturas[[#This Row],[MontoSinImp]]&lt;200,Facturas[[#This Row],[media]],Facturas[[#This Row],[MontoSinImp]])</f>
        <v>715.02</v>
      </c>
      <c r="I4018" s="17">
        <f>AVERAGE(Facturas[MontoSinImp])</f>
        <v>472.73339545454462</v>
      </c>
    </row>
    <row r="4019" spans="1:9" ht="17.55" customHeight="1" x14ac:dyDescent="0.3">
      <c r="A4019" s="14">
        <v>389</v>
      </c>
      <c r="B4019" s="2">
        <v>41728</v>
      </c>
      <c r="C4019" s="15">
        <f t="shared" ca="1" si="3"/>
        <v>294</v>
      </c>
      <c r="D4019" s="1">
        <v>12</v>
      </c>
      <c r="E4019" s="1">
        <v>5</v>
      </c>
      <c r="F4019" s="8">
        <v>122.36</v>
      </c>
      <c r="G4019" s="1">
        <f>YEAR(Facturas[[#This Row],[FechaFactura]])</f>
        <v>2014</v>
      </c>
      <c r="H4019" s="17">
        <f>IF(Facturas[[#This Row],[MontoSinImp]]&lt;200,Facturas[[#This Row],[media]],Facturas[[#This Row],[MontoSinImp]])</f>
        <v>472.73339545454462</v>
      </c>
      <c r="I4019" s="17">
        <f>AVERAGE(Facturas[MontoSinImp])</f>
        <v>472.73339545454462</v>
      </c>
    </row>
    <row r="4020" spans="1:9" ht="17.55" customHeight="1" x14ac:dyDescent="0.3">
      <c r="A4020" s="14">
        <v>390</v>
      </c>
      <c r="B4020" s="2">
        <v>41728</v>
      </c>
      <c r="C4020" s="15">
        <f t="shared" ca="1" si="3"/>
        <v>212</v>
      </c>
      <c r="D4020" s="1">
        <v>11</v>
      </c>
      <c r="E4020" s="1">
        <v>4</v>
      </c>
      <c r="F4020" s="8">
        <v>321.19</v>
      </c>
      <c r="G4020" s="1">
        <f>YEAR(Facturas[[#This Row],[FechaFactura]])</f>
        <v>2014</v>
      </c>
      <c r="H4020" s="17">
        <f>IF(Facturas[[#This Row],[MontoSinImp]]&lt;200,Facturas[[#This Row],[media]],Facturas[[#This Row],[MontoSinImp]])</f>
        <v>321.19</v>
      </c>
      <c r="I4020" s="17">
        <f>AVERAGE(Facturas[MontoSinImp])</f>
        <v>472.73339545454462</v>
      </c>
    </row>
    <row r="4021" spans="1:9" ht="17.55" customHeight="1" x14ac:dyDescent="0.3">
      <c r="A4021" s="14">
        <v>391</v>
      </c>
      <c r="B4021" s="2">
        <v>41728</v>
      </c>
      <c r="C4021" s="15">
        <f t="shared" ca="1" si="3"/>
        <v>309</v>
      </c>
      <c r="D4021" s="1">
        <v>8</v>
      </c>
      <c r="E4021" s="1">
        <v>6</v>
      </c>
      <c r="F4021" s="8">
        <v>224.64</v>
      </c>
      <c r="G4021" s="1">
        <f>YEAR(Facturas[[#This Row],[FechaFactura]])</f>
        <v>2014</v>
      </c>
      <c r="H4021" s="17">
        <f>IF(Facturas[[#This Row],[MontoSinImp]]&lt;200,Facturas[[#This Row],[media]],Facturas[[#This Row],[MontoSinImp]])</f>
        <v>224.64</v>
      </c>
      <c r="I4021" s="17">
        <f>AVERAGE(Facturas[MontoSinImp])</f>
        <v>472.73339545454462</v>
      </c>
    </row>
    <row r="4022" spans="1:9" ht="17.55" customHeight="1" x14ac:dyDescent="0.3">
      <c r="A4022" s="14">
        <v>378</v>
      </c>
      <c r="B4022" s="2">
        <v>41727</v>
      </c>
      <c r="C4022" s="15">
        <f t="shared" ca="1" si="3"/>
        <v>207</v>
      </c>
      <c r="D4022" s="1">
        <v>6</v>
      </c>
      <c r="E4022" s="1">
        <v>8</v>
      </c>
      <c r="F4022" s="8">
        <v>496.12</v>
      </c>
      <c r="G4022" s="1">
        <f>YEAR(Facturas[[#This Row],[FechaFactura]])</f>
        <v>2014</v>
      </c>
      <c r="H4022" s="17">
        <f>IF(Facturas[[#This Row],[MontoSinImp]]&lt;200,Facturas[[#This Row],[media]],Facturas[[#This Row],[MontoSinImp]])</f>
        <v>496.12</v>
      </c>
      <c r="I4022" s="17">
        <f>AVERAGE(Facturas[MontoSinImp])</f>
        <v>472.73339545454462</v>
      </c>
    </row>
    <row r="4023" spans="1:9" ht="17.55" customHeight="1" x14ac:dyDescent="0.3">
      <c r="A4023" s="14">
        <v>379</v>
      </c>
      <c r="B4023" s="2">
        <v>41727</v>
      </c>
      <c r="C4023" s="15">
        <f t="shared" ca="1" si="3"/>
        <v>203</v>
      </c>
      <c r="D4023" s="1">
        <v>6</v>
      </c>
      <c r="E4023" s="1">
        <v>2</v>
      </c>
      <c r="F4023" s="8">
        <v>527.66</v>
      </c>
      <c r="G4023" s="1">
        <f>YEAR(Facturas[[#This Row],[FechaFactura]])</f>
        <v>2014</v>
      </c>
      <c r="H4023" s="17">
        <f>IF(Facturas[[#This Row],[MontoSinImp]]&lt;200,Facturas[[#This Row],[media]],Facturas[[#This Row],[MontoSinImp]])</f>
        <v>527.66</v>
      </c>
      <c r="I4023" s="17">
        <f>AVERAGE(Facturas[MontoSinImp])</f>
        <v>472.73339545454462</v>
      </c>
    </row>
    <row r="4024" spans="1:9" ht="17.55" customHeight="1" x14ac:dyDescent="0.3">
      <c r="A4024" s="14">
        <v>380</v>
      </c>
      <c r="B4024" s="2">
        <v>41727</v>
      </c>
      <c r="C4024" s="15">
        <f t="shared" ca="1" si="3"/>
        <v>273</v>
      </c>
      <c r="D4024" s="1">
        <v>8</v>
      </c>
      <c r="E4024" s="1">
        <v>3</v>
      </c>
      <c r="F4024" s="8">
        <v>316.40999999999997</v>
      </c>
      <c r="G4024" s="1">
        <f>YEAR(Facturas[[#This Row],[FechaFactura]])</f>
        <v>2014</v>
      </c>
      <c r="H4024" s="17">
        <f>IF(Facturas[[#This Row],[MontoSinImp]]&lt;200,Facturas[[#This Row],[media]],Facturas[[#This Row],[MontoSinImp]])</f>
        <v>316.40999999999997</v>
      </c>
      <c r="I4024" s="17">
        <f>AVERAGE(Facturas[MontoSinImp])</f>
        <v>472.73339545454462</v>
      </c>
    </row>
    <row r="4025" spans="1:9" ht="17.55" customHeight="1" x14ac:dyDescent="0.3">
      <c r="A4025" s="14">
        <v>377</v>
      </c>
      <c r="B4025" s="2">
        <v>41726</v>
      </c>
      <c r="C4025" s="15">
        <f t="shared" ca="1" si="3"/>
        <v>274</v>
      </c>
      <c r="D4025" s="1">
        <v>7</v>
      </c>
      <c r="E4025" s="1">
        <v>6</v>
      </c>
      <c r="F4025" s="8">
        <v>266.7</v>
      </c>
      <c r="G4025" s="1">
        <f>YEAR(Facturas[[#This Row],[FechaFactura]])</f>
        <v>2014</v>
      </c>
      <c r="H4025" s="17">
        <f>IF(Facturas[[#This Row],[MontoSinImp]]&lt;200,Facturas[[#This Row],[media]],Facturas[[#This Row],[MontoSinImp]])</f>
        <v>266.7</v>
      </c>
      <c r="I4025" s="17">
        <f>AVERAGE(Facturas[MontoSinImp])</f>
        <v>472.73339545454462</v>
      </c>
    </row>
    <row r="4026" spans="1:9" ht="17.55" customHeight="1" x14ac:dyDescent="0.3">
      <c r="A4026" s="14">
        <v>373</v>
      </c>
      <c r="B4026" s="2">
        <v>41725</v>
      </c>
      <c r="C4026" s="15">
        <f t="shared" ca="1" si="3"/>
        <v>276</v>
      </c>
      <c r="D4026" s="1">
        <v>10</v>
      </c>
      <c r="E4026" s="1">
        <v>6</v>
      </c>
      <c r="F4026" s="8">
        <v>216.04</v>
      </c>
      <c r="G4026" s="1">
        <f>YEAR(Facturas[[#This Row],[FechaFactura]])</f>
        <v>2014</v>
      </c>
      <c r="H4026" s="17">
        <f>IF(Facturas[[#This Row],[MontoSinImp]]&lt;200,Facturas[[#This Row],[media]],Facturas[[#This Row],[MontoSinImp]])</f>
        <v>216.04</v>
      </c>
      <c r="I4026" s="17">
        <f>AVERAGE(Facturas[MontoSinImp])</f>
        <v>472.73339545454462</v>
      </c>
    </row>
    <row r="4027" spans="1:9" ht="17.55" customHeight="1" x14ac:dyDescent="0.3">
      <c r="A4027" s="14">
        <v>374</v>
      </c>
      <c r="B4027" s="2">
        <v>41725</v>
      </c>
      <c r="C4027" s="15">
        <f t="shared" ca="1" si="3"/>
        <v>310</v>
      </c>
      <c r="D4027" s="1">
        <v>1</v>
      </c>
      <c r="E4027" s="1">
        <v>2</v>
      </c>
      <c r="F4027" s="8">
        <v>734.14</v>
      </c>
      <c r="G4027" s="1">
        <f>YEAR(Facturas[[#This Row],[FechaFactura]])</f>
        <v>2014</v>
      </c>
      <c r="H4027" s="17">
        <f>IF(Facturas[[#This Row],[MontoSinImp]]&lt;200,Facturas[[#This Row],[media]],Facturas[[#This Row],[MontoSinImp]])</f>
        <v>734.14</v>
      </c>
      <c r="I4027" s="17">
        <f>AVERAGE(Facturas[MontoSinImp])</f>
        <v>472.73339545454462</v>
      </c>
    </row>
    <row r="4028" spans="1:9" ht="17.55" customHeight="1" x14ac:dyDescent="0.3">
      <c r="A4028" s="14">
        <v>375</v>
      </c>
      <c r="B4028" s="2">
        <v>41725</v>
      </c>
      <c r="C4028" s="15">
        <f t="shared" ca="1" si="3"/>
        <v>271</v>
      </c>
      <c r="D4028" s="1">
        <v>5</v>
      </c>
      <c r="E4028" s="1">
        <v>2</v>
      </c>
      <c r="F4028" s="8">
        <v>146.26</v>
      </c>
      <c r="G4028" s="1">
        <f>YEAR(Facturas[[#This Row],[FechaFactura]])</f>
        <v>2014</v>
      </c>
      <c r="H4028" s="17">
        <f>IF(Facturas[[#This Row],[MontoSinImp]]&lt;200,Facturas[[#This Row],[media]],Facturas[[#This Row],[MontoSinImp]])</f>
        <v>472.73339545454462</v>
      </c>
      <c r="I4028" s="17">
        <f>AVERAGE(Facturas[MontoSinImp])</f>
        <v>472.73339545454462</v>
      </c>
    </row>
    <row r="4029" spans="1:9" ht="17.55" customHeight="1" x14ac:dyDescent="0.3">
      <c r="A4029" s="14">
        <v>376</v>
      </c>
      <c r="B4029" s="2">
        <v>41725</v>
      </c>
      <c r="C4029" s="15">
        <f t="shared" ca="1" si="3"/>
        <v>250</v>
      </c>
      <c r="D4029" s="1">
        <v>11</v>
      </c>
      <c r="E4029" s="1">
        <v>6</v>
      </c>
      <c r="F4029" s="8">
        <v>299.2</v>
      </c>
      <c r="G4029" s="1">
        <f>YEAR(Facturas[[#This Row],[FechaFactura]])</f>
        <v>2014</v>
      </c>
      <c r="H4029" s="17">
        <f>IF(Facturas[[#This Row],[MontoSinImp]]&lt;200,Facturas[[#This Row],[media]],Facturas[[#This Row],[MontoSinImp]])</f>
        <v>299.2</v>
      </c>
      <c r="I4029" s="17">
        <f>AVERAGE(Facturas[MontoSinImp])</f>
        <v>472.73339545454462</v>
      </c>
    </row>
    <row r="4030" spans="1:9" ht="17.55" customHeight="1" x14ac:dyDescent="0.3">
      <c r="A4030" s="14">
        <v>369</v>
      </c>
      <c r="B4030" s="2">
        <v>41724</v>
      </c>
      <c r="C4030" s="15">
        <f t="shared" ca="1" si="3"/>
        <v>313</v>
      </c>
      <c r="D4030" s="1">
        <v>6</v>
      </c>
      <c r="E4030" s="1">
        <v>4</v>
      </c>
      <c r="F4030" s="8">
        <v>761.86</v>
      </c>
      <c r="G4030" s="1">
        <f>YEAR(Facturas[[#This Row],[FechaFactura]])</f>
        <v>2014</v>
      </c>
      <c r="H4030" s="17">
        <f>IF(Facturas[[#This Row],[MontoSinImp]]&lt;200,Facturas[[#This Row],[media]],Facturas[[#This Row],[MontoSinImp]])</f>
        <v>761.86</v>
      </c>
      <c r="I4030" s="17">
        <f>AVERAGE(Facturas[MontoSinImp])</f>
        <v>472.73339545454462</v>
      </c>
    </row>
    <row r="4031" spans="1:9" ht="17.55" customHeight="1" x14ac:dyDescent="0.3">
      <c r="A4031" s="14">
        <v>370</v>
      </c>
      <c r="B4031" s="2">
        <v>41724</v>
      </c>
      <c r="C4031" s="15">
        <f t="shared" ca="1" si="3"/>
        <v>273</v>
      </c>
      <c r="D4031" s="1">
        <v>6</v>
      </c>
      <c r="E4031" s="1">
        <v>7</v>
      </c>
      <c r="F4031" s="8">
        <v>829.73</v>
      </c>
      <c r="G4031" s="1">
        <f>YEAR(Facturas[[#This Row],[FechaFactura]])</f>
        <v>2014</v>
      </c>
      <c r="H4031" s="17">
        <f>IF(Facturas[[#This Row],[MontoSinImp]]&lt;200,Facturas[[#This Row],[media]],Facturas[[#This Row],[MontoSinImp]])</f>
        <v>829.73</v>
      </c>
      <c r="I4031" s="17">
        <f>AVERAGE(Facturas[MontoSinImp])</f>
        <v>472.73339545454462</v>
      </c>
    </row>
    <row r="4032" spans="1:9" ht="17.55" customHeight="1" x14ac:dyDescent="0.3">
      <c r="A4032" s="14">
        <v>371</v>
      </c>
      <c r="B4032" s="2">
        <v>41724</v>
      </c>
      <c r="C4032" s="15">
        <f t="shared" ca="1" si="3"/>
        <v>268</v>
      </c>
      <c r="D4032" s="1">
        <v>6</v>
      </c>
      <c r="E4032" s="1">
        <v>6</v>
      </c>
      <c r="F4032" s="8">
        <v>594.56999999999994</v>
      </c>
      <c r="G4032" s="1">
        <f>YEAR(Facturas[[#This Row],[FechaFactura]])</f>
        <v>2014</v>
      </c>
      <c r="H4032" s="17">
        <f>IF(Facturas[[#This Row],[MontoSinImp]]&lt;200,Facturas[[#This Row],[media]],Facturas[[#This Row],[MontoSinImp]])</f>
        <v>594.56999999999994</v>
      </c>
      <c r="I4032" s="17">
        <f>AVERAGE(Facturas[MontoSinImp])</f>
        <v>472.73339545454462</v>
      </c>
    </row>
    <row r="4033" spans="1:9" ht="17.55" customHeight="1" x14ac:dyDescent="0.3">
      <c r="A4033" s="14">
        <v>372</v>
      </c>
      <c r="B4033" s="2">
        <v>41724</v>
      </c>
      <c r="C4033" s="15">
        <f t="shared" ca="1" si="3"/>
        <v>299</v>
      </c>
      <c r="D4033" s="1">
        <v>3</v>
      </c>
      <c r="E4033" s="1">
        <v>9</v>
      </c>
      <c r="F4033" s="8">
        <v>853.62</v>
      </c>
      <c r="G4033" s="1">
        <f>YEAR(Facturas[[#This Row],[FechaFactura]])</f>
        <v>2014</v>
      </c>
      <c r="H4033" s="17">
        <f>IF(Facturas[[#This Row],[MontoSinImp]]&lt;200,Facturas[[#This Row],[media]],Facturas[[#This Row],[MontoSinImp]])</f>
        <v>853.62</v>
      </c>
      <c r="I4033" s="17">
        <f>AVERAGE(Facturas[MontoSinImp])</f>
        <v>472.73339545454462</v>
      </c>
    </row>
    <row r="4034" spans="1:9" ht="17.55" customHeight="1" x14ac:dyDescent="0.3">
      <c r="A4034" s="14">
        <v>363</v>
      </c>
      <c r="B4034" s="2">
        <v>41723</v>
      </c>
      <c r="C4034" s="15">
        <f t="shared" ca="1" si="3"/>
        <v>301</v>
      </c>
      <c r="D4034" s="1">
        <v>9</v>
      </c>
      <c r="E4034" s="1">
        <v>3</v>
      </c>
      <c r="F4034" s="8">
        <v>622.29999999999995</v>
      </c>
      <c r="G4034" s="1">
        <f>YEAR(Facturas[[#This Row],[FechaFactura]])</f>
        <v>2014</v>
      </c>
      <c r="H4034" s="17">
        <f>IF(Facturas[[#This Row],[MontoSinImp]]&lt;200,Facturas[[#This Row],[media]],Facturas[[#This Row],[MontoSinImp]])</f>
        <v>622.29999999999995</v>
      </c>
      <c r="I4034" s="17">
        <f>AVERAGE(Facturas[MontoSinImp])</f>
        <v>472.73339545454462</v>
      </c>
    </row>
    <row r="4035" spans="1:9" ht="17.55" customHeight="1" x14ac:dyDescent="0.3">
      <c r="A4035" s="14">
        <v>364</v>
      </c>
      <c r="B4035" s="2">
        <v>41723</v>
      </c>
      <c r="C4035" s="15">
        <f t="shared" ca="1" si="3"/>
        <v>293</v>
      </c>
      <c r="D4035" s="1">
        <v>1</v>
      </c>
      <c r="E4035" s="1">
        <v>6</v>
      </c>
      <c r="F4035" s="8">
        <v>257.14</v>
      </c>
      <c r="G4035" s="1">
        <f>YEAR(Facturas[[#This Row],[FechaFactura]])</f>
        <v>2014</v>
      </c>
      <c r="H4035" s="17">
        <f>IF(Facturas[[#This Row],[MontoSinImp]]&lt;200,Facturas[[#This Row],[media]],Facturas[[#This Row],[MontoSinImp]])</f>
        <v>257.14</v>
      </c>
      <c r="I4035" s="17">
        <f>AVERAGE(Facturas[MontoSinImp])</f>
        <v>472.73339545454462</v>
      </c>
    </row>
    <row r="4036" spans="1:9" ht="17.55" customHeight="1" x14ac:dyDescent="0.3">
      <c r="A4036" s="14">
        <v>365</v>
      </c>
      <c r="B4036" s="2">
        <v>41723</v>
      </c>
      <c r="C4036" s="15">
        <f t="shared" ca="1" si="3"/>
        <v>266</v>
      </c>
      <c r="D4036" s="1">
        <v>10</v>
      </c>
      <c r="E4036" s="1">
        <v>8</v>
      </c>
      <c r="F4036" s="8">
        <v>857.45</v>
      </c>
      <c r="G4036" s="1">
        <f>YEAR(Facturas[[#This Row],[FechaFactura]])</f>
        <v>2014</v>
      </c>
      <c r="H4036" s="17">
        <f>IF(Facturas[[#This Row],[MontoSinImp]]&lt;200,Facturas[[#This Row],[media]],Facturas[[#This Row],[MontoSinImp]])</f>
        <v>857.45</v>
      </c>
      <c r="I4036" s="17">
        <f>AVERAGE(Facturas[MontoSinImp])</f>
        <v>472.73339545454462</v>
      </c>
    </row>
    <row r="4037" spans="1:9" ht="17.55" customHeight="1" x14ac:dyDescent="0.3">
      <c r="A4037" s="14">
        <v>366</v>
      </c>
      <c r="B4037" s="2">
        <v>41723</v>
      </c>
      <c r="C4037" s="15">
        <f t="shared" ca="1" si="3"/>
        <v>241</v>
      </c>
      <c r="D4037" s="1">
        <v>1</v>
      </c>
      <c r="E4037" s="1">
        <v>8</v>
      </c>
      <c r="F4037" s="8">
        <v>243.76</v>
      </c>
      <c r="G4037" s="1">
        <f>YEAR(Facturas[[#This Row],[FechaFactura]])</f>
        <v>2014</v>
      </c>
      <c r="H4037" s="17">
        <f>IF(Facturas[[#This Row],[MontoSinImp]]&lt;200,Facturas[[#This Row],[media]],Facturas[[#This Row],[MontoSinImp]])</f>
        <v>243.76</v>
      </c>
      <c r="I4037" s="17">
        <f>AVERAGE(Facturas[MontoSinImp])</f>
        <v>472.73339545454462</v>
      </c>
    </row>
    <row r="4038" spans="1:9" ht="17.55" customHeight="1" x14ac:dyDescent="0.3">
      <c r="A4038" s="14">
        <v>367</v>
      </c>
      <c r="B4038" s="2">
        <v>41723</v>
      </c>
      <c r="C4038" s="15">
        <f t="shared" ca="1" si="3"/>
        <v>284</v>
      </c>
      <c r="D4038" s="1">
        <v>2</v>
      </c>
      <c r="E4038" s="1">
        <v>4</v>
      </c>
      <c r="F4038" s="8">
        <v>474.13</v>
      </c>
      <c r="G4038" s="1">
        <f>YEAR(Facturas[[#This Row],[FechaFactura]])</f>
        <v>2014</v>
      </c>
      <c r="H4038" s="17">
        <f>IF(Facturas[[#This Row],[MontoSinImp]]&lt;200,Facturas[[#This Row],[media]],Facturas[[#This Row],[MontoSinImp]])</f>
        <v>474.13</v>
      </c>
      <c r="I4038" s="17">
        <f>AVERAGE(Facturas[MontoSinImp])</f>
        <v>472.73339545454462</v>
      </c>
    </row>
    <row r="4039" spans="1:9" ht="17.55" customHeight="1" x14ac:dyDescent="0.3">
      <c r="A4039" s="14">
        <v>368</v>
      </c>
      <c r="B4039" s="2">
        <v>41723</v>
      </c>
      <c r="C4039" s="15">
        <f t="shared" ref="C4039:C4070" ca="1" si="4">RANDBETWEEN(200,320)</f>
        <v>279</v>
      </c>
      <c r="D4039" s="1">
        <v>4</v>
      </c>
      <c r="E4039" s="1">
        <v>1</v>
      </c>
      <c r="F4039" s="8">
        <v>818.26</v>
      </c>
      <c r="G4039" s="1">
        <f>YEAR(Facturas[[#This Row],[FechaFactura]])</f>
        <v>2014</v>
      </c>
      <c r="H4039" s="17">
        <f>IF(Facturas[[#This Row],[MontoSinImp]]&lt;200,Facturas[[#This Row],[media]],Facturas[[#This Row],[MontoSinImp]])</f>
        <v>818.26</v>
      </c>
      <c r="I4039" s="17">
        <f>AVERAGE(Facturas[MontoSinImp])</f>
        <v>472.73339545454462</v>
      </c>
    </row>
    <row r="4040" spans="1:9" ht="17.55" customHeight="1" x14ac:dyDescent="0.3">
      <c r="A4040" s="14">
        <v>359</v>
      </c>
      <c r="B4040" s="2">
        <v>41722</v>
      </c>
      <c r="C4040" s="15">
        <f t="shared" ca="1" si="4"/>
        <v>287</v>
      </c>
      <c r="D4040" s="1">
        <v>12</v>
      </c>
      <c r="E4040" s="1">
        <v>4</v>
      </c>
      <c r="F4040" s="8">
        <v>317.36</v>
      </c>
      <c r="G4040" s="1">
        <f>YEAR(Facturas[[#This Row],[FechaFactura]])</f>
        <v>2014</v>
      </c>
      <c r="H4040" s="17">
        <f>IF(Facturas[[#This Row],[MontoSinImp]]&lt;200,Facturas[[#This Row],[media]],Facturas[[#This Row],[MontoSinImp]])</f>
        <v>317.36</v>
      </c>
      <c r="I4040" s="17">
        <f>AVERAGE(Facturas[MontoSinImp])</f>
        <v>472.73339545454462</v>
      </c>
    </row>
    <row r="4041" spans="1:9" ht="17.55" customHeight="1" x14ac:dyDescent="0.3">
      <c r="A4041" s="14">
        <v>360</v>
      </c>
      <c r="B4041" s="2">
        <v>41722</v>
      </c>
      <c r="C4041" s="15">
        <f t="shared" ca="1" si="4"/>
        <v>230</v>
      </c>
      <c r="D4041" s="1">
        <v>2</v>
      </c>
      <c r="E4041" s="1">
        <v>5</v>
      </c>
      <c r="F4041" s="8">
        <v>677.74</v>
      </c>
      <c r="G4041" s="1">
        <f>YEAR(Facturas[[#This Row],[FechaFactura]])</f>
        <v>2014</v>
      </c>
      <c r="H4041" s="17">
        <f>IF(Facturas[[#This Row],[MontoSinImp]]&lt;200,Facturas[[#This Row],[media]],Facturas[[#This Row],[MontoSinImp]])</f>
        <v>677.74</v>
      </c>
      <c r="I4041" s="17">
        <f>AVERAGE(Facturas[MontoSinImp])</f>
        <v>472.73339545454462</v>
      </c>
    </row>
    <row r="4042" spans="1:9" ht="17.55" customHeight="1" x14ac:dyDescent="0.3">
      <c r="A4042" s="14">
        <v>361</v>
      </c>
      <c r="B4042" s="2">
        <v>41722</v>
      </c>
      <c r="C4042" s="15">
        <f t="shared" ca="1" si="4"/>
        <v>308</v>
      </c>
      <c r="D4042" s="1">
        <v>12</v>
      </c>
      <c r="E4042" s="1">
        <v>6</v>
      </c>
      <c r="F4042" s="8">
        <v>765.68</v>
      </c>
      <c r="G4042" s="1">
        <f>YEAR(Facturas[[#This Row],[FechaFactura]])</f>
        <v>2014</v>
      </c>
      <c r="H4042" s="17">
        <f>IF(Facturas[[#This Row],[MontoSinImp]]&lt;200,Facturas[[#This Row],[media]],Facturas[[#This Row],[MontoSinImp]])</f>
        <v>765.68</v>
      </c>
      <c r="I4042" s="17">
        <f>AVERAGE(Facturas[MontoSinImp])</f>
        <v>472.73339545454462</v>
      </c>
    </row>
    <row r="4043" spans="1:9" ht="17.55" customHeight="1" x14ac:dyDescent="0.3">
      <c r="A4043" s="14">
        <v>362</v>
      </c>
      <c r="B4043" s="2">
        <v>41722</v>
      </c>
      <c r="C4043" s="15">
        <f t="shared" ca="1" si="4"/>
        <v>278</v>
      </c>
      <c r="D4043" s="1">
        <v>5</v>
      </c>
      <c r="E4043" s="1">
        <v>8</v>
      </c>
      <c r="F4043" s="8">
        <v>433.98</v>
      </c>
      <c r="G4043" s="1">
        <f>YEAR(Facturas[[#This Row],[FechaFactura]])</f>
        <v>2014</v>
      </c>
      <c r="H4043" s="17">
        <f>IF(Facturas[[#This Row],[MontoSinImp]]&lt;200,Facturas[[#This Row],[media]],Facturas[[#This Row],[MontoSinImp]])</f>
        <v>433.98</v>
      </c>
      <c r="I4043" s="17">
        <f>AVERAGE(Facturas[MontoSinImp])</f>
        <v>472.73339545454462</v>
      </c>
    </row>
    <row r="4044" spans="1:9" ht="17.55" customHeight="1" x14ac:dyDescent="0.3">
      <c r="A4044" s="14">
        <v>358</v>
      </c>
      <c r="B4044" s="2">
        <v>41721</v>
      </c>
      <c r="C4044" s="15">
        <f t="shared" ca="1" si="4"/>
        <v>275</v>
      </c>
      <c r="D4044" s="1">
        <v>8</v>
      </c>
      <c r="E4044" s="1">
        <v>1</v>
      </c>
      <c r="F4044" s="8">
        <v>216.04</v>
      </c>
      <c r="G4044" s="1">
        <f>YEAR(Facturas[[#This Row],[FechaFactura]])</f>
        <v>2014</v>
      </c>
      <c r="H4044" s="17">
        <f>IF(Facturas[[#This Row],[MontoSinImp]]&lt;200,Facturas[[#This Row],[media]],Facturas[[#This Row],[MontoSinImp]])</f>
        <v>216.04</v>
      </c>
      <c r="I4044" s="17">
        <f>AVERAGE(Facturas[MontoSinImp])</f>
        <v>472.73339545454462</v>
      </c>
    </row>
    <row r="4045" spans="1:9" ht="17.55" customHeight="1" x14ac:dyDescent="0.3">
      <c r="A4045" s="14">
        <v>356</v>
      </c>
      <c r="B4045" s="2">
        <v>41720</v>
      </c>
      <c r="C4045" s="15">
        <f t="shared" ca="1" si="4"/>
        <v>230</v>
      </c>
      <c r="D4045" s="1">
        <v>4</v>
      </c>
      <c r="E4045" s="1">
        <v>9</v>
      </c>
      <c r="F4045" s="8">
        <v>159.63999999999999</v>
      </c>
      <c r="G4045" s="1">
        <f>YEAR(Facturas[[#This Row],[FechaFactura]])</f>
        <v>2014</v>
      </c>
      <c r="H4045" s="17">
        <f>IF(Facturas[[#This Row],[MontoSinImp]]&lt;200,Facturas[[#This Row],[media]],Facturas[[#This Row],[MontoSinImp]])</f>
        <v>472.73339545454462</v>
      </c>
      <c r="I4045" s="17">
        <f>AVERAGE(Facturas[MontoSinImp])</f>
        <v>472.73339545454462</v>
      </c>
    </row>
    <row r="4046" spans="1:9" ht="17.55" customHeight="1" x14ac:dyDescent="0.3">
      <c r="A4046" s="14">
        <v>357</v>
      </c>
      <c r="B4046" s="2">
        <v>41720</v>
      </c>
      <c r="C4046" s="15">
        <f t="shared" ca="1" si="4"/>
        <v>233</v>
      </c>
      <c r="D4046" s="1">
        <v>10</v>
      </c>
      <c r="E4046" s="1">
        <v>7</v>
      </c>
      <c r="F4046" s="8">
        <v>123.32000000000001</v>
      </c>
      <c r="G4046" s="1">
        <f>YEAR(Facturas[[#This Row],[FechaFactura]])</f>
        <v>2014</v>
      </c>
      <c r="H4046" s="17">
        <f>IF(Facturas[[#This Row],[MontoSinImp]]&lt;200,Facturas[[#This Row],[media]],Facturas[[#This Row],[MontoSinImp]])</f>
        <v>472.73339545454462</v>
      </c>
      <c r="I4046" s="17">
        <f>AVERAGE(Facturas[MontoSinImp])</f>
        <v>472.73339545454462</v>
      </c>
    </row>
    <row r="4047" spans="1:9" ht="17.55" customHeight="1" x14ac:dyDescent="0.3">
      <c r="A4047" s="14">
        <v>351</v>
      </c>
      <c r="B4047" s="2">
        <v>41719</v>
      </c>
      <c r="C4047" s="15">
        <f t="shared" ca="1" si="4"/>
        <v>233</v>
      </c>
      <c r="D4047" s="1">
        <v>11</v>
      </c>
      <c r="E4047" s="1">
        <v>1</v>
      </c>
      <c r="F4047" s="8">
        <v>205.51999999999998</v>
      </c>
      <c r="G4047" s="1">
        <f>YEAR(Facturas[[#This Row],[FechaFactura]])</f>
        <v>2014</v>
      </c>
      <c r="H4047" s="17">
        <f>IF(Facturas[[#This Row],[MontoSinImp]]&lt;200,Facturas[[#This Row],[media]],Facturas[[#This Row],[MontoSinImp]])</f>
        <v>205.51999999999998</v>
      </c>
      <c r="I4047" s="17">
        <f>AVERAGE(Facturas[MontoSinImp])</f>
        <v>472.73339545454462</v>
      </c>
    </row>
    <row r="4048" spans="1:9" ht="17.55" customHeight="1" x14ac:dyDescent="0.3">
      <c r="A4048" s="14">
        <v>352</v>
      </c>
      <c r="B4048" s="2">
        <v>41719</v>
      </c>
      <c r="C4048" s="15">
        <f t="shared" ca="1" si="4"/>
        <v>225</v>
      </c>
      <c r="D4048" s="1">
        <v>3</v>
      </c>
      <c r="E4048" s="1">
        <v>5</v>
      </c>
      <c r="F4048" s="8">
        <v>416.78</v>
      </c>
      <c r="G4048" s="1">
        <f>YEAR(Facturas[[#This Row],[FechaFactura]])</f>
        <v>2014</v>
      </c>
      <c r="H4048" s="17">
        <f>IF(Facturas[[#This Row],[MontoSinImp]]&lt;200,Facturas[[#This Row],[media]],Facturas[[#This Row],[MontoSinImp]])</f>
        <v>416.78</v>
      </c>
      <c r="I4048" s="17">
        <f>AVERAGE(Facturas[MontoSinImp])</f>
        <v>472.73339545454462</v>
      </c>
    </row>
    <row r="4049" spans="1:9" ht="17.55" customHeight="1" x14ac:dyDescent="0.3">
      <c r="A4049" s="14">
        <v>353</v>
      </c>
      <c r="B4049" s="2">
        <v>41719</v>
      </c>
      <c r="C4049" s="15">
        <f t="shared" ca="1" si="4"/>
        <v>214</v>
      </c>
      <c r="D4049" s="1">
        <v>7</v>
      </c>
      <c r="E4049" s="1">
        <v>2</v>
      </c>
      <c r="F4049" s="8">
        <v>779.06</v>
      </c>
      <c r="G4049" s="1">
        <f>YEAR(Facturas[[#This Row],[FechaFactura]])</f>
        <v>2014</v>
      </c>
      <c r="H4049" s="17">
        <f>IF(Facturas[[#This Row],[MontoSinImp]]&lt;200,Facturas[[#This Row],[media]],Facturas[[#This Row],[MontoSinImp]])</f>
        <v>779.06</v>
      </c>
      <c r="I4049" s="17">
        <f>AVERAGE(Facturas[MontoSinImp])</f>
        <v>472.73339545454462</v>
      </c>
    </row>
    <row r="4050" spans="1:9" ht="17.55" customHeight="1" x14ac:dyDescent="0.3">
      <c r="A4050" s="14">
        <v>354</v>
      </c>
      <c r="B4050" s="2">
        <v>41719</v>
      </c>
      <c r="C4050" s="15">
        <f t="shared" ca="1" si="4"/>
        <v>218</v>
      </c>
      <c r="D4050" s="1">
        <v>6</v>
      </c>
      <c r="E4050" s="1">
        <v>7</v>
      </c>
      <c r="F4050" s="8">
        <v>768.55</v>
      </c>
      <c r="G4050" s="1">
        <f>YEAR(Facturas[[#This Row],[FechaFactura]])</f>
        <v>2014</v>
      </c>
      <c r="H4050" s="17">
        <f>IF(Facturas[[#This Row],[MontoSinImp]]&lt;200,Facturas[[#This Row],[media]],Facturas[[#This Row],[MontoSinImp]])</f>
        <v>768.55</v>
      </c>
      <c r="I4050" s="17">
        <f>AVERAGE(Facturas[MontoSinImp])</f>
        <v>472.73339545454462</v>
      </c>
    </row>
    <row r="4051" spans="1:9" ht="17.55" customHeight="1" x14ac:dyDescent="0.3">
      <c r="A4051" s="14">
        <v>355</v>
      </c>
      <c r="B4051" s="2">
        <v>41719</v>
      </c>
      <c r="C4051" s="15">
        <f t="shared" ca="1" si="4"/>
        <v>277</v>
      </c>
      <c r="D4051" s="1">
        <v>3</v>
      </c>
      <c r="E4051" s="1">
        <v>9</v>
      </c>
      <c r="F4051" s="8">
        <v>758.03</v>
      </c>
      <c r="G4051" s="1">
        <f>YEAR(Facturas[[#This Row],[FechaFactura]])</f>
        <v>2014</v>
      </c>
      <c r="H4051" s="17">
        <f>IF(Facturas[[#This Row],[MontoSinImp]]&lt;200,Facturas[[#This Row],[media]],Facturas[[#This Row],[MontoSinImp]])</f>
        <v>758.03</v>
      </c>
      <c r="I4051" s="17">
        <f>AVERAGE(Facturas[MontoSinImp])</f>
        <v>472.73339545454462</v>
      </c>
    </row>
    <row r="4052" spans="1:9" ht="17.55" customHeight="1" x14ac:dyDescent="0.3">
      <c r="A4052" s="14">
        <v>342</v>
      </c>
      <c r="B4052" s="2">
        <v>41718</v>
      </c>
      <c r="C4052" s="15">
        <f t="shared" ca="1" si="4"/>
        <v>243</v>
      </c>
      <c r="D4052" s="1">
        <v>9</v>
      </c>
      <c r="E4052" s="1">
        <v>2</v>
      </c>
      <c r="F4052" s="8">
        <v>505.68</v>
      </c>
      <c r="G4052" s="1">
        <f>YEAR(Facturas[[#This Row],[FechaFactura]])</f>
        <v>2014</v>
      </c>
      <c r="H4052" s="17">
        <f>IF(Facturas[[#This Row],[MontoSinImp]]&lt;200,Facturas[[#This Row],[media]],Facturas[[#This Row],[MontoSinImp]])</f>
        <v>505.68</v>
      </c>
      <c r="I4052" s="17">
        <f>AVERAGE(Facturas[MontoSinImp])</f>
        <v>472.73339545454462</v>
      </c>
    </row>
    <row r="4053" spans="1:9" ht="17.55" customHeight="1" x14ac:dyDescent="0.3">
      <c r="A4053" s="14">
        <v>343</v>
      </c>
      <c r="B4053" s="2">
        <v>41718</v>
      </c>
      <c r="C4053" s="15">
        <f t="shared" ca="1" si="4"/>
        <v>241</v>
      </c>
      <c r="D4053" s="1">
        <v>10</v>
      </c>
      <c r="E4053" s="1">
        <v>3</v>
      </c>
      <c r="F4053" s="8">
        <v>596.49</v>
      </c>
      <c r="G4053" s="1">
        <f>YEAR(Facturas[[#This Row],[FechaFactura]])</f>
        <v>2014</v>
      </c>
      <c r="H4053" s="17">
        <f>IF(Facturas[[#This Row],[MontoSinImp]]&lt;200,Facturas[[#This Row],[media]],Facturas[[#This Row],[MontoSinImp]])</f>
        <v>596.49</v>
      </c>
      <c r="I4053" s="17">
        <f>AVERAGE(Facturas[MontoSinImp])</f>
        <v>472.73339545454462</v>
      </c>
    </row>
    <row r="4054" spans="1:9" ht="17.55" customHeight="1" x14ac:dyDescent="0.3">
      <c r="A4054" s="14">
        <v>344</v>
      </c>
      <c r="B4054" s="2">
        <v>41718</v>
      </c>
      <c r="C4054" s="15">
        <f t="shared" ca="1" si="4"/>
        <v>215</v>
      </c>
      <c r="D4054" s="1">
        <v>1</v>
      </c>
      <c r="E4054" s="1">
        <v>9</v>
      </c>
      <c r="F4054" s="8">
        <v>668.18</v>
      </c>
      <c r="G4054" s="1">
        <f>YEAR(Facturas[[#This Row],[FechaFactura]])</f>
        <v>2014</v>
      </c>
      <c r="H4054" s="17">
        <f>IF(Facturas[[#This Row],[MontoSinImp]]&lt;200,Facturas[[#This Row],[media]],Facturas[[#This Row],[MontoSinImp]])</f>
        <v>668.18</v>
      </c>
      <c r="I4054" s="17">
        <f>AVERAGE(Facturas[MontoSinImp])</f>
        <v>472.73339545454462</v>
      </c>
    </row>
    <row r="4055" spans="1:9" ht="17.55" customHeight="1" x14ac:dyDescent="0.3">
      <c r="A4055" s="14">
        <v>345</v>
      </c>
      <c r="B4055" s="2">
        <v>41718</v>
      </c>
      <c r="C4055" s="15">
        <f t="shared" ca="1" si="4"/>
        <v>271</v>
      </c>
      <c r="D4055" s="1">
        <v>9</v>
      </c>
      <c r="E4055" s="1">
        <v>2</v>
      </c>
      <c r="F4055" s="8">
        <v>762.81</v>
      </c>
      <c r="G4055" s="1">
        <f>YEAR(Facturas[[#This Row],[FechaFactura]])</f>
        <v>2014</v>
      </c>
      <c r="H4055" s="17">
        <f>IF(Facturas[[#This Row],[MontoSinImp]]&lt;200,Facturas[[#This Row],[media]],Facturas[[#This Row],[MontoSinImp]])</f>
        <v>762.81</v>
      </c>
      <c r="I4055" s="17">
        <f>AVERAGE(Facturas[MontoSinImp])</f>
        <v>472.73339545454462</v>
      </c>
    </row>
    <row r="4056" spans="1:9" ht="17.55" customHeight="1" x14ac:dyDescent="0.3">
      <c r="A4056" s="14">
        <v>346</v>
      </c>
      <c r="B4056" s="2">
        <v>41718</v>
      </c>
      <c r="C4056" s="15">
        <f t="shared" ca="1" si="4"/>
        <v>214</v>
      </c>
      <c r="D4056" s="1">
        <v>8</v>
      </c>
      <c r="E4056" s="1">
        <v>9</v>
      </c>
      <c r="F4056" s="8">
        <v>188.32</v>
      </c>
      <c r="G4056" s="1">
        <f>YEAR(Facturas[[#This Row],[FechaFactura]])</f>
        <v>2014</v>
      </c>
      <c r="H4056" s="17">
        <f>IF(Facturas[[#This Row],[MontoSinImp]]&lt;200,Facturas[[#This Row],[media]],Facturas[[#This Row],[MontoSinImp]])</f>
        <v>472.73339545454462</v>
      </c>
      <c r="I4056" s="17">
        <f>AVERAGE(Facturas[MontoSinImp])</f>
        <v>472.73339545454462</v>
      </c>
    </row>
    <row r="4057" spans="1:9" ht="17.55" customHeight="1" x14ac:dyDescent="0.3">
      <c r="A4057" s="14">
        <v>347</v>
      </c>
      <c r="B4057" s="2">
        <v>41718</v>
      </c>
      <c r="C4057" s="15">
        <f t="shared" ca="1" si="4"/>
        <v>217</v>
      </c>
      <c r="D4057" s="1">
        <v>7</v>
      </c>
      <c r="E4057" s="1">
        <v>4</v>
      </c>
      <c r="F4057" s="8">
        <v>169.2</v>
      </c>
      <c r="G4057" s="1">
        <f>YEAR(Facturas[[#This Row],[FechaFactura]])</f>
        <v>2014</v>
      </c>
      <c r="H4057" s="17">
        <f>IF(Facturas[[#This Row],[MontoSinImp]]&lt;200,Facturas[[#This Row],[media]],Facturas[[#This Row],[MontoSinImp]])</f>
        <v>472.73339545454462</v>
      </c>
      <c r="I4057" s="17">
        <f>AVERAGE(Facturas[MontoSinImp])</f>
        <v>472.73339545454462</v>
      </c>
    </row>
    <row r="4058" spans="1:9" ht="17.55" customHeight="1" x14ac:dyDescent="0.3">
      <c r="A4058" s="14">
        <v>348</v>
      </c>
      <c r="B4058" s="2">
        <v>41718</v>
      </c>
      <c r="C4058" s="15">
        <f t="shared" ca="1" si="4"/>
        <v>211</v>
      </c>
      <c r="D4058" s="1">
        <v>12</v>
      </c>
      <c r="E4058" s="1">
        <v>7</v>
      </c>
      <c r="F4058" s="8">
        <v>316.40999999999997</v>
      </c>
      <c r="G4058" s="1">
        <f>YEAR(Facturas[[#This Row],[FechaFactura]])</f>
        <v>2014</v>
      </c>
      <c r="H4058" s="17">
        <f>IF(Facturas[[#This Row],[MontoSinImp]]&lt;200,Facturas[[#This Row],[media]],Facturas[[#This Row],[MontoSinImp]])</f>
        <v>316.40999999999997</v>
      </c>
      <c r="I4058" s="17">
        <f>AVERAGE(Facturas[MontoSinImp])</f>
        <v>472.73339545454462</v>
      </c>
    </row>
    <row r="4059" spans="1:9" ht="17.55" customHeight="1" x14ac:dyDescent="0.3">
      <c r="A4059" s="14">
        <v>349</v>
      </c>
      <c r="B4059" s="2">
        <v>41718</v>
      </c>
      <c r="C4059" s="15">
        <f t="shared" ca="1" si="4"/>
        <v>273</v>
      </c>
      <c r="D4059" s="1">
        <v>5</v>
      </c>
      <c r="E4059" s="1">
        <v>8</v>
      </c>
      <c r="F4059" s="8">
        <v>776.2</v>
      </c>
      <c r="G4059" s="1">
        <f>YEAR(Facturas[[#This Row],[FechaFactura]])</f>
        <v>2014</v>
      </c>
      <c r="H4059" s="17">
        <f>IF(Facturas[[#This Row],[MontoSinImp]]&lt;200,Facturas[[#This Row],[media]],Facturas[[#This Row],[MontoSinImp]])</f>
        <v>776.2</v>
      </c>
      <c r="I4059" s="17">
        <f>AVERAGE(Facturas[MontoSinImp])</f>
        <v>472.73339545454462</v>
      </c>
    </row>
    <row r="4060" spans="1:9" ht="17.55" customHeight="1" x14ac:dyDescent="0.3">
      <c r="A4060" s="14">
        <v>350</v>
      </c>
      <c r="B4060" s="2">
        <v>41718</v>
      </c>
      <c r="C4060" s="15">
        <f t="shared" ca="1" si="4"/>
        <v>232</v>
      </c>
      <c r="D4060" s="1">
        <v>3</v>
      </c>
      <c r="E4060" s="1">
        <v>6</v>
      </c>
      <c r="F4060" s="8">
        <v>293.46999999999997</v>
      </c>
      <c r="G4060" s="1">
        <f>YEAR(Facturas[[#This Row],[FechaFactura]])</f>
        <v>2014</v>
      </c>
      <c r="H4060" s="17">
        <f>IF(Facturas[[#This Row],[MontoSinImp]]&lt;200,Facturas[[#This Row],[media]],Facturas[[#This Row],[MontoSinImp]])</f>
        <v>293.46999999999997</v>
      </c>
      <c r="I4060" s="17">
        <f>AVERAGE(Facturas[MontoSinImp])</f>
        <v>472.73339545454462</v>
      </c>
    </row>
    <row r="4061" spans="1:9" ht="17.55" customHeight="1" x14ac:dyDescent="0.3">
      <c r="A4061" s="14">
        <v>340</v>
      </c>
      <c r="B4061" s="2">
        <v>41716</v>
      </c>
      <c r="C4061" s="15">
        <f t="shared" ca="1" si="4"/>
        <v>200</v>
      </c>
      <c r="D4061" s="1">
        <v>10</v>
      </c>
      <c r="E4061" s="1">
        <v>2</v>
      </c>
      <c r="F4061" s="8">
        <v>819.21</v>
      </c>
      <c r="G4061" s="1">
        <f>YEAR(Facturas[[#This Row],[FechaFactura]])</f>
        <v>2014</v>
      </c>
      <c r="H4061" s="17">
        <f>IF(Facturas[[#This Row],[MontoSinImp]]&lt;200,Facturas[[#This Row],[media]],Facturas[[#This Row],[MontoSinImp]])</f>
        <v>819.21</v>
      </c>
      <c r="I4061" s="17">
        <f>AVERAGE(Facturas[MontoSinImp])</f>
        <v>472.73339545454462</v>
      </c>
    </row>
    <row r="4062" spans="1:9" ht="17.55" customHeight="1" x14ac:dyDescent="0.3">
      <c r="A4062" s="14">
        <v>341</v>
      </c>
      <c r="B4062" s="2">
        <v>41716</v>
      </c>
      <c r="C4062" s="15">
        <f t="shared" ca="1" si="4"/>
        <v>205</v>
      </c>
      <c r="D4062" s="1">
        <v>11</v>
      </c>
      <c r="E4062" s="1">
        <v>3</v>
      </c>
      <c r="F4062" s="8">
        <v>199.79</v>
      </c>
      <c r="G4062" s="1">
        <f>YEAR(Facturas[[#This Row],[FechaFactura]])</f>
        <v>2014</v>
      </c>
      <c r="H4062" s="17">
        <f>IF(Facturas[[#This Row],[MontoSinImp]]&lt;200,Facturas[[#This Row],[media]],Facturas[[#This Row],[MontoSinImp]])</f>
        <v>472.73339545454462</v>
      </c>
      <c r="I4062" s="17">
        <f>AVERAGE(Facturas[MontoSinImp])</f>
        <v>472.73339545454462</v>
      </c>
    </row>
    <row r="4063" spans="1:9" ht="17.55" customHeight="1" x14ac:dyDescent="0.3">
      <c r="A4063" s="14">
        <v>337</v>
      </c>
      <c r="B4063" s="2">
        <v>41715</v>
      </c>
      <c r="C4063" s="15">
        <f t="shared" ca="1" si="4"/>
        <v>263</v>
      </c>
      <c r="D4063" s="1">
        <v>6</v>
      </c>
      <c r="E4063" s="1">
        <v>5</v>
      </c>
      <c r="F4063" s="8">
        <v>411.03999999999996</v>
      </c>
      <c r="G4063" s="1">
        <f>YEAR(Facturas[[#This Row],[FechaFactura]])</f>
        <v>2014</v>
      </c>
      <c r="H4063" s="17">
        <f>IF(Facturas[[#This Row],[MontoSinImp]]&lt;200,Facturas[[#This Row],[media]],Facturas[[#This Row],[MontoSinImp]])</f>
        <v>411.03999999999996</v>
      </c>
      <c r="I4063" s="17">
        <f>AVERAGE(Facturas[MontoSinImp])</f>
        <v>472.73339545454462</v>
      </c>
    </row>
    <row r="4064" spans="1:9" ht="17.55" customHeight="1" x14ac:dyDescent="0.3">
      <c r="A4064" s="14">
        <v>338</v>
      </c>
      <c r="B4064" s="2">
        <v>41715</v>
      </c>
      <c r="C4064" s="15">
        <f t="shared" ca="1" si="4"/>
        <v>217</v>
      </c>
      <c r="D4064" s="1">
        <v>9</v>
      </c>
      <c r="E4064" s="1">
        <v>3</v>
      </c>
      <c r="F4064" s="8">
        <v>645.24</v>
      </c>
      <c r="G4064" s="1">
        <f>YEAR(Facturas[[#This Row],[FechaFactura]])</f>
        <v>2014</v>
      </c>
      <c r="H4064" s="17">
        <f>IF(Facturas[[#This Row],[MontoSinImp]]&lt;200,Facturas[[#This Row],[media]],Facturas[[#This Row],[MontoSinImp]])</f>
        <v>645.24</v>
      </c>
      <c r="I4064" s="17">
        <f>AVERAGE(Facturas[MontoSinImp])</f>
        <v>472.73339545454462</v>
      </c>
    </row>
    <row r="4065" spans="1:9" ht="17.55" customHeight="1" x14ac:dyDescent="0.3">
      <c r="A4065" s="14">
        <v>339</v>
      </c>
      <c r="B4065" s="2">
        <v>41715</v>
      </c>
      <c r="C4065" s="15">
        <f t="shared" ca="1" si="4"/>
        <v>301</v>
      </c>
      <c r="D4065" s="1">
        <v>11</v>
      </c>
      <c r="E4065" s="1">
        <v>5</v>
      </c>
      <c r="F4065" s="8">
        <v>194.04999999999998</v>
      </c>
      <c r="G4065" s="1">
        <f>YEAR(Facturas[[#This Row],[FechaFactura]])</f>
        <v>2014</v>
      </c>
      <c r="H4065" s="17">
        <f>IF(Facturas[[#This Row],[MontoSinImp]]&lt;200,Facturas[[#This Row],[media]],Facturas[[#This Row],[MontoSinImp]])</f>
        <v>472.73339545454462</v>
      </c>
      <c r="I4065" s="17">
        <f>AVERAGE(Facturas[MontoSinImp])</f>
        <v>472.73339545454462</v>
      </c>
    </row>
    <row r="4066" spans="1:9" ht="17.55" customHeight="1" x14ac:dyDescent="0.3">
      <c r="A4066" s="14">
        <v>331</v>
      </c>
      <c r="B4066" s="2">
        <v>41714</v>
      </c>
      <c r="C4066" s="15">
        <f t="shared" ca="1" si="4"/>
        <v>223</v>
      </c>
      <c r="D4066" s="1">
        <v>4</v>
      </c>
      <c r="E4066" s="1">
        <v>7</v>
      </c>
      <c r="F4066" s="8">
        <v>153.89999999999998</v>
      </c>
      <c r="G4066" s="1">
        <f>YEAR(Facturas[[#This Row],[FechaFactura]])</f>
        <v>2014</v>
      </c>
      <c r="H4066" s="17">
        <f>IF(Facturas[[#This Row],[MontoSinImp]]&lt;200,Facturas[[#This Row],[media]],Facturas[[#This Row],[MontoSinImp]])</f>
        <v>472.73339545454462</v>
      </c>
      <c r="I4066" s="17">
        <f>AVERAGE(Facturas[MontoSinImp])</f>
        <v>472.73339545454462</v>
      </c>
    </row>
    <row r="4067" spans="1:9" ht="17.55" customHeight="1" x14ac:dyDescent="0.3">
      <c r="A4067" s="14">
        <v>332</v>
      </c>
      <c r="B4067" s="2">
        <v>41714</v>
      </c>
      <c r="C4067" s="15">
        <f t="shared" ca="1" si="4"/>
        <v>263</v>
      </c>
      <c r="D4067" s="1">
        <v>7</v>
      </c>
      <c r="E4067" s="1">
        <v>8</v>
      </c>
      <c r="F4067" s="8">
        <v>436.84999999999997</v>
      </c>
      <c r="G4067" s="1">
        <f>YEAR(Facturas[[#This Row],[FechaFactura]])</f>
        <v>2014</v>
      </c>
      <c r="H4067" s="17">
        <f>IF(Facturas[[#This Row],[MontoSinImp]]&lt;200,Facturas[[#This Row],[media]],Facturas[[#This Row],[MontoSinImp]])</f>
        <v>436.84999999999997</v>
      </c>
      <c r="I4067" s="17">
        <f>AVERAGE(Facturas[MontoSinImp])</f>
        <v>472.73339545454462</v>
      </c>
    </row>
    <row r="4068" spans="1:9" ht="17.55" customHeight="1" x14ac:dyDescent="0.3">
      <c r="A4068" s="14">
        <v>333</v>
      </c>
      <c r="B4068" s="2">
        <v>41714</v>
      </c>
      <c r="C4068" s="15">
        <f t="shared" ca="1" si="4"/>
        <v>284</v>
      </c>
      <c r="D4068" s="1">
        <v>6</v>
      </c>
      <c r="E4068" s="1">
        <v>5</v>
      </c>
      <c r="F4068" s="8">
        <v>675.83</v>
      </c>
      <c r="G4068" s="1">
        <f>YEAR(Facturas[[#This Row],[FechaFactura]])</f>
        <v>2014</v>
      </c>
      <c r="H4068" s="17">
        <f>IF(Facturas[[#This Row],[MontoSinImp]]&lt;200,Facturas[[#This Row],[media]],Facturas[[#This Row],[MontoSinImp]])</f>
        <v>675.83</v>
      </c>
      <c r="I4068" s="17">
        <f>AVERAGE(Facturas[MontoSinImp])</f>
        <v>472.73339545454462</v>
      </c>
    </row>
    <row r="4069" spans="1:9" ht="17.55" customHeight="1" x14ac:dyDescent="0.3">
      <c r="A4069" s="14">
        <v>334</v>
      </c>
      <c r="B4069" s="2">
        <v>41714</v>
      </c>
      <c r="C4069" s="15">
        <f t="shared" ca="1" si="4"/>
        <v>273</v>
      </c>
      <c r="D4069" s="1">
        <v>3</v>
      </c>
      <c r="E4069" s="1">
        <v>3</v>
      </c>
      <c r="F4069" s="8">
        <v>706.42</v>
      </c>
      <c r="G4069" s="1">
        <f>YEAR(Facturas[[#This Row],[FechaFactura]])</f>
        <v>2014</v>
      </c>
      <c r="H4069" s="17">
        <f>IF(Facturas[[#This Row],[MontoSinImp]]&lt;200,Facturas[[#This Row],[media]],Facturas[[#This Row],[MontoSinImp]])</f>
        <v>706.42</v>
      </c>
      <c r="I4069" s="17">
        <f>AVERAGE(Facturas[MontoSinImp])</f>
        <v>472.73339545454462</v>
      </c>
    </row>
    <row r="4070" spans="1:9" ht="17.55" customHeight="1" x14ac:dyDescent="0.3">
      <c r="A4070" s="14">
        <v>335</v>
      </c>
      <c r="B4070" s="2">
        <v>41714</v>
      </c>
      <c r="C4070" s="15">
        <f t="shared" ca="1" si="4"/>
        <v>313</v>
      </c>
      <c r="D4070" s="1">
        <v>1</v>
      </c>
      <c r="E4070" s="1">
        <v>3</v>
      </c>
      <c r="F4070" s="8">
        <v>136.69999999999999</v>
      </c>
      <c r="G4070" s="1">
        <f>YEAR(Facturas[[#This Row],[FechaFactura]])</f>
        <v>2014</v>
      </c>
      <c r="H4070" s="17">
        <f>IF(Facturas[[#This Row],[MontoSinImp]]&lt;200,Facturas[[#This Row],[media]],Facturas[[#This Row],[MontoSinImp]])</f>
        <v>472.73339545454462</v>
      </c>
      <c r="I4070" s="17">
        <f>AVERAGE(Facturas[MontoSinImp])</f>
        <v>472.73339545454462</v>
      </c>
    </row>
    <row r="4071" spans="1:9" ht="17.55" customHeight="1" x14ac:dyDescent="0.3">
      <c r="A4071" s="14">
        <v>336</v>
      </c>
      <c r="B4071" s="2">
        <v>41714</v>
      </c>
      <c r="C4071" s="15">
        <f t="shared" ref="C4071:C4102" ca="1" si="5">RANDBETWEEN(200,320)</f>
        <v>206</v>
      </c>
      <c r="D4071" s="1">
        <v>7</v>
      </c>
      <c r="E4071" s="1">
        <v>6</v>
      </c>
      <c r="F4071" s="8">
        <v>554.42999999999995</v>
      </c>
      <c r="G4071" s="1">
        <f>YEAR(Facturas[[#This Row],[FechaFactura]])</f>
        <v>2014</v>
      </c>
      <c r="H4071" s="17">
        <f>IF(Facturas[[#This Row],[MontoSinImp]]&lt;200,Facturas[[#This Row],[media]],Facturas[[#This Row],[MontoSinImp]])</f>
        <v>554.42999999999995</v>
      </c>
      <c r="I4071" s="17">
        <f>AVERAGE(Facturas[MontoSinImp])</f>
        <v>472.73339545454462</v>
      </c>
    </row>
    <row r="4072" spans="1:9" ht="17.55" customHeight="1" x14ac:dyDescent="0.3">
      <c r="A4072" s="14">
        <v>326</v>
      </c>
      <c r="B4072" s="2">
        <v>41713</v>
      </c>
      <c r="C4072" s="15">
        <f t="shared" ca="1" si="5"/>
        <v>236</v>
      </c>
      <c r="D4072" s="1">
        <v>4</v>
      </c>
      <c r="E4072" s="1">
        <v>3</v>
      </c>
      <c r="F4072" s="8">
        <v>724.58</v>
      </c>
      <c r="G4072" s="1">
        <f>YEAR(Facturas[[#This Row],[FechaFactura]])</f>
        <v>2014</v>
      </c>
      <c r="H4072" s="17">
        <f>IF(Facturas[[#This Row],[MontoSinImp]]&lt;200,Facturas[[#This Row],[media]],Facturas[[#This Row],[MontoSinImp]])</f>
        <v>724.58</v>
      </c>
      <c r="I4072" s="17">
        <f>AVERAGE(Facturas[MontoSinImp])</f>
        <v>472.73339545454462</v>
      </c>
    </row>
    <row r="4073" spans="1:9" ht="17.55" customHeight="1" x14ac:dyDescent="0.3">
      <c r="A4073" s="14">
        <v>327</v>
      </c>
      <c r="B4073" s="2">
        <v>41713</v>
      </c>
      <c r="C4073" s="15">
        <f t="shared" ca="1" si="5"/>
        <v>204</v>
      </c>
      <c r="D4073" s="1">
        <v>6</v>
      </c>
      <c r="E4073" s="1">
        <v>6</v>
      </c>
      <c r="F4073" s="8">
        <v>205.51999999999998</v>
      </c>
      <c r="G4073" s="1">
        <f>YEAR(Facturas[[#This Row],[FechaFactura]])</f>
        <v>2014</v>
      </c>
      <c r="H4073" s="17">
        <f>IF(Facturas[[#This Row],[MontoSinImp]]&lt;200,Facturas[[#This Row],[media]],Facturas[[#This Row],[MontoSinImp]])</f>
        <v>205.51999999999998</v>
      </c>
      <c r="I4073" s="17">
        <f>AVERAGE(Facturas[MontoSinImp])</f>
        <v>472.73339545454462</v>
      </c>
    </row>
    <row r="4074" spans="1:9" ht="17.55" customHeight="1" x14ac:dyDescent="0.3">
      <c r="A4074" s="14">
        <v>328</v>
      </c>
      <c r="B4074" s="2">
        <v>41713</v>
      </c>
      <c r="C4074" s="15">
        <f t="shared" ca="1" si="5"/>
        <v>225</v>
      </c>
      <c r="D4074" s="1">
        <v>6</v>
      </c>
      <c r="E4074" s="1">
        <v>4</v>
      </c>
      <c r="F4074" s="8">
        <v>295.38</v>
      </c>
      <c r="G4074" s="1">
        <f>YEAR(Facturas[[#This Row],[FechaFactura]])</f>
        <v>2014</v>
      </c>
      <c r="H4074" s="17">
        <f>IF(Facturas[[#This Row],[MontoSinImp]]&lt;200,Facturas[[#This Row],[media]],Facturas[[#This Row],[MontoSinImp]])</f>
        <v>295.38</v>
      </c>
      <c r="I4074" s="17">
        <f>AVERAGE(Facturas[MontoSinImp])</f>
        <v>472.73339545454462</v>
      </c>
    </row>
    <row r="4075" spans="1:9" ht="17.55" customHeight="1" x14ac:dyDescent="0.3">
      <c r="A4075" s="14">
        <v>329</v>
      </c>
      <c r="B4075" s="2">
        <v>41713</v>
      </c>
      <c r="C4075" s="15">
        <f t="shared" ca="1" si="5"/>
        <v>243</v>
      </c>
      <c r="D4075" s="1">
        <v>10</v>
      </c>
      <c r="E4075" s="1">
        <v>7</v>
      </c>
      <c r="F4075" s="8">
        <v>838.33</v>
      </c>
      <c r="G4075" s="1">
        <f>YEAR(Facturas[[#This Row],[FechaFactura]])</f>
        <v>2014</v>
      </c>
      <c r="H4075" s="17">
        <f>IF(Facturas[[#This Row],[MontoSinImp]]&lt;200,Facturas[[#This Row],[media]],Facturas[[#This Row],[MontoSinImp]])</f>
        <v>838.33</v>
      </c>
      <c r="I4075" s="17">
        <f>AVERAGE(Facturas[MontoSinImp])</f>
        <v>472.73339545454462</v>
      </c>
    </row>
    <row r="4076" spans="1:9" ht="17.55" customHeight="1" x14ac:dyDescent="0.3">
      <c r="A4076" s="14">
        <v>330</v>
      </c>
      <c r="B4076" s="2">
        <v>41713</v>
      </c>
      <c r="C4076" s="15">
        <f t="shared" ca="1" si="5"/>
        <v>287</v>
      </c>
      <c r="D4076" s="1">
        <v>3</v>
      </c>
      <c r="E4076" s="1">
        <v>7</v>
      </c>
      <c r="F4076" s="8">
        <v>289.64</v>
      </c>
      <c r="G4076" s="1">
        <f>YEAR(Facturas[[#This Row],[FechaFactura]])</f>
        <v>2014</v>
      </c>
      <c r="H4076" s="17">
        <f>IF(Facturas[[#This Row],[MontoSinImp]]&lt;200,Facturas[[#This Row],[media]],Facturas[[#This Row],[MontoSinImp]])</f>
        <v>289.64</v>
      </c>
      <c r="I4076" s="17">
        <f>AVERAGE(Facturas[MontoSinImp])</f>
        <v>472.73339545454462</v>
      </c>
    </row>
    <row r="4077" spans="1:9" ht="17.55" customHeight="1" x14ac:dyDescent="0.3">
      <c r="A4077" s="14">
        <v>324</v>
      </c>
      <c r="B4077" s="2">
        <v>41712</v>
      </c>
      <c r="C4077" s="15">
        <f t="shared" ca="1" si="5"/>
        <v>225</v>
      </c>
      <c r="D4077" s="1">
        <v>6</v>
      </c>
      <c r="E4077" s="1">
        <v>2</v>
      </c>
      <c r="F4077" s="8">
        <v>604.13</v>
      </c>
      <c r="G4077" s="1">
        <f>YEAR(Facturas[[#This Row],[FechaFactura]])</f>
        <v>2014</v>
      </c>
      <c r="H4077" s="17">
        <f>IF(Facturas[[#This Row],[MontoSinImp]]&lt;200,Facturas[[#This Row],[media]],Facturas[[#This Row],[MontoSinImp]])</f>
        <v>604.13</v>
      </c>
      <c r="I4077" s="17">
        <f>AVERAGE(Facturas[MontoSinImp])</f>
        <v>472.73339545454462</v>
      </c>
    </row>
    <row r="4078" spans="1:9" ht="17.55" customHeight="1" x14ac:dyDescent="0.3">
      <c r="A4078" s="14">
        <v>325</v>
      </c>
      <c r="B4078" s="2">
        <v>41712</v>
      </c>
      <c r="C4078" s="15">
        <f t="shared" ca="1" si="5"/>
        <v>262</v>
      </c>
      <c r="D4078" s="1">
        <v>10</v>
      </c>
      <c r="E4078" s="1">
        <v>8</v>
      </c>
      <c r="F4078" s="8">
        <v>144.35</v>
      </c>
      <c r="G4078" s="1">
        <f>YEAR(Facturas[[#This Row],[FechaFactura]])</f>
        <v>2014</v>
      </c>
      <c r="H4078" s="17">
        <f>IF(Facturas[[#This Row],[MontoSinImp]]&lt;200,Facturas[[#This Row],[media]],Facturas[[#This Row],[MontoSinImp]])</f>
        <v>472.73339545454462</v>
      </c>
      <c r="I4078" s="17">
        <f>AVERAGE(Facturas[MontoSinImp])</f>
        <v>472.73339545454462</v>
      </c>
    </row>
    <row r="4079" spans="1:9" ht="17.55" customHeight="1" x14ac:dyDescent="0.3">
      <c r="A4079" s="14">
        <v>318</v>
      </c>
      <c r="B4079" s="2">
        <v>41711</v>
      </c>
      <c r="C4079" s="15">
        <f t="shared" ca="1" si="5"/>
        <v>292</v>
      </c>
      <c r="D4079" s="1">
        <v>6</v>
      </c>
      <c r="E4079" s="1">
        <v>2</v>
      </c>
      <c r="F4079" s="8">
        <v>366.11</v>
      </c>
      <c r="G4079" s="1">
        <f>YEAR(Facturas[[#This Row],[FechaFactura]])</f>
        <v>2014</v>
      </c>
      <c r="H4079" s="17">
        <f>IF(Facturas[[#This Row],[MontoSinImp]]&lt;200,Facturas[[#This Row],[media]],Facturas[[#This Row],[MontoSinImp]])</f>
        <v>366.11</v>
      </c>
      <c r="I4079" s="17">
        <f>AVERAGE(Facturas[MontoSinImp])</f>
        <v>472.73339545454462</v>
      </c>
    </row>
    <row r="4080" spans="1:9" ht="17.55" customHeight="1" x14ac:dyDescent="0.3">
      <c r="A4080" s="14">
        <v>319</v>
      </c>
      <c r="B4080" s="2">
        <v>41711</v>
      </c>
      <c r="C4080" s="15">
        <f t="shared" ca="1" si="5"/>
        <v>260</v>
      </c>
      <c r="D4080" s="1">
        <v>6</v>
      </c>
      <c r="E4080" s="1">
        <v>8</v>
      </c>
      <c r="F4080" s="8">
        <v>652.88</v>
      </c>
      <c r="G4080" s="1">
        <f>YEAR(Facturas[[#This Row],[FechaFactura]])</f>
        <v>2014</v>
      </c>
      <c r="H4080" s="17">
        <f>IF(Facturas[[#This Row],[MontoSinImp]]&lt;200,Facturas[[#This Row],[media]],Facturas[[#This Row],[MontoSinImp]])</f>
        <v>652.88</v>
      </c>
      <c r="I4080" s="17">
        <f>AVERAGE(Facturas[MontoSinImp])</f>
        <v>472.73339545454462</v>
      </c>
    </row>
    <row r="4081" spans="1:9" ht="17.55" customHeight="1" x14ac:dyDescent="0.3">
      <c r="A4081" s="14">
        <v>320</v>
      </c>
      <c r="B4081" s="2">
        <v>41711</v>
      </c>
      <c r="C4081" s="15">
        <f t="shared" ca="1" si="5"/>
        <v>301</v>
      </c>
      <c r="D4081" s="1">
        <v>3</v>
      </c>
      <c r="E4081" s="1">
        <v>4</v>
      </c>
      <c r="F4081" s="8">
        <v>476.03999999999996</v>
      </c>
      <c r="G4081" s="1">
        <f>YEAR(Facturas[[#This Row],[FechaFactura]])</f>
        <v>2014</v>
      </c>
      <c r="H4081" s="17">
        <f>IF(Facturas[[#This Row],[MontoSinImp]]&lt;200,Facturas[[#This Row],[media]],Facturas[[#This Row],[MontoSinImp]])</f>
        <v>476.03999999999996</v>
      </c>
      <c r="I4081" s="17">
        <f>AVERAGE(Facturas[MontoSinImp])</f>
        <v>472.73339545454462</v>
      </c>
    </row>
    <row r="4082" spans="1:9" ht="17.55" customHeight="1" x14ac:dyDescent="0.3">
      <c r="A4082" s="14">
        <v>321</v>
      </c>
      <c r="B4082" s="2">
        <v>41711</v>
      </c>
      <c r="C4082" s="15">
        <f t="shared" ca="1" si="5"/>
        <v>225</v>
      </c>
      <c r="D4082" s="1">
        <v>4</v>
      </c>
      <c r="E4082" s="1">
        <v>4</v>
      </c>
      <c r="F4082" s="8">
        <v>518.1</v>
      </c>
      <c r="G4082" s="1">
        <f>YEAR(Facturas[[#This Row],[FechaFactura]])</f>
        <v>2014</v>
      </c>
      <c r="H4082" s="17">
        <f>IF(Facturas[[#This Row],[MontoSinImp]]&lt;200,Facturas[[#This Row],[media]],Facturas[[#This Row],[MontoSinImp]])</f>
        <v>518.1</v>
      </c>
      <c r="I4082" s="17">
        <f>AVERAGE(Facturas[MontoSinImp])</f>
        <v>472.73339545454462</v>
      </c>
    </row>
    <row r="4083" spans="1:9" ht="17.55" customHeight="1" x14ac:dyDescent="0.3">
      <c r="A4083" s="14">
        <v>322</v>
      </c>
      <c r="B4083" s="2">
        <v>41711</v>
      </c>
      <c r="C4083" s="15">
        <f t="shared" ca="1" si="5"/>
        <v>274</v>
      </c>
      <c r="D4083" s="1">
        <v>4</v>
      </c>
      <c r="E4083" s="1">
        <v>8</v>
      </c>
      <c r="F4083" s="8">
        <v>455.96999999999997</v>
      </c>
      <c r="G4083" s="1">
        <f>YEAR(Facturas[[#This Row],[FechaFactura]])</f>
        <v>2014</v>
      </c>
      <c r="H4083" s="17">
        <f>IF(Facturas[[#This Row],[MontoSinImp]]&lt;200,Facturas[[#This Row],[media]],Facturas[[#This Row],[MontoSinImp]])</f>
        <v>455.96999999999997</v>
      </c>
      <c r="I4083" s="17">
        <f>AVERAGE(Facturas[MontoSinImp])</f>
        <v>472.73339545454462</v>
      </c>
    </row>
    <row r="4084" spans="1:9" ht="17.55" customHeight="1" x14ac:dyDescent="0.3">
      <c r="A4084" s="14">
        <v>323</v>
      </c>
      <c r="B4084" s="2">
        <v>41711</v>
      </c>
      <c r="C4084" s="15">
        <f t="shared" ca="1" si="5"/>
        <v>320</v>
      </c>
      <c r="D4084" s="1">
        <v>7</v>
      </c>
      <c r="E4084" s="1">
        <v>9</v>
      </c>
      <c r="F4084" s="8">
        <v>463.62</v>
      </c>
      <c r="G4084" s="1">
        <f>YEAR(Facturas[[#This Row],[FechaFactura]])</f>
        <v>2014</v>
      </c>
      <c r="H4084" s="17">
        <f>IF(Facturas[[#This Row],[MontoSinImp]]&lt;200,Facturas[[#This Row],[media]],Facturas[[#This Row],[MontoSinImp]])</f>
        <v>463.62</v>
      </c>
      <c r="I4084" s="17">
        <f>AVERAGE(Facturas[MontoSinImp])</f>
        <v>472.73339545454462</v>
      </c>
    </row>
    <row r="4085" spans="1:9" ht="17.55" customHeight="1" x14ac:dyDescent="0.3">
      <c r="A4085" s="14">
        <v>313</v>
      </c>
      <c r="B4085" s="2">
        <v>41710</v>
      </c>
      <c r="C4085" s="15">
        <f t="shared" ca="1" si="5"/>
        <v>256</v>
      </c>
      <c r="D4085" s="1">
        <v>2</v>
      </c>
      <c r="E4085" s="1">
        <v>1</v>
      </c>
      <c r="F4085" s="8">
        <v>758.03</v>
      </c>
      <c r="G4085" s="1">
        <f>YEAR(Facturas[[#This Row],[FechaFactura]])</f>
        <v>2014</v>
      </c>
      <c r="H4085" s="17">
        <f>IF(Facturas[[#This Row],[MontoSinImp]]&lt;200,Facturas[[#This Row],[media]],Facturas[[#This Row],[MontoSinImp]])</f>
        <v>758.03</v>
      </c>
      <c r="I4085" s="17">
        <f>AVERAGE(Facturas[MontoSinImp])</f>
        <v>472.73339545454462</v>
      </c>
    </row>
    <row r="4086" spans="1:9" ht="17.55" customHeight="1" x14ac:dyDescent="0.3">
      <c r="A4086" s="14">
        <v>314</v>
      </c>
      <c r="B4086" s="2">
        <v>41710</v>
      </c>
      <c r="C4086" s="15">
        <f t="shared" ca="1" si="5"/>
        <v>278</v>
      </c>
      <c r="D4086" s="1">
        <v>8</v>
      </c>
      <c r="E4086" s="1">
        <v>2</v>
      </c>
      <c r="F4086" s="8">
        <v>791.49</v>
      </c>
      <c r="G4086" s="1">
        <f>YEAR(Facturas[[#This Row],[FechaFactura]])</f>
        <v>2014</v>
      </c>
      <c r="H4086" s="17">
        <f>IF(Facturas[[#This Row],[MontoSinImp]]&lt;200,Facturas[[#This Row],[media]],Facturas[[#This Row],[MontoSinImp]])</f>
        <v>791.49</v>
      </c>
      <c r="I4086" s="17">
        <f>AVERAGE(Facturas[MontoSinImp])</f>
        <v>472.73339545454462</v>
      </c>
    </row>
    <row r="4087" spans="1:9" ht="17.55" customHeight="1" x14ac:dyDescent="0.3">
      <c r="A4087" s="14">
        <v>315</v>
      </c>
      <c r="B4087" s="2">
        <v>41710</v>
      </c>
      <c r="C4087" s="15">
        <f t="shared" ca="1" si="5"/>
        <v>242</v>
      </c>
      <c r="D4087" s="1">
        <v>8</v>
      </c>
      <c r="E4087" s="1">
        <v>9</v>
      </c>
      <c r="F4087" s="8">
        <v>447.37</v>
      </c>
      <c r="G4087" s="1">
        <f>YEAR(Facturas[[#This Row],[FechaFactura]])</f>
        <v>2014</v>
      </c>
      <c r="H4087" s="17">
        <f>IF(Facturas[[#This Row],[MontoSinImp]]&lt;200,Facturas[[#This Row],[media]],Facturas[[#This Row],[MontoSinImp]])</f>
        <v>447.37</v>
      </c>
      <c r="I4087" s="17">
        <f>AVERAGE(Facturas[MontoSinImp])</f>
        <v>472.73339545454462</v>
      </c>
    </row>
    <row r="4088" spans="1:9" ht="17.55" customHeight="1" x14ac:dyDescent="0.3">
      <c r="A4088" s="14">
        <v>316</v>
      </c>
      <c r="B4088" s="2">
        <v>41710</v>
      </c>
      <c r="C4088" s="15">
        <f t="shared" ca="1" si="5"/>
        <v>279</v>
      </c>
      <c r="D4088" s="1">
        <v>12</v>
      </c>
      <c r="E4088" s="1">
        <v>5</v>
      </c>
      <c r="F4088" s="8">
        <v>573.54</v>
      </c>
      <c r="G4088" s="1">
        <f>YEAR(Facturas[[#This Row],[FechaFactura]])</f>
        <v>2014</v>
      </c>
      <c r="H4088" s="17">
        <f>IF(Facturas[[#This Row],[MontoSinImp]]&lt;200,Facturas[[#This Row],[media]],Facturas[[#This Row],[MontoSinImp]])</f>
        <v>573.54</v>
      </c>
      <c r="I4088" s="17">
        <f>AVERAGE(Facturas[MontoSinImp])</f>
        <v>472.73339545454462</v>
      </c>
    </row>
    <row r="4089" spans="1:9" ht="17.55" customHeight="1" x14ac:dyDescent="0.3">
      <c r="A4089" s="14">
        <v>317</v>
      </c>
      <c r="B4089" s="2">
        <v>41710</v>
      </c>
      <c r="C4089" s="15">
        <f t="shared" ca="1" si="5"/>
        <v>299</v>
      </c>
      <c r="D4089" s="1">
        <v>12</v>
      </c>
      <c r="E4089" s="1">
        <v>1</v>
      </c>
      <c r="F4089" s="8">
        <v>493.25</v>
      </c>
      <c r="G4089" s="1">
        <f>YEAR(Facturas[[#This Row],[FechaFactura]])</f>
        <v>2014</v>
      </c>
      <c r="H4089" s="17">
        <f>IF(Facturas[[#This Row],[MontoSinImp]]&lt;200,Facturas[[#This Row],[media]],Facturas[[#This Row],[MontoSinImp]])</f>
        <v>493.25</v>
      </c>
      <c r="I4089" s="17">
        <f>AVERAGE(Facturas[MontoSinImp])</f>
        <v>472.73339545454462</v>
      </c>
    </row>
    <row r="4090" spans="1:9" ht="17.55" customHeight="1" x14ac:dyDescent="0.3">
      <c r="A4090" s="14">
        <v>308</v>
      </c>
      <c r="B4090" s="2">
        <v>41709</v>
      </c>
      <c r="C4090" s="15">
        <f t="shared" ca="1" si="5"/>
        <v>252</v>
      </c>
      <c r="D4090" s="1">
        <v>6</v>
      </c>
      <c r="E4090" s="1">
        <v>5</v>
      </c>
      <c r="F4090" s="8">
        <v>492.28999999999996</v>
      </c>
      <c r="G4090" s="1">
        <f>YEAR(Facturas[[#This Row],[FechaFactura]])</f>
        <v>2014</v>
      </c>
      <c r="H4090" s="17">
        <f>IF(Facturas[[#This Row],[MontoSinImp]]&lt;200,Facturas[[#This Row],[media]],Facturas[[#This Row],[MontoSinImp]])</f>
        <v>492.28999999999996</v>
      </c>
      <c r="I4090" s="17">
        <f>AVERAGE(Facturas[MontoSinImp])</f>
        <v>472.73339545454462</v>
      </c>
    </row>
    <row r="4091" spans="1:9" ht="17.55" customHeight="1" x14ac:dyDescent="0.3">
      <c r="A4091" s="14">
        <v>309</v>
      </c>
      <c r="B4091" s="2">
        <v>41709</v>
      </c>
      <c r="C4091" s="15">
        <f t="shared" ca="1" si="5"/>
        <v>270</v>
      </c>
      <c r="D4091" s="1">
        <v>8</v>
      </c>
      <c r="E4091" s="1">
        <v>1</v>
      </c>
      <c r="F4091" s="8">
        <v>191.18</v>
      </c>
      <c r="G4091" s="1">
        <f>YEAR(Facturas[[#This Row],[FechaFactura]])</f>
        <v>2014</v>
      </c>
      <c r="H4091" s="17">
        <f>IF(Facturas[[#This Row],[MontoSinImp]]&lt;200,Facturas[[#This Row],[media]],Facturas[[#This Row],[MontoSinImp]])</f>
        <v>472.73339545454462</v>
      </c>
      <c r="I4091" s="17">
        <f>AVERAGE(Facturas[MontoSinImp])</f>
        <v>472.73339545454462</v>
      </c>
    </row>
    <row r="4092" spans="1:9" ht="17.55" customHeight="1" x14ac:dyDescent="0.3">
      <c r="A4092" s="14">
        <v>310</v>
      </c>
      <c r="B4092" s="2">
        <v>41709</v>
      </c>
      <c r="C4092" s="15">
        <f t="shared" ca="1" si="5"/>
        <v>268</v>
      </c>
      <c r="D4092" s="1">
        <v>10</v>
      </c>
      <c r="E4092" s="1">
        <v>5</v>
      </c>
      <c r="F4092" s="8">
        <v>457.88</v>
      </c>
      <c r="G4092" s="1">
        <f>YEAR(Facturas[[#This Row],[FechaFactura]])</f>
        <v>2014</v>
      </c>
      <c r="H4092" s="17">
        <f>IF(Facturas[[#This Row],[MontoSinImp]]&lt;200,Facturas[[#This Row],[media]],Facturas[[#This Row],[MontoSinImp]])</f>
        <v>457.88</v>
      </c>
      <c r="I4092" s="17">
        <f>AVERAGE(Facturas[MontoSinImp])</f>
        <v>472.73339545454462</v>
      </c>
    </row>
    <row r="4093" spans="1:9" ht="17.55" customHeight="1" x14ac:dyDescent="0.3">
      <c r="A4093" s="14">
        <v>311</v>
      </c>
      <c r="B4093" s="2">
        <v>41709</v>
      </c>
      <c r="C4093" s="15">
        <f t="shared" ca="1" si="5"/>
        <v>213</v>
      </c>
      <c r="D4093" s="1">
        <v>8</v>
      </c>
      <c r="E4093" s="1">
        <v>6</v>
      </c>
      <c r="F4093" s="8">
        <v>357.51</v>
      </c>
      <c r="G4093" s="1">
        <f>YEAR(Facturas[[#This Row],[FechaFactura]])</f>
        <v>2014</v>
      </c>
      <c r="H4093" s="17">
        <f>IF(Facturas[[#This Row],[MontoSinImp]]&lt;200,Facturas[[#This Row],[media]],Facturas[[#This Row],[MontoSinImp]])</f>
        <v>357.51</v>
      </c>
      <c r="I4093" s="17">
        <f>AVERAGE(Facturas[MontoSinImp])</f>
        <v>472.73339545454462</v>
      </c>
    </row>
    <row r="4094" spans="1:9" ht="17.55" customHeight="1" x14ac:dyDescent="0.3">
      <c r="A4094" s="14">
        <v>312</v>
      </c>
      <c r="B4094" s="2">
        <v>41709</v>
      </c>
      <c r="C4094" s="15">
        <f t="shared" ca="1" si="5"/>
        <v>203</v>
      </c>
      <c r="D4094" s="1">
        <v>7</v>
      </c>
      <c r="E4094" s="1">
        <v>4</v>
      </c>
      <c r="F4094" s="8">
        <v>290.59999999999997</v>
      </c>
      <c r="G4094" s="1">
        <f>YEAR(Facturas[[#This Row],[FechaFactura]])</f>
        <v>2014</v>
      </c>
      <c r="H4094" s="17">
        <f>IF(Facturas[[#This Row],[MontoSinImp]]&lt;200,Facturas[[#This Row],[media]],Facturas[[#This Row],[MontoSinImp]])</f>
        <v>290.59999999999997</v>
      </c>
      <c r="I4094" s="17">
        <f>AVERAGE(Facturas[MontoSinImp])</f>
        <v>472.73339545454462</v>
      </c>
    </row>
    <row r="4095" spans="1:9" ht="17.55" customHeight="1" x14ac:dyDescent="0.3">
      <c r="A4095" s="14">
        <v>303</v>
      </c>
      <c r="B4095" s="2">
        <v>41708</v>
      </c>
      <c r="C4095" s="15">
        <f t="shared" ca="1" si="5"/>
        <v>215</v>
      </c>
      <c r="D4095" s="1">
        <v>7</v>
      </c>
      <c r="E4095" s="1">
        <v>5</v>
      </c>
      <c r="F4095" s="8">
        <v>225.6</v>
      </c>
      <c r="G4095" s="1">
        <f>YEAR(Facturas[[#This Row],[FechaFactura]])</f>
        <v>2014</v>
      </c>
      <c r="H4095" s="17">
        <f>IF(Facturas[[#This Row],[MontoSinImp]]&lt;200,Facturas[[#This Row],[media]],Facturas[[#This Row],[MontoSinImp]])</f>
        <v>225.6</v>
      </c>
      <c r="I4095" s="17">
        <f>AVERAGE(Facturas[MontoSinImp])</f>
        <v>472.73339545454462</v>
      </c>
    </row>
    <row r="4096" spans="1:9" ht="17.55" customHeight="1" x14ac:dyDescent="0.3">
      <c r="A4096" s="14">
        <v>304</v>
      </c>
      <c r="B4096" s="2">
        <v>41708</v>
      </c>
      <c r="C4096" s="15">
        <f t="shared" ca="1" si="5"/>
        <v>263</v>
      </c>
      <c r="D4096" s="1">
        <v>7</v>
      </c>
      <c r="E4096" s="1">
        <v>1</v>
      </c>
      <c r="F4096" s="8">
        <v>474.13</v>
      </c>
      <c r="G4096" s="1">
        <f>YEAR(Facturas[[#This Row],[FechaFactura]])</f>
        <v>2014</v>
      </c>
      <c r="H4096" s="17">
        <f>IF(Facturas[[#This Row],[MontoSinImp]]&lt;200,Facturas[[#This Row],[media]],Facturas[[#This Row],[MontoSinImp]])</f>
        <v>474.13</v>
      </c>
      <c r="I4096" s="17">
        <f>AVERAGE(Facturas[MontoSinImp])</f>
        <v>472.73339545454462</v>
      </c>
    </row>
    <row r="4097" spans="1:9" ht="17.55" customHeight="1" x14ac:dyDescent="0.3">
      <c r="A4097" s="14">
        <v>305</v>
      </c>
      <c r="B4097" s="2">
        <v>41708</v>
      </c>
      <c r="C4097" s="15">
        <f t="shared" ca="1" si="5"/>
        <v>259</v>
      </c>
      <c r="D4097" s="1">
        <v>5</v>
      </c>
      <c r="E4097" s="1">
        <v>9</v>
      </c>
      <c r="F4097" s="8">
        <v>481.78</v>
      </c>
      <c r="G4097" s="1">
        <f>YEAR(Facturas[[#This Row],[FechaFactura]])</f>
        <v>2014</v>
      </c>
      <c r="H4097" s="17">
        <f>IF(Facturas[[#This Row],[MontoSinImp]]&lt;200,Facturas[[#This Row],[media]],Facturas[[#This Row],[MontoSinImp]])</f>
        <v>481.78</v>
      </c>
      <c r="I4097" s="17">
        <f>AVERAGE(Facturas[MontoSinImp])</f>
        <v>472.73339545454462</v>
      </c>
    </row>
    <row r="4098" spans="1:9" ht="17.55" customHeight="1" x14ac:dyDescent="0.3">
      <c r="A4098" s="14">
        <v>306</v>
      </c>
      <c r="B4098" s="2">
        <v>41708</v>
      </c>
      <c r="C4098" s="15">
        <f t="shared" ca="1" si="5"/>
        <v>231</v>
      </c>
      <c r="D4098" s="1">
        <v>1</v>
      </c>
      <c r="E4098" s="1">
        <v>8</v>
      </c>
      <c r="F4098" s="8">
        <v>396.7</v>
      </c>
      <c r="G4098" s="1">
        <f>YEAR(Facturas[[#This Row],[FechaFactura]])</f>
        <v>2014</v>
      </c>
      <c r="H4098" s="17">
        <f>IF(Facturas[[#This Row],[MontoSinImp]]&lt;200,Facturas[[#This Row],[media]],Facturas[[#This Row],[MontoSinImp]])</f>
        <v>396.7</v>
      </c>
      <c r="I4098" s="17">
        <f>AVERAGE(Facturas[MontoSinImp])</f>
        <v>472.73339545454462</v>
      </c>
    </row>
    <row r="4099" spans="1:9" ht="17.55" customHeight="1" x14ac:dyDescent="0.3">
      <c r="A4099" s="14">
        <v>307</v>
      </c>
      <c r="B4099" s="2">
        <v>41708</v>
      </c>
      <c r="C4099" s="15">
        <f t="shared" ca="1" si="5"/>
        <v>316</v>
      </c>
      <c r="D4099" s="1">
        <v>10</v>
      </c>
      <c r="E4099" s="1">
        <v>9</v>
      </c>
      <c r="F4099" s="8">
        <v>774.28</v>
      </c>
      <c r="G4099" s="1">
        <f>YEAR(Facturas[[#This Row],[FechaFactura]])</f>
        <v>2014</v>
      </c>
      <c r="H4099" s="17">
        <f>IF(Facturas[[#This Row],[MontoSinImp]]&lt;200,Facturas[[#This Row],[media]],Facturas[[#This Row],[MontoSinImp]])</f>
        <v>774.28</v>
      </c>
      <c r="I4099" s="17">
        <f>AVERAGE(Facturas[MontoSinImp])</f>
        <v>472.73339545454462</v>
      </c>
    </row>
    <row r="4100" spans="1:9" ht="17.55" customHeight="1" x14ac:dyDescent="0.3">
      <c r="A4100" s="14">
        <v>296</v>
      </c>
      <c r="B4100" s="2">
        <v>41707</v>
      </c>
      <c r="C4100" s="15">
        <f t="shared" ca="1" si="5"/>
        <v>222</v>
      </c>
      <c r="D4100" s="1">
        <v>7</v>
      </c>
      <c r="E4100" s="1">
        <v>9</v>
      </c>
      <c r="F4100" s="8">
        <v>453.09999999999997</v>
      </c>
      <c r="G4100" s="1">
        <f>YEAR(Facturas[[#This Row],[FechaFactura]])</f>
        <v>2014</v>
      </c>
      <c r="H4100" s="17">
        <f>IF(Facturas[[#This Row],[MontoSinImp]]&lt;200,Facturas[[#This Row],[media]],Facturas[[#This Row],[MontoSinImp]])</f>
        <v>453.09999999999997</v>
      </c>
      <c r="I4100" s="17">
        <f>AVERAGE(Facturas[MontoSinImp])</f>
        <v>472.73339545454462</v>
      </c>
    </row>
    <row r="4101" spans="1:9" ht="17.55" customHeight="1" x14ac:dyDescent="0.3">
      <c r="A4101" s="14">
        <v>297</v>
      </c>
      <c r="B4101" s="2">
        <v>41707</v>
      </c>
      <c r="C4101" s="15">
        <f t="shared" ca="1" si="5"/>
        <v>249</v>
      </c>
      <c r="D4101" s="1">
        <v>10</v>
      </c>
      <c r="E4101" s="1">
        <v>3</v>
      </c>
      <c r="F4101" s="8">
        <v>787.67</v>
      </c>
      <c r="G4101" s="1">
        <f>YEAR(Facturas[[#This Row],[FechaFactura]])</f>
        <v>2014</v>
      </c>
      <c r="H4101" s="17">
        <f>IF(Facturas[[#This Row],[MontoSinImp]]&lt;200,Facturas[[#This Row],[media]],Facturas[[#This Row],[MontoSinImp]])</f>
        <v>787.67</v>
      </c>
      <c r="I4101" s="17">
        <f>AVERAGE(Facturas[MontoSinImp])</f>
        <v>472.73339545454462</v>
      </c>
    </row>
    <row r="4102" spans="1:9" ht="17.55" customHeight="1" x14ac:dyDescent="0.3">
      <c r="A4102" s="14">
        <v>298</v>
      </c>
      <c r="B4102" s="2">
        <v>41707</v>
      </c>
      <c r="C4102" s="15">
        <f t="shared" ca="1" si="5"/>
        <v>262</v>
      </c>
      <c r="D4102" s="1">
        <v>10</v>
      </c>
      <c r="E4102" s="1">
        <v>9</v>
      </c>
      <c r="F4102" s="8">
        <v>501.84999999999997</v>
      </c>
      <c r="G4102" s="1">
        <f>YEAR(Facturas[[#This Row],[FechaFactura]])</f>
        <v>2014</v>
      </c>
      <c r="H4102" s="17">
        <f>IF(Facturas[[#This Row],[MontoSinImp]]&lt;200,Facturas[[#This Row],[media]],Facturas[[#This Row],[MontoSinImp]])</f>
        <v>501.84999999999997</v>
      </c>
      <c r="I4102" s="17">
        <f>AVERAGE(Facturas[MontoSinImp])</f>
        <v>472.73339545454462</v>
      </c>
    </row>
    <row r="4103" spans="1:9" ht="17.55" customHeight="1" x14ac:dyDescent="0.3">
      <c r="A4103" s="14">
        <v>299</v>
      </c>
      <c r="B4103" s="2">
        <v>41707</v>
      </c>
      <c r="C4103" s="15">
        <f t="shared" ref="C4103:C4134" ca="1" si="6">RANDBETWEEN(200,320)</f>
        <v>210</v>
      </c>
      <c r="D4103" s="1">
        <v>11</v>
      </c>
      <c r="E4103" s="1">
        <v>2</v>
      </c>
      <c r="F4103" s="8">
        <v>550.6</v>
      </c>
      <c r="G4103" s="1">
        <f>YEAR(Facturas[[#This Row],[FechaFactura]])</f>
        <v>2014</v>
      </c>
      <c r="H4103" s="17">
        <f>IF(Facturas[[#This Row],[MontoSinImp]]&lt;200,Facturas[[#This Row],[media]],Facturas[[#This Row],[MontoSinImp]])</f>
        <v>550.6</v>
      </c>
      <c r="I4103" s="17">
        <f>AVERAGE(Facturas[MontoSinImp])</f>
        <v>472.73339545454462</v>
      </c>
    </row>
    <row r="4104" spans="1:9" ht="17.55" customHeight="1" x14ac:dyDescent="0.3">
      <c r="A4104" s="14">
        <v>300</v>
      </c>
      <c r="B4104" s="2">
        <v>41707</v>
      </c>
      <c r="C4104" s="15">
        <f t="shared" ca="1" si="6"/>
        <v>221</v>
      </c>
      <c r="D4104" s="1">
        <v>6</v>
      </c>
      <c r="E4104" s="1">
        <v>6</v>
      </c>
      <c r="F4104" s="8">
        <v>591.71</v>
      </c>
      <c r="G4104" s="1">
        <f>YEAR(Facturas[[#This Row],[FechaFactura]])</f>
        <v>2014</v>
      </c>
      <c r="H4104" s="17">
        <f>IF(Facturas[[#This Row],[MontoSinImp]]&lt;200,Facturas[[#This Row],[media]],Facturas[[#This Row],[MontoSinImp]])</f>
        <v>591.71</v>
      </c>
      <c r="I4104" s="17">
        <f>AVERAGE(Facturas[MontoSinImp])</f>
        <v>472.73339545454462</v>
      </c>
    </row>
    <row r="4105" spans="1:9" ht="17.55" customHeight="1" x14ac:dyDescent="0.3">
      <c r="A4105" s="14">
        <v>301</v>
      </c>
      <c r="B4105" s="2">
        <v>41707</v>
      </c>
      <c r="C4105" s="15">
        <f t="shared" ca="1" si="6"/>
        <v>216</v>
      </c>
      <c r="D4105" s="1">
        <v>12</v>
      </c>
      <c r="E4105" s="1">
        <v>7</v>
      </c>
      <c r="F4105" s="8">
        <v>151.04</v>
      </c>
      <c r="G4105" s="1">
        <f>YEAR(Facturas[[#This Row],[FechaFactura]])</f>
        <v>2014</v>
      </c>
      <c r="H4105" s="17">
        <f>IF(Facturas[[#This Row],[MontoSinImp]]&lt;200,Facturas[[#This Row],[media]],Facturas[[#This Row],[MontoSinImp]])</f>
        <v>472.73339545454462</v>
      </c>
      <c r="I4105" s="17">
        <f>AVERAGE(Facturas[MontoSinImp])</f>
        <v>472.73339545454462</v>
      </c>
    </row>
    <row r="4106" spans="1:9" ht="17.55" customHeight="1" x14ac:dyDescent="0.3">
      <c r="A4106" s="14">
        <v>302</v>
      </c>
      <c r="B4106" s="2">
        <v>41707</v>
      </c>
      <c r="C4106" s="15">
        <f t="shared" ca="1" si="6"/>
        <v>254</v>
      </c>
      <c r="D4106" s="1">
        <v>8</v>
      </c>
      <c r="E4106" s="1">
        <v>3</v>
      </c>
      <c r="F4106" s="8">
        <v>121.4</v>
      </c>
      <c r="G4106" s="1">
        <f>YEAR(Facturas[[#This Row],[FechaFactura]])</f>
        <v>2014</v>
      </c>
      <c r="H4106" s="17">
        <f>IF(Facturas[[#This Row],[MontoSinImp]]&lt;200,Facturas[[#This Row],[media]],Facturas[[#This Row],[MontoSinImp]])</f>
        <v>472.73339545454462</v>
      </c>
      <c r="I4106" s="17">
        <f>AVERAGE(Facturas[MontoSinImp])</f>
        <v>472.73339545454462</v>
      </c>
    </row>
    <row r="4107" spans="1:9" ht="17.55" customHeight="1" x14ac:dyDescent="0.3">
      <c r="A4107" s="14">
        <v>287</v>
      </c>
      <c r="B4107" s="2">
        <v>41706</v>
      </c>
      <c r="C4107" s="15">
        <f t="shared" ca="1" si="6"/>
        <v>256</v>
      </c>
      <c r="D4107" s="1">
        <v>9</v>
      </c>
      <c r="E4107" s="1">
        <v>3</v>
      </c>
      <c r="F4107" s="8">
        <v>207.44</v>
      </c>
      <c r="G4107" s="1">
        <f>YEAR(Facturas[[#This Row],[FechaFactura]])</f>
        <v>2014</v>
      </c>
      <c r="H4107" s="17">
        <f>IF(Facturas[[#This Row],[MontoSinImp]]&lt;200,Facturas[[#This Row],[media]],Facturas[[#This Row],[MontoSinImp]])</f>
        <v>207.44</v>
      </c>
      <c r="I4107" s="17">
        <f>AVERAGE(Facturas[MontoSinImp])</f>
        <v>472.73339545454462</v>
      </c>
    </row>
    <row r="4108" spans="1:9" ht="17.55" customHeight="1" x14ac:dyDescent="0.3">
      <c r="A4108" s="14">
        <v>288</v>
      </c>
      <c r="B4108" s="2">
        <v>41706</v>
      </c>
      <c r="C4108" s="15">
        <f t="shared" ca="1" si="6"/>
        <v>288</v>
      </c>
      <c r="D4108" s="1">
        <v>12</v>
      </c>
      <c r="E4108" s="1">
        <v>7</v>
      </c>
      <c r="F4108" s="8">
        <v>104.2</v>
      </c>
      <c r="G4108" s="1">
        <f>YEAR(Facturas[[#This Row],[FechaFactura]])</f>
        <v>2014</v>
      </c>
      <c r="H4108" s="17">
        <f>IF(Facturas[[#This Row],[MontoSinImp]]&lt;200,Facturas[[#This Row],[media]],Facturas[[#This Row],[MontoSinImp]])</f>
        <v>472.73339545454462</v>
      </c>
      <c r="I4108" s="17">
        <f>AVERAGE(Facturas[MontoSinImp])</f>
        <v>472.73339545454462</v>
      </c>
    </row>
    <row r="4109" spans="1:9" ht="17.55" customHeight="1" x14ac:dyDescent="0.3">
      <c r="A4109" s="14">
        <v>289</v>
      </c>
      <c r="B4109" s="2">
        <v>41706</v>
      </c>
      <c r="C4109" s="15">
        <f t="shared" ca="1" si="6"/>
        <v>307</v>
      </c>
      <c r="D4109" s="1">
        <v>1</v>
      </c>
      <c r="E4109" s="1">
        <v>8</v>
      </c>
      <c r="F4109" s="8">
        <v>291.55</v>
      </c>
      <c r="G4109" s="1">
        <f>YEAR(Facturas[[#This Row],[FechaFactura]])</f>
        <v>2014</v>
      </c>
      <c r="H4109" s="17">
        <f>IF(Facturas[[#This Row],[MontoSinImp]]&lt;200,Facturas[[#This Row],[media]],Facturas[[#This Row],[MontoSinImp]])</f>
        <v>291.55</v>
      </c>
      <c r="I4109" s="17">
        <f>AVERAGE(Facturas[MontoSinImp])</f>
        <v>472.73339545454462</v>
      </c>
    </row>
    <row r="4110" spans="1:9" ht="17.55" customHeight="1" x14ac:dyDescent="0.3">
      <c r="A4110" s="14">
        <v>290</v>
      </c>
      <c r="B4110" s="2">
        <v>41706</v>
      </c>
      <c r="C4110" s="15">
        <f t="shared" ca="1" si="6"/>
        <v>263</v>
      </c>
      <c r="D4110" s="1">
        <v>8</v>
      </c>
      <c r="E4110" s="1">
        <v>6</v>
      </c>
      <c r="F4110" s="8">
        <v>560.16</v>
      </c>
      <c r="G4110" s="1">
        <f>YEAR(Facturas[[#This Row],[FechaFactura]])</f>
        <v>2014</v>
      </c>
      <c r="H4110" s="17">
        <f>IF(Facturas[[#This Row],[MontoSinImp]]&lt;200,Facturas[[#This Row],[media]],Facturas[[#This Row],[MontoSinImp]])</f>
        <v>560.16</v>
      </c>
      <c r="I4110" s="17">
        <f>AVERAGE(Facturas[MontoSinImp])</f>
        <v>472.73339545454462</v>
      </c>
    </row>
    <row r="4111" spans="1:9" ht="17.55" customHeight="1" x14ac:dyDescent="0.3">
      <c r="A4111" s="14">
        <v>291</v>
      </c>
      <c r="B4111" s="2">
        <v>41706</v>
      </c>
      <c r="C4111" s="15">
        <f t="shared" ca="1" si="6"/>
        <v>306</v>
      </c>
      <c r="D4111" s="1">
        <v>8</v>
      </c>
      <c r="E4111" s="1">
        <v>1</v>
      </c>
      <c r="F4111" s="8">
        <v>527.66</v>
      </c>
      <c r="G4111" s="1">
        <f>YEAR(Facturas[[#This Row],[FechaFactura]])</f>
        <v>2014</v>
      </c>
      <c r="H4111" s="17">
        <f>IF(Facturas[[#This Row],[MontoSinImp]]&lt;200,Facturas[[#This Row],[media]],Facturas[[#This Row],[MontoSinImp]])</f>
        <v>527.66</v>
      </c>
      <c r="I4111" s="17">
        <f>AVERAGE(Facturas[MontoSinImp])</f>
        <v>472.73339545454462</v>
      </c>
    </row>
    <row r="4112" spans="1:9" ht="17.55" customHeight="1" x14ac:dyDescent="0.3">
      <c r="A4112" s="14">
        <v>292</v>
      </c>
      <c r="B4112" s="2">
        <v>41706</v>
      </c>
      <c r="C4112" s="15">
        <f t="shared" ca="1" si="6"/>
        <v>214</v>
      </c>
      <c r="D4112" s="1">
        <v>8</v>
      </c>
      <c r="E4112" s="1">
        <v>5</v>
      </c>
      <c r="F4112" s="8">
        <v>387.14</v>
      </c>
      <c r="G4112" s="1">
        <f>YEAR(Facturas[[#This Row],[FechaFactura]])</f>
        <v>2014</v>
      </c>
      <c r="H4112" s="17">
        <f>IF(Facturas[[#This Row],[MontoSinImp]]&lt;200,Facturas[[#This Row],[media]],Facturas[[#This Row],[MontoSinImp]])</f>
        <v>387.14</v>
      </c>
      <c r="I4112" s="17">
        <f>AVERAGE(Facturas[MontoSinImp])</f>
        <v>472.73339545454462</v>
      </c>
    </row>
    <row r="4113" spans="1:9" ht="17.55" customHeight="1" x14ac:dyDescent="0.3">
      <c r="A4113" s="14">
        <v>293</v>
      </c>
      <c r="B4113" s="2">
        <v>41706</v>
      </c>
      <c r="C4113" s="15">
        <f t="shared" ca="1" si="6"/>
        <v>239</v>
      </c>
      <c r="D4113" s="1">
        <v>6</v>
      </c>
      <c r="E4113" s="1">
        <v>4</v>
      </c>
      <c r="F4113" s="8">
        <v>811.56</v>
      </c>
      <c r="G4113" s="1">
        <f>YEAR(Facturas[[#This Row],[FechaFactura]])</f>
        <v>2014</v>
      </c>
      <c r="H4113" s="17">
        <f>IF(Facturas[[#This Row],[MontoSinImp]]&lt;200,Facturas[[#This Row],[media]],Facturas[[#This Row],[MontoSinImp]])</f>
        <v>811.56</v>
      </c>
      <c r="I4113" s="17">
        <f>AVERAGE(Facturas[MontoSinImp])</f>
        <v>472.73339545454462</v>
      </c>
    </row>
    <row r="4114" spans="1:9" ht="17.55" customHeight="1" x14ac:dyDescent="0.3">
      <c r="A4114" s="14">
        <v>294</v>
      </c>
      <c r="B4114" s="2">
        <v>41706</v>
      </c>
      <c r="C4114" s="15">
        <f t="shared" ca="1" si="6"/>
        <v>304</v>
      </c>
      <c r="D4114" s="1">
        <v>2</v>
      </c>
      <c r="E4114" s="1">
        <v>8</v>
      </c>
      <c r="F4114" s="8">
        <v>633.77</v>
      </c>
      <c r="G4114" s="1">
        <f>YEAR(Facturas[[#This Row],[FechaFactura]])</f>
        <v>2014</v>
      </c>
      <c r="H4114" s="17">
        <f>IF(Facturas[[#This Row],[MontoSinImp]]&lt;200,Facturas[[#This Row],[media]],Facturas[[#This Row],[MontoSinImp]])</f>
        <v>633.77</v>
      </c>
      <c r="I4114" s="17">
        <f>AVERAGE(Facturas[MontoSinImp])</f>
        <v>472.73339545454462</v>
      </c>
    </row>
    <row r="4115" spans="1:9" ht="17.55" customHeight="1" x14ac:dyDescent="0.3">
      <c r="A4115" s="14">
        <v>295</v>
      </c>
      <c r="B4115" s="2">
        <v>41706</v>
      </c>
      <c r="C4115" s="15">
        <f t="shared" ca="1" si="6"/>
        <v>265</v>
      </c>
      <c r="D4115" s="1">
        <v>2</v>
      </c>
      <c r="E4115" s="1">
        <v>5</v>
      </c>
      <c r="F4115" s="8">
        <v>823.03</v>
      </c>
      <c r="G4115" s="1">
        <f>YEAR(Facturas[[#This Row],[FechaFactura]])</f>
        <v>2014</v>
      </c>
      <c r="H4115" s="17">
        <f>IF(Facturas[[#This Row],[MontoSinImp]]&lt;200,Facturas[[#This Row],[media]],Facturas[[#This Row],[MontoSinImp]])</f>
        <v>823.03</v>
      </c>
      <c r="I4115" s="17">
        <f>AVERAGE(Facturas[MontoSinImp])</f>
        <v>472.73339545454462</v>
      </c>
    </row>
    <row r="4116" spans="1:9" ht="17.55" customHeight="1" x14ac:dyDescent="0.3">
      <c r="A4116" s="14">
        <v>282</v>
      </c>
      <c r="B4116" s="2">
        <v>41705</v>
      </c>
      <c r="C4116" s="15">
        <f t="shared" ca="1" si="6"/>
        <v>210</v>
      </c>
      <c r="D4116" s="1">
        <v>9</v>
      </c>
      <c r="E4116" s="1">
        <v>9</v>
      </c>
      <c r="F4116" s="8">
        <v>843.11</v>
      </c>
      <c r="G4116" s="1">
        <f>YEAR(Facturas[[#This Row],[FechaFactura]])</f>
        <v>2014</v>
      </c>
      <c r="H4116" s="17">
        <f>IF(Facturas[[#This Row],[MontoSinImp]]&lt;200,Facturas[[#This Row],[media]],Facturas[[#This Row],[MontoSinImp]])</f>
        <v>843.11</v>
      </c>
      <c r="I4116" s="17">
        <f>AVERAGE(Facturas[MontoSinImp])</f>
        <v>472.73339545454462</v>
      </c>
    </row>
    <row r="4117" spans="1:9" ht="17.55" customHeight="1" x14ac:dyDescent="0.3">
      <c r="A4117" s="14">
        <v>283</v>
      </c>
      <c r="B4117" s="2">
        <v>41705</v>
      </c>
      <c r="C4117" s="15">
        <f t="shared" ca="1" si="6"/>
        <v>229</v>
      </c>
      <c r="D4117" s="1">
        <v>2</v>
      </c>
      <c r="E4117" s="1">
        <v>4</v>
      </c>
      <c r="F4117" s="8">
        <v>236.10999999999999</v>
      </c>
      <c r="G4117" s="1">
        <f>YEAR(Facturas[[#This Row],[FechaFactura]])</f>
        <v>2014</v>
      </c>
      <c r="H4117" s="17">
        <f>IF(Facturas[[#This Row],[MontoSinImp]]&lt;200,Facturas[[#This Row],[media]],Facturas[[#This Row],[MontoSinImp]])</f>
        <v>236.10999999999999</v>
      </c>
      <c r="I4117" s="17">
        <f>AVERAGE(Facturas[MontoSinImp])</f>
        <v>472.73339545454462</v>
      </c>
    </row>
    <row r="4118" spans="1:9" ht="17.55" customHeight="1" x14ac:dyDescent="0.3">
      <c r="A4118" s="14">
        <v>284</v>
      </c>
      <c r="B4118" s="2">
        <v>41705</v>
      </c>
      <c r="C4118" s="15">
        <f t="shared" ca="1" si="6"/>
        <v>259</v>
      </c>
      <c r="D4118" s="1">
        <v>9</v>
      </c>
      <c r="E4118" s="1">
        <v>9</v>
      </c>
      <c r="F4118" s="8">
        <v>223.69</v>
      </c>
      <c r="G4118" s="1">
        <f>YEAR(Facturas[[#This Row],[FechaFactura]])</f>
        <v>2014</v>
      </c>
      <c r="H4118" s="17">
        <f>IF(Facturas[[#This Row],[MontoSinImp]]&lt;200,Facturas[[#This Row],[media]],Facturas[[#This Row],[MontoSinImp]])</f>
        <v>223.69</v>
      </c>
      <c r="I4118" s="17">
        <f>AVERAGE(Facturas[MontoSinImp])</f>
        <v>472.73339545454462</v>
      </c>
    </row>
    <row r="4119" spans="1:9" ht="17.55" customHeight="1" x14ac:dyDescent="0.3">
      <c r="A4119" s="14">
        <v>285</v>
      </c>
      <c r="B4119" s="2">
        <v>41705</v>
      </c>
      <c r="C4119" s="15">
        <f t="shared" ca="1" si="6"/>
        <v>268</v>
      </c>
      <c r="D4119" s="1">
        <v>8</v>
      </c>
      <c r="E4119" s="1">
        <v>9</v>
      </c>
      <c r="F4119" s="8">
        <v>655.75</v>
      </c>
      <c r="G4119" s="1">
        <f>YEAR(Facturas[[#This Row],[FechaFactura]])</f>
        <v>2014</v>
      </c>
      <c r="H4119" s="17">
        <f>IF(Facturas[[#This Row],[MontoSinImp]]&lt;200,Facturas[[#This Row],[media]],Facturas[[#This Row],[MontoSinImp]])</f>
        <v>655.75</v>
      </c>
      <c r="I4119" s="17">
        <f>AVERAGE(Facturas[MontoSinImp])</f>
        <v>472.73339545454462</v>
      </c>
    </row>
    <row r="4120" spans="1:9" ht="17.55" customHeight="1" x14ac:dyDescent="0.3">
      <c r="A4120" s="14">
        <v>286</v>
      </c>
      <c r="B4120" s="2">
        <v>41705</v>
      </c>
      <c r="C4120" s="15">
        <f t="shared" ca="1" si="6"/>
        <v>205</v>
      </c>
      <c r="D4120" s="1">
        <v>9</v>
      </c>
      <c r="E4120" s="1">
        <v>6</v>
      </c>
      <c r="F4120" s="8">
        <v>462.65999999999997</v>
      </c>
      <c r="G4120" s="1">
        <f>YEAR(Facturas[[#This Row],[FechaFactura]])</f>
        <v>2014</v>
      </c>
      <c r="H4120" s="17">
        <f>IF(Facturas[[#This Row],[MontoSinImp]]&lt;200,Facturas[[#This Row],[media]],Facturas[[#This Row],[MontoSinImp]])</f>
        <v>462.65999999999997</v>
      </c>
      <c r="I4120" s="17">
        <f>AVERAGE(Facturas[MontoSinImp])</f>
        <v>472.73339545454462</v>
      </c>
    </row>
    <row r="4121" spans="1:9" ht="17.55" customHeight="1" x14ac:dyDescent="0.3">
      <c r="A4121" s="14">
        <v>276</v>
      </c>
      <c r="B4121" s="2">
        <v>41704</v>
      </c>
      <c r="C4121" s="15">
        <f t="shared" ca="1" si="6"/>
        <v>238</v>
      </c>
      <c r="D4121" s="1">
        <v>5</v>
      </c>
      <c r="E4121" s="1">
        <v>8</v>
      </c>
      <c r="F4121" s="8">
        <v>657.66</v>
      </c>
      <c r="G4121" s="1">
        <f>YEAR(Facturas[[#This Row],[FechaFactura]])</f>
        <v>2014</v>
      </c>
      <c r="H4121" s="17">
        <f>IF(Facturas[[#This Row],[MontoSinImp]]&lt;200,Facturas[[#This Row],[media]],Facturas[[#This Row],[MontoSinImp]])</f>
        <v>657.66</v>
      </c>
      <c r="I4121" s="17">
        <f>AVERAGE(Facturas[MontoSinImp])</f>
        <v>472.73339545454462</v>
      </c>
    </row>
    <row r="4122" spans="1:9" ht="17.55" customHeight="1" x14ac:dyDescent="0.3">
      <c r="A4122" s="14">
        <v>277</v>
      </c>
      <c r="B4122" s="2">
        <v>41704</v>
      </c>
      <c r="C4122" s="15">
        <f t="shared" ca="1" si="6"/>
        <v>276</v>
      </c>
      <c r="D4122" s="1">
        <v>7</v>
      </c>
      <c r="E4122" s="1">
        <v>2</v>
      </c>
      <c r="F4122" s="8">
        <v>112.80000000000001</v>
      </c>
      <c r="G4122" s="1">
        <f>YEAR(Facturas[[#This Row],[FechaFactura]])</f>
        <v>2014</v>
      </c>
      <c r="H4122" s="17">
        <f>IF(Facturas[[#This Row],[MontoSinImp]]&lt;200,Facturas[[#This Row],[media]],Facturas[[#This Row],[MontoSinImp]])</f>
        <v>472.73339545454462</v>
      </c>
      <c r="I4122" s="17">
        <f>AVERAGE(Facturas[MontoSinImp])</f>
        <v>472.73339545454462</v>
      </c>
    </row>
    <row r="4123" spans="1:9" ht="17.55" customHeight="1" x14ac:dyDescent="0.3">
      <c r="A4123" s="14">
        <v>278</v>
      </c>
      <c r="B4123" s="2">
        <v>41704</v>
      </c>
      <c r="C4123" s="15">
        <f t="shared" ca="1" si="6"/>
        <v>301</v>
      </c>
      <c r="D4123" s="1">
        <v>2</v>
      </c>
      <c r="E4123" s="1">
        <v>5</v>
      </c>
      <c r="F4123" s="8">
        <v>261.92</v>
      </c>
      <c r="G4123" s="1">
        <f>YEAR(Facturas[[#This Row],[FechaFactura]])</f>
        <v>2014</v>
      </c>
      <c r="H4123" s="17">
        <f>IF(Facturas[[#This Row],[MontoSinImp]]&lt;200,Facturas[[#This Row],[media]],Facturas[[#This Row],[MontoSinImp]])</f>
        <v>261.92</v>
      </c>
      <c r="I4123" s="17">
        <f>AVERAGE(Facturas[MontoSinImp])</f>
        <v>472.73339545454462</v>
      </c>
    </row>
    <row r="4124" spans="1:9" ht="17.55" customHeight="1" x14ac:dyDescent="0.3">
      <c r="A4124" s="14">
        <v>279</v>
      </c>
      <c r="B4124" s="2">
        <v>41704</v>
      </c>
      <c r="C4124" s="15">
        <f t="shared" ca="1" si="6"/>
        <v>228</v>
      </c>
      <c r="D4124" s="1">
        <v>3</v>
      </c>
      <c r="E4124" s="1">
        <v>6</v>
      </c>
      <c r="F4124" s="8">
        <v>239.94</v>
      </c>
      <c r="G4124" s="1">
        <f>YEAR(Facturas[[#This Row],[FechaFactura]])</f>
        <v>2014</v>
      </c>
      <c r="H4124" s="17">
        <f>IF(Facturas[[#This Row],[MontoSinImp]]&lt;200,Facturas[[#This Row],[media]],Facturas[[#This Row],[MontoSinImp]])</f>
        <v>239.94</v>
      </c>
      <c r="I4124" s="17">
        <f>AVERAGE(Facturas[MontoSinImp])</f>
        <v>472.73339545454462</v>
      </c>
    </row>
    <row r="4125" spans="1:9" ht="17.55" customHeight="1" x14ac:dyDescent="0.3">
      <c r="A4125" s="14">
        <v>280</v>
      </c>
      <c r="B4125" s="2">
        <v>41704</v>
      </c>
      <c r="C4125" s="15">
        <f t="shared" ca="1" si="6"/>
        <v>272</v>
      </c>
      <c r="D4125" s="1">
        <v>12</v>
      </c>
      <c r="E4125" s="1">
        <v>1</v>
      </c>
      <c r="F4125" s="8">
        <v>709.28</v>
      </c>
      <c r="G4125" s="1">
        <f>YEAR(Facturas[[#This Row],[FechaFactura]])</f>
        <v>2014</v>
      </c>
      <c r="H4125" s="17">
        <f>IF(Facturas[[#This Row],[MontoSinImp]]&lt;200,Facturas[[#This Row],[media]],Facturas[[#This Row],[MontoSinImp]])</f>
        <v>709.28</v>
      </c>
      <c r="I4125" s="17">
        <f>AVERAGE(Facturas[MontoSinImp])</f>
        <v>472.73339545454462</v>
      </c>
    </row>
    <row r="4126" spans="1:9" ht="17.55" customHeight="1" x14ac:dyDescent="0.3">
      <c r="A4126" s="14">
        <v>281</v>
      </c>
      <c r="B4126" s="2">
        <v>41704</v>
      </c>
      <c r="C4126" s="15">
        <f t="shared" ca="1" si="6"/>
        <v>205</v>
      </c>
      <c r="D4126" s="1">
        <v>12</v>
      </c>
      <c r="E4126" s="1">
        <v>6</v>
      </c>
      <c r="F4126" s="8">
        <v>758.99</v>
      </c>
      <c r="G4126" s="1">
        <f>YEAR(Facturas[[#This Row],[FechaFactura]])</f>
        <v>2014</v>
      </c>
      <c r="H4126" s="17">
        <f>IF(Facturas[[#This Row],[MontoSinImp]]&lt;200,Facturas[[#This Row],[media]],Facturas[[#This Row],[MontoSinImp]])</f>
        <v>758.99</v>
      </c>
      <c r="I4126" s="17">
        <f>AVERAGE(Facturas[MontoSinImp])</f>
        <v>472.73339545454462</v>
      </c>
    </row>
    <row r="4127" spans="1:9" ht="17.55" customHeight="1" x14ac:dyDescent="0.3">
      <c r="A4127" s="14">
        <v>271</v>
      </c>
      <c r="B4127" s="2">
        <v>41703</v>
      </c>
      <c r="C4127" s="15">
        <f t="shared" ca="1" si="6"/>
        <v>221</v>
      </c>
      <c r="D4127" s="1">
        <v>1</v>
      </c>
      <c r="E4127" s="1">
        <v>4</v>
      </c>
      <c r="F4127" s="8">
        <v>419.65</v>
      </c>
      <c r="G4127" s="1">
        <f>YEAR(Facturas[[#This Row],[FechaFactura]])</f>
        <v>2014</v>
      </c>
      <c r="H4127" s="17">
        <f>IF(Facturas[[#This Row],[MontoSinImp]]&lt;200,Facturas[[#This Row],[media]],Facturas[[#This Row],[MontoSinImp]])</f>
        <v>419.65</v>
      </c>
      <c r="I4127" s="17">
        <f>AVERAGE(Facturas[MontoSinImp])</f>
        <v>472.73339545454462</v>
      </c>
    </row>
    <row r="4128" spans="1:9" ht="17.55" customHeight="1" x14ac:dyDescent="0.3">
      <c r="A4128" s="14">
        <v>272</v>
      </c>
      <c r="B4128" s="2">
        <v>41703</v>
      </c>
      <c r="C4128" s="15">
        <f t="shared" ca="1" si="6"/>
        <v>306</v>
      </c>
      <c r="D4128" s="1">
        <v>7</v>
      </c>
      <c r="E4128" s="1">
        <v>4</v>
      </c>
      <c r="F4128" s="8">
        <v>477.95</v>
      </c>
      <c r="G4128" s="1">
        <f>YEAR(Facturas[[#This Row],[FechaFactura]])</f>
        <v>2014</v>
      </c>
      <c r="H4128" s="17">
        <f>IF(Facturas[[#This Row],[MontoSinImp]]&lt;200,Facturas[[#This Row],[media]],Facturas[[#This Row],[MontoSinImp]])</f>
        <v>477.95</v>
      </c>
      <c r="I4128" s="17">
        <f>AVERAGE(Facturas[MontoSinImp])</f>
        <v>472.73339545454462</v>
      </c>
    </row>
    <row r="4129" spans="1:9" ht="17.55" customHeight="1" x14ac:dyDescent="0.3">
      <c r="A4129" s="14">
        <v>273</v>
      </c>
      <c r="B4129" s="2">
        <v>41703</v>
      </c>
      <c r="C4129" s="15">
        <f t="shared" ca="1" si="6"/>
        <v>263</v>
      </c>
      <c r="D4129" s="1">
        <v>5</v>
      </c>
      <c r="E4129" s="1">
        <v>9</v>
      </c>
      <c r="F4129" s="8">
        <v>389.06</v>
      </c>
      <c r="G4129" s="1">
        <f>YEAR(Facturas[[#This Row],[FechaFactura]])</f>
        <v>2014</v>
      </c>
      <c r="H4129" s="17">
        <f>IF(Facturas[[#This Row],[MontoSinImp]]&lt;200,Facturas[[#This Row],[media]],Facturas[[#This Row],[MontoSinImp]])</f>
        <v>389.06</v>
      </c>
      <c r="I4129" s="17">
        <f>AVERAGE(Facturas[MontoSinImp])</f>
        <v>472.73339545454462</v>
      </c>
    </row>
    <row r="4130" spans="1:9" ht="17.55" customHeight="1" x14ac:dyDescent="0.3">
      <c r="A4130" s="14">
        <v>274</v>
      </c>
      <c r="B4130" s="2">
        <v>41703</v>
      </c>
      <c r="C4130" s="15">
        <f t="shared" ca="1" si="6"/>
        <v>260</v>
      </c>
      <c r="D4130" s="1">
        <v>9</v>
      </c>
      <c r="E4130" s="1">
        <v>2</v>
      </c>
      <c r="F4130" s="8">
        <v>151.04</v>
      </c>
      <c r="G4130" s="1">
        <f>YEAR(Facturas[[#This Row],[FechaFactura]])</f>
        <v>2014</v>
      </c>
      <c r="H4130" s="17">
        <f>IF(Facturas[[#This Row],[MontoSinImp]]&lt;200,Facturas[[#This Row],[media]],Facturas[[#This Row],[MontoSinImp]])</f>
        <v>472.73339545454462</v>
      </c>
      <c r="I4130" s="17">
        <f>AVERAGE(Facturas[MontoSinImp])</f>
        <v>472.73339545454462</v>
      </c>
    </row>
    <row r="4131" spans="1:9" ht="17.55" customHeight="1" x14ac:dyDescent="0.3">
      <c r="A4131" s="14">
        <v>275</v>
      </c>
      <c r="B4131" s="2">
        <v>41703</v>
      </c>
      <c r="C4131" s="15">
        <f t="shared" ca="1" si="6"/>
        <v>255</v>
      </c>
      <c r="D4131" s="1">
        <v>5</v>
      </c>
      <c r="E4131" s="1">
        <v>6</v>
      </c>
      <c r="F4131" s="8">
        <v>511.40999999999997</v>
      </c>
      <c r="G4131" s="1">
        <f>YEAR(Facturas[[#This Row],[FechaFactura]])</f>
        <v>2014</v>
      </c>
      <c r="H4131" s="17">
        <f>IF(Facturas[[#This Row],[MontoSinImp]]&lt;200,Facturas[[#This Row],[media]],Facturas[[#This Row],[MontoSinImp]])</f>
        <v>511.40999999999997</v>
      </c>
      <c r="I4131" s="17">
        <f>AVERAGE(Facturas[MontoSinImp])</f>
        <v>472.73339545454462</v>
      </c>
    </row>
    <row r="4132" spans="1:9" ht="17.55" customHeight="1" x14ac:dyDescent="0.3">
      <c r="A4132" s="14">
        <v>268</v>
      </c>
      <c r="B4132" s="2">
        <v>41702</v>
      </c>
      <c r="C4132" s="15">
        <f t="shared" ca="1" si="6"/>
        <v>274</v>
      </c>
      <c r="D4132" s="1">
        <v>8</v>
      </c>
      <c r="E4132" s="1">
        <v>2</v>
      </c>
      <c r="F4132" s="8">
        <v>672.96</v>
      </c>
      <c r="G4132" s="1">
        <f>YEAR(Facturas[[#This Row],[FechaFactura]])</f>
        <v>2014</v>
      </c>
      <c r="H4132" s="17">
        <f>IF(Facturas[[#This Row],[MontoSinImp]]&lt;200,Facturas[[#This Row],[media]],Facturas[[#This Row],[MontoSinImp]])</f>
        <v>672.96</v>
      </c>
      <c r="I4132" s="17">
        <f>AVERAGE(Facturas[MontoSinImp])</f>
        <v>472.73339545454462</v>
      </c>
    </row>
    <row r="4133" spans="1:9" ht="17.55" customHeight="1" x14ac:dyDescent="0.3">
      <c r="A4133" s="14">
        <v>269</v>
      </c>
      <c r="B4133" s="2">
        <v>41702</v>
      </c>
      <c r="C4133" s="15">
        <f t="shared" ca="1" si="6"/>
        <v>215</v>
      </c>
      <c r="D4133" s="1">
        <v>12</v>
      </c>
      <c r="E4133" s="1">
        <v>6</v>
      </c>
      <c r="F4133" s="8">
        <v>222.73</v>
      </c>
      <c r="G4133" s="1">
        <f>YEAR(Facturas[[#This Row],[FechaFactura]])</f>
        <v>2014</v>
      </c>
      <c r="H4133" s="17">
        <f>IF(Facturas[[#This Row],[MontoSinImp]]&lt;200,Facturas[[#This Row],[media]],Facturas[[#This Row],[MontoSinImp]])</f>
        <v>222.73</v>
      </c>
      <c r="I4133" s="17">
        <f>AVERAGE(Facturas[MontoSinImp])</f>
        <v>472.73339545454462</v>
      </c>
    </row>
    <row r="4134" spans="1:9" ht="17.55" customHeight="1" x14ac:dyDescent="0.3">
      <c r="A4134" s="14">
        <v>270</v>
      </c>
      <c r="B4134" s="2">
        <v>41702</v>
      </c>
      <c r="C4134" s="15">
        <f t="shared" ca="1" si="6"/>
        <v>293</v>
      </c>
      <c r="D4134" s="1">
        <v>11</v>
      </c>
      <c r="E4134" s="1">
        <v>2</v>
      </c>
      <c r="F4134" s="8">
        <v>109.93</v>
      </c>
      <c r="G4134" s="1">
        <f>YEAR(Facturas[[#This Row],[FechaFactura]])</f>
        <v>2014</v>
      </c>
      <c r="H4134" s="17">
        <f>IF(Facturas[[#This Row],[MontoSinImp]]&lt;200,Facturas[[#This Row],[media]],Facturas[[#This Row],[MontoSinImp]])</f>
        <v>472.73339545454462</v>
      </c>
      <c r="I4134" s="17">
        <f>AVERAGE(Facturas[MontoSinImp])</f>
        <v>472.73339545454462</v>
      </c>
    </row>
    <row r="4135" spans="1:9" ht="17.55" customHeight="1" x14ac:dyDescent="0.3">
      <c r="A4135" s="14">
        <v>265</v>
      </c>
      <c r="B4135" s="2">
        <v>41701</v>
      </c>
      <c r="C4135" s="15">
        <f t="shared" ref="C4135:C4166" ca="1" si="7">RANDBETWEEN(200,320)</f>
        <v>215</v>
      </c>
      <c r="D4135" s="1">
        <v>9</v>
      </c>
      <c r="E4135" s="1">
        <v>5</v>
      </c>
      <c r="F4135" s="8">
        <v>186.41</v>
      </c>
      <c r="G4135" s="1">
        <f>YEAR(Facturas[[#This Row],[FechaFactura]])</f>
        <v>2014</v>
      </c>
      <c r="H4135" s="17">
        <f>IF(Facturas[[#This Row],[MontoSinImp]]&lt;200,Facturas[[#This Row],[media]],Facturas[[#This Row],[MontoSinImp]])</f>
        <v>472.73339545454462</v>
      </c>
      <c r="I4135" s="17">
        <f>AVERAGE(Facturas[MontoSinImp])</f>
        <v>472.73339545454462</v>
      </c>
    </row>
    <row r="4136" spans="1:9" ht="17.55" customHeight="1" x14ac:dyDescent="0.3">
      <c r="A4136" s="14">
        <v>266</v>
      </c>
      <c r="B4136" s="2">
        <v>41701</v>
      </c>
      <c r="C4136" s="15">
        <f t="shared" ca="1" si="7"/>
        <v>228</v>
      </c>
      <c r="D4136" s="1">
        <v>9</v>
      </c>
      <c r="E4136" s="1">
        <v>4</v>
      </c>
      <c r="F4136" s="8">
        <v>109.93</v>
      </c>
      <c r="G4136" s="1">
        <f>YEAR(Facturas[[#This Row],[FechaFactura]])</f>
        <v>2014</v>
      </c>
      <c r="H4136" s="17">
        <f>IF(Facturas[[#This Row],[MontoSinImp]]&lt;200,Facturas[[#This Row],[media]],Facturas[[#This Row],[MontoSinImp]])</f>
        <v>472.73339545454462</v>
      </c>
      <c r="I4136" s="17">
        <f>AVERAGE(Facturas[MontoSinImp])</f>
        <v>472.73339545454462</v>
      </c>
    </row>
    <row r="4137" spans="1:9" ht="17.55" customHeight="1" x14ac:dyDescent="0.3">
      <c r="A4137" s="14">
        <v>267</v>
      </c>
      <c r="B4137" s="2">
        <v>41701</v>
      </c>
      <c r="C4137" s="15">
        <f t="shared" ca="1" si="7"/>
        <v>241</v>
      </c>
      <c r="D4137" s="1">
        <v>1</v>
      </c>
      <c r="E4137" s="1">
        <v>9</v>
      </c>
      <c r="F4137" s="8">
        <v>210.29999999999998</v>
      </c>
      <c r="G4137" s="1">
        <f>YEAR(Facturas[[#This Row],[FechaFactura]])</f>
        <v>2014</v>
      </c>
      <c r="H4137" s="17">
        <f>IF(Facturas[[#This Row],[MontoSinImp]]&lt;200,Facturas[[#This Row],[media]],Facturas[[#This Row],[MontoSinImp]])</f>
        <v>210.29999999999998</v>
      </c>
      <c r="I4137" s="17">
        <f>AVERAGE(Facturas[MontoSinImp])</f>
        <v>472.73339545454462</v>
      </c>
    </row>
    <row r="4138" spans="1:9" ht="17.55" customHeight="1" x14ac:dyDescent="0.3">
      <c r="A4138" s="14">
        <v>262</v>
      </c>
      <c r="B4138" s="2">
        <v>41700</v>
      </c>
      <c r="C4138" s="15">
        <f t="shared" ca="1" si="7"/>
        <v>275</v>
      </c>
      <c r="D4138" s="1">
        <v>11</v>
      </c>
      <c r="E4138" s="1">
        <v>9</v>
      </c>
      <c r="F4138" s="8">
        <v>201.7</v>
      </c>
      <c r="G4138" s="1">
        <f>YEAR(Facturas[[#This Row],[FechaFactura]])</f>
        <v>2014</v>
      </c>
      <c r="H4138" s="17">
        <f>IF(Facturas[[#This Row],[MontoSinImp]]&lt;200,Facturas[[#This Row],[media]],Facturas[[#This Row],[MontoSinImp]])</f>
        <v>201.7</v>
      </c>
      <c r="I4138" s="17">
        <f>AVERAGE(Facturas[MontoSinImp])</f>
        <v>472.73339545454462</v>
      </c>
    </row>
    <row r="4139" spans="1:9" ht="17.55" customHeight="1" x14ac:dyDescent="0.3">
      <c r="A4139" s="14">
        <v>263</v>
      </c>
      <c r="B4139" s="2">
        <v>41700</v>
      </c>
      <c r="C4139" s="15">
        <f t="shared" ca="1" si="7"/>
        <v>270</v>
      </c>
      <c r="D4139" s="1">
        <v>5</v>
      </c>
      <c r="E4139" s="1">
        <v>8</v>
      </c>
      <c r="F4139" s="8">
        <v>418.69</v>
      </c>
      <c r="G4139" s="1">
        <f>YEAR(Facturas[[#This Row],[FechaFactura]])</f>
        <v>2014</v>
      </c>
      <c r="H4139" s="17">
        <f>IF(Facturas[[#This Row],[MontoSinImp]]&lt;200,Facturas[[#This Row],[media]],Facturas[[#This Row],[MontoSinImp]])</f>
        <v>418.69</v>
      </c>
      <c r="I4139" s="17">
        <f>AVERAGE(Facturas[MontoSinImp])</f>
        <v>472.73339545454462</v>
      </c>
    </row>
    <row r="4140" spans="1:9" ht="17.55" customHeight="1" x14ac:dyDescent="0.3">
      <c r="A4140" s="14">
        <v>264</v>
      </c>
      <c r="B4140" s="2">
        <v>41700</v>
      </c>
      <c r="C4140" s="15">
        <f t="shared" ca="1" si="7"/>
        <v>260</v>
      </c>
      <c r="D4140" s="1">
        <v>11</v>
      </c>
      <c r="E4140" s="1">
        <v>8</v>
      </c>
      <c r="F4140" s="8">
        <v>823.99</v>
      </c>
      <c r="G4140" s="1">
        <f>YEAR(Facturas[[#This Row],[FechaFactura]])</f>
        <v>2014</v>
      </c>
      <c r="H4140" s="17">
        <f>IF(Facturas[[#This Row],[MontoSinImp]]&lt;200,Facturas[[#This Row],[media]],Facturas[[#This Row],[MontoSinImp]])</f>
        <v>823.99</v>
      </c>
      <c r="I4140" s="17">
        <f>AVERAGE(Facturas[MontoSinImp])</f>
        <v>472.73339545454462</v>
      </c>
    </row>
    <row r="4141" spans="1:9" ht="17.55" customHeight="1" x14ac:dyDescent="0.3">
      <c r="A4141" s="14">
        <v>258</v>
      </c>
      <c r="B4141" s="2">
        <v>41699</v>
      </c>
      <c r="C4141" s="15">
        <f t="shared" ca="1" si="7"/>
        <v>309</v>
      </c>
      <c r="D4141" s="1">
        <v>12</v>
      </c>
      <c r="E4141" s="1">
        <v>7</v>
      </c>
      <c r="F4141" s="8">
        <v>365.15999999999997</v>
      </c>
      <c r="G4141" s="1">
        <f>YEAR(Facturas[[#This Row],[FechaFactura]])</f>
        <v>2014</v>
      </c>
      <c r="H4141" s="17">
        <f>IF(Facturas[[#This Row],[MontoSinImp]]&lt;200,Facturas[[#This Row],[media]],Facturas[[#This Row],[MontoSinImp]])</f>
        <v>365.15999999999997</v>
      </c>
      <c r="I4141" s="17">
        <f>AVERAGE(Facturas[MontoSinImp])</f>
        <v>472.73339545454462</v>
      </c>
    </row>
    <row r="4142" spans="1:9" ht="17.55" customHeight="1" x14ac:dyDescent="0.3">
      <c r="A4142" s="14">
        <v>259</v>
      </c>
      <c r="B4142" s="2">
        <v>41699</v>
      </c>
      <c r="C4142" s="15">
        <f t="shared" ca="1" si="7"/>
        <v>211</v>
      </c>
      <c r="D4142" s="1">
        <v>2</v>
      </c>
      <c r="E4142" s="1">
        <v>8</v>
      </c>
      <c r="F4142" s="8">
        <v>637.59</v>
      </c>
      <c r="G4142" s="1">
        <f>YEAR(Facturas[[#This Row],[FechaFactura]])</f>
        <v>2014</v>
      </c>
      <c r="H4142" s="17">
        <f>IF(Facturas[[#This Row],[MontoSinImp]]&lt;200,Facturas[[#This Row],[media]],Facturas[[#This Row],[MontoSinImp]])</f>
        <v>637.59</v>
      </c>
      <c r="I4142" s="17">
        <f>AVERAGE(Facturas[MontoSinImp])</f>
        <v>472.73339545454462</v>
      </c>
    </row>
    <row r="4143" spans="1:9" ht="17.55" customHeight="1" x14ac:dyDescent="0.3">
      <c r="A4143" s="14">
        <v>260</v>
      </c>
      <c r="B4143" s="2">
        <v>41699</v>
      </c>
      <c r="C4143" s="15">
        <f t="shared" ca="1" si="7"/>
        <v>281</v>
      </c>
      <c r="D4143" s="1">
        <v>7</v>
      </c>
      <c r="E4143" s="1">
        <v>8</v>
      </c>
      <c r="F4143" s="8">
        <v>526.71</v>
      </c>
      <c r="G4143" s="1">
        <f>YEAR(Facturas[[#This Row],[FechaFactura]])</f>
        <v>2014</v>
      </c>
      <c r="H4143" s="17">
        <f>IF(Facturas[[#This Row],[MontoSinImp]]&lt;200,Facturas[[#This Row],[media]],Facturas[[#This Row],[MontoSinImp]])</f>
        <v>526.71</v>
      </c>
      <c r="I4143" s="17">
        <f>AVERAGE(Facturas[MontoSinImp])</f>
        <v>472.73339545454462</v>
      </c>
    </row>
    <row r="4144" spans="1:9" ht="17.55" customHeight="1" x14ac:dyDescent="0.3">
      <c r="A4144" s="14">
        <v>261</v>
      </c>
      <c r="B4144" s="2">
        <v>41699</v>
      </c>
      <c r="C4144" s="15">
        <f t="shared" ca="1" si="7"/>
        <v>251</v>
      </c>
      <c r="D4144" s="1">
        <v>2</v>
      </c>
      <c r="E4144" s="1">
        <v>4</v>
      </c>
      <c r="F4144" s="8">
        <v>531.49</v>
      </c>
      <c r="G4144" s="1">
        <f>YEAR(Facturas[[#This Row],[FechaFactura]])</f>
        <v>2014</v>
      </c>
      <c r="H4144" s="17">
        <f>IF(Facturas[[#This Row],[MontoSinImp]]&lt;200,Facturas[[#This Row],[media]],Facturas[[#This Row],[MontoSinImp]])</f>
        <v>531.49</v>
      </c>
      <c r="I4144" s="17">
        <f>AVERAGE(Facturas[MontoSinImp])</f>
        <v>472.73339545454462</v>
      </c>
    </row>
    <row r="4145" spans="1:9" ht="17.55" customHeight="1" x14ac:dyDescent="0.3">
      <c r="A4145" s="14">
        <v>255</v>
      </c>
      <c r="B4145" s="2">
        <v>41698</v>
      </c>
      <c r="C4145" s="15">
        <f t="shared" ca="1" si="7"/>
        <v>217</v>
      </c>
      <c r="D4145" s="1">
        <v>6</v>
      </c>
      <c r="E4145" s="1">
        <v>3</v>
      </c>
      <c r="F4145" s="8">
        <v>817.3</v>
      </c>
      <c r="G4145" s="1">
        <f>YEAR(Facturas[[#This Row],[FechaFactura]])</f>
        <v>2014</v>
      </c>
      <c r="H4145" s="17">
        <f>IF(Facturas[[#This Row],[MontoSinImp]]&lt;200,Facturas[[#This Row],[media]],Facturas[[#This Row],[MontoSinImp]])</f>
        <v>817.3</v>
      </c>
      <c r="I4145" s="17">
        <f>AVERAGE(Facturas[MontoSinImp])</f>
        <v>472.73339545454462</v>
      </c>
    </row>
    <row r="4146" spans="1:9" ht="17.55" customHeight="1" x14ac:dyDescent="0.3">
      <c r="A4146" s="14">
        <v>256</v>
      </c>
      <c r="B4146" s="2">
        <v>41698</v>
      </c>
      <c r="C4146" s="15">
        <f t="shared" ca="1" si="7"/>
        <v>221</v>
      </c>
      <c r="D4146" s="1">
        <v>7</v>
      </c>
      <c r="E4146" s="1">
        <v>1</v>
      </c>
      <c r="F4146" s="8">
        <v>281.03999999999996</v>
      </c>
      <c r="G4146" s="1">
        <f>YEAR(Facturas[[#This Row],[FechaFactura]])</f>
        <v>2014</v>
      </c>
      <c r="H4146" s="17">
        <f>IF(Facturas[[#This Row],[MontoSinImp]]&lt;200,Facturas[[#This Row],[media]],Facturas[[#This Row],[MontoSinImp]])</f>
        <v>281.03999999999996</v>
      </c>
      <c r="I4146" s="17">
        <f>AVERAGE(Facturas[MontoSinImp])</f>
        <v>472.73339545454462</v>
      </c>
    </row>
    <row r="4147" spans="1:9" ht="17.55" customHeight="1" x14ac:dyDescent="0.3">
      <c r="A4147" s="14">
        <v>257</v>
      </c>
      <c r="B4147" s="2">
        <v>41698</v>
      </c>
      <c r="C4147" s="15">
        <f t="shared" ca="1" si="7"/>
        <v>230</v>
      </c>
      <c r="D4147" s="1">
        <v>10</v>
      </c>
      <c r="E4147" s="1">
        <v>5</v>
      </c>
      <c r="F4147" s="8">
        <v>519.05999999999995</v>
      </c>
      <c r="G4147" s="1">
        <f>YEAR(Facturas[[#This Row],[FechaFactura]])</f>
        <v>2014</v>
      </c>
      <c r="H4147" s="17">
        <f>IF(Facturas[[#This Row],[MontoSinImp]]&lt;200,Facturas[[#This Row],[media]],Facturas[[#This Row],[MontoSinImp]])</f>
        <v>519.05999999999995</v>
      </c>
      <c r="I4147" s="17">
        <f>AVERAGE(Facturas[MontoSinImp])</f>
        <v>472.73339545454462</v>
      </c>
    </row>
    <row r="4148" spans="1:9" ht="17.55" customHeight="1" x14ac:dyDescent="0.3">
      <c r="A4148" s="14">
        <v>253</v>
      </c>
      <c r="B4148" s="2">
        <v>41697</v>
      </c>
      <c r="C4148" s="15">
        <f t="shared" ca="1" si="7"/>
        <v>291</v>
      </c>
      <c r="D4148" s="1">
        <v>10</v>
      </c>
      <c r="E4148" s="1">
        <v>4</v>
      </c>
      <c r="F4148" s="8">
        <v>269.57</v>
      </c>
      <c r="G4148" s="1">
        <f>YEAR(Facturas[[#This Row],[FechaFactura]])</f>
        <v>2014</v>
      </c>
      <c r="H4148" s="17">
        <f>IF(Facturas[[#This Row],[MontoSinImp]]&lt;200,Facturas[[#This Row],[media]],Facturas[[#This Row],[MontoSinImp]])</f>
        <v>269.57</v>
      </c>
      <c r="I4148" s="17">
        <f>AVERAGE(Facturas[MontoSinImp])</f>
        <v>472.73339545454462</v>
      </c>
    </row>
    <row r="4149" spans="1:9" ht="17.55" customHeight="1" x14ac:dyDescent="0.3">
      <c r="A4149" s="14">
        <v>254</v>
      </c>
      <c r="B4149" s="2">
        <v>41697</v>
      </c>
      <c r="C4149" s="15">
        <f t="shared" ca="1" si="7"/>
        <v>204</v>
      </c>
      <c r="D4149" s="1">
        <v>7</v>
      </c>
      <c r="E4149" s="1">
        <v>5</v>
      </c>
      <c r="F4149" s="8">
        <v>186.41</v>
      </c>
      <c r="G4149" s="1">
        <f>YEAR(Facturas[[#This Row],[FechaFactura]])</f>
        <v>2014</v>
      </c>
      <c r="H4149" s="17">
        <f>IF(Facturas[[#This Row],[MontoSinImp]]&lt;200,Facturas[[#This Row],[media]],Facturas[[#This Row],[MontoSinImp]])</f>
        <v>472.73339545454462</v>
      </c>
      <c r="I4149" s="17">
        <f>AVERAGE(Facturas[MontoSinImp])</f>
        <v>472.73339545454462</v>
      </c>
    </row>
    <row r="4150" spans="1:9" ht="17.55" customHeight="1" x14ac:dyDescent="0.3">
      <c r="A4150" s="14">
        <v>250</v>
      </c>
      <c r="B4150" s="2">
        <v>41696</v>
      </c>
      <c r="C4150" s="15">
        <f t="shared" ca="1" si="7"/>
        <v>256</v>
      </c>
      <c r="D4150" s="1">
        <v>9</v>
      </c>
      <c r="E4150" s="1">
        <v>5</v>
      </c>
      <c r="F4150" s="8">
        <v>850.76</v>
      </c>
      <c r="G4150" s="1">
        <f>YEAR(Facturas[[#This Row],[FechaFactura]])</f>
        <v>2014</v>
      </c>
      <c r="H4150" s="17">
        <f>IF(Facturas[[#This Row],[MontoSinImp]]&lt;200,Facturas[[#This Row],[media]],Facturas[[#This Row],[MontoSinImp]])</f>
        <v>850.76</v>
      </c>
      <c r="I4150" s="17">
        <f>AVERAGE(Facturas[MontoSinImp])</f>
        <v>472.73339545454462</v>
      </c>
    </row>
    <row r="4151" spans="1:9" ht="17.55" customHeight="1" x14ac:dyDescent="0.3">
      <c r="A4151" s="14">
        <v>251</v>
      </c>
      <c r="B4151" s="2">
        <v>41696</v>
      </c>
      <c r="C4151" s="15">
        <f t="shared" ca="1" si="7"/>
        <v>245</v>
      </c>
      <c r="D4151" s="1">
        <v>4</v>
      </c>
      <c r="E4151" s="1">
        <v>9</v>
      </c>
      <c r="F4151" s="8">
        <v>346.03999999999996</v>
      </c>
      <c r="G4151" s="1">
        <f>YEAR(Facturas[[#This Row],[FechaFactura]])</f>
        <v>2014</v>
      </c>
      <c r="H4151" s="17">
        <f>IF(Facturas[[#This Row],[MontoSinImp]]&lt;200,Facturas[[#This Row],[media]],Facturas[[#This Row],[MontoSinImp]])</f>
        <v>346.03999999999996</v>
      </c>
      <c r="I4151" s="17">
        <f>AVERAGE(Facturas[MontoSinImp])</f>
        <v>472.73339545454462</v>
      </c>
    </row>
    <row r="4152" spans="1:9" ht="17.55" customHeight="1" x14ac:dyDescent="0.3">
      <c r="A4152" s="14">
        <v>252</v>
      </c>
      <c r="B4152" s="2">
        <v>41696</v>
      </c>
      <c r="C4152" s="15">
        <f t="shared" ca="1" si="7"/>
        <v>278</v>
      </c>
      <c r="D4152" s="1">
        <v>12</v>
      </c>
      <c r="E4152" s="1">
        <v>5</v>
      </c>
      <c r="F4152" s="8">
        <v>544.87</v>
      </c>
      <c r="G4152" s="1">
        <f>YEAR(Facturas[[#This Row],[FechaFactura]])</f>
        <v>2014</v>
      </c>
      <c r="H4152" s="17">
        <f>IF(Facturas[[#This Row],[MontoSinImp]]&lt;200,Facturas[[#This Row],[media]],Facturas[[#This Row],[MontoSinImp]])</f>
        <v>544.87</v>
      </c>
      <c r="I4152" s="17">
        <f>AVERAGE(Facturas[MontoSinImp])</f>
        <v>472.73339545454462</v>
      </c>
    </row>
    <row r="4153" spans="1:9" ht="17.55" customHeight="1" x14ac:dyDescent="0.3">
      <c r="A4153" s="14">
        <v>245</v>
      </c>
      <c r="B4153" s="2">
        <v>41695</v>
      </c>
      <c r="C4153" s="15">
        <f t="shared" ca="1" si="7"/>
        <v>294</v>
      </c>
      <c r="D4153" s="1">
        <v>2</v>
      </c>
      <c r="E4153" s="1">
        <v>7</v>
      </c>
      <c r="F4153" s="8">
        <v>131.91999999999999</v>
      </c>
      <c r="G4153" s="1">
        <f>YEAR(Facturas[[#This Row],[FechaFactura]])</f>
        <v>2014</v>
      </c>
      <c r="H4153" s="17">
        <f>IF(Facturas[[#This Row],[MontoSinImp]]&lt;200,Facturas[[#This Row],[media]],Facturas[[#This Row],[MontoSinImp]])</f>
        <v>472.73339545454462</v>
      </c>
      <c r="I4153" s="17">
        <f>AVERAGE(Facturas[MontoSinImp])</f>
        <v>472.73339545454462</v>
      </c>
    </row>
    <row r="4154" spans="1:9" ht="17.55" customHeight="1" x14ac:dyDescent="0.3">
      <c r="A4154" s="14">
        <v>246</v>
      </c>
      <c r="B4154" s="2">
        <v>41695</v>
      </c>
      <c r="C4154" s="15">
        <f t="shared" ca="1" si="7"/>
        <v>298</v>
      </c>
      <c r="D4154" s="1">
        <v>11</v>
      </c>
      <c r="E4154" s="1">
        <v>1</v>
      </c>
      <c r="F4154" s="8">
        <v>111.85000000000001</v>
      </c>
      <c r="G4154" s="1">
        <f>YEAR(Facturas[[#This Row],[FechaFactura]])</f>
        <v>2014</v>
      </c>
      <c r="H4154" s="17">
        <f>IF(Facturas[[#This Row],[MontoSinImp]]&lt;200,Facturas[[#This Row],[media]],Facturas[[#This Row],[MontoSinImp]])</f>
        <v>472.73339545454462</v>
      </c>
      <c r="I4154" s="17">
        <f>AVERAGE(Facturas[MontoSinImp])</f>
        <v>472.73339545454462</v>
      </c>
    </row>
    <row r="4155" spans="1:9" ht="17.55" customHeight="1" x14ac:dyDescent="0.3">
      <c r="A4155" s="14">
        <v>247</v>
      </c>
      <c r="B4155" s="2">
        <v>41695</v>
      </c>
      <c r="C4155" s="15">
        <f t="shared" ca="1" si="7"/>
        <v>240</v>
      </c>
      <c r="D4155" s="1">
        <v>9</v>
      </c>
      <c r="E4155" s="1">
        <v>1</v>
      </c>
      <c r="F4155" s="8">
        <v>120.45</v>
      </c>
      <c r="G4155" s="1">
        <f>YEAR(Facturas[[#This Row],[FechaFactura]])</f>
        <v>2014</v>
      </c>
      <c r="H4155" s="17">
        <f>IF(Facturas[[#This Row],[MontoSinImp]]&lt;200,Facturas[[#This Row],[media]],Facturas[[#This Row],[MontoSinImp]])</f>
        <v>472.73339545454462</v>
      </c>
      <c r="I4155" s="17">
        <f>AVERAGE(Facturas[MontoSinImp])</f>
        <v>472.73339545454462</v>
      </c>
    </row>
    <row r="4156" spans="1:9" ht="17.55" customHeight="1" x14ac:dyDescent="0.3">
      <c r="A4156" s="14">
        <v>248</v>
      </c>
      <c r="B4156" s="2">
        <v>41695</v>
      </c>
      <c r="C4156" s="15">
        <f t="shared" ca="1" si="7"/>
        <v>264</v>
      </c>
      <c r="D4156" s="1">
        <v>3</v>
      </c>
      <c r="E4156" s="1">
        <v>5</v>
      </c>
      <c r="F4156" s="8">
        <v>218.91</v>
      </c>
      <c r="G4156" s="1">
        <f>YEAR(Facturas[[#This Row],[FechaFactura]])</f>
        <v>2014</v>
      </c>
      <c r="H4156" s="17">
        <f>IF(Facturas[[#This Row],[MontoSinImp]]&lt;200,Facturas[[#This Row],[media]],Facturas[[#This Row],[MontoSinImp]])</f>
        <v>218.91</v>
      </c>
      <c r="I4156" s="17">
        <f>AVERAGE(Facturas[MontoSinImp])</f>
        <v>472.73339545454462</v>
      </c>
    </row>
    <row r="4157" spans="1:9" ht="17.55" customHeight="1" x14ac:dyDescent="0.3">
      <c r="A4157" s="14">
        <v>249</v>
      </c>
      <c r="B4157" s="2">
        <v>41695</v>
      </c>
      <c r="C4157" s="15">
        <f t="shared" ca="1" si="7"/>
        <v>267</v>
      </c>
      <c r="D4157" s="1">
        <v>9</v>
      </c>
      <c r="E4157" s="1">
        <v>6</v>
      </c>
      <c r="F4157" s="8">
        <v>781.93</v>
      </c>
      <c r="G4157" s="1">
        <f>YEAR(Facturas[[#This Row],[FechaFactura]])</f>
        <v>2014</v>
      </c>
      <c r="H4157" s="17">
        <f>IF(Facturas[[#This Row],[MontoSinImp]]&lt;200,Facturas[[#This Row],[media]],Facturas[[#This Row],[MontoSinImp]])</f>
        <v>781.93</v>
      </c>
      <c r="I4157" s="17">
        <f>AVERAGE(Facturas[MontoSinImp])</f>
        <v>472.73339545454462</v>
      </c>
    </row>
    <row r="4158" spans="1:9" ht="17.55" customHeight="1" x14ac:dyDescent="0.3">
      <c r="A4158" s="14">
        <v>240</v>
      </c>
      <c r="B4158" s="2">
        <v>41694</v>
      </c>
      <c r="C4158" s="15">
        <f t="shared" ca="1" si="7"/>
        <v>273</v>
      </c>
      <c r="D4158" s="1">
        <v>2</v>
      </c>
      <c r="E4158" s="1">
        <v>3</v>
      </c>
      <c r="F4158" s="8">
        <v>540.09</v>
      </c>
      <c r="G4158" s="1">
        <f>YEAR(Facturas[[#This Row],[FechaFactura]])</f>
        <v>2014</v>
      </c>
      <c r="H4158" s="17">
        <f>IF(Facturas[[#This Row],[MontoSinImp]]&lt;200,Facturas[[#This Row],[media]],Facturas[[#This Row],[MontoSinImp]])</f>
        <v>540.09</v>
      </c>
      <c r="I4158" s="17">
        <f>AVERAGE(Facturas[MontoSinImp])</f>
        <v>472.73339545454462</v>
      </c>
    </row>
    <row r="4159" spans="1:9" ht="17.55" customHeight="1" x14ac:dyDescent="0.3">
      <c r="A4159" s="14">
        <v>241</v>
      </c>
      <c r="B4159" s="2">
        <v>41694</v>
      </c>
      <c r="C4159" s="15">
        <f t="shared" ca="1" si="7"/>
        <v>246</v>
      </c>
      <c r="D4159" s="1">
        <v>3</v>
      </c>
      <c r="E4159" s="1">
        <v>1</v>
      </c>
      <c r="F4159" s="8">
        <v>307.8</v>
      </c>
      <c r="G4159" s="1">
        <f>YEAR(Facturas[[#This Row],[FechaFactura]])</f>
        <v>2014</v>
      </c>
      <c r="H4159" s="17">
        <f>IF(Facturas[[#This Row],[MontoSinImp]]&lt;200,Facturas[[#This Row],[media]],Facturas[[#This Row],[MontoSinImp]])</f>
        <v>307.8</v>
      </c>
      <c r="I4159" s="17">
        <f>AVERAGE(Facturas[MontoSinImp])</f>
        <v>472.73339545454462</v>
      </c>
    </row>
    <row r="4160" spans="1:9" ht="17.55" customHeight="1" x14ac:dyDescent="0.3">
      <c r="A4160" s="14">
        <v>242</v>
      </c>
      <c r="B4160" s="2">
        <v>41694</v>
      </c>
      <c r="C4160" s="15">
        <f t="shared" ca="1" si="7"/>
        <v>265</v>
      </c>
      <c r="D4160" s="1">
        <v>12</v>
      </c>
      <c r="E4160" s="1">
        <v>7</v>
      </c>
      <c r="F4160" s="8">
        <v>774.28</v>
      </c>
      <c r="G4160" s="1">
        <f>YEAR(Facturas[[#This Row],[FechaFactura]])</f>
        <v>2014</v>
      </c>
      <c r="H4160" s="17">
        <f>IF(Facturas[[#This Row],[MontoSinImp]]&lt;200,Facturas[[#This Row],[media]],Facturas[[#This Row],[MontoSinImp]])</f>
        <v>774.28</v>
      </c>
      <c r="I4160" s="17">
        <f>AVERAGE(Facturas[MontoSinImp])</f>
        <v>472.73339545454462</v>
      </c>
    </row>
    <row r="4161" spans="1:9" ht="17.55" customHeight="1" x14ac:dyDescent="0.3">
      <c r="A4161" s="14">
        <v>243</v>
      </c>
      <c r="B4161" s="2">
        <v>41694</v>
      </c>
      <c r="C4161" s="15">
        <f t="shared" ca="1" si="7"/>
        <v>251</v>
      </c>
      <c r="D4161" s="1">
        <v>7</v>
      </c>
      <c r="E4161" s="1">
        <v>1</v>
      </c>
      <c r="F4161" s="8">
        <v>859.36</v>
      </c>
      <c r="G4161" s="1">
        <f>YEAR(Facturas[[#This Row],[FechaFactura]])</f>
        <v>2014</v>
      </c>
      <c r="H4161" s="17">
        <f>IF(Facturas[[#This Row],[MontoSinImp]]&lt;200,Facturas[[#This Row],[media]],Facturas[[#This Row],[MontoSinImp]])</f>
        <v>859.36</v>
      </c>
      <c r="I4161" s="17">
        <f>AVERAGE(Facturas[MontoSinImp])</f>
        <v>472.73339545454462</v>
      </c>
    </row>
    <row r="4162" spans="1:9" ht="17.55" customHeight="1" x14ac:dyDescent="0.3">
      <c r="A4162" s="14">
        <v>244</v>
      </c>
      <c r="B4162" s="2">
        <v>41694</v>
      </c>
      <c r="C4162" s="15">
        <f t="shared" ca="1" si="7"/>
        <v>225</v>
      </c>
      <c r="D4162" s="1">
        <v>6</v>
      </c>
      <c r="E4162" s="1">
        <v>2</v>
      </c>
      <c r="F4162" s="8">
        <v>280.08</v>
      </c>
      <c r="G4162" s="1">
        <f>YEAR(Facturas[[#This Row],[FechaFactura]])</f>
        <v>2014</v>
      </c>
      <c r="H4162" s="17">
        <f>IF(Facturas[[#This Row],[MontoSinImp]]&lt;200,Facturas[[#This Row],[media]],Facturas[[#This Row],[MontoSinImp]])</f>
        <v>280.08</v>
      </c>
      <c r="I4162" s="17">
        <f>AVERAGE(Facturas[MontoSinImp])</f>
        <v>472.73339545454462</v>
      </c>
    </row>
    <row r="4163" spans="1:9" ht="17.55" customHeight="1" x14ac:dyDescent="0.3">
      <c r="A4163" s="14">
        <v>235</v>
      </c>
      <c r="B4163" s="2">
        <v>41693</v>
      </c>
      <c r="C4163" s="15">
        <f t="shared" ca="1" si="7"/>
        <v>236</v>
      </c>
      <c r="D4163" s="1">
        <v>1</v>
      </c>
      <c r="E4163" s="1">
        <v>7</v>
      </c>
      <c r="F4163" s="8">
        <v>439.71999999999997</v>
      </c>
      <c r="G4163" s="1">
        <f>YEAR(Facturas[[#This Row],[FechaFactura]])</f>
        <v>2014</v>
      </c>
      <c r="H4163" s="17">
        <f>IF(Facturas[[#This Row],[MontoSinImp]]&lt;200,Facturas[[#This Row],[media]],Facturas[[#This Row],[MontoSinImp]])</f>
        <v>439.71999999999997</v>
      </c>
      <c r="I4163" s="17">
        <f>AVERAGE(Facturas[MontoSinImp])</f>
        <v>472.73339545454462</v>
      </c>
    </row>
    <row r="4164" spans="1:9" ht="17.55" customHeight="1" x14ac:dyDescent="0.3">
      <c r="A4164" s="14">
        <v>236</v>
      </c>
      <c r="B4164" s="2">
        <v>41693</v>
      </c>
      <c r="C4164" s="15">
        <f t="shared" ca="1" si="7"/>
        <v>211</v>
      </c>
      <c r="D4164" s="1">
        <v>8</v>
      </c>
      <c r="E4164" s="1">
        <v>7</v>
      </c>
      <c r="F4164" s="8">
        <v>845.98</v>
      </c>
      <c r="G4164" s="1">
        <f>YEAR(Facturas[[#This Row],[FechaFactura]])</f>
        <v>2014</v>
      </c>
      <c r="H4164" s="17">
        <f>IF(Facturas[[#This Row],[MontoSinImp]]&lt;200,Facturas[[#This Row],[media]],Facturas[[#This Row],[MontoSinImp]])</f>
        <v>845.98</v>
      </c>
      <c r="I4164" s="17">
        <f>AVERAGE(Facturas[MontoSinImp])</f>
        <v>472.73339545454462</v>
      </c>
    </row>
    <row r="4165" spans="1:9" ht="17.55" customHeight="1" x14ac:dyDescent="0.3">
      <c r="A4165" s="14">
        <v>237</v>
      </c>
      <c r="B4165" s="2">
        <v>41693</v>
      </c>
      <c r="C4165" s="15">
        <f t="shared" ca="1" si="7"/>
        <v>259</v>
      </c>
      <c r="D4165" s="1">
        <v>5</v>
      </c>
      <c r="E4165" s="1">
        <v>1</v>
      </c>
      <c r="F4165" s="8">
        <v>707.37</v>
      </c>
      <c r="G4165" s="1">
        <f>YEAR(Facturas[[#This Row],[FechaFactura]])</f>
        <v>2014</v>
      </c>
      <c r="H4165" s="17">
        <f>IF(Facturas[[#This Row],[MontoSinImp]]&lt;200,Facturas[[#This Row],[media]],Facturas[[#This Row],[MontoSinImp]])</f>
        <v>707.37</v>
      </c>
      <c r="I4165" s="17">
        <f>AVERAGE(Facturas[MontoSinImp])</f>
        <v>472.73339545454462</v>
      </c>
    </row>
    <row r="4166" spans="1:9" ht="17.55" customHeight="1" x14ac:dyDescent="0.3">
      <c r="A4166" s="14">
        <v>238</v>
      </c>
      <c r="B4166" s="2">
        <v>41693</v>
      </c>
      <c r="C4166" s="15">
        <f t="shared" ca="1" si="7"/>
        <v>223</v>
      </c>
      <c r="D4166" s="1">
        <v>4</v>
      </c>
      <c r="E4166" s="1">
        <v>8</v>
      </c>
      <c r="F4166" s="8">
        <v>332.65999999999997</v>
      </c>
      <c r="G4166" s="1">
        <f>YEAR(Facturas[[#This Row],[FechaFactura]])</f>
        <v>2014</v>
      </c>
      <c r="H4166" s="17">
        <f>IF(Facturas[[#This Row],[MontoSinImp]]&lt;200,Facturas[[#This Row],[media]],Facturas[[#This Row],[MontoSinImp]])</f>
        <v>332.65999999999997</v>
      </c>
      <c r="I4166" s="17">
        <f>AVERAGE(Facturas[MontoSinImp])</f>
        <v>472.73339545454462</v>
      </c>
    </row>
    <row r="4167" spans="1:9" ht="17.55" customHeight="1" x14ac:dyDescent="0.3">
      <c r="A4167" s="14">
        <v>239</v>
      </c>
      <c r="B4167" s="2">
        <v>41693</v>
      </c>
      <c r="C4167" s="15">
        <f t="shared" ref="C4167:C4194" ca="1" si="8">RANDBETWEEN(200,320)</f>
        <v>296</v>
      </c>
      <c r="D4167" s="1">
        <v>1</v>
      </c>
      <c r="E4167" s="1">
        <v>3</v>
      </c>
      <c r="F4167" s="8">
        <v>822.08</v>
      </c>
      <c r="G4167" s="1">
        <f>YEAR(Facturas[[#This Row],[FechaFactura]])</f>
        <v>2014</v>
      </c>
      <c r="H4167" s="17">
        <f>IF(Facturas[[#This Row],[MontoSinImp]]&lt;200,Facturas[[#This Row],[media]],Facturas[[#This Row],[MontoSinImp]])</f>
        <v>822.08</v>
      </c>
      <c r="I4167" s="17">
        <f>AVERAGE(Facturas[MontoSinImp])</f>
        <v>472.73339545454462</v>
      </c>
    </row>
    <row r="4168" spans="1:9" ht="17.55" customHeight="1" x14ac:dyDescent="0.3">
      <c r="A4168" s="14">
        <v>230</v>
      </c>
      <c r="B4168" s="2">
        <v>41692</v>
      </c>
      <c r="C4168" s="15">
        <f t="shared" ca="1" si="8"/>
        <v>200</v>
      </c>
      <c r="D4168" s="1">
        <v>11</v>
      </c>
      <c r="E4168" s="1">
        <v>6</v>
      </c>
      <c r="F4168" s="8">
        <v>519.05999999999995</v>
      </c>
      <c r="G4168" s="1">
        <f>YEAR(Facturas[[#This Row],[FechaFactura]])</f>
        <v>2014</v>
      </c>
      <c r="H4168" s="17">
        <f>IF(Facturas[[#This Row],[MontoSinImp]]&lt;200,Facturas[[#This Row],[media]],Facturas[[#This Row],[MontoSinImp]])</f>
        <v>519.05999999999995</v>
      </c>
      <c r="I4168" s="17">
        <f>AVERAGE(Facturas[MontoSinImp])</f>
        <v>472.73339545454462</v>
      </c>
    </row>
    <row r="4169" spans="1:9" ht="17.55" customHeight="1" x14ac:dyDescent="0.3">
      <c r="A4169" s="14">
        <v>231</v>
      </c>
      <c r="B4169" s="2">
        <v>41692</v>
      </c>
      <c r="C4169" s="15">
        <f t="shared" ca="1" si="8"/>
        <v>278</v>
      </c>
      <c r="D4169" s="1">
        <v>5</v>
      </c>
      <c r="E4169" s="1">
        <v>3</v>
      </c>
      <c r="F4169" s="8">
        <v>250.45</v>
      </c>
      <c r="G4169" s="1">
        <f>YEAR(Facturas[[#This Row],[FechaFactura]])</f>
        <v>2014</v>
      </c>
      <c r="H4169" s="17">
        <f>IF(Facturas[[#This Row],[MontoSinImp]]&lt;200,Facturas[[#This Row],[media]],Facturas[[#This Row],[MontoSinImp]])</f>
        <v>250.45</v>
      </c>
      <c r="I4169" s="17">
        <f>AVERAGE(Facturas[MontoSinImp])</f>
        <v>472.73339545454462</v>
      </c>
    </row>
    <row r="4170" spans="1:9" ht="17.55" customHeight="1" x14ac:dyDescent="0.3">
      <c r="A4170" s="14">
        <v>232</v>
      </c>
      <c r="B4170" s="2">
        <v>41692</v>
      </c>
      <c r="C4170" s="15">
        <f t="shared" ca="1" si="8"/>
        <v>276</v>
      </c>
      <c r="D4170" s="1">
        <v>9</v>
      </c>
      <c r="E4170" s="1">
        <v>2</v>
      </c>
      <c r="F4170" s="8">
        <v>734.14</v>
      </c>
      <c r="G4170" s="1">
        <f>YEAR(Facturas[[#This Row],[FechaFactura]])</f>
        <v>2014</v>
      </c>
      <c r="H4170" s="17">
        <f>IF(Facturas[[#This Row],[MontoSinImp]]&lt;200,Facturas[[#This Row],[media]],Facturas[[#This Row],[MontoSinImp]])</f>
        <v>734.14</v>
      </c>
      <c r="I4170" s="17">
        <f>AVERAGE(Facturas[MontoSinImp])</f>
        <v>472.73339545454462</v>
      </c>
    </row>
    <row r="4171" spans="1:9" ht="17.55" customHeight="1" x14ac:dyDescent="0.3">
      <c r="A4171" s="14">
        <v>233</v>
      </c>
      <c r="B4171" s="2">
        <v>41692</v>
      </c>
      <c r="C4171" s="15">
        <f t="shared" ca="1" si="8"/>
        <v>222</v>
      </c>
      <c r="D4171" s="1">
        <v>12</v>
      </c>
      <c r="E4171" s="1">
        <v>4</v>
      </c>
      <c r="F4171" s="8">
        <v>581.18999999999994</v>
      </c>
      <c r="G4171" s="1">
        <f>YEAR(Facturas[[#This Row],[FechaFactura]])</f>
        <v>2014</v>
      </c>
      <c r="H4171" s="17">
        <f>IF(Facturas[[#This Row],[MontoSinImp]]&lt;200,Facturas[[#This Row],[media]],Facturas[[#This Row],[MontoSinImp]])</f>
        <v>581.18999999999994</v>
      </c>
      <c r="I4171" s="17">
        <f>AVERAGE(Facturas[MontoSinImp])</f>
        <v>472.73339545454462</v>
      </c>
    </row>
    <row r="4172" spans="1:9" ht="17.55" customHeight="1" x14ac:dyDescent="0.3">
      <c r="A4172" s="14">
        <v>234</v>
      </c>
      <c r="B4172" s="2">
        <v>41692</v>
      </c>
      <c r="C4172" s="15">
        <f t="shared" ca="1" si="8"/>
        <v>217</v>
      </c>
      <c r="D4172" s="1">
        <v>10</v>
      </c>
      <c r="E4172" s="1">
        <v>8</v>
      </c>
      <c r="F4172" s="8">
        <v>386.19</v>
      </c>
      <c r="G4172" s="1">
        <f>YEAR(Facturas[[#This Row],[FechaFactura]])</f>
        <v>2014</v>
      </c>
      <c r="H4172" s="17">
        <f>IF(Facturas[[#This Row],[MontoSinImp]]&lt;200,Facturas[[#This Row],[media]],Facturas[[#This Row],[MontoSinImp]])</f>
        <v>386.19</v>
      </c>
      <c r="I4172" s="17">
        <f>AVERAGE(Facturas[MontoSinImp])</f>
        <v>472.73339545454462</v>
      </c>
    </row>
    <row r="4173" spans="1:9" ht="17.55" customHeight="1" x14ac:dyDescent="0.3">
      <c r="A4173" s="14">
        <v>227</v>
      </c>
      <c r="B4173" s="2">
        <v>41691</v>
      </c>
      <c r="C4173" s="15">
        <f t="shared" ca="1" si="8"/>
        <v>213</v>
      </c>
      <c r="D4173" s="1">
        <v>12</v>
      </c>
      <c r="E4173" s="1">
        <v>1</v>
      </c>
      <c r="F4173" s="8">
        <v>554.42999999999995</v>
      </c>
      <c r="G4173" s="1">
        <f>YEAR(Facturas[[#This Row],[FechaFactura]])</f>
        <v>2014</v>
      </c>
      <c r="H4173" s="17">
        <f>IF(Facturas[[#This Row],[MontoSinImp]]&lt;200,Facturas[[#This Row],[media]],Facturas[[#This Row],[MontoSinImp]])</f>
        <v>554.42999999999995</v>
      </c>
      <c r="I4173" s="17">
        <f>AVERAGE(Facturas[MontoSinImp])</f>
        <v>472.73339545454462</v>
      </c>
    </row>
    <row r="4174" spans="1:9" ht="17.55" customHeight="1" x14ac:dyDescent="0.3">
      <c r="A4174" s="14">
        <v>228</v>
      </c>
      <c r="B4174" s="2">
        <v>41691</v>
      </c>
      <c r="C4174" s="15">
        <f t="shared" ca="1" si="8"/>
        <v>304</v>
      </c>
      <c r="D4174" s="1">
        <v>7</v>
      </c>
      <c r="E4174" s="1">
        <v>9</v>
      </c>
      <c r="F4174" s="8">
        <v>135.73999999999998</v>
      </c>
      <c r="G4174" s="1">
        <f>YEAR(Facturas[[#This Row],[FechaFactura]])</f>
        <v>2014</v>
      </c>
      <c r="H4174" s="17">
        <f>IF(Facturas[[#This Row],[MontoSinImp]]&lt;200,Facturas[[#This Row],[media]],Facturas[[#This Row],[MontoSinImp]])</f>
        <v>472.73339545454462</v>
      </c>
      <c r="I4174" s="17">
        <f>AVERAGE(Facturas[MontoSinImp])</f>
        <v>472.73339545454462</v>
      </c>
    </row>
    <row r="4175" spans="1:9" ht="17.55" customHeight="1" x14ac:dyDescent="0.3">
      <c r="A4175" s="14">
        <v>229</v>
      </c>
      <c r="B4175" s="2">
        <v>41691</v>
      </c>
      <c r="C4175" s="15">
        <f t="shared" ca="1" si="8"/>
        <v>299</v>
      </c>
      <c r="D4175" s="1">
        <v>5</v>
      </c>
      <c r="E4175" s="1">
        <v>9</v>
      </c>
      <c r="F4175" s="8">
        <v>592.66</v>
      </c>
      <c r="G4175" s="1">
        <f>YEAR(Facturas[[#This Row],[FechaFactura]])</f>
        <v>2014</v>
      </c>
      <c r="H4175" s="17">
        <f>IF(Facturas[[#This Row],[MontoSinImp]]&lt;200,Facturas[[#This Row],[media]],Facturas[[#This Row],[MontoSinImp]])</f>
        <v>592.66</v>
      </c>
      <c r="I4175" s="17">
        <f>AVERAGE(Facturas[MontoSinImp])</f>
        <v>472.73339545454462</v>
      </c>
    </row>
    <row r="4176" spans="1:9" ht="17.55" customHeight="1" x14ac:dyDescent="0.3">
      <c r="A4176" s="14">
        <v>224</v>
      </c>
      <c r="B4176" s="2">
        <v>41690</v>
      </c>
      <c r="C4176" s="15">
        <f t="shared" ca="1" si="8"/>
        <v>265</v>
      </c>
      <c r="D4176" s="1">
        <v>10</v>
      </c>
      <c r="E4176" s="1">
        <v>1</v>
      </c>
      <c r="F4176" s="8">
        <v>567.80999999999995</v>
      </c>
      <c r="G4176" s="1">
        <f>YEAR(Facturas[[#This Row],[FechaFactura]])</f>
        <v>2014</v>
      </c>
      <c r="H4176" s="17">
        <f>IF(Facturas[[#This Row],[MontoSinImp]]&lt;200,Facturas[[#This Row],[media]],Facturas[[#This Row],[MontoSinImp]])</f>
        <v>567.80999999999995</v>
      </c>
      <c r="I4176" s="17">
        <f>AVERAGE(Facturas[MontoSinImp])</f>
        <v>472.73339545454462</v>
      </c>
    </row>
    <row r="4177" spans="1:9" ht="17.55" customHeight="1" x14ac:dyDescent="0.3">
      <c r="A4177" s="14">
        <v>225</v>
      </c>
      <c r="B4177" s="2">
        <v>41690</v>
      </c>
      <c r="C4177" s="15">
        <f t="shared" ca="1" si="8"/>
        <v>247</v>
      </c>
      <c r="D4177" s="1">
        <v>11</v>
      </c>
      <c r="E4177" s="1">
        <v>7</v>
      </c>
      <c r="F4177" s="8">
        <v>496.12</v>
      </c>
      <c r="G4177" s="1">
        <f>YEAR(Facturas[[#This Row],[FechaFactura]])</f>
        <v>2014</v>
      </c>
      <c r="H4177" s="17">
        <f>IF(Facturas[[#This Row],[MontoSinImp]]&lt;200,Facturas[[#This Row],[media]],Facturas[[#This Row],[MontoSinImp]])</f>
        <v>496.12</v>
      </c>
      <c r="I4177" s="17">
        <f>AVERAGE(Facturas[MontoSinImp])</f>
        <v>472.73339545454462</v>
      </c>
    </row>
    <row r="4178" spans="1:9" ht="17.55" customHeight="1" x14ac:dyDescent="0.3">
      <c r="A4178" s="14">
        <v>226</v>
      </c>
      <c r="B4178" s="2">
        <v>41690</v>
      </c>
      <c r="C4178" s="15">
        <f t="shared" ca="1" si="8"/>
        <v>291</v>
      </c>
      <c r="D4178" s="1">
        <v>6</v>
      </c>
      <c r="E4178" s="1">
        <v>5</v>
      </c>
      <c r="F4178" s="8">
        <v>288.69</v>
      </c>
      <c r="G4178" s="1">
        <f>YEAR(Facturas[[#This Row],[FechaFactura]])</f>
        <v>2014</v>
      </c>
      <c r="H4178" s="17">
        <f>IF(Facturas[[#This Row],[MontoSinImp]]&lt;200,Facturas[[#This Row],[media]],Facturas[[#This Row],[MontoSinImp]])</f>
        <v>288.69</v>
      </c>
      <c r="I4178" s="17">
        <f>AVERAGE(Facturas[MontoSinImp])</f>
        <v>472.73339545454462</v>
      </c>
    </row>
    <row r="4179" spans="1:9" ht="17.55" customHeight="1" x14ac:dyDescent="0.3">
      <c r="A4179" s="14">
        <v>217</v>
      </c>
      <c r="B4179" s="2">
        <v>41689</v>
      </c>
      <c r="C4179" s="15">
        <f t="shared" ca="1" si="8"/>
        <v>200</v>
      </c>
      <c r="D4179" s="1">
        <v>2</v>
      </c>
      <c r="E4179" s="1">
        <v>4</v>
      </c>
      <c r="F4179" s="8">
        <v>246.63</v>
      </c>
      <c r="G4179" s="1">
        <f>YEAR(Facturas[[#This Row],[FechaFactura]])</f>
        <v>2014</v>
      </c>
      <c r="H4179" s="17">
        <f>IF(Facturas[[#This Row],[MontoSinImp]]&lt;200,Facturas[[#This Row],[media]],Facturas[[#This Row],[MontoSinImp]])</f>
        <v>246.63</v>
      </c>
      <c r="I4179" s="17">
        <f>AVERAGE(Facturas[MontoSinImp])</f>
        <v>472.73339545454462</v>
      </c>
    </row>
    <row r="4180" spans="1:9" ht="17.55" customHeight="1" x14ac:dyDescent="0.3">
      <c r="A4180" s="14">
        <v>218</v>
      </c>
      <c r="B4180" s="2">
        <v>41689</v>
      </c>
      <c r="C4180" s="15">
        <f t="shared" ca="1" si="8"/>
        <v>297</v>
      </c>
      <c r="D4180" s="1">
        <v>1</v>
      </c>
      <c r="E4180" s="1">
        <v>2</v>
      </c>
      <c r="F4180" s="8">
        <v>663.4</v>
      </c>
      <c r="G4180" s="1">
        <f>YEAR(Facturas[[#This Row],[FechaFactura]])</f>
        <v>2014</v>
      </c>
      <c r="H4180" s="17">
        <f>IF(Facturas[[#This Row],[MontoSinImp]]&lt;200,Facturas[[#This Row],[media]],Facturas[[#This Row],[MontoSinImp]])</f>
        <v>663.4</v>
      </c>
      <c r="I4180" s="17">
        <f>AVERAGE(Facturas[MontoSinImp])</f>
        <v>472.73339545454462</v>
      </c>
    </row>
    <row r="4181" spans="1:9" ht="17.55" customHeight="1" x14ac:dyDescent="0.3">
      <c r="A4181" s="14">
        <v>219</v>
      </c>
      <c r="B4181" s="2">
        <v>41689</v>
      </c>
      <c r="C4181" s="15">
        <f t="shared" ca="1" si="8"/>
        <v>212</v>
      </c>
      <c r="D4181" s="1">
        <v>6</v>
      </c>
      <c r="E4181" s="1">
        <v>2</v>
      </c>
      <c r="F4181" s="8">
        <v>661.49</v>
      </c>
      <c r="G4181" s="1">
        <f>YEAR(Facturas[[#This Row],[FechaFactura]])</f>
        <v>2014</v>
      </c>
      <c r="H4181" s="17">
        <f>IF(Facturas[[#This Row],[MontoSinImp]]&lt;200,Facturas[[#This Row],[media]],Facturas[[#This Row],[MontoSinImp]])</f>
        <v>661.49</v>
      </c>
      <c r="I4181" s="17">
        <f>AVERAGE(Facturas[MontoSinImp])</f>
        <v>472.73339545454462</v>
      </c>
    </row>
    <row r="4182" spans="1:9" ht="17.55" customHeight="1" x14ac:dyDescent="0.3">
      <c r="A4182" s="14">
        <v>220</v>
      </c>
      <c r="B4182" s="2">
        <v>41689</v>
      </c>
      <c r="C4182" s="15">
        <f t="shared" ca="1" si="8"/>
        <v>241</v>
      </c>
      <c r="D4182" s="1">
        <v>2</v>
      </c>
      <c r="E4182" s="1">
        <v>4</v>
      </c>
      <c r="F4182" s="8">
        <v>758.03</v>
      </c>
      <c r="G4182" s="1">
        <f>YEAR(Facturas[[#This Row],[FechaFactura]])</f>
        <v>2014</v>
      </c>
      <c r="H4182" s="17">
        <f>IF(Facturas[[#This Row],[MontoSinImp]]&lt;200,Facturas[[#This Row],[media]],Facturas[[#This Row],[MontoSinImp]])</f>
        <v>758.03</v>
      </c>
      <c r="I4182" s="17">
        <f>AVERAGE(Facturas[MontoSinImp])</f>
        <v>472.73339545454462</v>
      </c>
    </row>
    <row r="4183" spans="1:9" ht="17.55" customHeight="1" x14ac:dyDescent="0.3">
      <c r="A4183" s="14">
        <v>221</v>
      </c>
      <c r="B4183" s="2">
        <v>41689</v>
      </c>
      <c r="C4183" s="15">
        <f t="shared" ca="1" si="8"/>
        <v>293</v>
      </c>
      <c r="D4183" s="1">
        <v>1</v>
      </c>
      <c r="E4183" s="1">
        <v>4</v>
      </c>
      <c r="F4183" s="8">
        <v>314.5</v>
      </c>
      <c r="G4183" s="1">
        <f>YEAR(Facturas[[#This Row],[FechaFactura]])</f>
        <v>2014</v>
      </c>
      <c r="H4183" s="17">
        <f>IF(Facturas[[#This Row],[MontoSinImp]]&lt;200,Facturas[[#This Row],[media]],Facturas[[#This Row],[MontoSinImp]])</f>
        <v>314.5</v>
      </c>
      <c r="I4183" s="17">
        <f>AVERAGE(Facturas[MontoSinImp])</f>
        <v>472.73339545454462</v>
      </c>
    </row>
    <row r="4184" spans="1:9" ht="17.55" customHeight="1" x14ac:dyDescent="0.3">
      <c r="A4184" s="14">
        <v>222</v>
      </c>
      <c r="B4184" s="2">
        <v>41689</v>
      </c>
      <c r="C4184" s="15">
        <f t="shared" ca="1" si="8"/>
        <v>290</v>
      </c>
      <c r="D4184" s="1">
        <v>1</v>
      </c>
      <c r="E4184" s="1">
        <v>6</v>
      </c>
      <c r="F4184" s="8">
        <v>241.85</v>
      </c>
      <c r="G4184" s="1">
        <f>YEAR(Facturas[[#This Row],[FechaFactura]])</f>
        <v>2014</v>
      </c>
      <c r="H4184" s="17">
        <f>IF(Facturas[[#This Row],[MontoSinImp]]&lt;200,Facturas[[#This Row],[media]],Facturas[[#This Row],[MontoSinImp]])</f>
        <v>241.85</v>
      </c>
      <c r="I4184" s="17">
        <f>AVERAGE(Facturas[MontoSinImp])</f>
        <v>472.73339545454462</v>
      </c>
    </row>
    <row r="4185" spans="1:9" ht="17.55" customHeight="1" x14ac:dyDescent="0.3">
      <c r="A4185" s="14">
        <v>223</v>
      </c>
      <c r="B4185" s="2">
        <v>41689</v>
      </c>
      <c r="C4185" s="15">
        <f t="shared" ca="1" si="8"/>
        <v>313</v>
      </c>
      <c r="D4185" s="1">
        <v>7</v>
      </c>
      <c r="E4185" s="1">
        <v>6</v>
      </c>
      <c r="F4185" s="8">
        <v>117.58</v>
      </c>
      <c r="G4185" s="1">
        <f>YEAR(Facturas[[#This Row],[FechaFactura]])</f>
        <v>2014</v>
      </c>
      <c r="H4185" s="17">
        <f>IF(Facturas[[#This Row],[MontoSinImp]]&lt;200,Facturas[[#This Row],[media]],Facturas[[#This Row],[MontoSinImp]])</f>
        <v>472.73339545454462</v>
      </c>
      <c r="I4185" s="17">
        <f>AVERAGE(Facturas[MontoSinImp])</f>
        <v>472.73339545454462</v>
      </c>
    </row>
    <row r="4186" spans="1:9" ht="17.55" customHeight="1" x14ac:dyDescent="0.3">
      <c r="A4186" s="14">
        <v>212</v>
      </c>
      <c r="B4186" s="2">
        <v>41688</v>
      </c>
      <c r="C4186" s="15">
        <f t="shared" ca="1" si="8"/>
        <v>296</v>
      </c>
      <c r="D4186" s="1">
        <v>5</v>
      </c>
      <c r="E4186" s="1">
        <v>4</v>
      </c>
      <c r="F4186" s="8">
        <v>580.24</v>
      </c>
      <c r="G4186" s="1">
        <f>YEAR(Facturas[[#This Row],[FechaFactura]])</f>
        <v>2014</v>
      </c>
      <c r="H4186" s="17">
        <f>IF(Facturas[[#This Row],[MontoSinImp]]&lt;200,Facturas[[#This Row],[media]],Facturas[[#This Row],[MontoSinImp]])</f>
        <v>580.24</v>
      </c>
      <c r="I4186" s="17">
        <f>AVERAGE(Facturas[MontoSinImp])</f>
        <v>472.73339545454462</v>
      </c>
    </row>
    <row r="4187" spans="1:9" ht="17.55" customHeight="1" x14ac:dyDescent="0.3">
      <c r="A4187" s="14">
        <v>213</v>
      </c>
      <c r="B4187" s="2">
        <v>41688</v>
      </c>
      <c r="C4187" s="15">
        <f t="shared" ca="1" si="8"/>
        <v>202</v>
      </c>
      <c r="D4187" s="1">
        <v>5</v>
      </c>
      <c r="E4187" s="1">
        <v>8</v>
      </c>
      <c r="F4187" s="8">
        <v>847.89</v>
      </c>
      <c r="G4187" s="1">
        <f>YEAR(Facturas[[#This Row],[FechaFactura]])</f>
        <v>2014</v>
      </c>
      <c r="H4187" s="17">
        <f>IF(Facturas[[#This Row],[MontoSinImp]]&lt;200,Facturas[[#This Row],[media]],Facturas[[#This Row],[MontoSinImp]])</f>
        <v>847.89</v>
      </c>
      <c r="I4187" s="17">
        <f>AVERAGE(Facturas[MontoSinImp])</f>
        <v>472.73339545454462</v>
      </c>
    </row>
    <row r="4188" spans="1:9" ht="17.55" customHeight="1" x14ac:dyDescent="0.3">
      <c r="A4188" s="14">
        <v>214</v>
      </c>
      <c r="B4188" s="2">
        <v>41688</v>
      </c>
      <c r="C4188" s="15">
        <f t="shared" ca="1" si="8"/>
        <v>276</v>
      </c>
      <c r="D4188" s="1">
        <v>5</v>
      </c>
      <c r="E4188" s="1">
        <v>4</v>
      </c>
      <c r="F4188" s="8">
        <v>455.96999999999997</v>
      </c>
      <c r="G4188" s="1">
        <f>YEAR(Facturas[[#This Row],[FechaFactura]])</f>
        <v>2014</v>
      </c>
      <c r="H4188" s="17">
        <f>IF(Facturas[[#This Row],[MontoSinImp]]&lt;200,Facturas[[#This Row],[media]],Facturas[[#This Row],[MontoSinImp]])</f>
        <v>455.96999999999997</v>
      </c>
      <c r="I4188" s="17">
        <f>AVERAGE(Facturas[MontoSinImp])</f>
        <v>472.73339545454462</v>
      </c>
    </row>
    <row r="4189" spans="1:9" ht="17.55" customHeight="1" x14ac:dyDescent="0.3">
      <c r="A4189" s="14">
        <v>215</v>
      </c>
      <c r="B4189" s="2">
        <v>41688</v>
      </c>
      <c r="C4189" s="15">
        <f t="shared" ca="1" si="8"/>
        <v>313</v>
      </c>
      <c r="D4189" s="1">
        <v>12</v>
      </c>
      <c r="E4189" s="1">
        <v>6</v>
      </c>
      <c r="F4189" s="8">
        <v>725.53</v>
      </c>
      <c r="G4189" s="1">
        <f>YEAR(Facturas[[#This Row],[FechaFactura]])</f>
        <v>2014</v>
      </c>
      <c r="H4189" s="17">
        <f>IF(Facturas[[#This Row],[MontoSinImp]]&lt;200,Facturas[[#This Row],[media]],Facturas[[#This Row],[MontoSinImp]])</f>
        <v>725.53</v>
      </c>
      <c r="I4189" s="17">
        <f>AVERAGE(Facturas[MontoSinImp])</f>
        <v>472.73339545454462</v>
      </c>
    </row>
    <row r="4190" spans="1:9" ht="17.55" customHeight="1" x14ac:dyDescent="0.3">
      <c r="A4190" s="14">
        <v>216</v>
      </c>
      <c r="B4190" s="2">
        <v>41688</v>
      </c>
      <c r="C4190" s="15">
        <f t="shared" ca="1" si="8"/>
        <v>292</v>
      </c>
      <c r="D4190" s="1">
        <v>10</v>
      </c>
      <c r="E4190" s="1">
        <v>4</v>
      </c>
      <c r="F4190" s="8">
        <v>313.53999999999996</v>
      </c>
      <c r="G4190" s="1">
        <f>YEAR(Facturas[[#This Row],[FechaFactura]])</f>
        <v>2014</v>
      </c>
      <c r="H4190" s="17">
        <f>IF(Facturas[[#This Row],[MontoSinImp]]&lt;200,Facturas[[#This Row],[media]],Facturas[[#This Row],[MontoSinImp]])</f>
        <v>313.53999999999996</v>
      </c>
      <c r="I4190" s="17">
        <f>AVERAGE(Facturas[MontoSinImp])</f>
        <v>472.73339545454462</v>
      </c>
    </row>
    <row r="4191" spans="1:9" ht="17.55" customHeight="1" x14ac:dyDescent="0.3">
      <c r="A4191" s="14">
        <v>208</v>
      </c>
      <c r="B4191" s="2">
        <v>41687</v>
      </c>
      <c r="C4191" s="15">
        <f t="shared" ca="1" si="8"/>
        <v>280</v>
      </c>
      <c r="D4191" s="1">
        <v>5</v>
      </c>
      <c r="E4191" s="1">
        <v>2</v>
      </c>
      <c r="F4191" s="8">
        <v>400.53</v>
      </c>
      <c r="G4191" s="1">
        <f>YEAR(Facturas[[#This Row],[FechaFactura]])</f>
        <v>2014</v>
      </c>
      <c r="H4191" s="17">
        <f>IF(Facturas[[#This Row],[MontoSinImp]]&lt;200,Facturas[[#This Row],[media]],Facturas[[#This Row],[MontoSinImp]])</f>
        <v>400.53</v>
      </c>
      <c r="I4191" s="17">
        <f>AVERAGE(Facturas[MontoSinImp])</f>
        <v>472.73339545454462</v>
      </c>
    </row>
    <row r="4192" spans="1:9" ht="17.55" customHeight="1" x14ac:dyDescent="0.3">
      <c r="A4192" s="14">
        <v>209</v>
      </c>
      <c r="B4192" s="2">
        <v>41687</v>
      </c>
      <c r="C4192" s="15">
        <f t="shared" ca="1" si="8"/>
        <v>223</v>
      </c>
      <c r="D4192" s="1">
        <v>3</v>
      </c>
      <c r="E4192" s="1">
        <v>2</v>
      </c>
      <c r="F4192" s="8">
        <v>156.76999999999998</v>
      </c>
      <c r="G4192" s="1">
        <f>YEAR(Facturas[[#This Row],[FechaFactura]])</f>
        <v>2014</v>
      </c>
      <c r="H4192" s="17">
        <f>IF(Facturas[[#This Row],[MontoSinImp]]&lt;200,Facturas[[#This Row],[media]],Facturas[[#This Row],[MontoSinImp]])</f>
        <v>472.73339545454462</v>
      </c>
      <c r="I4192" s="17">
        <f>AVERAGE(Facturas[MontoSinImp])</f>
        <v>472.73339545454462</v>
      </c>
    </row>
    <row r="4193" spans="1:9" ht="17.55" customHeight="1" x14ac:dyDescent="0.3">
      <c r="A4193" s="14">
        <v>210</v>
      </c>
      <c r="B4193" s="2">
        <v>41687</v>
      </c>
      <c r="C4193" s="15">
        <f t="shared" ca="1" si="8"/>
        <v>224</v>
      </c>
      <c r="D4193" s="1">
        <v>10</v>
      </c>
      <c r="E4193" s="1">
        <v>5</v>
      </c>
      <c r="F4193" s="8">
        <v>105.15</v>
      </c>
      <c r="G4193" s="1">
        <f>YEAR(Facturas[[#This Row],[FechaFactura]])</f>
        <v>2014</v>
      </c>
      <c r="H4193" s="17">
        <f>IF(Facturas[[#This Row],[MontoSinImp]]&lt;200,Facturas[[#This Row],[media]],Facturas[[#This Row],[MontoSinImp]])</f>
        <v>472.73339545454462</v>
      </c>
      <c r="I4193" s="17">
        <f>AVERAGE(Facturas[MontoSinImp])</f>
        <v>472.73339545454462</v>
      </c>
    </row>
    <row r="4194" spans="1:9" ht="17.55" customHeight="1" x14ac:dyDescent="0.3">
      <c r="A4194" s="14">
        <v>211</v>
      </c>
      <c r="B4194" s="2">
        <v>41687</v>
      </c>
      <c r="C4194" s="15">
        <f t="shared" ca="1" si="8"/>
        <v>269</v>
      </c>
      <c r="D4194" s="1">
        <v>7</v>
      </c>
      <c r="E4194" s="1">
        <v>1</v>
      </c>
      <c r="F4194" s="8">
        <v>569.72</v>
      </c>
      <c r="G4194" s="1">
        <f>YEAR(Facturas[[#This Row],[FechaFactura]])</f>
        <v>2014</v>
      </c>
      <c r="H4194" s="17">
        <f>IF(Facturas[[#This Row],[MontoSinImp]]&lt;200,Facturas[[#This Row],[media]],Facturas[[#This Row],[MontoSinImp]])</f>
        <v>569.72</v>
      </c>
      <c r="I4194" s="17">
        <f>AVERAGE(Facturas[MontoSinImp])</f>
        <v>472.73339545454462</v>
      </c>
    </row>
    <row r="4195" spans="1:9" ht="17.55" customHeight="1" x14ac:dyDescent="0.3">
      <c r="A4195" s="14">
        <v>198</v>
      </c>
      <c r="B4195" s="2">
        <v>41686</v>
      </c>
      <c r="C4195" s="15">
        <f ca="1">RANDBETWEEN(1,MIN(A4195,320)+10)</f>
        <v>72</v>
      </c>
      <c r="D4195" s="1">
        <v>1</v>
      </c>
      <c r="E4195" s="1">
        <v>2</v>
      </c>
      <c r="F4195" s="8">
        <v>527.66</v>
      </c>
      <c r="G4195" s="1">
        <f>YEAR(Facturas[[#This Row],[FechaFactura]])</f>
        <v>2014</v>
      </c>
      <c r="H4195" s="17">
        <f>IF(Facturas[[#This Row],[MontoSinImp]]&lt;200,Facturas[[#This Row],[media]],Facturas[[#This Row],[MontoSinImp]])</f>
        <v>527.66</v>
      </c>
      <c r="I4195" s="17">
        <f>AVERAGE(Facturas[MontoSinImp])</f>
        <v>472.73339545454462</v>
      </c>
    </row>
    <row r="4196" spans="1:9" ht="17.55" customHeight="1" x14ac:dyDescent="0.3">
      <c r="A4196" s="14">
        <v>199</v>
      </c>
      <c r="B4196" s="2">
        <v>41686</v>
      </c>
      <c r="C4196" s="15">
        <f ca="1">RANDBETWEEN(1,MIN(A4196,320)+10)</f>
        <v>124</v>
      </c>
      <c r="D4196" s="1">
        <v>12</v>
      </c>
      <c r="E4196" s="1">
        <v>6</v>
      </c>
      <c r="F4196" s="8">
        <v>197.88</v>
      </c>
      <c r="G4196" s="1">
        <f>YEAR(Facturas[[#This Row],[FechaFactura]])</f>
        <v>2014</v>
      </c>
      <c r="H4196" s="17">
        <f>IF(Facturas[[#This Row],[MontoSinImp]]&lt;200,Facturas[[#This Row],[media]],Facturas[[#This Row],[MontoSinImp]])</f>
        <v>472.73339545454462</v>
      </c>
      <c r="I4196" s="17">
        <f>AVERAGE(Facturas[MontoSinImp])</f>
        <v>472.73339545454462</v>
      </c>
    </row>
    <row r="4197" spans="1:9" ht="17.55" customHeight="1" x14ac:dyDescent="0.3">
      <c r="A4197" s="14">
        <v>200</v>
      </c>
      <c r="B4197" s="2">
        <v>41686</v>
      </c>
      <c r="C4197" s="15">
        <f t="shared" ref="C4197:C4204" ca="1" si="9">RANDBETWEEN(200,320)</f>
        <v>212</v>
      </c>
      <c r="D4197" s="1">
        <v>11</v>
      </c>
      <c r="E4197" s="1">
        <v>4</v>
      </c>
      <c r="F4197" s="8">
        <v>766.64</v>
      </c>
      <c r="G4197" s="1">
        <f>YEAR(Facturas[[#This Row],[FechaFactura]])</f>
        <v>2014</v>
      </c>
      <c r="H4197" s="17">
        <f>IF(Facturas[[#This Row],[MontoSinImp]]&lt;200,Facturas[[#This Row],[media]],Facturas[[#This Row],[MontoSinImp]])</f>
        <v>766.64</v>
      </c>
      <c r="I4197" s="17">
        <f>AVERAGE(Facturas[MontoSinImp])</f>
        <v>472.73339545454462</v>
      </c>
    </row>
    <row r="4198" spans="1:9" ht="17.55" customHeight="1" x14ac:dyDescent="0.3">
      <c r="A4198" s="14">
        <v>201</v>
      </c>
      <c r="B4198" s="2">
        <v>41686</v>
      </c>
      <c r="C4198" s="15">
        <f t="shared" ca="1" si="9"/>
        <v>212</v>
      </c>
      <c r="D4198" s="1">
        <v>11</v>
      </c>
      <c r="E4198" s="1">
        <v>2</v>
      </c>
      <c r="F4198" s="8">
        <v>461.7</v>
      </c>
      <c r="G4198" s="1">
        <f>YEAR(Facturas[[#This Row],[FechaFactura]])</f>
        <v>2014</v>
      </c>
      <c r="H4198" s="17">
        <f>IF(Facturas[[#This Row],[MontoSinImp]]&lt;200,Facturas[[#This Row],[media]],Facturas[[#This Row],[MontoSinImp]])</f>
        <v>461.7</v>
      </c>
      <c r="I4198" s="17">
        <f>AVERAGE(Facturas[MontoSinImp])</f>
        <v>472.73339545454462</v>
      </c>
    </row>
    <row r="4199" spans="1:9" ht="17.55" customHeight="1" x14ac:dyDescent="0.3">
      <c r="A4199" s="14">
        <v>202</v>
      </c>
      <c r="B4199" s="2">
        <v>41686</v>
      </c>
      <c r="C4199" s="15">
        <f t="shared" ca="1" si="9"/>
        <v>231</v>
      </c>
      <c r="D4199" s="1">
        <v>9</v>
      </c>
      <c r="E4199" s="1">
        <v>1</v>
      </c>
      <c r="F4199" s="8">
        <v>423.46999999999997</v>
      </c>
      <c r="G4199" s="1">
        <f>YEAR(Facturas[[#This Row],[FechaFactura]])</f>
        <v>2014</v>
      </c>
      <c r="H4199" s="17">
        <f>IF(Facturas[[#This Row],[MontoSinImp]]&lt;200,Facturas[[#This Row],[media]],Facturas[[#This Row],[MontoSinImp]])</f>
        <v>423.46999999999997</v>
      </c>
      <c r="I4199" s="17">
        <f>AVERAGE(Facturas[MontoSinImp])</f>
        <v>472.73339545454462</v>
      </c>
    </row>
    <row r="4200" spans="1:9" ht="17.55" customHeight="1" x14ac:dyDescent="0.3">
      <c r="A4200" s="14">
        <v>203</v>
      </c>
      <c r="B4200" s="2">
        <v>41686</v>
      </c>
      <c r="C4200" s="15">
        <f t="shared" ca="1" si="9"/>
        <v>291</v>
      </c>
      <c r="D4200" s="1">
        <v>4</v>
      </c>
      <c r="E4200" s="1">
        <v>6</v>
      </c>
      <c r="F4200" s="8">
        <v>851.71</v>
      </c>
      <c r="G4200" s="1">
        <f>YEAR(Facturas[[#This Row],[FechaFactura]])</f>
        <v>2014</v>
      </c>
      <c r="H4200" s="17">
        <f>IF(Facturas[[#This Row],[MontoSinImp]]&lt;200,Facturas[[#This Row],[media]],Facturas[[#This Row],[MontoSinImp]])</f>
        <v>851.71</v>
      </c>
      <c r="I4200" s="17">
        <f>AVERAGE(Facturas[MontoSinImp])</f>
        <v>472.73339545454462</v>
      </c>
    </row>
    <row r="4201" spans="1:9" ht="17.55" customHeight="1" x14ac:dyDescent="0.3">
      <c r="A4201" s="14">
        <v>204</v>
      </c>
      <c r="B4201" s="2">
        <v>41686</v>
      </c>
      <c r="C4201" s="15">
        <f t="shared" ca="1" si="9"/>
        <v>268</v>
      </c>
      <c r="D4201" s="1">
        <v>8</v>
      </c>
      <c r="E4201" s="1">
        <v>1</v>
      </c>
      <c r="F4201" s="8">
        <v>173.98</v>
      </c>
      <c r="G4201" s="1">
        <f>YEAR(Facturas[[#This Row],[FechaFactura]])</f>
        <v>2014</v>
      </c>
      <c r="H4201" s="17">
        <f>IF(Facturas[[#This Row],[MontoSinImp]]&lt;200,Facturas[[#This Row],[media]],Facturas[[#This Row],[MontoSinImp]])</f>
        <v>472.73339545454462</v>
      </c>
      <c r="I4201" s="17">
        <f>AVERAGE(Facturas[MontoSinImp])</f>
        <v>472.73339545454462</v>
      </c>
    </row>
    <row r="4202" spans="1:9" ht="17.55" customHeight="1" x14ac:dyDescent="0.3">
      <c r="A4202" s="14">
        <v>205</v>
      </c>
      <c r="B4202" s="2">
        <v>41686</v>
      </c>
      <c r="C4202" s="15">
        <f t="shared" ca="1" si="9"/>
        <v>291</v>
      </c>
      <c r="D4202" s="1">
        <v>4</v>
      </c>
      <c r="E4202" s="1">
        <v>2</v>
      </c>
      <c r="F4202" s="8">
        <v>467.44</v>
      </c>
      <c r="G4202" s="1">
        <f>YEAR(Facturas[[#This Row],[FechaFactura]])</f>
        <v>2014</v>
      </c>
      <c r="H4202" s="17">
        <f>IF(Facturas[[#This Row],[MontoSinImp]]&lt;200,Facturas[[#This Row],[media]],Facturas[[#This Row],[MontoSinImp]])</f>
        <v>467.44</v>
      </c>
      <c r="I4202" s="17">
        <f>AVERAGE(Facturas[MontoSinImp])</f>
        <v>472.73339545454462</v>
      </c>
    </row>
    <row r="4203" spans="1:9" ht="17.55" customHeight="1" x14ac:dyDescent="0.3">
      <c r="A4203" s="14">
        <v>206</v>
      </c>
      <c r="B4203" s="2">
        <v>41686</v>
      </c>
      <c r="C4203" s="15">
        <f t="shared" ca="1" si="9"/>
        <v>287</v>
      </c>
      <c r="D4203" s="1">
        <v>5</v>
      </c>
      <c r="E4203" s="1">
        <v>3</v>
      </c>
      <c r="F4203" s="8">
        <v>795.31</v>
      </c>
      <c r="G4203" s="1">
        <f>YEAR(Facturas[[#This Row],[FechaFactura]])</f>
        <v>2014</v>
      </c>
      <c r="H4203" s="17">
        <f>IF(Facturas[[#This Row],[MontoSinImp]]&lt;200,Facturas[[#This Row],[media]],Facturas[[#This Row],[MontoSinImp]])</f>
        <v>795.31</v>
      </c>
      <c r="I4203" s="17">
        <f>AVERAGE(Facturas[MontoSinImp])</f>
        <v>472.73339545454462</v>
      </c>
    </row>
    <row r="4204" spans="1:9" ht="17.55" customHeight="1" x14ac:dyDescent="0.3">
      <c r="A4204" s="14">
        <v>207</v>
      </c>
      <c r="B4204" s="2">
        <v>41686</v>
      </c>
      <c r="C4204" s="15">
        <f t="shared" ca="1" si="9"/>
        <v>284</v>
      </c>
      <c r="D4204" s="1">
        <v>4</v>
      </c>
      <c r="E4204" s="1">
        <v>3</v>
      </c>
      <c r="F4204" s="8">
        <v>395.75</v>
      </c>
      <c r="G4204" s="1">
        <f>YEAR(Facturas[[#This Row],[FechaFactura]])</f>
        <v>2014</v>
      </c>
      <c r="H4204" s="17">
        <f>IF(Facturas[[#This Row],[MontoSinImp]]&lt;200,Facturas[[#This Row],[media]],Facturas[[#This Row],[MontoSinImp]])</f>
        <v>395.75</v>
      </c>
      <c r="I4204" s="17">
        <f>AVERAGE(Facturas[MontoSinImp])</f>
        <v>472.73339545454462</v>
      </c>
    </row>
    <row r="4205" spans="1:9" ht="17.55" customHeight="1" x14ac:dyDescent="0.3">
      <c r="A4205" s="14">
        <v>194</v>
      </c>
      <c r="B4205" s="2">
        <v>41685</v>
      </c>
      <c r="C4205" s="15">
        <f t="shared" ref="C4205:C4236" ca="1" si="10">RANDBETWEEN(1,MIN(A4205,320)+10)</f>
        <v>87</v>
      </c>
      <c r="D4205" s="1">
        <v>6</v>
      </c>
      <c r="E4205" s="1">
        <v>7</v>
      </c>
      <c r="F4205" s="8">
        <v>471.26</v>
      </c>
      <c r="G4205" s="1">
        <f>YEAR(Facturas[[#This Row],[FechaFactura]])</f>
        <v>2014</v>
      </c>
      <c r="H4205" s="17">
        <f>IF(Facturas[[#This Row],[MontoSinImp]]&lt;200,Facturas[[#This Row],[media]],Facturas[[#This Row],[MontoSinImp]])</f>
        <v>471.26</v>
      </c>
      <c r="I4205" s="17">
        <f>AVERAGE(Facturas[MontoSinImp])</f>
        <v>472.73339545454462</v>
      </c>
    </row>
    <row r="4206" spans="1:9" ht="17.55" customHeight="1" x14ac:dyDescent="0.3">
      <c r="A4206" s="14">
        <v>195</v>
      </c>
      <c r="B4206" s="2">
        <v>41685</v>
      </c>
      <c r="C4206" s="15">
        <f t="shared" ca="1" si="10"/>
        <v>195</v>
      </c>
      <c r="D4206" s="1">
        <v>4</v>
      </c>
      <c r="E4206" s="1">
        <v>8</v>
      </c>
      <c r="F4206" s="8">
        <v>496.12</v>
      </c>
      <c r="G4206" s="1">
        <f>YEAR(Facturas[[#This Row],[FechaFactura]])</f>
        <v>2014</v>
      </c>
      <c r="H4206" s="17">
        <f>IF(Facturas[[#This Row],[MontoSinImp]]&lt;200,Facturas[[#This Row],[media]],Facturas[[#This Row],[MontoSinImp]])</f>
        <v>496.12</v>
      </c>
      <c r="I4206" s="17">
        <f>AVERAGE(Facturas[MontoSinImp])</f>
        <v>472.73339545454462</v>
      </c>
    </row>
    <row r="4207" spans="1:9" ht="17.55" customHeight="1" x14ac:dyDescent="0.3">
      <c r="A4207" s="14">
        <v>196</v>
      </c>
      <c r="B4207" s="2">
        <v>41685</v>
      </c>
      <c r="C4207" s="15">
        <f t="shared" ca="1" si="10"/>
        <v>132</v>
      </c>
      <c r="D4207" s="1">
        <v>3</v>
      </c>
      <c r="E4207" s="1">
        <v>3</v>
      </c>
      <c r="F4207" s="8">
        <v>748.47</v>
      </c>
      <c r="G4207" s="1">
        <f>YEAR(Facturas[[#This Row],[FechaFactura]])</f>
        <v>2014</v>
      </c>
      <c r="H4207" s="17">
        <f>IF(Facturas[[#This Row],[MontoSinImp]]&lt;200,Facturas[[#This Row],[media]],Facturas[[#This Row],[MontoSinImp]])</f>
        <v>748.47</v>
      </c>
      <c r="I4207" s="17">
        <f>AVERAGE(Facturas[MontoSinImp])</f>
        <v>472.73339545454462</v>
      </c>
    </row>
    <row r="4208" spans="1:9" ht="17.55" customHeight="1" x14ac:dyDescent="0.3">
      <c r="A4208" s="14">
        <v>197</v>
      </c>
      <c r="B4208" s="2">
        <v>41685</v>
      </c>
      <c r="C4208" s="15">
        <f t="shared" ca="1" si="10"/>
        <v>136</v>
      </c>
      <c r="D4208" s="1">
        <v>3</v>
      </c>
      <c r="E4208" s="1">
        <v>3</v>
      </c>
      <c r="F4208" s="8">
        <v>729.36</v>
      </c>
      <c r="G4208" s="1">
        <f>YEAR(Facturas[[#This Row],[FechaFactura]])</f>
        <v>2014</v>
      </c>
      <c r="H4208" s="17">
        <f>IF(Facturas[[#This Row],[MontoSinImp]]&lt;200,Facturas[[#This Row],[media]],Facturas[[#This Row],[MontoSinImp]])</f>
        <v>729.36</v>
      </c>
      <c r="I4208" s="17">
        <f>AVERAGE(Facturas[MontoSinImp])</f>
        <v>472.73339545454462</v>
      </c>
    </row>
    <row r="4209" spans="1:9" ht="17.55" customHeight="1" x14ac:dyDescent="0.3">
      <c r="A4209" s="14">
        <v>187</v>
      </c>
      <c r="B4209" s="2">
        <v>41684</v>
      </c>
      <c r="C4209" s="15">
        <f t="shared" ca="1" si="10"/>
        <v>186</v>
      </c>
      <c r="D4209" s="1">
        <v>8</v>
      </c>
      <c r="E4209" s="1">
        <v>1</v>
      </c>
      <c r="F4209" s="8">
        <v>396.7</v>
      </c>
      <c r="G4209" s="1">
        <f>YEAR(Facturas[[#This Row],[FechaFactura]])</f>
        <v>2014</v>
      </c>
      <c r="H4209" s="17">
        <f>IF(Facturas[[#This Row],[MontoSinImp]]&lt;200,Facturas[[#This Row],[media]],Facturas[[#This Row],[MontoSinImp]])</f>
        <v>396.7</v>
      </c>
      <c r="I4209" s="17">
        <f>AVERAGE(Facturas[MontoSinImp])</f>
        <v>472.73339545454462</v>
      </c>
    </row>
    <row r="4210" spans="1:9" ht="17.55" customHeight="1" x14ac:dyDescent="0.3">
      <c r="A4210" s="14">
        <v>188</v>
      </c>
      <c r="B4210" s="2">
        <v>41684</v>
      </c>
      <c r="C4210" s="15">
        <f t="shared" ca="1" si="10"/>
        <v>25</v>
      </c>
      <c r="D4210" s="1">
        <v>3</v>
      </c>
      <c r="E4210" s="1">
        <v>1</v>
      </c>
      <c r="F4210" s="8">
        <v>314.5</v>
      </c>
      <c r="G4210" s="1">
        <f>YEAR(Facturas[[#This Row],[FechaFactura]])</f>
        <v>2014</v>
      </c>
      <c r="H4210" s="17">
        <f>IF(Facturas[[#This Row],[MontoSinImp]]&lt;200,Facturas[[#This Row],[media]],Facturas[[#This Row],[MontoSinImp]])</f>
        <v>314.5</v>
      </c>
      <c r="I4210" s="17">
        <f>AVERAGE(Facturas[MontoSinImp])</f>
        <v>472.73339545454462</v>
      </c>
    </row>
    <row r="4211" spans="1:9" ht="17.55" customHeight="1" x14ac:dyDescent="0.3">
      <c r="A4211" s="14">
        <v>189</v>
      </c>
      <c r="B4211" s="2">
        <v>41684</v>
      </c>
      <c r="C4211" s="15">
        <f t="shared" ca="1" si="10"/>
        <v>90</v>
      </c>
      <c r="D4211" s="1">
        <v>2</v>
      </c>
      <c r="E4211" s="1">
        <v>3</v>
      </c>
      <c r="F4211" s="8">
        <v>789.58</v>
      </c>
      <c r="G4211" s="1">
        <f>YEAR(Facturas[[#This Row],[FechaFactura]])</f>
        <v>2014</v>
      </c>
      <c r="H4211" s="17">
        <f>IF(Facturas[[#This Row],[MontoSinImp]]&lt;200,Facturas[[#This Row],[media]],Facturas[[#This Row],[MontoSinImp]])</f>
        <v>789.58</v>
      </c>
      <c r="I4211" s="17">
        <f>AVERAGE(Facturas[MontoSinImp])</f>
        <v>472.73339545454462</v>
      </c>
    </row>
    <row r="4212" spans="1:9" ht="17.55" customHeight="1" x14ac:dyDescent="0.3">
      <c r="A4212" s="14">
        <v>190</v>
      </c>
      <c r="B4212" s="2">
        <v>41684</v>
      </c>
      <c r="C4212" s="15">
        <f t="shared" ca="1" si="10"/>
        <v>92</v>
      </c>
      <c r="D4212" s="1">
        <v>7</v>
      </c>
      <c r="E4212" s="1">
        <v>5</v>
      </c>
      <c r="F4212" s="8">
        <v>141.47999999999999</v>
      </c>
      <c r="G4212" s="1">
        <f>YEAR(Facturas[[#This Row],[FechaFactura]])</f>
        <v>2014</v>
      </c>
      <c r="H4212" s="17">
        <f>IF(Facturas[[#This Row],[MontoSinImp]]&lt;200,Facturas[[#This Row],[media]],Facturas[[#This Row],[MontoSinImp]])</f>
        <v>472.73339545454462</v>
      </c>
      <c r="I4212" s="17">
        <f>AVERAGE(Facturas[MontoSinImp])</f>
        <v>472.73339545454462</v>
      </c>
    </row>
    <row r="4213" spans="1:9" ht="17.55" customHeight="1" x14ac:dyDescent="0.3">
      <c r="A4213" s="14">
        <v>191</v>
      </c>
      <c r="B4213" s="2">
        <v>41684</v>
      </c>
      <c r="C4213" s="15">
        <f t="shared" ca="1" si="10"/>
        <v>73</v>
      </c>
      <c r="D4213" s="1">
        <v>5</v>
      </c>
      <c r="E4213" s="1">
        <v>7</v>
      </c>
      <c r="F4213" s="8">
        <v>216.98999999999998</v>
      </c>
      <c r="G4213" s="1">
        <f>YEAR(Facturas[[#This Row],[FechaFactura]])</f>
        <v>2014</v>
      </c>
      <c r="H4213" s="17">
        <f>IF(Facturas[[#This Row],[MontoSinImp]]&lt;200,Facturas[[#This Row],[media]],Facturas[[#This Row],[MontoSinImp]])</f>
        <v>216.98999999999998</v>
      </c>
      <c r="I4213" s="17">
        <f>AVERAGE(Facturas[MontoSinImp])</f>
        <v>472.73339545454462</v>
      </c>
    </row>
    <row r="4214" spans="1:9" ht="17.55" customHeight="1" x14ac:dyDescent="0.3">
      <c r="A4214" s="14">
        <v>192</v>
      </c>
      <c r="B4214" s="2">
        <v>41684</v>
      </c>
      <c r="C4214" s="15">
        <f t="shared" ca="1" si="10"/>
        <v>163</v>
      </c>
      <c r="D4214" s="1">
        <v>5</v>
      </c>
      <c r="E4214" s="1">
        <v>7</v>
      </c>
      <c r="F4214" s="8">
        <v>519.05999999999995</v>
      </c>
      <c r="G4214" s="1">
        <f>YEAR(Facturas[[#This Row],[FechaFactura]])</f>
        <v>2014</v>
      </c>
      <c r="H4214" s="17">
        <f>IF(Facturas[[#This Row],[MontoSinImp]]&lt;200,Facturas[[#This Row],[media]],Facturas[[#This Row],[MontoSinImp]])</f>
        <v>519.05999999999995</v>
      </c>
      <c r="I4214" s="17">
        <f>AVERAGE(Facturas[MontoSinImp])</f>
        <v>472.73339545454462</v>
      </c>
    </row>
    <row r="4215" spans="1:9" ht="17.55" customHeight="1" x14ac:dyDescent="0.3">
      <c r="A4215" s="14">
        <v>193</v>
      </c>
      <c r="B4215" s="2">
        <v>41684</v>
      </c>
      <c r="C4215" s="15">
        <f t="shared" ca="1" si="10"/>
        <v>86</v>
      </c>
      <c r="D4215" s="1">
        <v>3</v>
      </c>
      <c r="E4215" s="1">
        <v>1</v>
      </c>
      <c r="F4215" s="8">
        <v>446.40999999999997</v>
      </c>
      <c r="G4215" s="1">
        <f>YEAR(Facturas[[#This Row],[FechaFactura]])</f>
        <v>2014</v>
      </c>
      <c r="H4215" s="17">
        <f>IF(Facturas[[#This Row],[MontoSinImp]]&lt;200,Facturas[[#This Row],[media]],Facturas[[#This Row],[MontoSinImp]])</f>
        <v>446.40999999999997</v>
      </c>
      <c r="I4215" s="17">
        <f>AVERAGE(Facturas[MontoSinImp])</f>
        <v>472.73339545454462</v>
      </c>
    </row>
    <row r="4216" spans="1:9" ht="17.55" customHeight="1" x14ac:dyDescent="0.3">
      <c r="A4216" s="14">
        <v>183</v>
      </c>
      <c r="B4216" s="2">
        <v>41683</v>
      </c>
      <c r="C4216" s="15">
        <f t="shared" ca="1" si="10"/>
        <v>5</v>
      </c>
      <c r="D4216" s="1">
        <v>8</v>
      </c>
      <c r="E4216" s="1">
        <v>1</v>
      </c>
      <c r="F4216" s="8">
        <v>337.44</v>
      </c>
      <c r="G4216" s="1">
        <f>YEAR(Facturas[[#This Row],[FechaFactura]])</f>
        <v>2014</v>
      </c>
      <c r="H4216" s="17">
        <f>IF(Facturas[[#This Row],[MontoSinImp]]&lt;200,Facturas[[#This Row],[media]],Facturas[[#This Row],[MontoSinImp]])</f>
        <v>337.44</v>
      </c>
      <c r="I4216" s="17">
        <f>AVERAGE(Facturas[MontoSinImp])</f>
        <v>472.73339545454462</v>
      </c>
    </row>
    <row r="4217" spans="1:9" ht="17.55" customHeight="1" x14ac:dyDescent="0.3">
      <c r="A4217" s="14">
        <v>184</v>
      </c>
      <c r="B4217" s="2">
        <v>41683</v>
      </c>
      <c r="C4217" s="15">
        <f t="shared" ca="1" si="10"/>
        <v>92</v>
      </c>
      <c r="D4217" s="1">
        <v>2</v>
      </c>
      <c r="E4217" s="1">
        <v>7</v>
      </c>
      <c r="F4217" s="8">
        <v>661.49</v>
      </c>
      <c r="G4217" s="1">
        <f>YEAR(Facturas[[#This Row],[FechaFactura]])</f>
        <v>2014</v>
      </c>
      <c r="H4217" s="17">
        <f>IF(Facturas[[#This Row],[MontoSinImp]]&lt;200,Facturas[[#This Row],[media]],Facturas[[#This Row],[MontoSinImp]])</f>
        <v>661.49</v>
      </c>
      <c r="I4217" s="17">
        <f>AVERAGE(Facturas[MontoSinImp])</f>
        <v>472.73339545454462</v>
      </c>
    </row>
    <row r="4218" spans="1:9" ht="17.55" customHeight="1" x14ac:dyDescent="0.3">
      <c r="A4218" s="14">
        <v>185</v>
      </c>
      <c r="B4218" s="2">
        <v>41683</v>
      </c>
      <c r="C4218" s="15">
        <f t="shared" ca="1" si="10"/>
        <v>36</v>
      </c>
      <c r="D4218" s="1">
        <v>1</v>
      </c>
      <c r="E4218" s="1">
        <v>9</v>
      </c>
      <c r="F4218" s="8">
        <v>520.97</v>
      </c>
      <c r="G4218" s="1">
        <f>YEAR(Facturas[[#This Row],[FechaFactura]])</f>
        <v>2014</v>
      </c>
      <c r="H4218" s="17">
        <f>IF(Facturas[[#This Row],[MontoSinImp]]&lt;200,Facturas[[#This Row],[media]],Facturas[[#This Row],[MontoSinImp]])</f>
        <v>520.97</v>
      </c>
      <c r="I4218" s="17">
        <f>AVERAGE(Facturas[MontoSinImp])</f>
        <v>472.73339545454462</v>
      </c>
    </row>
    <row r="4219" spans="1:9" ht="17.55" customHeight="1" x14ac:dyDescent="0.3">
      <c r="A4219" s="14">
        <v>186</v>
      </c>
      <c r="B4219" s="2">
        <v>41683</v>
      </c>
      <c r="C4219" s="15">
        <f t="shared" ca="1" si="10"/>
        <v>149</v>
      </c>
      <c r="D4219" s="1">
        <v>5</v>
      </c>
      <c r="E4219" s="1">
        <v>4</v>
      </c>
      <c r="F4219" s="8">
        <v>399.57</v>
      </c>
      <c r="G4219" s="1">
        <f>YEAR(Facturas[[#This Row],[FechaFactura]])</f>
        <v>2014</v>
      </c>
      <c r="H4219" s="17">
        <f>IF(Facturas[[#This Row],[MontoSinImp]]&lt;200,Facturas[[#This Row],[media]],Facturas[[#This Row],[MontoSinImp]])</f>
        <v>399.57</v>
      </c>
      <c r="I4219" s="17">
        <f>AVERAGE(Facturas[MontoSinImp])</f>
        <v>472.73339545454462</v>
      </c>
    </row>
    <row r="4220" spans="1:9" ht="17.55" customHeight="1" x14ac:dyDescent="0.3">
      <c r="A4220" s="14">
        <v>180</v>
      </c>
      <c r="B4220" s="2">
        <v>41682</v>
      </c>
      <c r="C4220" s="15">
        <f t="shared" ca="1" si="10"/>
        <v>159</v>
      </c>
      <c r="D4220" s="1">
        <v>7</v>
      </c>
      <c r="E4220" s="1">
        <v>7</v>
      </c>
      <c r="F4220" s="8">
        <v>473.18</v>
      </c>
      <c r="G4220" s="1">
        <f>YEAR(Facturas[[#This Row],[FechaFactura]])</f>
        <v>2014</v>
      </c>
      <c r="H4220" s="17">
        <f>IF(Facturas[[#This Row],[MontoSinImp]]&lt;200,Facturas[[#This Row],[media]],Facturas[[#This Row],[MontoSinImp]])</f>
        <v>473.18</v>
      </c>
      <c r="I4220" s="17">
        <f>AVERAGE(Facturas[MontoSinImp])</f>
        <v>472.73339545454462</v>
      </c>
    </row>
    <row r="4221" spans="1:9" ht="17.55" customHeight="1" x14ac:dyDescent="0.3">
      <c r="A4221" s="14">
        <v>181</v>
      </c>
      <c r="B4221" s="2">
        <v>41682</v>
      </c>
      <c r="C4221" s="15">
        <f t="shared" ca="1" si="10"/>
        <v>34</v>
      </c>
      <c r="D4221" s="1">
        <v>5</v>
      </c>
      <c r="E4221" s="1">
        <v>6</v>
      </c>
      <c r="F4221" s="8">
        <v>111.85000000000001</v>
      </c>
      <c r="G4221" s="1">
        <f>YEAR(Facturas[[#This Row],[FechaFactura]])</f>
        <v>2014</v>
      </c>
      <c r="H4221" s="17">
        <f>IF(Facturas[[#This Row],[MontoSinImp]]&lt;200,Facturas[[#This Row],[media]],Facturas[[#This Row],[MontoSinImp]])</f>
        <v>472.73339545454462</v>
      </c>
      <c r="I4221" s="17">
        <f>AVERAGE(Facturas[MontoSinImp])</f>
        <v>472.73339545454462</v>
      </c>
    </row>
    <row r="4222" spans="1:9" ht="17.55" customHeight="1" x14ac:dyDescent="0.3">
      <c r="A4222" s="14">
        <v>182</v>
      </c>
      <c r="B4222" s="2">
        <v>41682</v>
      </c>
      <c r="C4222" s="15">
        <f t="shared" ca="1" si="10"/>
        <v>183</v>
      </c>
      <c r="D4222" s="1">
        <v>7</v>
      </c>
      <c r="E4222" s="1">
        <v>4</v>
      </c>
      <c r="F4222" s="8">
        <v>529.56999999999994</v>
      </c>
      <c r="G4222" s="1">
        <f>YEAR(Facturas[[#This Row],[FechaFactura]])</f>
        <v>2014</v>
      </c>
      <c r="H4222" s="17">
        <f>IF(Facturas[[#This Row],[MontoSinImp]]&lt;200,Facturas[[#This Row],[media]],Facturas[[#This Row],[MontoSinImp]])</f>
        <v>529.56999999999994</v>
      </c>
      <c r="I4222" s="17">
        <f>AVERAGE(Facturas[MontoSinImp])</f>
        <v>472.73339545454462</v>
      </c>
    </row>
    <row r="4223" spans="1:9" ht="17.55" customHeight="1" x14ac:dyDescent="0.3">
      <c r="A4223" s="14">
        <v>177</v>
      </c>
      <c r="B4223" s="2">
        <v>41681</v>
      </c>
      <c r="C4223" s="15">
        <f t="shared" ca="1" si="10"/>
        <v>42</v>
      </c>
      <c r="D4223" s="1">
        <v>6</v>
      </c>
      <c r="E4223" s="1">
        <v>2</v>
      </c>
      <c r="F4223" s="8">
        <v>418.69</v>
      </c>
      <c r="G4223" s="1">
        <f>YEAR(Facturas[[#This Row],[FechaFactura]])</f>
        <v>2014</v>
      </c>
      <c r="H4223" s="17">
        <f>IF(Facturas[[#This Row],[MontoSinImp]]&lt;200,Facturas[[#This Row],[media]],Facturas[[#This Row],[MontoSinImp]])</f>
        <v>418.69</v>
      </c>
      <c r="I4223" s="17">
        <f>AVERAGE(Facturas[MontoSinImp])</f>
        <v>472.73339545454462</v>
      </c>
    </row>
    <row r="4224" spans="1:9" ht="17.55" customHeight="1" x14ac:dyDescent="0.3">
      <c r="A4224" s="14">
        <v>178</v>
      </c>
      <c r="B4224" s="2">
        <v>41681</v>
      </c>
      <c r="C4224" s="15">
        <f t="shared" ca="1" si="10"/>
        <v>128</v>
      </c>
      <c r="D4224" s="1">
        <v>7</v>
      </c>
      <c r="E4224" s="1">
        <v>2</v>
      </c>
      <c r="F4224" s="8">
        <v>175.89</v>
      </c>
      <c r="G4224" s="1">
        <f>YEAR(Facturas[[#This Row],[FechaFactura]])</f>
        <v>2014</v>
      </c>
      <c r="H4224" s="17">
        <f>IF(Facturas[[#This Row],[MontoSinImp]]&lt;200,Facturas[[#This Row],[media]],Facturas[[#This Row],[MontoSinImp]])</f>
        <v>472.73339545454462</v>
      </c>
      <c r="I4224" s="17">
        <f>AVERAGE(Facturas[MontoSinImp])</f>
        <v>472.73339545454462</v>
      </c>
    </row>
    <row r="4225" spans="1:9" ht="17.55" customHeight="1" x14ac:dyDescent="0.3">
      <c r="A4225" s="14">
        <v>179</v>
      </c>
      <c r="B4225" s="2">
        <v>41681</v>
      </c>
      <c r="C4225" s="15">
        <f t="shared" ca="1" si="10"/>
        <v>33</v>
      </c>
      <c r="D4225" s="1">
        <v>8</v>
      </c>
      <c r="E4225" s="1">
        <v>1</v>
      </c>
      <c r="F4225" s="8">
        <v>439.71999999999997</v>
      </c>
      <c r="G4225" s="1">
        <f>YEAR(Facturas[[#This Row],[FechaFactura]])</f>
        <v>2014</v>
      </c>
      <c r="H4225" s="17">
        <f>IF(Facturas[[#This Row],[MontoSinImp]]&lt;200,Facturas[[#This Row],[media]],Facturas[[#This Row],[MontoSinImp]])</f>
        <v>439.71999999999997</v>
      </c>
      <c r="I4225" s="17">
        <f>AVERAGE(Facturas[MontoSinImp])</f>
        <v>472.73339545454462</v>
      </c>
    </row>
    <row r="4226" spans="1:9" ht="17.55" customHeight="1" x14ac:dyDescent="0.3">
      <c r="A4226" s="14">
        <v>175</v>
      </c>
      <c r="B4226" s="2">
        <v>41680</v>
      </c>
      <c r="C4226" s="15">
        <f t="shared" ca="1" si="10"/>
        <v>163</v>
      </c>
      <c r="D4226" s="1">
        <v>9</v>
      </c>
      <c r="E4226" s="1">
        <v>5</v>
      </c>
      <c r="F4226" s="8">
        <v>227.51</v>
      </c>
      <c r="G4226" s="1">
        <f>YEAR(Facturas[[#This Row],[FechaFactura]])</f>
        <v>2014</v>
      </c>
      <c r="H4226" s="17">
        <f>IF(Facturas[[#This Row],[MontoSinImp]]&lt;200,Facturas[[#This Row],[media]],Facturas[[#This Row],[MontoSinImp]])</f>
        <v>227.51</v>
      </c>
      <c r="I4226" s="17">
        <f>AVERAGE(Facturas[MontoSinImp])</f>
        <v>472.73339545454462</v>
      </c>
    </row>
    <row r="4227" spans="1:9" ht="17.55" customHeight="1" x14ac:dyDescent="0.3">
      <c r="A4227" s="14">
        <v>176</v>
      </c>
      <c r="B4227" s="2">
        <v>41680</v>
      </c>
      <c r="C4227" s="15">
        <f t="shared" ca="1" si="10"/>
        <v>164</v>
      </c>
      <c r="D4227" s="1">
        <v>8</v>
      </c>
      <c r="E4227" s="1">
        <v>2</v>
      </c>
      <c r="F4227" s="8">
        <v>322.14</v>
      </c>
      <c r="G4227" s="1">
        <f>YEAR(Facturas[[#This Row],[FechaFactura]])</f>
        <v>2014</v>
      </c>
      <c r="H4227" s="17">
        <f>IF(Facturas[[#This Row],[MontoSinImp]]&lt;200,Facturas[[#This Row],[media]],Facturas[[#This Row],[MontoSinImp]])</f>
        <v>322.14</v>
      </c>
      <c r="I4227" s="17">
        <f>AVERAGE(Facturas[MontoSinImp])</f>
        <v>472.73339545454462</v>
      </c>
    </row>
    <row r="4228" spans="1:9" ht="17.55" customHeight="1" x14ac:dyDescent="0.3">
      <c r="A4228" s="14">
        <v>172</v>
      </c>
      <c r="B4228" s="2">
        <v>41679</v>
      </c>
      <c r="C4228" s="15">
        <f t="shared" ca="1" si="10"/>
        <v>31</v>
      </c>
      <c r="D4228" s="1">
        <v>8</v>
      </c>
      <c r="E4228" s="1">
        <v>1</v>
      </c>
      <c r="F4228" s="8">
        <v>706.42</v>
      </c>
      <c r="G4228" s="1">
        <f>YEAR(Facturas[[#This Row],[FechaFactura]])</f>
        <v>2014</v>
      </c>
      <c r="H4228" s="17">
        <f>IF(Facturas[[#This Row],[MontoSinImp]]&lt;200,Facturas[[#This Row],[media]],Facturas[[#This Row],[MontoSinImp]])</f>
        <v>706.42</v>
      </c>
      <c r="I4228" s="17">
        <f>AVERAGE(Facturas[MontoSinImp])</f>
        <v>472.73339545454462</v>
      </c>
    </row>
    <row r="4229" spans="1:9" ht="17.55" customHeight="1" x14ac:dyDescent="0.3">
      <c r="A4229" s="14">
        <v>173</v>
      </c>
      <c r="B4229" s="2">
        <v>41679</v>
      </c>
      <c r="C4229" s="15">
        <f t="shared" ca="1" si="10"/>
        <v>1</v>
      </c>
      <c r="D4229" s="1">
        <v>5</v>
      </c>
      <c r="E4229" s="1">
        <v>5</v>
      </c>
      <c r="F4229" s="8">
        <v>602.22</v>
      </c>
      <c r="G4229" s="1">
        <f>YEAR(Facturas[[#This Row],[FechaFactura]])</f>
        <v>2014</v>
      </c>
      <c r="H4229" s="17">
        <f>IF(Facturas[[#This Row],[MontoSinImp]]&lt;200,Facturas[[#This Row],[media]],Facturas[[#This Row],[MontoSinImp]])</f>
        <v>602.22</v>
      </c>
      <c r="I4229" s="17">
        <f>AVERAGE(Facturas[MontoSinImp])</f>
        <v>472.73339545454462</v>
      </c>
    </row>
    <row r="4230" spans="1:9" ht="17.55" customHeight="1" x14ac:dyDescent="0.3">
      <c r="A4230" s="14">
        <v>174</v>
      </c>
      <c r="B4230" s="2">
        <v>41679</v>
      </c>
      <c r="C4230" s="15">
        <f t="shared" ca="1" si="10"/>
        <v>18</v>
      </c>
      <c r="D4230" s="1">
        <v>12</v>
      </c>
      <c r="E4230" s="1">
        <v>7</v>
      </c>
      <c r="F4230" s="8">
        <v>688.25</v>
      </c>
      <c r="G4230" s="1">
        <f>YEAR(Facturas[[#This Row],[FechaFactura]])</f>
        <v>2014</v>
      </c>
      <c r="H4230" s="17">
        <f>IF(Facturas[[#This Row],[MontoSinImp]]&lt;200,Facturas[[#This Row],[media]],Facturas[[#This Row],[MontoSinImp]])</f>
        <v>688.25</v>
      </c>
      <c r="I4230" s="17">
        <f>AVERAGE(Facturas[MontoSinImp])</f>
        <v>472.73339545454462</v>
      </c>
    </row>
    <row r="4231" spans="1:9" ht="17.55" customHeight="1" x14ac:dyDescent="0.3">
      <c r="A4231" s="14">
        <v>166</v>
      </c>
      <c r="B4231" s="2">
        <v>41678</v>
      </c>
      <c r="C4231" s="15">
        <f t="shared" ca="1" si="10"/>
        <v>28</v>
      </c>
      <c r="D4231" s="1">
        <v>6</v>
      </c>
      <c r="E4231" s="1">
        <v>9</v>
      </c>
      <c r="F4231" s="8">
        <v>390.96999999999997</v>
      </c>
      <c r="G4231" s="1">
        <f>YEAR(Facturas[[#This Row],[FechaFactura]])</f>
        <v>2014</v>
      </c>
      <c r="H4231" s="17">
        <f>IF(Facturas[[#This Row],[MontoSinImp]]&lt;200,Facturas[[#This Row],[media]],Facturas[[#This Row],[MontoSinImp]])</f>
        <v>390.96999999999997</v>
      </c>
      <c r="I4231" s="17">
        <f>AVERAGE(Facturas[MontoSinImp])</f>
        <v>472.73339545454462</v>
      </c>
    </row>
    <row r="4232" spans="1:9" ht="17.55" customHeight="1" x14ac:dyDescent="0.3">
      <c r="A4232" s="14">
        <v>167</v>
      </c>
      <c r="B4232" s="2">
        <v>41678</v>
      </c>
      <c r="C4232" s="15">
        <f t="shared" ca="1" si="10"/>
        <v>60</v>
      </c>
      <c r="D4232" s="1">
        <v>11</v>
      </c>
      <c r="E4232" s="1">
        <v>1</v>
      </c>
      <c r="F4232" s="8">
        <v>788.62</v>
      </c>
      <c r="G4232" s="1">
        <f>YEAR(Facturas[[#This Row],[FechaFactura]])</f>
        <v>2014</v>
      </c>
      <c r="H4232" s="17">
        <f>IF(Facturas[[#This Row],[MontoSinImp]]&lt;200,Facturas[[#This Row],[media]],Facturas[[#This Row],[MontoSinImp]])</f>
        <v>788.62</v>
      </c>
      <c r="I4232" s="17">
        <f>AVERAGE(Facturas[MontoSinImp])</f>
        <v>472.73339545454462</v>
      </c>
    </row>
    <row r="4233" spans="1:9" ht="17.55" customHeight="1" x14ac:dyDescent="0.3">
      <c r="A4233" s="14">
        <v>168</v>
      </c>
      <c r="B4233" s="2">
        <v>41678</v>
      </c>
      <c r="C4233" s="15">
        <f t="shared" ca="1" si="10"/>
        <v>120</v>
      </c>
      <c r="D4233" s="1">
        <v>7</v>
      </c>
      <c r="E4233" s="1">
        <v>2</v>
      </c>
      <c r="F4233" s="8">
        <v>559.21</v>
      </c>
      <c r="G4233" s="1">
        <f>YEAR(Facturas[[#This Row],[FechaFactura]])</f>
        <v>2014</v>
      </c>
      <c r="H4233" s="17">
        <f>IF(Facturas[[#This Row],[MontoSinImp]]&lt;200,Facturas[[#This Row],[media]],Facturas[[#This Row],[MontoSinImp]])</f>
        <v>559.21</v>
      </c>
      <c r="I4233" s="17">
        <f>AVERAGE(Facturas[MontoSinImp])</f>
        <v>472.73339545454462</v>
      </c>
    </row>
    <row r="4234" spans="1:9" ht="17.55" customHeight="1" x14ac:dyDescent="0.3">
      <c r="A4234" s="14">
        <v>169</v>
      </c>
      <c r="B4234" s="2">
        <v>41678</v>
      </c>
      <c r="C4234" s="15">
        <f t="shared" ca="1" si="10"/>
        <v>118</v>
      </c>
      <c r="D4234" s="1">
        <v>8</v>
      </c>
      <c r="E4234" s="1">
        <v>5</v>
      </c>
      <c r="F4234" s="8">
        <v>279.13</v>
      </c>
      <c r="G4234" s="1">
        <f>YEAR(Facturas[[#This Row],[FechaFactura]])</f>
        <v>2014</v>
      </c>
      <c r="H4234" s="17">
        <f>IF(Facturas[[#This Row],[MontoSinImp]]&lt;200,Facturas[[#This Row],[media]],Facturas[[#This Row],[MontoSinImp]])</f>
        <v>279.13</v>
      </c>
      <c r="I4234" s="17">
        <f>AVERAGE(Facturas[MontoSinImp])</f>
        <v>472.73339545454462</v>
      </c>
    </row>
    <row r="4235" spans="1:9" ht="17.55" customHeight="1" x14ac:dyDescent="0.3">
      <c r="A4235" s="14">
        <v>170</v>
      </c>
      <c r="B4235" s="2">
        <v>41678</v>
      </c>
      <c r="C4235" s="15">
        <f t="shared" ca="1" si="10"/>
        <v>139</v>
      </c>
      <c r="D4235" s="1">
        <v>12</v>
      </c>
      <c r="E4235" s="1">
        <v>1</v>
      </c>
      <c r="F4235" s="8">
        <v>262.88</v>
      </c>
      <c r="G4235" s="1">
        <f>YEAR(Facturas[[#This Row],[FechaFactura]])</f>
        <v>2014</v>
      </c>
      <c r="H4235" s="17">
        <f>IF(Facturas[[#This Row],[MontoSinImp]]&lt;200,Facturas[[#This Row],[media]],Facturas[[#This Row],[MontoSinImp]])</f>
        <v>262.88</v>
      </c>
      <c r="I4235" s="17">
        <f>AVERAGE(Facturas[MontoSinImp])</f>
        <v>472.73339545454462</v>
      </c>
    </row>
    <row r="4236" spans="1:9" ht="17.55" customHeight="1" x14ac:dyDescent="0.3">
      <c r="A4236" s="14">
        <v>171</v>
      </c>
      <c r="B4236" s="2">
        <v>41678</v>
      </c>
      <c r="C4236" s="15">
        <f t="shared" ca="1" si="10"/>
        <v>108</v>
      </c>
      <c r="D4236" s="1">
        <v>7</v>
      </c>
      <c r="E4236" s="1">
        <v>9</v>
      </c>
      <c r="F4236" s="8">
        <v>530.53</v>
      </c>
      <c r="G4236" s="1">
        <f>YEAR(Facturas[[#This Row],[FechaFactura]])</f>
        <v>2014</v>
      </c>
      <c r="H4236" s="17">
        <f>IF(Facturas[[#This Row],[MontoSinImp]]&lt;200,Facturas[[#This Row],[media]],Facturas[[#This Row],[MontoSinImp]])</f>
        <v>530.53</v>
      </c>
      <c r="I4236" s="17">
        <f>AVERAGE(Facturas[MontoSinImp])</f>
        <v>472.73339545454462</v>
      </c>
    </row>
    <row r="4237" spans="1:9" ht="17.55" customHeight="1" x14ac:dyDescent="0.3">
      <c r="A4237" s="14">
        <v>164</v>
      </c>
      <c r="B4237" s="2">
        <v>41677</v>
      </c>
      <c r="C4237" s="15">
        <f t="shared" ref="C4237:C4268" ca="1" si="11">RANDBETWEEN(1,MIN(A4237,320)+10)</f>
        <v>120</v>
      </c>
      <c r="D4237" s="1">
        <v>10</v>
      </c>
      <c r="E4237" s="1">
        <v>3</v>
      </c>
      <c r="F4237" s="8">
        <v>544.87</v>
      </c>
      <c r="G4237" s="1">
        <f>YEAR(Facturas[[#This Row],[FechaFactura]])</f>
        <v>2014</v>
      </c>
      <c r="H4237" s="17">
        <f>IF(Facturas[[#This Row],[MontoSinImp]]&lt;200,Facturas[[#This Row],[media]],Facturas[[#This Row],[MontoSinImp]])</f>
        <v>544.87</v>
      </c>
      <c r="I4237" s="17">
        <f>AVERAGE(Facturas[MontoSinImp])</f>
        <v>472.73339545454462</v>
      </c>
    </row>
    <row r="4238" spans="1:9" ht="17.55" customHeight="1" x14ac:dyDescent="0.3">
      <c r="A4238" s="14">
        <v>165</v>
      </c>
      <c r="B4238" s="2">
        <v>41677</v>
      </c>
      <c r="C4238" s="15">
        <f t="shared" ca="1" si="11"/>
        <v>85</v>
      </c>
      <c r="D4238" s="1">
        <v>1</v>
      </c>
      <c r="E4238" s="1">
        <v>5</v>
      </c>
      <c r="F4238" s="8">
        <v>524.79</v>
      </c>
      <c r="G4238" s="1">
        <f>YEAR(Facturas[[#This Row],[FechaFactura]])</f>
        <v>2014</v>
      </c>
      <c r="H4238" s="17">
        <f>IF(Facturas[[#This Row],[MontoSinImp]]&lt;200,Facturas[[#This Row],[media]],Facturas[[#This Row],[MontoSinImp]])</f>
        <v>524.79</v>
      </c>
      <c r="I4238" s="17">
        <f>AVERAGE(Facturas[MontoSinImp])</f>
        <v>472.73339545454462</v>
      </c>
    </row>
    <row r="4239" spans="1:9" ht="17.55" customHeight="1" x14ac:dyDescent="0.3">
      <c r="A4239" s="14">
        <v>158</v>
      </c>
      <c r="B4239" s="2">
        <v>41676</v>
      </c>
      <c r="C4239" s="15">
        <f t="shared" ca="1" si="11"/>
        <v>13</v>
      </c>
      <c r="D4239" s="1">
        <v>11</v>
      </c>
      <c r="E4239" s="1">
        <v>1</v>
      </c>
      <c r="F4239" s="8">
        <v>541.04</v>
      </c>
      <c r="G4239" s="1">
        <f>YEAR(Facturas[[#This Row],[FechaFactura]])</f>
        <v>2014</v>
      </c>
      <c r="H4239" s="17">
        <f>IF(Facturas[[#This Row],[MontoSinImp]]&lt;200,Facturas[[#This Row],[media]],Facturas[[#This Row],[MontoSinImp]])</f>
        <v>541.04</v>
      </c>
      <c r="I4239" s="17">
        <f>AVERAGE(Facturas[MontoSinImp])</f>
        <v>472.73339545454462</v>
      </c>
    </row>
    <row r="4240" spans="1:9" ht="17.55" customHeight="1" x14ac:dyDescent="0.3">
      <c r="A4240" s="14">
        <v>159</v>
      </c>
      <c r="B4240" s="2">
        <v>41676</v>
      </c>
      <c r="C4240" s="15">
        <f t="shared" ca="1" si="11"/>
        <v>115</v>
      </c>
      <c r="D4240" s="1">
        <v>4</v>
      </c>
      <c r="E4240" s="1">
        <v>4</v>
      </c>
      <c r="F4240" s="8">
        <v>280.08</v>
      </c>
      <c r="G4240" s="1">
        <f>YEAR(Facturas[[#This Row],[FechaFactura]])</f>
        <v>2014</v>
      </c>
      <c r="H4240" s="17">
        <f>IF(Facturas[[#This Row],[MontoSinImp]]&lt;200,Facturas[[#This Row],[media]],Facturas[[#This Row],[MontoSinImp]])</f>
        <v>280.08</v>
      </c>
      <c r="I4240" s="17">
        <f>AVERAGE(Facturas[MontoSinImp])</f>
        <v>472.73339545454462</v>
      </c>
    </row>
    <row r="4241" spans="1:9" ht="17.55" customHeight="1" x14ac:dyDescent="0.3">
      <c r="A4241" s="14">
        <v>160</v>
      </c>
      <c r="B4241" s="2">
        <v>41676</v>
      </c>
      <c r="C4241" s="15">
        <f t="shared" ca="1" si="11"/>
        <v>63</v>
      </c>
      <c r="D4241" s="1">
        <v>7</v>
      </c>
      <c r="E4241" s="1">
        <v>5</v>
      </c>
      <c r="F4241" s="8">
        <v>262.88</v>
      </c>
      <c r="G4241" s="1">
        <f>YEAR(Facturas[[#This Row],[FechaFactura]])</f>
        <v>2014</v>
      </c>
      <c r="H4241" s="17">
        <f>IF(Facturas[[#This Row],[MontoSinImp]]&lt;200,Facturas[[#This Row],[media]],Facturas[[#This Row],[MontoSinImp]])</f>
        <v>262.88</v>
      </c>
      <c r="I4241" s="17">
        <f>AVERAGE(Facturas[MontoSinImp])</f>
        <v>472.73339545454462</v>
      </c>
    </row>
    <row r="4242" spans="1:9" ht="17.55" customHeight="1" x14ac:dyDescent="0.3">
      <c r="A4242" s="14">
        <v>161</v>
      </c>
      <c r="B4242" s="2">
        <v>41676</v>
      </c>
      <c r="C4242" s="15">
        <f t="shared" ca="1" si="11"/>
        <v>63</v>
      </c>
      <c r="D4242" s="1">
        <v>6</v>
      </c>
      <c r="E4242" s="1">
        <v>9</v>
      </c>
      <c r="F4242" s="8">
        <v>140.51999999999998</v>
      </c>
      <c r="G4242" s="1">
        <f>YEAR(Facturas[[#This Row],[FechaFactura]])</f>
        <v>2014</v>
      </c>
      <c r="H4242" s="17">
        <f>IF(Facturas[[#This Row],[MontoSinImp]]&lt;200,Facturas[[#This Row],[media]],Facturas[[#This Row],[MontoSinImp]])</f>
        <v>472.73339545454462</v>
      </c>
      <c r="I4242" s="17">
        <f>AVERAGE(Facturas[MontoSinImp])</f>
        <v>472.73339545454462</v>
      </c>
    </row>
    <row r="4243" spans="1:9" ht="17.55" customHeight="1" x14ac:dyDescent="0.3">
      <c r="A4243" s="14">
        <v>162</v>
      </c>
      <c r="B4243" s="2">
        <v>41676</v>
      </c>
      <c r="C4243" s="15">
        <f t="shared" ca="1" si="11"/>
        <v>16</v>
      </c>
      <c r="D4243" s="1">
        <v>2</v>
      </c>
      <c r="E4243" s="1">
        <v>9</v>
      </c>
      <c r="F4243" s="8">
        <v>615.6</v>
      </c>
      <c r="G4243" s="1">
        <f>YEAR(Facturas[[#This Row],[FechaFactura]])</f>
        <v>2014</v>
      </c>
      <c r="H4243" s="17">
        <f>IF(Facturas[[#This Row],[MontoSinImp]]&lt;200,Facturas[[#This Row],[media]],Facturas[[#This Row],[MontoSinImp]])</f>
        <v>615.6</v>
      </c>
      <c r="I4243" s="17">
        <f>AVERAGE(Facturas[MontoSinImp])</f>
        <v>472.73339545454462</v>
      </c>
    </row>
    <row r="4244" spans="1:9" ht="17.55" customHeight="1" x14ac:dyDescent="0.3">
      <c r="A4244" s="14">
        <v>163</v>
      </c>
      <c r="B4244" s="2">
        <v>41676</v>
      </c>
      <c r="C4244" s="15">
        <f t="shared" ca="1" si="11"/>
        <v>66</v>
      </c>
      <c r="D4244" s="1">
        <v>11</v>
      </c>
      <c r="E4244" s="1">
        <v>8</v>
      </c>
      <c r="F4244" s="8">
        <v>525.75</v>
      </c>
      <c r="G4244" s="1">
        <f>YEAR(Facturas[[#This Row],[FechaFactura]])</f>
        <v>2014</v>
      </c>
      <c r="H4244" s="17">
        <f>IF(Facturas[[#This Row],[MontoSinImp]]&lt;200,Facturas[[#This Row],[media]],Facturas[[#This Row],[MontoSinImp]])</f>
        <v>525.75</v>
      </c>
      <c r="I4244" s="17">
        <f>AVERAGE(Facturas[MontoSinImp])</f>
        <v>472.73339545454462</v>
      </c>
    </row>
    <row r="4245" spans="1:9" ht="17.55" customHeight="1" x14ac:dyDescent="0.3">
      <c r="A4245" s="14">
        <v>155</v>
      </c>
      <c r="B4245" s="2">
        <v>41675</v>
      </c>
      <c r="C4245" s="15">
        <f t="shared" ca="1" si="11"/>
        <v>20</v>
      </c>
      <c r="D4245" s="1">
        <v>7</v>
      </c>
      <c r="E4245" s="1">
        <v>1</v>
      </c>
      <c r="F4245" s="8">
        <v>240.89</v>
      </c>
      <c r="G4245" s="1">
        <f>YEAR(Facturas[[#This Row],[FechaFactura]])</f>
        <v>2014</v>
      </c>
      <c r="H4245" s="17">
        <f>IF(Facturas[[#This Row],[MontoSinImp]]&lt;200,Facturas[[#This Row],[media]],Facturas[[#This Row],[MontoSinImp]])</f>
        <v>240.89</v>
      </c>
      <c r="I4245" s="17">
        <f>AVERAGE(Facturas[MontoSinImp])</f>
        <v>472.73339545454462</v>
      </c>
    </row>
    <row r="4246" spans="1:9" ht="17.55" customHeight="1" x14ac:dyDescent="0.3">
      <c r="A4246" s="14">
        <v>156</v>
      </c>
      <c r="B4246" s="2">
        <v>41675</v>
      </c>
      <c r="C4246" s="15">
        <f t="shared" ca="1" si="11"/>
        <v>2</v>
      </c>
      <c r="D4246" s="1">
        <v>3</v>
      </c>
      <c r="E4246" s="1">
        <v>6</v>
      </c>
      <c r="F4246" s="8">
        <v>686.34</v>
      </c>
      <c r="G4246" s="1">
        <f>YEAR(Facturas[[#This Row],[FechaFactura]])</f>
        <v>2014</v>
      </c>
      <c r="H4246" s="17">
        <f>IF(Facturas[[#This Row],[MontoSinImp]]&lt;200,Facturas[[#This Row],[media]],Facturas[[#This Row],[MontoSinImp]])</f>
        <v>686.34</v>
      </c>
      <c r="I4246" s="17">
        <f>AVERAGE(Facturas[MontoSinImp])</f>
        <v>472.73339545454462</v>
      </c>
    </row>
    <row r="4247" spans="1:9" ht="17.55" customHeight="1" x14ac:dyDescent="0.3">
      <c r="A4247" s="14">
        <v>157</v>
      </c>
      <c r="B4247" s="2">
        <v>41675</v>
      </c>
      <c r="C4247" s="15">
        <f t="shared" ca="1" si="11"/>
        <v>84</v>
      </c>
      <c r="D4247" s="1">
        <v>6</v>
      </c>
      <c r="E4247" s="1">
        <v>4</v>
      </c>
      <c r="F4247" s="8">
        <v>543.91</v>
      </c>
      <c r="G4247" s="1">
        <f>YEAR(Facturas[[#This Row],[FechaFactura]])</f>
        <v>2014</v>
      </c>
      <c r="H4247" s="17">
        <f>IF(Facturas[[#This Row],[MontoSinImp]]&lt;200,Facturas[[#This Row],[media]],Facturas[[#This Row],[MontoSinImp]])</f>
        <v>543.91</v>
      </c>
      <c r="I4247" s="17">
        <f>AVERAGE(Facturas[MontoSinImp])</f>
        <v>472.73339545454462</v>
      </c>
    </row>
    <row r="4248" spans="1:9" ht="17.55" customHeight="1" x14ac:dyDescent="0.3">
      <c r="A4248" s="14">
        <v>151</v>
      </c>
      <c r="B4248" s="2">
        <v>41674</v>
      </c>
      <c r="C4248" s="15">
        <f t="shared" ca="1" si="11"/>
        <v>69</v>
      </c>
      <c r="D4248" s="1">
        <v>11</v>
      </c>
      <c r="E4248" s="1">
        <v>4</v>
      </c>
      <c r="F4248" s="8">
        <v>709.28</v>
      </c>
      <c r="G4248" s="1">
        <f>YEAR(Facturas[[#This Row],[FechaFactura]])</f>
        <v>2014</v>
      </c>
      <c r="H4248" s="17">
        <f>IF(Facturas[[#This Row],[MontoSinImp]]&lt;200,Facturas[[#This Row],[media]],Facturas[[#This Row],[MontoSinImp]])</f>
        <v>709.28</v>
      </c>
      <c r="I4248" s="17">
        <f>AVERAGE(Facturas[MontoSinImp])</f>
        <v>472.73339545454462</v>
      </c>
    </row>
    <row r="4249" spans="1:9" ht="17.55" customHeight="1" x14ac:dyDescent="0.3">
      <c r="A4249" s="14">
        <v>152</v>
      </c>
      <c r="B4249" s="2">
        <v>41674</v>
      </c>
      <c r="C4249" s="15">
        <f t="shared" ca="1" si="11"/>
        <v>160</v>
      </c>
      <c r="D4249" s="1">
        <v>12</v>
      </c>
      <c r="E4249" s="1">
        <v>7</v>
      </c>
      <c r="F4249" s="8">
        <v>454.06</v>
      </c>
      <c r="G4249" s="1">
        <f>YEAR(Facturas[[#This Row],[FechaFactura]])</f>
        <v>2014</v>
      </c>
      <c r="H4249" s="17">
        <f>IF(Facturas[[#This Row],[MontoSinImp]]&lt;200,Facturas[[#This Row],[media]],Facturas[[#This Row],[MontoSinImp]])</f>
        <v>454.06</v>
      </c>
      <c r="I4249" s="17">
        <f>AVERAGE(Facturas[MontoSinImp])</f>
        <v>472.73339545454462</v>
      </c>
    </row>
    <row r="4250" spans="1:9" ht="17.55" customHeight="1" x14ac:dyDescent="0.3">
      <c r="A4250" s="14">
        <v>153</v>
      </c>
      <c r="B4250" s="2">
        <v>41674</v>
      </c>
      <c r="C4250" s="15">
        <f t="shared" ca="1" si="11"/>
        <v>69</v>
      </c>
      <c r="D4250" s="1">
        <v>8</v>
      </c>
      <c r="E4250" s="1">
        <v>4</v>
      </c>
      <c r="F4250" s="8">
        <v>294.42</v>
      </c>
      <c r="G4250" s="1">
        <f>YEAR(Facturas[[#This Row],[FechaFactura]])</f>
        <v>2014</v>
      </c>
      <c r="H4250" s="17">
        <f>IF(Facturas[[#This Row],[MontoSinImp]]&lt;200,Facturas[[#This Row],[media]],Facturas[[#This Row],[MontoSinImp]])</f>
        <v>294.42</v>
      </c>
      <c r="I4250" s="17">
        <f>AVERAGE(Facturas[MontoSinImp])</f>
        <v>472.73339545454462</v>
      </c>
    </row>
    <row r="4251" spans="1:9" ht="17.55" customHeight="1" x14ac:dyDescent="0.3">
      <c r="A4251" s="14">
        <v>154</v>
      </c>
      <c r="B4251" s="2">
        <v>41674</v>
      </c>
      <c r="C4251" s="15">
        <f t="shared" ca="1" si="11"/>
        <v>43</v>
      </c>
      <c r="D4251" s="1">
        <v>3</v>
      </c>
      <c r="E4251" s="1">
        <v>3</v>
      </c>
      <c r="F4251" s="8">
        <v>96.550000000000011</v>
      </c>
      <c r="G4251" s="1">
        <f>YEAR(Facturas[[#This Row],[FechaFactura]])</f>
        <v>2014</v>
      </c>
      <c r="H4251" s="17">
        <f>IF(Facturas[[#This Row],[MontoSinImp]]&lt;200,Facturas[[#This Row],[media]],Facturas[[#This Row],[MontoSinImp]])</f>
        <v>472.73339545454462</v>
      </c>
      <c r="I4251" s="17">
        <f>AVERAGE(Facturas[MontoSinImp])</f>
        <v>472.73339545454462</v>
      </c>
    </row>
    <row r="4252" spans="1:9" ht="17.55" customHeight="1" x14ac:dyDescent="0.3">
      <c r="A4252" s="14">
        <v>147</v>
      </c>
      <c r="B4252" s="2">
        <v>41673</v>
      </c>
      <c r="C4252" s="15">
        <f t="shared" ca="1" si="11"/>
        <v>28</v>
      </c>
      <c r="D4252" s="1">
        <v>6</v>
      </c>
      <c r="E4252" s="1">
        <v>8</v>
      </c>
      <c r="F4252" s="8">
        <v>740.83</v>
      </c>
      <c r="G4252" s="1">
        <f>YEAR(Facturas[[#This Row],[FechaFactura]])</f>
        <v>2014</v>
      </c>
      <c r="H4252" s="17">
        <f>IF(Facturas[[#This Row],[MontoSinImp]]&lt;200,Facturas[[#This Row],[media]],Facturas[[#This Row],[MontoSinImp]])</f>
        <v>740.83</v>
      </c>
      <c r="I4252" s="17">
        <f>AVERAGE(Facturas[MontoSinImp])</f>
        <v>472.73339545454462</v>
      </c>
    </row>
    <row r="4253" spans="1:9" ht="17.55" customHeight="1" x14ac:dyDescent="0.3">
      <c r="A4253" s="14">
        <v>148</v>
      </c>
      <c r="B4253" s="2">
        <v>41673</v>
      </c>
      <c r="C4253" s="15">
        <f t="shared" ca="1" si="11"/>
        <v>10</v>
      </c>
      <c r="D4253" s="1">
        <v>2</v>
      </c>
      <c r="E4253" s="1">
        <v>9</v>
      </c>
      <c r="F4253" s="8">
        <v>214.13</v>
      </c>
      <c r="G4253" s="1">
        <f>YEAR(Facturas[[#This Row],[FechaFactura]])</f>
        <v>2014</v>
      </c>
      <c r="H4253" s="17">
        <f>IF(Facturas[[#This Row],[MontoSinImp]]&lt;200,Facturas[[#This Row],[media]],Facturas[[#This Row],[MontoSinImp]])</f>
        <v>214.13</v>
      </c>
      <c r="I4253" s="17">
        <f>AVERAGE(Facturas[MontoSinImp])</f>
        <v>472.73339545454462</v>
      </c>
    </row>
    <row r="4254" spans="1:9" ht="17.55" customHeight="1" x14ac:dyDescent="0.3">
      <c r="A4254" s="14">
        <v>149</v>
      </c>
      <c r="B4254" s="2">
        <v>41673</v>
      </c>
      <c r="C4254" s="15">
        <f t="shared" ca="1" si="11"/>
        <v>68</v>
      </c>
      <c r="D4254" s="1">
        <v>9</v>
      </c>
      <c r="E4254" s="1">
        <v>9</v>
      </c>
      <c r="F4254" s="8">
        <v>831.64</v>
      </c>
      <c r="G4254" s="1">
        <f>YEAR(Facturas[[#This Row],[FechaFactura]])</f>
        <v>2014</v>
      </c>
      <c r="H4254" s="17">
        <f>IF(Facturas[[#This Row],[MontoSinImp]]&lt;200,Facturas[[#This Row],[media]],Facturas[[#This Row],[MontoSinImp]])</f>
        <v>831.64</v>
      </c>
      <c r="I4254" s="17">
        <f>AVERAGE(Facturas[MontoSinImp])</f>
        <v>472.73339545454462</v>
      </c>
    </row>
    <row r="4255" spans="1:9" ht="17.55" customHeight="1" x14ac:dyDescent="0.3">
      <c r="A4255" s="14">
        <v>150</v>
      </c>
      <c r="B4255" s="2">
        <v>41673</v>
      </c>
      <c r="C4255" s="15">
        <f t="shared" ca="1" si="11"/>
        <v>66</v>
      </c>
      <c r="D4255" s="1">
        <v>11</v>
      </c>
      <c r="E4255" s="1">
        <v>1</v>
      </c>
      <c r="F4255" s="8">
        <v>145.29999999999998</v>
      </c>
      <c r="G4255" s="1">
        <f>YEAR(Facturas[[#This Row],[FechaFactura]])</f>
        <v>2014</v>
      </c>
      <c r="H4255" s="17">
        <f>IF(Facturas[[#This Row],[MontoSinImp]]&lt;200,Facturas[[#This Row],[media]],Facturas[[#This Row],[MontoSinImp]])</f>
        <v>472.73339545454462</v>
      </c>
      <c r="I4255" s="17">
        <f>AVERAGE(Facturas[MontoSinImp])</f>
        <v>472.73339545454462</v>
      </c>
    </row>
    <row r="4256" spans="1:9" ht="17.55" customHeight="1" x14ac:dyDescent="0.3">
      <c r="A4256" s="14">
        <v>144</v>
      </c>
      <c r="B4256" s="2">
        <v>41672</v>
      </c>
      <c r="C4256" s="15">
        <f t="shared" ca="1" si="11"/>
        <v>31</v>
      </c>
      <c r="D4256" s="1">
        <v>4</v>
      </c>
      <c r="E4256" s="1">
        <v>6</v>
      </c>
      <c r="F4256" s="8">
        <v>799.14</v>
      </c>
      <c r="G4256" s="1">
        <f>YEAR(Facturas[[#This Row],[FechaFactura]])</f>
        <v>2014</v>
      </c>
      <c r="H4256" s="17">
        <f>IF(Facturas[[#This Row],[MontoSinImp]]&lt;200,Facturas[[#This Row],[media]],Facturas[[#This Row],[MontoSinImp]])</f>
        <v>799.14</v>
      </c>
      <c r="I4256" s="17">
        <f>AVERAGE(Facturas[MontoSinImp])</f>
        <v>472.73339545454462</v>
      </c>
    </row>
    <row r="4257" spans="1:9" ht="17.55" customHeight="1" x14ac:dyDescent="0.3">
      <c r="A4257" s="14">
        <v>145</v>
      </c>
      <c r="B4257" s="2">
        <v>41672</v>
      </c>
      <c r="C4257" s="15">
        <f t="shared" ca="1" si="11"/>
        <v>76</v>
      </c>
      <c r="D4257" s="1">
        <v>8</v>
      </c>
      <c r="E4257" s="1">
        <v>7</v>
      </c>
      <c r="F4257" s="8">
        <v>321.19</v>
      </c>
      <c r="G4257" s="1">
        <f>YEAR(Facturas[[#This Row],[FechaFactura]])</f>
        <v>2014</v>
      </c>
      <c r="H4257" s="17">
        <f>IF(Facturas[[#This Row],[MontoSinImp]]&lt;200,Facturas[[#This Row],[media]],Facturas[[#This Row],[MontoSinImp]])</f>
        <v>321.19</v>
      </c>
      <c r="I4257" s="17">
        <f>AVERAGE(Facturas[MontoSinImp])</f>
        <v>472.73339545454462</v>
      </c>
    </row>
    <row r="4258" spans="1:9" ht="17.55" customHeight="1" x14ac:dyDescent="0.3">
      <c r="A4258" s="14">
        <v>146</v>
      </c>
      <c r="B4258" s="2">
        <v>41672</v>
      </c>
      <c r="C4258" s="15">
        <f t="shared" ca="1" si="11"/>
        <v>125</v>
      </c>
      <c r="D4258" s="1">
        <v>1</v>
      </c>
      <c r="E4258" s="1">
        <v>5</v>
      </c>
      <c r="F4258" s="8">
        <v>780.02</v>
      </c>
      <c r="G4258" s="1">
        <f>YEAR(Facturas[[#This Row],[FechaFactura]])</f>
        <v>2014</v>
      </c>
      <c r="H4258" s="17">
        <f>IF(Facturas[[#This Row],[MontoSinImp]]&lt;200,Facturas[[#This Row],[media]],Facturas[[#This Row],[MontoSinImp]])</f>
        <v>780.02</v>
      </c>
      <c r="I4258" s="17">
        <f>AVERAGE(Facturas[MontoSinImp])</f>
        <v>472.73339545454462</v>
      </c>
    </row>
    <row r="4259" spans="1:9" ht="17.55" customHeight="1" x14ac:dyDescent="0.3">
      <c r="A4259" s="14">
        <v>140</v>
      </c>
      <c r="B4259" s="2">
        <v>41671</v>
      </c>
      <c r="C4259" s="15">
        <f t="shared" ca="1" si="11"/>
        <v>2</v>
      </c>
      <c r="D4259" s="1">
        <v>11</v>
      </c>
      <c r="E4259" s="1">
        <v>6</v>
      </c>
      <c r="F4259" s="8">
        <v>342.21999999999997</v>
      </c>
      <c r="G4259" s="1">
        <f>YEAR(Facturas[[#This Row],[FechaFactura]])</f>
        <v>2014</v>
      </c>
      <c r="H4259" s="17">
        <f>IF(Facturas[[#This Row],[MontoSinImp]]&lt;200,Facturas[[#This Row],[media]],Facturas[[#This Row],[MontoSinImp]])</f>
        <v>342.21999999999997</v>
      </c>
      <c r="I4259" s="17">
        <f>AVERAGE(Facturas[MontoSinImp])</f>
        <v>472.73339545454462</v>
      </c>
    </row>
    <row r="4260" spans="1:9" ht="17.55" customHeight="1" x14ac:dyDescent="0.3">
      <c r="A4260" s="14">
        <v>141</v>
      </c>
      <c r="B4260" s="2">
        <v>41671</v>
      </c>
      <c r="C4260" s="15">
        <f t="shared" ca="1" si="11"/>
        <v>108</v>
      </c>
      <c r="D4260" s="1">
        <v>3</v>
      </c>
      <c r="E4260" s="1">
        <v>8</v>
      </c>
      <c r="F4260" s="8">
        <v>183.54</v>
      </c>
      <c r="G4260" s="1">
        <f>YEAR(Facturas[[#This Row],[FechaFactura]])</f>
        <v>2014</v>
      </c>
      <c r="H4260" s="17">
        <f>IF(Facturas[[#This Row],[MontoSinImp]]&lt;200,Facturas[[#This Row],[media]],Facturas[[#This Row],[MontoSinImp]])</f>
        <v>472.73339545454462</v>
      </c>
      <c r="I4260" s="17">
        <f>AVERAGE(Facturas[MontoSinImp])</f>
        <v>472.73339545454462</v>
      </c>
    </row>
    <row r="4261" spans="1:9" ht="17.55" customHeight="1" x14ac:dyDescent="0.3">
      <c r="A4261" s="14">
        <v>142</v>
      </c>
      <c r="B4261" s="2">
        <v>41671</v>
      </c>
      <c r="C4261" s="15">
        <f t="shared" ca="1" si="11"/>
        <v>76</v>
      </c>
      <c r="D4261" s="1">
        <v>12</v>
      </c>
      <c r="E4261" s="1">
        <v>3</v>
      </c>
      <c r="F4261" s="8">
        <v>478.90999999999997</v>
      </c>
      <c r="G4261" s="1">
        <f>YEAR(Facturas[[#This Row],[FechaFactura]])</f>
        <v>2014</v>
      </c>
      <c r="H4261" s="17">
        <f>IF(Facturas[[#This Row],[MontoSinImp]]&lt;200,Facturas[[#This Row],[media]],Facturas[[#This Row],[MontoSinImp]])</f>
        <v>478.90999999999997</v>
      </c>
      <c r="I4261" s="17">
        <f>AVERAGE(Facturas[MontoSinImp])</f>
        <v>472.73339545454462</v>
      </c>
    </row>
    <row r="4262" spans="1:9" ht="17.55" customHeight="1" x14ac:dyDescent="0.3">
      <c r="A4262" s="14">
        <v>143</v>
      </c>
      <c r="B4262" s="2">
        <v>41671</v>
      </c>
      <c r="C4262" s="15">
        <f t="shared" ca="1" si="11"/>
        <v>48</v>
      </c>
      <c r="D4262" s="1">
        <v>6</v>
      </c>
      <c r="E4262" s="1">
        <v>5</v>
      </c>
      <c r="F4262" s="8">
        <v>853.62</v>
      </c>
      <c r="G4262" s="1">
        <f>YEAR(Facturas[[#This Row],[FechaFactura]])</f>
        <v>2014</v>
      </c>
      <c r="H4262" s="17">
        <f>IF(Facturas[[#This Row],[MontoSinImp]]&lt;200,Facturas[[#This Row],[media]],Facturas[[#This Row],[MontoSinImp]])</f>
        <v>853.62</v>
      </c>
      <c r="I4262" s="17">
        <f>AVERAGE(Facturas[MontoSinImp])</f>
        <v>472.73339545454462</v>
      </c>
    </row>
    <row r="4263" spans="1:9" ht="17.55" customHeight="1" x14ac:dyDescent="0.3">
      <c r="A4263" s="14">
        <v>133</v>
      </c>
      <c r="B4263" s="2">
        <v>41670</v>
      </c>
      <c r="C4263" s="15">
        <f t="shared" ca="1" si="11"/>
        <v>90</v>
      </c>
      <c r="D4263" s="1">
        <v>4</v>
      </c>
      <c r="E4263" s="1">
        <v>8</v>
      </c>
      <c r="F4263" s="8">
        <v>668.18</v>
      </c>
      <c r="G4263" s="1">
        <f>YEAR(Facturas[[#This Row],[FechaFactura]])</f>
        <v>2014</v>
      </c>
      <c r="H4263" s="17">
        <f>IF(Facturas[[#This Row],[MontoSinImp]]&lt;200,Facturas[[#This Row],[media]],Facturas[[#This Row],[MontoSinImp]])</f>
        <v>668.18</v>
      </c>
      <c r="I4263" s="17">
        <f>AVERAGE(Facturas[MontoSinImp])</f>
        <v>472.73339545454462</v>
      </c>
    </row>
    <row r="4264" spans="1:9" ht="17.55" customHeight="1" x14ac:dyDescent="0.3">
      <c r="A4264" s="14">
        <v>134</v>
      </c>
      <c r="B4264" s="2">
        <v>41670</v>
      </c>
      <c r="C4264" s="15">
        <f t="shared" ca="1" si="11"/>
        <v>93</v>
      </c>
      <c r="D4264" s="1">
        <v>11</v>
      </c>
      <c r="E4264" s="1">
        <v>4</v>
      </c>
      <c r="F4264" s="8">
        <v>608.91</v>
      </c>
      <c r="G4264" s="1">
        <f>YEAR(Facturas[[#This Row],[FechaFactura]])</f>
        <v>2014</v>
      </c>
      <c r="H4264" s="17">
        <f>IF(Facturas[[#This Row],[MontoSinImp]]&lt;200,Facturas[[#This Row],[media]],Facturas[[#This Row],[MontoSinImp]])</f>
        <v>608.91</v>
      </c>
      <c r="I4264" s="17">
        <f>AVERAGE(Facturas[MontoSinImp])</f>
        <v>472.73339545454462</v>
      </c>
    </row>
    <row r="4265" spans="1:9" ht="17.55" customHeight="1" x14ac:dyDescent="0.3">
      <c r="A4265" s="14">
        <v>135</v>
      </c>
      <c r="B4265" s="2">
        <v>41670</v>
      </c>
      <c r="C4265" s="15">
        <f t="shared" ca="1" si="11"/>
        <v>6</v>
      </c>
      <c r="D4265" s="1">
        <v>12</v>
      </c>
      <c r="E4265" s="1">
        <v>9</v>
      </c>
      <c r="F4265" s="8">
        <v>100.37</v>
      </c>
      <c r="G4265" s="1">
        <f>YEAR(Facturas[[#This Row],[FechaFactura]])</f>
        <v>2014</v>
      </c>
      <c r="H4265" s="17">
        <f>IF(Facturas[[#This Row],[MontoSinImp]]&lt;200,Facturas[[#This Row],[media]],Facturas[[#This Row],[MontoSinImp]])</f>
        <v>472.73339545454462</v>
      </c>
      <c r="I4265" s="17">
        <f>AVERAGE(Facturas[MontoSinImp])</f>
        <v>472.73339545454462</v>
      </c>
    </row>
    <row r="4266" spans="1:9" ht="17.55" customHeight="1" x14ac:dyDescent="0.3">
      <c r="A4266" s="14">
        <v>136</v>
      </c>
      <c r="B4266" s="2">
        <v>41670</v>
      </c>
      <c r="C4266" s="15">
        <f t="shared" ca="1" si="11"/>
        <v>139</v>
      </c>
      <c r="D4266" s="1">
        <v>11</v>
      </c>
      <c r="E4266" s="1">
        <v>2</v>
      </c>
      <c r="F4266" s="8">
        <v>547.74</v>
      </c>
      <c r="G4266" s="1">
        <f>YEAR(Facturas[[#This Row],[FechaFactura]])</f>
        <v>2014</v>
      </c>
      <c r="H4266" s="17">
        <f>IF(Facturas[[#This Row],[MontoSinImp]]&lt;200,Facturas[[#This Row],[media]],Facturas[[#This Row],[MontoSinImp]])</f>
        <v>547.74</v>
      </c>
      <c r="I4266" s="17">
        <f>AVERAGE(Facturas[MontoSinImp])</f>
        <v>472.73339545454462</v>
      </c>
    </row>
    <row r="4267" spans="1:9" ht="17.55" customHeight="1" x14ac:dyDescent="0.3">
      <c r="A4267" s="14">
        <v>137</v>
      </c>
      <c r="B4267" s="2">
        <v>41670</v>
      </c>
      <c r="C4267" s="15">
        <f t="shared" ca="1" si="11"/>
        <v>91</v>
      </c>
      <c r="D4267" s="1">
        <v>10</v>
      </c>
      <c r="E4267" s="1">
        <v>9</v>
      </c>
      <c r="F4267" s="8">
        <v>771.42</v>
      </c>
      <c r="G4267" s="1">
        <f>YEAR(Facturas[[#This Row],[FechaFactura]])</f>
        <v>2014</v>
      </c>
      <c r="H4267" s="17">
        <f>IF(Facturas[[#This Row],[MontoSinImp]]&lt;200,Facturas[[#This Row],[media]],Facturas[[#This Row],[MontoSinImp]])</f>
        <v>771.42</v>
      </c>
      <c r="I4267" s="17">
        <f>AVERAGE(Facturas[MontoSinImp])</f>
        <v>472.73339545454462</v>
      </c>
    </row>
    <row r="4268" spans="1:9" ht="17.55" customHeight="1" x14ac:dyDescent="0.3">
      <c r="A4268" s="14">
        <v>138</v>
      </c>
      <c r="B4268" s="2">
        <v>41670</v>
      </c>
      <c r="C4268" s="15">
        <f t="shared" ca="1" si="11"/>
        <v>4</v>
      </c>
      <c r="D4268" s="1">
        <v>1</v>
      </c>
      <c r="E4268" s="1">
        <v>1</v>
      </c>
      <c r="F4268" s="8">
        <v>809.65</v>
      </c>
      <c r="G4268" s="1">
        <f>YEAR(Facturas[[#This Row],[FechaFactura]])</f>
        <v>2014</v>
      </c>
      <c r="H4268" s="17">
        <f>IF(Facturas[[#This Row],[MontoSinImp]]&lt;200,Facturas[[#This Row],[media]],Facturas[[#This Row],[MontoSinImp]])</f>
        <v>809.65</v>
      </c>
      <c r="I4268" s="17">
        <f>AVERAGE(Facturas[MontoSinImp])</f>
        <v>472.73339545454462</v>
      </c>
    </row>
    <row r="4269" spans="1:9" ht="17.55" customHeight="1" x14ac:dyDescent="0.3">
      <c r="A4269" s="14">
        <v>139</v>
      </c>
      <c r="B4269" s="2">
        <v>41670</v>
      </c>
      <c r="C4269" s="15">
        <f t="shared" ref="C4269:C4300" ca="1" si="12">RANDBETWEEN(1,MIN(A4269,320)+10)</f>
        <v>144</v>
      </c>
      <c r="D4269" s="1">
        <v>9</v>
      </c>
      <c r="E4269" s="1">
        <v>7</v>
      </c>
      <c r="F4269" s="8">
        <v>648.11</v>
      </c>
      <c r="G4269" s="1">
        <f>YEAR(Facturas[[#This Row],[FechaFactura]])</f>
        <v>2014</v>
      </c>
      <c r="H4269" s="17">
        <f>IF(Facturas[[#This Row],[MontoSinImp]]&lt;200,Facturas[[#This Row],[media]],Facturas[[#This Row],[MontoSinImp]])</f>
        <v>648.11</v>
      </c>
      <c r="I4269" s="17">
        <f>AVERAGE(Facturas[MontoSinImp])</f>
        <v>472.73339545454462</v>
      </c>
    </row>
    <row r="4270" spans="1:9" ht="17.55" customHeight="1" x14ac:dyDescent="0.3">
      <c r="A4270" s="14">
        <v>131</v>
      </c>
      <c r="B4270" s="2">
        <v>41669</v>
      </c>
      <c r="C4270" s="15">
        <f t="shared" ca="1" si="12"/>
        <v>45</v>
      </c>
      <c r="D4270" s="1">
        <v>7</v>
      </c>
      <c r="E4270" s="1">
        <v>4</v>
      </c>
      <c r="F4270" s="8">
        <v>341.26</v>
      </c>
      <c r="G4270" s="1">
        <f>YEAR(Facturas[[#This Row],[FechaFactura]])</f>
        <v>2014</v>
      </c>
      <c r="H4270" s="17">
        <f>IF(Facturas[[#This Row],[MontoSinImp]]&lt;200,Facturas[[#This Row],[media]],Facturas[[#This Row],[MontoSinImp]])</f>
        <v>341.26</v>
      </c>
      <c r="I4270" s="17">
        <f>AVERAGE(Facturas[MontoSinImp])</f>
        <v>472.73339545454462</v>
      </c>
    </row>
    <row r="4271" spans="1:9" ht="17.55" customHeight="1" x14ac:dyDescent="0.3">
      <c r="A4271" s="14">
        <v>132</v>
      </c>
      <c r="B4271" s="2">
        <v>41669</v>
      </c>
      <c r="C4271" s="15">
        <f t="shared" ca="1" si="12"/>
        <v>118</v>
      </c>
      <c r="D4271" s="1">
        <v>5</v>
      </c>
      <c r="E4271" s="1">
        <v>8</v>
      </c>
      <c r="F4271" s="8">
        <v>341.26</v>
      </c>
      <c r="G4271" s="1">
        <f>YEAR(Facturas[[#This Row],[FechaFactura]])</f>
        <v>2014</v>
      </c>
      <c r="H4271" s="17">
        <f>IF(Facturas[[#This Row],[MontoSinImp]]&lt;200,Facturas[[#This Row],[media]],Facturas[[#This Row],[MontoSinImp]])</f>
        <v>341.26</v>
      </c>
      <c r="I4271" s="17">
        <f>AVERAGE(Facturas[MontoSinImp])</f>
        <v>472.73339545454462</v>
      </c>
    </row>
    <row r="4272" spans="1:9" ht="17.55" customHeight="1" x14ac:dyDescent="0.3">
      <c r="A4272" s="14">
        <v>124</v>
      </c>
      <c r="B4272" s="2">
        <v>41668</v>
      </c>
      <c r="C4272" s="15">
        <f t="shared" ca="1" si="12"/>
        <v>130</v>
      </c>
      <c r="D4272" s="1">
        <v>6</v>
      </c>
      <c r="E4272" s="1">
        <v>1</v>
      </c>
      <c r="F4272" s="8">
        <v>233.23999999999998</v>
      </c>
      <c r="G4272" s="1">
        <f>YEAR(Facturas[[#This Row],[FechaFactura]])</f>
        <v>2014</v>
      </c>
      <c r="H4272" s="17">
        <f>IF(Facturas[[#This Row],[MontoSinImp]]&lt;200,Facturas[[#This Row],[media]],Facturas[[#This Row],[MontoSinImp]])</f>
        <v>233.23999999999998</v>
      </c>
      <c r="I4272" s="17">
        <f>AVERAGE(Facturas[MontoSinImp])</f>
        <v>472.73339545454462</v>
      </c>
    </row>
    <row r="4273" spans="1:9" ht="17.55" customHeight="1" x14ac:dyDescent="0.3">
      <c r="A4273" s="14">
        <v>125</v>
      </c>
      <c r="B4273" s="2">
        <v>41668</v>
      </c>
      <c r="C4273" s="15">
        <f t="shared" ca="1" si="12"/>
        <v>135</v>
      </c>
      <c r="D4273" s="1">
        <v>5</v>
      </c>
      <c r="E4273" s="1">
        <v>6</v>
      </c>
      <c r="F4273" s="8">
        <v>415.82</v>
      </c>
      <c r="G4273" s="1">
        <f>YEAR(Facturas[[#This Row],[FechaFactura]])</f>
        <v>2014</v>
      </c>
      <c r="H4273" s="17">
        <f>IF(Facturas[[#This Row],[MontoSinImp]]&lt;200,Facturas[[#This Row],[media]],Facturas[[#This Row],[MontoSinImp]])</f>
        <v>415.82</v>
      </c>
      <c r="I4273" s="17">
        <f>AVERAGE(Facturas[MontoSinImp])</f>
        <v>472.73339545454462</v>
      </c>
    </row>
    <row r="4274" spans="1:9" ht="17.55" customHeight="1" x14ac:dyDescent="0.3">
      <c r="A4274" s="14">
        <v>126</v>
      </c>
      <c r="B4274" s="2">
        <v>41668</v>
      </c>
      <c r="C4274" s="15">
        <f t="shared" ca="1" si="12"/>
        <v>36</v>
      </c>
      <c r="D4274" s="1">
        <v>4</v>
      </c>
      <c r="E4274" s="1">
        <v>1</v>
      </c>
      <c r="F4274" s="8">
        <v>700.68</v>
      </c>
      <c r="G4274" s="1">
        <f>YEAR(Facturas[[#This Row],[FechaFactura]])</f>
        <v>2014</v>
      </c>
      <c r="H4274" s="17">
        <f>IF(Facturas[[#This Row],[MontoSinImp]]&lt;200,Facturas[[#This Row],[media]],Facturas[[#This Row],[MontoSinImp]])</f>
        <v>700.68</v>
      </c>
      <c r="I4274" s="17">
        <f>AVERAGE(Facturas[MontoSinImp])</f>
        <v>472.73339545454462</v>
      </c>
    </row>
    <row r="4275" spans="1:9" ht="17.55" customHeight="1" x14ac:dyDescent="0.3">
      <c r="A4275" s="14">
        <v>127</v>
      </c>
      <c r="B4275" s="2">
        <v>41668</v>
      </c>
      <c r="C4275" s="15">
        <f t="shared" ca="1" si="12"/>
        <v>40</v>
      </c>
      <c r="D4275" s="1">
        <v>9</v>
      </c>
      <c r="E4275" s="1">
        <v>6</v>
      </c>
      <c r="F4275" s="8">
        <v>534.35</v>
      </c>
      <c r="G4275" s="1">
        <f>YEAR(Facturas[[#This Row],[FechaFactura]])</f>
        <v>2014</v>
      </c>
      <c r="H4275" s="17">
        <f>IF(Facturas[[#This Row],[MontoSinImp]]&lt;200,Facturas[[#This Row],[media]],Facturas[[#This Row],[MontoSinImp]])</f>
        <v>534.35</v>
      </c>
      <c r="I4275" s="17">
        <f>AVERAGE(Facturas[MontoSinImp])</f>
        <v>472.73339545454462</v>
      </c>
    </row>
    <row r="4276" spans="1:9" ht="17.55" customHeight="1" x14ac:dyDescent="0.3">
      <c r="A4276" s="14">
        <v>128</v>
      </c>
      <c r="B4276" s="2">
        <v>41668</v>
      </c>
      <c r="C4276" s="15">
        <f t="shared" ca="1" si="12"/>
        <v>13</v>
      </c>
      <c r="D4276" s="1">
        <v>7</v>
      </c>
      <c r="E4276" s="1">
        <v>2</v>
      </c>
      <c r="F4276" s="8">
        <v>597.43999999999994</v>
      </c>
      <c r="G4276" s="1">
        <f>YEAR(Facturas[[#This Row],[FechaFactura]])</f>
        <v>2014</v>
      </c>
      <c r="H4276" s="17">
        <f>IF(Facturas[[#This Row],[MontoSinImp]]&lt;200,Facturas[[#This Row],[media]],Facturas[[#This Row],[MontoSinImp]])</f>
        <v>597.43999999999994</v>
      </c>
      <c r="I4276" s="17">
        <f>AVERAGE(Facturas[MontoSinImp])</f>
        <v>472.73339545454462</v>
      </c>
    </row>
    <row r="4277" spans="1:9" ht="17.55" customHeight="1" x14ac:dyDescent="0.3">
      <c r="A4277" s="14">
        <v>129</v>
      </c>
      <c r="B4277" s="2">
        <v>41668</v>
      </c>
      <c r="C4277" s="15">
        <f t="shared" ca="1" si="12"/>
        <v>6</v>
      </c>
      <c r="D4277" s="1">
        <v>5</v>
      </c>
      <c r="E4277" s="1">
        <v>1</v>
      </c>
      <c r="F4277" s="8">
        <v>739.87</v>
      </c>
      <c r="G4277" s="1">
        <f>YEAR(Facturas[[#This Row],[FechaFactura]])</f>
        <v>2014</v>
      </c>
      <c r="H4277" s="17">
        <f>IF(Facturas[[#This Row],[MontoSinImp]]&lt;200,Facturas[[#This Row],[media]],Facturas[[#This Row],[MontoSinImp]])</f>
        <v>739.87</v>
      </c>
      <c r="I4277" s="17">
        <f>AVERAGE(Facturas[MontoSinImp])</f>
        <v>472.73339545454462</v>
      </c>
    </row>
    <row r="4278" spans="1:9" ht="17.55" customHeight="1" x14ac:dyDescent="0.3">
      <c r="A4278" s="14">
        <v>130</v>
      </c>
      <c r="B4278" s="2">
        <v>41668</v>
      </c>
      <c r="C4278" s="15">
        <f t="shared" ca="1" si="12"/>
        <v>124</v>
      </c>
      <c r="D4278" s="1">
        <v>7</v>
      </c>
      <c r="E4278" s="1">
        <v>1</v>
      </c>
      <c r="F4278" s="8">
        <v>702.59</v>
      </c>
      <c r="G4278" s="1">
        <f>YEAR(Facturas[[#This Row],[FechaFactura]])</f>
        <v>2014</v>
      </c>
      <c r="H4278" s="17">
        <f>IF(Facturas[[#This Row],[MontoSinImp]]&lt;200,Facturas[[#This Row],[media]],Facturas[[#This Row],[MontoSinImp]])</f>
        <v>702.59</v>
      </c>
      <c r="I4278" s="17">
        <f>AVERAGE(Facturas[MontoSinImp])</f>
        <v>472.73339545454462</v>
      </c>
    </row>
    <row r="4279" spans="1:9" ht="17.55" customHeight="1" x14ac:dyDescent="0.3">
      <c r="A4279" s="14">
        <v>117</v>
      </c>
      <c r="B4279" s="2">
        <v>41667</v>
      </c>
      <c r="C4279" s="15">
        <f t="shared" ca="1" si="12"/>
        <v>48</v>
      </c>
      <c r="D4279" s="1">
        <v>8</v>
      </c>
      <c r="E4279" s="1">
        <v>5</v>
      </c>
      <c r="F4279" s="8">
        <v>380.45</v>
      </c>
      <c r="G4279" s="1">
        <f>YEAR(Facturas[[#This Row],[FechaFactura]])</f>
        <v>2014</v>
      </c>
      <c r="H4279" s="17">
        <f>IF(Facturas[[#This Row],[MontoSinImp]]&lt;200,Facturas[[#This Row],[media]],Facturas[[#This Row],[MontoSinImp]])</f>
        <v>380.45</v>
      </c>
      <c r="I4279" s="17">
        <f>AVERAGE(Facturas[MontoSinImp])</f>
        <v>472.73339545454462</v>
      </c>
    </row>
    <row r="4280" spans="1:9" ht="17.55" customHeight="1" x14ac:dyDescent="0.3">
      <c r="A4280" s="14">
        <v>118</v>
      </c>
      <c r="B4280" s="2">
        <v>41667</v>
      </c>
      <c r="C4280" s="15">
        <f t="shared" ca="1" si="12"/>
        <v>26</v>
      </c>
      <c r="D4280" s="1">
        <v>1</v>
      </c>
      <c r="E4280" s="1">
        <v>3</v>
      </c>
      <c r="F4280" s="8">
        <v>262.88</v>
      </c>
      <c r="G4280" s="1">
        <f>YEAR(Facturas[[#This Row],[FechaFactura]])</f>
        <v>2014</v>
      </c>
      <c r="H4280" s="17">
        <f>IF(Facturas[[#This Row],[MontoSinImp]]&lt;200,Facturas[[#This Row],[media]],Facturas[[#This Row],[MontoSinImp]])</f>
        <v>262.88</v>
      </c>
      <c r="I4280" s="17">
        <f>AVERAGE(Facturas[MontoSinImp])</f>
        <v>472.73339545454462</v>
      </c>
    </row>
    <row r="4281" spans="1:9" ht="17.55" customHeight="1" x14ac:dyDescent="0.3">
      <c r="A4281" s="14">
        <v>119</v>
      </c>
      <c r="B4281" s="2">
        <v>41667</v>
      </c>
      <c r="C4281" s="15">
        <f t="shared" ca="1" si="12"/>
        <v>111</v>
      </c>
      <c r="D4281" s="1">
        <v>12</v>
      </c>
      <c r="E4281" s="1">
        <v>4</v>
      </c>
      <c r="F4281" s="8">
        <v>667.22</v>
      </c>
      <c r="G4281" s="1">
        <f>YEAR(Facturas[[#This Row],[FechaFactura]])</f>
        <v>2014</v>
      </c>
      <c r="H4281" s="17">
        <f>IF(Facturas[[#This Row],[MontoSinImp]]&lt;200,Facturas[[#This Row],[media]],Facturas[[#This Row],[MontoSinImp]])</f>
        <v>667.22</v>
      </c>
      <c r="I4281" s="17">
        <f>AVERAGE(Facturas[MontoSinImp])</f>
        <v>472.73339545454462</v>
      </c>
    </row>
    <row r="4282" spans="1:9" ht="17.55" customHeight="1" x14ac:dyDescent="0.3">
      <c r="A4282" s="14">
        <v>120</v>
      </c>
      <c r="B4282" s="2">
        <v>41667</v>
      </c>
      <c r="C4282" s="15">
        <f t="shared" ca="1" si="12"/>
        <v>17</v>
      </c>
      <c r="D4282" s="1">
        <v>2</v>
      </c>
      <c r="E4282" s="1">
        <v>5</v>
      </c>
      <c r="F4282" s="8">
        <v>132.88</v>
      </c>
      <c r="G4282" s="1">
        <f>YEAR(Facturas[[#This Row],[FechaFactura]])</f>
        <v>2014</v>
      </c>
      <c r="H4282" s="17">
        <f>IF(Facturas[[#This Row],[MontoSinImp]]&lt;200,Facturas[[#This Row],[media]],Facturas[[#This Row],[MontoSinImp]])</f>
        <v>472.73339545454462</v>
      </c>
      <c r="I4282" s="17">
        <f>AVERAGE(Facturas[MontoSinImp])</f>
        <v>472.73339545454462</v>
      </c>
    </row>
    <row r="4283" spans="1:9" ht="17.55" customHeight="1" x14ac:dyDescent="0.3">
      <c r="A4283" s="14">
        <v>121</v>
      </c>
      <c r="B4283" s="2">
        <v>41667</v>
      </c>
      <c r="C4283" s="15">
        <f t="shared" ca="1" si="12"/>
        <v>106</v>
      </c>
      <c r="D4283" s="1">
        <v>11</v>
      </c>
      <c r="E4283" s="1">
        <v>5</v>
      </c>
      <c r="F4283" s="8">
        <v>530.53</v>
      </c>
      <c r="G4283" s="1">
        <f>YEAR(Facturas[[#This Row],[FechaFactura]])</f>
        <v>2014</v>
      </c>
      <c r="H4283" s="17">
        <f>IF(Facturas[[#This Row],[MontoSinImp]]&lt;200,Facturas[[#This Row],[media]],Facturas[[#This Row],[MontoSinImp]])</f>
        <v>530.53</v>
      </c>
      <c r="I4283" s="17">
        <f>AVERAGE(Facturas[MontoSinImp])</f>
        <v>472.73339545454462</v>
      </c>
    </row>
    <row r="4284" spans="1:9" ht="17.55" customHeight="1" x14ac:dyDescent="0.3">
      <c r="A4284" s="14">
        <v>122</v>
      </c>
      <c r="B4284" s="2">
        <v>41667</v>
      </c>
      <c r="C4284" s="15">
        <f t="shared" ca="1" si="12"/>
        <v>91</v>
      </c>
      <c r="D4284" s="1">
        <v>9</v>
      </c>
      <c r="E4284" s="1">
        <v>6</v>
      </c>
      <c r="F4284" s="8">
        <v>479.87</v>
      </c>
      <c r="G4284" s="1">
        <f>YEAR(Facturas[[#This Row],[FechaFactura]])</f>
        <v>2014</v>
      </c>
      <c r="H4284" s="17">
        <f>IF(Facturas[[#This Row],[MontoSinImp]]&lt;200,Facturas[[#This Row],[media]],Facturas[[#This Row],[MontoSinImp]])</f>
        <v>479.87</v>
      </c>
      <c r="I4284" s="17">
        <f>AVERAGE(Facturas[MontoSinImp])</f>
        <v>472.73339545454462</v>
      </c>
    </row>
    <row r="4285" spans="1:9" ht="17.55" customHeight="1" x14ac:dyDescent="0.3">
      <c r="A4285" s="14">
        <v>123</v>
      </c>
      <c r="B4285" s="2">
        <v>41667</v>
      </c>
      <c r="C4285" s="15">
        <f t="shared" ca="1" si="12"/>
        <v>21</v>
      </c>
      <c r="D4285" s="1">
        <v>9</v>
      </c>
      <c r="E4285" s="1">
        <v>4</v>
      </c>
      <c r="F4285" s="8">
        <v>409.13</v>
      </c>
      <c r="G4285" s="1">
        <f>YEAR(Facturas[[#This Row],[FechaFactura]])</f>
        <v>2014</v>
      </c>
      <c r="H4285" s="17">
        <f>IF(Facturas[[#This Row],[MontoSinImp]]&lt;200,Facturas[[#This Row],[media]],Facturas[[#This Row],[MontoSinImp]])</f>
        <v>409.13</v>
      </c>
      <c r="I4285" s="17">
        <f>AVERAGE(Facturas[MontoSinImp])</f>
        <v>472.73339545454462</v>
      </c>
    </row>
    <row r="4286" spans="1:9" ht="17.55" customHeight="1" x14ac:dyDescent="0.3">
      <c r="A4286" s="14">
        <v>112</v>
      </c>
      <c r="B4286" s="2">
        <v>41666</v>
      </c>
      <c r="C4286" s="15">
        <f t="shared" ca="1" si="12"/>
        <v>40</v>
      </c>
      <c r="D4286" s="1">
        <v>8</v>
      </c>
      <c r="E4286" s="1">
        <v>7</v>
      </c>
      <c r="F4286" s="8">
        <v>550.6</v>
      </c>
      <c r="G4286" s="1">
        <f>YEAR(Facturas[[#This Row],[FechaFactura]])</f>
        <v>2014</v>
      </c>
      <c r="H4286" s="17">
        <f>IF(Facturas[[#This Row],[MontoSinImp]]&lt;200,Facturas[[#This Row],[media]],Facturas[[#This Row],[MontoSinImp]])</f>
        <v>550.6</v>
      </c>
      <c r="I4286" s="17">
        <f>AVERAGE(Facturas[MontoSinImp])</f>
        <v>472.73339545454462</v>
      </c>
    </row>
    <row r="4287" spans="1:9" ht="17.55" customHeight="1" x14ac:dyDescent="0.3">
      <c r="A4287" s="14">
        <v>113</v>
      </c>
      <c r="B4287" s="2">
        <v>41666</v>
      </c>
      <c r="C4287" s="15">
        <f t="shared" ca="1" si="12"/>
        <v>64</v>
      </c>
      <c r="D4287" s="1">
        <v>11</v>
      </c>
      <c r="E4287" s="1">
        <v>5</v>
      </c>
      <c r="F4287" s="8">
        <v>617.52</v>
      </c>
      <c r="G4287" s="1">
        <f>YEAR(Facturas[[#This Row],[FechaFactura]])</f>
        <v>2014</v>
      </c>
      <c r="H4287" s="17">
        <f>IF(Facturas[[#This Row],[MontoSinImp]]&lt;200,Facturas[[#This Row],[media]],Facturas[[#This Row],[MontoSinImp]])</f>
        <v>617.52</v>
      </c>
      <c r="I4287" s="17">
        <f>AVERAGE(Facturas[MontoSinImp])</f>
        <v>472.73339545454462</v>
      </c>
    </row>
    <row r="4288" spans="1:9" ht="17.55" customHeight="1" x14ac:dyDescent="0.3">
      <c r="A4288" s="14">
        <v>114</v>
      </c>
      <c r="B4288" s="2">
        <v>41666</v>
      </c>
      <c r="C4288" s="15">
        <f t="shared" ca="1" si="12"/>
        <v>103</v>
      </c>
      <c r="D4288" s="1">
        <v>2</v>
      </c>
      <c r="E4288" s="1">
        <v>2</v>
      </c>
      <c r="F4288" s="8">
        <v>265.75</v>
      </c>
      <c r="G4288" s="1">
        <f>YEAR(Facturas[[#This Row],[FechaFactura]])</f>
        <v>2014</v>
      </c>
      <c r="H4288" s="17">
        <f>IF(Facturas[[#This Row],[MontoSinImp]]&lt;200,Facturas[[#This Row],[media]],Facturas[[#This Row],[MontoSinImp]])</f>
        <v>265.75</v>
      </c>
      <c r="I4288" s="17">
        <f>AVERAGE(Facturas[MontoSinImp])</f>
        <v>472.73339545454462</v>
      </c>
    </row>
    <row r="4289" spans="1:9" ht="17.55" customHeight="1" x14ac:dyDescent="0.3">
      <c r="A4289" s="14">
        <v>115</v>
      </c>
      <c r="B4289" s="2">
        <v>41666</v>
      </c>
      <c r="C4289" s="15">
        <f t="shared" ca="1" si="12"/>
        <v>19</v>
      </c>
      <c r="D4289" s="1">
        <v>9</v>
      </c>
      <c r="E4289" s="1">
        <v>3</v>
      </c>
      <c r="F4289" s="8">
        <v>504.71999999999997</v>
      </c>
      <c r="G4289" s="1">
        <f>YEAR(Facturas[[#This Row],[FechaFactura]])</f>
        <v>2014</v>
      </c>
      <c r="H4289" s="17">
        <f>IF(Facturas[[#This Row],[MontoSinImp]]&lt;200,Facturas[[#This Row],[media]],Facturas[[#This Row],[MontoSinImp]])</f>
        <v>504.71999999999997</v>
      </c>
      <c r="I4289" s="17">
        <f>AVERAGE(Facturas[MontoSinImp])</f>
        <v>472.73339545454462</v>
      </c>
    </row>
    <row r="4290" spans="1:9" ht="17.55" customHeight="1" x14ac:dyDescent="0.3">
      <c r="A4290" s="14">
        <v>116</v>
      </c>
      <c r="B4290" s="2">
        <v>41666</v>
      </c>
      <c r="C4290" s="15">
        <f t="shared" ca="1" si="12"/>
        <v>86</v>
      </c>
      <c r="D4290" s="1">
        <v>2</v>
      </c>
      <c r="E4290" s="1">
        <v>4</v>
      </c>
      <c r="F4290" s="8">
        <v>357.51</v>
      </c>
      <c r="G4290" s="1">
        <f>YEAR(Facturas[[#This Row],[FechaFactura]])</f>
        <v>2014</v>
      </c>
      <c r="H4290" s="17">
        <f>IF(Facturas[[#This Row],[MontoSinImp]]&lt;200,Facturas[[#This Row],[media]],Facturas[[#This Row],[MontoSinImp]])</f>
        <v>357.51</v>
      </c>
      <c r="I4290" s="17">
        <f>AVERAGE(Facturas[MontoSinImp])</f>
        <v>472.73339545454462</v>
      </c>
    </row>
    <row r="4291" spans="1:9" ht="17.55" customHeight="1" x14ac:dyDescent="0.3">
      <c r="A4291" s="14">
        <v>110</v>
      </c>
      <c r="B4291" s="2">
        <v>41665</v>
      </c>
      <c r="C4291" s="15">
        <f t="shared" ca="1" si="12"/>
        <v>8</v>
      </c>
      <c r="D4291" s="1">
        <v>8</v>
      </c>
      <c r="E4291" s="1">
        <v>2</v>
      </c>
      <c r="F4291" s="8">
        <v>486.56</v>
      </c>
      <c r="G4291" s="1">
        <f>YEAR(Facturas[[#This Row],[FechaFactura]])</f>
        <v>2014</v>
      </c>
      <c r="H4291" s="17">
        <f>IF(Facturas[[#This Row],[MontoSinImp]]&lt;200,Facturas[[#This Row],[media]],Facturas[[#This Row],[MontoSinImp]])</f>
        <v>486.56</v>
      </c>
      <c r="I4291" s="17">
        <f>AVERAGE(Facturas[MontoSinImp])</f>
        <v>472.73339545454462</v>
      </c>
    </row>
    <row r="4292" spans="1:9" ht="17.55" customHeight="1" x14ac:dyDescent="0.3">
      <c r="A4292" s="14">
        <v>111</v>
      </c>
      <c r="B4292" s="2">
        <v>41665</v>
      </c>
      <c r="C4292" s="15">
        <f t="shared" ca="1" si="12"/>
        <v>27</v>
      </c>
      <c r="D4292" s="1">
        <v>2</v>
      </c>
      <c r="E4292" s="1">
        <v>5</v>
      </c>
      <c r="F4292" s="8">
        <v>335.53</v>
      </c>
      <c r="G4292" s="1">
        <f>YEAR(Facturas[[#This Row],[FechaFactura]])</f>
        <v>2014</v>
      </c>
      <c r="H4292" s="17">
        <f>IF(Facturas[[#This Row],[MontoSinImp]]&lt;200,Facturas[[#This Row],[media]],Facturas[[#This Row],[MontoSinImp]])</f>
        <v>335.53</v>
      </c>
      <c r="I4292" s="17">
        <f>AVERAGE(Facturas[MontoSinImp])</f>
        <v>472.73339545454462</v>
      </c>
    </row>
    <row r="4293" spans="1:9" ht="17.55" customHeight="1" x14ac:dyDescent="0.3">
      <c r="A4293" s="14">
        <v>104</v>
      </c>
      <c r="B4293" s="2">
        <v>41664</v>
      </c>
      <c r="C4293" s="15">
        <f t="shared" ca="1" si="12"/>
        <v>34</v>
      </c>
      <c r="D4293" s="1">
        <v>1</v>
      </c>
      <c r="E4293" s="1">
        <v>2</v>
      </c>
      <c r="F4293" s="8">
        <v>217.95</v>
      </c>
      <c r="G4293" s="1">
        <f>YEAR(Facturas[[#This Row],[FechaFactura]])</f>
        <v>2014</v>
      </c>
      <c r="H4293" s="17">
        <f>IF(Facturas[[#This Row],[MontoSinImp]]&lt;200,Facturas[[#This Row],[media]],Facturas[[#This Row],[MontoSinImp]])</f>
        <v>217.95</v>
      </c>
      <c r="I4293" s="17">
        <f>AVERAGE(Facturas[MontoSinImp])</f>
        <v>472.73339545454462</v>
      </c>
    </row>
    <row r="4294" spans="1:9" ht="17.55" customHeight="1" x14ac:dyDescent="0.3">
      <c r="A4294" s="14">
        <v>105</v>
      </c>
      <c r="B4294" s="2">
        <v>41664</v>
      </c>
      <c r="C4294" s="15">
        <f t="shared" ca="1" si="12"/>
        <v>114</v>
      </c>
      <c r="D4294" s="1">
        <v>4</v>
      </c>
      <c r="E4294" s="1">
        <v>4</v>
      </c>
      <c r="F4294" s="8">
        <v>149.13</v>
      </c>
      <c r="G4294" s="1">
        <f>YEAR(Facturas[[#This Row],[FechaFactura]])</f>
        <v>2014</v>
      </c>
      <c r="H4294" s="17">
        <f>IF(Facturas[[#This Row],[MontoSinImp]]&lt;200,Facturas[[#This Row],[media]],Facturas[[#This Row],[MontoSinImp]])</f>
        <v>472.73339545454462</v>
      </c>
      <c r="I4294" s="17">
        <f>AVERAGE(Facturas[MontoSinImp])</f>
        <v>472.73339545454462</v>
      </c>
    </row>
    <row r="4295" spans="1:9" ht="17.55" customHeight="1" x14ac:dyDescent="0.3">
      <c r="A4295" s="14">
        <v>106</v>
      </c>
      <c r="B4295" s="2">
        <v>41664</v>
      </c>
      <c r="C4295" s="15">
        <f t="shared" ca="1" si="12"/>
        <v>70</v>
      </c>
      <c r="D4295" s="1">
        <v>6</v>
      </c>
      <c r="E4295" s="1">
        <v>4</v>
      </c>
      <c r="F4295" s="8">
        <v>598.4</v>
      </c>
      <c r="G4295" s="1">
        <f>YEAR(Facturas[[#This Row],[FechaFactura]])</f>
        <v>2014</v>
      </c>
      <c r="H4295" s="17">
        <f>IF(Facturas[[#This Row],[MontoSinImp]]&lt;200,Facturas[[#This Row],[media]],Facturas[[#This Row],[MontoSinImp]])</f>
        <v>598.4</v>
      </c>
      <c r="I4295" s="17">
        <f>AVERAGE(Facturas[MontoSinImp])</f>
        <v>472.73339545454462</v>
      </c>
    </row>
    <row r="4296" spans="1:9" ht="17.55" customHeight="1" x14ac:dyDescent="0.3">
      <c r="A4296" s="14">
        <v>107</v>
      </c>
      <c r="B4296" s="2">
        <v>41664</v>
      </c>
      <c r="C4296" s="15">
        <f t="shared" ca="1" si="12"/>
        <v>92</v>
      </c>
      <c r="D4296" s="1">
        <v>6</v>
      </c>
      <c r="E4296" s="1">
        <v>1</v>
      </c>
      <c r="F4296" s="8">
        <v>737.96</v>
      </c>
      <c r="G4296" s="1">
        <f>YEAR(Facturas[[#This Row],[FechaFactura]])</f>
        <v>2014</v>
      </c>
      <c r="H4296" s="17">
        <f>IF(Facturas[[#This Row],[MontoSinImp]]&lt;200,Facturas[[#This Row],[media]],Facturas[[#This Row],[MontoSinImp]])</f>
        <v>737.96</v>
      </c>
      <c r="I4296" s="17">
        <f>AVERAGE(Facturas[MontoSinImp])</f>
        <v>472.73339545454462</v>
      </c>
    </row>
    <row r="4297" spans="1:9" ht="17.55" customHeight="1" x14ac:dyDescent="0.3">
      <c r="A4297" s="14">
        <v>108</v>
      </c>
      <c r="B4297" s="2">
        <v>41664</v>
      </c>
      <c r="C4297" s="15">
        <f t="shared" ca="1" si="12"/>
        <v>109</v>
      </c>
      <c r="D4297" s="1">
        <v>7</v>
      </c>
      <c r="E4297" s="1">
        <v>8</v>
      </c>
      <c r="F4297" s="8">
        <v>234.2</v>
      </c>
      <c r="G4297" s="1">
        <f>YEAR(Facturas[[#This Row],[FechaFactura]])</f>
        <v>2014</v>
      </c>
      <c r="H4297" s="17">
        <f>IF(Facturas[[#This Row],[MontoSinImp]]&lt;200,Facturas[[#This Row],[media]],Facturas[[#This Row],[MontoSinImp]])</f>
        <v>234.2</v>
      </c>
      <c r="I4297" s="17">
        <f>AVERAGE(Facturas[MontoSinImp])</f>
        <v>472.73339545454462</v>
      </c>
    </row>
    <row r="4298" spans="1:9" ht="17.55" customHeight="1" x14ac:dyDescent="0.3">
      <c r="A4298" s="14">
        <v>109</v>
      </c>
      <c r="B4298" s="2">
        <v>41664</v>
      </c>
      <c r="C4298" s="15">
        <f t="shared" ca="1" si="12"/>
        <v>106</v>
      </c>
      <c r="D4298" s="1">
        <v>9</v>
      </c>
      <c r="E4298" s="1">
        <v>6</v>
      </c>
      <c r="F4298" s="8">
        <v>647.15</v>
      </c>
      <c r="G4298" s="1">
        <f>YEAR(Facturas[[#This Row],[FechaFactura]])</f>
        <v>2014</v>
      </c>
      <c r="H4298" s="17">
        <f>IF(Facturas[[#This Row],[MontoSinImp]]&lt;200,Facturas[[#This Row],[media]],Facturas[[#This Row],[MontoSinImp]])</f>
        <v>647.15</v>
      </c>
      <c r="I4298" s="17">
        <f>AVERAGE(Facturas[MontoSinImp])</f>
        <v>472.73339545454462</v>
      </c>
    </row>
    <row r="4299" spans="1:9" ht="17.55" customHeight="1" x14ac:dyDescent="0.3">
      <c r="A4299" s="14">
        <v>101</v>
      </c>
      <c r="B4299" s="2">
        <v>41663</v>
      </c>
      <c r="C4299" s="15">
        <f t="shared" ca="1" si="12"/>
        <v>110</v>
      </c>
      <c r="D4299" s="1">
        <v>1</v>
      </c>
      <c r="E4299" s="1">
        <v>1</v>
      </c>
      <c r="F4299" s="8">
        <v>737</v>
      </c>
      <c r="G4299" s="1">
        <f>YEAR(Facturas[[#This Row],[FechaFactura]])</f>
        <v>2014</v>
      </c>
      <c r="H4299" s="17">
        <f>IF(Facturas[[#This Row],[MontoSinImp]]&lt;200,Facturas[[#This Row],[media]],Facturas[[#This Row],[MontoSinImp]])</f>
        <v>737</v>
      </c>
      <c r="I4299" s="17">
        <f>AVERAGE(Facturas[MontoSinImp])</f>
        <v>472.73339545454462</v>
      </c>
    </row>
    <row r="4300" spans="1:9" ht="17.55" customHeight="1" x14ac:dyDescent="0.3">
      <c r="A4300" s="14">
        <v>102</v>
      </c>
      <c r="B4300" s="2">
        <v>41663</v>
      </c>
      <c r="C4300" s="15">
        <f t="shared" ca="1" si="12"/>
        <v>102</v>
      </c>
      <c r="D4300" s="1">
        <v>1</v>
      </c>
      <c r="E4300" s="1">
        <v>8</v>
      </c>
      <c r="F4300" s="8">
        <v>208.39</v>
      </c>
      <c r="G4300" s="1">
        <f>YEAR(Facturas[[#This Row],[FechaFactura]])</f>
        <v>2014</v>
      </c>
      <c r="H4300" s="17">
        <f>IF(Facturas[[#This Row],[MontoSinImp]]&lt;200,Facturas[[#This Row],[media]],Facturas[[#This Row],[MontoSinImp]])</f>
        <v>208.39</v>
      </c>
      <c r="I4300" s="17">
        <f>AVERAGE(Facturas[MontoSinImp])</f>
        <v>472.73339545454462</v>
      </c>
    </row>
    <row r="4301" spans="1:9" ht="17.55" customHeight="1" x14ac:dyDescent="0.3">
      <c r="A4301" s="14">
        <v>103</v>
      </c>
      <c r="B4301" s="2">
        <v>41663</v>
      </c>
      <c r="C4301" s="15">
        <f t="shared" ref="C4301:C4332" ca="1" si="13">RANDBETWEEN(1,MIN(A4301,320)+10)</f>
        <v>4</v>
      </c>
      <c r="D4301" s="1">
        <v>7</v>
      </c>
      <c r="E4301" s="1">
        <v>7</v>
      </c>
      <c r="F4301" s="8">
        <v>308.76</v>
      </c>
      <c r="G4301" s="1">
        <f>YEAR(Facturas[[#This Row],[FechaFactura]])</f>
        <v>2014</v>
      </c>
      <c r="H4301" s="17">
        <f>IF(Facturas[[#This Row],[MontoSinImp]]&lt;200,Facturas[[#This Row],[media]],Facturas[[#This Row],[MontoSinImp]])</f>
        <v>308.76</v>
      </c>
      <c r="I4301" s="17">
        <f>AVERAGE(Facturas[MontoSinImp])</f>
        <v>472.73339545454462</v>
      </c>
    </row>
    <row r="4302" spans="1:9" ht="17.55" customHeight="1" x14ac:dyDescent="0.3">
      <c r="A4302" s="14">
        <v>96</v>
      </c>
      <c r="B4302" s="2">
        <v>41662</v>
      </c>
      <c r="C4302" s="15">
        <f t="shared" ca="1" si="13"/>
        <v>90</v>
      </c>
      <c r="D4302" s="1">
        <v>4</v>
      </c>
      <c r="E4302" s="1">
        <v>5</v>
      </c>
      <c r="F4302" s="8">
        <v>799.14</v>
      </c>
      <c r="G4302" s="1">
        <f>YEAR(Facturas[[#This Row],[FechaFactura]])</f>
        <v>2014</v>
      </c>
      <c r="H4302" s="17">
        <f>IF(Facturas[[#This Row],[MontoSinImp]]&lt;200,Facturas[[#This Row],[media]],Facturas[[#This Row],[MontoSinImp]])</f>
        <v>799.14</v>
      </c>
      <c r="I4302" s="17">
        <f>AVERAGE(Facturas[MontoSinImp])</f>
        <v>472.73339545454462</v>
      </c>
    </row>
    <row r="4303" spans="1:9" ht="17.55" customHeight="1" x14ac:dyDescent="0.3">
      <c r="A4303" s="14">
        <v>97</v>
      </c>
      <c r="B4303" s="2">
        <v>41662</v>
      </c>
      <c r="C4303" s="15">
        <f t="shared" ca="1" si="13"/>
        <v>105</v>
      </c>
      <c r="D4303" s="1">
        <v>5</v>
      </c>
      <c r="E4303" s="1">
        <v>1</v>
      </c>
      <c r="F4303" s="8">
        <v>317.36</v>
      </c>
      <c r="G4303" s="1">
        <f>YEAR(Facturas[[#This Row],[FechaFactura]])</f>
        <v>2014</v>
      </c>
      <c r="H4303" s="17">
        <f>IF(Facturas[[#This Row],[MontoSinImp]]&lt;200,Facturas[[#This Row],[media]],Facturas[[#This Row],[MontoSinImp]])</f>
        <v>317.36</v>
      </c>
      <c r="I4303" s="17">
        <f>AVERAGE(Facturas[MontoSinImp])</f>
        <v>472.73339545454462</v>
      </c>
    </row>
    <row r="4304" spans="1:9" ht="17.55" customHeight="1" x14ac:dyDescent="0.3">
      <c r="A4304" s="14">
        <v>98</v>
      </c>
      <c r="B4304" s="2">
        <v>41662</v>
      </c>
      <c r="C4304" s="15">
        <f t="shared" ca="1" si="13"/>
        <v>32</v>
      </c>
      <c r="D4304" s="1">
        <v>12</v>
      </c>
      <c r="E4304" s="1">
        <v>4</v>
      </c>
      <c r="F4304" s="8">
        <v>172.07</v>
      </c>
      <c r="G4304" s="1">
        <f>YEAR(Facturas[[#This Row],[FechaFactura]])</f>
        <v>2014</v>
      </c>
      <c r="H4304" s="17">
        <f>IF(Facturas[[#This Row],[MontoSinImp]]&lt;200,Facturas[[#This Row],[media]],Facturas[[#This Row],[MontoSinImp]])</f>
        <v>472.73339545454462</v>
      </c>
      <c r="I4304" s="17">
        <f>AVERAGE(Facturas[MontoSinImp])</f>
        <v>472.73339545454462</v>
      </c>
    </row>
    <row r="4305" spans="1:9" ht="17.55" customHeight="1" x14ac:dyDescent="0.3">
      <c r="A4305" s="14">
        <v>99</v>
      </c>
      <c r="B4305" s="2">
        <v>41662</v>
      </c>
      <c r="C4305" s="15">
        <f t="shared" ca="1" si="13"/>
        <v>72</v>
      </c>
      <c r="D4305" s="1">
        <v>9</v>
      </c>
      <c r="E4305" s="1">
        <v>6</v>
      </c>
      <c r="F4305" s="8">
        <v>576.41</v>
      </c>
      <c r="G4305" s="1">
        <f>YEAR(Facturas[[#This Row],[FechaFactura]])</f>
        <v>2014</v>
      </c>
      <c r="H4305" s="17">
        <f>IF(Facturas[[#This Row],[MontoSinImp]]&lt;200,Facturas[[#This Row],[media]],Facturas[[#This Row],[MontoSinImp]])</f>
        <v>576.41</v>
      </c>
      <c r="I4305" s="17">
        <f>AVERAGE(Facturas[MontoSinImp])</f>
        <v>472.73339545454462</v>
      </c>
    </row>
    <row r="4306" spans="1:9" ht="17.55" customHeight="1" x14ac:dyDescent="0.3">
      <c r="A4306" s="14">
        <v>100</v>
      </c>
      <c r="B4306" s="2">
        <v>41662</v>
      </c>
      <c r="C4306" s="15">
        <f t="shared" ca="1" si="13"/>
        <v>3</v>
      </c>
      <c r="D4306" s="1">
        <v>2</v>
      </c>
      <c r="E4306" s="1">
        <v>6</v>
      </c>
      <c r="F4306" s="8">
        <v>820.17</v>
      </c>
      <c r="G4306" s="1">
        <f>YEAR(Facturas[[#This Row],[FechaFactura]])</f>
        <v>2014</v>
      </c>
      <c r="H4306" s="17">
        <f>IF(Facturas[[#This Row],[MontoSinImp]]&lt;200,Facturas[[#This Row],[media]],Facturas[[#This Row],[MontoSinImp]])</f>
        <v>820.17</v>
      </c>
      <c r="I4306" s="17">
        <f>AVERAGE(Facturas[MontoSinImp])</f>
        <v>472.73339545454462</v>
      </c>
    </row>
    <row r="4307" spans="1:9" ht="17.55" customHeight="1" x14ac:dyDescent="0.3">
      <c r="A4307" s="14">
        <v>92</v>
      </c>
      <c r="B4307" s="2">
        <v>41661</v>
      </c>
      <c r="C4307" s="15">
        <f t="shared" ca="1" si="13"/>
        <v>29</v>
      </c>
      <c r="D4307" s="1">
        <v>8</v>
      </c>
      <c r="E4307" s="1">
        <v>6</v>
      </c>
      <c r="F4307" s="8">
        <v>305.89</v>
      </c>
      <c r="G4307" s="1">
        <f>YEAR(Facturas[[#This Row],[FechaFactura]])</f>
        <v>2014</v>
      </c>
      <c r="H4307" s="17">
        <f>IF(Facturas[[#This Row],[MontoSinImp]]&lt;200,Facturas[[#This Row],[media]],Facturas[[#This Row],[MontoSinImp]])</f>
        <v>305.89</v>
      </c>
      <c r="I4307" s="17">
        <f>AVERAGE(Facturas[MontoSinImp])</f>
        <v>472.73339545454462</v>
      </c>
    </row>
    <row r="4308" spans="1:9" ht="17.55" customHeight="1" x14ac:dyDescent="0.3">
      <c r="A4308" s="14">
        <v>93</v>
      </c>
      <c r="B4308" s="2">
        <v>41661</v>
      </c>
      <c r="C4308" s="15">
        <f t="shared" ca="1" si="13"/>
        <v>76</v>
      </c>
      <c r="D4308" s="1">
        <v>1</v>
      </c>
      <c r="E4308" s="1">
        <v>4</v>
      </c>
      <c r="F4308" s="8">
        <v>229.42</v>
      </c>
      <c r="G4308" s="1">
        <f>YEAR(Facturas[[#This Row],[FechaFactura]])</f>
        <v>2014</v>
      </c>
      <c r="H4308" s="17">
        <f>IF(Facturas[[#This Row],[MontoSinImp]]&lt;200,Facturas[[#This Row],[media]],Facturas[[#This Row],[MontoSinImp]])</f>
        <v>229.42</v>
      </c>
      <c r="I4308" s="17">
        <f>AVERAGE(Facturas[MontoSinImp])</f>
        <v>472.73339545454462</v>
      </c>
    </row>
    <row r="4309" spans="1:9" ht="17.55" customHeight="1" x14ac:dyDescent="0.3">
      <c r="A4309" s="14">
        <v>94</v>
      </c>
      <c r="B4309" s="2">
        <v>41661</v>
      </c>
      <c r="C4309" s="15">
        <f t="shared" ca="1" si="13"/>
        <v>38</v>
      </c>
      <c r="D4309" s="1">
        <v>11</v>
      </c>
      <c r="E4309" s="1">
        <v>8</v>
      </c>
      <c r="F4309" s="8">
        <v>361.34</v>
      </c>
      <c r="G4309" s="1">
        <f>YEAR(Facturas[[#This Row],[FechaFactura]])</f>
        <v>2014</v>
      </c>
      <c r="H4309" s="17">
        <f>IF(Facturas[[#This Row],[MontoSinImp]]&lt;200,Facturas[[#This Row],[media]],Facturas[[#This Row],[MontoSinImp]])</f>
        <v>361.34</v>
      </c>
      <c r="I4309" s="17">
        <f>AVERAGE(Facturas[MontoSinImp])</f>
        <v>472.73339545454462</v>
      </c>
    </row>
    <row r="4310" spans="1:9" ht="17.55" customHeight="1" x14ac:dyDescent="0.3">
      <c r="A4310" s="14">
        <v>95</v>
      </c>
      <c r="B4310" s="2">
        <v>41661</v>
      </c>
      <c r="C4310" s="15">
        <f t="shared" ca="1" si="13"/>
        <v>78</v>
      </c>
      <c r="D4310" s="1">
        <v>2</v>
      </c>
      <c r="E4310" s="1">
        <v>7</v>
      </c>
      <c r="F4310" s="8">
        <v>329.78999999999996</v>
      </c>
      <c r="G4310" s="1">
        <f>YEAR(Facturas[[#This Row],[FechaFactura]])</f>
        <v>2014</v>
      </c>
      <c r="H4310" s="17">
        <f>IF(Facturas[[#This Row],[MontoSinImp]]&lt;200,Facturas[[#This Row],[media]],Facturas[[#This Row],[MontoSinImp]])</f>
        <v>329.78999999999996</v>
      </c>
      <c r="I4310" s="17">
        <f>AVERAGE(Facturas[MontoSinImp])</f>
        <v>472.73339545454462</v>
      </c>
    </row>
    <row r="4311" spans="1:9" ht="17.55" customHeight="1" x14ac:dyDescent="0.3">
      <c r="A4311" s="14">
        <v>89</v>
      </c>
      <c r="B4311" s="2">
        <v>41660</v>
      </c>
      <c r="C4311" s="15">
        <f t="shared" ca="1" si="13"/>
        <v>79</v>
      </c>
      <c r="D4311" s="1">
        <v>3</v>
      </c>
      <c r="E4311" s="1">
        <v>8</v>
      </c>
      <c r="F4311" s="8">
        <v>374.71999999999997</v>
      </c>
      <c r="G4311" s="1">
        <f>YEAR(Facturas[[#This Row],[FechaFactura]])</f>
        <v>2014</v>
      </c>
      <c r="H4311" s="17">
        <f>IF(Facturas[[#This Row],[MontoSinImp]]&lt;200,Facturas[[#This Row],[media]],Facturas[[#This Row],[MontoSinImp]])</f>
        <v>374.71999999999997</v>
      </c>
      <c r="I4311" s="17">
        <f>AVERAGE(Facturas[MontoSinImp])</f>
        <v>472.73339545454462</v>
      </c>
    </row>
    <row r="4312" spans="1:9" ht="17.55" customHeight="1" x14ac:dyDescent="0.3">
      <c r="A4312" s="14">
        <v>90</v>
      </c>
      <c r="B4312" s="2">
        <v>41660</v>
      </c>
      <c r="C4312" s="15">
        <f t="shared" ca="1" si="13"/>
        <v>64</v>
      </c>
      <c r="D4312" s="1">
        <v>12</v>
      </c>
      <c r="E4312" s="1">
        <v>8</v>
      </c>
      <c r="F4312" s="8">
        <v>297.28999999999996</v>
      </c>
      <c r="G4312" s="1">
        <f>YEAR(Facturas[[#This Row],[FechaFactura]])</f>
        <v>2014</v>
      </c>
      <c r="H4312" s="17">
        <f>IF(Facturas[[#This Row],[MontoSinImp]]&lt;200,Facturas[[#This Row],[media]],Facturas[[#This Row],[MontoSinImp]])</f>
        <v>297.28999999999996</v>
      </c>
      <c r="I4312" s="17">
        <f>AVERAGE(Facturas[MontoSinImp])</f>
        <v>472.73339545454462</v>
      </c>
    </row>
    <row r="4313" spans="1:9" ht="17.55" customHeight="1" x14ac:dyDescent="0.3">
      <c r="A4313" s="14">
        <v>91</v>
      </c>
      <c r="B4313" s="2">
        <v>41660</v>
      </c>
      <c r="C4313" s="15">
        <f t="shared" ca="1" si="13"/>
        <v>12</v>
      </c>
      <c r="D4313" s="1">
        <v>2</v>
      </c>
      <c r="E4313" s="1">
        <v>6</v>
      </c>
      <c r="F4313" s="8">
        <v>237.07</v>
      </c>
      <c r="G4313" s="1">
        <f>YEAR(Facturas[[#This Row],[FechaFactura]])</f>
        <v>2014</v>
      </c>
      <c r="H4313" s="17">
        <f>IF(Facturas[[#This Row],[MontoSinImp]]&lt;200,Facturas[[#This Row],[media]],Facturas[[#This Row],[MontoSinImp]])</f>
        <v>237.07</v>
      </c>
      <c r="I4313" s="17">
        <f>AVERAGE(Facturas[MontoSinImp])</f>
        <v>472.73339545454462</v>
      </c>
    </row>
    <row r="4314" spans="1:9" ht="17.55" customHeight="1" x14ac:dyDescent="0.3">
      <c r="A4314" s="14">
        <v>83</v>
      </c>
      <c r="B4314" s="2">
        <v>41659</v>
      </c>
      <c r="C4314" s="15">
        <f t="shared" ca="1" si="13"/>
        <v>39</v>
      </c>
      <c r="D4314" s="1">
        <v>2</v>
      </c>
      <c r="E4314" s="1">
        <v>3</v>
      </c>
      <c r="F4314" s="8">
        <v>382.36</v>
      </c>
      <c r="G4314" s="1">
        <f>YEAR(Facturas[[#This Row],[FechaFactura]])</f>
        <v>2014</v>
      </c>
      <c r="H4314" s="17">
        <f>IF(Facturas[[#This Row],[MontoSinImp]]&lt;200,Facturas[[#This Row],[media]],Facturas[[#This Row],[MontoSinImp]])</f>
        <v>382.36</v>
      </c>
      <c r="I4314" s="17">
        <f>AVERAGE(Facturas[MontoSinImp])</f>
        <v>472.73339545454462</v>
      </c>
    </row>
    <row r="4315" spans="1:9" ht="17.55" customHeight="1" x14ac:dyDescent="0.3">
      <c r="A4315" s="14">
        <v>84</v>
      </c>
      <c r="B4315" s="2">
        <v>41659</v>
      </c>
      <c r="C4315" s="15">
        <f t="shared" ca="1" si="13"/>
        <v>14</v>
      </c>
      <c r="D4315" s="1">
        <v>3</v>
      </c>
      <c r="E4315" s="1">
        <v>8</v>
      </c>
      <c r="F4315" s="8">
        <v>196.92</v>
      </c>
      <c r="G4315" s="1">
        <f>YEAR(Facturas[[#This Row],[FechaFactura]])</f>
        <v>2014</v>
      </c>
      <c r="H4315" s="17">
        <f>IF(Facturas[[#This Row],[MontoSinImp]]&lt;200,Facturas[[#This Row],[media]],Facturas[[#This Row],[MontoSinImp]])</f>
        <v>472.73339545454462</v>
      </c>
      <c r="I4315" s="17">
        <f>AVERAGE(Facturas[MontoSinImp])</f>
        <v>472.73339545454462</v>
      </c>
    </row>
    <row r="4316" spans="1:9" ht="17.55" customHeight="1" x14ac:dyDescent="0.3">
      <c r="A4316" s="14">
        <v>85</v>
      </c>
      <c r="B4316" s="2">
        <v>41659</v>
      </c>
      <c r="C4316" s="15">
        <f t="shared" ca="1" si="13"/>
        <v>52</v>
      </c>
      <c r="D4316" s="1">
        <v>10</v>
      </c>
      <c r="E4316" s="1">
        <v>9</v>
      </c>
      <c r="F4316" s="8">
        <v>205.51999999999998</v>
      </c>
      <c r="G4316" s="1">
        <f>YEAR(Facturas[[#This Row],[FechaFactura]])</f>
        <v>2014</v>
      </c>
      <c r="H4316" s="17">
        <f>IF(Facturas[[#This Row],[MontoSinImp]]&lt;200,Facturas[[#This Row],[media]],Facturas[[#This Row],[MontoSinImp]])</f>
        <v>205.51999999999998</v>
      </c>
      <c r="I4316" s="17">
        <f>AVERAGE(Facturas[MontoSinImp])</f>
        <v>472.73339545454462</v>
      </c>
    </row>
    <row r="4317" spans="1:9" ht="17.55" customHeight="1" x14ac:dyDescent="0.3">
      <c r="A4317" s="14">
        <v>86</v>
      </c>
      <c r="B4317" s="2">
        <v>41659</v>
      </c>
      <c r="C4317" s="15">
        <f t="shared" ca="1" si="13"/>
        <v>43</v>
      </c>
      <c r="D4317" s="1">
        <v>6</v>
      </c>
      <c r="E4317" s="1">
        <v>2</v>
      </c>
      <c r="F4317" s="8">
        <v>249.48999999999998</v>
      </c>
      <c r="G4317" s="1">
        <f>YEAR(Facturas[[#This Row],[FechaFactura]])</f>
        <v>2014</v>
      </c>
      <c r="H4317" s="17">
        <f>IF(Facturas[[#This Row],[MontoSinImp]]&lt;200,Facturas[[#This Row],[media]],Facturas[[#This Row],[MontoSinImp]])</f>
        <v>249.48999999999998</v>
      </c>
      <c r="I4317" s="17">
        <f>AVERAGE(Facturas[MontoSinImp])</f>
        <v>472.73339545454462</v>
      </c>
    </row>
    <row r="4318" spans="1:9" ht="17.55" customHeight="1" x14ac:dyDescent="0.3">
      <c r="A4318" s="14">
        <v>87</v>
      </c>
      <c r="B4318" s="2">
        <v>41659</v>
      </c>
      <c r="C4318" s="15">
        <f t="shared" ca="1" si="13"/>
        <v>66</v>
      </c>
      <c r="D4318" s="1">
        <v>9</v>
      </c>
      <c r="E4318" s="1">
        <v>2</v>
      </c>
      <c r="F4318" s="8">
        <v>540.09</v>
      </c>
      <c r="G4318" s="1">
        <f>YEAR(Facturas[[#This Row],[FechaFactura]])</f>
        <v>2014</v>
      </c>
      <c r="H4318" s="17">
        <f>IF(Facturas[[#This Row],[MontoSinImp]]&lt;200,Facturas[[#This Row],[media]],Facturas[[#This Row],[MontoSinImp]])</f>
        <v>540.09</v>
      </c>
      <c r="I4318" s="17">
        <f>AVERAGE(Facturas[MontoSinImp])</f>
        <v>472.73339545454462</v>
      </c>
    </row>
    <row r="4319" spans="1:9" ht="17.55" customHeight="1" x14ac:dyDescent="0.3">
      <c r="A4319" s="14">
        <v>88</v>
      </c>
      <c r="B4319" s="2">
        <v>41659</v>
      </c>
      <c r="C4319" s="15">
        <f t="shared" ca="1" si="13"/>
        <v>31</v>
      </c>
      <c r="D4319" s="1">
        <v>2</v>
      </c>
      <c r="E4319" s="1">
        <v>1</v>
      </c>
      <c r="F4319" s="8">
        <v>812.52</v>
      </c>
      <c r="G4319" s="1">
        <f>YEAR(Facturas[[#This Row],[FechaFactura]])</f>
        <v>2014</v>
      </c>
      <c r="H4319" s="17">
        <f>IF(Facturas[[#This Row],[MontoSinImp]]&lt;200,Facturas[[#This Row],[media]],Facturas[[#This Row],[MontoSinImp]])</f>
        <v>812.52</v>
      </c>
      <c r="I4319" s="17">
        <f>AVERAGE(Facturas[MontoSinImp])</f>
        <v>472.73339545454462</v>
      </c>
    </row>
    <row r="4320" spans="1:9" ht="17.55" customHeight="1" x14ac:dyDescent="0.3">
      <c r="A4320" s="14">
        <v>80</v>
      </c>
      <c r="B4320" s="2">
        <v>41658</v>
      </c>
      <c r="C4320" s="15">
        <f t="shared" ca="1" si="13"/>
        <v>15</v>
      </c>
      <c r="D4320" s="1">
        <v>6</v>
      </c>
      <c r="E4320" s="1">
        <v>7</v>
      </c>
      <c r="F4320" s="8">
        <v>621.34</v>
      </c>
      <c r="G4320" s="1">
        <f>YEAR(Facturas[[#This Row],[FechaFactura]])</f>
        <v>2014</v>
      </c>
      <c r="H4320" s="17">
        <f>IF(Facturas[[#This Row],[MontoSinImp]]&lt;200,Facturas[[#This Row],[media]],Facturas[[#This Row],[MontoSinImp]])</f>
        <v>621.34</v>
      </c>
      <c r="I4320" s="17">
        <f>AVERAGE(Facturas[MontoSinImp])</f>
        <v>472.73339545454462</v>
      </c>
    </row>
    <row r="4321" spans="1:9" ht="17.55" customHeight="1" x14ac:dyDescent="0.3">
      <c r="A4321" s="14">
        <v>81</v>
      </c>
      <c r="B4321" s="2">
        <v>41658</v>
      </c>
      <c r="C4321" s="15">
        <f t="shared" ca="1" si="13"/>
        <v>48</v>
      </c>
      <c r="D4321" s="1">
        <v>6</v>
      </c>
      <c r="E4321" s="1">
        <v>9</v>
      </c>
      <c r="F4321" s="8">
        <v>439.71999999999997</v>
      </c>
      <c r="G4321" s="1">
        <f>YEAR(Facturas[[#This Row],[FechaFactura]])</f>
        <v>2014</v>
      </c>
      <c r="H4321" s="17">
        <f>IF(Facturas[[#This Row],[MontoSinImp]]&lt;200,Facturas[[#This Row],[media]],Facturas[[#This Row],[MontoSinImp]])</f>
        <v>439.71999999999997</v>
      </c>
      <c r="I4321" s="17">
        <f>AVERAGE(Facturas[MontoSinImp])</f>
        <v>472.73339545454462</v>
      </c>
    </row>
    <row r="4322" spans="1:9" ht="17.55" customHeight="1" x14ac:dyDescent="0.3">
      <c r="A4322" s="14">
        <v>82</v>
      </c>
      <c r="B4322" s="2">
        <v>41658</v>
      </c>
      <c r="C4322" s="15">
        <f t="shared" ca="1" si="13"/>
        <v>69</v>
      </c>
      <c r="D4322" s="1">
        <v>1</v>
      </c>
      <c r="E4322" s="1">
        <v>6</v>
      </c>
      <c r="F4322" s="8">
        <v>334.57</v>
      </c>
      <c r="G4322" s="1">
        <f>YEAR(Facturas[[#This Row],[FechaFactura]])</f>
        <v>2014</v>
      </c>
      <c r="H4322" s="17">
        <f>IF(Facturas[[#This Row],[MontoSinImp]]&lt;200,Facturas[[#This Row],[media]],Facturas[[#This Row],[MontoSinImp]])</f>
        <v>334.57</v>
      </c>
      <c r="I4322" s="17">
        <f>AVERAGE(Facturas[MontoSinImp])</f>
        <v>472.73339545454462</v>
      </c>
    </row>
    <row r="4323" spans="1:9" ht="17.55" customHeight="1" x14ac:dyDescent="0.3">
      <c r="A4323" s="14">
        <v>77</v>
      </c>
      <c r="B4323" s="2">
        <v>41657</v>
      </c>
      <c r="C4323" s="15">
        <f t="shared" ca="1" si="13"/>
        <v>9</v>
      </c>
      <c r="D4323" s="1">
        <v>1</v>
      </c>
      <c r="E4323" s="1">
        <v>4</v>
      </c>
      <c r="F4323" s="8">
        <v>136.69999999999999</v>
      </c>
      <c r="G4323" s="1">
        <f>YEAR(Facturas[[#This Row],[FechaFactura]])</f>
        <v>2014</v>
      </c>
      <c r="H4323" s="17">
        <f>IF(Facturas[[#This Row],[MontoSinImp]]&lt;200,Facturas[[#This Row],[media]],Facturas[[#This Row],[MontoSinImp]])</f>
        <v>472.73339545454462</v>
      </c>
      <c r="I4323" s="17">
        <f>AVERAGE(Facturas[MontoSinImp])</f>
        <v>472.73339545454462</v>
      </c>
    </row>
    <row r="4324" spans="1:9" ht="17.55" customHeight="1" x14ac:dyDescent="0.3">
      <c r="A4324" s="14">
        <v>78</v>
      </c>
      <c r="B4324" s="2">
        <v>41657</v>
      </c>
      <c r="C4324" s="15">
        <f t="shared" ca="1" si="13"/>
        <v>49</v>
      </c>
      <c r="D4324" s="1">
        <v>7</v>
      </c>
      <c r="E4324" s="1">
        <v>6</v>
      </c>
      <c r="F4324" s="8">
        <v>119.49000000000001</v>
      </c>
      <c r="G4324" s="1">
        <f>YEAR(Facturas[[#This Row],[FechaFactura]])</f>
        <v>2014</v>
      </c>
      <c r="H4324" s="17">
        <f>IF(Facturas[[#This Row],[MontoSinImp]]&lt;200,Facturas[[#This Row],[media]],Facturas[[#This Row],[MontoSinImp]])</f>
        <v>472.73339545454462</v>
      </c>
      <c r="I4324" s="17">
        <f>AVERAGE(Facturas[MontoSinImp])</f>
        <v>472.73339545454462</v>
      </c>
    </row>
    <row r="4325" spans="1:9" ht="17.55" customHeight="1" x14ac:dyDescent="0.3">
      <c r="A4325" s="14">
        <v>79</v>
      </c>
      <c r="B4325" s="2">
        <v>41657</v>
      </c>
      <c r="C4325" s="15">
        <f t="shared" ca="1" si="13"/>
        <v>59</v>
      </c>
      <c r="D4325" s="1">
        <v>4</v>
      </c>
      <c r="E4325" s="1">
        <v>2</v>
      </c>
      <c r="F4325" s="8">
        <v>510.46</v>
      </c>
      <c r="G4325" s="1">
        <f>YEAR(Facturas[[#This Row],[FechaFactura]])</f>
        <v>2014</v>
      </c>
      <c r="H4325" s="17">
        <f>IF(Facturas[[#This Row],[MontoSinImp]]&lt;200,Facturas[[#This Row],[media]],Facturas[[#This Row],[MontoSinImp]])</f>
        <v>510.46</v>
      </c>
      <c r="I4325" s="17">
        <f>AVERAGE(Facturas[MontoSinImp])</f>
        <v>472.73339545454462</v>
      </c>
    </row>
    <row r="4326" spans="1:9" ht="17.55" customHeight="1" x14ac:dyDescent="0.3">
      <c r="A4326" s="14">
        <v>68</v>
      </c>
      <c r="B4326" s="2">
        <v>41656</v>
      </c>
      <c r="C4326" s="15">
        <f t="shared" ca="1" si="13"/>
        <v>39</v>
      </c>
      <c r="D4326" s="1">
        <v>6</v>
      </c>
      <c r="E4326" s="1">
        <v>8</v>
      </c>
      <c r="F4326" s="8">
        <v>719.8</v>
      </c>
      <c r="G4326" s="1">
        <f>YEAR(Facturas[[#This Row],[FechaFactura]])</f>
        <v>2014</v>
      </c>
      <c r="H4326" s="17">
        <f>IF(Facturas[[#This Row],[MontoSinImp]]&lt;200,Facturas[[#This Row],[media]],Facturas[[#This Row],[MontoSinImp]])</f>
        <v>719.8</v>
      </c>
      <c r="I4326" s="17">
        <f>AVERAGE(Facturas[MontoSinImp])</f>
        <v>472.73339545454462</v>
      </c>
    </row>
    <row r="4327" spans="1:9" ht="17.55" customHeight="1" x14ac:dyDescent="0.3">
      <c r="A4327" s="14">
        <v>69</v>
      </c>
      <c r="B4327" s="2">
        <v>41656</v>
      </c>
      <c r="C4327" s="15">
        <f t="shared" ca="1" si="13"/>
        <v>64</v>
      </c>
      <c r="D4327" s="1">
        <v>8</v>
      </c>
      <c r="E4327" s="1">
        <v>5</v>
      </c>
      <c r="F4327" s="8">
        <v>695.9</v>
      </c>
      <c r="G4327" s="1">
        <f>YEAR(Facturas[[#This Row],[FechaFactura]])</f>
        <v>2014</v>
      </c>
      <c r="H4327" s="17">
        <f>IF(Facturas[[#This Row],[MontoSinImp]]&lt;200,Facturas[[#This Row],[media]],Facturas[[#This Row],[MontoSinImp]])</f>
        <v>695.9</v>
      </c>
      <c r="I4327" s="17">
        <f>AVERAGE(Facturas[MontoSinImp])</f>
        <v>472.73339545454462</v>
      </c>
    </row>
    <row r="4328" spans="1:9" ht="17.55" customHeight="1" x14ac:dyDescent="0.3">
      <c r="A4328" s="14">
        <v>70</v>
      </c>
      <c r="B4328" s="2">
        <v>41656</v>
      </c>
      <c r="C4328" s="15">
        <f t="shared" ca="1" si="13"/>
        <v>32</v>
      </c>
      <c r="D4328" s="1">
        <v>9</v>
      </c>
      <c r="E4328" s="1">
        <v>1</v>
      </c>
      <c r="F4328" s="8">
        <v>581.18999999999994</v>
      </c>
      <c r="G4328" s="1">
        <f>YEAR(Facturas[[#This Row],[FechaFactura]])</f>
        <v>2014</v>
      </c>
      <c r="H4328" s="17">
        <f>IF(Facturas[[#This Row],[MontoSinImp]]&lt;200,Facturas[[#This Row],[media]],Facturas[[#This Row],[MontoSinImp]])</f>
        <v>581.18999999999994</v>
      </c>
      <c r="I4328" s="17">
        <f>AVERAGE(Facturas[MontoSinImp])</f>
        <v>472.73339545454462</v>
      </c>
    </row>
    <row r="4329" spans="1:9" ht="17.55" customHeight="1" x14ac:dyDescent="0.3">
      <c r="A4329" s="14">
        <v>71</v>
      </c>
      <c r="B4329" s="2">
        <v>41656</v>
      </c>
      <c r="C4329" s="15">
        <f t="shared" ca="1" si="13"/>
        <v>56</v>
      </c>
      <c r="D4329" s="1">
        <v>7</v>
      </c>
      <c r="E4329" s="1">
        <v>6</v>
      </c>
      <c r="F4329" s="8">
        <v>227.51</v>
      </c>
      <c r="G4329" s="1">
        <f>YEAR(Facturas[[#This Row],[FechaFactura]])</f>
        <v>2014</v>
      </c>
      <c r="H4329" s="17">
        <f>IF(Facturas[[#This Row],[MontoSinImp]]&lt;200,Facturas[[#This Row],[media]],Facturas[[#This Row],[MontoSinImp]])</f>
        <v>227.51</v>
      </c>
      <c r="I4329" s="17">
        <f>AVERAGE(Facturas[MontoSinImp])</f>
        <v>472.73339545454462</v>
      </c>
    </row>
    <row r="4330" spans="1:9" ht="17.55" customHeight="1" x14ac:dyDescent="0.3">
      <c r="A4330" s="14">
        <v>72</v>
      </c>
      <c r="B4330" s="2">
        <v>41656</v>
      </c>
      <c r="C4330" s="15">
        <f t="shared" ca="1" si="13"/>
        <v>60</v>
      </c>
      <c r="D4330" s="1">
        <v>9</v>
      </c>
      <c r="E4330" s="1">
        <v>8</v>
      </c>
      <c r="F4330" s="8">
        <v>330.75</v>
      </c>
      <c r="G4330" s="1">
        <f>YEAR(Facturas[[#This Row],[FechaFactura]])</f>
        <v>2014</v>
      </c>
      <c r="H4330" s="17">
        <f>IF(Facturas[[#This Row],[MontoSinImp]]&lt;200,Facturas[[#This Row],[media]],Facturas[[#This Row],[MontoSinImp]])</f>
        <v>330.75</v>
      </c>
      <c r="I4330" s="17">
        <f>AVERAGE(Facturas[MontoSinImp])</f>
        <v>472.73339545454462</v>
      </c>
    </row>
    <row r="4331" spans="1:9" ht="17.55" customHeight="1" x14ac:dyDescent="0.3">
      <c r="A4331" s="14">
        <v>73</v>
      </c>
      <c r="B4331" s="2">
        <v>41656</v>
      </c>
      <c r="C4331" s="15">
        <f t="shared" ca="1" si="13"/>
        <v>22</v>
      </c>
      <c r="D4331" s="1">
        <v>12</v>
      </c>
      <c r="E4331" s="1">
        <v>3</v>
      </c>
      <c r="F4331" s="8">
        <v>513.31999999999994</v>
      </c>
      <c r="G4331" s="1">
        <f>YEAR(Facturas[[#This Row],[FechaFactura]])</f>
        <v>2014</v>
      </c>
      <c r="H4331" s="17">
        <f>IF(Facturas[[#This Row],[MontoSinImp]]&lt;200,Facturas[[#This Row],[media]],Facturas[[#This Row],[MontoSinImp]])</f>
        <v>513.31999999999994</v>
      </c>
      <c r="I4331" s="17">
        <f>AVERAGE(Facturas[MontoSinImp])</f>
        <v>472.73339545454462</v>
      </c>
    </row>
    <row r="4332" spans="1:9" ht="17.55" customHeight="1" x14ac:dyDescent="0.3">
      <c r="A4332" s="14">
        <v>74</v>
      </c>
      <c r="B4332" s="2">
        <v>41656</v>
      </c>
      <c r="C4332" s="15">
        <f t="shared" ca="1" si="13"/>
        <v>23</v>
      </c>
      <c r="D4332" s="1">
        <v>2</v>
      </c>
      <c r="E4332" s="1">
        <v>8</v>
      </c>
      <c r="F4332" s="8">
        <v>253.32</v>
      </c>
      <c r="G4332" s="1">
        <f>YEAR(Facturas[[#This Row],[FechaFactura]])</f>
        <v>2014</v>
      </c>
      <c r="H4332" s="17">
        <f>IF(Facturas[[#This Row],[MontoSinImp]]&lt;200,Facturas[[#This Row],[media]],Facturas[[#This Row],[MontoSinImp]])</f>
        <v>253.32</v>
      </c>
      <c r="I4332" s="17">
        <f>AVERAGE(Facturas[MontoSinImp])</f>
        <v>472.73339545454462</v>
      </c>
    </row>
    <row r="4333" spans="1:9" ht="17.55" customHeight="1" x14ac:dyDescent="0.3">
      <c r="A4333" s="14">
        <v>75</v>
      </c>
      <c r="B4333" s="2">
        <v>41656</v>
      </c>
      <c r="C4333" s="15">
        <f t="shared" ref="C4333:C4364" ca="1" si="14">RANDBETWEEN(1,MIN(A4333,320)+10)</f>
        <v>25</v>
      </c>
      <c r="D4333" s="1">
        <v>4</v>
      </c>
      <c r="E4333" s="1">
        <v>2</v>
      </c>
      <c r="F4333" s="8">
        <v>481.78</v>
      </c>
      <c r="G4333" s="1">
        <f>YEAR(Facturas[[#This Row],[FechaFactura]])</f>
        <v>2014</v>
      </c>
      <c r="H4333" s="17">
        <f>IF(Facturas[[#This Row],[MontoSinImp]]&lt;200,Facturas[[#This Row],[media]],Facturas[[#This Row],[MontoSinImp]])</f>
        <v>481.78</v>
      </c>
      <c r="I4333" s="17">
        <f>AVERAGE(Facturas[MontoSinImp])</f>
        <v>472.73339545454462</v>
      </c>
    </row>
    <row r="4334" spans="1:9" ht="17.55" customHeight="1" x14ac:dyDescent="0.3">
      <c r="A4334" s="14">
        <v>76</v>
      </c>
      <c r="B4334" s="2">
        <v>41656</v>
      </c>
      <c r="C4334" s="15">
        <f t="shared" ca="1" si="14"/>
        <v>32</v>
      </c>
      <c r="D4334" s="1">
        <v>8</v>
      </c>
      <c r="E4334" s="1">
        <v>3</v>
      </c>
      <c r="F4334" s="8">
        <v>483.69</v>
      </c>
      <c r="G4334" s="1">
        <f>YEAR(Facturas[[#This Row],[FechaFactura]])</f>
        <v>2014</v>
      </c>
      <c r="H4334" s="17">
        <f>IF(Facturas[[#This Row],[MontoSinImp]]&lt;200,Facturas[[#This Row],[media]],Facturas[[#This Row],[MontoSinImp]])</f>
        <v>483.69</v>
      </c>
      <c r="I4334" s="17">
        <f>AVERAGE(Facturas[MontoSinImp])</f>
        <v>472.73339545454462</v>
      </c>
    </row>
    <row r="4335" spans="1:9" ht="17.55" customHeight="1" x14ac:dyDescent="0.3">
      <c r="A4335" s="14">
        <v>66</v>
      </c>
      <c r="B4335" s="2">
        <v>41655</v>
      </c>
      <c r="C4335" s="15">
        <f t="shared" ca="1" si="14"/>
        <v>34</v>
      </c>
      <c r="D4335" s="1">
        <v>7</v>
      </c>
      <c r="E4335" s="1">
        <v>6</v>
      </c>
      <c r="F4335" s="8">
        <v>600.30999999999995</v>
      </c>
      <c r="G4335" s="1">
        <f>YEAR(Facturas[[#This Row],[FechaFactura]])</f>
        <v>2014</v>
      </c>
      <c r="H4335" s="17">
        <f>IF(Facturas[[#This Row],[MontoSinImp]]&lt;200,Facturas[[#This Row],[media]],Facturas[[#This Row],[MontoSinImp]])</f>
        <v>600.30999999999995</v>
      </c>
      <c r="I4335" s="17">
        <f>AVERAGE(Facturas[MontoSinImp])</f>
        <v>472.73339545454462</v>
      </c>
    </row>
    <row r="4336" spans="1:9" ht="17.55" customHeight="1" x14ac:dyDescent="0.3">
      <c r="A4336" s="14">
        <v>67</v>
      </c>
      <c r="B4336" s="2">
        <v>41655</v>
      </c>
      <c r="C4336" s="15">
        <f t="shared" ca="1" si="14"/>
        <v>12</v>
      </c>
      <c r="D4336" s="1">
        <v>9</v>
      </c>
      <c r="E4336" s="1">
        <v>2</v>
      </c>
      <c r="F4336" s="8">
        <v>481.78</v>
      </c>
      <c r="G4336" s="1">
        <f>YEAR(Facturas[[#This Row],[FechaFactura]])</f>
        <v>2014</v>
      </c>
      <c r="H4336" s="17">
        <f>IF(Facturas[[#This Row],[MontoSinImp]]&lt;200,Facturas[[#This Row],[media]],Facturas[[#This Row],[MontoSinImp]])</f>
        <v>481.78</v>
      </c>
      <c r="I4336" s="17">
        <f>AVERAGE(Facturas[MontoSinImp])</f>
        <v>472.73339545454462</v>
      </c>
    </row>
    <row r="4337" spans="1:9" ht="17.55" customHeight="1" x14ac:dyDescent="0.3">
      <c r="A4337" s="14">
        <v>56</v>
      </c>
      <c r="B4337" s="2">
        <v>41654</v>
      </c>
      <c r="C4337" s="15">
        <f t="shared" ca="1" si="14"/>
        <v>47</v>
      </c>
      <c r="D4337" s="1">
        <v>3</v>
      </c>
      <c r="E4337" s="1">
        <v>1</v>
      </c>
      <c r="F4337" s="8">
        <v>274.34999999999997</v>
      </c>
      <c r="G4337" s="1">
        <f>YEAR(Facturas[[#This Row],[FechaFactura]])</f>
        <v>2014</v>
      </c>
      <c r="H4337" s="17">
        <f>IF(Facturas[[#This Row],[MontoSinImp]]&lt;200,Facturas[[#This Row],[media]],Facturas[[#This Row],[MontoSinImp]])</f>
        <v>274.34999999999997</v>
      </c>
      <c r="I4337" s="17">
        <f>AVERAGE(Facturas[MontoSinImp])</f>
        <v>472.73339545454462</v>
      </c>
    </row>
    <row r="4338" spans="1:9" ht="17.55" customHeight="1" x14ac:dyDescent="0.3">
      <c r="A4338" s="14">
        <v>57</v>
      </c>
      <c r="B4338" s="2">
        <v>41654</v>
      </c>
      <c r="C4338" s="15">
        <f t="shared" ca="1" si="14"/>
        <v>55</v>
      </c>
      <c r="D4338" s="1">
        <v>10</v>
      </c>
      <c r="E4338" s="1">
        <v>7</v>
      </c>
      <c r="F4338" s="8">
        <v>579.28</v>
      </c>
      <c r="G4338" s="1">
        <f>YEAR(Facturas[[#This Row],[FechaFactura]])</f>
        <v>2014</v>
      </c>
      <c r="H4338" s="17">
        <f>IF(Facturas[[#This Row],[MontoSinImp]]&lt;200,Facturas[[#This Row],[media]],Facturas[[#This Row],[MontoSinImp]])</f>
        <v>579.28</v>
      </c>
      <c r="I4338" s="17">
        <f>AVERAGE(Facturas[MontoSinImp])</f>
        <v>472.73339545454462</v>
      </c>
    </row>
    <row r="4339" spans="1:9" ht="17.55" customHeight="1" x14ac:dyDescent="0.3">
      <c r="A4339" s="14">
        <v>58</v>
      </c>
      <c r="B4339" s="2">
        <v>41654</v>
      </c>
      <c r="C4339" s="15">
        <f t="shared" ca="1" si="14"/>
        <v>33</v>
      </c>
      <c r="D4339" s="1">
        <v>1</v>
      </c>
      <c r="E4339" s="1">
        <v>7</v>
      </c>
      <c r="F4339" s="8">
        <v>312.58</v>
      </c>
      <c r="G4339" s="1">
        <f>YEAR(Facturas[[#This Row],[FechaFactura]])</f>
        <v>2014</v>
      </c>
      <c r="H4339" s="17">
        <f>IF(Facturas[[#This Row],[MontoSinImp]]&lt;200,Facturas[[#This Row],[media]],Facturas[[#This Row],[MontoSinImp]])</f>
        <v>312.58</v>
      </c>
      <c r="I4339" s="17">
        <f>AVERAGE(Facturas[MontoSinImp])</f>
        <v>472.73339545454462</v>
      </c>
    </row>
    <row r="4340" spans="1:9" ht="17.55" customHeight="1" x14ac:dyDescent="0.3">
      <c r="A4340" s="14">
        <v>59</v>
      </c>
      <c r="B4340" s="2">
        <v>41654</v>
      </c>
      <c r="C4340" s="15">
        <f t="shared" ca="1" si="14"/>
        <v>27</v>
      </c>
      <c r="D4340" s="1">
        <v>1</v>
      </c>
      <c r="E4340" s="1">
        <v>3</v>
      </c>
      <c r="F4340" s="8">
        <v>319.27999999999997</v>
      </c>
      <c r="G4340" s="1">
        <f>YEAR(Facturas[[#This Row],[FechaFactura]])</f>
        <v>2014</v>
      </c>
      <c r="H4340" s="17">
        <f>IF(Facturas[[#This Row],[MontoSinImp]]&lt;200,Facturas[[#This Row],[media]],Facturas[[#This Row],[MontoSinImp]])</f>
        <v>319.27999999999997</v>
      </c>
      <c r="I4340" s="17">
        <f>AVERAGE(Facturas[MontoSinImp])</f>
        <v>472.73339545454462</v>
      </c>
    </row>
    <row r="4341" spans="1:9" ht="17.55" customHeight="1" x14ac:dyDescent="0.3">
      <c r="A4341" s="14">
        <v>60</v>
      </c>
      <c r="B4341" s="2">
        <v>41654</v>
      </c>
      <c r="C4341" s="15">
        <f t="shared" ca="1" si="14"/>
        <v>24</v>
      </c>
      <c r="D4341" s="1">
        <v>9</v>
      </c>
      <c r="E4341" s="1">
        <v>4</v>
      </c>
      <c r="F4341" s="8">
        <v>525.75</v>
      </c>
      <c r="G4341" s="1">
        <f>YEAR(Facturas[[#This Row],[FechaFactura]])</f>
        <v>2014</v>
      </c>
      <c r="H4341" s="17">
        <f>IF(Facturas[[#This Row],[MontoSinImp]]&lt;200,Facturas[[#This Row],[media]],Facturas[[#This Row],[MontoSinImp]])</f>
        <v>525.75</v>
      </c>
      <c r="I4341" s="17">
        <f>AVERAGE(Facturas[MontoSinImp])</f>
        <v>472.73339545454462</v>
      </c>
    </row>
    <row r="4342" spans="1:9" ht="17.55" customHeight="1" x14ac:dyDescent="0.3">
      <c r="A4342" s="14">
        <v>61</v>
      </c>
      <c r="B4342" s="2">
        <v>41654</v>
      </c>
      <c r="C4342" s="15">
        <f t="shared" ca="1" si="14"/>
        <v>69</v>
      </c>
      <c r="D4342" s="1">
        <v>6</v>
      </c>
      <c r="E4342" s="1">
        <v>6</v>
      </c>
      <c r="F4342" s="8">
        <v>112.80000000000001</v>
      </c>
      <c r="G4342" s="1">
        <f>YEAR(Facturas[[#This Row],[FechaFactura]])</f>
        <v>2014</v>
      </c>
      <c r="H4342" s="17">
        <f>IF(Facturas[[#This Row],[MontoSinImp]]&lt;200,Facturas[[#This Row],[media]],Facturas[[#This Row],[MontoSinImp]])</f>
        <v>472.73339545454462</v>
      </c>
      <c r="I4342" s="17">
        <f>AVERAGE(Facturas[MontoSinImp])</f>
        <v>472.73339545454462</v>
      </c>
    </row>
    <row r="4343" spans="1:9" ht="17.55" customHeight="1" x14ac:dyDescent="0.3">
      <c r="A4343" s="14">
        <v>62</v>
      </c>
      <c r="B4343" s="2">
        <v>41654</v>
      </c>
      <c r="C4343" s="15">
        <f t="shared" ca="1" si="14"/>
        <v>30</v>
      </c>
      <c r="D4343" s="1">
        <v>11</v>
      </c>
      <c r="E4343" s="1">
        <v>2</v>
      </c>
      <c r="F4343" s="8">
        <v>311.63</v>
      </c>
      <c r="G4343" s="1">
        <f>YEAR(Facturas[[#This Row],[FechaFactura]])</f>
        <v>2014</v>
      </c>
      <c r="H4343" s="17">
        <f>IF(Facturas[[#This Row],[MontoSinImp]]&lt;200,Facturas[[#This Row],[media]],Facturas[[#This Row],[MontoSinImp]])</f>
        <v>311.63</v>
      </c>
      <c r="I4343" s="17">
        <f>AVERAGE(Facturas[MontoSinImp])</f>
        <v>472.73339545454462</v>
      </c>
    </row>
    <row r="4344" spans="1:9" ht="17.55" customHeight="1" x14ac:dyDescent="0.3">
      <c r="A4344" s="14">
        <v>63</v>
      </c>
      <c r="B4344" s="2">
        <v>41654</v>
      </c>
      <c r="C4344" s="15">
        <f t="shared" ca="1" si="14"/>
        <v>70</v>
      </c>
      <c r="D4344" s="1">
        <v>12</v>
      </c>
      <c r="E4344" s="1">
        <v>2</v>
      </c>
      <c r="F4344" s="8">
        <v>224.64</v>
      </c>
      <c r="G4344" s="1">
        <f>YEAR(Facturas[[#This Row],[FechaFactura]])</f>
        <v>2014</v>
      </c>
      <c r="H4344" s="17">
        <f>IF(Facturas[[#This Row],[MontoSinImp]]&lt;200,Facturas[[#This Row],[media]],Facturas[[#This Row],[MontoSinImp]])</f>
        <v>224.64</v>
      </c>
      <c r="I4344" s="17">
        <f>AVERAGE(Facturas[MontoSinImp])</f>
        <v>472.73339545454462</v>
      </c>
    </row>
    <row r="4345" spans="1:9" ht="17.55" customHeight="1" x14ac:dyDescent="0.3">
      <c r="A4345" s="14">
        <v>64</v>
      </c>
      <c r="B4345" s="2">
        <v>41654</v>
      </c>
      <c r="C4345" s="15">
        <f t="shared" ca="1" si="14"/>
        <v>14</v>
      </c>
      <c r="D4345" s="1">
        <v>7</v>
      </c>
      <c r="E4345" s="1">
        <v>3</v>
      </c>
      <c r="F4345" s="8">
        <v>173.01999999999998</v>
      </c>
      <c r="G4345" s="1">
        <f>YEAR(Facturas[[#This Row],[FechaFactura]])</f>
        <v>2014</v>
      </c>
      <c r="H4345" s="17">
        <f>IF(Facturas[[#This Row],[MontoSinImp]]&lt;200,Facturas[[#This Row],[media]],Facturas[[#This Row],[MontoSinImp]])</f>
        <v>472.73339545454462</v>
      </c>
      <c r="I4345" s="17">
        <f>AVERAGE(Facturas[MontoSinImp])</f>
        <v>472.73339545454462</v>
      </c>
    </row>
    <row r="4346" spans="1:9" ht="17.55" customHeight="1" x14ac:dyDescent="0.3">
      <c r="A4346" s="14">
        <v>65</v>
      </c>
      <c r="B4346" s="2">
        <v>41654</v>
      </c>
      <c r="C4346" s="15">
        <f t="shared" ca="1" si="14"/>
        <v>31</v>
      </c>
      <c r="D4346" s="1">
        <v>5</v>
      </c>
      <c r="E4346" s="1">
        <v>8</v>
      </c>
      <c r="F4346" s="8">
        <v>601.27</v>
      </c>
      <c r="G4346" s="1">
        <f>YEAR(Facturas[[#This Row],[FechaFactura]])</f>
        <v>2014</v>
      </c>
      <c r="H4346" s="17">
        <f>IF(Facturas[[#This Row],[MontoSinImp]]&lt;200,Facturas[[#This Row],[media]],Facturas[[#This Row],[MontoSinImp]])</f>
        <v>601.27</v>
      </c>
      <c r="I4346" s="17">
        <f>AVERAGE(Facturas[MontoSinImp])</f>
        <v>472.73339545454462</v>
      </c>
    </row>
    <row r="4347" spans="1:9" ht="17.55" customHeight="1" x14ac:dyDescent="0.3">
      <c r="A4347" s="14">
        <v>50</v>
      </c>
      <c r="B4347" s="2">
        <v>41653</v>
      </c>
      <c r="C4347" s="15">
        <f t="shared" ca="1" si="14"/>
        <v>47</v>
      </c>
      <c r="D4347" s="1">
        <v>6</v>
      </c>
      <c r="E4347" s="1">
        <v>8</v>
      </c>
      <c r="F4347" s="8">
        <v>791.49</v>
      </c>
      <c r="G4347" s="1">
        <f>YEAR(Facturas[[#This Row],[FechaFactura]])</f>
        <v>2014</v>
      </c>
      <c r="H4347" s="17">
        <f>IF(Facturas[[#This Row],[MontoSinImp]]&lt;200,Facturas[[#This Row],[media]],Facturas[[#This Row],[MontoSinImp]])</f>
        <v>791.49</v>
      </c>
      <c r="I4347" s="17">
        <f>AVERAGE(Facturas[MontoSinImp])</f>
        <v>472.73339545454462</v>
      </c>
    </row>
    <row r="4348" spans="1:9" ht="17.55" customHeight="1" x14ac:dyDescent="0.3">
      <c r="A4348" s="14">
        <v>51</v>
      </c>
      <c r="B4348" s="2">
        <v>41653</v>
      </c>
      <c r="C4348" s="15">
        <f t="shared" ca="1" si="14"/>
        <v>54</v>
      </c>
      <c r="D4348" s="1">
        <v>8</v>
      </c>
      <c r="E4348" s="1">
        <v>1</v>
      </c>
      <c r="F4348" s="8">
        <v>365.15999999999997</v>
      </c>
      <c r="G4348" s="1">
        <f>YEAR(Facturas[[#This Row],[FechaFactura]])</f>
        <v>2014</v>
      </c>
      <c r="H4348" s="17">
        <f>IF(Facturas[[#This Row],[MontoSinImp]]&lt;200,Facturas[[#This Row],[media]],Facturas[[#This Row],[MontoSinImp]])</f>
        <v>365.15999999999997</v>
      </c>
      <c r="I4348" s="17">
        <f>AVERAGE(Facturas[MontoSinImp])</f>
        <v>472.73339545454462</v>
      </c>
    </row>
    <row r="4349" spans="1:9" ht="17.55" customHeight="1" x14ac:dyDescent="0.3">
      <c r="A4349" s="14">
        <v>52</v>
      </c>
      <c r="B4349" s="2">
        <v>41653</v>
      </c>
      <c r="C4349" s="15">
        <f t="shared" ca="1" si="14"/>
        <v>33</v>
      </c>
      <c r="D4349" s="1">
        <v>10</v>
      </c>
      <c r="E4349" s="1">
        <v>1</v>
      </c>
      <c r="F4349" s="8">
        <v>130.95999999999998</v>
      </c>
      <c r="G4349" s="1">
        <f>YEAR(Facturas[[#This Row],[FechaFactura]])</f>
        <v>2014</v>
      </c>
      <c r="H4349" s="17">
        <f>IF(Facturas[[#This Row],[MontoSinImp]]&lt;200,Facturas[[#This Row],[media]],Facturas[[#This Row],[MontoSinImp]])</f>
        <v>472.73339545454462</v>
      </c>
      <c r="I4349" s="17">
        <f>AVERAGE(Facturas[MontoSinImp])</f>
        <v>472.73339545454462</v>
      </c>
    </row>
    <row r="4350" spans="1:9" ht="17.55" customHeight="1" x14ac:dyDescent="0.3">
      <c r="A4350" s="14">
        <v>53</v>
      </c>
      <c r="B4350" s="2">
        <v>41653</v>
      </c>
      <c r="C4350" s="15">
        <f t="shared" ca="1" si="14"/>
        <v>42</v>
      </c>
      <c r="D4350" s="1">
        <v>4</v>
      </c>
      <c r="E4350" s="1">
        <v>7</v>
      </c>
      <c r="F4350" s="8">
        <v>585.02</v>
      </c>
      <c r="G4350" s="1">
        <f>YEAR(Facturas[[#This Row],[FechaFactura]])</f>
        <v>2014</v>
      </c>
      <c r="H4350" s="17">
        <f>IF(Facturas[[#This Row],[MontoSinImp]]&lt;200,Facturas[[#This Row],[media]],Facturas[[#This Row],[MontoSinImp]])</f>
        <v>585.02</v>
      </c>
      <c r="I4350" s="17">
        <f>AVERAGE(Facturas[MontoSinImp])</f>
        <v>472.73339545454462</v>
      </c>
    </row>
    <row r="4351" spans="1:9" ht="17.55" customHeight="1" x14ac:dyDescent="0.3">
      <c r="A4351" s="14">
        <v>54</v>
      </c>
      <c r="B4351" s="2">
        <v>41653</v>
      </c>
      <c r="C4351" s="15">
        <f t="shared" ca="1" si="14"/>
        <v>12</v>
      </c>
      <c r="D4351" s="1">
        <v>11</v>
      </c>
      <c r="E4351" s="1">
        <v>8</v>
      </c>
      <c r="F4351" s="8">
        <v>296.33</v>
      </c>
      <c r="G4351" s="1">
        <f>YEAR(Facturas[[#This Row],[FechaFactura]])</f>
        <v>2014</v>
      </c>
      <c r="H4351" s="17">
        <f>IF(Facturas[[#This Row],[MontoSinImp]]&lt;200,Facturas[[#This Row],[media]],Facturas[[#This Row],[MontoSinImp]])</f>
        <v>296.33</v>
      </c>
      <c r="I4351" s="17">
        <f>AVERAGE(Facturas[MontoSinImp])</f>
        <v>472.73339545454462</v>
      </c>
    </row>
    <row r="4352" spans="1:9" ht="17.55" customHeight="1" x14ac:dyDescent="0.3">
      <c r="A4352" s="14">
        <v>55</v>
      </c>
      <c r="B4352" s="2">
        <v>41653</v>
      </c>
      <c r="C4352" s="15">
        <f t="shared" ca="1" si="14"/>
        <v>53</v>
      </c>
      <c r="D4352" s="1">
        <v>2</v>
      </c>
      <c r="E4352" s="1">
        <v>4</v>
      </c>
      <c r="F4352" s="8">
        <v>285.82</v>
      </c>
      <c r="G4352" s="1">
        <f>YEAR(Facturas[[#This Row],[FechaFactura]])</f>
        <v>2014</v>
      </c>
      <c r="H4352" s="17">
        <f>IF(Facturas[[#This Row],[MontoSinImp]]&lt;200,Facturas[[#This Row],[media]],Facturas[[#This Row],[MontoSinImp]])</f>
        <v>285.82</v>
      </c>
      <c r="I4352" s="17">
        <f>AVERAGE(Facturas[MontoSinImp])</f>
        <v>472.73339545454462</v>
      </c>
    </row>
    <row r="4353" spans="1:9" ht="17.55" customHeight="1" x14ac:dyDescent="0.3">
      <c r="A4353" s="14">
        <v>46</v>
      </c>
      <c r="B4353" s="2">
        <v>41652</v>
      </c>
      <c r="C4353" s="15">
        <f t="shared" ca="1" si="14"/>
        <v>46</v>
      </c>
      <c r="D4353" s="1">
        <v>8</v>
      </c>
      <c r="E4353" s="1">
        <v>2</v>
      </c>
      <c r="F4353" s="8">
        <v>282</v>
      </c>
      <c r="G4353" s="1">
        <f>YEAR(Facturas[[#This Row],[FechaFactura]])</f>
        <v>2014</v>
      </c>
      <c r="H4353" s="17">
        <f>IF(Facturas[[#This Row],[MontoSinImp]]&lt;200,Facturas[[#This Row],[media]],Facturas[[#This Row],[MontoSinImp]])</f>
        <v>282</v>
      </c>
      <c r="I4353" s="17">
        <f>AVERAGE(Facturas[MontoSinImp])</f>
        <v>472.73339545454462</v>
      </c>
    </row>
    <row r="4354" spans="1:9" ht="17.55" customHeight="1" x14ac:dyDescent="0.3">
      <c r="A4354" s="14">
        <v>47</v>
      </c>
      <c r="B4354" s="2">
        <v>41652</v>
      </c>
      <c r="C4354" s="15">
        <f t="shared" ca="1" si="14"/>
        <v>13</v>
      </c>
      <c r="D4354" s="1">
        <v>10</v>
      </c>
      <c r="E4354" s="1">
        <v>4</v>
      </c>
      <c r="F4354" s="8">
        <v>632.80999999999995</v>
      </c>
      <c r="G4354" s="1">
        <f>YEAR(Facturas[[#This Row],[FechaFactura]])</f>
        <v>2014</v>
      </c>
      <c r="H4354" s="17">
        <f>IF(Facturas[[#This Row],[MontoSinImp]]&lt;200,Facturas[[#This Row],[media]],Facturas[[#This Row],[MontoSinImp]])</f>
        <v>632.80999999999995</v>
      </c>
      <c r="I4354" s="17">
        <f>AVERAGE(Facturas[MontoSinImp])</f>
        <v>472.73339545454462</v>
      </c>
    </row>
    <row r="4355" spans="1:9" ht="17.55" customHeight="1" x14ac:dyDescent="0.3">
      <c r="A4355" s="14">
        <v>48</v>
      </c>
      <c r="B4355" s="2">
        <v>41652</v>
      </c>
      <c r="C4355" s="15">
        <f t="shared" ca="1" si="14"/>
        <v>5</v>
      </c>
      <c r="D4355" s="1">
        <v>1</v>
      </c>
      <c r="E4355" s="1">
        <v>5</v>
      </c>
      <c r="F4355" s="8">
        <v>740.83</v>
      </c>
      <c r="G4355" s="1">
        <f>YEAR(Facturas[[#This Row],[FechaFactura]])</f>
        <v>2014</v>
      </c>
      <c r="H4355" s="17">
        <f>IF(Facturas[[#This Row],[MontoSinImp]]&lt;200,Facturas[[#This Row],[media]],Facturas[[#This Row],[MontoSinImp]])</f>
        <v>740.83</v>
      </c>
      <c r="I4355" s="17">
        <f>AVERAGE(Facturas[MontoSinImp])</f>
        <v>472.73339545454462</v>
      </c>
    </row>
    <row r="4356" spans="1:9" ht="17.55" customHeight="1" x14ac:dyDescent="0.3">
      <c r="A4356" s="14">
        <v>49</v>
      </c>
      <c r="B4356" s="2">
        <v>41652</v>
      </c>
      <c r="C4356" s="15">
        <f t="shared" ca="1" si="14"/>
        <v>28</v>
      </c>
      <c r="D4356" s="1">
        <v>2</v>
      </c>
      <c r="E4356" s="1">
        <v>3</v>
      </c>
      <c r="F4356" s="8">
        <v>434.94</v>
      </c>
      <c r="G4356" s="1">
        <f>YEAR(Facturas[[#This Row],[FechaFactura]])</f>
        <v>2014</v>
      </c>
      <c r="H4356" s="17">
        <f>IF(Facturas[[#This Row],[MontoSinImp]]&lt;200,Facturas[[#This Row],[media]],Facturas[[#This Row],[MontoSinImp]])</f>
        <v>434.94</v>
      </c>
      <c r="I4356" s="17">
        <f>AVERAGE(Facturas[MontoSinImp])</f>
        <v>472.73339545454462</v>
      </c>
    </row>
    <row r="4357" spans="1:9" ht="17.55" customHeight="1" x14ac:dyDescent="0.3">
      <c r="A4357" s="14">
        <v>43</v>
      </c>
      <c r="B4357" s="2">
        <v>41651</v>
      </c>
      <c r="C4357" s="15">
        <f t="shared" ca="1" si="14"/>
        <v>15</v>
      </c>
      <c r="D4357" s="1">
        <v>5</v>
      </c>
      <c r="E4357" s="1">
        <v>7</v>
      </c>
      <c r="F4357" s="8">
        <v>769.5</v>
      </c>
      <c r="G4357" s="1">
        <f>YEAR(Facturas[[#This Row],[FechaFactura]])</f>
        <v>2014</v>
      </c>
      <c r="H4357" s="17">
        <f>IF(Facturas[[#This Row],[MontoSinImp]]&lt;200,Facturas[[#This Row],[media]],Facturas[[#This Row],[MontoSinImp]])</f>
        <v>769.5</v>
      </c>
      <c r="I4357" s="17">
        <f>AVERAGE(Facturas[MontoSinImp])</f>
        <v>472.73339545454462</v>
      </c>
    </row>
    <row r="4358" spans="1:9" ht="17.55" customHeight="1" x14ac:dyDescent="0.3">
      <c r="A4358" s="14">
        <v>44</v>
      </c>
      <c r="B4358" s="2">
        <v>41651</v>
      </c>
      <c r="C4358" s="15">
        <f t="shared" ca="1" si="14"/>
        <v>25</v>
      </c>
      <c r="D4358" s="1">
        <v>8</v>
      </c>
      <c r="E4358" s="1">
        <v>9</v>
      </c>
      <c r="F4358" s="8">
        <v>124.27000000000001</v>
      </c>
      <c r="G4358" s="1">
        <f>YEAR(Facturas[[#This Row],[FechaFactura]])</f>
        <v>2014</v>
      </c>
      <c r="H4358" s="17">
        <f>IF(Facturas[[#This Row],[MontoSinImp]]&lt;200,Facturas[[#This Row],[media]],Facturas[[#This Row],[MontoSinImp]])</f>
        <v>472.73339545454462</v>
      </c>
      <c r="I4358" s="17">
        <f>AVERAGE(Facturas[MontoSinImp])</f>
        <v>472.73339545454462</v>
      </c>
    </row>
    <row r="4359" spans="1:9" ht="17.55" customHeight="1" x14ac:dyDescent="0.3">
      <c r="A4359" s="14">
        <v>45</v>
      </c>
      <c r="B4359" s="2">
        <v>41651</v>
      </c>
      <c r="C4359" s="15">
        <f t="shared" ca="1" si="14"/>
        <v>22</v>
      </c>
      <c r="D4359" s="1">
        <v>10</v>
      </c>
      <c r="E4359" s="1">
        <v>3</v>
      </c>
      <c r="F4359" s="8">
        <v>224.64</v>
      </c>
      <c r="G4359" s="1">
        <f>YEAR(Facturas[[#This Row],[FechaFactura]])</f>
        <v>2014</v>
      </c>
      <c r="H4359" s="17">
        <f>IF(Facturas[[#This Row],[MontoSinImp]]&lt;200,Facturas[[#This Row],[media]],Facturas[[#This Row],[MontoSinImp]])</f>
        <v>224.64</v>
      </c>
      <c r="I4359" s="17">
        <f>AVERAGE(Facturas[MontoSinImp])</f>
        <v>472.73339545454462</v>
      </c>
    </row>
    <row r="4360" spans="1:9" ht="17.55" customHeight="1" x14ac:dyDescent="0.3">
      <c r="A4360" s="14">
        <v>38</v>
      </c>
      <c r="B4360" s="2">
        <v>41650</v>
      </c>
      <c r="C4360" s="15">
        <f t="shared" ca="1" si="14"/>
        <v>15</v>
      </c>
      <c r="D4360" s="1">
        <v>6</v>
      </c>
      <c r="E4360" s="1">
        <v>7</v>
      </c>
      <c r="F4360" s="8">
        <v>660.53</v>
      </c>
      <c r="G4360" s="1">
        <f>YEAR(Facturas[[#This Row],[FechaFactura]])</f>
        <v>2014</v>
      </c>
      <c r="H4360" s="17">
        <f>IF(Facturas[[#This Row],[MontoSinImp]]&lt;200,Facturas[[#This Row],[media]],Facturas[[#This Row],[MontoSinImp]])</f>
        <v>660.53</v>
      </c>
      <c r="I4360" s="17">
        <f>AVERAGE(Facturas[MontoSinImp])</f>
        <v>472.73339545454462</v>
      </c>
    </row>
    <row r="4361" spans="1:9" ht="17.55" customHeight="1" x14ac:dyDescent="0.3">
      <c r="A4361" s="14">
        <v>39</v>
      </c>
      <c r="B4361" s="2">
        <v>41650</v>
      </c>
      <c r="C4361" s="15">
        <f t="shared" ca="1" si="14"/>
        <v>9</v>
      </c>
      <c r="D4361" s="1">
        <v>6</v>
      </c>
      <c r="E4361" s="1">
        <v>8</v>
      </c>
      <c r="F4361" s="8">
        <v>454.06</v>
      </c>
      <c r="G4361" s="1">
        <f>YEAR(Facturas[[#This Row],[FechaFactura]])</f>
        <v>2014</v>
      </c>
      <c r="H4361" s="17">
        <f>IF(Facturas[[#This Row],[MontoSinImp]]&lt;200,Facturas[[#This Row],[media]],Facturas[[#This Row],[MontoSinImp]])</f>
        <v>454.06</v>
      </c>
      <c r="I4361" s="17">
        <f>AVERAGE(Facturas[MontoSinImp])</f>
        <v>472.73339545454462</v>
      </c>
    </row>
    <row r="4362" spans="1:9" ht="17.55" customHeight="1" x14ac:dyDescent="0.3">
      <c r="A4362" s="14">
        <v>40</v>
      </c>
      <c r="B4362" s="2">
        <v>41650</v>
      </c>
      <c r="C4362" s="15">
        <f t="shared" ca="1" si="14"/>
        <v>49</v>
      </c>
      <c r="D4362" s="1">
        <v>6</v>
      </c>
      <c r="E4362" s="1">
        <v>8</v>
      </c>
      <c r="F4362" s="8">
        <v>390.01</v>
      </c>
      <c r="G4362" s="1">
        <f>YEAR(Facturas[[#This Row],[FechaFactura]])</f>
        <v>2014</v>
      </c>
      <c r="H4362" s="17">
        <f>IF(Facturas[[#This Row],[MontoSinImp]]&lt;200,Facturas[[#This Row],[media]],Facturas[[#This Row],[MontoSinImp]])</f>
        <v>390.01</v>
      </c>
      <c r="I4362" s="17">
        <f>AVERAGE(Facturas[MontoSinImp])</f>
        <v>472.73339545454462</v>
      </c>
    </row>
    <row r="4363" spans="1:9" ht="17.55" customHeight="1" x14ac:dyDescent="0.3">
      <c r="A4363" s="14">
        <v>41</v>
      </c>
      <c r="B4363" s="2">
        <v>41650</v>
      </c>
      <c r="C4363" s="15">
        <f t="shared" ca="1" si="14"/>
        <v>46</v>
      </c>
      <c r="D4363" s="1">
        <v>9</v>
      </c>
      <c r="E4363" s="1">
        <v>6</v>
      </c>
      <c r="F4363" s="8">
        <v>609.87</v>
      </c>
      <c r="G4363" s="1">
        <f>YEAR(Facturas[[#This Row],[FechaFactura]])</f>
        <v>2014</v>
      </c>
      <c r="H4363" s="17">
        <f>IF(Facturas[[#This Row],[MontoSinImp]]&lt;200,Facturas[[#This Row],[media]],Facturas[[#This Row],[MontoSinImp]])</f>
        <v>609.87</v>
      </c>
      <c r="I4363" s="17">
        <f>AVERAGE(Facturas[MontoSinImp])</f>
        <v>472.73339545454462</v>
      </c>
    </row>
    <row r="4364" spans="1:9" ht="17.55" customHeight="1" x14ac:dyDescent="0.3">
      <c r="A4364" s="14">
        <v>42</v>
      </c>
      <c r="B4364" s="2">
        <v>41650</v>
      </c>
      <c r="C4364" s="15">
        <f t="shared" ca="1" si="14"/>
        <v>29</v>
      </c>
      <c r="D4364" s="1">
        <v>1</v>
      </c>
      <c r="E4364" s="1">
        <v>2</v>
      </c>
      <c r="F4364" s="8">
        <v>154.85999999999999</v>
      </c>
      <c r="G4364" s="1">
        <f>YEAR(Facturas[[#This Row],[FechaFactura]])</f>
        <v>2014</v>
      </c>
      <c r="H4364" s="17">
        <f>IF(Facturas[[#This Row],[MontoSinImp]]&lt;200,Facturas[[#This Row],[media]],Facturas[[#This Row],[MontoSinImp]])</f>
        <v>472.73339545454462</v>
      </c>
      <c r="I4364" s="17">
        <f>AVERAGE(Facturas[MontoSinImp])</f>
        <v>472.73339545454462</v>
      </c>
    </row>
    <row r="4365" spans="1:9" ht="17.55" customHeight="1" x14ac:dyDescent="0.3">
      <c r="A4365" s="14">
        <v>34</v>
      </c>
      <c r="B4365" s="2">
        <v>41649</v>
      </c>
      <c r="C4365" s="15">
        <f t="shared" ref="C4365:C4401" ca="1" si="15">RANDBETWEEN(1,MIN(A4365,320)+10)</f>
        <v>27</v>
      </c>
      <c r="D4365" s="1">
        <v>8</v>
      </c>
      <c r="E4365" s="1">
        <v>7</v>
      </c>
      <c r="F4365" s="8">
        <v>281.03999999999996</v>
      </c>
      <c r="G4365" s="1">
        <f>YEAR(Facturas[[#This Row],[FechaFactura]])</f>
        <v>2014</v>
      </c>
      <c r="H4365" s="17">
        <f>IF(Facturas[[#This Row],[MontoSinImp]]&lt;200,Facturas[[#This Row],[media]],Facturas[[#This Row],[MontoSinImp]])</f>
        <v>281.03999999999996</v>
      </c>
      <c r="I4365" s="17">
        <f>AVERAGE(Facturas[MontoSinImp])</f>
        <v>472.73339545454462</v>
      </c>
    </row>
    <row r="4366" spans="1:9" ht="17.55" customHeight="1" x14ac:dyDescent="0.3">
      <c r="A4366" s="14">
        <v>35</v>
      </c>
      <c r="B4366" s="2">
        <v>41649</v>
      </c>
      <c r="C4366" s="15">
        <f t="shared" ca="1" si="15"/>
        <v>31</v>
      </c>
      <c r="D4366" s="1">
        <v>6</v>
      </c>
      <c r="E4366" s="1">
        <v>1</v>
      </c>
      <c r="F4366" s="8">
        <v>268.61</v>
      </c>
      <c r="G4366" s="1">
        <f>YEAR(Facturas[[#This Row],[FechaFactura]])</f>
        <v>2014</v>
      </c>
      <c r="H4366" s="17">
        <f>IF(Facturas[[#This Row],[MontoSinImp]]&lt;200,Facturas[[#This Row],[media]],Facturas[[#This Row],[MontoSinImp]])</f>
        <v>268.61</v>
      </c>
      <c r="I4366" s="17">
        <f>AVERAGE(Facturas[MontoSinImp])</f>
        <v>472.73339545454462</v>
      </c>
    </row>
    <row r="4367" spans="1:9" ht="17.55" customHeight="1" x14ac:dyDescent="0.3">
      <c r="A4367" s="14">
        <v>36</v>
      </c>
      <c r="B4367" s="2">
        <v>41649</v>
      </c>
      <c r="C4367" s="15">
        <f t="shared" ca="1" si="15"/>
        <v>2</v>
      </c>
      <c r="D4367" s="1">
        <v>8</v>
      </c>
      <c r="E4367" s="1">
        <v>9</v>
      </c>
      <c r="F4367" s="8">
        <v>244.72</v>
      </c>
      <c r="G4367" s="1">
        <f>YEAR(Facturas[[#This Row],[FechaFactura]])</f>
        <v>2014</v>
      </c>
      <c r="H4367" s="17">
        <f>IF(Facturas[[#This Row],[MontoSinImp]]&lt;200,Facturas[[#This Row],[media]],Facturas[[#This Row],[MontoSinImp]])</f>
        <v>244.72</v>
      </c>
      <c r="I4367" s="17">
        <f>AVERAGE(Facturas[MontoSinImp])</f>
        <v>472.73339545454462</v>
      </c>
    </row>
    <row r="4368" spans="1:9" ht="17.55" customHeight="1" x14ac:dyDescent="0.3">
      <c r="A4368" s="14">
        <v>37</v>
      </c>
      <c r="B4368" s="2">
        <v>41649</v>
      </c>
      <c r="C4368" s="15">
        <f t="shared" ca="1" si="15"/>
        <v>27</v>
      </c>
      <c r="D4368" s="1">
        <v>12</v>
      </c>
      <c r="E4368" s="1">
        <v>8</v>
      </c>
      <c r="F4368" s="8">
        <v>629.93999999999994</v>
      </c>
      <c r="G4368" s="1">
        <f>YEAR(Facturas[[#This Row],[FechaFactura]])</f>
        <v>2014</v>
      </c>
      <c r="H4368" s="17">
        <f>IF(Facturas[[#This Row],[MontoSinImp]]&lt;200,Facturas[[#This Row],[media]],Facturas[[#This Row],[MontoSinImp]])</f>
        <v>629.93999999999994</v>
      </c>
      <c r="I4368" s="17">
        <f>AVERAGE(Facturas[MontoSinImp])</f>
        <v>472.73339545454462</v>
      </c>
    </row>
    <row r="4369" spans="1:9" ht="17.55" customHeight="1" x14ac:dyDescent="0.3">
      <c r="A4369" s="14">
        <v>28</v>
      </c>
      <c r="B4369" s="2">
        <v>41648</v>
      </c>
      <c r="C4369" s="15">
        <f t="shared" ca="1" si="15"/>
        <v>37</v>
      </c>
      <c r="D4369" s="1">
        <v>12</v>
      </c>
      <c r="E4369" s="1">
        <v>3</v>
      </c>
      <c r="F4369" s="8">
        <v>416.78</v>
      </c>
      <c r="G4369" s="1">
        <f>YEAR(Facturas[[#This Row],[FechaFactura]])</f>
        <v>2014</v>
      </c>
      <c r="H4369" s="17">
        <f>IF(Facturas[[#This Row],[MontoSinImp]]&lt;200,Facturas[[#This Row],[media]],Facturas[[#This Row],[MontoSinImp]])</f>
        <v>416.78</v>
      </c>
      <c r="I4369" s="17">
        <f>AVERAGE(Facturas[MontoSinImp])</f>
        <v>472.73339545454462</v>
      </c>
    </row>
    <row r="4370" spans="1:9" ht="17.55" customHeight="1" x14ac:dyDescent="0.3">
      <c r="A4370" s="14">
        <v>29</v>
      </c>
      <c r="B4370" s="2">
        <v>41648</v>
      </c>
      <c r="C4370" s="15">
        <f t="shared" ca="1" si="15"/>
        <v>38</v>
      </c>
      <c r="D4370" s="1">
        <v>6</v>
      </c>
      <c r="E4370" s="1">
        <v>1</v>
      </c>
      <c r="F4370" s="8">
        <v>397.65999999999997</v>
      </c>
      <c r="G4370" s="1">
        <f>YEAR(Facturas[[#This Row],[FechaFactura]])</f>
        <v>2014</v>
      </c>
      <c r="H4370" s="17">
        <f>IF(Facturas[[#This Row],[MontoSinImp]]&lt;200,Facturas[[#This Row],[media]],Facturas[[#This Row],[MontoSinImp]])</f>
        <v>397.65999999999997</v>
      </c>
      <c r="I4370" s="17">
        <f>AVERAGE(Facturas[MontoSinImp])</f>
        <v>472.73339545454462</v>
      </c>
    </row>
    <row r="4371" spans="1:9" ht="17.55" customHeight="1" x14ac:dyDescent="0.3">
      <c r="A4371" s="14">
        <v>30</v>
      </c>
      <c r="B4371" s="2">
        <v>41648</v>
      </c>
      <c r="C4371" s="15">
        <f t="shared" ca="1" si="15"/>
        <v>17</v>
      </c>
      <c r="D4371" s="1">
        <v>2</v>
      </c>
      <c r="E4371" s="1">
        <v>3</v>
      </c>
      <c r="F4371" s="8">
        <v>353.69</v>
      </c>
      <c r="G4371" s="1">
        <f>YEAR(Facturas[[#This Row],[FechaFactura]])</f>
        <v>2014</v>
      </c>
      <c r="H4371" s="17">
        <f>IF(Facturas[[#This Row],[MontoSinImp]]&lt;200,Facturas[[#This Row],[media]],Facturas[[#This Row],[MontoSinImp]])</f>
        <v>353.69</v>
      </c>
      <c r="I4371" s="17">
        <f>AVERAGE(Facturas[MontoSinImp])</f>
        <v>472.73339545454462</v>
      </c>
    </row>
    <row r="4372" spans="1:9" ht="17.55" customHeight="1" x14ac:dyDescent="0.3">
      <c r="A4372" s="14">
        <v>31</v>
      </c>
      <c r="B4372" s="2">
        <v>41648</v>
      </c>
      <c r="C4372" s="15">
        <f t="shared" ca="1" si="15"/>
        <v>7</v>
      </c>
      <c r="D4372" s="1">
        <v>10</v>
      </c>
      <c r="E4372" s="1">
        <v>4</v>
      </c>
      <c r="F4372" s="8">
        <v>304.94</v>
      </c>
      <c r="G4372" s="1">
        <f>YEAR(Facturas[[#This Row],[FechaFactura]])</f>
        <v>2014</v>
      </c>
      <c r="H4372" s="17">
        <f>IF(Facturas[[#This Row],[MontoSinImp]]&lt;200,Facturas[[#This Row],[media]],Facturas[[#This Row],[MontoSinImp]])</f>
        <v>304.94</v>
      </c>
      <c r="I4372" s="17">
        <f>AVERAGE(Facturas[MontoSinImp])</f>
        <v>472.73339545454462</v>
      </c>
    </row>
    <row r="4373" spans="1:9" ht="17.55" customHeight="1" x14ac:dyDescent="0.3">
      <c r="A4373" s="14">
        <v>32</v>
      </c>
      <c r="B4373" s="2">
        <v>41648</v>
      </c>
      <c r="C4373" s="15">
        <f t="shared" ca="1" si="15"/>
        <v>12</v>
      </c>
      <c r="D4373" s="1">
        <v>11</v>
      </c>
      <c r="E4373" s="1">
        <v>9</v>
      </c>
      <c r="F4373" s="8">
        <v>489.43</v>
      </c>
      <c r="G4373" s="1">
        <f>YEAR(Facturas[[#This Row],[FechaFactura]])</f>
        <v>2014</v>
      </c>
      <c r="H4373" s="17">
        <f>IF(Facturas[[#This Row],[MontoSinImp]]&lt;200,Facturas[[#This Row],[media]],Facturas[[#This Row],[MontoSinImp]])</f>
        <v>489.43</v>
      </c>
      <c r="I4373" s="17">
        <f>AVERAGE(Facturas[MontoSinImp])</f>
        <v>472.73339545454462</v>
      </c>
    </row>
    <row r="4374" spans="1:9" ht="17.55" customHeight="1" x14ac:dyDescent="0.3">
      <c r="A4374" s="14">
        <v>33</v>
      </c>
      <c r="B4374" s="2">
        <v>41648</v>
      </c>
      <c r="C4374" s="15">
        <f t="shared" ca="1" si="15"/>
        <v>36</v>
      </c>
      <c r="D4374" s="1">
        <v>8</v>
      </c>
      <c r="E4374" s="1">
        <v>2</v>
      </c>
      <c r="F4374" s="8">
        <v>451.19</v>
      </c>
      <c r="G4374" s="1">
        <f>YEAR(Facturas[[#This Row],[FechaFactura]])</f>
        <v>2014</v>
      </c>
      <c r="H4374" s="17">
        <f>IF(Facturas[[#This Row],[MontoSinImp]]&lt;200,Facturas[[#This Row],[media]],Facturas[[#This Row],[MontoSinImp]])</f>
        <v>451.19</v>
      </c>
      <c r="I4374" s="17">
        <f>AVERAGE(Facturas[MontoSinImp])</f>
        <v>472.73339545454462</v>
      </c>
    </row>
    <row r="4375" spans="1:9" ht="17.55" customHeight="1" x14ac:dyDescent="0.3">
      <c r="A4375" s="14">
        <v>23</v>
      </c>
      <c r="B4375" s="2">
        <v>41647</v>
      </c>
      <c r="C4375" s="15">
        <f t="shared" ca="1" si="15"/>
        <v>15</v>
      </c>
      <c r="D4375" s="1">
        <v>5</v>
      </c>
      <c r="E4375" s="1">
        <v>3</v>
      </c>
      <c r="F4375" s="8">
        <v>501.84999999999997</v>
      </c>
      <c r="G4375" s="1">
        <f>YEAR(Facturas[[#This Row],[FechaFactura]])</f>
        <v>2014</v>
      </c>
      <c r="H4375" s="17">
        <f>IF(Facturas[[#This Row],[MontoSinImp]]&lt;200,Facturas[[#This Row],[media]],Facturas[[#This Row],[MontoSinImp]])</f>
        <v>501.84999999999997</v>
      </c>
      <c r="I4375" s="17">
        <f>AVERAGE(Facturas[MontoSinImp])</f>
        <v>472.73339545454462</v>
      </c>
    </row>
    <row r="4376" spans="1:9" ht="17.55" customHeight="1" x14ac:dyDescent="0.3">
      <c r="A4376" s="14">
        <v>24</v>
      </c>
      <c r="B4376" s="2">
        <v>41647</v>
      </c>
      <c r="C4376" s="15">
        <f t="shared" ca="1" si="15"/>
        <v>33</v>
      </c>
      <c r="D4376" s="1">
        <v>8</v>
      </c>
      <c r="E4376" s="1">
        <v>5</v>
      </c>
      <c r="F4376" s="8">
        <v>470.31</v>
      </c>
      <c r="G4376" s="1">
        <f>YEAR(Facturas[[#This Row],[FechaFactura]])</f>
        <v>2014</v>
      </c>
      <c r="H4376" s="17">
        <f>IF(Facturas[[#This Row],[MontoSinImp]]&lt;200,Facturas[[#This Row],[media]],Facturas[[#This Row],[MontoSinImp]])</f>
        <v>470.31</v>
      </c>
      <c r="I4376" s="17">
        <f>AVERAGE(Facturas[MontoSinImp])</f>
        <v>472.73339545454462</v>
      </c>
    </row>
    <row r="4377" spans="1:9" ht="17.55" customHeight="1" x14ac:dyDescent="0.3">
      <c r="A4377" s="14">
        <v>25</v>
      </c>
      <c r="B4377" s="2">
        <v>41647</v>
      </c>
      <c r="C4377" s="15">
        <f t="shared" ca="1" si="15"/>
        <v>4</v>
      </c>
      <c r="D4377" s="1">
        <v>4</v>
      </c>
      <c r="E4377" s="1">
        <v>5</v>
      </c>
      <c r="F4377" s="8">
        <v>836.42</v>
      </c>
      <c r="G4377" s="1">
        <f>YEAR(Facturas[[#This Row],[FechaFactura]])</f>
        <v>2014</v>
      </c>
      <c r="H4377" s="17">
        <f>IF(Facturas[[#This Row],[MontoSinImp]]&lt;200,Facturas[[#This Row],[media]],Facturas[[#This Row],[MontoSinImp]])</f>
        <v>836.42</v>
      </c>
      <c r="I4377" s="17">
        <f>AVERAGE(Facturas[MontoSinImp])</f>
        <v>472.73339545454462</v>
      </c>
    </row>
    <row r="4378" spans="1:9" ht="17.55" customHeight="1" x14ac:dyDescent="0.3">
      <c r="A4378" s="14">
        <v>26</v>
      </c>
      <c r="B4378" s="2">
        <v>41647</v>
      </c>
      <c r="C4378" s="15">
        <f t="shared" ca="1" si="15"/>
        <v>31</v>
      </c>
      <c r="D4378" s="1">
        <v>11</v>
      </c>
      <c r="E4378" s="1">
        <v>4</v>
      </c>
      <c r="F4378" s="8">
        <v>838.33</v>
      </c>
      <c r="G4378" s="1">
        <f>YEAR(Facturas[[#This Row],[FechaFactura]])</f>
        <v>2014</v>
      </c>
      <c r="H4378" s="17">
        <f>IF(Facturas[[#This Row],[MontoSinImp]]&lt;200,Facturas[[#This Row],[media]],Facturas[[#This Row],[MontoSinImp]])</f>
        <v>838.33</v>
      </c>
      <c r="I4378" s="17">
        <f>AVERAGE(Facturas[MontoSinImp])</f>
        <v>472.73339545454462</v>
      </c>
    </row>
    <row r="4379" spans="1:9" ht="17.55" customHeight="1" x14ac:dyDescent="0.3">
      <c r="A4379" s="14">
        <v>27</v>
      </c>
      <c r="B4379" s="2">
        <v>41647</v>
      </c>
      <c r="C4379" s="15">
        <f t="shared" ca="1" si="15"/>
        <v>28</v>
      </c>
      <c r="D4379" s="1">
        <v>9</v>
      </c>
      <c r="E4379" s="1">
        <v>8</v>
      </c>
      <c r="F4379" s="8">
        <v>392.88</v>
      </c>
      <c r="G4379" s="1">
        <f>YEAR(Facturas[[#This Row],[FechaFactura]])</f>
        <v>2014</v>
      </c>
      <c r="H4379" s="17">
        <f>IF(Facturas[[#This Row],[MontoSinImp]]&lt;200,Facturas[[#This Row],[media]],Facturas[[#This Row],[MontoSinImp]])</f>
        <v>392.88</v>
      </c>
      <c r="I4379" s="17">
        <f>AVERAGE(Facturas[MontoSinImp])</f>
        <v>472.73339545454462</v>
      </c>
    </row>
    <row r="4380" spans="1:9" ht="17.55" customHeight="1" x14ac:dyDescent="0.3">
      <c r="A4380" s="14">
        <v>19</v>
      </c>
      <c r="B4380" s="2">
        <v>41646</v>
      </c>
      <c r="C4380" s="15">
        <f t="shared" ca="1" si="15"/>
        <v>18</v>
      </c>
      <c r="D4380" s="1">
        <v>1</v>
      </c>
      <c r="E4380" s="1">
        <v>5</v>
      </c>
      <c r="F4380" s="8">
        <v>607</v>
      </c>
      <c r="G4380" s="1">
        <f>YEAR(Facturas[[#This Row],[FechaFactura]])</f>
        <v>2014</v>
      </c>
      <c r="H4380" s="17">
        <f>IF(Facturas[[#This Row],[MontoSinImp]]&lt;200,Facturas[[#This Row],[media]],Facturas[[#This Row],[MontoSinImp]])</f>
        <v>607</v>
      </c>
      <c r="I4380" s="17">
        <f>AVERAGE(Facturas[MontoSinImp])</f>
        <v>472.73339545454462</v>
      </c>
    </row>
    <row r="4381" spans="1:9" ht="17.55" customHeight="1" x14ac:dyDescent="0.3">
      <c r="A4381" s="14">
        <v>20</v>
      </c>
      <c r="B4381" s="2">
        <v>41646</v>
      </c>
      <c r="C4381" s="15">
        <f t="shared" ca="1" si="15"/>
        <v>19</v>
      </c>
      <c r="D4381" s="1">
        <v>7</v>
      </c>
      <c r="E4381" s="1">
        <v>9</v>
      </c>
      <c r="F4381" s="8">
        <v>136.69999999999999</v>
      </c>
      <c r="G4381" s="1">
        <f>YEAR(Facturas[[#This Row],[FechaFactura]])</f>
        <v>2014</v>
      </c>
      <c r="H4381" s="17">
        <f>IF(Facturas[[#This Row],[MontoSinImp]]&lt;200,Facturas[[#This Row],[media]],Facturas[[#This Row],[MontoSinImp]])</f>
        <v>472.73339545454462</v>
      </c>
      <c r="I4381" s="17">
        <f>AVERAGE(Facturas[MontoSinImp])</f>
        <v>472.73339545454462</v>
      </c>
    </row>
    <row r="4382" spans="1:9" ht="17.55" customHeight="1" x14ac:dyDescent="0.3">
      <c r="A4382" s="14">
        <v>21</v>
      </c>
      <c r="B4382" s="2">
        <v>41646</v>
      </c>
      <c r="C4382" s="15">
        <f t="shared" ca="1" si="15"/>
        <v>3</v>
      </c>
      <c r="D4382" s="1">
        <v>8</v>
      </c>
      <c r="E4382" s="1">
        <v>7</v>
      </c>
      <c r="F4382" s="8">
        <v>789.58</v>
      </c>
      <c r="G4382" s="1">
        <f>YEAR(Facturas[[#This Row],[FechaFactura]])</f>
        <v>2014</v>
      </c>
      <c r="H4382" s="17">
        <f>IF(Facturas[[#This Row],[MontoSinImp]]&lt;200,Facturas[[#This Row],[media]],Facturas[[#This Row],[MontoSinImp]])</f>
        <v>789.58</v>
      </c>
      <c r="I4382" s="17">
        <f>AVERAGE(Facturas[MontoSinImp])</f>
        <v>472.73339545454462</v>
      </c>
    </row>
    <row r="4383" spans="1:9" ht="17.55" customHeight="1" x14ac:dyDescent="0.3">
      <c r="A4383" s="14">
        <v>22</v>
      </c>
      <c r="B4383" s="2">
        <v>41646</v>
      </c>
      <c r="C4383" s="15">
        <f t="shared" ca="1" si="15"/>
        <v>32</v>
      </c>
      <c r="D4383" s="1">
        <v>11</v>
      </c>
      <c r="E4383" s="1">
        <v>1</v>
      </c>
      <c r="F4383" s="8">
        <v>581.18999999999994</v>
      </c>
      <c r="G4383" s="1">
        <f>YEAR(Facturas[[#This Row],[FechaFactura]])</f>
        <v>2014</v>
      </c>
      <c r="H4383" s="17">
        <f>IF(Facturas[[#This Row],[MontoSinImp]]&lt;200,Facturas[[#This Row],[media]],Facturas[[#This Row],[MontoSinImp]])</f>
        <v>581.18999999999994</v>
      </c>
      <c r="I4383" s="17">
        <f>AVERAGE(Facturas[MontoSinImp])</f>
        <v>472.73339545454462</v>
      </c>
    </row>
    <row r="4384" spans="1:9" ht="17.55" customHeight="1" x14ac:dyDescent="0.3">
      <c r="A4384" s="14">
        <v>15</v>
      </c>
      <c r="B4384" s="2">
        <v>41645</v>
      </c>
      <c r="C4384" s="15">
        <f t="shared" ca="1" si="15"/>
        <v>5</v>
      </c>
      <c r="D4384" s="1">
        <v>3</v>
      </c>
      <c r="E4384" s="1">
        <v>7</v>
      </c>
      <c r="F4384" s="8">
        <v>644.28</v>
      </c>
      <c r="G4384" s="1">
        <f>YEAR(Facturas[[#This Row],[FechaFactura]])</f>
        <v>2014</v>
      </c>
      <c r="H4384" s="17">
        <f>IF(Facturas[[#This Row],[MontoSinImp]]&lt;200,Facturas[[#This Row],[media]],Facturas[[#This Row],[MontoSinImp]])</f>
        <v>644.28</v>
      </c>
      <c r="I4384" s="17">
        <f>AVERAGE(Facturas[MontoSinImp])</f>
        <v>472.73339545454462</v>
      </c>
    </row>
    <row r="4385" spans="1:9" ht="17.55" customHeight="1" x14ac:dyDescent="0.3">
      <c r="A4385" s="14">
        <v>16</v>
      </c>
      <c r="B4385" s="2">
        <v>41645</v>
      </c>
      <c r="C4385" s="15">
        <f t="shared" ca="1" si="15"/>
        <v>17</v>
      </c>
      <c r="D4385" s="1">
        <v>4</v>
      </c>
      <c r="E4385" s="1">
        <v>1</v>
      </c>
      <c r="F4385" s="8">
        <v>768.55</v>
      </c>
      <c r="G4385" s="1">
        <f>YEAR(Facturas[[#This Row],[FechaFactura]])</f>
        <v>2014</v>
      </c>
      <c r="H4385" s="17">
        <f>IF(Facturas[[#This Row],[MontoSinImp]]&lt;200,Facturas[[#This Row],[media]],Facturas[[#This Row],[MontoSinImp]])</f>
        <v>768.55</v>
      </c>
      <c r="I4385" s="17">
        <f>AVERAGE(Facturas[MontoSinImp])</f>
        <v>472.73339545454462</v>
      </c>
    </row>
    <row r="4386" spans="1:9" ht="17.55" customHeight="1" x14ac:dyDescent="0.3">
      <c r="A4386" s="14">
        <v>17</v>
      </c>
      <c r="B4386" s="2">
        <v>41645</v>
      </c>
      <c r="C4386" s="15">
        <f t="shared" ca="1" si="15"/>
        <v>9</v>
      </c>
      <c r="D4386" s="1">
        <v>1</v>
      </c>
      <c r="E4386" s="1">
        <v>1</v>
      </c>
      <c r="F4386" s="8">
        <v>406.26</v>
      </c>
      <c r="G4386" s="1">
        <f>YEAR(Facturas[[#This Row],[FechaFactura]])</f>
        <v>2014</v>
      </c>
      <c r="H4386" s="17">
        <f>IF(Facturas[[#This Row],[MontoSinImp]]&lt;200,Facturas[[#This Row],[media]],Facturas[[#This Row],[MontoSinImp]])</f>
        <v>406.26</v>
      </c>
      <c r="I4386" s="17">
        <f>AVERAGE(Facturas[MontoSinImp])</f>
        <v>472.73339545454462</v>
      </c>
    </row>
    <row r="4387" spans="1:9" ht="17.55" customHeight="1" x14ac:dyDescent="0.3">
      <c r="A4387" s="14">
        <v>18</v>
      </c>
      <c r="B4387" s="2">
        <v>41645</v>
      </c>
      <c r="C4387" s="15">
        <f t="shared" ca="1" si="15"/>
        <v>28</v>
      </c>
      <c r="D4387" s="1">
        <v>8</v>
      </c>
      <c r="E4387" s="1">
        <v>7</v>
      </c>
      <c r="F4387" s="8">
        <v>805.83</v>
      </c>
      <c r="G4387" s="1">
        <f>YEAR(Facturas[[#This Row],[FechaFactura]])</f>
        <v>2014</v>
      </c>
      <c r="H4387" s="17">
        <f>IF(Facturas[[#This Row],[MontoSinImp]]&lt;200,Facturas[[#This Row],[media]],Facturas[[#This Row],[MontoSinImp]])</f>
        <v>805.83</v>
      </c>
      <c r="I4387" s="17">
        <f>AVERAGE(Facturas[MontoSinImp])</f>
        <v>472.73339545454462</v>
      </c>
    </row>
    <row r="4388" spans="1:9" ht="17.55" customHeight="1" x14ac:dyDescent="0.3">
      <c r="A4388" s="14">
        <v>9</v>
      </c>
      <c r="B4388" s="2">
        <v>41644</v>
      </c>
      <c r="C4388" s="15">
        <f t="shared" ca="1" si="15"/>
        <v>1</v>
      </c>
      <c r="D4388" s="1">
        <v>1</v>
      </c>
      <c r="E4388" s="1">
        <v>9</v>
      </c>
      <c r="F4388" s="8">
        <v>526.71</v>
      </c>
      <c r="G4388" s="1">
        <f>YEAR(Facturas[[#This Row],[FechaFactura]])</f>
        <v>2014</v>
      </c>
      <c r="H4388" s="17">
        <f>IF(Facturas[[#This Row],[MontoSinImp]]&lt;200,Facturas[[#This Row],[media]],Facturas[[#This Row],[MontoSinImp]])</f>
        <v>526.71</v>
      </c>
      <c r="I4388" s="17">
        <f>AVERAGE(Facturas[MontoSinImp])</f>
        <v>472.73339545454462</v>
      </c>
    </row>
    <row r="4389" spans="1:9" ht="17.55" customHeight="1" x14ac:dyDescent="0.3">
      <c r="A4389" s="14">
        <v>10</v>
      </c>
      <c r="B4389" s="2">
        <v>41644</v>
      </c>
      <c r="C4389" s="15">
        <f t="shared" ca="1" si="15"/>
        <v>4</v>
      </c>
      <c r="D4389" s="1">
        <v>12</v>
      </c>
      <c r="E4389" s="1">
        <v>2</v>
      </c>
      <c r="F4389" s="8">
        <v>485.59999999999997</v>
      </c>
      <c r="G4389" s="1">
        <f>YEAR(Facturas[[#This Row],[FechaFactura]])</f>
        <v>2014</v>
      </c>
      <c r="H4389" s="17">
        <f>IF(Facturas[[#This Row],[MontoSinImp]]&lt;200,Facturas[[#This Row],[media]],Facturas[[#This Row],[MontoSinImp]])</f>
        <v>485.59999999999997</v>
      </c>
      <c r="I4389" s="17">
        <f>AVERAGE(Facturas[MontoSinImp])</f>
        <v>472.73339545454462</v>
      </c>
    </row>
    <row r="4390" spans="1:9" ht="17.55" customHeight="1" x14ac:dyDescent="0.3">
      <c r="A4390" s="14">
        <v>11</v>
      </c>
      <c r="B4390" s="2">
        <v>41644</v>
      </c>
      <c r="C4390" s="15">
        <f t="shared" ca="1" si="15"/>
        <v>12</v>
      </c>
      <c r="D4390" s="1">
        <v>10</v>
      </c>
      <c r="E4390" s="1">
        <v>3</v>
      </c>
      <c r="F4390" s="8">
        <v>519.05999999999995</v>
      </c>
      <c r="G4390" s="1">
        <f>YEAR(Facturas[[#This Row],[FechaFactura]])</f>
        <v>2014</v>
      </c>
      <c r="H4390" s="17">
        <f>IF(Facturas[[#This Row],[MontoSinImp]]&lt;200,Facturas[[#This Row],[media]],Facturas[[#This Row],[MontoSinImp]])</f>
        <v>519.05999999999995</v>
      </c>
      <c r="I4390" s="17">
        <f>AVERAGE(Facturas[MontoSinImp])</f>
        <v>472.73339545454462</v>
      </c>
    </row>
    <row r="4391" spans="1:9" ht="17.55" customHeight="1" x14ac:dyDescent="0.3">
      <c r="A4391" s="14">
        <v>12</v>
      </c>
      <c r="B4391" s="2">
        <v>41644</v>
      </c>
      <c r="C4391" s="15">
        <f t="shared" ca="1" si="15"/>
        <v>7</v>
      </c>
      <c r="D4391" s="1">
        <v>3</v>
      </c>
      <c r="E4391" s="1">
        <v>8</v>
      </c>
      <c r="F4391" s="8">
        <v>269.57</v>
      </c>
      <c r="G4391" s="1">
        <f>YEAR(Facturas[[#This Row],[FechaFactura]])</f>
        <v>2014</v>
      </c>
      <c r="H4391" s="17">
        <f>IF(Facturas[[#This Row],[MontoSinImp]]&lt;200,Facturas[[#This Row],[media]],Facturas[[#This Row],[MontoSinImp]])</f>
        <v>269.57</v>
      </c>
      <c r="I4391" s="17">
        <f>AVERAGE(Facturas[MontoSinImp])</f>
        <v>472.73339545454462</v>
      </c>
    </row>
    <row r="4392" spans="1:9" ht="17.55" customHeight="1" x14ac:dyDescent="0.3">
      <c r="A4392" s="14">
        <v>13</v>
      </c>
      <c r="B4392" s="2">
        <v>41644</v>
      </c>
      <c r="C4392" s="15">
        <f t="shared" ca="1" si="15"/>
        <v>14</v>
      </c>
      <c r="D4392" s="1">
        <v>2</v>
      </c>
      <c r="E4392" s="1">
        <v>7</v>
      </c>
      <c r="F4392" s="8">
        <v>270.52</v>
      </c>
      <c r="G4392" s="1">
        <f>YEAR(Facturas[[#This Row],[FechaFactura]])</f>
        <v>2014</v>
      </c>
      <c r="H4392" s="17">
        <f>IF(Facturas[[#This Row],[MontoSinImp]]&lt;200,Facturas[[#This Row],[media]],Facturas[[#This Row],[MontoSinImp]])</f>
        <v>270.52</v>
      </c>
      <c r="I4392" s="17">
        <f>AVERAGE(Facturas[MontoSinImp])</f>
        <v>472.73339545454462</v>
      </c>
    </row>
    <row r="4393" spans="1:9" ht="17.55" customHeight="1" x14ac:dyDescent="0.3">
      <c r="A4393" s="14">
        <v>14</v>
      </c>
      <c r="B4393" s="2">
        <v>41644</v>
      </c>
      <c r="C4393" s="15">
        <f t="shared" ca="1" si="15"/>
        <v>23</v>
      </c>
      <c r="D4393" s="1">
        <v>11</v>
      </c>
      <c r="E4393" s="1">
        <v>3</v>
      </c>
      <c r="F4393" s="8">
        <v>483.69</v>
      </c>
      <c r="G4393" s="1">
        <f>YEAR(Facturas[[#This Row],[FechaFactura]])</f>
        <v>2014</v>
      </c>
      <c r="H4393" s="17">
        <f>IF(Facturas[[#This Row],[MontoSinImp]]&lt;200,Facturas[[#This Row],[media]],Facturas[[#This Row],[MontoSinImp]])</f>
        <v>483.69</v>
      </c>
      <c r="I4393" s="17">
        <f>AVERAGE(Facturas[MontoSinImp])</f>
        <v>472.73339545454462</v>
      </c>
    </row>
    <row r="4394" spans="1:9" ht="17.55" customHeight="1" x14ac:dyDescent="0.3">
      <c r="A4394" s="14">
        <v>4</v>
      </c>
      <c r="B4394" s="2">
        <v>41643</v>
      </c>
      <c r="C4394" s="15">
        <f t="shared" ca="1" si="15"/>
        <v>3</v>
      </c>
      <c r="D4394" s="1">
        <v>3</v>
      </c>
      <c r="E4394" s="1">
        <v>1</v>
      </c>
      <c r="F4394" s="8">
        <v>304.94</v>
      </c>
      <c r="G4394" s="1">
        <f>YEAR(Facturas[[#This Row],[FechaFactura]])</f>
        <v>2014</v>
      </c>
      <c r="H4394" s="17">
        <f>IF(Facturas[[#This Row],[MontoSinImp]]&lt;200,Facturas[[#This Row],[media]],Facturas[[#This Row],[MontoSinImp]])</f>
        <v>304.94</v>
      </c>
      <c r="I4394" s="17">
        <f>AVERAGE(Facturas[MontoSinImp])</f>
        <v>472.73339545454462</v>
      </c>
    </row>
    <row r="4395" spans="1:9" ht="17.55" customHeight="1" x14ac:dyDescent="0.3">
      <c r="A4395" s="14">
        <v>5</v>
      </c>
      <c r="B4395" s="2">
        <v>41643</v>
      </c>
      <c r="C4395" s="15">
        <f t="shared" ca="1" si="15"/>
        <v>12</v>
      </c>
      <c r="D4395" s="1">
        <v>4</v>
      </c>
      <c r="E4395" s="1">
        <v>6</v>
      </c>
      <c r="F4395" s="8">
        <v>107.07000000000001</v>
      </c>
      <c r="G4395" s="1">
        <f>YEAR(Facturas[[#This Row],[FechaFactura]])</f>
        <v>2014</v>
      </c>
      <c r="H4395" s="17">
        <f>IF(Facturas[[#This Row],[MontoSinImp]]&lt;200,Facturas[[#This Row],[media]],Facturas[[#This Row],[MontoSinImp]])</f>
        <v>472.73339545454462</v>
      </c>
      <c r="I4395" s="17">
        <f>AVERAGE(Facturas[MontoSinImp])</f>
        <v>472.73339545454462</v>
      </c>
    </row>
    <row r="4396" spans="1:9" ht="17.55" customHeight="1" x14ac:dyDescent="0.3">
      <c r="A4396" s="14">
        <v>6</v>
      </c>
      <c r="B4396" s="2">
        <v>41643</v>
      </c>
      <c r="C4396" s="15">
        <f t="shared" ca="1" si="15"/>
        <v>12</v>
      </c>
      <c r="D4396" s="1">
        <v>2</v>
      </c>
      <c r="E4396" s="1">
        <v>5</v>
      </c>
      <c r="F4396" s="8">
        <v>665.31</v>
      </c>
      <c r="G4396" s="1">
        <f>YEAR(Facturas[[#This Row],[FechaFactura]])</f>
        <v>2014</v>
      </c>
      <c r="H4396" s="17">
        <f>IF(Facturas[[#This Row],[MontoSinImp]]&lt;200,Facturas[[#This Row],[media]],Facturas[[#This Row],[MontoSinImp]])</f>
        <v>665.31</v>
      </c>
      <c r="I4396" s="17">
        <f>AVERAGE(Facturas[MontoSinImp])</f>
        <v>472.73339545454462</v>
      </c>
    </row>
    <row r="4397" spans="1:9" ht="17.55" customHeight="1" x14ac:dyDescent="0.3">
      <c r="A4397" s="14">
        <v>7</v>
      </c>
      <c r="B4397" s="2">
        <v>41643</v>
      </c>
      <c r="C4397" s="15">
        <f t="shared" ca="1" si="15"/>
        <v>15</v>
      </c>
      <c r="D4397" s="1">
        <v>8</v>
      </c>
      <c r="E4397" s="1">
        <v>1</v>
      </c>
      <c r="F4397" s="8">
        <v>335.53</v>
      </c>
      <c r="G4397" s="1">
        <f>YEAR(Facturas[[#This Row],[FechaFactura]])</f>
        <v>2014</v>
      </c>
      <c r="H4397" s="17">
        <f>IF(Facturas[[#This Row],[MontoSinImp]]&lt;200,Facturas[[#This Row],[media]],Facturas[[#This Row],[MontoSinImp]])</f>
        <v>335.53</v>
      </c>
      <c r="I4397" s="17">
        <f>AVERAGE(Facturas[MontoSinImp])</f>
        <v>472.73339545454462</v>
      </c>
    </row>
    <row r="4398" spans="1:9" ht="17.55" customHeight="1" x14ac:dyDescent="0.3">
      <c r="A4398" s="14">
        <v>8</v>
      </c>
      <c r="B4398" s="2">
        <v>41643</v>
      </c>
      <c r="C4398" s="15">
        <f t="shared" ca="1" si="15"/>
        <v>4</v>
      </c>
      <c r="D4398" s="1">
        <v>12</v>
      </c>
      <c r="E4398" s="1">
        <v>1</v>
      </c>
      <c r="F4398" s="8">
        <v>292.51</v>
      </c>
      <c r="G4398" s="1">
        <f>YEAR(Facturas[[#This Row],[FechaFactura]])</f>
        <v>2014</v>
      </c>
      <c r="H4398" s="17">
        <f>IF(Facturas[[#This Row],[MontoSinImp]]&lt;200,Facturas[[#This Row],[media]],Facturas[[#This Row],[MontoSinImp]])</f>
        <v>292.51</v>
      </c>
      <c r="I4398" s="17">
        <f>AVERAGE(Facturas[MontoSinImp])</f>
        <v>472.73339545454462</v>
      </c>
    </row>
    <row r="4399" spans="1:9" ht="17.55" customHeight="1" x14ac:dyDescent="0.3">
      <c r="A4399" s="14">
        <v>1</v>
      </c>
      <c r="B4399" s="2">
        <v>41642</v>
      </c>
      <c r="C4399" s="15">
        <f t="shared" ca="1" si="15"/>
        <v>5</v>
      </c>
      <c r="D4399" s="1">
        <v>6</v>
      </c>
      <c r="E4399" s="1">
        <v>1</v>
      </c>
      <c r="F4399" s="8">
        <v>765.68</v>
      </c>
      <c r="G4399" s="1">
        <f>YEAR(Facturas[[#This Row],[FechaFactura]])</f>
        <v>2014</v>
      </c>
      <c r="H4399" s="17">
        <f>IF(Facturas[[#This Row],[MontoSinImp]]&lt;200,Facturas[[#This Row],[media]],Facturas[[#This Row],[MontoSinImp]])</f>
        <v>765.68</v>
      </c>
      <c r="I4399" s="17">
        <f>AVERAGE(Facturas[MontoSinImp])</f>
        <v>472.73339545454462</v>
      </c>
    </row>
    <row r="4400" spans="1:9" ht="17.55" customHeight="1" x14ac:dyDescent="0.3">
      <c r="A4400" s="14">
        <v>2</v>
      </c>
      <c r="B4400" s="2">
        <v>41642</v>
      </c>
      <c r="C4400" s="15">
        <f t="shared" ca="1" si="15"/>
        <v>1</v>
      </c>
      <c r="D4400" s="1">
        <v>8</v>
      </c>
      <c r="E4400" s="1">
        <v>7</v>
      </c>
      <c r="F4400" s="8">
        <v>420.59999999999997</v>
      </c>
      <c r="G4400" s="1">
        <f>YEAR(Facturas[[#This Row],[FechaFactura]])</f>
        <v>2014</v>
      </c>
      <c r="H4400" s="17">
        <f>IF(Facturas[[#This Row],[MontoSinImp]]&lt;200,Facturas[[#This Row],[media]],Facturas[[#This Row],[MontoSinImp]])</f>
        <v>420.59999999999997</v>
      </c>
      <c r="I4400" s="17">
        <f>AVERAGE(Facturas[MontoSinImp])</f>
        <v>472.73339545454462</v>
      </c>
    </row>
    <row r="4401" spans="1:9" ht="17.55" customHeight="1" x14ac:dyDescent="0.3">
      <c r="A4401" s="14">
        <v>3</v>
      </c>
      <c r="B4401" s="2">
        <v>41642</v>
      </c>
      <c r="C4401" s="15">
        <f t="shared" ca="1" si="15"/>
        <v>3</v>
      </c>
      <c r="D4401" s="1">
        <v>2</v>
      </c>
      <c r="E4401" s="1">
        <v>3</v>
      </c>
      <c r="F4401" s="8">
        <v>108.98</v>
      </c>
      <c r="G4401" s="1">
        <f>YEAR(Facturas[[#This Row],[FechaFactura]])</f>
        <v>2014</v>
      </c>
      <c r="H4401" s="17">
        <f>IF(Facturas[[#This Row],[MontoSinImp]]&lt;200,Facturas[[#This Row],[media]],Facturas[[#This Row],[MontoSinImp]])</f>
        <v>472.73339545454462</v>
      </c>
      <c r="I4401" s="17">
        <f>AVERAGE(Facturas[MontoSinImp])</f>
        <v>472.73339545454462</v>
      </c>
    </row>
  </sheetData>
  <dataValidations count="2">
    <dataValidation allowBlank="1" showInputMessage="1" showErrorMessage="1" errorTitle="Email incorrecto" sqref="D2:E1048576 A1:C1048576 F1:XFD1048576" xr:uid="{00000000-0002-0000-0500-000000000000}"/>
    <dataValidation allowBlank="1" showInputMessage="1" showErrorMessage="1" errorTitle="Tipo mal ingresado" sqref="D1:E1" xr:uid="{00000000-0002-0000-0500-000001000000}"/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</sheetPr>
  <dimension ref="A1:I8397"/>
  <sheetViews>
    <sheetView showGridLines="0" workbookViewId="0">
      <pane ySplit="1" topLeftCell="A2" activePane="bottomLeft" state="frozen"/>
      <selection sqref="A1:XFD1048576"/>
      <selection pane="bottomLeft" activeCell="A2" sqref="A2"/>
    </sheetView>
  </sheetViews>
  <sheetFormatPr baseColWidth="10" defaultColWidth="0" defaultRowHeight="17.55" customHeight="1" x14ac:dyDescent="0.3"/>
  <cols>
    <col min="1" max="1" width="14.21875" style="12" customWidth="1"/>
    <col min="2" max="2" width="13.44140625" style="18" customWidth="1"/>
    <col min="3" max="3" width="30.77734375" style="20" bestFit="1" customWidth="1"/>
    <col min="4" max="4" width="14.21875" style="6" customWidth="1"/>
    <col min="5" max="5" width="14.44140625" style="11" customWidth="1"/>
    <col min="6" max="6" width="9.21875" style="1" hidden="1" customWidth="1"/>
    <col min="7" max="9" width="0" style="1" hidden="1" customWidth="1"/>
    <col min="10" max="16384" width="9.21875" style="1" hidden="1"/>
  </cols>
  <sheetData>
    <row r="1" spans="1:5" ht="17.55" customHeight="1" x14ac:dyDescent="0.3">
      <c r="A1" s="12" t="s">
        <v>27</v>
      </c>
      <c r="B1" s="12" t="s">
        <v>4393</v>
      </c>
      <c r="C1" s="19" t="s">
        <v>28</v>
      </c>
      <c r="D1" s="6" t="s">
        <v>4391</v>
      </c>
      <c r="E1" s="9" t="s">
        <v>29</v>
      </c>
    </row>
    <row r="2" spans="1:5" ht="17.55" customHeight="1" x14ac:dyDescent="0.3">
      <c r="A2" s="12">
        <v>1</v>
      </c>
      <c r="B2" s="12">
        <v>1</v>
      </c>
      <c r="C2" s="19">
        <v>41658</v>
      </c>
      <c r="D2" s="6">
        <v>1</v>
      </c>
      <c r="E2" s="10">
        <v>106.61000000000001</v>
      </c>
    </row>
    <row r="3" spans="1:5" ht="17.55" customHeight="1" x14ac:dyDescent="0.3">
      <c r="A3" s="12">
        <v>2</v>
      </c>
      <c r="B3" s="12">
        <v>1</v>
      </c>
      <c r="C3" s="19">
        <v>41651</v>
      </c>
      <c r="D3" s="6">
        <v>1</v>
      </c>
      <c r="E3" s="10">
        <v>862.6</v>
      </c>
    </row>
    <row r="4" spans="1:5" ht="17.55" customHeight="1" x14ac:dyDescent="0.3">
      <c r="A4" s="12">
        <v>3</v>
      </c>
      <c r="B4" s="12">
        <v>2</v>
      </c>
      <c r="C4" s="19">
        <v>41655</v>
      </c>
      <c r="D4" s="6">
        <v>2</v>
      </c>
      <c r="E4" s="10">
        <v>95.829999999999984</v>
      </c>
    </row>
    <row r="5" spans="1:5" ht="17.55" customHeight="1" x14ac:dyDescent="0.3">
      <c r="A5" s="12">
        <v>4</v>
      </c>
      <c r="B5" s="12">
        <v>2</v>
      </c>
      <c r="C5" s="19">
        <v>41649</v>
      </c>
      <c r="D5" s="6">
        <v>2</v>
      </c>
      <c r="E5" s="10">
        <v>436.57</v>
      </c>
    </row>
    <row r="6" spans="1:5" ht="17.55" customHeight="1" x14ac:dyDescent="0.3">
      <c r="A6" s="12">
        <v>5</v>
      </c>
      <c r="B6" s="12">
        <v>3</v>
      </c>
      <c r="C6" s="19">
        <v>41666</v>
      </c>
      <c r="D6" s="6">
        <v>3</v>
      </c>
      <c r="E6" s="10">
        <v>22.069999999999993</v>
      </c>
    </row>
    <row r="7" spans="1:5" ht="17.55" customHeight="1" x14ac:dyDescent="0.3">
      <c r="A7" s="12">
        <v>6</v>
      </c>
      <c r="B7" s="12">
        <v>3</v>
      </c>
      <c r="C7" s="19">
        <v>41657</v>
      </c>
      <c r="D7" s="6">
        <v>3</v>
      </c>
      <c r="E7" s="10">
        <v>115.87</v>
      </c>
    </row>
    <row r="8" spans="1:5" ht="17.55" customHeight="1" x14ac:dyDescent="0.3">
      <c r="A8" s="12">
        <v>7</v>
      </c>
      <c r="B8" s="12">
        <v>4</v>
      </c>
      <c r="C8" s="19">
        <v>41656</v>
      </c>
      <c r="D8" s="6">
        <v>4</v>
      </c>
      <c r="E8" s="10">
        <v>119.65000000000003</v>
      </c>
    </row>
    <row r="9" spans="1:5" ht="17.55" customHeight="1" x14ac:dyDescent="0.3">
      <c r="A9" s="12">
        <v>8</v>
      </c>
      <c r="B9" s="12">
        <v>4</v>
      </c>
      <c r="C9" s="19">
        <v>41650</v>
      </c>
      <c r="D9" s="6">
        <v>4</v>
      </c>
      <c r="E9" s="10">
        <v>266.33999999999997</v>
      </c>
    </row>
    <row r="10" spans="1:5" ht="17.55" customHeight="1" x14ac:dyDescent="0.3">
      <c r="A10" s="12">
        <v>9</v>
      </c>
      <c r="B10" s="12">
        <v>5</v>
      </c>
      <c r="C10" s="19">
        <v>41671</v>
      </c>
      <c r="D10" s="6">
        <v>5</v>
      </c>
      <c r="E10" s="10">
        <v>54.2</v>
      </c>
    </row>
    <row r="11" spans="1:5" ht="17.55" customHeight="1" x14ac:dyDescent="0.3">
      <c r="A11" s="12">
        <v>10</v>
      </c>
      <c r="B11" s="12">
        <v>5</v>
      </c>
      <c r="C11" s="19">
        <v>41661</v>
      </c>
      <c r="D11" s="6">
        <v>5</v>
      </c>
      <c r="E11" s="10">
        <v>81.320000000000007</v>
      </c>
    </row>
    <row r="12" spans="1:5" ht="17.55" customHeight="1" x14ac:dyDescent="0.3">
      <c r="A12" s="12">
        <v>11</v>
      </c>
      <c r="B12" s="12">
        <v>6</v>
      </c>
      <c r="C12" s="19">
        <v>41664</v>
      </c>
      <c r="D12" s="6">
        <v>6</v>
      </c>
      <c r="E12" s="10">
        <v>311.59000000000003</v>
      </c>
    </row>
    <row r="13" spans="1:5" ht="17.55" customHeight="1" x14ac:dyDescent="0.3">
      <c r="A13" s="12">
        <v>12</v>
      </c>
      <c r="B13" s="12">
        <v>6</v>
      </c>
      <c r="C13" s="19">
        <v>41656</v>
      </c>
      <c r="D13" s="6">
        <v>6</v>
      </c>
      <c r="E13" s="10">
        <v>530.56999999999994</v>
      </c>
    </row>
    <row r="14" spans="1:5" ht="17.55" customHeight="1" x14ac:dyDescent="0.3">
      <c r="A14" s="12">
        <v>13</v>
      </c>
      <c r="B14" s="12">
        <v>7</v>
      </c>
      <c r="C14" s="19">
        <v>41660</v>
      </c>
      <c r="D14" s="6">
        <v>7</v>
      </c>
      <c r="E14" s="10">
        <v>42.46999999999997</v>
      </c>
    </row>
    <row r="15" spans="1:5" ht="17.55" customHeight="1" x14ac:dyDescent="0.3">
      <c r="A15" s="12">
        <v>14</v>
      </c>
      <c r="B15" s="12">
        <v>7</v>
      </c>
      <c r="C15" s="19">
        <v>41651</v>
      </c>
      <c r="D15" s="6">
        <v>7</v>
      </c>
      <c r="E15" s="10">
        <v>382.24</v>
      </c>
    </row>
    <row r="16" spans="1:5" ht="17.55" customHeight="1" x14ac:dyDescent="0.3">
      <c r="A16" s="12">
        <v>15</v>
      </c>
      <c r="B16" s="12">
        <v>8</v>
      </c>
      <c r="C16" s="19">
        <v>41664</v>
      </c>
      <c r="D16" s="6">
        <v>8</v>
      </c>
      <c r="E16" s="10">
        <v>88.860000000000014</v>
      </c>
    </row>
    <row r="17" spans="1:5" ht="17.55" customHeight="1" x14ac:dyDescent="0.3">
      <c r="A17" s="12">
        <v>16</v>
      </c>
      <c r="B17" s="12">
        <v>8</v>
      </c>
      <c r="C17" s="19">
        <v>41657</v>
      </c>
      <c r="D17" s="6">
        <v>8</v>
      </c>
      <c r="E17" s="10">
        <v>281.39999999999998</v>
      </c>
    </row>
    <row r="18" spans="1:5" ht="17.55" customHeight="1" x14ac:dyDescent="0.3">
      <c r="A18" s="12">
        <v>17</v>
      </c>
      <c r="B18" s="12">
        <v>9</v>
      </c>
      <c r="C18" s="19">
        <v>41674</v>
      </c>
      <c r="D18" s="6">
        <v>9</v>
      </c>
      <c r="E18" s="10">
        <v>173.34000000000003</v>
      </c>
    </row>
    <row r="19" spans="1:5" ht="17.55" customHeight="1" x14ac:dyDescent="0.3">
      <c r="A19" s="12">
        <v>18</v>
      </c>
      <c r="B19" s="12">
        <v>9</v>
      </c>
      <c r="C19" s="19">
        <v>41665</v>
      </c>
      <c r="D19" s="6">
        <v>9</v>
      </c>
      <c r="E19" s="10">
        <v>493.37</v>
      </c>
    </row>
    <row r="20" spans="1:5" ht="17.55" customHeight="1" x14ac:dyDescent="0.3">
      <c r="A20" s="12">
        <v>19</v>
      </c>
      <c r="B20" s="12">
        <v>10</v>
      </c>
      <c r="C20" s="19">
        <v>41665</v>
      </c>
      <c r="D20" s="6">
        <v>10</v>
      </c>
      <c r="E20" s="10">
        <v>12.289999999999964</v>
      </c>
    </row>
    <row r="21" spans="1:5" ht="17.55" customHeight="1" x14ac:dyDescent="0.3">
      <c r="A21" s="12">
        <v>20</v>
      </c>
      <c r="B21" s="12">
        <v>10</v>
      </c>
      <c r="C21" s="19">
        <v>41658</v>
      </c>
      <c r="D21" s="6">
        <v>10</v>
      </c>
      <c r="E21" s="10">
        <v>602.39</v>
      </c>
    </row>
    <row r="22" spans="1:5" ht="17.55" customHeight="1" x14ac:dyDescent="0.3">
      <c r="A22" s="12">
        <v>22</v>
      </c>
      <c r="B22" s="12">
        <v>11</v>
      </c>
      <c r="C22" s="19">
        <v>41664</v>
      </c>
      <c r="D22" s="6">
        <v>11</v>
      </c>
      <c r="E22" s="10">
        <v>657.03</v>
      </c>
    </row>
    <row r="23" spans="1:5" ht="17.55" customHeight="1" x14ac:dyDescent="0.3">
      <c r="A23" s="12">
        <v>23</v>
      </c>
      <c r="B23" s="12">
        <v>12</v>
      </c>
      <c r="C23" s="19">
        <v>41665</v>
      </c>
      <c r="D23" s="6">
        <v>12</v>
      </c>
      <c r="E23" s="10">
        <v>23.880000000000052</v>
      </c>
    </row>
    <row r="24" spans="1:5" ht="17.55" customHeight="1" x14ac:dyDescent="0.3">
      <c r="A24" s="12">
        <v>24</v>
      </c>
      <c r="B24" s="12">
        <v>12</v>
      </c>
      <c r="C24" s="19">
        <v>41656</v>
      </c>
      <c r="D24" s="6">
        <v>12</v>
      </c>
      <c r="E24" s="10">
        <v>317.33999999999997</v>
      </c>
    </row>
    <row r="25" spans="1:5" ht="17.55" customHeight="1" x14ac:dyDescent="0.3">
      <c r="A25" s="12">
        <v>25</v>
      </c>
      <c r="B25" s="12">
        <v>13</v>
      </c>
      <c r="C25" s="19">
        <v>41662</v>
      </c>
      <c r="D25" s="6">
        <v>13</v>
      </c>
      <c r="E25" s="10">
        <v>71.910000000000025</v>
      </c>
    </row>
    <row r="26" spans="1:5" ht="17.55" customHeight="1" x14ac:dyDescent="0.3">
      <c r="A26" s="12">
        <v>26</v>
      </c>
      <c r="B26" s="12">
        <v>13</v>
      </c>
      <c r="C26" s="19">
        <v>41657</v>
      </c>
      <c r="D26" s="6">
        <v>13</v>
      </c>
      <c r="E26" s="10">
        <v>270.52</v>
      </c>
    </row>
    <row r="27" spans="1:5" ht="17.55" customHeight="1" x14ac:dyDescent="0.3">
      <c r="A27" s="12">
        <v>27</v>
      </c>
      <c r="B27" s="12">
        <v>14</v>
      </c>
      <c r="C27" s="19">
        <v>41666</v>
      </c>
      <c r="D27" s="6">
        <v>14</v>
      </c>
      <c r="E27" s="10">
        <v>79.590000000000032</v>
      </c>
    </row>
    <row r="28" spans="1:5" ht="17.55" customHeight="1" x14ac:dyDescent="0.3">
      <c r="A28" s="12">
        <v>28</v>
      </c>
      <c r="B28" s="12">
        <v>14</v>
      </c>
      <c r="C28" s="19">
        <v>41659</v>
      </c>
      <c r="D28" s="6">
        <v>14</v>
      </c>
      <c r="E28" s="10">
        <v>532.66999999999996</v>
      </c>
    </row>
    <row r="29" spans="1:5" ht="17.55" customHeight="1" x14ac:dyDescent="0.3">
      <c r="A29" s="12">
        <v>29</v>
      </c>
      <c r="B29" s="12">
        <v>15</v>
      </c>
      <c r="C29" s="19">
        <v>41660</v>
      </c>
      <c r="D29" s="6">
        <v>15</v>
      </c>
      <c r="E29" s="10">
        <v>65.240000000000009</v>
      </c>
    </row>
    <row r="30" spans="1:5" ht="17.55" customHeight="1" x14ac:dyDescent="0.3">
      <c r="A30" s="12">
        <v>30</v>
      </c>
      <c r="B30" s="12">
        <v>15</v>
      </c>
      <c r="C30" s="19">
        <v>41655</v>
      </c>
      <c r="D30" s="6">
        <v>15</v>
      </c>
      <c r="E30" s="10">
        <v>750.3</v>
      </c>
    </row>
    <row r="31" spans="1:5" ht="17.55" customHeight="1" x14ac:dyDescent="0.3">
      <c r="A31" s="12">
        <v>31</v>
      </c>
      <c r="B31" s="12">
        <v>16</v>
      </c>
      <c r="C31" s="19">
        <v>41674</v>
      </c>
      <c r="D31" s="6">
        <v>16</v>
      </c>
      <c r="E31" s="10">
        <v>291.85000000000002</v>
      </c>
    </row>
    <row r="32" spans="1:5" ht="17.55" customHeight="1" x14ac:dyDescent="0.3">
      <c r="A32" s="12">
        <v>32</v>
      </c>
      <c r="B32" s="12">
        <v>16</v>
      </c>
      <c r="C32" s="19">
        <v>41666</v>
      </c>
      <c r="D32" s="6">
        <v>16</v>
      </c>
      <c r="E32" s="10">
        <v>680.99</v>
      </c>
    </row>
    <row r="33" spans="1:5" ht="17.55" customHeight="1" x14ac:dyDescent="0.3">
      <c r="A33" s="12">
        <v>33</v>
      </c>
      <c r="B33" s="12">
        <v>17</v>
      </c>
      <c r="C33" s="19">
        <v>41667</v>
      </c>
      <c r="D33" s="6">
        <v>17</v>
      </c>
      <c r="E33" s="10">
        <v>25.710000000000036</v>
      </c>
    </row>
    <row r="34" spans="1:5" ht="17.55" customHeight="1" x14ac:dyDescent="0.3">
      <c r="A34" s="12">
        <v>34</v>
      </c>
      <c r="B34" s="12">
        <v>17</v>
      </c>
      <c r="C34" s="19">
        <v>41659</v>
      </c>
      <c r="D34" s="6">
        <v>17</v>
      </c>
      <c r="E34" s="10">
        <v>488.53999999999996</v>
      </c>
    </row>
    <row r="35" spans="1:5" ht="17.55" customHeight="1" x14ac:dyDescent="0.3">
      <c r="A35" s="12">
        <v>35</v>
      </c>
      <c r="B35" s="12">
        <v>18</v>
      </c>
      <c r="C35" s="19">
        <v>41664</v>
      </c>
      <c r="D35" s="6">
        <v>18</v>
      </c>
      <c r="E35" s="10">
        <v>10.199999999999932</v>
      </c>
    </row>
    <row r="36" spans="1:5" ht="17.55" customHeight="1" x14ac:dyDescent="0.3">
      <c r="A36" s="12">
        <v>36</v>
      </c>
      <c r="B36" s="12">
        <v>18</v>
      </c>
      <c r="C36" s="19">
        <v>41660</v>
      </c>
      <c r="D36" s="6">
        <v>18</v>
      </c>
      <c r="E36" s="10">
        <v>1009.83</v>
      </c>
    </row>
    <row r="37" spans="1:5" ht="17.55" customHeight="1" x14ac:dyDescent="0.3">
      <c r="A37" s="12">
        <v>37</v>
      </c>
      <c r="B37" s="12">
        <v>19</v>
      </c>
      <c r="C37" s="19">
        <v>41661</v>
      </c>
      <c r="D37" s="6">
        <v>19</v>
      </c>
      <c r="E37" s="10">
        <v>161.35000000000002</v>
      </c>
    </row>
    <row r="38" spans="1:5" ht="17.55" customHeight="1" x14ac:dyDescent="0.3">
      <c r="A38" s="12">
        <v>38</v>
      </c>
      <c r="B38" s="12">
        <v>19</v>
      </c>
      <c r="C38" s="19">
        <v>41653</v>
      </c>
      <c r="D38" s="6">
        <v>19</v>
      </c>
      <c r="E38" s="10">
        <v>607</v>
      </c>
    </row>
    <row r="39" spans="1:5" ht="17.55" customHeight="1" x14ac:dyDescent="0.3">
      <c r="A39" s="12">
        <v>39</v>
      </c>
      <c r="B39" s="12">
        <v>20</v>
      </c>
      <c r="C39" s="19">
        <v>41663</v>
      </c>
      <c r="D39" s="6">
        <v>20</v>
      </c>
      <c r="E39" s="10">
        <v>39.79000000000002</v>
      </c>
    </row>
    <row r="40" spans="1:5" ht="17.55" customHeight="1" x14ac:dyDescent="0.3">
      <c r="A40" s="12">
        <v>40</v>
      </c>
      <c r="B40" s="12">
        <v>20</v>
      </c>
      <c r="C40" s="19">
        <v>41658</v>
      </c>
      <c r="D40" s="6">
        <v>20</v>
      </c>
      <c r="E40" s="10">
        <v>133.23999999999998</v>
      </c>
    </row>
    <row r="41" spans="1:5" ht="17.55" customHeight="1" x14ac:dyDescent="0.3">
      <c r="A41" s="12">
        <v>41</v>
      </c>
      <c r="B41" s="12">
        <v>21</v>
      </c>
      <c r="C41" s="19">
        <v>41672</v>
      </c>
      <c r="D41" s="6">
        <v>21</v>
      </c>
      <c r="E41" s="10">
        <v>129.92000000000007</v>
      </c>
    </row>
    <row r="42" spans="1:5" ht="17.55" customHeight="1" x14ac:dyDescent="0.3">
      <c r="A42" s="12">
        <v>42</v>
      </c>
      <c r="B42" s="12">
        <v>21</v>
      </c>
      <c r="C42" s="19">
        <v>41663</v>
      </c>
      <c r="D42" s="6">
        <v>21</v>
      </c>
      <c r="E42" s="10">
        <v>869.54</v>
      </c>
    </row>
    <row r="43" spans="1:5" ht="17.55" customHeight="1" x14ac:dyDescent="0.3">
      <c r="A43" s="12">
        <v>43</v>
      </c>
      <c r="B43" s="12">
        <v>22</v>
      </c>
      <c r="C43" s="19">
        <v>41669</v>
      </c>
      <c r="D43" s="6">
        <v>22</v>
      </c>
      <c r="E43" s="10">
        <v>80.919999999999959</v>
      </c>
    </row>
    <row r="44" spans="1:5" ht="17.55" customHeight="1" x14ac:dyDescent="0.3">
      <c r="A44" s="12">
        <v>44</v>
      </c>
      <c r="B44" s="12">
        <v>22</v>
      </c>
      <c r="C44" s="19">
        <v>41662</v>
      </c>
      <c r="D44" s="6">
        <v>22</v>
      </c>
      <c r="E44" s="10">
        <v>654.76</v>
      </c>
    </row>
    <row r="45" spans="1:5" ht="17.55" customHeight="1" x14ac:dyDescent="0.3">
      <c r="A45" s="12">
        <v>45</v>
      </c>
      <c r="B45" s="12">
        <v>23</v>
      </c>
      <c r="C45" s="19">
        <v>41669</v>
      </c>
      <c r="D45" s="6">
        <v>23</v>
      </c>
      <c r="E45" s="10">
        <v>177.87</v>
      </c>
    </row>
    <row r="46" spans="1:5" ht="17.55" customHeight="1" x14ac:dyDescent="0.3">
      <c r="A46" s="12">
        <v>46</v>
      </c>
      <c r="B46" s="12">
        <v>23</v>
      </c>
      <c r="C46" s="19">
        <v>41665</v>
      </c>
      <c r="D46" s="6">
        <v>23</v>
      </c>
      <c r="E46" s="10">
        <v>457.38</v>
      </c>
    </row>
    <row r="47" spans="1:5" ht="17.55" customHeight="1" x14ac:dyDescent="0.3">
      <c r="A47" s="12">
        <v>47</v>
      </c>
      <c r="B47" s="12">
        <v>24</v>
      </c>
      <c r="C47" s="19">
        <v>41678</v>
      </c>
      <c r="D47" s="6">
        <v>24</v>
      </c>
      <c r="E47" s="10">
        <v>142.86999999999995</v>
      </c>
    </row>
    <row r="48" spans="1:5" ht="17.55" customHeight="1" x14ac:dyDescent="0.3">
      <c r="A48" s="12">
        <v>48</v>
      </c>
      <c r="B48" s="12">
        <v>24</v>
      </c>
      <c r="C48" s="19">
        <v>41668</v>
      </c>
      <c r="D48" s="6">
        <v>24</v>
      </c>
      <c r="E48" s="10">
        <v>452.45</v>
      </c>
    </row>
    <row r="49" spans="1:5" ht="17.55" customHeight="1" x14ac:dyDescent="0.3">
      <c r="A49" s="12">
        <v>49</v>
      </c>
      <c r="B49" s="12">
        <v>25</v>
      </c>
      <c r="C49" s="19">
        <v>41662</v>
      </c>
      <c r="D49" s="6">
        <v>25</v>
      </c>
      <c r="E49" s="10">
        <v>338.79999999999995</v>
      </c>
    </row>
    <row r="50" spans="1:5" ht="17.55" customHeight="1" x14ac:dyDescent="0.3">
      <c r="A50" s="12">
        <v>50</v>
      </c>
      <c r="B50" s="12">
        <v>25</v>
      </c>
      <c r="C50" s="19">
        <v>41656</v>
      </c>
      <c r="D50" s="6">
        <v>25</v>
      </c>
      <c r="E50" s="10">
        <v>719.95</v>
      </c>
    </row>
    <row r="51" spans="1:5" ht="17.55" customHeight="1" x14ac:dyDescent="0.3">
      <c r="A51" s="12">
        <v>51</v>
      </c>
      <c r="B51" s="12">
        <v>26</v>
      </c>
      <c r="C51" s="19">
        <v>41665</v>
      </c>
      <c r="D51" s="6">
        <v>26</v>
      </c>
      <c r="E51" s="10">
        <v>169.78000000000009</v>
      </c>
    </row>
    <row r="52" spans="1:5" ht="17.55" customHeight="1" x14ac:dyDescent="0.3">
      <c r="A52" s="12">
        <v>52</v>
      </c>
      <c r="B52" s="12">
        <v>26</v>
      </c>
      <c r="C52" s="19">
        <v>41659</v>
      </c>
      <c r="D52" s="6">
        <v>26</v>
      </c>
      <c r="E52" s="10">
        <v>891.39</v>
      </c>
    </row>
    <row r="53" spans="1:5" ht="17.55" customHeight="1" x14ac:dyDescent="0.3">
      <c r="A53" s="12">
        <v>53</v>
      </c>
      <c r="B53" s="12">
        <v>27</v>
      </c>
      <c r="C53" s="19">
        <v>41670</v>
      </c>
      <c r="D53" s="6">
        <v>1</v>
      </c>
      <c r="E53" s="10">
        <v>119.35000000000002</v>
      </c>
    </row>
    <row r="54" spans="1:5" ht="17.55" customHeight="1" x14ac:dyDescent="0.3">
      <c r="A54" s="12">
        <v>54</v>
      </c>
      <c r="B54" s="12">
        <v>27</v>
      </c>
      <c r="C54" s="19">
        <v>41666</v>
      </c>
      <c r="D54" s="6">
        <v>1</v>
      </c>
      <c r="E54" s="10">
        <v>377.96</v>
      </c>
    </row>
    <row r="55" spans="1:5" ht="17.55" customHeight="1" x14ac:dyDescent="0.3">
      <c r="A55" s="12">
        <v>56</v>
      </c>
      <c r="B55" s="12">
        <v>28</v>
      </c>
      <c r="C55" s="19">
        <v>41664</v>
      </c>
      <c r="D55" s="6">
        <v>27</v>
      </c>
      <c r="E55" s="10">
        <v>527.55999999999995</v>
      </c>
    </row>
    <row r="56" spans="1:5" ht="17.55" customHeight="1" x14ac:dyDescent="0.3">
      <c r="A56" s="12">
        <v>57</v>
      </c>
      <c r="B56" s="12">
        <v>29</v>
      </c>
      <c r="C56" s="19">
        <v>41670</v>
      </c>
      <c r="D56" s="6">
        <v>28</v>
      </c>
      <c r="E56" s="10">
        <v>80.53000000000003</v>
      </c>
    </row>
    <row r="57" spans="1:5" ht="17.55" customHeight="1" x14ac:dyDescent="0.3">
      <c r="A57" s="12">
        <v>58</v>
      </c>
      <c r="B57" s="12">
        <v>29</v>
      </c>
      <c r="C57" s="19">
        <v>41663</v>
      </c>
      <c r="D57" s="6">
        <v>28</v>
      </c>
      <c r="E57" s="10">
        <v>422.83</v>
      </c>
    </row>
    <row r="58" spans="1:5" ht="17.55" customHeight="1" x14ac:dyDescent="0.3">
      <c r="A58" s="12">
        <v>59</v>
      </c>
      <c r="B58" s="12">
        <v>30</v>
      </c>
      <c r="C58" s="19">
        <v>41674</v>
      </c>
      <c r="D58" s="6">
        <v>29</v>
      </c>
      <c r="E58" s="10">
        <v>62.670000000000016</v>
      </c>
    </row>
    <row r="59" spans="1:5" ht="17.55" customHeight="1" x14ac:dyDescent="0.3">
      <c r="A59" s="12">
        <v>60</v>
      </c>
      <c r="B59" s="12">
        <v>30</v>
      </c>
      <c r="C59" s="19">
        <v>41664</v>
      </c>
      <c r="D59" s="6">
        <v>29</v>
      </c>
      <c r="E59" s="10">
        <v>385.03</v>
      </c>
    </row>
    <row r="60" spans="1:5" ht="17.55" customHeight="1" x14ac:dyDescent="0.3">
      <c r="A60" s="12">
        <v>61</v>
      </c>
      <c r="B60" s="12">
        <v>31</v>
      </c>
      <c r="C60" s="19">
        <v>41671</v>
      </c>
      <c r="D60" s="6">
        <v>30</v>
      </c>
      <c r="E60" s="10">
        <v>84.910000000000025</v>
      </c>
    </row>
    <row r="61" spans="1:5" ht="17.55" customHeight="1" x14ac:dyDescent="0.3">
      <c r="A61" s="12">
        <v>62</v>
      </c>
      <c r="B61" s="12">
        <v>31</v>
      </c>
      <c r="C61" s="19">
        <v>41665</v>
      </c>
      <c r="D61" s="6">
        <v>30</v>
      </c>
      <c r="E61" s="10">
        <v>301.08</v>
      </c>
    </row>
    <row r="62" spans="1:5" ht="17.55" customHeight="1" x14ac:dyDescent="0.3">
      <c r="A62" s="12">
        <v>63</v>
      </c>
      <c r="B62" s="12">
        <v>32</v>
      </c>
      <c r="C62" s="19">
        <v>41665</v>
      </c>
      <c r="D62" s="6">
        <v>31</v>
      </c>
      <c r="E62" s="10">
        <v>86.730000000000018</v>
      </c>
    </row>
    <row r="63" spans="1:5" ht="17.55" customHeight="1" x14ac:dyDescent="0.3">
      <c r="A63" s="12">
        <v>64</v>
      </c>
      <c r="B63" s="12">
        <v>32</v>
      </c>
      <c r="C63" s="19">
        <v>41659</v>
      </c>
      <c r="D63" s="6">
        <v>31</v>
      </c>
      <c r="E63" s="10">
        <v>532.79</v>
      </c>
    </row>
    <row r="64" spans="1:5" ht="17.55" customHeight="1" x14ac:dyDescent="0.3">
      <c r="A64" s="12">
        <v>65</v>
      </c>
      <c r="B64" s="12">
        <v>33</v>
      </c>
      <c r="C64" s="19">
        <v>41662</v>
      </c>
      <c r="D64" s="6">
        <v>32</v>
      </c>
      <c r="E64" s="10">
        <v>74.240000000000009</v>
      </c>
    </row>
    <row r="65" spans="1:5" ht="17.55" customHeight="1" x14ac:dyDescent="0.3">
      <c r="A65" s="12">
        <v>66</v>
      </c>
      <c r="B65" s="12">
        <v>33</v>
      </c>
      <c r="C65" s="19">
        <v>41656</v>
      </c>
      <c r="D65" s="6">
        <v>32</v>
      </c>
      <c r="E65" s="10">
        <v>496.88</v>
      </c>
    </row>
    <row r="66" spans="1:5" ht="17.55" customHeight="1" x14ac:dyDescent="0.3">
      <c r="A66" s="12">
        <v>67</v>
      </c>
      <c r="B66" s="12">
        <v>34</v>
      </c>
      <c r="C66" s="19">
        <v>41668</v>
      </c>
      <c r="D66" s="6">
        <v>33</v>
      </c>
      <c r="E66" s="10">
        <v>103.16000000000003</v>
      </c>
    </row>
    <row r="67" spans="1:5" ht="17.55" customHeight="1" x14ac:dyDescent="0.3">
      <c r="A67" s="12">
        <v>68</v>
      </c>
      <c r="B67" s="12">
        <v>34</v>
      </c>
      <c r="C67" s="19">
        <v>41660</v>
      </c>
      <c r="D67" s="6">
        <v>33</v>
      </c>
      <c r="E67" s="10">
        <v>252.57999999999998</v>
      </c>
    </row>
    <row r="68" spans="1:5" ht="17.55" customHeight="1" x14ac:dyDescent="0.3">
      <c r="A68" s="12">
        <v>69</v>
      </c>
      <c r="B68" s="12">
        <v>35</v>
      </c>
      <c r="C68" s="19">
        <v>41675</v>
      </c>
      <c r="D68" s="6">
        <v>34</v>
      </c>
      <c r="E68" s="10">
        <v>47.600000000000023</v>
      </c>
    </row>
    <row r="69" spans="1:5" ht="17.55" customHeight="1" x14ac:dyDescent="0.3">
      <c r="A69" s="12">
        <v>70</v>
      </c>
      <c r="B69" s="12">
        <v>35</v>
      </c>
      <c r="C69" s="19">
        <v>41668</v>
      </c>
      <c r="D69" s="6">
        <v>34</v>
      </c>
      <c r="E69" s="10">
        <v>292.40999999999997</v>
      </c>
    </row>
    <row r="70" spans="1:5" ht="17.55" customHeight="1" x14ac:dyDescent="0.3">
      <c r="A70" s="12">
        <v>71</v>
      </c>
      <c r="B70" s="12">
        <v>36</v>
      </c>
      <c r="C70" s="19">
        <v>41675</v>
      </c>
      <c r="D70" s="6">
        <v>35</v>
      </c>
      <c r="E70" s="10">
        <v>40.259999999999991</v>
      </c>
    </row>
    <row r="71" spans="1:5" ht="17.55" customHeight="1" x14ac:dyDescent="0.3">
      <c r="A71" s="12">
        <v>72</v>
      </c>
      <c r="B71" s="12">
        <v>36</v>
      </c>
      <c r="C71" s="19">
        <v>41665</v>
      </c>
      <c r="D71" s="6">
        <v>35</v>
      </c>
      <c r="E71" s="10">
        <v>269.5</v>
      </c>
    </row>
    <row r="72" spans="1:5" ht="17.55" customHeight="1" x14ac:dyDescent="0.3">
      <c r="A72" s="12">
        <v>73</v>
      </c>
      <c r="B72" s="12">
        <v>37</v>
      </c>
      <c r="C72" s="19">
        <v>41677</v>
      </c>
      <c r="D72" s="6">
        <v>36</v>
      </c>
      <c r="E72" s="10">
        <v>279.08000000000004</v>
      </c>
    </row>
    <row r="73" spans="1:5" ht="17.55" customHeight="1" x14ac:dyDescent="0.3">
      <c r="A73" s="12">
        <v>74</v>
      </c>
      <c r="B73" s="12">
        <v>37</v>
      </c>
      <c r="C73" s="19">
        <v>41667</v>
      </c>
      <c r="D73" s="6">
        <v>36</v>
      </c>
      <c r="E73" s="10">
        <v>518.30999999999995</v>
      </c>
    </row>
    <row r="74" spans="1:5" ht="17.55" customHeight="1" x14ac:dyDescent="0.3">
      <c r="A74" s="12">
        <v>75</v>
      </c>
      <c r="B74" s="12">
        <v>38</v>
      </c>
      <c r="C74" s="19">
        <v>41671</v>
      </c>
      <c r="D74" s="6">
        <v>37</v>
      </c>
      <c r="E74" s="10">
        <v>267.55000000000007</v>
      </c>
    </row>
    <row r="75" spans="1:5" ht="17.55" customHeight="1" x14ac:dyDescent="0.3">
      <c r="A75" s="12">
        <v>76</v>
      </c>
      <c r="B75" s="12">
        <v>38</v>
      </c>
      <c r="C75" s="19">
        <v>41667</v>
      </c>
      <c r="D75" s="6">
        <v>37</v>
      </c>
      <c r="E75" s="10">
        <v>568.55999999999995</v>
      </c>
    </row>
    <row r="76" spans="1:5" ht="17.55" customHeight="1" x14ac:dyDescent="0.3">
      <c r="A76" s="12">
        <v>77</v>
      </c>
      <c r="B76" s="12">
        <v>39</v>
      </c>
      <c r="C76" s="19">
        <v>41671</v>
      </c>
      <c r="D76" s="6">
        <v>38</v>
      </c>
      <c r="E76" s="10">
        <v>160.93</v>
      </c>
    </row>
    <row r="77" spans="1:5" ht="17.55" customHeight="1" x14ac:dyDescent="0.3">
      <c r="A77" s="12">
        <v>78</v>
      </c>
      <c r="B77" s="12">
        <v>39</v>
      </c>
      <c r="C77" s="19">
        <v>41663</v>
      </c>
      <c r="D77" s="6">
        <v>38</v>
      </c>
      <c r="E77" s="10">
        <v>413.82</v>
      </c>
    </row>
    <row r="78" spans="1:5" ht="17.55" customHeight="1" x14ac:dyDescent="0.3">
      <c r="A78" s="12">
        <v>80</v>
      </c>
      <c r="B78" s="12">
        <v>40</v>
      </c>
      <c r="C78" s="19">
        <v>41657</v>
      </c>
      <c r="D78" s="6">
        <v>39</v>
      </c>
      <c r="E78" s="10">
        <v>493.68</v>
      </c>
    </row>
    <row r="79" spans="1:5" ht="17.55" customHeight="1" x14ac:dyDescent="0.3">
      <c r="A79" s="12">
        <v>81</v>
      </c>
      <c r="B79" s="12">
        <v>41</v>
      </c>
      <c r="C79" s="19">
        <v>41662</v>
      </c>
      <c r="D79" s="6">
        <v>40</v>
      </c>
      <c r="E79" s="10">
        <v>131.23000000000002</v>
      </c>
    </row>
    <row r="80" spans="1:5" ht="17.55" customHeight="1" x14ac:dyDescent="0.3">
      <c r="A80" s="12">
        <v>82</v>
      </c>
      <c r="B80" s="12">
        <v>41</v>
      </c>
      <c r="C80" s="19">
        <v>41658</v>
      </c>
      <c r="D80" s="6">
        <v>40</v>
      </c>
      <c r="E80" s="10">
        <v>640.75</v>
      </c>
    </row>
    <row r="81" spans="1:5" ht="17.55" customHeight="1" x14ac:dyDescent="0.3">
      <c r="A81" s="12">
        <v>83</v>
      </c>
      <c r="B81" s="12">
        <v>42</v>
      </c>
      <c r="C81" s="19">
        <v>41667</v>
      </c>
      <c r="D81" s="6">
        <v>14</v>
      </c>
      <c r="E81" s="10">
        <v>33.319999999999993</v>
      </c>
    </row>
    <row r="82" spans="1:5" ht="17.55" customHeight="1" x14ac:dyDescent="0.3">
      <c r="A82" s="12">
        <v>84</v>
      </c>
      <c r="B82" s="12">
        <v>42</v>
      </c>
      <c r="C82" s="19">
        <v>41660</v>
      </c>
      <c r="D82" s="6">
        <v>14</v>
      </c>
      <c r="E82" s="10">
        <v>162.69999999999999</v>
      </c>
    </row>
    <row r="83" spans="1:5" ht="17.55" customHeight="1" x14ac:dyDescent="0.3">
      <c r="A83" s="12">
        <v>85</v>
      </c>
      <c r="B83" s="12">
        <v>43</v>
      </c>
      <c r="C83" s="19">
        <v>41668</v>
      </c>
      <c r="D83" s="6">
        <v>41</v>
      </c>
      <c r="E83" s="10">
        <v>155.83999999999992</v>
      </c>
    </row>
    <row r="84" spans="1:5" ht="17.55" customHeight="1" x14ac:dyDescent="0.3">
      <c r="A84" s="12">
        <v>86</v>
      </c>
      <c r="B84" s="12">
        <v>43</v>
      </c>
      <c r="C84" s="19">
        <v>41660</v>
      </c>
      <c r="D84" s="6">
        <v>41</v>
      </c>
      <c r="E84" s="10">
        <v>818.21</v>
      </c>
    </row>
    <row r="85" spans="1:5" ht="17.55" customHeight="1" x14ac:dyDescent="0.3">
      <c r="A85" s="12">
        <v>87</v>
      </c>
      <c r="B85" s="12">
        <v>44</v>
      </c>
      <c r="C85" s="19">
        <v>41665</v>
      </c>
      <c r="D85" s="6">
        <v>42</v>
      </c>
      <c r="E85" s="10">
        <v>15.730000000000018</v>
      </c>
    </row>
    <row r="86" spans="1:5" ht="17.55" customHeight="1" x14ac:dyDescent="0.3">
      <c r="A86" s="12">
        <v>88</v>
      </c>
      <c r="B86" s="12">
        <v>44</v>
      </c>
      <c r="C86" s="19">
        <v>41661</v>
      </c>
      <c r="D86" s="6">
        <v>42</v>
      </c>
      <c r="E86" s="10">
        <v>141.57</v>
      </c>
    </row>
    <row r="87" spans="1:5" ht="17.55" customHeight="1" x14ac:dyDescent="0.3">
      <c r="A87" s="12">
        <v>89</v>
      </c>
      <c r="B87" s="12">
        <v>45</v>
      </c>
      <c r="C87" s="19">
        <v>41675</v>
      </c>
      <c r="D87" s="6">
        <v>3</v>
      </c>
      <c r="E87" s="10">
        <v>17.060000000000059</v>
      </c>
    </row>
    <row r="88" spans="1:5" ht="17.55" customHeight="1" x14ac:dyDescent="0.3">
      <c r="A88" s="12">
        <v>90</v>
      </c>
      <c r="B88" s="12">
        <v>45</v>
      </c>
      <c r="C88" s="19">
        <v>41666</v>
      </c>
      <c r="D88" s="6">
        <v>3</v>
      </c>
      <c r="E88" s="10">
        <v>267.28999999999996</v>
      </c>
    </row>
    <row r="89" spans="1:5" ht="17.55" customHeight="1" x14ac:dyDescent="0.3">
      <c r="A89" s="12">
        <v>91</v>
      </c>
      <c r="B89" s="12">
        <v>46</v>
      </c>
      <c r="C89" s="19">
        <v>41678</v>
      </c>
      <c r="D89" s="6">
        <v>43</v>
      </c>
      <c r="E89" s="10">
        <v>32.120000000000005</v>
      </c>
    </row>
    <row r="90" spans="1:5" ht="17.55" customHeight="1" x14ac:dyDescent="0.3">
      <c r="A90" s="12">
        <v>92</v>
      </c>
      <c r="B90" s="12">
        <v>46</v>
      </c>
      <c r="C90" s="19">
        <v>41670</v>
      </c>
      <c r="D90" s="6">
        <v>43</v>
      </c>
      <c r="E90" s="10">
        <v>324.83</v>
      </c>
    </row>
    <row r="91" spans="1:5" ht="17.55" customHeight="1" x14ac:dyDescent="0.3">
      <c r="A91" s="12">
        <v>93</v>
      </c>
      <c r="B91" s="12">
        <v>47</v>
      </c>
      <c r="C91" s="19">
        <v>41675</v>
      </c>
      <c r="D91" s="6">
        <v>44</v>
      </c>
      <c r="E91" s="10">
        <v>32.039999999999964</v>
      </c>
    </row>
    <row r="92" spans="1:5" ht="17.55" customHeight="1" x14ac:dyDescent="0.3">
      <c r="A92" s="12">
        <v>94</v>
      </c>
      <c r="B92" s="12">
        <v>47</v>
      </c>
      <c r="C92" s="19">
        <v>41670</v>
      </c>
      <c r="D92" s="6">
        <v>44</v>
      </c>
      <c r="E92" s="10">
        <v>768.98</v>
      </c>
    </row>
    <row r="93" spans="1:5" ht="17.55" customHeight="1" x14ac:dyDescent="0.3">
      <c r="A93" s="12">
        <v>95</v>
      </c>
      <c r="B93" s="12">
        <v>48</v>
      </c>
      <c r="C93" s="19">
        <v>41669</v>
      </c>
      <c r="D93" s="6">
        <v>45</v>
      </c>
      <c r="E93" s="10">
        <v>18.75</v>
      </c>
    </row>
    <row r="94" spans="1:5" ht="17.55" customHeight="1" x14ac:dyDescent="0.3">
      <c r="A94" s="12">
        <v>96</v>
      </c>
      <c r="B94" s="12">
        <v>48</v>
      </c>
      <c r="C94" s="19">
        <v>41661</v>
      </c>
      <c r="D94" s="6">
        <v>45</v>
      </c>
      <c r="E94" s="10">
        <v>919</v>
      </c>
    </row>
    <row r="95" spans="1:5" ht="17.55" customHeight="1" x14ac:dyDescent="0.3">
      <c r="A95" s="12">
        <v>97</v>
      </c>
      <c r="B95" s="12">
        <v>49</v>
      </c>
      <c r="C95" s="19">
        <v>41678</v>
      </c>
      <c r="D95" s="6">
        <v>46</v>
      </c>
      <c r="E95" s="10">
        <v>38.529999999999973</v>
      </c>
    </row>
    <row r="96" spans="1:5" ht="17.55" customHeight="1" x14ac:dyDescent="0.3">
      <c r="A96" s="12">
        <v>98</v>
      </c>
      <c r="B96" s="12">
        <v>49</v>
      </c>
      <c r="C96" s="19">
        <v>41672</v>
      </c>
      <c r="D96" s="6">
        <v>46</v>
      </c>
      <c r="E96" s="10">
        <v>512.02</v>
      </c>
    </row>
    <row r="97" spans="1:5" ht="17.55" customHeight="1" x14ac:dyDescent="0.3">
      <c r="A97" s="12">
        <v>99</v>
      </c>
      <c r="B97" s="12">
        <v>50</v>
      </c>
      <c r="C97" s="19">
        <v>41676</v>
      </c>
      <c r="D97" s="6">
        <v>47</v>
      </c>
      <c r="E97" s="10">
        <v>170.31000000000006</v>
      </c>
    </row>
    <row r="98" spans="1:5" ht="17.55" customHeight="1" x14ac:dyDescent="0.3">
      <c r="A98" s="12">
        <v>100</v>
      </c>
      <c r="B98" s="12">
        <v>50</v>
      </c>
      <c r="C98" s="19">
        <v>41672</v>
      </c>
      <c r="D98" s="6">
        <v>47</v>
      </c>
      <c r="E98" s="10">
        <v>831.56999999999994</v>
      </c>
    </row>
    <row r="99" spans="1:5" ht="17.55" customHeight="1" x14ac:dyDescent="0.3">
      <c r="A99" s="12">
        <v>101</v>
      </c>
      <c r="B99" s="12">
        <v>51</v>
      </c>
      <c r="C99" s="19">
        <v>41667</v>
      </c>
      <c r="D99" s="6">
        <v>48</v>
      </c>
      <c r="E99" s="10">
        <v>101.68000000000006</v>
      </c>
    </row>
    <row r="100" spans="1:5" ht="17.55" customHeight="1" x14ac:dyDescent="0.3">
      <c r="A100" s="12">
        <v>102</v>
      </c>
      <c r="B100" s="12">
        <v>51</v>
      </c>
      <c r="C100" s="19">
        <v>41663</v>
      </c>
      <c r="D100" s="6">
        <v>48</v>
      </c>
      <c r="E100" s="10">
        <v>360.53999999999996</v>
      </c>
    </row>
    <row r="101" spans="1:5" ht="17.55" customHeight="1" x14ac:dyDescent="0.3">
      <c r="A101" s="12">
        <v>103</v>
      </c>
      <c r="B101" s="12">
        <v>52</v>
      </c>
      <c r="C101" s="19">
        <v>41680</v>
      </c>
      <c r="D101" s="6">
        <v>49</v>
      </c>
      <c r="E101" s="10">
        <v>24.860000000000014</v>
      </c>
    </row>
    <row r="102" spans="1:5" ht="17.55" customHeight="1" x14ac:dyDescent="0.3">
      <c r="A102" s="12">
        <v>104</v>
      </c>
      <c r="B102" s="12">
        <v>52</v>
      </c>
      <c r="C102" s="19">
        <v>41674</v>
      </c>
      <c r="D102" s="6">
        <v>49</v>
      </c>
      <c r="E102" s="10">
        <v>140.91</v>
      </c>
    </row>
    <row r="103" spans="1:5" ht="17.55" customHeight="1" x14ac:dyDescent="0.3">
      <c r="A103" s="12">
        <v>105</v>
      </c>
      <c r="B103" s="12">
        <v>53</v>
      </c>
      <c r="C103" s="19">
        <v>41676</v>
      </c>
      <c r="D103" s="6">
        <v>50</v>
      </c>
      <c r="E103" s="10">
        <v>207.34000000000003</v>
      </c>
    </row>
    <row r="104" spans="1:5" ht="17.55" customHeight="1" x14ac:dyDescent="0.3">
      <c r="A104" s="12">
        <v>106</v>
      </c>
      <c r="B104" s="12">
        <v>53</v>
      </c>
      <c r="C104" s="19">
        <v>41668</v>
      </c>
      <c r="D104" s="6">
        <v>50</v>
      </c>
      <c r="E104" s="10">
        <v>533.17999999999995</v>
      </c>
    </row>
    <row r="105" spans="1:5" ht="17.55" customHeight="1" x14ac:dyDescent="0.3">
      <c r="A105" s="12">
        <v>107</v>
      </c>
      <c r="B105" s="12">
        <v>54</v>
      </c>
      <c r="C105" s="19">
        <v>41676</v>
      </c>
      <c r="D105" s="6">
        <v>51</v>
      </c>
      <c r="E105" s="10">
        <v>127.53000000000003</v>
      </c>
    </row>
    <row r="106" spans="1:5" ht="17.55" customHeight="1" x14ac:dyDescent="0.3">
      <c r="A106" s="12">
        <v>108</v>
      </c>
      <c r="B106" s="12">
        <v>54</v>
      </c>
      <c r="C106" s="19">
        <v>41670</v>
      </c>
      <c r="D106" s="6">
        <v>51</v>
      </c>
      <c r="E106" s="10">
        <v>247.57</v>
      </c>
    </row>
    <row r="107" spans="1:5" ht="17.55" customHeight="1" x14ac:dyDescent="0.3">
      <c r="A107" s="12">
        <v>109</v>
      </c>
      <c r="B107" s="12">
        <v>55</v>
      </c>
      <c r="C107" s="19">
        <v>41666</v>
      </c>
      <c r="D107" s="6">
        <v>52</v>
      </c>
      <c r="E107" s="10">
        <v>7.2300000000000182</v>
      </c>
    </row>
    <row r="108" spans="1:5" ht="17.55" customHeight="1" x14ac:dyDescent="0.3">
      <c r="A108" s="12">
        <v>110</v>
      </c>
      <c r="B108" s="12">
        <v>55</v>
      </c>
      <c r="C108" s="19">
        <v>41661</v>
      </c>
      <c r="D108" s="6">
        <v>52</v>
      </c>
      <c r="E108" s="10">
        <v>354.56</v>
      </c>
    </row>
    <row r="109" spans="1:5" ht="17.55" customHeight="1" x14ac:dyDescent="0.3">
      <c r="A109" s="12">
        <v>111</v>
      </c>
      <c r="B109" s="12">
        <v>56</v>
      </c>
      <c r="C109" s="19">
        <v>41676</v>
      </c>
      <c r="D109" s="6">
        <v>53</v>
      </c>
      <c r="E109" s="10">
        <v>3.4699999999999704</v>
      </c>
    </row>
    <row r="110" spans="1:5" ht="17.55" customHeight="1" x14ac:dyDescent="0.3">
      <c r="A110" s="12">
        <v>112</v>
      </c>
      <c r="B110" s="12">
        <v>56</v>
      </c>
      <c r="C110" s="19">
        <v>41666</v>
      </c>
      <c r="D110" s="6">
        <v>53</v>
      </c>
      <c r="E110" s="10">
        <v>343.8</v>
      </c>
    </row>
    <row r="111" spans="1:5" ht="17.55" customHeight="1" x14ac:dyDescent="0.3">
      <c r="A111" s="12">
        <v>113</v>
      </c>
      <c r="B111" s="12">
        <v>57</v>
      </c>
      <c r="C111" s="19">
        <v>41675</v>
      </c>
      <c r="D111" s="6">
        <v>54</v>
      </c>
      <c r="E111" s="10">
        <v>58.659999999999968</v>
      </c>
    </row>
    <row r="112" spans="1:5" ht="17.55" customHeight="1" x14ac:dyDescent="0.3">
      <c r="A112" s="12">
        <v>114</v>
      </c>
      <c r="B112" s="12">
        <v>57</v>
      </c>
      <c r="C112" s="19">
        <v>41671</v>
      </c>
      <c r="D112" s="6">
        <v>54</v>
      </c>
      <c r="E112" s="10">
        <v>674.6</v>
      </c>
    </row>
    <row r="113" spans="1:5" ht="17.55" customHeight="1" x14ac:dyDescent="0.3">
      <c r="A113" s="12">
        <v>115</v>
      </c>
      <c r="B113" s="12">
        <v>58</v>
      </c>
      <c r="C113" s="19">
        <v>41674</v>
      </c>
      <c r="D113" s="6">
        <v>55</v>
      </c>
      <c r="E113" s="10">
        <v>31.650000000000034</v>
      </c>
    </row>
    <row r="114" spans="1:5" ht="17.55" customHeight="1" x14ac:dyDescent="0.3">
      <c r="A114" s="12">
        <v>116</v>
      </c>
      <c r="B114" s="12">
        <v>58</v>
      </c>
      <c r="C114" s="19">
        <v>41667</v>
      </c>
      <c r="D114" s="6">
        <v>55</v>
      </c>
      <c r="E114" s="10">
        <v>364.02</v>
      </c>
    </row>
    <row r="115" spans="1:5" ht="17.55" customHeight="1" x14ac:dyDescent="0.3">
      <c r="A115" s="12">
        <v>117</v>
      </c>
      <c r="B115" s="12">
        <v>59</v>
      </c>
      <c r="C115" s="19">
        <v>41674</v>
      </c>
      <c r="D115" s="6">
        <v>45</v>
      </c>
      <c r="E115" s="10">
        <v>96.990000000000009</v>
      </c>
    </row>
    <row r="116" spans="1:5" ht="17.55" customHeight="1" x14ac:dyDescent="0.3">
      <c r="A116" s="12">
        <v>118</v>
      </c>
      <c r="B116" s="12">
        <v>59</v>
      </c>
      <c r="C116" s="19">
        <v>41668</v>
      </c>
      <c r="D116" s="6">
        <v>45</v>
      </c>
      <c r="E116" s="10">
        <v>307.14999999999998</v>
      </c>
    </row>
    <row r="117" spans="1:5" ht="17.55" customHeight="1" x14ac:dyDescent="0.3">
      <c r="A117" s="12">
        <v>119</v>
      </c>
      <c r="B117" s="12">
        <v>60</v>
      </c>
      <c r="C117" s="19">
        <v>41681</v>
      </c>
      <c r="D117" s="6">
        <v>2</v>
      </c>
      <c r="E117" s="10">
        <v>232.92000000000002</v>
      </c>
    </row>
    <row r="118" spans="1:5" ht="17.55" customHeight="1" x14ac:dyDescent="0.3">
      <c r="A118" s="12">
        <v>120</v>
      </c>
      <c r="B118" s="12">
        <v>60</v>
      </c>
      <c r="C118" s="19">
        <v>41672</v>
      </c>
      <c r="D118" s="6">
        <v>2</v>
      </c>
      <c r="E118" s="10">
        <v>432.58</v>
      </c>
    </row>
    <row r="119" spans="1:5" ht="17.55" customHeight="1" x14ac:dyDescent="0.3">
      <c r="A119" s="12">
        <v>121</v>
      </c>
      <c r="B119" s="12">
        <v>61</v>
      </c>
      <c r="C119" s="19">
        <v>41679</v>
      </c>
      <c r="D119" s="6">
        <v>18</v>
      </c>
      <c r="E119" s="10">
        <v>29.97999999999999</v>
      </c>
    </row>
    <row r="120" spans="1:5" ht="17.55" customHeight="1" x14ac:dyDescent="0.3">
      <c r="A120" s="12">
        <v>122</v>
      </c>
      <c r="B120" s="12">
        <v>61</v>
      </c>
      <c r="C120" s="19">
        <v>41674</v>
      </c>
      <c r="D120" s="6">
        <v>18</v>
      </c>
      <c r="E120" s="10">
        <v>112.80000000000001</v>
      </c>
    </row>
    <row r="121" spans="1:5" ht="17.55" customHeight="1" x14ac:dyDescent="0.3">
      <c r="A121" s="12">
        <v>123</v>
      </c>
      <c r="B121" s="12">
        <v>62</v>
      </c>
      <c r="C121" s="19">
        <v>41674</v>
      </c>
      <c r="D121" s="6">
        <v>56</v>
      </c>
      <c r="E121" s="10">
        <v>142</v>
      </c>
    </row>
    <row r="122" spans="1:5" ht="17.55" customHeight="1" x14ac:dyDescent="0.3">
      <c r="A122" s="12">
        <v>124</v>
      </c>
      <c r="B122" s="12">
        <v>62</v>
      </c>
      <c r="C122" s="19">
        <v>41664</v>
      </c>
      <c r="D122" s="6">
        <v>56</v>
      </c>
      <c r="E122" s="10">
        <v>252.45999999999998</v>
      </c>
    </row>
    <row r="123" spans="1:5" ht="17.55" customHeight="1" x14ac:dyDescent="0.3">
      <c r="A123" s="12">
        <v>125</v>
      </c>
      <c r="B123" s="12">
        <v>63</v>
      </c>
      <c r="C123" s="19">
        <v>41681</v>
      </c>
      <c r="D123" s="6">
        <v>45</v>
      </c>
      <c r="E123" s="10">
        <v>73.930000000000035</v>
      </c>
    </row>
    <row r="124" spans="1:5" ht="17.55" customHeight="1" x14ac:dyDescent="0.3">
      <c r="A124" s="12">
        <v>126</v>
      </c>
      <c r="B124" s="12">
        <v>63</v>
      </c>
      <c r="C124" s="19">
        <v>41674</v>
      </c>
      <c r="D124" s="6">
        <v>45</v>
      </c>
      <c r="E124" s="10">
        <v>210.42</v>
      </c>
    </row>
    <row r="125" spans="1:5" ht="17.55" customHeight="1" x14ac:dyDescent="0.3">
      <c r="A125" s="12">
        <v>127</v>
      </c>
      <c r="B125" s="12">
        <v>64</v>
      </c>
      <c r="C125" s="19">
        <v>41669</v>
      </c>
      <c r="D125" s="6">
        <v>22</v>
      </c>
      <c r="E125" s="10">
        <v>26.28</v>
      </c>
    </row>
    <row r="126" spans="1:5" ht="17.55" customHeight="1" x14ac:dyDescent="0.3">
      <c r="A126" s="12">
        <v>128</v>
      </c>
      <c r="B126" s="12">
        <v>64</v>
      </c>
      <c r="C126" s="19">
        <v>41662</v>
      </c>
      <c r="D126" s="6">
        <v>22</v>
      </c>
      <c r="E126" s="10">
        <v>192.73</v>
      </c>
    </row>
    <row r="127" spans="1:5" ht="17.55" customHeight="1" x14ac:dyDescent="0.3">
      <c r="A127" s="12">
        <v>129</v>
      </c>
      <c r="B127" s="12">
        <v>65</v>
      </c>
      <c r="C127" s="19">
        <v>41674</v>
      </c>
      <c r="D127" s="6">
        <v>40</v>
      </c>
      <c r="E127" s="10">
        <v>68.490000000000009</v>
      </c>
    </row>
    <row r="128" spans="1:5" ht="17.55" customHeight="1" x14ac:dyDescent="0.3">
      <c r="A128" s="12">
        <v>130</v>
      </c>
      <c r="B128" s="12">
        <v>65</v>
      </c>
      <c r="C128" s="19">
        <v>41670</v>
      </c>
      <c r="D128" s="6">
        <v>40</v>
      </c>
      <c r="E128" s="10">
        <v>692.6</v>
      </c>
    </row>
    <row r="129" spans="1:5" ht="17.55" customHeight="1" x14ac:dyDescent="0.3">
      <c r="A129" s="12">
        <v>131</v>
      </c>
      <c r="B129" s="12">
        <v>66</v>
      </c>
      <c r="C129" s="19">
        <v>41679</v>
      </c>
      <c r="D129" s="6">
        <v>57</v>
      </c>
      <c r="E129" s="10">
        <v>144.37</v>
      </c>
    </row>
    <row r="130" spans="1:5" ht="17.55" customHeight="1" x14ac:dyDescent="0.3">
      <c r="A130" s="12">
        <v>132</v>
      </c>
      <c r="B130" s="12">
        <v>66</v>
      </c>
      <c r="C130" s="19">
        <v>41673</v>
      </c>
      <c r="D130" s="6">
        <v>57</v>
      </c>
      <c r="E130" s="10">
        <v>615.51</v>
      </c>
    </row>
    <row r="131" spans="1:5" ht="17.55" customHeight="1" x14ac:dyDescent="0.3">
      <c r="A131" s="12">
        <v>133</v>
      </c>
      <c r="B131" s="12">
        <v>67</v>
      </c>
      <c r="C131" s="19">
        <v>41677</v>
      </c>
      <c r="D131" s="6">
        <v>58</v>
      </c>
      <c r="E131" s="10">
        <v>73.180000000000064</v>
      </c>
    </row>
    <row r="132" spans="1:5" ht="17.55" customHeight="1" x14ac:dyDescent="0.3">
      <c r="A132" s="12">
        <v>134</v>
      </c>
      <c r="B132" s="12">
        <v>67</v>
      </c>
      <c r="C132" s="19">
        <v>41668</v>
      </c>
      <c r="D132" s="6">
        <v>58</v>
      </c>
      <c r="E132" s="10">
        <v>536.66</v>
      </c>
    </row>
    <row r="133" spans="1:5" ht="17.55" customHeight="1" x14ac:dyDescent="0.3">
      <c r="A133" s="12">
        <v>135</v>
      </c>
      <c r="B133" s="12">
        <v>68</v>
      </c>
      <c r="C133" s="19">
        <v>41674</v>
      </c>
      <c r="D133" s="6">
        <v>59</v>
      </c>
      <c r="E133" s="10">
        <v>355.34000000000003</v>
      </c>
    </row>
    <row r="134" spans="1:5" ht="17.55" customHeight="1" x14ac:dyDescent="0.3">
      <c r="A134" s="12">
        <v>136</v>
      </c>
      <c r="B134" s="12">
        <v>68</v>
      </c>
      <c r="C134" s="19">
        <v>41669</v>
      </c>
      <c r="D134" s="6">
        <v>59</v>
      </c>
      <c r="E134" s="10">
        <v>555.79</v>
      </c>
    </row>
    <row r="135" spans="1:5" ht="17.55" customHeight="1" x14ac:dyDescent="0.3">
      <c r="A135" s="12">
        <v>137</v>
      </c>
      <c r="B135" s="12">
        <v>69</v>
      </c>
      <c r="C135" s="19">
        <v>41680</v>
      </c>
      <c r="D135" s="6">
        <v>60</v>
      </c>
      <c r="E135" s="10">
        <v>88.080000000000041</v>
      </c>
    </row>
    <row r="136" spans="1:5" ht="17.55" customHeight="1" x14ac:dyDescent="0.3">
      <c r="A136" s="12">
        <v>138</v>
      </c>
      <c r="B136" s="12">
        <v>69</v>
      </c>
      <c r="C136" s="19">
        <v>41670</v>
      </c>
      <c r="D136" s="6">
        <v>60</v>
      </c>
      <c r="E136" s="10">
        <v>792.8</v>
      </c>
    </row>
    <row r="137" spans="1:5" ht="17.55" customHeight="1" x14ac:dyDescent="0.3">
      <c r="A137" s="12">
        <v>139</v>
      </c>
      <c r="B137" s="12">
        <v>70</v>
      </c>
      <c r="C137" s="19">
        <v>41676</v>
      </c>
      <c r="D137" s="6">
        <v>61</v>
      </c>
      <c r="E137" s="10">
        <v>205.99</v>
      </c>
    </row>
    <row r="138" spans="1:5" ht="17.55" customHeight="1" x14ac:dyDescent="0.3">
      <c r="A138" s="12">
        <v>140</v>
      </c>
      <c r="B138" s="12">
        <v>70</v>
      </c>
      <c r="C138" s="19">
        <v>41668</v>
      </c>
      <c r="D138" s="6">
        <v>61</v>
      </c>
      <c r="E138" s="10">
        <v>529.68999999999994</v>
      </c>
    </row>
    <row r="139" spans="1:5" ht="17.55" customHeight="1" x14ac:dyDescent="0.3">
      <c r="A139" s="12">
        <v>141</v>
      </c>
      <c r="B139" s="12">
        <v>71</v>
      </c>
      <c r="C139" s="19">
        <v>41677</v>
      </c>
      <c r="D139" s="6">
        <v>43</v>
      </c>
      <c r="E139" s="10">
        <v>89.270000000000039</v>
      </c>
    </row>
    <row r="140" spans="1:5" ht="17.55" customHeight="1" x14ac:dyDescent="0.3">
      <c r="A140" s="12">
        <v>142</v>
      </c>
      <c r="B140" s="12">
        <v>71</v>
      </c>
      <c r="C140" s="19">
        <v>41673</v>
      </c>
      <c r="D140" s="6">
        <v>43</v>
      </c>
      <c r="E140" s="10">
        <v>198.70999999999998</v>
      </c>
    </row>
    <row r="141" spans="1:5" ht="17.55" customHeight="1" x14ac:dyDescent="0.3">
      <c r="A141" s="12">
        <v>143</v>
      </c>
      <c r="B141" s="12">
        <v>72</v>
      </c>
      <c r="C141" s="19">
        <v>41685</v>
      </c>
      <c r="D141" s="6">
        <v>51</v>
      </c>
      <c r="E141" s="10">
        <v>33.489999999999952</v>
      </c>
    </row>
    <row r="142" spans="1:5" ht="17.55" customHeight="1" x14ac:dyDescent="0.3">
      <c r="A142" s="12">
        <v>144</v>
      </c>
      <c r="B142" s="12">
        <v>72</v>
      </c>
      <c r="C142" s="19">
        <v>41676</v>
      </c>
      <c r="D142" s="6">
        <v>51</v>
      </c>
      <c r="E142" s="10">
        <v>385.17</v>
      </c>
    </row>
    <row r="143" spans="1:5" ht="17.55" customHeight="1" x14ac:dyDescent="0.3">
      <c r="A143" s="12">
        <v>145</v>
      </c>
      <c r="B143" s="12">
        <v>73</v>
      </c>
      <c r="C143" s="19">
        <v>41678</v>
      </c>
      <c r="D143" s="6">
        <v>62</v>
      </c>
      <c r="E143" s="10">
        <v>233.90999999999997</v>
      </c>
    </row>
    <row r="144" spans="1:5" ht="17.55" customHeight="1" x14ac:dyDescent="0.3">
      <c r="A144" s="12">
        <v>146</v>
      </c>
      <c r="B144" s="12">
        <v>73</v>
      </c>
      <c r="C144" s="19">
        <v>41672</v>
      </c>
      <c r="D144" s="6">
        <v>62</v>
      </c>
      <c r="E144" s="10">
        <v>415.86</v>
      </c>
    </row>
    <row r="145" spans="1:5" ht="17.55" customHeight="1" x14ac:dyDescent="0.3">
      <c r="A145" s="12">
        <v>147</v>
      </c>
      <c r="B145" s="12">
        <v>74</v>
      </c>
      <c r="C145" s="19">
        <v>41673</v>
      </c>
      <c r="D145" s="6">
        <v>11</v>
      </c>
      <c r="E145" s="10">
        <v>54.509999999999991</v>
      </c>
    </row>
    <row r="146" spans="1:5" ht="17.55" customHeight="1" x14ac:dyDescent="0.3">
      <c r="A146" s="12">
        <v>148</v>
      </c>
      <c r="B146" s="12">
        <v>74</v>
      </c>
      <c r="C146" s="19">
        <v>41669</v>
      </c>
      <c r="D146" s="6">
        <v>11</v>
      </c>
      <c r="E146" s="10">
        <v>266.14</v>
      </c>
    </row>
    <row r="147" spans="1:5" ht="17.55" customHeight="1" x14ac:dyDescent="0.3">
      <c r="A147" s="12">
        <v>149</v>
      </c>
      <c r="B147" s="12">
        <v>75</v>
      </c>
      <c r="C147" s="19">
        <v>41682</v>
      </c>
      <c r="D147" s="6">
        <v>63</v>
      </c>
      <c r="E147" s="10">
        <v>18.290000000000077</v>
      </c>
    </row>
    <row r="148" spans="1:5" ht="17.55" customHeight="1" x14ac:dyDescent="0.3">
      <c r="A148" s="12">
        <v>150</v>
      </c>
      <c r="B148" s="12">
        <v>75</v>
      </c>
      <c r="C148" s="19">
        <v>41673</v>
      </c>
      <c r="D148" s="6">
        <v>63</v>
      </c>
      <c r="E148" s="10">
        <v>591.54999999999995</v>
      </c>
    </row>
    <row r="149" spans="1:5" ht="17.55" customHeight="1" x14ac:dyDescent="0.3">
      <c r="A149" s="12">
        <v>151</v>
      </c>
      <c r="B149" s="12">
        <v>76</v>
      </c>
      <c r="C149" s="19">
        <v>41679</v>
      </c>
      <c r="D149" s="6">
        <v>64</v>
      </c>
      <c r="E149" s="10">
        <v>159.18</v>
      </c>
    </row>
    <row r="150" spans="1:5" ht="17.55" customHeight="1" x14ac:dyDescent="0.3">
      <c r="A150" s="12">
        <v>152</v>
      </c>
      <c r="B150" s="12">
        <v>76</v>
      </c>
      <c r="C150" s="19">
        <v>41674</v>
      </c>
      <c r="D150" s="6">
        <v>64</v>
      </c>
      <c r="E150" s="10">
        <v>453.08</v>
      </c>
    </row>
    <row r="151" spans="1:5" ht="17.55" customHeight="1" x14ac:dyDescent="0.3">
      <c r="A151" s="12">
        <v>153</v>
      </c>
      <c r="B151" s="12">
        <v>77</v>
      </c>
      <c r="C151" s="19">
        <v>41679</v>
      </c>
      <c r="D151" s="6">
        <v>65</v>
      </c>
      <c r="E151" s="10">
        <v>32.870000000000005</v>
      </c>
    </row>
    <row r="152" spans="1:5" ht="17.55" customHeight="1" x14ac:dyDescent="0.3">
      <c r="A152" s="12">
        <v>154</v>
      </c>
      <c r="B152" s="12">
        <v>77</v>
      </c>
      <c r="C152" s="19">
        <v>41673</v>
      </c>
      <c r="D152" s="6">
        <v>65</v>
      </c>
      <c r="E152" s="10">
        <v>140.16</v>
      </c>
    </row>
    <row r="153" spans="1:5" ht="17.55" customHeight="1" x14ac:dyDescent="0.3">
      <c r="A153" s="12">
        <v>155</v>
      </c>
      <c r="B153" s="12">
        <v>78</v>
      </c>
      <c r="C153" s="19">
        <v>41682</v>
      </c>
      <c r="D153" s="6">
        <v>66</v>
      </c>
      <c r="E153" s="10">
        <v>19.659999999999997</v>
      </c>
    </row>
    <row r="154" spans="1:5" ht="17.55" customHeight="1" x14ac:dyDescent="0.3">
      <c r="A154" s="12">
        <v>156</v>
      </c>
      <c r="B154" s="12">
        <v>78</v>
      </c>
      <c r="C154" s="19">
        <v>41676</v>
      </c>
      <c r="D154" s="6">
        <v>66</v>
      </c>
      <c r="E154" s="10">
        <v>131.59</v>
      </c>
    </row>
    <row r="155" spans="1:5" ht="17.55" customHeight="1" x14ac:dyDescent="0.3">
      <c r="A155" s="12">
        <v>157</v>
      </c>
      <c r="B155" s="12">
        <v>79</v>
      </c>
      <c r="C155" s="19">
        <v>41680</v>
      </c>
      <c r="D155" s="6">
        <v>67</v>
      </c>
      <c r="E155" s="10">
        <v>64.610000000000014</v>
      </c>
    </row>
    <row r="156" spans="1:5" ht="17.55" customHeight="1" x14ac:dyDescent="0.3">
      <c r="A156" s="12">
        <v>158</v>
      </c>
      <c r="B156" s="12">
        <v>79</v>
      </c>
      <c r="C156" s="19">
        <v>41673</v>
      </c>
      <c r="D156" s="6">
        <v>67</v>
      </c>
      <c r="E156" s="10">
        <v>581.53</v>
      </c>
    </row>
    <row r="157" spans="1:5" ht="17.55" customHeight="1" x14ac:dyDescent="0.3">
      <c r="A157" s="12">
        <v>159</v>
      </c>
      <c r="B157" s="12">
        <v>80</v>
      </c>
      <c r="C157" s="19">
        <v>41686</v>
      </c>
      <c r="D157" s="6">
        <v>56</v>
      </c>
      <c r="E157" s="10">
        <v>15.730000000000018</v>
      </c>
    </row>
    <row r="158" spans="1:5" ht="17.55" customHeight="1" x14ac:dyDescent="0.3">
      <c r="A158" s="12">
        <v>160</v>
      </c>
      <c r="B158" s="12">
        <v>80</v>
      </c>
      <c r="C158" s="19">
        <v>41676</v>
      </c>
      <c r="D158" s="6">
        <v>56</v>
      </c>
      <c r="E158" s="10">
        <v>770.77</v>
      </c>
    </row>
    <row r="159" spans="1:5" ht="17.55" customHeight="1" x14ac:dyDescent="0.3">
      <c r="A159" s="12">
        <v>161</v>
      </c>
      <c r="B159" s="12">
        <v>81</v>
      </c>
      <c r="C159" s="19">
        <v>41681</v>
      </c>
      <c r="D159" s="6">
        <v>68</v>
      </c>
      <c r="E159" s="10">
        <v>116.88000000000005</v>
      </c>
    </row>
    <row r="160" spans="1:5" ht="17.55" customHeight="1" x14ac:dyDescent="0.3">
      <c r="A160" s="12">
        <v>162</v>
      </c>
      <c r="B160" s="12">
        <v>81</v>
      </c>
      <c r="C160" s="19">
        <v>41676</v>
      </c>
      <c r="D160" s="6">
        <v>68</v>
      </c>
      <c r="E160" s="10">
        <v>439.71999999999997</v>
      </c>
    </row>
    <row r="161" spans="1:5" ht="17.55" customHeight="1" x14ac:dyDescent="0.3">
      <c r="A161" s="12">
        <v>163</v>
      </c>
      <c r="B161" s="12">
        <v>82</v>
      </c>
      <c r="C161" s="19">
        <v>41675</v>
      </c>
      <c r="D161" s="6">
        <v>69</v>
      </c>
      <c r="E161" s="10">
        <v>152.45999999999998</v>
      </c>
    </row>
    <row r="162" spans="1:5" ht="17.55" customHeight="1" x14ac:dyDescent="0.3">
      <c r="A162" s="12">
        <v>164</v>
      </c>
      <c r="B162" s="12">
        <v>82</v>
      </c>
      <c r="C162" s="19">
        <v>41670</v>
      </c>
      <c r="D162" s="6">
        <v>69</v>
      </c>
      <c r="E162" s="10">
        <v>271.04000000000002</v>
      </c>
    </row>
    <row r="163" spans="1:5" ht="17.55" customHeight="1" x14ac:dyDescent="0.3">
      <c r="A163" s="12">
        <v>165</v>
      </c>
      <c r="B163" s="12">
        <v>83</v>
      </c>
      <c r="C163" s="19">
        <v>41678</v>
      </c>
      <c r="D163" s="6">
        <v>70</v>
      </c>
      <c r="E163" s="10">
        <v>58.079999999999984</v>
      </c>
    </row>
    <row r="164" spans="1:5" ht="17.55" customHeight="1" x14ac:dyDescent="0.3">
      <c r="A164" s="12">
        <v>166</v>
      </c>
      <c r="B164" s="12">
        <v>83</v>
      </c>
      <c r="C164" s="19">
        <v>41673</v>
      </c>
      <c r="D164" s="6">
        <v>70</v>
      </c>
      <c r="E164" s="10">
        <v>425.92</v>
      </c>
    </row>
    <row r="165" spans="1:5" ht="17.55" customHeight="1" x14ac:dyDescent="0.3">
      <c r="A165" s="12">
        <v>167</v>
      </c>
      <c r="B165" s="12">
        <v>84</v>
      </c>
      <c r="C165" s="19">
        <v>41673</v>
      </c>
      <c r="D165" s="6">
        <v>71</v>
      </c>
      <c r="E165" s="10">
        <v>24.919999999999987</v>
      </c>
    </row>
    <row r="166" spans="1:5" ht="17.55" customHeight="1" x14ac:dyDescent="0.3">
      <c r="A166" s="12">
        <v>168</v>
      </c>
      <c r="B166" s="12">
        <v>84</v>
      </c>
      <c r="C166" s="19">
        <v>41668</v>
      </c>
      <c r="D166" s="6">
        <v>71</v>
      </c>
      <c r="E166" s="10">
        <v>224.34</v>
      </c>
    </row>
    <row r="167" spans="1:5" ht="17.55" customHeight="1" x14ac:dyDescent="0.3">
      <c r="A167" s="12">
        <v>169</v>
      </c>
      <c r="B167" s="12">
        <v>85</v>
      </c>
      <c r="C167" s="19">
        <v>41678</v>
      </c>
      <c r="D167" s="6">
        <v>72</v>
      </c>
      <c r="E167" s="10">
        <v>2.5999999999999659</v>
      </c>
    </row>
    <row r="168" spans="1:5" ht="17.55" customHeight="1" x14ac:dyDescent="0.3">
      <c r="A168" s="12">
        <v>170</v>
      </c>
      <c r="B168" s="12">
        <v>85</v>
      </c>
      <c r="C168" s="19">
        <v>41674</v>
      </c>
      <c r="D168" s="6">
        <v>72</v>
      </c>
      <c r="E168" s="10">
        <v>257.55</v>
      </c>
    </row>
    <row r="169" spans="1:5" ht="17.55" customHeight="1" x14ac:dyDescent="0.3">
      <c r="A169" s="12">
        <v>171</v>
      </c>
      <c r="B169" s="12">
        <v>86</v>
      </c>
      <c r="C169" s="19">
        <v>41683</v>
      </c>
      <c r="D169" s="6">
        <v>73</v>
      </c>
      <c r="E169" s="10">
        <v>56.840000000000032</v>
      </c>
    </row>
    <row r="170" spans="1:5" ht="17.55" customHeight="1" x14ac:dyDescent="0.3">
      <c r="A170" s="12">
        <v>172</v>
      </c>
      <c r="B170" s="12">
        <v>86</v>
      </c>
      <c r="C170" s="19">
        <v>41674</v>
      </c>
      <c r="D170" s="6">
        <v>73</v>
      </c>
      <c r="E170" s="10">
        <v>258.96999999999997</v>
      </c>
    </row>
    <row r="171" spans="1:5" ht="17.55" customHeight="1" x14ac:dyDescent="0.3">
      <c r="A171" s="12">
        <v>173</v>
      </c>
      <c r="B171" s="12">
        <v>87</v>
      </c>
      <c r="C171" s="19">
        <v>41675</v>
      </c>
      <c r="D171" s="6">
        <v>74</v>
      </c>
      <c r="E171" s="10">
        <v>6.8300000000000409</v>
      </c>
    </row>
    <row r="172" spans="1:5" ht="17.55" customHeight="1" x14ac:dyDescent="0.3">
      <c r="A172" s="12">
        <v>174</v>
      </c>
      <c r="B172" s="12">
        <v>87</v>
      </c>
      <c r="C172" s="19">
        <v>41671</v>
      </c>
      <c r="D172" s="6">
        <v>74</v>
      </c>
      <c r="E172" s="10">
        <v>676.81999999999994</v>
      </c>
    </row>
    <row r="173" spans="1:5" ht="17.55" customHeight="1" x14ac:dyDescent="0.3">
      <c r="A173" s="12">
        <v>175</v>
      </c>
      <c r="B173" s="12">
        <v>88</v>
      </c>
      <c r="C173" s="19">
        <v>41674</v>
      </c>
      <c r="D173" s="6">
        <v>15</v>
      </c>
      <c r="E173" s="10">
        <v>133.70000000000005</v>
      </c>
    </row>
    <row r="174" spans="1:5" ht="17.55" customHeight="1" x14ac:dyDescent="0.3">
      <c r="A174" s="12">
        <v>176</v>
      </c>
      <c r="B174" s="12">
        <v>88</v>
      </c>
      <c r="C174" s="19">
        <v>41668</v>
      </c>
      <c r="D174" s="6">
        <v>15</v>
      </c>
      <c r="E174" s="10">
        <v>894.8</v>
      </c>
    </row>
    <row r="175" spans="1:5" ht="17.55" customHeight="1" x14ac:dyDescent="0.3">
      <c r="A175" s="12">
        <v>177</v>
      </c>
      <c r="B175" s="12">
        <v>89</v>
      </c>
      <c r="C175" s="19">
        <v>41673</v>
      </c>
      <c r="D175" s="6">
        <v>55</v>
      </c>
      <c r="E175" s="10">
        <v>28.449999999999989</v>
      </c>
    </row>
    <row r="176" spans="1:5" ht="17.55" customHeight="1" x14ac:dyDescent="0.3">
      <c r="A176" s="12">
        <v>178</v>
      </c>
      <c r="B176" s="12">
        <v>89</v>
      </c>
      <c r="C176" s="19">
        <v>41668</v>
      </c>
      <c r="D176" s="6">
        <v>55</v>
      </c>
      <c r="E176" s="10">
        <v>445.87</v>
      </c>
    </row>
    <row r="177" spans="1:5" ht="17.55" customHeight="1" x14ac:dyDescent="0.3">
      <c r="A177" s="12">
        <v>179</v>
      </c>
      <c r="B177" s="12">
        <v>90</v>
      </c>
      <c r="C177" s="19">
        <v>41682</v>
      </c>
      <c r="D177" s="6">
        <v>75</v>
      </c>
      <c r="E177" s="10">
        <v>116.65000000000003</v>
      </c>
    </row>
    <row r="178" spans="1:5" ht="17.55" customHeight="1" x14ac:dyDescent="0.3">
      <c r="A178" s="12">
        <v>180</v>
      </c>
      <c r="B178" s="12">
        <v>90</v>
      </c>
      <c r="C178" s="19">
        <v>41674</v>
      </c>
      <c r="D178" s="6">
        <v>75</v>
      </c>
      <c r="E178" s="10">
        <v>259.65999999999997</v>
      </c>
    </row>
    <row r="179" spans="1:5" ht="17.55" customHeight="1" x14ac:dyDescent="0.3">
      <c r="A179" s="12">
        <v>181</v>
      </c>
      <c r="B179" s="12">
        <v>91</v>
      </c>
      <c r="C179" s="19">
        <v>41682</v>
      </c>
      <c r="D179" s="6">
        <v>76</v>
      </c>
      <c r="E179" s="10">
        <v>21</v>
      </c>
    </row>
    <row r="180" spans="1:5" ht="17.55" customHeight="1" x14ac:dyDescent="0.3">
      <c r="A180" s="12">
        <v>182</v>
      </c>
      <c r="B180" s="12">
        <v>91</v>
      </c>
      <c r="C180" s="19">
        <v>41675</v>
      </c>
      <c r="D180" s="6">
        <v>76</v>
      </c>
      <c r="E180" s="10">
        <v>279.08</v>
      </c>
    </row>
    <row r="181" spans="1:5" ht="17.55" customHeight="1" x14ac:dyDescent="0.3">
      <c r="A181" s="12">
        <v>183</v>
      </c>
      <c r="B181" s="12">
        <v>92</v>
      </c>
      <c r="C181" s="19">
        <v>41682</v>
      </c>
      <c r="D181" s="6">
        <v>77</v>
      </c>
      <c r="E181" s="10">
        <v>65.819999999999993</v>
      </c>
    </row>
    <row r="182" spans="1:5" ht="17.55" customHeight="1" x14ac:dyDescent="0.3">
      <c r="A182" s="12">
        <v>184</v>
      </c>
      <c r="B182" s="12">
        <v>92</v>
      </c>
      <c r="C182" s="19">
        <v>41672</v>
      </c>
      <c r="D182" s="6">
        <v>77</v>
      </c>
      <c r="E182" s="10">
        <v>321.38</v>
      </c>
    </row>
    <row r="183" spans="1:5" ht="17.55" customHeight="1" x14ac:dyDescent="0.3">
      <c r="A183" s="12">
        <v>185</v>
      </c>
      <c r="B183" s="12">
        <v>93</v>
      </c>
      <c r="C183" s="19">
        <v>41680</v>
      </c>
      <c r="D183" s="6">
        <v>78</v>
      </c>
      <c r="E183" s="10">
        <v>55.169999999999987</v>
      </c>
    </row>
    <row r="184" spans="1:5" ht="17.55" customHeight="1" x14ac:dyDescent="0.3">
      <c r="A184" s="12">
        <v>186</v>
      </c>
      <c r="B184" s="12">
        <v>93</v>
      </c>
      <c r="C184" s="19">
        <v>41671</v>
      </c>
      <c r="D184" s="6">
        <v>78</v>
      </c>
      <c r="E184" s="10">
        <v>235.23</v>
      </c>
    </row>
    <row r="185" spans="1:5" ht="17.55" customHeight="1" x14ac:dyDescent="0.3">
      <c r="A185" s="12">
        <v>187</v>
      </c>
      <c r="B185" s="12">
        <v>94</v>
      </c>
      <c r="C185" s="19">
        <v>41677</v>
      </c>
      <c r="D185" s="6">
        <v>79</v>
      </c>
      <c r="E185" s="10">
        <v>114.34000000000003</v>
      </c>
    </row>
    <row r="186" spans="1:5" ht="17.55" customHeight="1" x14ac:dyDescent="0.3">
      <c r="A186" s="12">
        <v>188</v>
      </c>
      <c r="B186" s="12">
        <v>94</v>
      </c>
      <c r="C186" s="19">
        <v>41672</v>
      </c>
      <c r="D186" s="6">
        <v>79</v>
      </c>
      <c r="E186" s="10">
        <v>343.03999999999996</v>
      </c>
    </row>
    <row r="187" spans="1:5" ht="17.55" customHeight="1" x14ac:dyDescent="0.3">
      <c r="A187" s="12">
        <v>189</v>
      </c>
      <c r="B187" s="12">
        <v>95</v>
      </c>
      <c r="C187" s="19">
        <v>41676</v>
      </c>
      <c r="D187" s="6">
        <v>80</v>
      </c>
      <c r="E187" s="10">
        <v>154.44999999999999</v>
      </c>
    </row>
    <row r="188" spans="1:5" ht="17.55" customHeight="1" x14ac:dyDescent="0.3">
      <c r="A188" s="12">
        <v>190</v>
      </c>
      <c r="B188" s="12">
        <v>95</v>
      </c>
      <c r="C188" s="19">
        <v>41669</v>
      </c>
      <c r="D188" s="6">
        <v>80</v>
      </c>
      <c r="E188" s="10">
        <v>263</v>
      </c>
    </row>
    <row r="189" spans="1:5" ht="17.55" customHeight="1" x14ac:dyDescent="0.3">
      <c r="A189" s="12">
        <v>191</v>
      </c>
      <c r="B189" s="12">
        <v>96</v>
      </c>
      <c r="C189" s="19">
        <v>41677</v>
      </c>
      <c r="D189" s="6">
        <v>81</v>
      </c>
      <c r="E189" s="10">
        <v>40.459999999999923</v>
      </c>
    </row>
    <row r="190" spans="1:5" ht="17.55" customHeight="1" x14ac:dyDescent="0.3">
      <c r="A190" s="12">
        <v>192</v>
      </c>
      <c r="B190" s="12">
        <v>96</v>
      </c>
      <c r="C190" s="19">
        <v>41670</v>
      </c>
      <c r="D190" s="6">
        <v>81</v>
      </c>
      <c r="E190" s="10">
        <v>971.1</v>
      </c>
    </row>
    <row r="191" spans="1:5" ht="17.55" customHeight="1" x14ac:dyDescent="0.3">
      <c r="A191" s="12">
        <v>193</v>
      </c>
      <c r="B191" s="12">
        <v>97</v>
      </c>
      <c r="C191" s="19">
        <v>41675</v>
      </c>
      <c r="D191" s="6">
        <v>82</v>
      </c>
      <c r="E191" s="10">
        <v>8.0300000000000296</v>
      </c>
    </row>
    <row r="192" spans="1:5" ht="17.55" customHeight="1" x14ac:dyDescent="0.3">
      <c r="A192" s="12">
        <v>194</v>
      </c>
      <c r="B192" s="12">
        <v>97</v>
      </c>
      <c r="C192" s="19">
        <v>41670</v>
      </c>
      <c r="D192" s="6">
        <v>82</v>
      </c>
      <c r="E192" s="10">
        <v>393.69</v>
      </c>
    </row>
    <row r="193" spans="1:5" ht="17.55" customHeight="1" x14ac:dyDescent="0.3">
      <c r="A193" s="12">
        <v>195</v>
      </c>
      <c r="B193" s="12">
        <v>98</v>
      </c>
      <c r="C193" s="19">
        <v>41678</v>
      </c>
      <c r="D193" s="6">
        <v>83</v>
      </c>
      <c r="E193" s="10">
        <v>71.870000000000033</v>
      </c>
    </row>
    <row r="194" spans="1:5" ht="17.55" customHeight="1" x14ac:dyDescent="0.3">
      <c r="A194" s="12">
        <v>196</v>
      </c>
      <c r="B194" s="12">
        <v>98</v>
      </c>
      <c r="C194" s="19">
        <v>41673</v>
      </c>
      <c r="D194" s="6">
        <v>83</v>
      </c>
      <c r="E194" s="10">
        <v>145.92999999999998</v>
      </c>
    </row>
    <row r="195" spans="1:5" ht="17.55" customHeight="1" x14ac:dyDescent="0.3">
      <c r="A195" s="12">
        <v>198</v>
      </c>
      <c r="B195" s="12">
        <v>99</v>
      </c>
      <c r="C195" s="19">
        <v>41672</v>
      </c>
      <c r="D195" s="6">
        <v>84</v>
      </c>
      <c r="E195" s="10">
        <v>729.63</v>
      </c>
    </row>
    <row r="196" spans="1:5" ht="17.55" customHeight="1" x14ac:dyDescent="0.3">
      <c r="A196" s="12">
        <v>199</v>
      </c>
      <c r="B196" s="12">
        <v>100</v>
      </c>
      <c r="C196" s="19">
        <v>41680</v>
      </c>
      <c r="D196" s="6">
        <v>85</v>
      </c>
      <c r="E196" s="10">
        <v>321.83000000000004</v>
      </c>
    </row>
    <row r="197" spans="1:5" ht="17.55" customHeight="1" x14ac:dyDescent="0.3">
      <c r="A197" s="12">
        <v>200</v>
      </c>
      <c r="B197" s="12">
        <v>100</v>
      </c>
      <c r="C197" s="19">
        <v>41675</v>
      </c>
      <c r="D197" s="6">
        <v>85</v>
      </c>
      <c r="E197" s="10">
        <v>716.35</v>
      </c>
    </row>
    <row r="198" spans="1:5" ht="17.55" customHeight="1" x14ac:dyDescent="0.3">
      <c r="A198" s="12">
        <v>201</v>
      </c>
      <c r="B198" s="12">
        <v>101</v>
      </c>
      <c r="C198" s="19">
        <v>41684</v>
      </c>
      <c r="D198" s="6">
        <v>86</v>
      </c>
      <c r="E198" s="10">
        <v>195.90999999999997</v>
      </c>
    </row>
    <row r="199" spans="1:5" ht="17.55" customHeight="1" x14ac:dyDescent="0.3">
      <c r="A199" s="12">
        <v>202</v>
      </c>
      <c r="B199" s="12">
        <v>101</v>
      </c>
      <c r="C199" s="19">
        <v>41679</v>
      </c>
      <c r="D199" s="6">
        <v>86</v>
      </c>
      <c r="E199" s="10">
        <v>737</v>
      </c>
    </row>
    <row r="200" spans="1:5" ht="17.55" customHeight="1" x14ac:dyDescent="0.3">
      <c r="A200" s="12">
        <v>203</v>
      </c>
      <c r="B200" s="12">
        <v>102</v>
      </c>
      <c r="C200" s="19">
        <v>41680</v>
      </c>
      <c r="D200" s="6">
        <v>87</v>
      </c>
      <c r="E200" s="10">
        <v>23.739999999999981</v>
      </c>
    </row>
    <row r="201" spans="1:5" ht="17.55" customHeight="1" x14ac:dyDescent="0.3">
      <c r="A201" s="12">
        <v>204</v>
      </c>
      <c r="B201" s="12">
        <v>102</v>
      </c>
      <c r="C201" s="19">
        <v>41670</v>
      </c>
      <c r="D201" s="6">
        <v>87</v>
      </c>
      <c r="E201" s="10">
        <v>240.04</v>
      </c>
    </row>
    <row r="202" spans="1:5" ht="17.55" customHeight="1" x14ac:dyDescent="0.3">
      <c r="A202" s="12">
        <v>205</v>
      </c>
      <c r="B202" s="12">
        <v>103</v>
      </c>
      <c r="C202" s="19">
        <v>41677</v>
      </c>
      <c r="D202" s="6">
        <v>66</v>
      </c>
      <c r="E202" s="10">
        <v>156.32999999999998</v>
      </c>
    </row>
    <row r="203" spans="1:5" ht="17.55" customHeight="1" x14ac:dyDescent="0.3">
      <c r="A203" s="12">
        <v>206</v>
      </c>
      <c r="B203" s="12">
        <v>103</v>
      </c>
      <c r="C203" s="19">
        <v>41672</v>
      </c>
      <c r="D203" s="6">
        <v>66</v>
      </c>
      <c r="E203" s="10">
        <v>234.5</v>
      </c>
    </row>
    <row r="204" spans="1:5" ht="17.55" customHeight="1" x14ac:dyDescent="0.3">
      <c r="A204" s="12">
        <v>207</v>
      </c>
      <c r="B204" s="12">
        <v>104</v>
      </c>
      <c r="C204" s="19">
        <v>41683</v>
      </c>
      <c r="D204" s="6">
        <v>88</v>
      </c>
      <c r="E204" s="10">
        <v>96.550000000000011</v>
      </c>
    </row>
    <row r="205" spans="1:5" ht="17.55" customHeight="1" x14ac:dyDescent="0.3">
      <c r="A205" s="12">
        <v>208</v>
      </c>
      <c r="B205" s="12">
        <v>104</v>
      </c>
      <c r="C205" s="19">
        <v>41673</v>
      </c>
      <c r="D205" s="6">
        <v>88</v>
      </c>
      <c r="E205" s="10">
        <v>179.32999999999998</v>
      </c>
    </row>
    <row r="206" spans="1:5" ht="17.55" customHeight="1" x14ac:dyDescent="0.3">
      <c r="A206" s="12">
        <v>209</v>
      </c>
      <c r="B206" s="12">
        <v>105</v>
      </c>
      <c r="C206" s="19">
        <v>41695</v>
      </c>
      <c r="D206" s="6">
        <v>89</v>
      </c>
      <c r="E206" s="10">
        <v>73.609999999999985</v>
      </c>
    </row>
    <row r="207" spans="1:5" ht="17.55" customHeight="1" x14ac:dyDescent="0.3">
      <c r="A207" s="12">
        <v>210</v>
      </c>
      <c r="B207" s="12">
        <v>105</v>
      </c>
      <c r="C207" s="19">
        <v>41685</v>
      </c>
      <c r="D207" s="6">
        <v>89</v>
      </c>
      <c r="E207" s="10">
        <v>115.15</v>
      </c>
    </row>
    <row r="208" spans="1:5" ht="17.55" customHeight="1" x14ac:dyDescent="0.3">
      <c r="A208" s="12">
        <v>212</v>
      </c>
      <c r="B208" s="12">
        <v>106</v>
      </c>
      <c r="C208" s="19">
        <v>41681</v>
      </c>
      <c r="D208" s="6">
        <v>90</v>
      </c>
      <c r="E208" s="10">
        <v>757.46</v>
      </c>
    </row>
    <row r="209" spans="1:5" ht="17.55" customHeight="1" x14ac:dyDescent="0.3">
      <c r="A209" s="12">
        <v>213</v>
      </c>
      <c r="B209" s="12">
        <v>107</v>
      </c>
      <c r="C209" s="19">
        <v>41679</v>
      </c>
      <c r="D209" s="6">
        <v>91</v>
      </c>
      <c r="E209" s="10">
        <v>46.700000000000045</v>
      </c>
    </row>
    <row r="210" spans="1:5" ht="17.55" customHeight="1" x14ac:dyDescent="0.3">
      <c r="A210" s="12">
        <v>214</v>
      </c>
      <c r="B210" s="12">
        <v>107</v>
      </c>
      <c r="C210" s="19">
        <v>41674</v>
      </c>
      <c r="D210" s="6">
        <v>91</v>
      </c>
      <c r="E210" s="10">
        <v>887.42</v>
      </c>
    </row>
    <row r="211" spans="1:5" ht="17.55" customHeight="1" x14ac:dyDescent="0.3">
      <c r="A211" s="12">
        <v>215</v>
      </c>
      <c r="B211" s="12">
        <v>108</v>
      </c>
      <c r="C211" s="19">
        <v>41678</v>
      </c>
      <c r="D211" s="6">
        <v>92</v>
      </c>
      <c r="E211" s="10">
        <v>8.8899999999999864</v>
      </c>
    </row>
    <row r="212" spans="1:5" ht="17.55" customHeight="1" x14ac:dyDescent="0.3">
      <c r="A212" s="12">
        <v>216</v>
      </c>
      <c r="B212" s="12">
        <v>108</v>
      </c>
      <c r="C212" s="19">
        <v>41673</v>
      </c>
      <c r="D212" s="6">
        <v>92</v>
      </c>
      <c r="E212" s="10">
        <v>287.56</v>
      </c>
    </row>
    <row r="213" spans="1:5" ht="17.55" customHeight="1" x14ac:dyDescent="0.3">
      <c r="A213" s="12">
        <v>217</v>
      </c>
      <c r="B213" s="12">
        <v>109</v>
      </c>
      <c r="C213" s="19">
        <v>41689</v>
      </c>
      <c r="D213" s="6">
        <v>93</v>
      </c>
      <c r="E213" s="10">
        <v>212.98000000000002</v>
      </c>
    </row>
    <row r="214" spans="1:5" ht="17.55" customHeight="1" x14ac:dyDescent="0.3">
      <c r="A214" s="12">
        <v>218</v>
      </c>
      <c r="B214" s="12">
        <v>109</v>
      </c>
      <c r="C214" s="19">
        <v>41684</v>
      </c>
      <c r="D214" s="6">
        <v>93</v>
      </c>
      <c r="E214" s="10">
        <v>606.18999999999994</v>
      </c>
    </row>
    <row r="215" spans="1:5" ht="17.55" customHeight="1" x14ac:dyDescent="0.3">
      <c r="A215" s="12">
        <v>219</v>
      </c>
      <c r="B215" s="12">
        <v>110</v>
      </c>
      <c r="C215" s="19">
        <v>41682</v>
      </c>
      <c r="D215" s="6">
        <v>94</v>
      </c>
      <c r="E215" s="10">
        <v>197.07999999999998</v>
      </c>
    </row>
    <row r="216" spans="1:5" ht="17.55" customHeight="1" x14ac:dyDescent="0.3">
      <c r="A216" s="12">
        <v>220</v>
      </c>
      <c r="B216" s="12">
        <v>110</v>
      </c>
      <c r="C216" s="19">
        <v>41676</v>
      </c>
      <c r="D216" s="6">
        <v>94</v>
      </c>
      <c r="E216" s="10">
        <v>418.81</v>
      </c>
    </row>
    <row r="217" spans="1:5" ht="17.55" customHeight="1" x14ac:dyDescent="0.3">
      <c r="A217" s="12">
        <v>221</v>
      </c>
      <c r="B217" s="12">
        <v>111</v>
      </c>
      <c r="C217" s="19">
        <v>41690</v>
      </c>
      <c r="D217" s="6">
        <v>95</v>
      </c>
      <c r="E217" s="10">
        <v>33.96999999999997</v>
      </c>
    </row>
    <row r="218" spans="1:5" ht="17.55" customHeight="1" x14ac:dyDescent="0.3">
      <c r="A218" s="12">
        <v>222</v>
      </c>
      <c r="B218" s="12">
        <v>111</v>
      </c>
      <c r="C218" s="19">
        <v>41684</v>
      </c>
      <c r="D218" s="6">
        <v>95</v>
      </c>
      <c r="E218" s="10">
        <v>390.74</v>
      </c>
    </row>
    <row r="219" spans="1:5" ht="17.55" customHeight="1" x14ac:dyDescent="0.3">
      <c r="A219" s="12">
        <v>223</v>
      </c>
      <c r="B219" s="12">
        <v>112</v>
      </c>
      <c r="C219" s="19">
        <v>41682</v>
      </c>
      <c r="D219" s="6">
        <v>96</v>
      </c>
      <c r="E219" s="10">
        <v>236.96000000000004</v>
      </c>
    </row>
    <row r="220" spans="1:5" ht="17.55" customHeight="1" x14ac:dyDescent="0.3">
      <c r="A220" s="12">
        <v>224</v>
      </c>
      <c r="B220" s="12">
        <v>112</v>
      </c>
      <c r="C220" s="19">
        <v>41675</v>
      </c>
      <c r="D220" s="6">
        <v>96</v>
      </c>
      <c r="E220" s="10">
        <v>460</v>
      </c>
    </row>
    <row r="221" spans="1:5" ht="17.55" customHeight="1" x14ac:dyDescent="0.3">
      <c r="A221" s="12">
        <v>225</v>
      </c>
      <c r="B221" s="12">
        <v>113</v>
      </c>
      <c r="C221" s="19">
        <v>41680</v>
      </c>
      <c r="D221" s="6">
        <v>97</v>
      </c>
      <c r="E221" s="10">
        <v>203.23000000000002</v>
      </c>
    </row>
    <row r="222" spans="1:5" ht="17.55" customHeight="1" x14ac:dyDescent="0.3">
      <c r="A222" s="12">
        <v>226</v>
      </c>
      <c r="B222" s="12">
        <v>113</v>
      </c>
      <c r="C222" s="19">
        <v>41674</v>
      </c>
      <c r="D222" s="6">
        <v>97</v>
      </c>
      <c r="E222" s="10">
        <v>578.42999999999995</v>
      </c>
    </row>
    <row r="223" spans="1:5" ht="17.55" customHeight="1" x14ac:dyDescent="0.3">
      <c r="A223" s="12">
        <v>227</v>
      </c>
      <c r="B223" s="12">
        <v>114</v>
      </c>
      <c r="C223" s="19">
        <v>41697</v>
      </c>
      <c r="D223" s="6">
        <v>98</v>
      </c>
      <c r="E223" s="10">
        <v>90.82</v>
      </c>
    </row>
    <row r="224" spans="1:5" ht="17.55" customHeight="1" x14ac:dyDescent="0.3">
      <c r="A224" s="12">
        <v>228</v>
      </c>
      <c r="B224" s="12">
        <v>114</v>
      </c>
      <c r="C224" s="19">
        <v>41687</v>
      </c>
      <c r="D224" s="6">
        <v>98</v>
      </c>
      <c r="E224" s="10">
        <v>245.56</v>
      </c>
    </row>
    <row r="225" spans="1:5" ht="17.55" customHeight="1" x14ac:dyDescent="0.3">
      <c r="A225" s="12">
        <v>229</v>
      </c>
      <c r="B225" s="12">
        <v>115</v>
      </c>
      <c r="C225" s="19">
        <v>41693</v>
      </c>
      <c r="D225" s="6">
        <v>99</v>
      </c>
      <c r="E225" s="10">
        <v>198.05</v>
      </c>
    </row>
    <row r="226" spans="1:5" ht="17.55" customHeight="1" x14ac:dyDescent="0.3">
      <c r="A226" s="12">
        <v>230</v>
      </c>
      <c r="B226" s="12">
        <v>115</v>
      </c>
      <c r="C226" s="19">
        <v>41685</v>
      </c>
      <c r="D226" s="6">
        <v>99</v>
      </c>
      <c r="E226" s="10">
        <v>440.83</v>
      </c>
    </row>
    <row r="227" spans="1:5" ht="17.55" customHeight="1" x14ac:dyDescent="0.3">
      <c r="A227" s="12">
        <v>231</v>
      </c>
      <c r="B227" s="12">
        <v>116</v>
      </c>
      <c r="C227" s="19">
        <v>41691</v>
      </c>
      <c r="D227" s="6">
        <v>100</v>
      </c>
      <c r="E227" s="10">
        <v>22.619999999999948</v>
      </c>
    </row>
    <row r="228" spans="1:5" ht="17.55" customHeight="1" x14ac:dyDescent="0.3">
      <c r="A228" s="12">
        <v>232</v>
      </c>
      <c r="B228" s="12">
        <v>116</v>
      </c>
      <c r="C228" s="19">
        <v>41687</v>
      </c>
      <c r="D228" s="6">
        <v>100</v>
      </c>
      <c r="E228" s="10">
        <v>429.92</v>
      </c>
    </row>
    <row r="229" spans="1:5" ht="17.55" customHeight="1" x14ac:dyDescent="0.3">
      <c r="A229" s="12">
        <v>233</v>
      </c>
      <c r="B229" s="12">
        <v>117</v>
      </c>
      <c r="C229" s="19">
        <v>41683</v>
      </c>
      <c r="D229" s="6">
        <v>101</v>
      </c>
      <c r="E229" s="10">
        <v>110.75999999999999</v>
      </c>
    </row>
    <row r="230" spans="1:5" ht="17.55" customHeight="1" x14ac:dyDescent="0.3">
      <c r="A230" s="12">
        <v>234</v>
      </c>
      <c r="B230" s="12">
        <v>117</v>
      </c>
      <c r="C230" s="19">
        <v>41679</v>
      </c>
      <c r="D230" s="6">
        <v>101</v>
      </c>
      <c r="E230" s="10">
        <v>370.82</v>
      </c>
    </row>
    <row r="231" spans="1:5" ht="17.55" customHeight="1" x14ac:dyDescent="0.3">
      <c r="A231" s="12">
        <v>235</v>
      </c>
      <c r="B231" s="12">
        <v>118</v>
      </c>
      <c r="C231" s="19">
        <v>41691</v>
      </c>
      <c r="D231" s="6">
        <v>102</v>
      </c>
      <c r="E231" s="10">
        <v>89.84</v>
      </c>
    </row>
    <row r="232" spans="1:5" ht="17.55" customHeight="1" x14ac:dyDescent="0.3">
      <c r="A232" s="12">
        <v>236</v>
      </c>
      <c r="B232" s="12">
        <v>118</v>
      </c>
      <c r="C232" s="19">
        <v>41683</v>
      </c>
      <c r="D232" s="6">
        <v>102</v>
      </c>
      <c r="E232" s="10">
        <v>242.91</v>
      </c>
    </row>
    <row r="233" spans="1:5" ht="17.55" customHeight="1" x14ac:dyDescent="0.3">
      <c r="A233" s="12">
        <v>237</v>
      </c>
      <c r="B233" s="12">
        <v>119</v>
      </c>
      <c r="C233" s="19">
        <v>41687</v>
      </c>
      <c r="D233" s="6">
        <v>92</v>
      </c>
      <c r="E233" s="10">
        <v>16.889999999999986</v>
      </c>
    </row>
    <row r="234" spans="1:5" ht="17.55" customHeight="1" x14ac:dyDescent="0.3">
      <c r="A234" s="12">
        <v>238</v>
      </c>
      <c r="B234" s="12">
        <v>119</v>
      </c>
      <c r="C234" s="19">
        <v>41679</v>
      </c>
      <c r="D234" s="6">
        <v>92</v>
      </c>
      <c r="E234" s="10">
        <v>827.68999999999994</v>
      </c>
    </row>
    <row r="235" spans="1:5" ht="17.55" customHeight="1" x14ac:dyDescent="0.3">
      <c r="A235" s="12">
        <v>239</v>
      </c>
      <c r="B235" s="12">
        <v>120</v>
      </c>
      <c r="C235" s="19">
        <v>41689</v>
      </c>
      <c r="D235" s="6">
        <v>103</v>
      </c>
      <c r="E235" s="10">
        <v>10.090000000000003</v>
      </c>
    </row>
    <row r="236" spans="1:5" ht="17.55" customHeight="1" x14ac:dyDescent="0.3">
      <c r="A236" s="12">
        <v>240</v>
      </c>
      <c r="B236" s="12">
        <v>120</v>
      </c>
      <c r="C236" s="19">
        <v>41680</v>
      </c>
      <c r="D236" s="6">
        <v>103</v>
      </c>
      <c r="E236" s="10">
        <v>158.1</v>
      </c>
    </row>
    <row r="237" spans="1:5" ht="17.55" customHeight="1" x14ac:dyDescent="0.3">
      <c r="A237" s="12">
        <v>241</v>
      </c>
      <c r="B237" s="12">
        <v>121</v>
      </c>
      <c r="C237" s="19">
        <v>41681</v>
      </c>
      <c r="D237" s="6">
        <v>104</v>
      </c>
      <c r="E237" s="10">
        <v>26.860000000000014</v>
      </c>
    </row>
    <row r="238" spans="1:5" ht="17.55" customHeight="1" x14ac:dyDescent="0.3">
      <c r="A238" s="12">
        <v>242</v>
      </c>
      <c r="B238" s="12">
        <v>121</v>
      </c>
      <c r="C238" s="19">
        <v>41674</v>
      </c>
      <c r="D238" s="6">
        <v>104</v>
      </c>
      <c r="E238" s="10">
        <v>644.68999999999994</v>
      </c>
    </row>
    <row r="239" spans="1:5" ht="17.55" customHeight="1" x14ac:dyDescent="0.3">
      <c r="A239" s="12">
        <v>243</v>
      </c>
      <c r="B239" s="12">
        <v>122</v>
      </c>
      <c r="C239" s="19">
        <v>41685</v>
      </c>
      <c r="D239" s="6">
        <v>97</v>
      </c>
      <c r="E239" s="10">
        <v>212.58999999999997</v>
      </c>
    </row>
    <row r="240" spans="1:5" ht="17.55" customHeight="1" x14ac:dyDescent="0.3">
      <c r="A240" s="12">
        <v>244</v>
      </c>
      <c r="B240" s="12">
        <v>122</v>
      </c>
      <c r="C240" s="19">
        <v>41676</v>
      </c>
      <c r="D240" s="6">
        <v>97</v>
      </c>
      <c r="E240" s="10">
        <v>394.83</v>
      </c>
    </row>
    <row r="241" spans="1:5" ht="17.55" customHeight="1" x14ac:dyDescent="0.3">
      <c r="A241" s="12">
        <v>245</v>
      </c>
      <c r="B241" s="12">
        <v>123</v>
      </c>
      <c r="C241" s="19">
        <v>41685</v>
      </c>
      <c r="D241" s="6">
        <v>105</v>
      </c>
      <c r="E241" s="10">
        <v>124.29000000000002</v>
      </c>
    </row>
    <row r="242" spans="1:5" ht="17.55" customHeight="1" x14ac:dyDescent="0.3">
      <c r="A242" s="12">
        <v>246</v>
      </c>
      <c r="B242" s="12">
        <v>123</v>
      </c>
      <c r="C242" s="19">
        <v>41675</v>
      </c>
      <c r="D242" s="6">
        <v>105</v>
      </c>
      <c r="E242" s="10">
        <v>393.59</v>
      </c>
    </row>
    <row r="243" spans="1:5" ht="17.55" customHeight="1" x14ac:dyDescent="0.3">
      <c r="A243" s="12">
        <v>247</v>
      </c>
      <c r="B243" s="12">
        <v>124</v>
      </c>
      <c r="C243" s="19">
        <v>41686</v>
      </c>
      <c r="D243" s="6">
        <v>106</v>
      </c>
      <c r="E243" s="10">
        <v>118.09000000000003</v>
      </c>
    </row>
    <row r="244" spans="1:5" ht="17.55" customHeight="1" x14ac:dyDescent="0.3">
      <c r="A244" s="12">
        <v>248</v>
      </c>
      <c r="B244" s="12">
        <v>124</v>
      </c>
      <c r="C244" s="19">
        <v>41681</v>
      </c>
      <c r="D244" s="6">
        <v>106</v>
      </c>
      <c r="E244" s="10">
        <v>177.14999999999998</v>
      </c>
    </row>
    <row r="245" spans="1:5" ht="17.55" customHeight="1" x14ac:dyDescent="0.3">
      <c r="A245" s="12">
        <v>249</v>
      </c>
      <c r="B245" s="12">
        <v>125</v>
      </c>
      <c r="C245" s="19">
        <v>41690</v>
      </c>
      <c r="D245" s="6">
        <v>107</v>
      </c>
      <c r="E245" s="10">
        <v>131.58000000000004</v>
      </c>
    </row>
    <row r="246" spans="1:5" ht="17.55" customHeight="1" x14ac:dyDescent="0.3">
      <c r="A246" s="12">
        <v>250</v>
      </c>
      <c r="B246" s="12">
        <v>125</v>
      </c>
      <c r="C246" s="19">
        <v>41682</v>
      </c>
      <c r="D246" s="6">
        <v>107</v>
      </c>
      <c r="E246" s="10">
        <v>394.77</v>
      </c>
    </row>
    <row r="247" spans="1:5" ht="17.55" customHeight="1" x14ac:dyDescent="0.3">
      <c r="A247" s="12">
        <v>251</v>
      </c>
      <c r="B247" s="12">
        <v>126</v>
      </c>
      <c r="C247" s="19">
        <v>41683</v>
      </c>
      <c r="D247" s="6">
        <v>58</v>
      </c>
      <c r="E247" s="10">
        <v>150.7700000000001</v>
      </c>
    </row>
    <row r="248" spans="1:5" ht="17.55" customHeight="1" x14ac:dyDescent="0.3">
      <c r="A248" s="12">
        <v>252</v>
      </c>
      <c r="B248" s="12">
        <v>126</v>
      </c>
      <c r="C248" s="19">
        <v>41675</v>
      </c>
      <c r="D248" s="6">
        <v>58</v>
      </c>
      <c r="E248" s="10">
        <v>736.16</v>
      </c>
    </row>
    <row r="249" spans="1:5" ht="17.55" customHeight="1" x14ac:dyDescent="0.3">
      <c r="A249" s="12">
        <v>253</v>
      </c>
      <c r="B249" s="12">
        <v>127</v>
      </c>
      <c r="C249" s="19">
        <v>41688</v>
      </c>
      <c r="D249" s="6">
        <v>78</v>
      </c>
      <c r="E249" s="10">
        <v>121.75</v>
      </c>
    </row>
    <row r="250" spans="1:5" ht="17.55" customHeight="1" x14ac:dyDescent="0.3">
      <c r="A250" s="12">
        <v>254</v>
      </c>
      <c r="B250" s="12">
        <v>127</v>
      </c>
      <c r="C250" s="19">
        <v>41684</v>
      </c>
      <c r="D250" s="6">
        <v>78</v>
      </c>
      <c r="E250" s="10">
        <v>554.64</v>
      </c>
    </row>
    <row r="251" spans="1:5" ht="17.55" customHeight="1" x14ac:dyDescent="0.3">
      <c r="A251" s="12">
        <v>255</v>
      </c>
      <c r="B251" s="12">
        <v>128</v>
      </c>
      <c r="C251" s="19">
        <v>41687</v>
      </c>
      <c r="D251" s="6">
        <v>30</v>
      </c>
      <c r="E251" s="10">
        <v>234.43000000000006</v>
      </c>
    </row>
    <row r="252" spans="1:5" ht="17.55" customHeight="1" x14ac:dyDescent="0.3">
      <c r="A252" s="12">
        <v>256</v>
      </c>
      <c r="B252" s="12">
        <v>128</v>
      </c>
      <c r="C252" s="19">
        <v>41681</v>
      </c>
      <c r="D252" s="6">
        <v>30</v>
      </c>
      <c r="E252" s="10">
        <v>521.81999999999994</v>
      </c>
    </row>
    <row r="253" spans="1:5" ht="17.55" customHeight="1" x14ac:dyDescent="0.3">
      <c r="A253" s="12">
        <v>257</v>
      </c>
      <c r="B253" s="12">
        <v>129</v>
      </c>
      <c r="C253" s="19">
        <v>41682</v>
      </c>
      <c r="D253" s="6">
        <v>22</v>
      </c>
      <c r="E253" s="10">
        <v>252.86</v>
      </c>
    </row>
    <row r="254" spans="1:5" ht="17.55" customHeight="1" x14ac:dyDescent="0.3">
      <c r="A254" s="12">
        <v>258</v>
      </c>
      <c r="B254" s="12">
        <v>129</v>
      </c>
      <c r="C254" s="19">
        <v>41676</v>
      </c>
      <c r="D254" s="6">
        <v>22</v>
      </c>
      <c r="E254" s="10">
        <v>683.68</v>
      </c>
    </row>
    <row r="255" spans="1:5" ht="17.55" customHeight="1" x14ac:dyDescent="0.3">
      <c r="A255" s="12">
        <v>259</v>
      </c>
      <c r="B255" s="12">
        <v>130</v>
      </c>
      <c r="C255" s="19">
        <v>41694</v>
      </c>
      <c r="D255" s="6">
        <v>104</v>
      </c>
      <c r="E255" s="10">
        <v>88.930000000000064</v>
      </c>
    </row>
    <row r="256" spans="1:5" ht="17.55" customHeight="1" x14ac:dyDescent="0.3">
      <c r="A256" s="12">
        <v>260</v>
      </c>
      <c r="B256" s="12">
        <v>130</v>
      </c>
      <c r="C256" s="19">
        <v>41689</v>
      </c>
      <c r="D256" s="6">
        <v>104</v>
      </c>
      <c r="E256" s="10">
        <v>800.42</v>
      </c>
    </row>
    <row r="257" spans="1:5" ht="17.55" customHeight="1" x14ac:dyDescent="0.3">
      <c r="A257" s="12">
        <v>261</v>
      </c>
      <c r="B257" s="12">
        <v>131</v>
      </c>
      <c r="C257" s="19">
        <v>41697</v>
      </c>
      <c r="D257" s="6">
        <v>108</v>
      </c>
      <c r="E257" s="10">
        <v>30.230000000000018</v>
      </c>
    </row>
    <row r="258" spans="1:5" ht="17.55" customHeight="1" x14ac:dyDescent="0.3">
      <c r="A258" s="12">
        <v>262</v>
      </c>
      <c r="B258" s="12">
        <v>131</v>
      </c>
      <c r="C258" s="19">
        <v>41689</v>
      </c>
      <c r="D258" s="6">
        <v>108</v>
      </c>
      <c r="E258" s="10">
        <v>401.74</v>
      </c>
    </row>
    <row r="259" spans="1:5" ht="17.55" customHeight="1" x14ac:dyDescent="0.3">
      <c r="A259" s="12">
        <v>263</v>
      </c>
      <c r="B259" s="12">
        <v>132</v>
      </c>
      <c r="C259" s="19">
        <v>41690</v>
      </c>
      <c r="D259" s="6">
        <v>27</v>
      </c>
      <c r="E259" s="10">
        <v>116.63000000000005</v>
      </c>
    </row>
    <row r="260" spans="1:5" ht="17.55" customHeight="1" x14ac:dyDescent="0.3">
      <c r="A260" s="12">
        <v>264</v>
      </c>
      <c r="B260" s="12">
        <v>132</v>
      </c>
      <c r="C260" s="19">
        <v>41683</v>
      </c>
      <c r="D260" s="6">
        <v>27</v>
      </c>
      <c r="E260" s="10">
        <v>315.33999999999997</v>
      </c>
    </row>
    <row r="261" spans="1:5" ht="17.55" customHeight="1" x14ac:dyDescent="0.3">
      <c r="A261" s="12">
        <v>265</v>
      </c>
      <c r="B261" s="12">
        <v>133</v>
      </c>
      <c r="C261" s="19">
        <v>41697</v>
      </c>
      <c r="D261" s="6">
        <v>109</v>
      </c>
      <c r="E261" s="10">
        <v>279.11</v>
      </c>
    </row>
    <row r="262" spans="1:5" ht="17.55" customHeight="1" x14ac:dyDescent="0.3">
      <c r="A262" s="12">
        <v>266</v>
      </c>
      <c r="B262" s="12">
        <v>133</v>
      </c>
      <c r="C262" s="19">
        <v>41689</v>
      </c>
      <c r="D262" s="6">
        <v>109</v>
      </c>
      <c r="E262" s="10">
        <v>566.67999999999995</v>
      </c>
    </row>
    <row r="263" spans="1:5" ht="17.55" customHeight="1" x14ac:dyDescent="0.3">
      <c r="A263" s="12">
        <v>267</v>
      </c>
      <c r="B263" s="12">
        <v>134</v>
      </c>
      <c r="C263" s="19">
        <v>41693</v>
      </c>
      <c r="D263" s="6">
        <v>31</v>
      </c>
      <c r="E263" s="10">
        <v>254.35000000000002</v>
      </c>
    </row>
    <row r="264" spans="1:5" ht="17.55" customHeight="1" x14ac:dyDescent="0.3">
      <c r="A264" s="12">
        <v>268</v>
      </c>
      <c r="B264" s="12">
        <v>134</v>
      </c>
      <c r="C264" s="19">
        <v>41687</v>
      </c>
      <c r="D264" s="6">
        <v>31</v>
      </c>
      <c r="E264" s="10">
        <v>516.41999999999996</v>
      </c>
    </row>
    <row r="265" spans="1:5" ht="17.55" customHeight="1" x14ac:dyDescent="0.3">
      <c r="A265" s="12">
        <v>269</v>
      </c>
      <c r="B265" s="12">
        <v>135</v>
      </c>
      <c r="C265" s="19">
        <v>41699</v>
      </c>
      <c r="D265" s="6">
        <v>110</v>
      </c>
      <c r="E265" s="10">
        <v>12.699999999999989</v>
      </c>
    </row>
    <row r="266" spans="1:5" ht="17.55" customHeight="1" x14ac:dyDescent="0.3">
      <c r="A266" s="12">
        <v>270</v>
      </c>
      <c r="B266" s="12">
        <v>135</v>
      </c>
      <c r="C266" s="19">
        <v>41691</v>
      </c>
      <c r="D266" s="6">
        <v>110</v>
      </c>
      <c r="E266" s="10">
        <v>114.35000000000001</v>
      </c>
    </row>
    <row r="267" spans="1:5" ht="17.55" customHeight="1" x14ac:dyDescent="0.3">
      <c r="A267" s="12">
        <v>271</v>
      </c>
      <c r="B267" s="12">
        <v>136</v>
      </c>
      <c r="C267" s="19">
        <v>41690</v>
      </c>
      <c r="D267" s="6">
        <v>111</v>
      </c>
      <c r="E267" s="10">
        <v>145.59000000000003</v>
      </c>
    </row>
    <row r="268" spans="1:5" ht="17.55" customHeight="1" x14ac:dyDescent="0.3">
      <c r="A268" s="12">
        <v>272</v>
      </c>
      <c r="B268" s="12">
        <v>136</v>
      </c>
      <c r="C268" s="19">
        <v>41686</v>
      </c>
      <c r="D268" s="6">
        <v>111</v>
      </c>
      <c r="E268" s="10">
        <v>547.74</v>
      </c>
    </row>
    <row r="269" spans="1:5" ht="17.55" customHeight="1" x14ac:dyDescent="0.3">
      <c r="A269" s="12">
        <v>273</v>
      </c>
      <c r="B269" s="12">
        <v>137</v>
      </c>
      <c r="C269" s="19">
        <v>41687</v>
      </c>
      <c r="D269" s="6">
        <v>9</v>
      </c>
      <c r="E269" s="10">
        <v>322.23</v>
      </c>
    </row>
    <row r="270" spans="1:5" ht="17.55" customHeight="1" x14ac:dyDescent="0.3">
      <c r="A270" s="12">
        <v>274</v>
      </c>
      <c r="B270" s="12">
        <v>137</v>
      </c>
      <c r="C270" s="19">
        <v>41683</v>
      </c>
      <c r="D270" s="6">
        <v>9</v>
      </c>
      <c r="E270" s="10">
        <v>654.24</v>
      </c>
    </row>
    <row r="271" spans="1:5" ht="17.55" customHeight="1" x14ac:dyDescent="0.3">
      <c r="A271" s="12">
        <v>275</v>
      </c>
      <c r="B271" s="12">
        <v>138</v>
      </c>
      <c r="C271" s="19">
        <v>41689</v>
      </c>
      <c r="D271" s="6">
        <v>3</v>
      </c>
      <c r="E271" s="10">
        <v>399.68999999999994</v>
      </c>
    </row>
    <row r="272" spans="1:5" ht="17.55" customHeight="1" x14ac:dyDescent="0.3">
      <c r="A272" s="12">
        <v>276</v>
      </c>
      <c r="B272" s="12">
        <v>138</v>
      </c>
      <c r="C272" s="19">
        <v>41680</v>
      </c>
      <c r="D272" s="6">
        <v>3</v>
      </c>
      <c r="E272" s="10">
        <v>625.17999999999995</v>
      </c>
    </row>
    <row r="273" spans="1:5" ht="17.55" customHeight="1" x14ac:dyDescent="0.3">
      <c r="A273" s="12">
        <v>277</v>
      </c>
      <c r="B273" s="12">
        <v>139</v>
      </c>
      <c r="C273" s="19">
        <v>41696</v>
      </c>
      <c r="D273" s="6">
        <v>30</v>
      </c>
      <c r="E273" s="10">
        <v>32.810000000000059</v>
      </c>
    </row>
    <row r="274" spans="1:5" ht="17.55" customHeight="1" x14ac:dyDescent="0.3">
      <c r="A274" s="12">
        <v>278</v>
      </c>
      <c r="B274" s="12">
        <v>139</v>
      </c>
      <c r="C274" s="19">
        <v>41691</v>
      </c>
      <c r="D274" s="6">
        <v>30</v>
      </c>
      <c r="E274" s="10">
        <v>787.56999999999994</v>
      </c>
    </row>
    <row r="275" spans="1:5" ht="17.55" customHeight="1" x14ac:dyDescent="0.3">
      <c r="A275" s="12">
        <v>279</v>
      </c>
      <c r="B275" s="12">
        <v>140</v>
      </c>
      <c r="C275" s="19">
        <v>41687</v>
      </c>
      <c r="D275" s="6">
        <v>112</v>
      </c>
      <c r="E275" s="10">
        <v>173.27000000000004</v>
      </c>
    </row>
    <row r="276" spans="1:5" ht="17.55" customHeight="1" x14ac:dyDescent="0.3">
      <c r="A276" s="12">
        <v>280</v>
      </c>
      <c r="B276" s="12">
        <v>140</v>
      </c>
      <c r="C276" s="19">
        <v>41680</v>
      </c>
      <c r="D276" s="6">
        <v>112</v>
      </c>
      <c r="E276" s="10">
        <v>259.90999999999997</v>
      </c>
    </row>
    <row r="277" spans="1:5" ht="17.55" customHeight="1" x14ac:dyDescent="0.3">
      <c r="A277" s="12">
        <v>281</v>
      </c>
      <c r="B277" s="12">
        <v>141</v>
      </c>
      <c r="C277" s="19">
        <v>41691</v>
      </c>
      <c r="D277" s="6">
        <v>113</v>
      </c>
      <c r="E277" s="10">
        <v>44.140000000000015</v>
      </c>
    </row>
    <row r="278" spans="1:5" ht="17.55" customHeight="1" x14ac:dyDescent="0.3">
      <c r="A278" s="12">
        <v>282</v>
      </c>
      <c r="B278" s="12">
        <v>141</v>
      </c>
      <c r="C278" s="19">
        <v>41683</v>
      </c>
      <c r="D278" s="6">
        <v>113</v>
      </c>
      <c r="E278" s="10">
        <v>188.17999999999998</v>
      </c>
    </row>
    <row r="279" spans="1:5" ht="17.55" customHeight="1" x14ac:dyDescent="0.3">
      <c r="A279" s="12">
        <v>283</v>
      </c>
      <c r="B279" s="12">
        <v>142</v>
      </c>
      <c r="C279" s="19">
        <v>41695</v>
      </c>
      <c r="D279" s="6">
        <v>114</v>
      </c>
      <c r="E279" s="10">
        <v>218.23000000000002</v>
      </c>
    </row>
    <row r="280" spans="1:5" ht="17.55" customHeight="1" x14ac:dyDescent="0.3">
      <c r="A280" s="12">
        <v>284</v>
      </c>
      <c r="B280" s="12">
        <v>142</v>
      </c>
      <c r="C280" s="19">
        <v>41690</v>
      </c>
      <c r="D280" s="6">
        <v>114</v>
      </c>
      <c r="E280" s="10">
        <v>387.98</v>
      </c>
    </row>
    <row r="281" spans="1:5" ht="17.55" customHeight="1" x14ac:dyDescent="0.3">
      <c r="A281" s="12">
        <v>285</v>
      </c>
      <c r="B281" s="12">
        <v>143</v>
      </c>
      <c r="C281" s="19">
        <v>41694</v>
      </c>
      <c r="D281" s="6">
        <v>115</v>
      </c>
      <c r="E281" s="10">
        <v>399.78999999999996</v>
      </c>
    </row>
    <row r="282" spans="1:5" ht="17.55" customHeight="1" x14ac:dyDescent="0.3">
      <c r="A282" s="12">
        <v>286</v>
      </c>
      <c r="B282" s="12">
        <v>143</v>
      </c>
      <c r="C282" s="19">
        <v>41690</v>
      </c>
      <c r="D282" s="6">
        <v>115</v>
      </c>
      <c r="E282" s="10">
        <v>680.74</v>
      </c>
    </row>
    <row r="283" spans="1:5" ht="17.55" customHeight="1" x14ac:dyDescent="0.3">
      <c r="A283" s="12">
        <v>287</v>
      </c>
      <c r="B283" s="12">
        <v>144</v>
      </c>
      <c r="C283" s="19">
        <v>41685</v>
      </c>
      <c r="D283" s="6">
        <v>116</v>
      </c>
      <c r="E283" s="10">
        <v>202.30999999999995</v>
      </c>
    </row>
    <row r="284" spans="1:5" ht="17.55" customHeight="1" x14ac:dyDescent="0.3">
      <c r="A284" s="12">
        <v>288</v>
      </c>
      <c r="B284" s="12">
        <v>144</v>
      </c>
      <c r="C284" s="19">
        <v>41681</v>
      </c>
      <c r="D284" s="6">
        <v>116</v>
      </c>
      <c r="E284" s="10">
        <v>809.25</v>
      </c>
    </row>
    <row r="285" spans="1:5" ht="17.55" customHeight="1" x14ac:dyDescent="0.3">
      <c r="A285" s="12">
        <v>289</v>
      </c>
      <c r="B285" s="12">
        <v>145</v>
      </c>
      <c r="C285" s="19">
        <v>41697</v>
      </c>
      <c r="D285" s="6">
        <v>31</v>
      </c>
      <c r="E285" s="10">
        <v>138.23000000000002</v>
      </c>
    </row>
    <row r="286" spans="1:5" ht="17.55" customHeight="1" x14ac:dyDescent="0.3">
      <c r="A286" s="12">
        <v>290</v>
      </c>
      <c r="B286" s="12">
        <v>145</v>
      </c>
      <c r="C286" s="19">
        <v>41693</v>
      </c>
      <c r="D286" s="6">
        <v>31</v>
      </c>
      <c r="E286" s="10">
        <v>268.33</v>
      </c>
    </row>
    <row r="287" spans="1:5" ht="17.55" customHeight="1" x14ac:dyDescent="0.3">
      <c r="A287" s="12">
        <v>291</v>
      </c>
      <c r="B287" s="12">
        <v>146</v>
      </c>
      <c r="C287" s="19">
        <v>41692</v>
      </c>
      <c r="D287" s="6">
        <v>117</v>
      </c>
      <c r="E287" s="10">
        <v>88.860000000000014</v>
      </c>
    </row>
    <row r="288" spans="1:5" ht="17.55" customHeight="1" x14ac:dyDescent="0.3">
      <c r="A288" s="12">
        <v>292</v>
      </c>
      <c r="B288" s="12">
        <v>146</v>
      </c>
      <c r="C288" s="19">
        <v>41685</v>
      </c>
      <c r="D288" s="6">
        <v>117</v>
      </c>
      <c r="E288" s="10">
        <v>898.5</v>
      </c>
    </row>
    <row r="289" spans="1:5" ht="17.55" customHeight="1" x14ac:dyDescent="0.3">
      <c r="A289" s="12">
        <v>293</v>
      </c>
      <c r="B289" s="12">
        <v>147</v>
      </c>
      <c r="C289" s="19">
        <v>41703</v>
      </c>
      <c r="D289" s="6">
        <v>57</v>
      </c>
      <c r="E289" s="10">
        <v>131.27999999999997</v>
      </c>
    </row>
    <row r="290" spans="1:5" ht="17.55" customHeight="1" x14ac:dyDescent="0.3">
      <c r="A290" s="12">
        <v>294</v>
      </c>
      <c r="B290" s="12">
        <v>147</v>
      </c>
      <c r="C290" s="19">
        <v>41693</v>
      </c>
      <c r="D290" s="6">
        <v>57</v>
      </c>
      <c r="E290" s="10">
        <v>806.47</v>
      </c>
    </row>
    <row r="291" spans="1:5" ht="17.55" customHeight="1" x14ac:dyDescent="0.3">
      <c r="A291" s="12">
        <v>295</v>
      </c>
      <c r="B291" s="12">
        <v>148</v>
      </c>
      <c r="C291" s="19">
        <v>41691</v>
      </c>
      <c r="D291" s="6">
        <v>118</v>
      </c>
      <c r="E291" s="10">
        <v>65.04000000000002</v>
      </c>
    </row>
    <row r="292" spans="1:5" ht="17.55" customHeight="1" x14ac:dyDescent="0.3">
      <c r="A292" s="12">
        <v>296</v>
      </c>
      <c r="B292" s="12">
        <v>148</v>
      </c>
      <c r="C292" s="19">
        <v>41686</v>
      </c>
      <c r="D292" s="6">
        <v>118</v>
      </c>
      <c r="E292" s="10">
        <v>206</v>
      </c>
    </row>
    <row r="293" spans="1:5" ht="17.55" customHeight="1" x14ac:dyDescent="0.3">
      <c r="A293" s="12">
        <v>297</v>
      </c>
      <c r="B293" s="12">
        <v>149</v>
      </c>
      <c r="C293" s="19">
        <v>41703</v>
      </c>
      <c r="D293" s="6">
        <v>18</v>
      </c>
      <c r="E293" s="10">
        <v>221.06000000000006</v>
      </c>
    </row>
    <row r="294" spans="1:5" ht="17.55" customHeight="1" x14ac:dyDescent="0.3">
      <c r="A294" s="12">
        <v>298</v>
      </c>
      <c r="B294" s="12">
        <v>149</v>
      </c>
      <c r="C294" s="19">
        <v>41693</v>
      </c>
      <c r="D294" s="6">
        <v>18</v>
      </c>
      <c r="E294" s="10">
        <v>831.64</v>
      </c>
    </row>
    <row r="295" spans="1:5" ht="17.55" customHeight="1" x14ac:dyDescent="0.3">
      <c r="A295" s="12">
        <v>299</v>
      </c>
      <c r="B295" s="12">
        <v>150</v>
      </c>
      <c r="C295" s="19">
        <v>41690</v>
      </c>
      <c r="D295" s="6">
        <v>119</v>
      </c>
      <c r="E295" s="10">
        <v>1.8299999999999841</v>
      </c>
    </row>
    <row r="296" spans="1:5" ht="17.55" customHeight="1" x14ac:dyDescent="0.3">
      <c r="A296" s="12">
        <v>300</v>
      </c>
      <c r="B296" s="12">
        <v>150</v>
      </c>
      <c r="C296" s="19">
        <v>41682</v>
      </c>
      <c r="D296" s="6">
        <v>119</v>
      </c>
      <c r="E296" s="10">
        <v>182.09</v>
      </c>
    </row>
    <row r="297" spans="1:5" ht="17.55" customHeight="1" x14ac:dyDescent="0.3">
      <c r="A297" s="12">
        <v>301</v>
      </c>
      <c r="B297" s="12">
        <v>151</v>
      </c>
      <c r="C297" s="19">
        <v>41695</v>
      </c>
      <c r="D297" s="6">
        <v>28</v>
      </c>
      <c r="E297" s="10">
        <v>260.3599999999999</v>
      </c>
    </row>
    <row r="298" spans="1:5" ht="17.55" customHeight="1" x14ac:dyDescent="0.3">
      <c r="A298" s="12">
        <v>302</v>
      </c>
      <c r="B298" s="12">
        <v>151</v>
      </c>
      <c r="C298" s="19">
        <v>41691</v>
      </c>
      <c r="D298" s="6">
        <v>28</v>
      </c>
      <c r="E298" s="10">
        <v>637.46</v>
      </c>
    </row>
    <row r="299" spans="1:5" ht="17.55" customHeight="1" x14ac:dyDescent="0.3">
      <c r="A299" s="12">
        <v>303</v>
      </c>
      <c r="B299" s="12">
        <v>152</v>
      </c>
      <c r="C299" s="19">
        <v>41700</v>
      </c>
      <c r="D299" s="6">
        <v>120</v>
      </c>
      <c r="E299" s="10">
        <v>63.220000000000027</v>
      </c>
    </row>
    <row r="300" spans="1:5" ht="17.55" customHeight="1" x14ac:dyDescent="0.3">
      <c r="A300" s="12">
        <v>304</v>
      </c>
      <c r="B300" s="12">
        <v>152</v>
      </c>
      <c r="C300" s="19">
        <v>41692</v>
      </c>
      <c r="D300" s="6">
        <v>120</v>
      </c>
      <c r="E300" s="10">
        <v>511.53</v>
      </c>
    </row>
    <row r="301" spans="1:5" ht="17.55" customHeight="1" x14ac:dyDescent="0.3">
      <c r="A301" s="12">
        <v>305</v>
      </c>
      <c r="B301" s="12">
        <v>153</v>
      </c>
      <c r="C301" s="19">
        <v>41692</v>
      </c>
      <c r="D301" s="6">
        <v>121</v>
      </c>
      <c r="E301" s="10">
        <v>78.259999999999991</v>
      </c>
    </row>
    <row r="302" spans="1:5" ht="17.55" customHeight="1" x14ac:dyDescent="0.3">
      <c r="A302" s="12">
        <v>306</v>
      </c>
      <c r="B302" s="12">
        <v>153</v>
      </c>
      <c r="C302" s="19">
        <v>41686</v>
      </c>
      <c r="D302" s="6">
        <v>121</v>
      </c>
      <c r="E302" s="10">
        <v>294.42</v>
      </c>
    </row>
    <row r="303" spans="1:5" ht="17.55" customHeight="1" x14ac:dyDescent="0.3">
      <c r="A303" s="12">
        <v>307</v>
      </c>
      <c r="B303" s="12">
        <v>154</v>
      </c>
      <c r="C303" s="19">
        <v>41688</v>
      </c>
      <c r="D303" s="6">
        <v>122</v>
      </c>
      <c r="E303" s="10">
        <v>10.990000000000009</v>
      </c>
    </row>
    <row r="304" spans="1:5" ht="17.55" customHeight="1" x14ac:dyDescent="0.3">
      <c r="A304" s="12">
        <v>308</v>
      </c>
      <c r="B304" s="12">
        <v>154</v>
      </c>
      <c r="C304" s="19">
        <v>41683</v>
      </c>
      <c r="D304" s="6">
        <v>122</v>
      </c>
      <c r="E304" s="10">
        <v>111.22</v>
      </c>
    </row>
    <row r="305" spans="1:5" ht="17.55" customHeight="1" x14ac:dyDescent="0.3">
      <c r="A305" s="12">
        <v>309</v>
      </c>
      <c r="B305" s="12">
        <v>155</v>
      </c>
      <c r="C305" s="19">
        <v>41701</v>
      </c>
      <c r="D305" s="6">
        <v>123</v>
      </c>
      <c r="E305" s="10">
        <v>36.590000000000032</v>
      </c>
    </row>
    <row r="306" spans="1:5" ht="17.55" customHeight="1" x14ac:dyDescent="0.3">
      <c r="A306" s="12">
        <v>310</v>
      </c>
      <c r="B306" s="12">
        <v>155</v>
      </c>
      <c r="C306" s="19">
        <v>41694</v>
      </c>
      <c r="D306" s="6">
        <v>123</v>
      </c>
      <c r="E306" s="10">
        <v>268.33</v>
      </c>
    </row>
    <row r="307" spans="1:5" ht="17.55" customHeight="1" x14ac:dyDescent="0.3">
      <c r="A307" s="12">
        <v>311</v>
      </c>
      <c r="B307" s="12">
        <v>156</v>
      </c>
      <c r="C307" s="19">
        <v>41697</v>
      </c>
      <c r="D307" s="6">
        <v>74</v>
      </c>
      <c r="E307" s="10">
        <v>43.42999999999995</v>
      </c>
    </row>
    <row r="308" spans="1:5" ht="17.55" customHeight="1" x14ac:dyDescent="0.3">
      <c r="A308" s="12">
        <v>312</v>
      </c>
      <c r="B308" s="12">
        <v>156</v>
      </c>
      <c r="C308" s="19">
        <v>41688</v>
      </c>
      <c r="D308" s="6">
        <v>74</v>
      </c>
      <c r="E308" s="10">
        <v>825.35</v>
      </c>
    </row>
    <row r="309" spans="1:5" ht="17.55" customHeight="1" x14ac:dyDescent="0.3">
      <c r="A309" s="12">
        <v>313</v>
      </c>
      <c r="B309" s="12">
        <v>157</v>
      </c>
      <c r="C309" s="19">
        <v>41702</v>
      </c>
      <c r="D309" s="6">
        <v>124</v>
      </c>
      <c r="E309" s="10">
        <v>192.77000000000004</v>
      </c>
    </row>
    <row r="310" spans="1:5" ht="17.55" customHeight="1" x14ac:dyDescent="0.3">
      <c r="A310" s="12">
        <v>314</v>
      </c>
      <c r="B310" s="12">
        <v>157</v>
      </c>
      <c r="C310" s="19">
        <v>41695</v>
      </c>
      <c r="D310" s="6">
        <v>124</v>
      </c>
      <c r="E310" s="10">
        <v>495.71999999999997</v>
      </c>
    </row>
    <row r="311" spans="1:5" ht="17.55" customHeight="1" x14ac:dyDescent="0.3">
      <c r="A311" s="12">
        <v>315</v>
      </c>
      <c r="B311" s="12">
        <v>158</v>
      </c>
      <c r="C311" s="19">
        <v>41689</v>
      </c>
      <c r="D311" s="6">
        <v>90</v>
      </c>
      <c r="E311" s="10">
        <v>54.779999999999973</v>
      </c>
    </row>
    <row r="312" spans="1:5" ht="17.55" customHeight="1" x14ac:dyDescent="0.3">
      <c r="A312" s="12">
        <v>316</v>
      </c>
      <c r="B312" s="12">
        <v>158</v>
      </c>
      <c r="C312" s="19">
        <v>41685</v>
      </c>
      <c r="D312" s="6">
        <v>90</v>
      </c>
      <c r="E312" s="10">
        <v>630.08000000000004</v>
      </c>
    </row>
    <row r="313" spans="1:5" ht="17.55" customHeight="1" x14ac:dyDescent="0.3">
      <c r="A313" s="12">
        <v>317</v>
      </c>
      <c r="B313" s="12">
        <v>159</v>
      </c>
      <c r="C313" s="19">
        <v>41705</v>
      </c>
      <c r="D313" s="6">
        <v>125</v>
      </c>
      <c r="E313" s="10">
        <v>138.26</v>
      </c>
    </row>
    <row r="314" spans="1:5" ht="17.55" customHeight="1" x14ac:dyDescent="0.3">
      <c r="A314" s="12">
        <v>318</v>
      </c>
      <c r="B314" s="12">
        <v>159</v>
      </c>
      <c r="C314" s="19">
        <v>41697</v>
      </c>
      <c r="D314" s="6">
        <v>125</v>
      </c>
      <c r="E314" s="10">
        <v>216.26999999999998</v>
      </c>
    </row>
    <row r="315" spans="1:5" ht="17.55" customHeight="1" x14ac:dyDescent="0.3">
      <c r="A315" s="12">
        <v>319</v>
      </c>
      <c r="B315" s="12">
        <v>160</v>
      </c>
      <c r="C315" s="19">
        <v>41696</v>
      </c>
      <c r="D315" s="6">
        <v>126</v>
      </c>
      <c r="E315" s="10">
        <v>73.199999999999989</v>
      </c>
    </row>
    <row r="316" spans="1:5" ht="17.55" customHeight="1" x14ac:dyDescent="0.3">
      <c r="A316" s="12">
        <v>320</v>
      </c>
      <c r="B316" s="12">
        <v>160</v>
      </c>
      <c r="C316" s="19">
        <v>41691</v>
      </c>
      <c r="D316" s="6">
        <v>126</v>
      </c>
      <c r="E316" s="10">
        <v>259.55</v>
      </c>
    </row>
    <row r="317" spans="1:5" ht="17.55" customHeight="1" x14ac:dyDescent="0.3">
      <c r="A317" s="12">
        <v>321</v>
      </c>
      <c r="B317" s="12">
        <v>161</v>
      </c>
      <c r="C317" s="19">
        <v>41697</v>
      </c>
      <c r="D317" s="6">
        <v>127</v>
      </c>
      <c r="E317" s="10">
        <v>12.450000000000017</v>
      </c>
    </row>
    <row r="318" spans="1:5" ht="17.55" customHeight="1" x14ac:dyDescent="0.3">
      <c r="A318" s="12">
        <v>322</v>
      </c>
      <c r="B318" s="12">
        <v>161</v>
      </c>
      <c r="C318" s="19">
        <v>41691</v>
      </c>
      <c r="D318" s="6">
        <v>127</v>
      </c>
      <c r="E318" s="10">
        <v>165.42</v>
      </c>
    </row>
    <row r="319" spans="1:5" ht="17.55" customHeight="1" x14ac:dyDescent="0.3">
      <c r="A319" s="12">
        <v>323</v>
      </c>
      <c r="B319" s="12">
        <v>162</v>
      </c>
      <c r="C319" s="19">
        <v>41694</v>
      </c>
      <c r="D319" s="6">
        <v>128</v>
      </c>
      <c r="E319" s="10">
        <v>85.710000000000036</v>
      </c>
    </row>
    <row r="320" spans="1:5" ht="17.55" customHeight="1" x14ac:dyDescent="0.3">
      <c r="A320" s="12">
        <v>324</v>
      </c>
      <c r="B320" s="12">
        <v>162</v>
      </c>
      <c r="C320" s="19">
        <v>41688</v>
      </c>
      <c r="D320" s="6">
        <v>128</v>
      </c>
      <c r="E320" s="10">
        <v>693.53</v>
      </c>
    </row>
    <row r="321" spans="1:5" ht="17.55" customHeight="1" x14ac:dyDescent="0.3">
      <c r="A321" s="12">
        <v>325</v>
      </c>
      <c r="B321" s="12">
        <v>163</v>
      </c>
      <c r="C321" s="19">
        <v>41702</v>
      </c>
      <c r="D321" s="6">
        <v>129</v>
      </c>
      <c r="E321" s="10">
        <v>239.57999999999998</v>
      </c>
    </row>
    <row r="322" spans="1:5" ht="17.55" customHeight="1" x14ac:dyDescent="0.3">
      <c r="A322" s="12">
        <v>326</v>
      </c>
      <c r="B322" s="12">
        <v>163</v>
      </c>
      <c r="C322" s="19">
        <v>41697</v>
      </c>
      <c r="D322" s="6">
        <v>129</v>
      </c>
      <c r="E322" s="10">
        <v>425.92</v>
      </c>
    </row>
    <row r="323" spans="1:5" ht="17.55" customHeight="1" x14ac:dyDescent="0.3">
      <c r="A323" s="12">
        <v>327</v>
      </c>
      <c r="B323" s="12">
        <v>164</v>
      </c>
      <c r="C323" s="19">
        <v>41697</v>
      </c>
      <c r="D323" s="6">
        <v>67</v>
      </c>
      <c r="E323" s="10">
        <v>206.91000000000003</v>
      </c>
    </row>
    <row r="324" spans="1:5" ht="17.55" customHeight="1" x14ac:dyDescent="0.3">
      <c r="A324" s="12">
        <v>328</v>
      </c>
      <c r="B324" s="12">
        <v>164</v>
      </c>
      <c r="C324" s="19">
        <v>41690</v>
      </c>
      <c r="D324" s="6">
        <v>67</v>
      </c>
      <c r="E324" s="10">
        <v>482.79</v>
      </c>
    </row>
    <row r="325" spans="1:5" ht="17.55" customHeight="1" x14ac:dyDescent="0.3">
      <c r="A325" s="12">
        <v>330</v>
      </c>
      <c r="B325" s="12">
        <v>165</v>
      </c>
      <c r="C325" s="19">
        <v>41685</v>
      </c>
      <c r="D325" s="6">
        <v>130</v>
      </c>
      <c r="E325" s="10">
        <v>664.29</v>
      </c>
    </row>
    <row r="326" spans="1:5" ht="17.55" customHeight="1" x14ac:dyDescent="0.3">
      <c r="A326" s="12">
        <v>331</v>
      </c>
      <c r="B326" s="12">
        <v>166</v>
      </c>
      <c r="C326" s="19">
        <v>41690</v>
      </c>
      <c r="D326" s="6">
        <v>131</v>
      </c>
      <c r="E326" s="10">
        <v>188.05</v>
      </c>
    </row>
    <row r="327" spans="1:5" ht="17.55" customHeight="1" x14ac:dyDescent="0.3">
      <c r="A327" s="12">
        <v>332</v>
      </c>
      <c r="B327" s="12">
        <v>166</v>
      </c>
      <c r="C327" s="19">
        <v>41685</v>
      </c>
      <c r="D327" s="6">
        <v>131</v>
      </c>
      <c r="E327" s="10">
        <v>306.83999999999997</v>
      </c>
    </row>
    <row r="328" spans="1:5" ht="17.55" customHeight="1" x14ac:dyDescent="0.3">
      <c r="A328" s="12">
        <v>333</v>
      </c>
      <c r="B328" s="12">
        <v>167</v>
      </c>
      <c r="C328" s="19">
        <v>41695</v>
      </c>
      <c r="D328" s="6">
        <v>19</v>
      </c>
      <c r="E328" s="10">
        <v>299.47000000000003</v>
      </c>
    </row>
    <row r="329" spans="1:5" ht="17.55" customHeight="1" x14ac:dyDescent="0.3">
      <c r="A329" s="12">
        <v>334</v>
      </c>
      <c r="B329" s="12">
        <v>167</v>
      </c>
      <c r="C329" s="19">
        <v>41687</v>
      </c>
      <c r="D329" s="6">
        <v>19</v>
      </c>
      <c r="E329" s="10">
        <v>698.78</v>
      </c>
    </row>
    <row r="330" spans="1:5" ht="17.55" customHeight="1" x14ac:dyDescent="0.3">
      <c r="A330" s="12">
        <v>335</v>
      </c>
      <c r="B330" s="12">
        <v>168</v>
      </c>
      <c r="C330" s="19">
        <v>41698</v>
      </c>
      <c r="D330" s="6">
        <v>80</v>
      </c>
      <c r="E330" s="10">
        <v>254.82000000000005</v>
      </c>
    </row>
    <row r="331" spans="1:5" ht="17.55" customHeight="1" x14ac:dyDescent="0.3">
      <c r="A331" s="12">
        <v>336</v>
      </c>
      <c r="B331" s="12">
        <v>168</v>
      </c>
      <c r="C331" s="19">
        <v>41692</v>
      </c>
      <c r="D331" s="6">
        <v>80</v>
      </c>
      <c r="E331" s="10">
        <v>453.03</v>
      </c>
    </row>
    <row r="332" spans="1:5" ht="17.55" customHeight="1" x14ac:dyDescent="0.3">
      <c r="A332" s="12">
        <v>337</v>
      </c>
      <c r="B332" s="12">
        <v>169</v>
      </c>
      <c r="C332" s="19">
        <v>41695</v>
      </c>
      <c r="D332" s="6">
        <v>20</v>
      </c>
      <c r="E332" s="10">
        <v>63.589999999999975</v>
      </c>
    </row>
    <row r="333" spans="1:5" ht="17.55" customHeight="1" x14ac:dyDescent="0.3">
      <c r="A333" s="12">
        <v>338</v>
      </c>
      <c r="B333" s="12">
        <v>169</v>
      </c>
      <c r="C333" s="19">
        <v>41685</v>
      </c>
      <c r="D333" s="6">
        <v>20</v>
      </c>
      <c r="E333" s="10">
        <v>289.73</v>
      </c>
    </row>
    <row r="334" spans="1:5" ht="17.55" customHeight="1" x14ac:dyDescent="0.3">
      <c r="A334" s="12">
        <v>339</v>
      </c>
      <c r="B334" s="12">
        <v>170</v>
      </c>
      <c r="C334" s="19">
        <v>41696</v>
      </c>
      <c r="D334" s="6">
        <v>47</v>
      </c>
      <c r="E334" s="10">
        <v>99.820000000000022</v>
      </c>
    </row>
    <row r="335" spans="1:5" ht="17.55" customHeight="1" x14ac:dyDescent="0.3">
      <c r="A335" s="12">
        <v>340</v>
      </c>
      <c r="B335" s="12">
        <v>170</v>
      </c>
      <c r="C335" s="19">
        <v>41690</v>
      </c>
      <c r="D335" s="6">
        <v>47</v>
      </c>
      <c r="E335" s="10">
        <v>232.92999999999998</v>
      </c>
    </row>
    <row r="336" spans="1:5" ht="17.55" customHeight="1" x14ac:dyDescent="0.3">
      <c r="A336" s="12">
        <v>341</v>
      </c>
      <c r="B336" s="12">
        <v>171</v>
      </c>
      <c r="C336" s="19">
        <v>41706</v>
      </c>
      <c r="D336" s="6">
        <v>132</v>
      </c>
      <c r="E336" s="10">
        <v>268.61999999999995</v>
      </c>
    </row>
    <row r="337" spans="1:5" ht="17.55" customHeight="1" x14ac:dyDescent="0.3">
      <c r="A337" s="12">
        <v>342</v>
      </c>
      <c r="B337" s="12">
        <v>171</v>
      </c>
      <c r="C337" s="19">
        <v>41697</v>
      </c>
      <c r="D337" s="6">
        <v>132</v>
      </c>
      <c r="E337" s="10">
        <v>402.93</v>
      </c>
    </row>
    <row r="338" spans="1:5" ht="17.55" customHeight="1" x14ac:dyDescent="0.3">
      <c r="A338" s="12">
        <v>343</v>
      </c>
      <c r="B338" s="12">
        <v>172</v>
      </c>
      <c r="C338" s="19">
        <v>41697</v>
      </c>
      <c r="D338" s="6">
        <v>133</v>
      </c>
      <c r="E338" s="10">
        <v>187.7700000000001</v>
      </c>
    </row>
    <row r="339" spans="1:5" ht="17.55" customHeight="1" x14ac:dyDescent="0.3">
      <c r="A339" s="12">
        <v>344</v>
      </c>
      <c r="B339" s="12">
        <v>172</v>
      </c>
      <c r="C339" s="19">
        <v>41689</v>
      </c>
      <c r="D339" s="6">
        <v>133</v>
      </c>
      <c r="E339" s="10">
        <v>706.42</v>
      </c>
    </row>
    <row r="340" spans="1:5" ht="17.55" customHeight="1" x14ac:dyDescent="0.3">
      <c r="A340" s="12">
        <v>345</v>
      </c>
      <c r="B340" s="12">
        <v>173</v>
      </c>
      <c r="C340" s="19">
        <v>41690</v>
      </c>
      <c r="D340" s="6">
        <v>134</v>
      </c>
      <c r="E340" s="10">
        <v>76.229999999999905</v>
      </c>
    </row>
    <row r="341" spans="1:5" ht="17.55" customHeight="1" x14ac:dyDescent="0.3">
      <c r="A341" s="12">
        <v>346</v>
      </c>
      <c r="B341" s="12">
        <v>173</v>
      </c>
      <c r="C341" s="19">
        <v>41686</v>
      </c>
      <c r="D341" s="6">
        <v>134</v>
      </c>
      <c r="E341" s="10">
        <v>686.07</v>
      </c>
    </row>
    <row r="342" spans="1:5" ht="17.55" customHeight="1" x14ac:dyDescent="0.3">
      <c r="A342" s="12">
        <v>347</v>
      </c>
      <c r="B342" s="12">
        <v>174</v>
      </c>
      <c r="C342" s="19">
        <v>41694</v>
      </c>
      <c r="D342" s="6">
        <v>135</v>
      </c>
      <c r="E342" s="10">
        <v>87.12</v>
      </c>
    </row>
    <row r="343" spans="1:5" ht="17.55" customHeight="1" x14ac:dyDescent="0.3">
      <c r="A343" s="12">
        <v>348</v>
      </c>
      <c r="B343" s="12">
        <v>174</v>
      </c>
      <c r="C343" s="19">
        <v>41689</v>
      </c>
      <c r="D343" s="6">
        <v>135</v>
      </c>
      <c r="E343" s="10">
        <v>784.08</v>
      </c>
    </row>
    <row r="344" spans="1:5" ht="17.55" customHeight="1" x14ac:dyDescent="0.3">
      <c r="A344" s="12">
        <v>349</v>
      </c>
      <c r="B344" s="12">
        <v>175</v>
      </c>
      <c r="C344" s="19">
        <v>41696</v>
      </c>
      <c r="D344" s="6">
        <v>136</v>
      </c>
      <c r="E344" s="10">
        <v>63.350000000000023</v>
      </c>
    </row>
    <row r="345" spans="1:5" ht="17.55" customHeight="1" x14ac:dyDescent="0.3">
      <c r="A345" s="12">
        <v>350</v>
      </c>
      <c r="B345" s="12">
        <v>175</v>
      </c>
      <c r="C345" s="19">
        <v>41687</v>
      </c>
      <c r="D345" s="6">
        <v>136</v>
      </c>
      <c r="E345" s="10">
        <v>224.63</v>
      </c>
    </row>
    <row r="346" spans="1:5" ht="17.55" customHeight="1" x14ac:dyDescent="0.3">
      <c r="A346" s="12">
        <v>351</v>
      </c>
      <c r="B346" s="12">
        <v>176</v>
      </c>
      <c r="C346" s="19">
        <v>41700</v>
      </c>
      <c r="D346" s="6">
        <v>137</v>
      </c>
      <c r="E346" s="10">
        <v>146.78999999999996</v>
      </c>
    </row>
    <row r="347" spans="1:5" ht="17.55" customHeight="1" x14ac:dyDescent="0.3">
      <c r="A347" s="12">
        <v>352</v>
      </c>
      <c r="B347" s="12">
        <v>176</v>
      </c>
      <c r="C347" s="19">
        <v>41693</v>
      </c>
      <c r="D347" s="6">
        <v>137</v>
      </c>
      <c r="E347" s="10">
        <v>260.98</v>
      </c>
    </row>
    <row r="348" spans="1:5" ht="17.55" customHeight="1" x14ac:dyDescent="0.3">
      <c r="A348" s="12">
        <v>353</v>
      </c>
      <c r="B348" s="12">
        <v>177</v>
      </c>
      <c r="C348" s="19">
        <v>41698</v>
      </c>
      <c r="D348" s="6">
        <v>138</v>
      </c>
      <c r="E348" s="10">
        <v>206.69000000000005</v>
      </c>
    </row>
    <row r="349" spans="1:5" ht="17.55" customHeight="1" x14ac:dyDescent="0.3">
      <c r="A349" s="12">
        <v>354</v>
      </c>
      <c r="B349" s="12">
        <v>177</v>
      </c>
      <c r="C349" s="19">
        <v>41692</v>
      </c>
      <c r="D349" s="6">
        <v>138</v>
      </c>
      <c r="E349" s="10">
        <v>323.28999999999996</v>
      </c>
    </row>
    <row r="350" spans="1:5" ht="17.55" customHeight="1" x14ac:dyDescent="0.3">
      <c r="A350" s="12">
        <v>355</v>
      </c>
      <c r="B350" s="12">
        <v>178</v>
      </c>
      <c r="C350" s="19">
        <v>41704</v>
      </c>
      <c r="D350" s="6">
        <v>139</v>
      </c>
      <c r="E350" s="10">
        <v>80.150000000000006</v>
      </c>
    </row>
    <row r="351" spans="1:5" ht="17.55" customHeight="1" x14ac:dyDescent="0.3">
      <c r="A351" s="12">
        <v>356</v>
      </c>
      <c r="B351" s="12">
        <v>178</v>
      </c>
      <c r="C351" s="19">
        <v>41700</v>
      </c>
      <c r="D351" s="6">
        <v>139</v>
      </c>
      <c r="E351" s="10">
        <v>142.48999999999998</v>
      </c>
    </row>
    <row r="352" spans="1:5" ht="17.55" customHeight="1" x14ac:dyDescent="0.3">
      <c r="A352" s="12">
        <v>357</v>
      </c>
      <c r="B352" s="12">
        <v>179</v>
      </c>
      <c r="C352" s="19">
        <v>41698</v>
      </c>
      <c r="D352" s="6">
        <v>140</v>
      </c>
      <c r="E352" s="10">
        <v>16.690000000000055</v>
      </c>
    </row>
    <row r="353" spans="1:5" ht="17.55" customHeight="1" x14ac:dyDescent="0.3">
      <c r="A353" s="12">
        <v>358</v>
      </c>
      <c r="B353" s="12">
        <v>179</v>
      </c>
      <c r="C353" s="19">
        <v>41694</v>
      </c>
      <c r="D353" s="6">
        <v>140</v>
      </c>
      <c r="E353" s="10">
        <v>539.91</v>
      </c>
    </row>
    <row r="354" spans="1:5" ht="17.55" customHeight="1" x14ac:dyDescent="0.3">
      <c r="A354" s="12">
        <v>359</v>
      </c>
      <c r="B354" s="12">
        <v>180</v>
      </c>
      <c r="C354" s="19">
        <v>41704</v>
      </c>
      <c r="D354" s="6">
        <v>141</v>
      </c>
      <c r="E354" s="10">
        <v>113.80000000000007</v>
      </c>
    </row>
    <row r="355" spans="1:5" ht="17.55" customHeight="1" x14ac:dyDescent="0.3">
      <c r="A355" s="12">
        <v>360</v>
      </c>
      <c r="B355" s="12">
        <v>180</v>
      </c>
      <c r="C355" s="19">
        <v>41696</v>
      </c>
      <c r="D355" s="6">
        <v>141</v>
      </c>
      <c r="E355" s="10">
        <v>485.15</v>
      </c>
    </row>
    <row r="356" spans="1:5" ht="17.55" customHeight="1" x14ac:dyDescent="0.3">
      <c r="A356" s="12">
        <v>361</v>
      </c>
      <c r="B356" s="12">
        <v>181</v>
      </c>
      <c r="C356" s="19">
        <v>41696</v>
      </c>
      <c r="D356" s="6">
        <v>57</v>
      </c>
      <c r="E356" s="10">
        <v>18.399999999999991</v>
      </c>
    </row>
    <row r="357" spans="1:5" ht="17.55" customHeight="1" x14ac:dyDescent="0.3">
      <c r="A357" s="12">
        <v>362</v>
      </c>
      <c r="B357" s="12">
        <v>181</v>
      </c>
      <c r="C357" s="19">
        <v>41689</v>
      </c>
      <c r="D357" s="6">
        <v>57</v>
      </c>
      <c r="E357" s="10">
        <v>123.17</v>
      </c>
    </row>
    <row r="358" spans="1:5" ht="17.55" customHeight="1" x14ac:dyDescent="0.3">
      <c r="A358" s="12">
        <v>363</v>
      </c>
      <c r="B358" s="12">
        <v>182</v>
      </c>
      <c r="C358" s="19">
        <v>41706</v>
      </c>
      <c r="D358" s="6">
        <v>129</v>
      </c>
      <c r="E358" s="10">
        <v>73.730000000000018</v>
      </c>
    </row>
    <row r="359" spans="1:5" ht="17.55" customHeight="1" x14ac:dyDescent="0.3">
      <c r="A359" s="12">
        <v>364</v>
      </c>
      <c r="B359" s="12">
        <v>182</v>
      </c>
      <c r="C359" s="19">
        <v>41699</v>
      </c>
      <c r="D359" s="6">
        <v>129</v>
      </c>
      <c r="E359" s="10">
        <v>596.61</v>
      </c>
    </row>
    <row r="360" spans="1:5" ht="17.55" customHeight="1" x14ac:dyDescent="0.3">
      <c r="A360" s="12">
        <v>365</v>
      </c>
      <c r="B360" s="12">
        <v>183</v>
      </c>
      <c r="C360" s="19">
        <v>41700</v>
      </c>
      <c r="D360" s="6">
        <v>112</v>
      </c>
      <c r="E360" s="10">
        <v>140.94999999999999</v>
      </c>
    </row>
    <row r="361" spans="1:5" ht="17.55" customHeight="1" x14ac:dyDescent="0.3">
      <c r="A361" s="12">
        <v>366</v>
      </c>
      <c r="B361" s="12">
        <v>183</v>
      </c>
      <c r="C361" s="19">
        <v>41695</v>
      </c>
      <c r="D361" s="6">
        <v>112</v>
      </c>
      <c r="E361" s="10">
        <v>286.18</v>
      </c>
    </row>
    <row r="362" spans="1:5" ht="17.55" customHeight="1" x14ac:dyDescent="0.3">
      <c r="A362" s="12">
        <v>367</v>
      </c>
      <c r="B362" s="12">
        <v>184</v>
      </c>
      <c r="C362" s="19">
        <v>41710</v>
      </c>
      <c r="D362" s="6">
        <v>98</v>
      </c>
      <c r="E362" s="10">
        <v>242.81999999999994</v>
      </c>
    </row>
    <row r="363" spans="1:5" ht="17.55" customHeight="1" x14ac:dyDescent="0.3">
      <c r="A363" s="12">
        <v>368</v>
      </c>
      <c r="B363" s="12">
        <v>184</v>
      </c>
      <c r="C363" s="19">
        <v>41702</v>
      </c>
      <c r="D363" s="6">
        <v>98</v>
      </c>
      <c r="E363" s="10">
        <v>594.5</v>
      </c>
    </row>
    <row r="364" spans="1:5" ht="17.55" customHeight="1" x14ac:dyDescent="0.3">
      <c r="A364" s="12">
        <v>369</v>
      </c>
      <c r="B364" s="12">
        <v>185</v>
      </c>
      <c r="C364" s="19">
        <v>41700</v>
      </c>
      <c r="D364" s="6">
        <v>142</v>
      </c>
      <c r="E364" s="10">
        <v>112.10000000000002</v>
      </c>
    </row>
    <row r="365" spans="1:5" ht="17.55" customHeight="1" x14ac:dyDescent="0.3">
      <c r="A365" s="12">
        <v>370</v>
      </c>
      <c r="B365" s="12">
        <v>185</v>
      </c>
      <c r="C365" s="19">
        <v>41695</v>
      </c>
      <c r="D365" s="6">
        <v>142</v>
      </c>
      <c r="E365" s="10">
        <v>547.35</v>
      </c>
    </row>
    <row r="366" spans="1:5" ht="17.55" customHeight="1" x14ac:dyDescent="0.3">
      <c r="A366" s="12">
        <v>371</v>
      </c>
      <c r="B366" s="12">
        <v>186</v>
      </c>
      <c r="C366" s="19">
        <v>41708</v>
      </c>
      <c r="D366" s="6">
        <v>143</v>
      </c>
      <c r="E366" s="10">
        <v>15.169999999999959</v>
      </c>
    </row>
    <row r="367" spans="1:5" ht="17.55" customHeight="1" x14ac:dyDescent="0.3">
      <c r="A367" s="12">
        <v>372</v>
      </c>
      <c r="B367" s="12">
        <v>186</v>
      </c>
      <c r="C367" s="19">
        <v>41699</v>
      </c>
      <c r="D367" s="6">
        <v>143</v>
      </c>
      <c r="E367" s="10">
        <v>490.61</v>
      </c>
    </row>
    <row r="368" spans="1:5" ht="17.55" customHeight="1" x14ac:dyDescent="0.3">
      <c r="A368" s="12">
        <v>373</v>
      </c>
      <c r="B368" s="12">
        <v>187</v>
      </c>
      <c r="C368" s="19">
        <v>41711</v>
      </c>
      <c r="D368" s="6">
        <v>47</v>
      </c>
      <c r="E368" s="10">
        <v>160.68</v>
      </c>
    </row>
    <row r="369" spans="1:5" ht="17.55" customHeight="1" x14ac:dyDescent="0.3">
      <c r="A369" s="12">
        <v>374</v>
      </c>
      <c r="B369" s="12">
        <v>187</v>
      </c>
      <c r="C369" s="19">
        <v>41701</v>
      </c>
      <c r="D369" s="6">
        <v>47</v>
      </c>
      <c r="E369" s="10">
        <v>341.46999999999997</v>
      </c>
    </row>
    <row r="370" spans="1:5" ht="17.55" customHeight="1" x14ac:dyDescent="0.3">
      <c r="A370" s="12">
        <v>375</v>
      </c>
      <c r="B370" s="12">
        <v>188</v>
      </c>
      <c r="C370" s="19">
        <v>41699</v>
      </c>
      <c r="D370" s="6">
        <v>136</v>
      </c>
      <c r="E370" s="10">
        <v>47.770000000000039</v>
      </c>
    </row>
    <row r="371" spans="1:5" ht="17.55" customHeight="1" x14ac:dyDescent="0.3">
      <c r="A371" s="12">
        <v>376</v>
      </c>
      <c r="B371" s="12">
        <v>188</v>
      </c>
      <c r="C371" s="19">
        <v>41694</v>
      </c>
      <c r="D371" s="6">
        <v>136</v>
      </c>
      <c r="E371" s="10">
        <v>350.32</v>
      </c>
    </row>
    <row r="372" spans="1:5" ht="17.55" customHeight="1" x14ac:dyDescent="0.3">
      <c r="A372" s="12">
        <v>377</v>
      </c>
      <c r="B372" s="12">
        <v>189</v>
      </c>
      <c r="C372" s="19">
        <v>41705</v>
      </c>
      <c r="D372" s="6">
        <v>144</v>
      </c>
      <c r="E372" s="10">
        <v>279.84000000000003</v>
      </c>
    </row>
    <row r="373" spans="1:5" ht="17.55" customHeight="1" x14ac:dyDescent="0.3">
      <c r="A373" s="12">
        <v>378</v>
      </c>
      <c r="B373" s="12">
        <v>189</v>
      </c>
      <c r="C373" s="19">
        <v>41700</v>
      </c>
      <c r="D373" s="6">
        <v>144</v>
      </c>
      <c r="E373" s="10">
        <v>719.62</v>
      </c>
    </row>
    <row r="374" spans="1:5" ht="17.55" customHeight="1" x14ac:dyDescent="0.3">
      <c r="A374" s="12">
        <v>379</v>
      </c>
      <c r="B374" s="12">
        <v>190</v>
      </c>
      <c r="C374" s="19">
        <v>41714</v>
      </c>
      <c r="D374" s="6">
        <v>145</v>
      </c>
      <c r="E374" s="10">
        <v>26.859999999999985</v>
      </c>
    </row>
    <row r="375" spans="1:5" ht="17.55" customHeight="1" x14ac:dyDescent="0.3">
      <c r="A375" s="12">
        <v>380</v>
      </c>
      <c r="B375" s="12">
        <v>190</v>
      </c>
      <c r="C375" s="19">
        <v>41705</v>
      </c>
      <c r="D375" s="6">
        <v>145</v>
      </c>
      <c r="E375" s="10">
        <v>152.22</v>
      </c>
    </row>
    <row r="376" spans="1:5" ht="17.55" customHeight="1" x14ac:dyDescent="0.3">
      <c r="A376" s="12">
        <v>381</v>
      </c>
      <c r="B376" s="12">
        <v>191</v>
      </c>
      <c r="C376" s="19">
        <v>41707</v>
      </c>
      <c r="D376" s="6">
        <v>146</v>
      </c>
      <c r="E376" s="10">
        <v>5.4900000000000091</v>
      </c>
    </row>
    <row r="377" spans="1:5" ht="17.55" customHeight="1" x14ac:dyDescent="0.3">
      <c r="A377" s="12">
        <v>382</v>
      </c>
      <c r="B377" s="12">
        <v>191</v>
      </c>
      <c r="C377" s="19">
        <v>41700</v>
      </c>
      <c r="D377" s="6">
        <v>146</v>
      </c>
      <c r="E377" s="10">
        <v>269.18</v>
      </c>
    </row>
    <row r="378" spans="1:5" ht="17.55" customHeight="1" x14ac:dyDescent="0.3">
      <c r="A378" s="12">
        <v>383</v>
      </c>
      <c r="B378" s="12">
        <v>192</v>
      </c>
      <c r="C378" s="19">
        <v>41705</v>
      </c>
      <c r="D378" s="6">
        <v>90</v>
      </c>
      <c r="E378" s="10">
        <v>190.52999999999997</v>
      </c>
    </row>
    <row r="379" spans="1:5" ht="17.55" customHeight="1" x14ac:dyDescent="0.3">
      <c r="A379" s="12">
        <v>384</v>
      </c>
      <c r="B379" s="12">
        <v>192</v>
      </c>
      <c r="C379" s="19">
        <v>41701</v>
      </c>
      <c r="D379" s="6">
        <v>90</v>
      </c>
      <c r="E379" s="10">
        <v>466.5</v>
      </c>
    </row>
    <row r="380" spans="1:5" ht="17.55" customHeight="1" x14ac:dyDescent="0.3">
      <c r="A380" s="12">
        <v>385</v>
      </c>
      <c r="B380" s="12">
        <v>193</v>
      </c>
      <c r="C380" s="19">
        <v>41703</v>
      </c>
      <c r="D380" s="6">
        <v>147</v>
      </c>
      <c r="E380" s="10">
        <v>186.46999999999997</v>
      </c>
    </row>
    <row r="381" spans="1:5" ht="17.55" customHeight="1" x14ac:dyDescent="0.3">
      <c r="A381" s="12">
        <v>386</v>
      </c>
      <c r="B381" s="12">
        <v>193</v>
      </c>
      <c r="C381" s="19">
        <v>41693</v>
      </c>
      <c r="D381" s="6">
        <v>147</v>
      </c>
      <c r="E381" s="10">
        <v>378.59999999999997</v>
      </c>
    </row>
    <row r="382" spans="1:5" ht="17.55" customHeight="1" x14ac:dyDescent="0.3">
      <c r="A382" s="12">
        <v>387</v>
      </c>
      <c r="B382" s="12">
        <v>194</v>
      </c>
      <c r="C382" s="19">
        <v>41709</v>
      </c>
      <c r="D382" s="6">
        <v>148</v>
      </c>
      <c r="E382" s="10">
        <v>238.60999999999996</v>
      </c>
    </row>
    <row r="383" spans="1:5" ht="17.55" customHeight="1" x14ac:dyDescent="0.3">
      <c r="A383" s="12">
        <v>388</v>
      </c>
      <c r="B383" s="12">
        <v>194</v>
      </c>
      <c r="C383" s="19">
        <v>41702</v>
      </c>
      <c r="D383" s="6">
        <v>148</v>
      </c>
      <c r="E383" s="10">
        <v>357.92</v>
      </c>
    </row>
    <row r="384" spans="1:5" ht="17.55" customHeight="1" x14ac:dyDescent="0.3">
      <c r="A384" s="12">
        <v>389</v>
      </c>
      <c r="B384" s="12">
        <v>195</v>
      </c>
      <c r="C384" s="19">
        <v>41710</v>
      </c>
      <c r="D384" s="6">
        <v>149</v>
      </c>
      <c r="E384" s="10">
        <v>25.110000000000014</v>
      </c>
    </row>
    <row r="385" spans="1:5" ht="17.55" customHeight="1" x14ac:dyDescent="0.3">
      <c r="A385" s="12">
        <v>390</v>
      </c>
      <c r="B385" s="12">
        <v>195</v>
      </c>
      <c r="C385" s="19">
        <v>41703</v>
      </c>
      <c r="D385" s="6">
        <v>149</v>
      </c>
      <c r="E385" s="10">
        <v>602.88</v>
      </c>
    </row>
    <row r="386" spans="1:5" ht="17.55" customHeight="1" x14ac:dyDescent="0.3">
      <c r="A386" s="12">
        <v>391</v>
      </c>
      <c r="B386" s="12">
        <v>196</v>
      </c>
      <c r="C386" s="19">
        <v>41704</v>
      </c>
      <c r="D386" s="6">
        <v>81</v>
      </c>
      <c r="E386" s="10">
        <v>142.11000000000013</v>
      </c>
    </row>
    <row r="387" spans="1:5" ht="17.55" customHeight="1" x14ac:dyDescent="0.3">
      <c r="A387" s="12">
        <v>392</v>
      </c>
      <c r="B387" s="12">
        <v>196</v>
      </c>
      <c r="C387" s="19">
        <v>41699</v>
      </c>
      <c r="D387" s="6">
        <v>81</v>
      </c>
      <c r="E387" s="10">
        <v>805.31999999999994</v>
      </c>
    </row>
    <row r="388" spans="1:5" ht="17.55" customHeight="1" x14ac:dyDescent="0.3">
      <c r="A388" s="12">
        <v>393</v>
      </c>
      <c r="B388" s="12">
        <v>197</v>
      </c>
      <c r="C388" s="19">
        <v>41701</v>
      </c>
      <c r="D388" s="6">
        <v>150</v>
      </c>
      <c r="E388" s="10">
        <v>83.090000000000032</v>
      </c>
    </row>
    <row r="389" spans="1:5" ht="17.55" customHeight="1" x14ac:dyDescent="0.3">
      <c r="A389" s="12">
        <v>394</v>
      </c>
      <c r="B389" s="12">
        <v>197</v>
      </c>
      <c r="C389" s="19">
        <v>41695</v>
      </c>
      <c r="D389" s="6">
        <v>150</v>
      </c>
      <c r="E389" s="10">
        <v>840.14</v>
      </c>
    </row>
    <row r="390" spans="1:5" ht="17.55" customHeight="1" x14ac:dyDescent="0.3">
      <c r="A390" s="12">
        <v>395</v>
      </c>
      <c r="B390" s="12">
        <v>198</v>
      </c>
      <c r="C390" s="19">
        <v>41700</v>
      </c>
      <c r="D390" s="6">
        <v>146</v>
      </c>
      <c r="E390" s="10">
        <v>93.5</v>
      </c>
    </row>
    <row r="391" spans="1:5" ht="17.55" customHeight="1" x14ac:dyDescent="0.3">
      <c r="A391" s="12">
        <v>396</v>
      </c>
      <c r="B391" s="12">
        <v>198</v>
      </c>
      <c r="C391" s="19">
        <v>41696</v>
      </c>
      <c r="D391" s="6">
        <v>146</v>
      </c>
      <c r="E391" s="10">
        <v>574.41999999999996</v>
      </c>
    </row>
    <row r="392" spans="1:5" ht="17.55" customHeight="1" x14ac:dyDescent="0.3">
      <c r="A392" s="12">
        <v>397</v>
      </c>
      <c r="B392" s="12">
        <v>199</v>
      </c>
      <c r="C392" s="19">
        <v>41705</v>
      </c>
      <c r="D392" s="6">
        <v>6</v>
      </c>
      <c r="E392" s="10">
        <v>95.170000000000016</v>
      </c>
    </row>
    <row r="393" spans="1:5" ht="17.55" customHeight="1" x14ac:dyDescent="0.3">
      <c r="A393" s="12">
        <v>398</v>
      </c>
      <c r="B393" s="12">
        <v>199</v>
      </c>
      <c r="C393" s="19">
        <v>41698</v>
      </c>
      <c r="D393" s="6">
        <v>6</v>
      </c>
      <c r="E393" s="10">
        <v>155.29999999999998</v>
      </c>
    </row>
    <row r="394" spans="1:5" ht="17.55" customHeight="1" x14ac:dyDescent="0.3">
      <c r="A394" s="12">
        <v>399</v>
      </c>
      <c r="B394" s="12">
        <v>200</v>
      </c>
      <c r="C394" s="19">
        <v>41709</v>
      </c>
      <c r="D394" s="6">
        <v>151</v>
      </c>
      <c r="E394" s="10">
        <v>116.44999999999993</v>
      </c>
    </row>
    <row r="395" spans="1:5" ht="17.55" customHeight="1" x14ac:dyDescent="0.3">
      <c r="A395" s="12">
        <v>400</v>
      </c>
      <c r="B395" s="12">
        <v>200</v>
      </c>
      <c r="C395" s="19">
        <v>41700</v>
      </c>
      <c r="D395" s="6">
        <v>151</v>
      </c>
      <c r="E395" s="10">
        <v>853.97</v>
      </c>
    </row>
    <row r="396" spans="1:5" ht="17.55" customHeight="1" x14ac:dyDescent="0.3">
      <c r="A396" s="12">
        <v>401</v>
      </c>
      <c r="B396" s="12">
        <v>201</v>
      </c>
      <c r="C396" s="19">
        <v>41700</v>
      </c>
      <c r="D396" s="6">
        <v>152</v>
      </c>
      <c r="E396" s="10">
        <v>81.819999999999936</v>
      </c>
    </row>
    <row r="397" spans="1:5" ht="17.55" customHeight="1" x14ac:dyDescent="0.3">
      <c r="A397" s="12">
        <v>402</v>
      </c>
      <c r="B397" s="12">
        <v>201</v>
      </c>
      <c r="C397" s="19">
        <v>41696</v>
      </c>
      <c r="D397" s="6">
        <v>152</v>
      </c>
      <c r="E397" s="10">
        <v>502.61</v>
      </c>
    </row>
    <row r="398" spans="1:5" ht="17.55" customHeight="1" x14ac:dyDescent="0.3">
      <c r="A398" s="12">
        <v>403</v>
      </c>
      <c r="B398" s="12">
        <v>202</v>
      </c>
      <c r="C398" s="19">
        <v>41712</v>
      </c>
      <c r="D398" s="6">
        <v>108</v>
      </c>
      <c r="E398" s="10">
        <v>32.159999999999968</v>
      </c>
    </row>
    <row r="399" spans="1:5" ht="17.55" customHeight="1" x14ac:dyDescent="0.3">
      <c r="A399" s="12">
        <v>404</v>
      </c>
      <c r="B399" s="12">
        <v>202</v>
      </c>
      <c r="C399" s="19">
        <v>41703</v>
      </c>
      <c r="D399" s="6">
        <v>108</v>
      </c>
      <c r="E399" s="10">
        <v>503.87</v>
      </c>
    </row>
    <row r="400" spans="1:5" ht="17.55" customHeight="1" x14ac:dyDescent="0.3">
      <c r="A400" s="12">
        <v>405</v>
      </c>
      <c r="B400" s="12">
        <v>203</v>
      </c>
      <c r="C400" s="19">
        <v>41711</v>
      </c>
      <c r="D400" s="6">
        <v>153</v>
      </c>
      <c r="E400" s="10">
        <v>334.20999999999992</v>
      </c>
    </row>
    <row r="401" spans="1:5" ht="17.55" customHeight="1" x14ac:dyDescent="0.3">
      <c r="A401" s="12">
        <v>406</v>
      </c>
      <c r="B401" s="12">
        <v>203</v>
      </c>
      <c r="C401" s="19">
        <v>41701</v>
      </c>
      <c r="D401" s="6">
        <v>153</v>
      </c>
      <c r="E401" s="10">
        <v>743.9</v>
      </c>
    </row>
    <row r="402" spans="1:5" ht="17.55" customHeight="1" x14ac:dyDescent="0.3">
      <c r="A402" s="12">
        <v>407</v>
      </c>
      <c r="B402" s="12">
        <v>204</v>
      </c>
      <c r="C402" s="19">
        <v>41707</v>
      </c>
      <c r="D402" s="6">
        <v>154</v>
      </c>
      <c r="E402" s="10">
        <v>15.409999999999997</v>
      </c>
    </row>
    <row r="403" spans="1:5" ht="17.55" customHeight="1" x14ac:dyDescent="0.3">
      <c r="A403" s="12">
        <v>408</v>
      </c>
      <c r="B403" s="12">
        <v>204</v>
      </c>
      <c r="C403" s="19">
        <v>41701</v>
      </c>
      <c r="D403" s="6">
        <v>154</v>
      </c>
      <c r="E403" s="10">
        <v>204.81</v>
      </c>
    </row>
    <row r="404" spans="1:5" ht="17.55" customHeight="1" x14ac:dyDescent="0.3">
      <c r="A404" s="12">
        <v>409</v>
      </c>
      <c r="B404" s="12">
        <v>205</v>
      </c>
      <c r="C404" s="19">
        <v>41716</v>
      </c>
      <c r="D404" s="6">
        <v>7</v>
      </c>
      <c r="E404" s="10">
        <v>130.17000000000007</v>
      </c>
    </row>
    <row r="405" spans="1:5" ht="17.55" customHeight="1" x14ac:dyDescent="0.3">
      <c r="A405" s="12">
        <v>410</v>
      </c>
      <c r="B405" s="12">
        <v>205</v>
      </c>
      <c r="C405" s="19">
        <v>41706</v>
      </c>
      <c r="D405" s="6">
        <v>7</v>
      </c>
      <c r="E405" s="10">
        <v>461.52</v>
      </c>
    </row>
    <row r="406" spans="1:5" ht="17.55" customHeight="1" x14ac:dyDescent="0.3">
      <c r="A406" s="12">
        <v>411</v>
      </c>
      <c r="B406" s="12">
        <v>206</v>
      </c>
      <c r="C406" s="19">
        <v>41705</v>
      </c>
      <c r="D406" s="6">
        <v>155</v>
      </c>
      <c r="E406" s="10">
        <v>312.08000000000004</v>
      </c>
    </row>
    <row r="407" spans="1:5" ht="17.55" customHeight="1" x14ac:dyDescent="0.3">
      <c r="A407" s="12">
        <v>412</v>
      </c>
      <c r="B407" s="12">
        <v>206</v>
      </c>
      <c r="C407" s="19">
        <v>41696</v>
      </c>
      <c r="D407" s="6">
        <v>155</v>
      </c>
      <c r="E407" s="10">
        <v>694.64</v>
      </c>
    </row>
    <row r="408" spans="1:5" ht="17.55" customHeight="1" x14ac:dyDescent="0.3">
      <c r="A408" s="12">
        <v>413</v>
      </c>
      <c r="B408" s="12">
        <v>207</v>
      </c>
      <c r="C408" s="19">
        <v>41701</v>
      </c>
      <c r="D408" s="6">
        <v>110</v>
      </c>
      <c r="E408" s="10">
        <v>110.19999999999999</v>
      </c>
    </row>
    <row r="409" spans="1:5" ht="17.55" customHeight="1" x14ac:dyDescent="0.3">
      <c r="A409" s="12">
        <v>414</v>
      </c>
      <c r="B409" s="12">
        <v>207</v>
      </c>
      <c r="C409" s="19">
        <v>41693</v>
      </c>
      <c r="D409" s="6">
        <v>110</v>
      </c>
      <c r="E409" s="10">
        <v>390.74</v>
      </c>
    </row>
    <row r="410" spans="1:5" ht="17.55" customHeight="1" x14ac:dyDescent="0.3">
      <c r="A410" s="12">
        <v>415</v>
      </c>
      <c r="B410" s="12">
        <v>208</v>
      </c>
      <c r="C410" s="19">
        <v>41706</v>
      </c>
      <c r="D410" s="6">
        <v>44</v>
      </c>
      <c r="E410" s="10">
        <v>81.110000000000014</v>
      </c>
    </row>
    <row r="411" spans="1:5" ht="17.55" customHeight="1" x14ac:dyDescent="0.3">
      <c r="A411" s="12">
        <v>416</v>
      </c>
      <c r="B411" s="12">
        <v>208</v>
      </c>
      <c r="C411" s="19">
        <v>41702</v>
      </c>
      <c r="D411" s="6">
        <v>44</v>
      </c>
      <c r="E411" s="10">
        <v>425.88</v>
      </c>
    </row>
    <row r="412" spans="1:5" ht="17.55" customHeight="1" x14ac:dyDescent="0.3">
      <c r="A412" s="12">
        <v>417</v>
      </c>
      <c r="B412" s="12">
        <v>209</v>
      </c>
      <c r="C412" s="19">
        <v>41707</v>
      </c>
      <c r="D412" s="6">
        <v>97</v>
      </c>
      <c r="E412" s="10">
        <v>13.890000000000015</v>
      </c>
    </row>
    <row r="413" spans="1:5" ht="17.55" customHeight="1" x14ac:dyDescent="0.3">
      <c r="A413" s="12">
        <v>418</v>
      </c>
      <c r="B413" s="12">
        <v>209</v>
      </c>
      <c r="C413" s="19">
        <v>41703</v>
      </c>
      <c r="D413" s="6">
        <v>97</v>
      </c>
      <c r="E413" s="10">
        <v>184.54999999999998</v>
      </c>
    </row>
    <row r="414" spans="1:5" ht="17.55" customHeight="1" x14ac:dyDescent="0.3">
      <c r="A414" s="12">
        <v>419</v>
      </c>
      <c r="B414" s="12">
        <v>210</v>
      </c>
      <c r="C414" s="19">
        <v>41707</v>
      </c>
      <c r="D414" s="6">
        <v>17</v>
      </c>
      <c r="E414" s="10">
        <v>31.939999999999984</v>
      </c>
    </row>
    <row r="415" spans="1:5" ht="17.55" customHeight="1" x14ac:dyDescent="0.3">
      <c r="A415" s="12">
        <v>420</v>
      </c>
      <c r="B415" s="12">
        <v>210</v>
      </c>
      <c r="C415" s="19">
        <v>41698</v>
      </c>
      <c r="D415" s="6">
        <v>17</v>
      </c>
      <c r="E415" s="10">
        <v>101.16000000000001</v>
      </c>
    </row>
    <row r="416" spans="1:5" ht="17.55" customHeight="1" x14ac:dyDescent="0.3">
      <c r="A416" s="12">
        <v>421</v>
      </c>
      <c r="B416" s="12">
        <v>211</v>
      </c>
      <c r="C416" s="19">
        <v>41706</v>
      </c>
      <c r="D416" s="6">
        <v>156</v>
      </c>
      <c r="E416" s="10">
        <v>36.049999999999955</v>
      </c>
    </row>
    <row r="417" spans="1:5" ht="17.55" customHeight="1" x14ac:dyDescent="0.3">
      <c r="A417" s="12">
        <v>422</v>
      </c>
      <c r="B417" s="12">
        <v>211</v>
      </c>
      <c r="C417" s="19">
        <v>41696</v>
      </c>
      <c r="D417" s="6">
        <v>156</v>
      </c>
      <c r="E417" s="10">
        <v>685.11</v>
      </c>
    </row>
    <row r="418" spans="1:5" ht="17.55" customHeight="1" x14ac:dyDescent="0.3">
      <c r="A418" s="12">
        <v>423</v>
      </c>
      <c r="B418" s="12">
        <v>212</v>
      </c>
      <c r="C418" s="19">
        <v>41709</v>
      </c>
      <c r="D418" s="6">
        <v>157</v>
      </c>
      <c r="E418" s="10">
        <v>161.58000000000004</v>
      </c>
    </row>
    <row r="419" spans="1:5" ht="17.55" customHeight="1" x14ac:dyDescent="0.3">
      <c r="A419" s="12">
        <v>424</v>
      </c>
      <c r="B419" s="12">
        <v>212</v>
      </c>
      <c r="C419" s="19">
        <v>41701</v>
      </c>
      <c r="D419" s="6">
        <v>157</v>
      </c>
      <c r="E419" s="10">
        <v>572.89</v>
      </c>
    </row>
    <row r="420" spans="1:5" ht="17.55" customHeight="1" x14ac:dyDescent="0.3">
      <c r="A420" s="12">
        <v>425</v>
      </c>
      <c r="B420" s="12">
        <v>213</v>
      </c>
      <c r="C420" s="19">
        <v>41702</v>
      </c>
      <c r="D420" s="6">
        <v>158</v>
      </c>
      <c r="E420" s="10">
        <v>429.29999999999995</v>
      </c>
    </row>
    <row r="421" spans="1:5" ht="17.55" customHeight="1" x14ac:dyDescent="0.3">
      <c r="A421" s="12">
        <v>426</v>
      </c>
      <c r="B421" s="12">
        <v>213</v>
      </c>
      <c r="C421" s="19">
        <v>41696</v>
      </c>
      <c r="D421" s="6">
        <v>158</v>
      </c>
      <c r="E421" s="10">
        <v>643.97</v>
      </c>
    </row>
    <row r="422" spans="1:5" ht="17.55" customHeight="1" x14ac:dyDescent="0.3">
      <c r="A422" s="12">
        <v>427</v>
      </c>
      <c r="B422" s="12">
        <v>214</v>
      </c>
      <c r="C422" s="19">
        <v>41709</v>
      </c>
      <c r="D422" s="6">
        <v>159</v>
      </c>
      <c r="E422" s="10">
        <v>5.7699999999999818</v>
      </c>
    </row>
    <row r="423" spans="1:5" ht="17.55" customHeight="1" x14ac:dyDescent="0.3">
      <c r="A423" s="12">
        <v>428</v>
      </c>
      <c r="B423" s="12">
        <v>214</v>
      </c>
      <c r="C423" s="19">
        <v>41702</v>
      </c>
      <c r="D423" s="6">
        <v>159</v>
      </c>
      <c r="E423" s="10">
        <v>571.4</v>
      </c>
    </row>
    <row r="424" spans="1:5" ht="17.55" customHeight="1" x14ac:dyDescent="0.3">
      <c r="A424" s="12">
        <v>429</v>
      </c>
      <c r="B424" s="12">
        <v>215</v>
      </c>
      <c r="C424" s="19">
        <v>41708</v>
      </c>
      <c r="D424" s="6">
        <v>71</v>
      </c>
      <c r="E424" s="10">
        <v>247.96000000000004</v>
      </c>
    </row>
    <row r="425" spans="1:5" ht="17.55" customHeight="1" x14ac:dyDescent="0.3">
      <c r="A425" s="12">
        <v>430</v>
      </c>
      <c r="B425" s="12">
        <v>215</v>
      </c>
      <c r="C425" s="19">
        <v>41699</v>
      </c>
      <c r="D425" s="6">
        <v>71</v>
      </c>
      <c r="E425" s="10">
        <v>670.43</v>
      </c>
    </row>
    <row r="426" spans="1:5" ht="17.55" customHeight="1" x14ac:dyDescent="0.3">
      <c r="A426" s="12">
        <v>431</v>
      </c>
      <c r="B426" s="12">
        <v>216</v>
      </c>
      <c r="C426" s="19">
        <v>41709</v>
      </c>
      <c r="D426" s="6">
        <v>160</v>
      </c>
      <c r="E426" s="10">
        <v>138.89999999999998</v>
      </c>
    </row>
    <row r="427" spans="1:5" ht="17.55" customHeight="1" x14ac:dyDescent="0.3">
      <c r="A427" s="12">
        <v>432</v>
      </c>
      <c r="B427" s="12">
        <v>216</v>
      </c>
      <c r="C427" s="19">
        <v>41700</v>
      </c>
      <c r="D427" s="6">
        <v>160</v>
      </c>
      <c r="E427" s="10">
        <v>257.98</v>
      </c>
    </row>
    <row r="428" spans="1:5" ht="17.55" customHeight="1" x14ac:dyDescent="0.3">
      <c r="A428" s="12">
        <v>433</v>
      </c>
      <c r="B428" s="12">
        <v>217</v>
      </c>
      <c r="C428" s="19">
        <v>41705</v>
      </c>
      <c r="D428" s="6">
        <v>29</v>
      </c>
      <c r="E428" s="10">
        <v>74.920000000000016</v>
      </c>
    </row>
    <row r="429" spans="1:5" ht="17.55" customHeight="1" x14ac:dyDescent="0.3">
      <c r="A429" s="12">
        <v>434</v>
      </c>
      <c r="B429" s="12">
        <v>217</v>
      </c>
      <c r="C429" s="19">
        <v>41698</v>
      </c>
      <c r="D429" s="6">
        <v>29</v>
      </c>
      <c r="E429" s="10">
        <v>237.26</v>
      </c>
    </row>
    <row r="430" spans="1:5" ht="17.55" customHeight="1" x14ac:dyDescent="0.3">
      <c r="A430" s="12">
        <v>435</v>
      </c>
      <c r="B430" s="12">
        <v>218</v>
      </c>
      <c r="C430" s="19">
        <v>41706</v>
      </c>
      <c r="D430" s="6">
        <v>128</v>
      </c>
      <c r="E430" s="10">
        <v>226.72000000000003</v>
      </c>
    </row>
    <row r="431" spans="1:5" ht="17.55" customHeight="1" x14ac:dyDescent="0.3">
      <c r="A431" s="12">
        <v>436</v>
      </c>
      <c r="B431" s="12">
        <v>218</v>
      </c>
      <c r="C431" s="19">
        <v>41698</v>
      </c>
      <c r="D431" s="6">
        <v>128</v>
      </c>
      <c r="E431" s="10">
        <v>613.02</v>
      </c>
    </row>
    <row r="432" spans="1:5" ht="17.55" customHeight="1" x14ac:dyDescent="0.3">
      <c r="A432" s="12">
        <v>437</v>
      </c>
      <c r="B432" s="12">
        <v>219</v>
      </c>
      <c r="C432" s="19">
        <v>41716</v>
      </c>
      <c r="D432" s="6">
        <v>161</v>
      </c>
      <c r="E432" s="10">
        <v>100.46999999999991</v>
      </c>
    </row>
    <row r="433" spans="1:5" ht="17.55" customHeight="1" x14ac:dyDescent="0.3">
      <c r="A433" s="12">
        <v>438</v>
      </c>
      <c r="B433" s="12">
        <v>219</v>
      </c>
      <c r="C433" s="19">
        <v>41707</v>
      </c>
      <c r="D433" s="6">
        <v>161</v>
      </c>
      <c r="E433" s="10">
        <v>736.85</v>
      </c>
    </row>
    <row r="434" spans="1:5" ht="17.55" customHeight="1" x14ac:dyDescent="0.3">
      <c r="A434" s="12">
        <v>439</v>
      </c>
      <c r="B434" s="12">
        <v>220</v>
      </c>
      <c r="C434" s="19">
        <v>41719</v>
      </c>
      <c r="D434" s="6">
        <v>80</v>
      </c>
      <c r="E434" s="10">
        <v>134.32999999999993</v>
      </c>
    </row>
    <row r="435" spans="1:5" ht="17.55" customHeight="1" x14ac:dyDescent="0.3">
      <c r="A435" s="12">
        <v>440</v>
      </c>
      <c r="B435" s="12">
        <v>220</v>
      </c>
      <c r="C435" s="19">
        <v>41709</v>
      </c>
      <c r="D435" s="6">
        <v>80</v>
      </c>
      <c r="E435" s="10">
        <v>825.2</v>
      </c>
    </row>
    <row r="436" spans="1:5" ht="17.55" customHeight="1" x14ac:dyDescent="0.3">
      <c r="A436" s="12">
        <v>441</v>
      </c>
      <c r="B436" s="12">
        <v>221</v>
      </c>
      <c r="C436" s="19">
        <v>41708</v>
      </c>
      <c r="D436" s="6">
        <v>81</v>
      </c>
      <c r="E436" s="10">
        <v>143.31000000000003</v>
      </c>
    </row>
    <row r="437" spans="1:5" ht="17.55" customHeight="1" x14ac:dyDescent="0.3">
      <c r="A437" s="12">
        <v>442</v>
      </c>
      <c r="B437" s="12">
        <v>221</v>
      </c>
      <c r="C437" s="19">
        <v>41701</v>
      </c>
      <c r="D437" s="6">
        <v>81</v>
      </c>
      <c r="E437" s="10">
        <v>254.78</v>
      </c>
    </row>
    <row r="438" spans="1:5" ht="17.55" customHeight="1" x14ac:dyDescent="0.3">
      <c r="A438" s="12">
        <v>443</v>
      </c>
      <c r="B438" s="12">
        <v>222</v>
      </c>
      <c r="C438" s="19">
        <v>41705</v>
      </c>
      <c r="D438" s="6">
        <v>162</v>
      </c>
      <c r="E438" s="10">
        <v>48.980000000000018</v>
      </c>
    </row>
    <row r="439" spans="1:5" ht="17.55" customHeight="1" x14ac:dyDescent="0.3">
      <c r="A439" s="12">
        <v>444</v>
      </c>
      <c r="B439" s="12">
        <v>222</v>
      </c>
      <c r="C439" s="19">
        <v>41696</v>
      </c>
      <c r="D439" s="6">
        <v>162</v>
      </c>
      <c r="E439" s="10">
        <v>257.14999999999998</v>
      </c>
    </row>
    <row r="440" spans="1:5" ht="17.55" customHeight="1" x14ac:dyDescent="0.3">
      <c r="A440" s="12">
        <v>445</v>
      </c>
      <c r="B440" s="12">
        <v>223</v>
      </c>
      <c r="C440" s="19">
        <v>41718</v>
      </c>
      <c r="D440" s="6">
        <v>63</v>
      </c>
      <c r="E440" s="10">
        <v>10.409999999999997</v>
      </c>
    </row>
    <row r="441" spans="1:5" ht="17.55" customHeight="1" x14ac:dyDescent="0.3">
      <c r="A441" s="12">
        <v>446</v>
      </c>
      <c r="B441" s="12">
        <v>223</v>
      </c>
      <c r="C441" s="19">
        <v>41709</v>
      </c>
      <c r="D441" s="6">
        <v>63</v>
      </c>
      <c r="E441" s="10">
        <v>138.41999999999999</v>
      </c>
    </row>
    <row r="442" spans="1:5" ht="17.55" customHeight="1" x14ac:dyDescent="0.3">
      <c r="A442" s="12">
        <v>447</v>
      </c>
      <c r="B442" s="12">
        <v>224</v>
      </c>
      <c r="C442" s="19">
        <v>41711</v>
      </c>
      <c r="D442" s="6">
        <v>163</v>
      </c>
      <c r="E442" s="10">
        <v>100.62</v>
      </c>
    </row>
    <row r="443" spans="1:5" ht="17.55" customHeight="1" x14ac:dyDescent="0.3">
      <c r="A443" s="12">
        <v>448</v>
      </c>
      <c r="B443" s="12">
        <v>224</v>
      </c>
      <c r="C443" s="19">
        <v>41706</v>
      </c>
      <c r="D443" s="6">
        <v>163</v>
      </c>
      <c r="E443" s="10">
        <v>618.12</v>
      </c>
    </row>
    <row r="444" spans="1:5" ht="17.55" customHeight="1" x14ac:dyDescent="0.3">
      <c r="A444" s="12">
        <v>449</v>
      </c>
      <c r="B444" s="12">
        <v>225</v>
      </c>
      <c r="C444" s="19">
        <v>41716</v>
      </c>
      <c r="D444" s="6">
        <v>15</v>
      </c>
      <c r="E444" s="10">
        <v>87.909999999999968</v>
      </c>
    </row>
    <row r="445" spans="1:5" ht="17.55" customHeight="1" x14ac:dyDescent="0.3">
      <c r="A445" s="12">
        <v>450</v>
      </c>
      <c r="B445" s="12">
        <v>225</v>
      </c>
      <c r="C445" s="19">
        <v>41708</v>
      </c>
      <c r="D445" s="6">
        <v>15</v>
      </c>
      <c r="E445" s="10">
        <v>540.08000000000004</v>
      </c>
    </row>
    <row r="446" spans="1:5" ht="17.55" customHeight="1" x14ac:dyDescent="0.3">
      <c r="A446" s="12">
        <v>451</v>
      </c>
      <c r="B446" s="12">
        <v>226</v>
      </c>
      <c r="C446" s="19">
        <v>41702</v>
      </c>
      <c r="D446" s="6">
        <v>164</v>
      </c>
      <c r="E446" s="10">
        <v>102.31</v>
      </c>
    </row>
    <row r="447" spans="1:5" ht="17.55" customHeight="1" x14ac:dyDescent="0.3">
      <c r="A447" s="12">
        <v>452</v>
      </c>
      <c r="B447" s="12">
        <v>226</v>
      </c>
      <c r="C447" s="19">
        <v>41698</v>
      </c>
      <c r="D447" s="6">
        <v>164</v>
      </c>
      <c r="E447" s="10">
        <v>263.11</v>
      </c>
    </row>
    <row r="448" spans="1:5" ht="17.55" customHeight="1" x14ac:dyDescent="0.3">
      <c r="A448" s="12">
        <v>453</v>
      </c>
      <c r="B448" s="12">
        <v>227</v>
      </c>
      <c r="C448" s="19">
        <v>41714</v>
      </c>
      <c r="D448" s="6">
        <v>19</v>
      </c>
      <c r="E448" s="10">
        <v>154.38999999999999</v>
      </c>
    </row>
    <row r="449" spans="1:5" ht="17.55" customHeight="1" x14ac:dyDescent="0.3">
      <c r="A449" s="12">
        <v>454</v>
      </c>
      <c r="B449" s="12">
        <v>227</v>
      </c>
      <c r="C449" s="19">
        <v>41710</v>
      </c>
      <c r="D449" s="6">
        <v>19</v>
      </c>
      <c r="E449" s="10">
        <v>547.41</v>
      </c>
    </row>
    <row r="450" spans="1:5" ht="17.55" customHeight="1" x14ac:dyDescent="0.3">
      <c r="A450" s="12">
        <v>455</v>
      </c>
      <c r="B450" s="12">
        <v>228</v>
      </c>
      <c r="C450" s="19">
        <v>41709</v>
      </c>
      <c r="D450" s="6">
        <v>165</v>
      </c>
      <c r="E450" s="10">
        <v>24.050000000000011</v>
      </c>
    </row>
    <row r="451" spans="1:5" ht="17.55" customHeight="1" x14ac:dyDescent="0.3">
      <c r="A451" s="12">
        <v>456</v>
      </c>
      <c r="B451" s="12">
        <v>228</v>
      </c>
      <c r="C451" s="19">
        <v>41705</v>
      </c>
      <c r="D451" s="6">
        <v>165</v>
      </c>
      <c r="E451" s="10">
        <v>147.76999999999998</v>
      </c>
    </row>
    <row r="452" spans="1:5" ht="17.55" customHeight="1" x14ac:dyDescent="0.3">
      <c r="A452" s="12">
        <v>457</v>
      </c>
      <c r="B452" s="12">
        <v>229</v>
      </c>
      <c r="C452" s="19">
        <v>41709</v>
      </c>
      <c r="D452" s="6">
        <v>166</v>
      </c>
      <c r="E452" s="10">
        <v>195.05000000000007</v>
      </c>
    </row>
    <row r="453" spans="1:5" ht="17.55" customHeight="1" x14ac:dyDescent="0.3">
      <c r="A453" s="12">
        <v>458</v>
      </c>
      <c r="B453" s="12">
        <v>229</v>
      </c>
      <c r="C453" s="19">
        <v>41704</v>
      </c>
      <c r="D453" s="6">
        <v>166</v>
      </c>
      <c r="E453" s="10">
        <v>555.15</v>
      </c>
    </row>
    <row r="454" spans="1:5" ht="17.55" customHeight="1" x14ac:dyDescent="0.3">
      <c r="A454" s="12">
        <v>459</v>
      </c>
      <c r="B454" s="12">
        <v>230</v>
      </c>
      <c r="C454" s="19">
        <v>41718</v>
      </c>
      <c r="D454" s="6">
        <v>167</v>
      </c>
      <c r="E454" s="10">
        <v>85.409999999999968</v>
      </c>
    </row>
    <row r="455" spans="1:5" ht="17.55" customHeight="1" x14ac:dyDescent="0.3">
      <c r="A455" s="12">
        <v>460</v>
      </c>
      <c r="B455" s="12">
        <v>230</v>
      </c>
      <c r="C455" s="19">
        <v>41709</v>
      </c>
      <c r="D455" s="6">
        <v>167</v>
      </c>
      <c r="E455" s="10">
        <v>571.62</v>
      </c>
    </row>
    <row r="456" spans="1:5" ht="17.55" customHeight="1" x14ac:dyDescent="0.3">
      <c r="A456" s="12">
        <v>461</v>
      </c>
      <c r="B456" s="12">
        <v>231</v>
      </c>
      <c r="C456" s="19">
        <v>41723</v>
      </c>
      <c r="D456" s="6">
        <v>108</v>
      </c>
      <c r="E456" s="10">
        <v>91.929999999999978</v>
      </c>
    </row>
    <row r="457" spans="1:5" ht="17.55" customHeight="1" x14ac:dyDescent="0.3">
      <c r="A457" s="12">
        <v>462</v>
      </c>
      <c r="B457" s="12">
        <v>231</v>
      </c>
      <c r="C457" s="19">
        <v>41713</v>
      </c>
      <c r="D457" s="6">
        <v>108</v>
      </c>
      <c r="E457" s="10">
        <v>225.09</v>
      </c>
    </row>
    <row r="458" spans="1:5" ht="17.55" customHeight="1" x14ac:dyDescent="0.3">
      <c r="A458" s="12">
        <v>463</v>
      </c>
      <c r="B458" s="12">
        <v>232</v>
      </c>
      <c r="C458" s="19">
        <v>41707</v>
      </c>
      <c r="D458" s="6">
        <v>168</v>
      </c>
      <c r="E458" s="10">
        <v>185.85000000000002</v>
      </c>
    </row>
    <row r="459" spans="1:5" ht="17.55" customHeight="1" x14ac:dyDescent="0.3">
      <c r="A459" s="12">
        <v>464</v>
      </c>
      <c r="B459" s="12">
        <v>232</v>
      </c>
      <c r="C459" s="19">
        <v>41703</v>
      </c>
      <c r="D459" s="6">
        <v>168</v>
      </c>
      <c r="E459" s="10">
        <v>743.43</v>
      </c>
    </row>
    <row r="460" spans="1:5" ht="17.55" customHeight="1" x14ac:dyDescent="0.3">
      <c r="A460" s="12">
        <v>465</v>
      </c>
      <c r="B460" s="12">
        <v>233</v>
      </c>
      <c r="C460" s="19">
        <v>41712</v>
      </c>
      <c r="D460" s="6">
        <v>169</v>
      </c>
      <c r="E460" s="10">
        <v>22.069999999999936</v>
      </c>
    </row>
    <row r="461" spans="1:5" ht="17.55" customHeight="1" x14ac:dyDescent="0.3">
      <c r="A461" s="12">
        <v>466</v>
      </c>
      <c r="B461" s="12">
        <v>233</v>
      </c>
      <c r="C461" s="19">
        <v>41702</v>
      </c>
      <c r="D461" s="6">
        <v>169</v>
      </c>
      <c r="E461" s="10">
        <v>713.61</v>
      </c>
    </row>
    <row r="462" spans="1:5" ht="17.55" customHeight="1" x14ac:dyDescent="0.3">
      <c r="A462" s="12">
        <v>467</v>
      </c>
      <c r="B462" s="12">
        <v>234</v>
      </c>
      <c r="C462" s="19">
        <v>41712</v>
      </c>
      <c r="D462" s="6">
        <v>170</v>
      </c>
      <c r="E462" s="10">
        <v>83.100000000000023</v>
      </c>
    </row>
    <row r="463" spans="1:5" ht="17.55" customHeight="1" x14ac:dyDescent="0.3">
      <c r="A463" s="12">
        <v>468</v>
      </c>
      <c r="B463" s="12">
        <v>234</v>
      </c>
      <c r="C463" s="19">
        <v>41706</v>
      </c>
      <c r="D463" s="6">
        <v>170</v>
      </c>
      <c r="E463" s="10">
        <v>405.74</v>
      </c>
    </row>
    <row r="464" spans="1:5" ht="17.55" customHeight="1" x14ac:dyDescent="0.3">
      <c r="A464" s="12">
        <v>469</v>
      </c>
      <c r="B464" s="12">
        <v>235</v>
      </c>
      <c r="C464" s="19">
        <v>41713</v>
      </c>
      <c r="D464" s="6">
        <v>171</v>
      </c>
      <c r="E464" s="10">
        <v>5.5600000000000591</v>
      </c>
    </row>
    <row r="465" spans="1:5" ht="17.55" customHeight="1" x14ac:dyDescent="0.3">
      <c r="A465" s="12">
        <v>470</v>
      </c>
      <c r="B465" s="12">
        <v>235</v>
      </c>
      <c r="C465" s="19">
        <v>41707</v>
      </c>
      <c r="D465" s="6">
        <v>171</v>
      </c>
      <c r="E465" s="10">
        <v>551.04</v>
      </c>
    </row>
    <row r="466" spans="1:5" ht="17.55" customHeight="1" x14ac:dyDescent="0.3">
      <c r="A466" s="12">
        <v>471</v>
      </c>
      <c r="B466" s="12">
        <v>236</v>
      </c>
      <c r="C466" s="19">
        <v>41716</v>
      </c>
      <c r="D466" s="6">
        <v>172</v>
      </c>
      <c r="E466" s="10">
        <v>256.99999999999989</v>
      </c>
    </row>
    <row r="467" spans="1:5" ht="17.55" customHeight="1" x14ac:dyDescent="0.3">
      <c r="A467" s="12">
        <v>472</v>
      </c>
      <c r="B467" s="12">
        <v>236</v>
      </c>
      <c r="C467" s="19">
        <v>41708</v>
      </c>
      <c r="D467" s="6">
        <v>172</v>
      </c>
      <c r="E467" s="10">
        <v>813.85</v>
      </c>
    </row>
    <row r="468" spans="1:5" ht="17.55" customHeight="1" x14ac:dyDescent="0.3">
      <c r="A468" s="12">
        <v>473</v>
      </c>
      <c r="B468" s="12">
        <v>237</v>
      </c>
      <c r="C468" s="19">
        <v>41707</v>
      </c>
      <c r="D468" s="6">
        <v>79</v>
      </c>
      <c r="E468" s="10">
        <v>35.809999999999945</v>
      </c>
    </row>
    <row r="469" spans="1:5" ht="17.55" customHeight="1" x14ac:dyDescent="0.3">
      <c r="A469" s="12">
        <v>474</v>
      </c>
      <c r="B469" s="12">
        <v>237</v>
      </c>
      <c r="C469" s="19">
        <v>41700</v>
      </c>
      <c r="D469" s="6">
        <v>79</v>
      </c>
      <c r="E469" s="10">
        <v>859.59</v>
      </c>
    </row>
    <row r="470" spans="1:5" ht="17.55" customHeight="1" x14ac:dyDescent="0.3">
      <c r="A470" s="12">
        <v>475</v>
      </c>
      <c r="B470" s="12">
        <v>238</v>
      </c>
      <c r="C470" s="19">
        <v>41717</v>
      </c>
      <c r="D470" s="6">
        <v>83</v>
      </c>
      <c r="E470" s="10">
        <v>29.46999999999997</v>
      </c>
    </row>
    <row r="471" spans="1:5" ht="17.55" customHeight="1" x14ac:dyDescent="0.3">
      <c r="A471" s="12">
        <v>476</v>
      </c>
      <c r="B471" s="12">
        <v>238</v>
      </c>
      <c r="C471" s="19">
        <v>41711</v>
      </c>
      <c r="D471" s="6">
        <v>83</v>
      </c>
      <c r="E471" s="10">
        <v>391.61</v>
      </c>
    </row>
    <row r="472" spans="1:5" ht="17.55" customHeight="1" x14ac:dyDescent="0.3">
      <c r="A472" s="12">
        <v>477</v>
      </c>
      <c r="B472" s="12">
        <v>239</v>
      </c>
      <c r="C472" s="19">
        <v>41718</v>
      </c>
      <c r="D472" s="6">
        <v>173</v>
      </c>
      <c r="E472" s="10">
        <v>280.95999999999992</v>
      </c>
    </row>
    <row r="473" spans="1:5" ht="17.55" customHeight="1" x14ac:dyDescent="0.3">
      <c r="A473" s="12">
        <v>478</v>
      </c>
      <c r="B473" s="12">
        <v>239</v>
      </c>
      <c r="C473" s="19">
        <v>41713</v>
      </c>
      <c r="D473" s="6">
        <v>173</v>
      </c>
      <c r="E473" s="10">
        <v>759.64</v>
      </c>
    </row>
    <row r="474" spans="1:5" ht="17.55" customHeight="1" x14ac:dyDescent="0.3">
      <c r="A474" s="12">
        <v>479</v>
      </c>
      <c r="B474" s="12">
        <v>240</v>
      </c>
      <c r="C474" s="19">
        <v>41717</v>
      </c>
      <c r="D474" s="6">
        <v>174</v>
      </c>
      <c r="E474" s="10">
        <v>246.11</v>
      </c>
    </row>
    <row r="475" spans="1:5" ht="17.55" customHeight="1" x14ac:dyDescent="0.3">
      <c r="A475" s="12">
        <v>480</v>
      </c>
      <c r="B475" s="12">
        <v>240</v>
      </c>
      <c r="C475" s="19">
        <v>41711</v>
      </c>
      <c r="D475" s="6">
        <v>174</v>
      </c>
      <c r="E475" s="10">
        <v>437.53999999999996</v>
      </c>
    </row>
    <row r="476" spans="1:5" ht="17.55" customHeight="1" x14ac:dyDescent="0.3">
      <c r="A476" s="12">
        <v>481</v>
      </c>
      <c r="B476" s="12">
        <v>241</v>
      </c>
      <c r="C476" s="19">
        <v>41721</v>
      </c>
      <c r="D476" s="6">
        <v>175</v>
      </c>
      <c r="E476" s="10">
        <v>31.160000000000025</v>
      </c>
    </row>
    <row r="477" spans="1:5" ht="17.55" customHeight="1" x14ac:dyDescent="0.3">
      <c r="A477" s="12">
        <v>482</v>
      </c>
      <c r="B477" s="12">
        <v>241</v>
      </c>
      <c r="C477" s="19">
        <v>41712</v>
      </c>
      <c r="D477" s="6">
        <v>175</v>
      </c>
      <c r="E477" s="10">
        <v>358.46</v>
      </c>
    </row>
    <row r="478" spans="1:5" ht="17.55" customHeight="1" x14ac:dyDescent="0.3">
      <c r="A478" s="12">
        <v>483</v>
      </c>
      <c r="B478" s="12">
        <v>242</v>
      </c>
      <c r="C478" s="19">
        <v>41722</v>
      </c>
      <c r="D478" s="6">
        <v>176</v>
      </c>
      <c r="E478" s="10">
        <v>362.63</v>
      </c>
    </row>
    <row r="479" spans="1:5" ht="17.55" customHeight="1" x14ac:dyDescent="0.3">
      <c r="A479" s="12">
        <v>484</v>
      </c>
      <c r="B479" s="12">
        <v>242</v>
      </c>
      <c r="C479" s="19">
        <v>41712</v>
      </c>
      <c r="D479" s="6">
        <v>176</v>
      </c>
      <c r="E479" s="10">
        <v>617.47</v>
      </c>
    </row>
    <row r="480" spans="1:5" ht="17.55" customHeight="1" x14ac:dyDescent="0.3">
      <c r="A480" s="12">
        <v>485</v>
      </c>
      <c r="B480" s="12">
        <v>243</v>
      </c>
      <c r="C480" s="19">
        <v>41710</v>
      </c>
      <c r="D480" s="6">
        <v>69</v>
      </c>
      <c r="E480" s="10">
        <v>282.81999999999994</v>
      </c>
    </row>
    <row r="481" spans="1:5" ht="17.55" customHeight="1" x14ac:dyDescent="0.3">
      <c r="A481" s="12">
        <v>486</v>
      </c>
      <c r="B481" s="12">
        <v>243</v>
      </c>
      <c r="C481" s="19">
        <v>41703</v>
      </c>
      <c r="D481" s="6">
        <v>69</v>
      </c>
      <c r="E481" s="10">
        <v>804.97</v>
      </c>
    </row>
    <row r="482" spans="1:5" ht="17.55" customHeight="1" x14ac:dyDescent="0.3">
      <c r="A482" s="12">
        <v>487</v>
      </c>
      <c r="B482" s="12">
        <v>244</v>
      </c>
      <c r="C482" s="19">
        <v>41716</v>
      </c>
      <c r="D482" s="6">
        <v>110</v>
      </c>
      <c r="E482" s="10">
        <v>138.26</v>
      </c>
    </row>
    <row r="483" spans="1:5" ht="17.55" customHeight="1" x14ac:dyDescent="0.3">
      <c r="A483" s="12">
        <v>488</v>
      </c>
      <c r="B483" s="12">
        <v>244</v>
      </c>
      <c r="C483" s="19">
        <v>41709</v>
      </c>
      <c r="D483" s="6">
        <v>110</v>
      </c>
      <c r="E483" s="10">
        <v>216.26999999999998</v>
      </c>
    </row>
    <row r="484" spans="1:5" ht="17.55" customHeight="1" x14ac:dyDescent="0.3">
      <c r="A484" s="12">
        <v>489</v>
      </c>
      <c r="B484" s="12">
        <v>245</v>
      </c>
      <c r="C484" s="19">
        <v>41714</v>
      </c>
      <c r="D484" s="6">
        <v>40</v>
      </c>
      <c r="E484" s="10">
        <v>46.749999999999986</v>
      </c>
    </row>
    <row r="485" spans="1:5" ht="17.55" customHeight="1" x14ac:dyDescent="0.3">
      <c r="A485" s="12">
        <v>490</v>
      </c>
      <c r="B485" s="12">
        <v>245</v>
      </c>
      <c r="C485" s="19">
        <v>41710</v>
      </c>
      <c r="D485" s="6">
        <v>40</v>
      </c>
      <c r="E485" s="10">
        <v>120.23</v>
      </c>
    </row>
    <row r="486" spans="1:5" ht="17.55" customHeight="1" x14ac:dyDescent="0.3">
      <c r="A486" s="12">
        <v>491</v>
      </c>
      <c r="B486" s="12">
        <v>246</v>
      </c>
      <c r="C486" s="19">
        <v>41721</v>
      </c>
      <c r="D486" s="6">
        <v>177</v>
      </c>
      <c r="E486" s="10">
        <v>26.889999999999986</v>
      </c>
    </row>
    <row r="487" spans="1:5" ht="17.55" customHeight="1" x14ac:dyDescent="0.3">
      <c r="A487" s="12">
        <v>492</v>
      </c>
      <c r="B487" s="12">
        <v>246</v>
      </c>
      <c r="C487" s="19">
        <v>41712</v>
      </c>
      <c r="D487" s="6">
        <v>177</v>
      </c>
      <c r="E487" s="10">
        <v>114.68</v>
      </c>
    </row>
    <row r="488" spans="1:5" ht="17.55" customHeight="1" x14ac:dyDescent="0.3">
      <c r="A488" s="12">
        <v>493</v>
      </c>
      <c r="B488" s="12">
        <v>247</v>
      </c>
      <c r="C488" s="19">
        <v>41713</v>
      </c>
      <c r="D488" s="6">
        <v>178</v>
      </c>
      <c r="E488" s="10">
        <v>35.06</v>
      </c>
    </row>
    <row r="489" spans="1:5" ht="17.55" customHeight="1" x14ac:dyDescent="0.3">
      <c r="A489" s="12">
        <v>494</v>
      </c>
      <c r="B489" s="12">
        <v>247</v>
      </c>
      <c r="C489" s="19">
        <v>41708</v>
      </c>
      <c r="D489" s="6">
        <v>178</v>
      </c>
      <c r="E489" s="10">
        <v>117.4</v>
      </c>
    </row>
    <row r="490" spans="1:5" ht="17.55" customHeight="1" x14ac:dyDescent="0.3">
      <c r="A490" s="12">
        <v>495</v>
      </c>
      <c r="B490" s="12">
        <v>248</v>
      </c>
      <c r="C490" s="19">
        <v>41721</v>
      </c>
      <c r="D490" s="6">
        <v>93</v>
      </c>
      <c r="E490" s="10">
        <v>105.28999999999999</v>
      </c>
    </row>
    <row r="491" spans="1:5" ht="17.55" customHeight="1" x14ac:dyDescent="0.3">
      <c r="A491" s="12">
        <v>496</v>
      </c>
      <c r="B491" s="12">
        <v>248</v>
      </c>
      <c r="C491" s="19">
        <v>41716</v>
      </c>
      <c r="D491" s="6">
        <v>93</v>
      </c>
      <c r="E491" s="10">
        <v>171.79999999999998</v>
      </c>
    </row>
    <row r="492" spans="1:5" ht="17.55" customHeight="1" x14ac:dyDescent="0.3">
      <c r="A492" s="12">
        <v>497</v>
      </c>
      <c r="B492" s="12">
        <v>249</v>
      </c>
      <c r="C492" s="19">
        <v>41707</v>
      </c>
      <c r="D492" s="6">
        <v>147</v>
      </c>
      <c r="E492" s="10">
        <v>346.41999999999996</v>
      </c>
    </row>
    <row r="493" spans="1:5" ht="17.55" customHeight="1" x14ac:dyDescent="0.3">
      <c r="A493" s="12">
        <v>498</v>
      </c>
      <c r="B493" s="12">
        <v>249</v>
      </c>
      <c r="C493" s="19">
        <v>41702</v>
      </c>
      <c r="D493" s="6">
        <v>147</v>
      </c>
      <c r="E493" s="10">
        <v>643.36</v>
      </c>
    </row>
    <row r="494" spans="1:5" ht="17.55" customHeight="1" x14ac:dyDescent="0.3">
      <c r="A494" s="12">
        <v>499</v>
      </c>
      <c r="B494" s="12">
        <v>250</v>
      </c>
      <c r="C494" s="19">
        <v>41721</v>
      </c>
      <c r="D494" s="6">
        <v>102</v>
      </c>
      <c r="E494" s="10">
        <v>75.380000000000109</v>
      </c>
    </row>
    <row r="495" spans="1:5" ht="17.55" customHeight="1" x14ac:dyDescent="0.3">
      <c r="A495" s="12">
        <v>500</v>
      </c>
      <c r="B495" s="12">
        <v>250</v>
      </c>
      <c r="C495" s="19">
        <v>41714</v>
      </c>
      <c r="D495" s="6">
        <v>102</v>
      </c>
      <c r="E495" s="10">
        <v>1001.52</v>
      </c>
    </row>
    <row r="496" spans="1:5" ht="17.55" customHeight="1" x14ac:dyDescent="0.3">
      <c r="A496" s="12">
        <v>501</v>
      </c>
      <c r="B496" s="12">
        <v>251</v>
      </c>
      <c r="C496" s="19">
        <v>41714</v>
      </c>
      <c r="D496" s="6">
        <v>24</v>
      </c>
      <c r="E496" s="10">
        <v>175.2</v>
      </c>
    </row>
    <row r="497" spans="1:5" ht="17.55" customHeight="1" x14ac:dyDescent="0.3">
      <c r="A497" s="12">
        <v>502</v>
      </c>
      <c r="B497" s="12">
        <v>251</v>
      </c>
      <c r="C497" s="19">
        <v>41710</v>
      </c>
      <c r="D497" s="6">
        <v>24</v>
      </c>
      <c r="E497" s="10">
        <v>262.82</v>
      </c>
    </row>
    <row r="498" spans="1:5" ht="17.55" customHeight="1" x14ac:dyDescent="0.3">
      <c r="A498" s="12">
        <v>503</v>
      </c>
      <c r="B498" s="12">
        <v>252</v>
      </c>
      <c r="C498" s="19">
        <v>41725</v>
      </c>
      <c r="D498" s="6">
        <v>179</v>
      </c>
      <c r="E498" s="10">
        <v>75.860000000000014</v>
      </c>
    </row>
    <row r="499" spans="1:5" ht="17.55" customHeight="1" x14ac:dyDescent="0.3">
      <c r="A499" s="12">
        <v>504</v>
      </c>
      <c r="B499" s="12">
        <v>252</v>
      </c>
      <c r="C499" s="19">
        <v>41715</v>
      </c>
      <c r="D499" s="6">
        <v>179</v>
      </c>
      <c r="E499" s="10">
        <v>613.84</v>
      </c>
    </row>
    <row r="500" spans="1:5" ht="17.55" customHeight="1" x14ac:dyDescent="0.3">
      <c r="A500" s="12">
        <v>505</v>
      </c>
      <c r="B500" s="12">
        <v>253</v>
      </c>
      <c r="C500" s="19">
        <v>41713</v>
      </c>
      <c r="D500" s="6">
        <v>180</v>
      </c>
      <c r="E500" s="10">
        <v>30.700000000000045</v>
      </c>
    </row>
    <row r="501" spans="1:5" ht="17.55" customHeight="1" x14ac:dyDescent="0.3">
      <c r="A501" s="12">
        <v>506</v>
      </c>
      <c r="B501" s="12">
        <v>253</v>
      </c>
      <c r="C501" s="19">
        <v>41707</v>
      </c>
      <c r="D501" s="6">
        <v>180</v>
      </c>
      <c r="E501" s="10">
        <v>310.52</v>
      </c>
    </row>
    <row r="502" spans="1:5" ht="17.55" customHeight="1" x14ac:dyDescent="0.3">
      <c r="A502" s="12">
        <v>507</v>
      </c>
      <c r="B502" s="12">
        <v>254</v>
      </c>
      <c r="C502" s="19">
        <v>41724</v>
      </c>
      <c r="D502" s="6">
        <v>181</v>
      </c>
      <c r="E502" s="10">
        <v>66.06</v>
      </c>
    </row>
    <row r="503" spans="1:5" ht="17.55" customHeight="1" x14ac:dyDescent="0.3">
      <c r="A503" s="12">
        <v>508</v>
      </c>
      <c r="B503" s="12">
        <v>254</v>
      </c>
      <c r="C503" s="19">
        <v>41715</v>
      </c>
      <c r="D503" s="6">
        <v>181</v>
      </c>
      <c r="E503" s="10">
        <v>169.89</v>
      </c>
    </row>
    <row r="504" spans="1:5" ht="17.55" customHeight="1" x14ac:dyDescent="0.3">
      <c r="A504" s="12">
        <v>509</v>
      </c>
      <c r="B504" s="12">
        <v>255</v>
      </c>
      <c r="C504" s="19">
        <v>41727</v>
      </c>
      <c r="D504" s="6">
        <v>182</v>
      </c>
      <c r="E504" s="10">
        <v>268.98</v>
      </c>
    </row>
    <row r="505" spans="1:5" ht="17.55" customHeight="1" x14ac:dyDescent="0.3">
      <c r="A505" s="12">
        <v>510</v>
      </c>
      <c r="B505" s="12">
        <v>255</v>
      </c>
      <c r="C505" s="19">
        <v>41717</v>
      </c>
      <c r="D505" s="6">
        <v>182</v>
      </c>
      <c r="E505" s="10">
        <v>765.56999999999994</v>
      </c>
    </row>
    <row r="506" spans="1:5" ht="17.55" customHeight="1" x14ac:dyDescent="0.3">
      <c r="A506" s="12">
        <v>511</v>
      </c>
      <c r="B506" s="12">
        <v>256</v>
      </c>
      <c r="C506" s="19">
        <v>41713</v>
      </c>
      <c r="D506" s="6">
        <v>183</v>
      </c>
      <c r="E506" s="10">
        <v>35.569999999999993</v>
      </c>
    </row>
    <row r="507" spans="1:5" ht="17.55" customHeight="1" x14ac:dyDescent="0.3">
      <c r="A507" s="12">
        <v>512</v>
      </c>
      <c r="B507" s="12">
        <v>256</v>
      </c>
      <c r="C507" s="19">
        <v>41707</v>
      </c>
      <c r="D507" s="6">
        <v>183</v>
      </c>
      <c r="E507" s="10">
        <v>320.17</v>
      </c>
    </row>
    <row r="508" spans="1:5" ht="17.55" customHeight="1" x14ac:dyDescent="0.3">
      <c r="A508" s="12">
        <v>513</v>
      </c>
      <c r="B508" s="12">
        <v>257</v>
      </c>
      <c r="C508" s="19">
        <v>41718</v>
      </c>
      <c r="D508" s="6">
        <v>26</v>
      </c>
      <c r="E508" s="10">
        <v>157.68</v>
      </c>
    </row>
    <row r="509" spans="1:5" ht="17.55" customHeight="1" x14ac:dyDescent="0.3">
      <c r="A509" s="12">
        <v>514</v>
      </c>
      <c r="B509" s="12">
        <v>257</v>
      </c>
      <c r="C509" s="19">
        <v>41709</v>
      </c>
      <c r="D509" s="6">
        <v>26</v>
      </c>
      <c r="E509" s="10">
        <v>499.34999999999997</v>
      </c>
    </row>
    <row r="510" spans="1:5" ht="17.55" customHeight="1" x14ac:dyDescent="0.3">
      <c r="A510" s="12">
        <v>515</v>
      </c>
      <c r="B510" s="12">
        <v>258</v>
      </c>
      <c r="C510" s="19">
        <v>41719</v>
      </c>
      <c r="D510" s="6">
        <v>184</v>
      </c>
      <c r="E510" s="10">
        <v>73.950000000000045</v>
      </c>
    </row>
    <row r="511" spans="1:5" ht="17.55" customHeight="1" x14ac:dyDescent="0.3">
      <c r="A511" s="12">
        <v>516</v>
      </c>
      <c r="B511" s="12">
        <v>258</v>
      </c>
      <c r="C511" s="19">
        <v>41714</v>
      </c>
      <c r="D511" s="6">
        <v>184</v>
      </c>
      <c r="E511" s="10">
        <v>388.27</v>
      </c>
    </row>
    <row r="512" spans="1:5" ht="17.55" customHeight="1" x14ac:dyDescent="0.3">
      <c r="A512" s="12">
        <v>517</v>
      </c>
      <c r="B512" s="12">
        <v>259</v>
      </c>
      <c r="C512" s="19">
        <v>41725</v>
      </c>
      <c r="D512" s="6">
        <v>130</v>
      </c>
      <c r="E512" s="10">
        <v>8.0699999999999363</v>
      </c>
    </row>
    <row r="513" spans="1:5" ht="17.55" customHeight="1" x14ac:dyDescent="0.3">
      <c r="A513" s="12">
        <v>518</v>
      </c>
      <c r="B513" s="12">
        <v>259</v>
      </c>
      <c r="C513" s="19">
        <v>41718</v>
      </c>
      <c r="D513" s="6">
        <v>130</v>
      </c>
      <c r="E513" s="10">
        <v>799</v>
      </c>
    </row>
    <row r="514" spans="1:5" ht="17.55" customHeight="1" x14ac:dyDescent="0.3">
      <c r="A514" s="12">
        <v>519</v>
      </c>
      <c r="B514" s="12">
        <v>260</v>
      </c>
      <c r="C514" s="19">
        <v>41720</v>
      </c>
      <c r="D514" s="6">
        <v>111</v>
      </c>
      <c r="E514" s="10">
        <v>233.34000000000003</v>
      </c>
    </row>
    <row r="515" spans="1:5" ht="17.55" customHeight="1" x14ac:dyDescent="0.3">
      <c r="A515" s="12">
        <v>520</v>
      </c>
      <c r="B515" s="12">
        <v>260</v>
      </c>
      <c r="C515" s="19">
        <v>41710</v>
      </c>
      <c r="D515" s="6">
        <v>111</v>
      </c>
      <c r="E515" s="10">
        <v>433.37</v>
      </c>
    </row>
    <row r="516" spans="1:5" ht="17.55" customHeight="1" x14ac:dyDescent="0.3">
      <c r="A516" s="12">
        <v>521</v>
      </c>
      <c r="B516" s="12">
        <v>261</v>
      </c>
      <c r="C516" s="19">
        <v>41721</v>
      </c>
      <c r="D516" s="6">
        <v>63</v>
      </c>
      <c r="E516" s="10">
        <v>134.54999999999995</v>
      </c>
    </row>
    <row r="517" spans="1:5" ht="17.55" customHeight="1" x14ac:dyDescent="0.3">
      <c r="A517" s="12">
        <v>522</v>
      </c>
      <c r="B517" s="12">
        <v>261</v>
      </c>
      <c r="C517" s="19">
        <v>41714</v>
      </c>
      <c r="D517" s="6">
        <v>63</v>
      </c>
      <c r="E517" s="10">
        <v>538.21</v>
      </c>
    </row>
    <row r="518" spans="1:5" ht="17.55" customHeight="1" x14ac:dyDescent="0.3">
      <c r="A518" s="12">
        <v>523</v>
      </c>
      <c r="B518" s="12">
        <v>262</v>
      </c>
      <c r="C518" s="19">
        <v>41715</v>
      </c>
      <c r="D518" s="6">
        <v>56</v>
      </c>
      <c r="E518" s="10">
        <v>35.740000000000009</v>
      </c>
    </row>
    <row r="519" spans="1:5" ht="17.55" customHeight="1" x14ac:dyDescent="0.3">
      <c r="A519" s="12">
        <v>524</v>
      </c>
      <c r="B519" s="12">
        <v>262</v>
      </c>
      <c r="C519" s="19">
        <v>41707</v>
      </c>
      <c r="D519" s="6">
        <v>56</v>
      </c>
      <c r="E519" s="10">
        <v>219.57</v>
      </c>
    </row>
    <row r="520" spans="1:5" ht="17.55" customHeight="1" x14ac:dyDescent="0.3">
      <c r="A520" s="12">
        <v>525</v>
      </c>
      <c r="B520" s="12">
        <v>263</v>
      </c>
      <c r="C520" s="19">
        <v>41722</v>
      </c>
      <c r="D520" s="6">
        <v>21</v>
      </c>
      <c r="E520" s="10">
        <v>180.19000000000005</v>
      </c>
    </row>
    <row r="521" spans="1:5" ht="17.55" customHeight="1" x14ac:dyDescent="0.3">
      <c r="A521" s="12">
        <v>526</v>
      </c>
      <c r="B521" s="12">
        <v>263</v>
      </c>
      <c r="C521" s="19">
        <v>41713</v>
      </c>
      <c r="D521" s="6">
        <v>21</v>
      </c>
      <c r="E521" s="10">
        <v>349.78999999999996</v>
      </c>
    </row>
    <row r="522" spans="1:5" ht="17.55" customHeight="1" x14ac:dyDescent="0.3">
      <c r="A522" s="12">
        <v>527</v>
      </c>
      <c r="B522" s="12">
        <v>264</v>
      </c>
      <c r="C522" s="19">
        <v>41724</v>
      </c>
      <c r="D522" s="6">
        <v>162</v>
      </c>
      <c r="E522" s="10">
        <v>73.009999999999991</v>
      </c>
    </row>
    <row r="523" spans="1:5" ht="17.55" customHeight="1" x14ac:dyDescent="0.3">
      <c r="A523" s="12">
        <v>528</v>
      </c>
      <c r="B523" s="12">
        <v>264</v>
      </c>
      <c r="C523" s="19">
        <v>41717</v>
      </c>
      <c r="D523" s="6">
        <v>162</v>
      </c>
      <c r="E523" s="10">
        <v>970.01</v>
      </c>
    </row>
    <row r="524" spans="1:5" ht="17.55" customHeight="1" x14ac:dyDescent="0.3">
      <c r="A524" s="12">
        <v>529</v>
      </c>
      <c r="B524" s="12">
        <v>265</v>
      </c>
      <c r="C524" s="19">
        <v>41718</v>
      </c>
      <c r="D524" s="6">
        <v>104</v>
      </c>
      <c r="E524" s="10">
        <v>54.259999999999991</v>
      </c>
    </row>
    <row r="525" spans="1:5" ht="17.55" customHeight="1" x14ac:dyDescent="0.3">
      <c r="A525" s="12">
        <v>530</v>
      </c>
      <c r="B525" s="12">
        <v>265</v>
      </c>
      <c r="C525" s="19">
        <v>41714</v>
      </c>
      <c r="D525" s="6">
        <v>104</v>
      </c>
      <c r="E525" s="10">
        <v>181.69</v>
      </c>
    </row>
    <row r="526" spans="1:5" ht="17.55" customHeight="1" x14ac:dyDescent="0.3">
      <c r="A526" s="12">
        <v>532</v>
      </c>
      <c r="B526" s="12">
        <v>266</v>
      </c>
      <c r="C526" s="19">
        <v>41715</v>
      </c>
      <c r="D526" s="6">
        <v>185</v>
      </c>
      <c r="E526" s="10">
        <v>139.15</v>
      </c>
    </row>
    <row r="527" spans="1:5" ht="17.55" customHeight="1" x14ac:dyDescent="0.3">
      <c r="A527" s="12">
        <v>533</v>
      </c>
      <c r="B527" s="12">
        <v>267</v>
      </c>
      <c r="C527" s="19">
        <v>41720</v>
      </c>
      <c r="D527" s="6">
        <v>186</v>
      </c>
      <c r="E527" s="10">
        <v>10.639999999999986</v>
      </c>
    </row>
    <row r="528" spans="1:5" ht="17.55" customHeight="1" x14ac:dyDescent="0.3">
      <c r="A528" s="12">
        <v>534</v>
      </c>
      <c r="B528" s="12">
        <v>267</v>
      </c>
      <c r="C528" s="19">
        <v>41714</v>
      </c>
      <c r="D528" s="6">
        <v>186</v>
      </c>
      <c r="E528" s="10">
        <v>255.56</v>
      </c>
    </row>
    <row r="529" spans="1:5" ht="17.55" customHeight="1" x14ac:dyDescent="0.3">
      <c r="A529" s="12">
        <v>535</v>
      </c>
      <c r="B529" s="12">
        <v>268</v>
      </c>
      <c r="C529" s="19">
        <v>41728</v>
      </c>
      <c r="D529" s="6">
        <v>187</v>
      </c>
      <c r="E529" s="10">
        <v>51.110000000000014</v>
      </c>
    </row>
    <row r="530" spans="1:5" ht="17.55" customHeight="1" x14ac:dyDescent="0.3">
      <c r="A530" s="12">
        <v>536</v>
      </c>
      <c r="B530" s="12">
        <v>268</v>
      </c>
      <c r="C530" s="19">
        <v>41721</v>
      </c>
      <c r="D530" s="6">
        <v>187</v>
      </c>
      <c r="E530" s="10">
        <v>800.73</v>
      </c>
    </row>
    <row r="531" spans="1:5" ht="17.55" customHeight="1" x14ac:dyDescent="0.3">
      <c r="A531" s="12">
        <v>537</v>
      </c>
      <c r="B531" s="12">
        <v>269</v>
      </c>
      <c r="C531" s="19">
        <v>41724</v>
      </c>
      <c r="D531" s="6">
        <v>163</v>
      </c>
      <c r="E531" s="10">
        <v>16.910000000000025</v>
      </c>
    </row>
    <row r="532" spans="1:5" ht="17.55" customHeight="1" x14ac:dyDescent="0.3">
      <c r="A532" s="12">
        <v>538</v>
      </c>
      <c r="B532" s="12">
        <v>269</v>
      </c>
      <c r="C532" s="19">
        <v>41714</v>
      </c>
      <c r="D532" s="6">
        <v>163</v>
      </c>
      <c r="E532" s="10">
        <v>265.02</v>
      </c>
    </row>
    <row r="533" spans="1:5" ht="17.55" customHeight="1" x14ac:dyDescent="0.3">
      <c r="A533" s="12">
        <v>539</v>
      </c>
      <c r="B533" s="12">
        <v>270</v>
      </c>
      <c r="C533" s="19">
        <v>41725</v>
      </c>
      <c r="D533" s="6">
        <v>166</v>
      </c>
      <c r="E533" s="10">
        <v>43.129999999999995</v>
      </c>
    </row>
    <row r="534" spans="1:5" ht="17.55" customHeight="1" x14ac:dyDescent="0.3">
      <c r="A534" s="12">
        <v>540</v>
      </c>
      <c r="B534" s="12">
        <v>270</v>
      </c>
      <c r="C534" s="19">
        <v>41718</v>
      </c>
      <c r="D534" s="6">
        <v>166</v>
      </c>
      <c r="E534" s="10">
        <v>96.02000000000001</v>
      </c>
    </row>
    <row r="535" spans="1:5" ht="17.55" customHeight="1" x14ac:dyDescent="0.3">
      <c r="A535" s="12">
        <v>541</v>
      </c>
      <c r="B535" s="12">
        <v>271</v>
      </c>
      <c r="C535" s="19">
        <v>41724</v>
      </c>
      <c r="D535" s="6">
        <v>71</v>
      </c>
      <c r="E535" s="10">
        <v>53.11000000000007</v>
      </c>
    </row>
    <row r="536" spans="1:5" ht="17.55" customHeight="1" x14ac:dyDescent="0.3">
      <c r="A536" s="12">
        <v>542</v>
      </c>
      <c r="B536" s="12">
        <v>271</v>
      </c>
      <c r="C536" s="19">
        <v>41717</v>
      </c>
      <c r="D536" s="6">
        <v>71</v>
      </c>
      <c r="E536" s="10">
        <v>478.08</v>
      </c>
    </row>
    <row r="537" spans="1:5" ht="17.55" customHeight="1" x14ac:dyDescent="0.3">
      <c r="A537" s="12">
        <v>543</v>
      </c>
      <c r="B537" s="12">
        <v>272</v>
      </c>
      <c r="C537" s="19">
        <v>41722</v>
      </c>
      <c r="D537" s="6">
        <v>188</v>
      </c>
      <c r="E537" s="10">
        <v>169.39999999999998</v>
      </c>
    </row>
    <row r="538" spans="1:5" ht="17.55" customHeight="1" x14ac:dyDescent="0.3">
      <c r="A538" s="12">
        <v>544</v>
      </c>
      <c r="B538" s="12">
        <v>272</v>
      </c>
      <c r="C538" s="19">
        <v>41714</v>
      </c>
      <c r="D538" s="6">
        <v>188</v>
      </c>
      <c r="E538" s="10">
        <v>435.6</v>
      </c>
    </row>
    <row r="539" spans="1:5" ht="17.55" customHeight="1" x14ac:dyDescent="0.3">
      <c r="A539" s="12">
        <v>545</v>
      </c>
      <c r="B539" s="12">
        <v>273</v>
      </c>
      <c r="C539" s="19">
        <v>41728</v>
      </c>
      <c r="D539" s="6">
        <v>76</v>
      </c>
      <c r="E539" s="10">
        <v>29.54000000000002</v>
      </c>
    </row>
    <row r="540" spans="1:5" ht="17.55" customHeight="1" x14ac:dyDescent="0.3">
      <c r="A540" s="12">
        <v>546</v>
      </c>
      <c r="B540" s="12">
        <v>273</v>
      </c>
      <c r="C540" s="19">
        <v>41721</v>
      </c>
      <c r="D540" s="6">
        <v>76</v>
      </c>
      <c r="E540" s="10">
        <v>462.93</v>
      </c>
    </row>
    <row r="541" spans="1:5" ht="17.55" customHeight="1" x14ac:dyDescent="0.3">
      <c r="A541" s="12">
        <v>547</v>
      </c>
      <c r="B541" s="12">
        <v>274</v>
      </c>
      <c r="C541" s="19">
        <v>41726</v>
      </c>
      <c r="D541" s="6">
        <v>189</v>
      </c>
      <c r="E541" s="10">
        <v>21.02000000000001</v>
      </c>
    </row>
    <row r="542" spans="1:5" ht="17.55" customHeight="1" x14ac:dyDescent="0.3">
      <c r="A542" s="12">
        <v>548</v>
      </c>
      <c r="B542" s="12">
        <v>274</v>
      </c>
      <c r="C542" s="19">
        <v>41722</v>
      </c>
      <c r="D542" s="6">
        <v>189</v>
      </c>
      <c r="E542" s="10">
        <v>170.16</v>
      </c>
    </row>
    <row r="543" spans="1:5" ht="17.55" customHeight="1" x14ac:dyDescent="0.3">
      <c r="A543" s="12">
        <v>549</v>
      </c>
      <c r="B543" s="12">
        <v>275</v>
      </c>
      <c r="C543" s="19">
        <v>41723</v>
      </c>
      <c r="D543" s="6">
        <v>55</v>
      </c>
      <c r="E543" s="10">
        <v>245.99</v>
      </c>
    </row>
    <row r="544" spans="1:5" ht="17.55" customHeight="1" x14ac:dyDescent="0.3">
      <c r="A544" s="12">
        <v>550</v>
      </c>
      <c r="B544" s="12">
        <v>275</v>
      </c>
      <c r="C544" s="19">
        <v>41719</v>
      </c>
      <c r="D544" s="6">
        <v>55</v>
      </c>
      <c r="E544" s="10">
        <v>401.36</v>
      </c>
    </row>
    <row r="545" spans="1:5" ht="17.55" customHeight="1" x14ac:dyDescent="0.3">
      <c r="A545" s="12">
        <v>551</v>
      </c>
      <c r="B545" s="12">
        <v>276</v>
      </c>
      <c r="C545" s="19">
        <v>41720</v>
      </c>
      <c r="D545" s="6">
        <v>190</v>
      </c>
      <c r="E545" s="10">
        <v>324.66000000000003</v>
      </c>
    </row>
    <row r="546" spans="1:5" ht="17.55" customHeight="1" x14ac:dyDescent="0.3">
      <c r="A546" s="12">
        <v>552</v>
      </c>
      <c r="B546" s="12">
        <v>276</v>
      </c>
      <c r="C546" s="19">
        <v>41716</v>
      </c>
      <c r="D546" s="6">
        <v>190</v>
      </c>
      <c r="E546" s="10">
        <v>507.82</v>
      </c>
    </row>
    <row r="547" spans="1:5" ht="17.55" customHeight="1" x14ac:dyDescent="0.3">
      <c r="A547" s="12">
        <v>553</v>
      </c>
      <c r="B547" s="12">
        <v>277</v>
      </c>
      <c r="C547" s="19">
        <v>41716</v>
      </c>
      <c r="D547" s="6">
        <v>72</v>
      </c>
      <c r="E547" s="10">
        <v>24.269999999999996</v>
      </c>
    </row>
    <row r="548" spans="1:5" ht="17.55" customHeight="1" x14ac:dyDescent="0.3">
      <c r="A548" s="12">
        <v>554</v>
      </c>
      <c r="B548" s="12">
        <v>277</v>
      </c>
      <c r="C548" s="19">
        <v>41712</v>
      </c>
      <c r="D548" s="6">
        <v>72</v>
      </c>
      <c r="E548" s="10">
        <v>118.51</v>
      </c>
    </row>
    <row r="549" spans="1:5" ht="17.55" customHeight="1" x14ac:dyDescent="0.3">
      <c r="A549" s="12">
        <v>555</v>
      </c>
      <c r="B549" s="12">
        <v>278</v>
      </c>
      <c r="C549" s="19">
        <v>41731</v>
      </c>
      <c r="D549" s="6">
        <v>81</v>
      </c>
      <c r="E549" s="10">
        <v>33.150000000000034</v>
      </c>
    </row>
    <row r="550" spans="1:5" ht="17.55" customHeight="1" x14ac:dyDescent="0.3">
      <c r="A550" s="12">
        <v>556</v>
      </c>
      <c r="B550" s="12">
        <v>278</v>
      </c>
      <c r="C550" s="19">
        <v>41721</v>
      </c>
      <c r="D550" s="6">
        <v>81</v>
      </c>
      <c r="E550" s="10">
        <v>298.39</v>
      </c>
    </row>
    <row r="551" spans="1:5" ht="17.55" customHeight="1" x14ac:dyDescent="0.3">
      <c r="A551" s="12">
        <v>557</v>
      </c>
      <c r="B551" s="12">
        <v>279</v>
      </c>
      <c r="C551" s="19">
        <v>41732</v>
      </c>
      <c r="D551" s="6">
        <v>191</v>
      </c>
      <c r="E551" s="10">
        <v>103.25999999999999</v>
      </c>
    </row>
    <row r="552" spans="1:5" ht="17.55" customHeight="1" x14ac:dyDescent="0.3">
      <c r="A552" s="12">
        <v>558</v>
      </c>
      <c r="B552" s="12">
        <v>279</v>
      </c>
      <c r="C552" s="19">
        <v>41724</v>
      </c>
      <c r="D552" s="6">
        <v>191</v>
      </c>
      <c r="E552" s="10">
        <v>200.45</v>
      </c>
    </row>
    <row r="553" spans="1:5" ht="17.55" customHeight="1" x14ac:dyDescent="0.3">
      <c r="A553" s="12">
        <v>559</v>
      </c>
      <c r="B553" s="12">
        <v>280</v>
      </c>
      <c r="C553" s="19">
        <v>41731</v>
      </c>
      <c r="D553" s="6">
        <v>90</v>
      </c>
      <c r="E553" s="10">
        <v>62.839999999999918</v>
      </c>
    </row>
    <row r="554" spans="1:5" ht="17.55" customHeight="1" x14ac:dyDescent="0.3">
      <c r="A554" s="12">
        <v>560</v>
      </c>
      <c r="B554" s="12">
        <v>280</v>
      </c>
      <c r="C554" s="19">
        <v>41723</v>
      </c>
      <c r="D554" s="6">
        <v>90</v>
      </c>
      <c r="E554" s="10">
        <v>834.98</v>
      </c>
    </row>
    <row r="555" spans="1:5" ht="17.55" customHeight="1" x14ac:dyDescent="0.3">
      <c r="A555" s="12">
        <v>561</v>
      </c>
      <c r="B555" s="12">
        <v>281</v>
      </c>
      <c r="C555" s="19">
        <v>41728</v>
      </c>
      <c r="D555" s="6">
        <v>192</v>
      </c>
      <c r="E555" s="10">
        <v>384.28999999999996</v>
      </c>
    </row>
    <row r="556" spans="1:5" ht="17.55" customHeight="1" x14ac:dyDescent="0.3">
      <c r="A556" s="12">
        <v>562</v>
      </c>
      <c r="B556" s="12">
        <v>281</v>
      </c>
      <c r="C556" s="19">
        <v>41720</v>
      </c>
      <c r="D556" s="6">
        <v>192</v>
      </c>
      <c r="E556" s="10">
        <v>576.45000000000005</v>
      </c>
    </row>
    <row r="557" spans="1:5" ht="17.55" customHeight="1" x14ac:dyDescent="0.3">
      <c r="A557" s="12">
        <v>563</v>
      </c>
      <c r="B557" s="12">
        <v>282</v>
      </c>
      <c r="C557" s="19">
        <v>41731</v>
      </c>
      <c r="D557" s="6">
        <v>193</v>
      </c>
      <c r="E557" s="10">
        <v>74.700000000000045</v>
      </c>
    </row>
    <row r="558" spans="1:5" ht="17.55" customHeight="1" x14ac:dyDescent="0.3">
      <c r="A558" s="12">
        <v>564</v>
      </c>
      <c r="B558" s="12">
        <v>282</v>
      </c>
      <c r="C558" s="19">
        <v>41724</v>
      </c>
      <c r="D558" s="6">
        <v>193</v>
      </c>
      <c r="E558" s="10">
        <v>992.52</v>
      </c>
    </row>
    <row r="559" spans="1:5" ht="17.55" customHeight="1" x14ac:dyDescent="0.3">
      <c r="A559" s="12">
        <v>565</v>
      </c>
      <c r="B559" s="12">
        <v>283</v>
      </c>
      <c r="C559" s="19">
        <v>41725</v>
      </c>
      <c r="D559" s="6">
        <v>194</v>
      </c>
      <c r="E559" s="10">
        <v>14.939999999999998</v>
      </c>
    </row>
    <row r="560" spans="1:5" ht="17.55" customHeight="1" x14ac:dyDescent="0.3">
      <c r="A560" s="12">
        <v>566</v>
      </c>
      <c r="B560" s="12">
        <v>283</v>
      </c>
      <c r="C560" s="19">
        <v>41721</v>
      </c>
      <c r="D560" s="6">
        <v>194</v>
      </c>
      <c r="E560" s="10">
        <v>283.93</v>
      </c>
    </row>
    <row r="561" spans="1:5" ht="17.55" customHeight="1" x14ac:dyDescent="0.3">
      <c r="A561" s="12">
        <v>567</v>
      </c>
      <c r="B561" s="12">
        <v>284</v>
      </c>
      <c r="C561" s="19">
        <v>41723</v>
      </c>
      <c r="D561" s="6">
        <v>112</v>
      </c>
      <c r="E561" s="10">
        <v>36.799999999999983</v>
      </c>
    </row>
    <row r="562" spans="1:5" ht="17.55" customHeight="1" x14ac:dyDescent="0.3">
      <c r="A562" s="12">
        <v>568</v>
      </c>
      <c r="B562" s="12">
        <v>284</v>
      </c>
      <c r="C562" s="19">
        <v>41715</v>
      </c>
      <c r="D562" s="6">
        <v>112</v>
      </c>
      <c r="E562" s="10">
        <v>246.34</v>
      </c>
    </row>
    <row r="563" spans="1:5" ht="17.55" customHeight="1" x14ac:dyDescent="0.3">
      <c r="A563" s="12">
        <v>569</v>
      </c>
      <c r="B563" s="12">
        <v>285</v>
      </c>
      <c r="C563" s="19">
        <v>41731</v>
      </c>
      <c r="D563" s="6">
        <v>195</v>
      </c>
      <c r="E563" s="10">
        <v>265.6099999999999</v>
      </c>
    </row>
    <row r="564" spans="1:5" ht="17.55" customHeight="1" x14ac:dyDescent="0.3">
      <c r="A564" s="12">
        <v>570</v>
      </c>
      <c r="B564" s="12">
        <v>285</v>
      </c>
      <c r="C564" s="19">
        <v>41723</v>
      </c>
      <c r="D564" s="6">
        <v>195</v>
      </c>
      <c r="E564" s="10">
        <v>564.45000000000005</v>
      </c>
    </row>
    <row r="565" spans="1:5" ht="17.55" customHeight="1" x14ac:dyDescent="0.3">
      <c r="A565" s="12">
        <v>571</v>
      </c>
      <c r="B565" s="12">
        <v>286</v>
      </c>
      <c r="C565" s="19">
        <v>41727</v>
      </c>
      <c r="D565" s="6">
        <v>35</v>
      </c>
      <c r="E565" s="10">
        <v>46.850000000000023</v>
      </c>
    </row>
    <row r="566" spans="1:5" ht="17.55" customHeight="1" x14ac:dyDescent="0.3">
      <c r="A566" s="12">
        <v>572</v>
      </c>
      <c r="B566" s="12">
        <v>286</v>
      </c>
      <c r="C566" s="19">
        <v>41720</v>
      </c>
      <c r="D566" s="6">
        <v>35</v>
      </c>
      <c r="E566" s="10">
        <v>538.79</v>
      </c>
    </row>
    <row r="567" spans="1:5" ht="17.55" customHeight="1" x14ac:dyDescent="0.3">
      <c r="A567" s="12">
        <v>573</v>
      </c>
      <c r="B567" s="12">
        <v>287</v>
      </c>
      <c r="C567" s="19">
        <v>41728</v>
      </c>
      <c r="D567" s="6">
        <v>66</v>
      </c>
      <c r="E567" s="10">
        <v>13.120000000000005</v>
      </c>
    </row>
    <row r="568" spans="1:5" ht="17.55" customHeight="1" x14ac:dyDescent="0.3">
      <c r="A568" s="12">
        <v>574</v>
      </c>
      <c r="B568" s="12">
        <v>287</v>
      </c>
      <c r="C568" s="19">
        <v>41719</v>
      </c>
      <c r="D568" s="6">
        <v>66</v>
      </c>
      <c r="E568" s="10">
        <v>249.45</v>
      </c>
    </row>
    <row r="569" spans="1:5" ht="17.55" customHeight="1" x14ac:dyDescent="0.3">
      <c r="A569" s="12">
        <v>575</v>
      </c>
      <c r="B569" s="12">
        <v>288</v>
      </c>
      <c r="C569" s="19">
        <v>41732</v>
      </c>
      <c r="D569" s="6">
        <v>196</v>
      </c>
      <c r="E569" s="10">
        <v>36.919999999999987</v>
      </c>
    </row>
    <row r="570" spans="1:5" ht="17.55" customHeight="1" x14ac:dyDescent="0.3">
      <c r="A570" s="12">
        <v>576</v>
      </c>
      <c r="B570" s="12">
        <v>288</v>
      </c>
      <c r="C570" s="19">
        <v>41726</v>
      </c>
      <c r="D570" s="6">
        <v>196</v>
      </c>
      <c r="E570" s="10">
        <v>94.97</v>
      </c>
    </row>
    <row r="571" spans="1:5" ht="17.55" customHeight="1" x14ac:dyDescent="0.3">
      <c r="A571" s="12">
        <v>577</v>
      </c>
      <c r="B571" s="12">
        <v>289</v>
      </c>
      <c r="C571" s="19">
        <v>41729</v>
      </c>
      <c r="D571" s="6">
        <v>197</v>
      </c>
      <c r="E571" s="10">
        <v>36.900000000000034</v>
      </c>
    </row>
    <row r="572" spans="1:5" ht="17.55" customHeight="1" x14ac:dyDescent="0.3">
      <c r="A572" s="12">
        <v>578</v>
      </c>
      <c r="B572" s="12">
        <v>289</v>
      </c>
      <c r="C572" s="19">
        <v>41719</v>
      </c>
      <c r="D572" s="6">
        <v>197</v>
      </c>
      <c r="E572" s="10">
        <v>332.15</v>
      </c>
    </row>
    <row r="573" spans="1:5" ht="17.55" customHeight="1" x14ac:dyDescent="0.3">
      <c r="A573" s="12">
        <v>579</v>
      </c>
      <c r="B573" s="12">
        <v>290</v>
      </c>
      <c r="C573" s="19">
        <v>41724</v>
      </c>
      <c r="D573" s="6">
        <v>198</v>
      </c>
      <c r="E573" s="10">
        <v>262.34999999999997</v>
      </c>
    </row>
    <row r="574" spans="1:5" ht="17.55" customHeight="1" x14ac:dyDescent="0.3">
      <c r="A574" s="12">
        <v>580</v>
      </c>
      <c r="B574" s="12">
        <v>290</v>
      </c>
      <c r="C574" s="19">
        <v>41720</v>
      </c>
      <c r="D574" s="6">
        <v>198</v>
      </c>
      <c r="E574" s="10">
        <v>446.71</v>
      </c>
    </row>
    <row r="575" spans="1:5" ht="17.55" customHeight="1" x14ac:dyDescent="0.3">
      <c r="A575" s="12">
        <v>581</v>
      </c>
      <c r="B575" s="12">
        <v>291</v>
      </c>
      <c r="C575" s="19">
        <v>41733</v>
      </c>
      <c r="D575" s="6">
        <v>178</v>
      </c>
      <c r="E575" s="10">
        <v>26.709999999999923</v>
      </c>
    </row>
    <row r="576" spans="1:5" ht="17.55" customHeight="1" x14ac:dyDescent="0.3">
      <c r="A576" s="12">
        <v>582</v>
      </c>
      <c r="B576" s="12">
        <v>291</v>
      </c>
      <c r="C576" s="19">
        <v>41726</v>
      </c>
      <c r="D576" s="6">
        <v>178</v>
      </c>
      <c r="E576" s="10">
        <v>641.21</v>
      </c>
    </row>
    <row r="577" spans="1:5" ht="17.55" customHeight="1" x14ac:dyDescent="0.3">
      <c r="A577" s="12">
        <v>583</v>
      </c>
      <c r="B577" s="12">
        <v>292</v>
      </c>
      <c r="C577" s="19">
        <v>41722</v>
      </c>
      <c r="D577" s="6">
        <v>29</v>
      </c>
      <c r="E577" s="10">
        <v>151.91000000000003</v>
      </c>
    </row>
    <row r="578" spans="1:5" ht="17.55" customHeight="1" x14ac:dyDescent="0.3">
      <c r="A578" s="12">
        <v>584</v>
      </c>
      <c r="B578" s="12">
        <v>292</v>
      </c>
      <c r="C578" s="19">
        <v>41713</v>
      </c>
      <c r="D578" s="6">
        <v>29</v>
      </c>
      <c r="E578" s="10">
        <v>338.14</v>
      </c>
    </row>
    <row r="579" spans="1:5" ht="17.55" customHeight="1" x14ac:dyDescent="0.3">
      <c r="A579" s="12">
        <v>586</v>
      </c>
      <c r="B579" s="12">
        <v>293</v>
      </c>
      <c r="C579" s="19">
        <v>41716</v>
      </c>
      <c r="D579" s="6">
        <v>199</v>
      </c>
      <c r="E579" s="10">
        <v>1027.29</v>
      </c>
    </row>
    <row r="580" spans="1:5" ht="17.55" customHeight="1" x14ac:dyDescent="0.3">
      <c r="A580" s="12">
        <v>587</v>
      </c>
      <c r="B580" s="12">
        <v>294</v>
      </c>
      <c r="C580" s="19">
        <v>41729</v>
      </c>
      <c r="D580" s="6">
        <v>18</v>
      </c>
      <c r="E580" s="10">
        <v>240.66000000000008</v>
      </c>
    </row>
    <row r="581" spans="1:5" ht="17.55" customHeight="1" x14ac:dyDescent="0.3">
      <c r="A581" s="12">
        <v>588</v>
      </c>
      <c r="B581" s="12">
        <v>294</v>
      </c>
      <c r="C581" s="19">
        <v>41724</v>
      </c>
      <c r="D581" s="6">
        <v>18</v>
      </c>
      <c r="E581" s="10">
        <v>561.56999999999994</v>
      </c>
    </row>
    <row r="582" spans="1:5" ht="17.55" customHeight="1" x14ac:dyDescent="0.3">
      <c r="A582" s="12">
        <v>589</v>
      </c>
      <c r="B582" s="12">
        <v>295</v>
      </c>
      <c r="C582" s="19">
        <v>41735</v>
      </c>
      <c r="D582" s="6">
        <v>200</v>
      </c>
      <c r="E582" s="10">
        <v>166.67999999999995</v>
      </c>
    </row>
    <row r="583" spans="1:5" ht="17.55" customHeight="1" x14ac:dyDescent="0.3">
      <c r="A583" s="12">
        <v>590</v>
      </c>
      <c r="B583" s="12">
        <v>295</v>
      </c>
      <c r="C583" s="19">
        <v>41725</v>
      </c>
      <c r="D583" s="6">
        <v>200</v>
      </c>
      <c r="E583" s="10">
        <v>875.13</v>
      </c>
    </row>
    <row r="584" spans="1:5" ht="17.55" customHeight="1" x14ac:dyDescent="0.3">
      <c r="A584" s="12">
        <v>591</v>
      </c>
      <c r="B584" s="12">
        <v>296</v>
      </c>
      <c r="C584" s="19">
        <v>41729</v>
      </c>
      <c r="D584" s="6">
        <v>201</v>
      </c>
      <c r="E584" s="10">
        <v>51.610000000000014</v>
      </c>
    </row>
    <row r="585" spans="1:5" ht="17.55" customHeight="1" x14ac:dyDescent="0.3">
      <c r="A585" s="12">
        <v>592</v>
      </c>
      <c r="B585" s="12">
        <v>296</v>
      </c>
      <c r="C585" s="19">
        <v>41724</v>
      </c>
      <c r="D585" s="6">
        <v>201</v>
      </c>
      <c r="E585" s="10">
        <v>521.92999999999995</v>
      </c>
    </row>
    <row r="586" spans="1:5" ht="17.55" customHeight="1" x14ac:dyDescent="0.3">
      <c r="A586" s="12">
        <v>593</v>
      </c>
      <c r="B586" s="12">
        <v>297</v>
      </c>
      <c r="C586" s="19">
        <v>41736</v>
      </c>
      <c r="D586" s="6">
        <v>91</v>
      </c>
      <c r="E586" s="10">
        <v>39.879999999999995</v>
      </c>
    </row>
    <row r="587" spans="1:5" ht="17.55" customHeight="1" x14ac:dyDescent="0.3">
      <c r="A587" s="12">
        <v>594</v>
      </c>
      <c r="B587" s="12">
        <v>297</v>
      </c>
      <c r="C587" s="19">
        <v>41727</v>
      </c>
      <c r="D587" s="6">
        <v>91</v>
      </c>
      <c r="E587" s="10">
        <v>957.16</v>
      </c>
    </row>
    <row r="588" spans="1:5" ht="17.55" customHeight="1" x14ac:dyDescent="0.3">
      <c r="A588" s="12">
        <v>595</v>
      </c>
      <c r="B588" s="12">
        <v>298</v>
      </c>
      <c r="C588" s="19">
        <v>41735</v>
      </c>
      <c r="D588" s="6">
        <v>57</v>
      </c>
      <c r="E588" s="10">
        <v>63.519999999999982</v>
      </c>
    </row>
    <row r="589" spans="1:5" ht="17.55" customHeight="1" x14ac:dyDescent="0.3">
      <c r="A589" s="12">
        <v>596</v>
      </c>
      <c r="B589" s="12">
        <v>298</v>
      </c>
      <c r="C589" s="19">
        <v>41726</v>
      </c>
      <c r="D589" s="6">
        <v>57</v>
      </c>
      <c r="E589" s="10">
        <v>571.73</v>
      </c>
    </row>
    <row r="590" spans="1:5" ht="17.55" customHeight="1" x14ac:dyDescent="0.3">
      <c r="A590" s="12">
        <v>597</v>
      </c>
      <c r="B590" s="12">
        <v>299</v>
      </c>
      <c r="C590" s="19">
        <v>41722</v>
      </c>
      <c r="D590" s="6">
        <v>202</v>
      </c>
      <c r="E590" s="10">
        <v>257.87000000000006</v>
      </c>
    </row>
    <row r="591" spans="1:5" ht="17.55" customHeight="1" x14ac:dyDescent="0.3">
      <c r="A591" s="12">
        <v>598</v>
      </c>
      <c r="B591" s="12">
        <v>299</v>
      </c>
      <c r="C591" s="19">
        <v>41714</v>
      </c>
      <c r="D591" s="6">
        <v>202</v>
      </c>
      <c r="E591" s="10">
        <v>439.09</v>
      </c>
    </row>
    <row r="592" spans="1:5" ht="17.55" customHeight="1" x14ac:dyDescent="0.3">
      <c r="A592" s="12">
        <v>599</v>
      </c>
      <c r="B592" s="12">
        <v>300</v>
      </c>
      <c r="C592" s="19">
        <v>41728</v>
      </c>
      <c r="D592" s="6">
        <v>203</v>
      </c>
      <c r="E592" s="10">
        <v>209.71000000000004</v>
      </c>
    </row>
    <row r="593" spans="1:5" ht="17.55" customHeight="1" x14ac:dyDescent="0.3">
      <c r="A593" s="12">
        <v>600</v>
      </c>
      <c r="B593" s="12">
        <v>300</v>
      </c>
      <c r="C593" s="19">
        <v>41724</v>
      </c>
      <c r="D593" s="6">
        <v>203</v>
      </c>
      <c r="E593" s="10">
        <v>539.28</v>
      </c>
    </row>
    <row r="594" spans="1:5" ht="17.55" customHeight="1" x14ac:dyDescent="0.3">
      <c r="A594" s="12">
        <v>601</v>
      </c>
      <c r="B594" s="12">
        <v>301</v>
      </c>
      <c r="C594" s="19">
        <v>41731</v>
      </c>
      <c r="D594" s="6">
        <v>9</v>
      </c>
      <c r="E594" s="10">
        <v>34.410000000000025</v>
      </c>
    </row>
    <row r="595" spans="1:5" ht="17.55" customHeight="1" x14ac:dyDescent="0.3">
      <c r="A595" s="12">
        <v>602</v>
      </c>
      <c r="B595" s="12">
        <v>301</v>
      </c>
      <c r="C595" s="19">
        <v>41722</v>
      </c>
      <c r="D595" s="6">
        <v>9</v>
      </c>
      <c r="E595" s="10">
        <v>156.76999999999998</v>
      </c>
    </row>
    <row r="596" spans="1:5" ht="17.55" customHeight="1" x14ac:dyDescent="0.3">
      <c r="A596" s="12">
        <v>603</v>
      </c>
      <c r="B596" s="12">
        <v>302</v>
      </c>
      <c r="C596" s="19">
        <v>41728</v>
      </c>
      <c r="D596" s="6">
        <v>55</v>
      </c>
      <c r="E596" s="10">
        <v>30.729999999999976</v>
      </c>
    </row>
    <row r="597" spans="1:5" ht="17.55" customHeight="1" x14ac:dyDescent="0.3">
      <c r="A597" s="12">
        <v>604</v>
      </c>
      <c r="B597" s="12">
        <v>302</v>
      </c>
      <c r="C597" s="19">
        <v>41718</v>
      </c>
      <c r="D597" s="6">
        <v>55</v>
      </c>
      <c r="E597" s="10">
        <v>122.94000000000001</v>
      </c>
    </row>
    <row r="598" spans="1:5" ht="17.55" customHeight="1" x14ac:dyDescent="0.3">
      <c r="A598" s="12">
        <v>605</v>
      </c>
      <c r="B598" s="12">
        <v>303</v>
      </c>
      <c r="C598" s="19">
        <v>41726</v>
      </c>
      <c r="D598" s="6">
        <v>204</v>
      </c>
      <c r="E598" s="10">
        <v>11.420000000000016</v>
      </c>
    </row>
    <row r="599" spans="1:5" ht="17.55" customHeight="1" x14ac:dyDescent="0.3">
      <c r="A599" s="12">
        <v>606</v>
      </c>
      <c r="B599" s="12">
        <v>303</v>
      </c>
      <c r="C599" s="19">
        <v>41720</v>
      </c>
      <c r="D599" s="6">
        <v>204</v>
      </c>
      <c r="E599" s="10">
        <v>274.14</v>
      </c>
    </row>
    <row r="600" spans="1:5" ht="17.55" customHeight="1" x14ac:dyDescent="0.3">
      <c r="A600" s="12">
        <v>607</v>
      </c>
      <c r="B600" s="12">
        <v>304</v>
      </c>
      <c r="C600" s="19">
        <v>41730</v>
      </c>
      <c r="D600" s="6">
        <v>124</v>
      </c>
      <c r="E600" s="10">
        <v>78.019999999999982</v>
      </c>
    </row>
    <row r="601" spans="1:5" ht="17.55" customHeight="1" x14ac:dyDescent="0.3">
      <c r="A601" s="12">
        <v>608</v>
      </c>
      <c r="B601" s="12">
        <v>304</v>
      </c>
      <c r="C601" s="19">
        <v>41726</v>
      </c>
      <c r="D601" s="6">
        <v>124</v>
      </c>
      <c r="E601" s="10">
        <v>522.14</v>
      </c>
    </row>
    <row r="602" spans="1:5" ht="17.55" customHeight="1" x14ac:dyDescent="0.3">
      <c r="A602" s="12">
        <v>610</v>
      </c>
      <c r="B602" s="12">
        <v>305</v>
      </c>
      <c r="C602" s="19">
        <v>41720</v>
      </c>
      <c r="D602" s="6">
        <v>110</v>
      </c>
      <c r="E602" s="10">
        <v>609.84</v>
      </c>
    </row>
    <row r="603" spans="1:5" ht="17.55" customHeight="1" x14ac:dyDescent="0.3">
      <c r="A603" s="12">
        <v>611</v>
      </c>
      <c r="B603" s="12">
        <v>306</v>
      </c>
      <c r="C603" s="19">
        <v>41726</v>
      </c>
      <c r="D603" s="6">
        <v>205</v>
      </c>
      <c r="E603" s="10">
        <v>90.38</v>
      </c>
    </row>
    <row r="604" spans="1:5" ht="17.55" customHeight="1" x14ac:dyDescent="0.3">
      <c r="A604" s="12">
        <v>612</v>
      </c>
      <c r="B604" s="12">
        <v>306</v>
      </c>
      <c r="C604" s="19">
        <v>41721</v>
      </c>
      <c r="D604" s="6">
        <v>205</v>
      </c>
      <c r="E604" s="10">
        <v>411.77</v>
      </c>
    </row>
    <row r="605" spans="1:5" ht="17.55" customHeight="1" x14ac:dyDescent="0.3">
      <c r="A605" s="12">
        <v>613</v>
      </c>
      <c r="B605" s="12">
        <v>307</v>
      </c>
      <c r="C605" s="19">
        <v>41736</v>
      </c>
      <c r="D605" s="6">
        <v>206</v>
      </c>
      <c r="E605" s="10">
        <v>215.62</v>
      </c>
    </row>
    <row r="606" spans="1:5" ht="17.55" customHeight="1" x14ac:dyDescent="0.3">
      <c r="A606" s="12">
        <v>614</v>
      </c>
      <c r="B606" s="12">
        <v>307</v>
      </c>
      <c r="C606" s="19">
        <v>41727</v>
      </c>
      <c r="D606" s="6">
        <v>206</v>
      </c>
      <c r="E606" s="10">
        <v>764.48</v>
      </c>
    </row>
    <row r="607" spans="1:5" ht="17.55" customHeight="1" x14ac:dyDescent="0.3">
      <c r="A607" s="12">
        <v>615</v>
      </c>
      <c r="B607" s="12">
        <v>308</v>
      </c>
      <c r="C607" s="19">
        <v>41721</v>
      </c>
      <c r="D607" s="6">
        <v>15</v>
      </c>
      <c r="E607" s="10">
        <v>180.70999999999998</v>
      </c>
    </row>
    <row r="608" spans="1:5" ht="17.55" customHeight="1" x14ac:dyDescent="0.3">
      <c r="A608" s="12">
        <v>616</v>
      </c>
      <c r="B608" s="12">
        <v>308</v>
      </c>
      <c r="C608" s="19">
        <v>41716</v>
      </c>
      <c r="D608" s="6">
        <v>15</v>
      </c>
      <c r="E608" s="10">
        <v>442.44</v>
      </c>
    </row>
    <row r="609" spans="1:5" ht="17.55" customHeight="1" x14ac:dyDescent="0.3">
      <c r="A609" s="12">
        <v>617</v>
      </c>
      <c r="B609" s="12">
        <v>309</v>
      </c>
      <c r="C609" s="19">
        <v>41731</v>
      </c>
      <c r="D609" s="6">
        <v>207</v>
      </c>
      <c r="E609" s="10">
        <v>7.2599999999999909</v>
      </c>
    </row>
    <row r="610" spans="1:5" ht="17.55" customHeight="1" x14ac:dyDescent="0.3">
      <c r="A610" s="12">
        <v>618</v>
      </c>
      <c r="B610" s="12">
        <v>309</v>
      </c>
      <c r="C610" s="19">
        <v>41721</v>
      </c>
      <c r="D610" s="6">
        <v>207</v>
      </c>
      <c r="E610" s="10">
        <v>234.74</v>
      </c>
    </row>
    <row r="611" spans="1:5" ht="17.55" customHeight="1" x14ac:dyDescent="0.3">
      <c r="A611" s="12">
        <v>619</v>
      </c>
      <c r="B611" s="12">
        <v>310</v>
      </c>
      <c r="C611" s="19">
        <v>41723</v>
      </c>
      <c r="D611" s="6">
        <v>208</v>
      </c>
      <c r="E611" s="10">
        <v>150.69000000000005</v>
      </c>
    </row>
    <row r="612" spans="1:5" ht="17.55" customHeight="1" x14ac:dyDescent="0.3">
      <c r="A612" s="12">
        <v>620</v>
      </c>
      <c r="B612" s="12">
        <v>310</v>
      </c>
      <c r="C612" s="19">
        <v>41716</v>
      </c>
      <c r="D612" s="6">
        <v>208</v>
      </c>
      <c r="E612" s="10">
        <v>428.9</v>
      </c>
    </row>
    <row r="613" spans="1:5" ht="17.55" customHeight="1" x14ac:dyDescent="0.3">
      <c r="A613" s="12">
        <v>621</v>
      </c>
      <c r="B613" s="12">
        <v>311</v>
      </c>
      <c r="C613" s="19">
        <v>41735</v>
      </c>
      <c r="D613" s="6">
        <v>47</v>
      </c>
      <c r="E613" s="10">
        <v>27.149999999999977</v>
      </c>
    </row>
    <row r="614" spans="1:5" ht="17.55" customHeight="1" x14ac:dyDescent="0.3">
      <c r="A614" s="12">
        <v>622</v>
      </c>
      <c r="B614" s="12">
        <v>311</v>
      </c>
      <c r="C614" s="19">
        <v>41730</v>
      </c>
      <c r="D614" s="6">
        <v>47</v>
      </c>
      <c r="E614" s="10">
        <v>425.39</v>
      </c>
    </row>
    <row r="615" spans="1:5" ht="17.55" customHeight="1" x14ac:dyDescent="0.3">
      <c r="A615" s="12">
        <v>623</v>
      </c>
      <c r="B615" s="12">
        <v>312</v>
      </c>
      <c r="C615" s="19">
        <v>41733</v>
      </c>
      <c r="D615" s="6">
        <v>209</v>
      </c>
      <c r="E615" s="10">
        <v>3.6699999999999591</v>
      </c>
    </row>
    <row r="616" spans="1:5" ht="17.55" customHeight="1" x14ac:dyDescent="0.3">
      <c r="A616" s="12">
        <v>624</v>
      </c>
      <c r="B616" s="12">
        <v>312</v>
      </c>
      <c r="C616" s="19">
        <v>41724</v>
      </c>
      <c r="D616" s="6">
        <v>209</v>
      </c>
      <c r="E616" s="10">
        <v>364.17</v>
      </c>
    </row>
    <row r="617" spans="1:5" ht="17.55" customHeight="1" x14ac:dyDescent="0.3">
      <c r="A617" s="12">
        <v>625</v>
      </c>
      <c r="B617" s="12">
        <v>313</v>
      </c>
      <c r="C617" s="19">
        <v>41734</v>
      </c>
      <c r="D617" s="6">
        <v>210</v>
      </c>
      <c r="E617" s="10">
        <v>124.73000000000002</v>
      </c>
    </row>
    <row r="618" spans="1:5" ht="17.55" customHeight="1" x14ac:dyDescent="0.3">
      <c r="A618" s="12">
        <v>626</v>
      </c>
      <c r="B618" s="12">
        <v>313</v>
      </c>
      <c r="C618" s="19">
        <v>41727</v>
      </c>
      <c r="D618" s="6">
        <v>210</v>
      </c>
      <c r="E618" s="10">
        <v>834.8</v>
      </c>
    </row>
    <row r="619" spans="1:5" ht="17.55" customHeight="1" x14ac:dyDescent="0.3">
      <c r="A619" s="12">
        <v>627</v>
      </c>
      <c r="B619" s="12">
        <v>314</v>
      </c>
      <c r="C619" s="19">
        <v>41739</v>
      </c>
      <c r="D619" s="6">
        <v>211</v>
      </c>
      <c r="E619" s="10">
        <v>260.48</v>
      </c>
    </row>
    <row r="620" spans="1:5" ht="17.55" customHeight="1" x14ac:dyDescent="0.3">
      <c r="A620" s="12">
        <v>628</v>
      </c>
      <c r="B620" s="12">
        <v>314</v>
      </c>
      <c r="C620" s="19">
        <v>41731</v>
      </c>
      <c r="D620" s="6">
        <v>211</v>
      </c>
      <c r="E620" s="10">
        <v>741.4</v>
      </c>
    </row>
    <row r="621" spans="1:5" ht="17.55" customHeight="1" x14ac:dyDescent="0.3">
      <c r="A621" s="12">
        <v>629</v>
      </c>
      <c r="B621" s="12">
        <v>315</v>
      </c>
      <c r="C621" s="19">
        <v>41733</v>
      </c>
      <c r="D621" s="6">
        <v>135</v>
      </c>
      <c r="E621" s="10">
        <v>198.19</v>
      </c>
    </row>
    <row r="622" spans="1:5" ht="17.55" customHeight="1" x14ac:dyDescent="0.3">
      <c r="A622" s="12">
        <v>630</v>
      </c>
      <c r="B622" s="12">
        <v>315</v>
      </c>
      <c r="C622" s="19">
        <v>41729</v>
      </c>
      <c r="D622" s="6">
        <v>135</v>
      </c>
      <c r="E622" s="10">
        <v>368.09</v>
      </c>
    </row>
    <row r="623" spans="1:5" ht="17.55" customHeight="1" x14ac:dyDescent="0.3">
      <c r="A623" s="12">
        <v>631</v>
      </c>
      <c r="B623" s="12">
        <v>316</v>
      </c>
      <c r="C623" s="19">
        <v>41732</v>
      </c>
      <c r="D623" s="6">
        <v>210</v>
      </c>
      <c r="E623" s="10">
        <v>123.41999999999996</v>
      </c>
    </row>
    <row r="624" spans="1:5" ht="17.55" customHeight="1" x14ac:dyDescent="0.3">
      <c r="A624" s="12">
        <v>632</v>
      </c>
      <c r="B624" s="12">
        <v>316</v>
      </c>
      <c r="C624" s="19">
        <v>41727</v>
      </c>
      <c r="D624" s="6">
        <v>210</v>
      </c>
      <c r="E624" s="10">
        <v>602.58000000000004</v>
      </c>
    </row>
    <row r="625" spans="1:5" ht="17.55" customHeight="1" x14ac:dyDescent="0.3">
      <c r="A625" s="12">
        <v>633</v>
      </c>
      <c r="B625" s="12">
        <v>317</v>
      </c>
      <c r="C625" s="19">
        <v>41726</v>
      </c>
      <c r="D625" s="6">
        <v>161</v>
      </c>
      <c r="E625" s="10">
        <v>206.03000000000003</v>
      </c>
    </row>
    <row r="626" spans="1:5" ht="17.55" customHeight="1" x14ac:dyDescent="0.3">
      <c r="A626" s="12">
        <v>634</v>
      </c>
      <c r="B626" s="12">
        <v>317</v>
      </c>
      <c r="C626" s="19">
        <v>41717</v>
      </c>
      <c r="D626" s="6">
        <v>161</v>
      </c>
      <c r="E626" s="10">
        <v>418.33</v>
      </c>
    </row>
    <row r="627" spans="1:5" ht="17.55" customHeight="1" x14ac:dyDescent="0.3">
      <c r="A627" s="12">
        <v>635</v>
      </c>
      <c r="B627" s="12">
        <v>318</v>
      </c>
      <c r="C627" s="19">
        <v>41737</v>
      </c>
      <c r="D627" s="6">
        <v>23</v>
      </c>
      <c r="E627" s="10">
        <v>157.56</v>
      </c>
    </row>
    <row r="628" spans="1:5" ht="17.55" customHeight="1" x14ac:dyDescent="0.3">
      <c r="A628" s="12">
        <v>636</v>
      </c>
      <c r="B628" s="12">
        <v>318</v>
      </c>
      <c r="C628" s="19">
        <v>41729</v>
      </c>
      <c r="D628" s="6">
        <v>23</v>
      </c>
      <c r="E628" s="10">
        <v>305.87</v>
      </c>
    </row>
    <row r="629" spans="1:5" ht="17.55" customHeight="1" x14ac:dyDescent="0.3">
      <c r="A629" s="12">
        <v>637</v>
      </c>
      <c r="B629" s="12">
        <v>319</v>
      </c>
      <c r="C629" s="19">
        <v>41724</v>
      </c>
      <c r="D629" s="6">
        <v>60</v>
      </c>
      <c r="E629" s="10">
        <v>24.790000000000077</v>
      </c>
    </row>
    <row r="630" spans="1:5" ht="17.55" customHeight="1" x14ac:dyDescent="0.3">
      <c r="A630" s="12">
        <v>638</v>
      </c>
      <c r="B630" s="12">
        <v>319</v>
      </c>
      <c r="C630" s="19">
        <v>41720</v>
      </c>
      <c r="D630" s="6">
        <v>60</v>
      </c>
      <c r="E630" s="10">
        <v>801.64</v>
      </c>
    </row>
    <row r="631" spans="1:5" ht="17.55" customHeight="1" x14ac:dyDescent="0.3">
      <c r="A631" s="12">
        <v>639</v>
      </c>
      <c r="B631" s="12">
        <v>320</v>
      </c>
      <c r="C631" s="19">
        <v>41731</v>
      </c>
      <c r="D631" s="6">
        <v>55</v>
      </c>
      <c r="E631" s="10">
        <v>36.150000000000091</v>
      </c>
    </row>
    <row r="632" spans="1:5" ht="17.55" customHeight="1" x14ac:dyDescent="0.3">
      <c r="A632" s="12">
        <v>640</v>
      </c>
      <c r="B632" s="12">
        <v>320</v>
      </c>
      <c r="C632" s="19">
        <v>41721</v>
      </c>
      <c r="D632" s="6">
        <v>55</v>
      </c>
      <c r="E632" s="10">
        <v>566.42999999999995</v>
      </c>
    </row>
    <row r="633" spans="1:5" ht="17.55" customHeight="1" x14ac:dyDescent="0.3">
      <c r="A633" s="12">
        <v>641</v>
      </c>
      <c r="B633" s="12">
        <v>321</v>
      </c>
      <c r="C633" s="19">
        <v>41728</v>
      </c>
      <c r="D633" s="6">
        <v>42</v>
      </c>
      <c r="E633" s="10">
        <v>59.019999999999982</v>
      </c>
    </row>
    <row r="634" spans="1:5" ht="17.55" customHeight="1" x14ac:dyDescent="0.3">
      <c r="A634" s="12">
        <v>642</v>
      </c>
      <c r="B634" s="12">
        <v>321</v>
      </c>
      <c r="C634" s="19">
        <v>41724</v>
      </c>
      <c r="D634" s="6">
        <v>42</v>
      </c>
      <c r="E634" s="10">
        <v>596.79999999999995</v>
      </c>
    </row>
    <row r="635" spans="1:5" ht="17.55" customHeight="1" x14ac:dyDescent="0.3">
      <c r="A635" s="12">
        <v>643</v>
      </c>
      <c r="B635" s="12">
        <v>322</v>
      </c>
      <c r="C635" s="19">
        <v>41726</v>
      </c>
      <c r="D635" s="6">
        <v>193</v>
      </c>
      <c r="E635" s="10">
        <v>11.539999999999964</v>
      </c>
    </row>
    <row r="636" spans="1:5" ht="17.55" customHeight="1" x14ac:dyDescent="0.3">
      <c r="A636" s="12">
        <v>644</v>
      </c>
      <c r="B636" s="12">
        <v>322</v>
      </c>
      <c r="C636" s="19">
        <v>41721</v>
      </c>
      <c r="D636" s="6">
        <v>193</v>
      </c>
      <c r="E636" s="10">
        <v>565.63</v>
      </c>
    </row>
    <row r="637" spans="1:5" ht="17.55" customHeight="1" x14ac:dyDescent="0.3">
      <c r="A637" s="12">
        <v>645</v>
      </c>
      <c r="B637" s="12">
        <v>323</v>
      </c>
      <c r="C637" s="19">
        <v>41734</v>
      </c>
      <c r="D637" s="6">
        <v>171</v>
      </c>
      <c r="E637" s="10">
        <v>152.58000000000004</v>
      </c>
    </row>
    <row r="638" spans="1:5" ht="17.55" customHeight="1" x14ac:dyDescent="0.3">
      <c r="A638" s="12">
        <v>646</v>
      </c>
      <c r="B638" s="12">
        <v>323</v>
      </c>
      <c r="C638" s="19">
        <v>41726</v>
      </c>
      <c r="D638" s="6">
        <v>171</v>
      </c>
      <c r="E638" s="10">
        <v>434.27</v>
      </c>
    </row>
    <row r="639" spans="1:5" ht="17.55" customHeight="1" x14ac:dyDescent="0.3">
      <c r="A639" s="12">
        <v>647</v>
      </c>
      <c r="B639" s="12">
        <v>324</v>
      </c>
      <c r="C639" s="19">
        <v>41733</v>
      </c>
      <c r="D639" s="6">
        <v>181</v>
      </c>
      <c r="E639" s="10">
        <v>282.94000000000005</v>
      </c>
    </row>
    <row r="640" spans="1:5" ht="17.55" customHeight="1" x14ac:dyDescent="0.3">
      <c r="A640" s="12">
        <v>648</v>
      </c>
      <c r="B640" s="12">
        <v>324</v>
      </c>
      <c r="C640" s="19">
        <v>41723</v>
      </c>
      <c r="D640" s="6">
        <v>181</v>
      </c>
      <c r="E640" s="10">
        <v>481.78</v>
      </c>
    </row>
    <row r="641" spans="1:5" ht="17.55" customHeight="1" x14ac:dyDescent="0.3">
      <c r="A641" s="12">
        <v>649</v>
      </c>
      <c r="B641" s="12">
        <v>325</v>
      </c>
      <c r="C641" s="19">
        <v>41730</v>
      </c>
      <c r="D641" s="6">
        <v>138</v>
      </c>
      <c r="E641" s="10">
        <v>60.290000000000006</v>
      </c>
    </row>
    <row r="642" spans="1:5" ht="17.55" customHeight="1" x14ac:dyDescent="0.3">
      <c r="A642" s="12">
        <v>650</v>
      </c>
      <c r="B642" s="12">
        <v>325</v>
      </c>
      <c r="C642" s="19">
        <v>41726</v>
      </c>
      <c r="D642" s="6">
        <v>138</v>
      </c>
      <c r="E642" s="10">
        <v>122.42</v>
      </c>
    </row>
    <row r="643" spans="1:5" ht="17.55" customHeight="1" x14ac:dyDescent="0.3">
      <c r="A643" s="12">
        <v>651</v>
      </c>
      <c r="B643" s="12">
        <v>326</v>
      </c>
      <c r="C643" s="19">
        <v>41730</v>
      </c>
      <c r="D643" s="6">
        <v>173</v>
      </c>
      <c r="E643" s="10">
        <v>311.84000000000003</v>
      </c>
    </row>
    <row r="644" spans="1:5" ht="17.55" customHeight="1" x14ac:dyDescent="0.3">
      <c r="A644" s="12">
        <v>652</v>
      </c>
      <c r="B644" s="12">
        <v>326</v>
      </c>
      <c r="C644" s="19">
        <v>41726</v>
      </c>
      <c r="D644" s="6">
        <v>173</v>
      </c>
      <c r="E644" s="10">
        <v>605.34</v>
      </c>
    </row>
    <row r="645" spans="1:5" ht="17.55" customHeight="1" x14ac:dyDescent="0.3">
      <c r="A645" s="12">
        <v>653</v>
      </c>
      <c r="B645" s="12">
        <v>327</v>
      </c>
      <c r="C645" s="19">
        <v>41739</v>
      </c>
      <c r="D645" s="6">
        <v>212</v>
      </c>
      <c r="E645" s="10">
        <v>98.85</v>
      </c>
    </row>
    <row r="646" spans="1:5" ht="17.55" customHeight="1" x14ac:dyDescent="0.3">
      <c r="A646" s="12">
        <v>654</v>
      </c>
      <c r="B646" s="12">
        <v>327</v>
      </c>
      <c r="C646" s="19">
        <v>41732</v>
      </c>
      <c r="D646" s="6">
        <v>212</v>
      </c>
      <c r="E646" s="10">
        <v>161.29999999999998</v>
      </c>
    </row>
    <row r="647" spans="1:5" ht="17.55" customHeight="1" x14ac:dyDescent="0.3">
      <c r="A647" s="12">
        <v>655</v>
      </c>
      <c r="B647" s="12">
        <v>328</v>
      </c>
      <c r="C647" s="19">
        <v>41733</v>
      </c>
      <c r="D647" s="6">
        <v>87</v>
      </c>
      <c r="E647" s="10">
        <v>115.89999999999998</v>
      </c>
    </row>
    <row r="648" spans="1:5" ht="17.55" customHeight="1" x14ac:dyDescent="0.3">
      <c r="A648" s="12">
        <v>656</v>
      </c>
      <c r="B648" s="12">
        <v>328</v>
      </c>
      <c r="C648" s="19">
        <v>41727</v>
      </c>
      <c r="D648" s="6">
        <v>87</v>
      </c>
      <c r="E648" s="10">
        <v>257.99</v>
      </c>
    </row>
    <row r="649" spans="1:5" ht="17.55" customHeight="1" x14ac:dyDescent="0.3">
      <c r="A649" s="12">
        <v>657</v>
      </c>
      <c r="B649" s="12">
        <v>329</v>
      </c>
      <c r="C649" s="19">
        <v>41730</v>
      </c>
      <c r="D649" s="6">
        <v>213</v>
      </c>
      <c r="E649" s="10">
        <v>360.79000000000008</v>
      </c>
    </row>
    <row r="650" spans="1:5" ht="17.55" customHeight="1" x14ac:dyDescent="0.3">
      <c r="A650" s="12">
        <v>658</v>
      </c>
      <c r="B650" s="12">
        <v>329</v>
      </c>
      <c r="C650" s="19">
        <v>41726</v>
      </c>
      <c r="D650" s="6">
        <v>213</v>
      </c>
      <c r="E650" s="10">
        <v>700.38</v>
      </c>
    </row>
    <row r="651" spans="1:5" ht="17.55" customHeight="1" x14ac:dyDescent="0.3">
      <c r="A651" s="12">
        <v>659</v>
      </c>
      <c r="B651" s="12">
        <v>330</v>
      </c>
      <c r="C651" s="19">
        <v>41730</v>
      </c>
      <c r="D651" s="6">
        <v>96</v>
      </c>
      <c r="E651" s="10">
        <v>73.319999999999993</v>
      </c>
    </row>
    <row r="652" spans="1:5" ht="17.55" customHeight="1" x14ac:dyDescent="0.3">
      <c r="A652" s="12">
        <v>660</v>
      </c>
      <c r="B652" s="12">
        <v>330</v>
      </c>
      <c r="C652" s="19">
        <v>41723</v>
      </c>
      <c r="D652" s="6">
        <v>96</v>
      </c>
      <c r="E652" s="10">
        <v>293.31</v>
      </c>
    </row>
    <row r="653" spans="1:5" ht="17.55" customHeight="1" x14ac:dyDescent="0.3">
      <c r="A653" s="12">
        <v>661</v>
      </c>
      <c r="B653" s="12">
        <v>331</v>
      </c>
      <c r="C653" s="19">
        <v>41732</v>
      </c>
      <c r="D653" s="6">
        <v>153</v>
      </c>
      <c r="E653" s="10">
        <v>3.8900000000000148</v>
      </c>
    </row>
    <row r="654" spans="1:5" ht="17.55" customHeight="1" x14ac:dyDescent="0.3">
      <c r="A654" s="12">
        <v>662</v>
      </c>
      <c r="B654" s="12">
        <v>331</v>
      </c>
      <c r="C654" s="19">
        <v>41724</v>
      </c>
      <c r="D654" s="6">
        <v>153</v>
      </c>
      <c r="E654" s="10">
        <v>190.92</v>
      </c>
    </row>
    <row r="655" spans="1:5" ht="17.55" customHeight="1" x14ac:dyDescent="0.3">
      <c r="A655" s="12">
        <v>663</v>
      </c>
      <c r="B655" s="12">
        <v>332</v>
      </c>
      <c r="C655" s="19">
        <v>41725</v>
      </c>
      <c r="D655" s="6">
        <v>214</v>
      </c>
      <c r="E655" s="10">
        <v>182.48000000000002</v>
      </c>
    </row>
    <row r="656" spans="1:5" ht="17.55" customHeight="1" x14ac:dyDescent="0.3">
      <c r="A656" s="12">
        <v>664</v>
      </c>
      <c r="B656" s="12">
        <v>332</v>
      </c>
      <c r="C656" s="19">
        <v>41721</v>
      </c>
      <c r="D656" s="6">
        <v>214</v>
      </c>
      <c r="E656" s="10">
        <v>370.49</v>
      </c>
    </row>
    <row r="657" spans="1:5" ht="17.55" customHeight="1" x14ac:dyDescent="0.3">
      <c r="A657" s="12">
        <v>665</v>
      </c>
      <c r="B657" s="12">
        <v>333</v>
      </c>
      <c r="C657" s="19">
        <v>41738</v>
      </c>
      <c r="D657" s="6">
        <v>76</v>
      </c>
      <c r="E657" s="10">
        <v>196.75</v>
      </c>
    </row>
    <row r="658" spans="1:5" ht="17.55" customHeight="1" x14ac:dyDescent="0.3">
      <c r="A658" s="12">
        <v>666</v>
      </c>
      <c r="B658" s="12">
        <v>333</v>
      </c>
      <c r="C658" s="19">
        <v>41728</v>
      </c>
      <c r="D658" s="6">
        <v>76</v>
      </c>
      <c r="E658" s="10">
        <v>658.72</v>
      </c>
    </row>
    <row r="659" spans="1:5" ht="17.55" customHeight="1" x14ac:dyDescent="0.3">
      <c r="A659" s="12">
        <v>667</v>
      </c>
      <c r="B659" s="12">
        <v>334</v>
      </c>
      <c r="C659" s="19">
        <v>41736</v>
      </c>
      <c r="D659" s="6">
        <v>215</v>
      </c>
      <c r="E659" s="10">
        <v>277.19000000000005</v>
      </c>
    </row>
    <row r="660" spans="1:5" ht="17.55" customHeight="1" x14ac:dyDescent="0.3">
      <c r="A660" s="12">
        <v>668</v>
      </c>
      <c r="B660" s="12">
        <v>334</v>
      </c>
      <c r="C660" s="19">
        <v>41732</v>
      </c>
      <c r="D660" s="6">
        <v>215</v>
      </c>
      <c r="E660" s="10">
        <v>617</v>
      </c>
    </row>
    <row r="661" spans="1:5" ht="17.55" customHeight="1" x14ac:dyDescent="0.3">
      <c r="A661" s="12">
        <v>669</v>
      </c>
      <c r="B661" s="12">
        <v>335</v>
      </c>
      <c r="C661" s="19">
        <v>41738</v>
      </c>
      <c r="D661" s="6">
        <v>122</v>
      </c>
      <c r="E661" s="10">
        <v>43.25</v>
      </c>
    </row>
    <row r="662" spans="1:5" ht="17.55" customHeight="1" x14ac:dyDescent="0.3">
      <c r="A662" s="12">
        <v>670</v>
      </c>
      <c r="B662" s="12">
        <v>335</v>
      </c>
      <c r="C662" s="19">
        <v>41732</v>
      </c>
      <c r="D662" s="6">
        <v>122</v>
      </c>
      <c r="E662" s="10">
        <v>129.78</v>
      </c>
    </row>
    <row r="663" spans="1:5" ht="17.55" customHeight="1" x14ac:dyDescent="0.3">
      <c r="A663" s="12">
        <v>671</v>
      </c>
      <c r="B663" s="12">
        <v>336</v>
      </c>
      <c r="C663" s="19">
        <v>41734</v>
      </c>
      <c r="D663" s="6">
        <v>205</v>
      </c>
      <c r="E663" s="10">
        <v>182.45999999999992</v>
      </c>
    </row>
    <row r="664" spans="1:5" ht="17.55" customHeight="1" x14ac:dyDescent="0.3">
      <c r="A664" s="12">
        <v>672</v>
      </c>
      <c r="B664" s="12">
        <v>336</v>
      </c>
      <c r="C664" s="19">
        <v>41730</v>
      </c>
      <c r="D664" s="6">
        <v>205</v>
      </c>
      <c r="E664" s="10">
        <v>519.34</v>
      </c>
    </row>
    <row r="665" spans="1:5" ht="17.55" customHeight="1" x14ac:dyDescent="0.3">
      <c r="A665" s="12">
        <v>673</v>
      </c>
      <c r="B665" s="12">
        <v>337</v>
      </c>
      <c r="C665" s="19">
        <v>41735</v>
      </c>
      <c r="D665" s="6">
        <v>216</v>
      </c>
      <c r="E665" s="10">
        <v>36.419999999999959</v>
      </c>
    </row>
    <row r="666" spans="1:5" ht="17.55" customHeight="1" x14ac:dyDescent="0.3">
      <c r="A666" s="12">
        <v>674</v>
      </c>
      <c r="B666" s="12">
        <v>337</v>
      </c>
      <c r="C666" s="19">
        <v>41730</v>
      </c>
      <c r="D666" s="6">
        <v>216</v>
      </c>
      <c r="E666" s="10">
        <v>483.88</v>
      </c>
    </row>
    <row r="667" spans="1:5" ht="17.55" customHeight="1" x14ac:dyDescent="0.3">
      <c r="A667" s="12">
        <v>675</v>
      </c>
      <c r="B667" s="12">
        <v>338</v>
      </c>
      <c r="C667" s="19">
        <v>41733</v>
      </c>
      <c r="D667" s="6">
        <v>95</v>
      </c>
      <c r="E667" s="10">
        <v>114.34000000000003</v>
      </c>
    </row>
    <row r="668" spans="1:5" ht="17.55" customHeight="1" x14ac:dyDescent="0.3">
      <c r="A668" s="12">
        <v>676</v>
      </c>
      <c r="B668" s="12">
        <v>338</v>
      </c>
      <c r="C668" s="19">
        <v>41725</v>
      </c>
      <c r="D668" s="6">
        <v>95</v>
      </c>
      <c r="E668" s="10">
        <v>702.41</v>
      </c>
    </row>
    <row r="669" spans="1:5" ht="17.55" customHeight="1" x14ac:dyDescent="0.3">
      <c r="A669" s="12">
        <v>677</v>
      </c>
      <c r="B669" s="12">
        <v>339</v>
      </c>
      <c r="C669" s="19">
        <v>41734</v>
      </c>
      <c r="D669" s="6">
        <v>168</v>
      </c>
      <c r="E669" s="10">
        <v>2.4500000000000171</v>
      </c>
    </row>
    <row r="670" spans="1:5" ht="17.55" customHeight="1" x14ac:dyDescent="0.3">
      <c r="A670" s="12">
        <v>678</v>
      </c>
      <c r="B670" s="12">
        <v>339</v>
      </c>
      <c r="C670" s="19">
        <v>41730</v>
      </c>
      <c r="D670" s="6">
        <v>168</v>
      </c>
      <c r="E670" s="10">
        <v>243.17999999999998</v>
      </c>
    </row>
    <row r="671" spans="1:5" ht="17.55" customHeight="1" x14ac:dyDescent="0.3">
      <c r="A671" s="12">
        <v>679</v>
      </c>
      <c r="B671" s="12">
        <v>340</v>
      </c>
      <c r="C671" s="19">
        <v>41743</v>
      </c>
      <c r="D671" s="6">
        <v>167</v>
      </c>
      <c r="E671" s="10">
        <v>383.67000000000007</v>
      </c>
    </row>
    <row r="672" spans="1:5" ht="17.55" customHeight="1" x14ac:dyDescent="0.3">
      <c r="A672" s="12">
        <v>680</v>
      </c>
      <c r="B672" s="12">
        <v>340</v>
      </c>
      <c r="C672" s="19">
        <v>41736</v>
      </c>
      <c r="D672" s="6">
        <v>167</v>
      </c>
      <c r="E672" s="10">
        <v>653.29999999999995</v>
      </c>
    </row>
    <row r="673" spans="1:5" ht="17.55" customHeight="1" x14ac:dyDescent="0.3">
      <c r="A673" s="12">
        <v>681</v>
      </c>
      <c r="B673" s="12">
        <v>341</v>
      </c>
      <c r="C673" s="19">
        <v>41743</v>
      </c>
      <c r="D673" s="6">
        <v>217</v>
      </c>
      <c r="E673" s="10">
        <v>50.569999999999993</v>
      </c>
    </row>
    <row r="674" spans="1:5" ht="17.55" customHeight="1" x14ac:dyDescent="0.3">
      <c r="A674" s="12">
        <v>682</v>
      </c>
      <c r="B674" s="12">
        <v>341</v>
      </c>
      <c r="C674" s="19">
        <v>41734</v>
      </c>
      <c r="D674" s="6">
        <v>217</v>
      </c>
      <c r="E674" s="10">
        <v>202.32</v>
      </c>
    </row>
    <row r="675" spans="1:5" ht="17.55" customHeight="1" x14ac:dyDescent="0.3">
      <c r="A675" s="12">
        <v>683</v>
      </c>
      <c r="B675" s="12">
        <v>342</v>
      </c>
      <c r="C675" s="19">
        <v>41742</v>
      </c>
      <c r="D675" s="6">
        <v>55</v>
      </c>
      <c r="E675" s="10">
        <v>147.22000000000003</v>
      </c>
    </row>
    <row r="676" spans="1:5" ht="17.55" customHeight="1" x14ac:dyDescent="0.3">
      <c r="A676" s="12">
        <v>684</v>
      </c>
      <c r="B676" s="12">
        <v>342</v>
      </c>
      <c r="C676" s="19">
        <v>41732</v>
      </c>
      <c r="D676" s="6">
        <v>55</v>
      </c>
      <c r="E676" s="10">
        <v>492.87</v>
      </c>
    </row>
    <row r="677" spans="1:5" ht="17.55" customHeight="1" x14ac:dyDescent="0.3">
      <c r="A677" s="12">
        <v>685</v>
      </c>
      <c r="B677" s="12">
        <v>343</v>
      </c>
      <c r="C677" s="19">
        <v>41741</v>
      </c>
      <c r="D677" s="6">
        <v>218</v>
      </c>
      <c r="E677" s="10">
        <v>279.35999999999996</v>
      </c>
    </row>
    <row r="678" spans="1:5" ht="17.55" customHeight="1" x14ac:dyDescent="0.3">
      <c r="A678" s="12">
        <v>686</v>
      </c>
      <c r="B678" s="12">
        <v>343</v>
      </c>
      <c r="C678" s="19">
        <v>41732</v>
      </c>
      <c r="D678" s="6">
        <v>218</v>
      </c>
      <c r="E678" s="10">
        <v>475.68</v>
      </c>
    </row>
    <row r="679" spans="1:5" ht="17.55" customHeight="1" x14ac:dyDescent="0.3">
      <c r="A679" s="12">
        <v>687</v>
      </c>
      <c r="B679" s="12">
        <v>344</v>
      </c>
      <c r="C679" s="19">
        <v>41748</v>
      </c>
      <c r="D679" s="6">
        <v>219</v>
      </c>
      <c r="E679" s="10">
        <v>304.48</v>
      </c>
    </row>
    <row r="680" spans="1:5" ht="17.55" customHeight="1" x14ac:dyDescent="0.3">
      <c r="A680" s="12">
        <v>688</v>
      </c>
      <c r="B680" s="12">
        <v>344</v>
      </c>
      <c r="C680" s="19">
        <v>41739</v>
      </c>
      <c r="D680" s="6">
        <v>219</v>
      </c>
      <c r="E680" s="10">
        <v>541.30999999999995</v>
      </c>
    </row>
    <row r="681" spans="1:5" ht="17.55" customHeight="1" x14ac:dyDescent="0.3">
      <c r="A681" s="12">
        <v>689</v>
      </c>
      <c r="B681" s="12">
        <v>345</v>
      </c>
      <c r="C681" s="19">
        <v>41735</v>
      </c>
      <c r="D681" s="6">
        <v>220</v>
      </c>
      <c r="E681" s="10">
        <v>270.3599999999999</v>
      </c>
    </row>
    <row r="682" spans="1:5" ht="17.55" customHeight="1" x14ac:dyDescent="0.3">
      <c r="A682" s="12">
        <v>690</v>
      </c>
      <c r="B682" s="12">
        <v>345</v>
      </c>
      <c r="C682" s="19">
        <v>41726</v>
      </c>
      <c r="D682" s="6">
        <v>220</v>
      </c>
      <c r="E682" s="10">
        <v>695.22</v>
      </c>
    </row>
    <row r="683" spans="1:5" ht="17.55" customHeight="1" x14ac:dyDescent="0.3">
      <c r="A683" s="12">
        <v>691</v>
      </c>
      <c r="B683" s="12">
        <v>346</v>
      </c>
      <c r="C683" s="19">
        <v>41744</v>
      </c>
      <c r="D683" s="6">
        <v>2</v>
      </c>
      <c r="E683" s="10">
        <v>69.12</v>
      </c>
    </row>
    <row r="684" spans="1:5" ht="17.55" customHeight="1" x14ac:dyDescent="0.3">
      <c r="A684" s="12">
        <v>692</v>
      </c>
      <c r="B684" s="12">
        <v>346</v>
      </c>
      <c r="C684" s="19">
        <v>41739</v>
      </c>
      <c r="D684" s="6">
        <v>2</v>
      </c>
      <c r="E684" s="10">
        <v>169.25</v>
      </c>
    </row>
    <row r="685" spans="1:5" ht="17.55" customHeight="1" x14ac:dyDescent="0.3">
      <c r="A685" s="12">
        <v>693</v>
      </c>
      <c r="B685" s="12">
        <v>347</v>
      </c>
      <c r="C685" s="19">
        <v>41738</v>
      </c>
      <c r="D685" s="6">
        <v>196</v>
      </c>
      <c r="E685" s="10">
        <v>62.100000000000023</v>
      </c>
    </row>
    <row r="686" spans="1:5" ht="17.55" customHeight="1" x14ac:dyDescent="0.3">
      <c r="A686" s="12">
        <v>694</v>
      </c>
      <c r="B686" s="12">
        <v>347</v>
      </c>
      <c r="C686" s="19">
        <v>41730</v>
      </c>
      <c r="D686" s="6">
        <v>196</v>
      </c>
      <c r="E686" s="10">
        <v>152.07</v>
      </c>
    </row>
    <row r="687" spans="1:5" ht="17.55" customHeight="1" x14ac:dyDescent="0.3">
      <c r="A687" s="12">
        <v>695</v>
      </c>
      <c r="B687" s="12">
        <v>348</v>
      </c>
      <c r="C687" s="19">
        <v>41731</v>
      </c>
      <c r="D687" s="6">
        <v>42</v>
      </c>
      <c r="E687" s="10">
        <v>124.14999999999998</v>
      </c>
    </row>
    <row r="688" spans="1:5" ht="17.55" customHeight="1" x14ac:dyDescent="0.3">
      <c r="A688" s="12">
        <v>696</v>
      </c>
      <c r="B688" s="12">
        <v>348</v>
      </c>
      <c r="C688" s="19">
        <v>41727</v>
      </c>
      <c r="D688" s="6">
        <v>42</v>
      </c>
      <c r="E688" s="10">
        <v>276.36</v>
      </c>
    </row>
    <row r="689" spans="1:5" ht="17.55" customHeight="1" x14ac:dyDescent="0.3">
      <c r="A689" s="12">
        <v>697</v>
      </c>
      <c r="B689" s="12">
        <v>349</v>
      </c>
      <c r="C689" s="19">
        <v>41738</v>
      </c>
      <c r="D689" s="6">
        <v>167</v>
      </c>
      <c r="E689" s="10">
        <v>196.5</v>
      </c>
    </row>
    <row r="690" spans="1:5" ht="17.55" customHeight="1" x14ac:dyDescent="0.3">
      <c r="A690" s="12">
        <v>698</v>
      </c>
      <c r="B690" s="12">
        <v>349</v>
      </c>
      <c r="C690" s="19">
        <v>41731</v>
      </c>
      <c r="D690" s="6">
        <v>167</v>
      </c>
      <c r="E690" s="10">
        <v>786.02</v>
      </c>
    </row>
    <row r="691" spans="1:5" ht="17.55" customHeight="1" x14ac:dyDescent="0.3">
      <c r="A691" s="12">
        <v>699</v>
      </c>
      <c r="B691" s="12">
        <v>350</v>
      </c>
      <c r="C691" s="19">
        <v>41740</v>
      </c>
      <c r="D691" s="6">
        <v>29</v>
      </c>
      <c r="E691" s="10">
        <v>126.29000000000005</v>
      </c>
    </row>
    <row r="692" spans="1:5" ht="17.55" customHeight="1" x14ac:dyDescent="0.3">
      <c r="A692" s="12">
        <v>700</v>
      </c>
      <c r="B692" s="12">
        <v>350</v>
      </c>
      <c r="C692" s="19">
        <v>41731</v>
      </c>
      <c r="D692" s="6">
        <v>29</v>
      </c>
      <c r="E692" s="10">
        <v>245.17999999999998</v>
      </c>
    </row>
    <row r="693" spans="1:5" ht="17.55" customHeight="1" x14ac:dyDescent="0.3">
      <c r="A693" s="12">
        <v>701</v>
      </c>
      <c r="B693" s="12">
        <v>351</v>
      </c>
      <c r="C693" s="19">
        <v>41737</v>
      </c>
      <c r="D693" s="6">
        <v>19</v>
      </c>
      <c r="E693" s="10">
        <v>2.5999999999999659</v>
      </c>
    </row>
    <row r="694" spans="1:5" ht="17.55" customHeight="1" x14ac:dyDescent="0.3">
      <c r="A694" s="12">
        <v>702</v>
      </c>
      <c r="B694" s="12">
        <v>351</v>
      </c>
      <c r="C694" s="19">
        <v>41727</v>
      </c>
      <c r="D694" s="6">
        <v>19</v>
      </c>
      <c r="E694" s="10">
        <v>257.55</v>
      </c>
    </row>
    <row r="695" spans="1:5" ht="17.55" customHeight="1" x14ac:dyDescent="0.3">
      <c r="A695" s="12">
        <v>703</v>
      </c>
      <c r="B695" s="12">
        <v>352</v>
      </c>
      <c r="C695" s="19">
        <v>41743</v>
      </c>
      <c r="D695" s="6">
        <v>221</v>
      </c>
      <c r="E695" s="10">
        <v>68.579999999999927</v>
      </c>
    </row>
    <row r="696" spans="1:5" ht="17.55" customHeight="1" x14ac:dyDescent="0.3">
      <c r="A696" s="12">
        <v>704</v>
      </c>
      <c r="B696" s="12">
        <v>352</v>
      </c>
      <c r="C696" s="19">
        <v>41733</v>
      </c>
      <c r="D696" s="6">
        <v>221</v>
      </c>
      <c r="E696" s="10">
        <v>458.98</v>
      </c>
    </row>
    <row r="697" spans="1:5" ht="17.55" customHeight="1" x14ac:dyDescent="0.3">
      <c r="A697" s="12">
        <v>705</v>
      </c>
      <c r="B697" s="12">
        <v>353</v>
      </c>
      <c r="C697" s="19">
        <v>41745</v>
      </c>
      <c r="D697" s="6">
        <v>222</v>
      </c>
      <c r="E697" s="10">
        <v>236.66999999999996</v>
      </c>
    </row>
    <row r="698" spans="1:5" ht="17.55" customHeight="1" x14ac:dyDescent="0.3">
      <c r="A698" s="12">
        <v>706</v>
      </c>
      <c r="B698" s="12">
        <v>353</v>
      </c>
      <c r="C698" s="19">
        <v>41737</v>
      </c>
      <c r="D698" s="6">
        <v>222</v>
      </c>
      <c r="E698" s="10">
        <v>749.48</v>
      </c>
    </row>
    <row r="699" spans="1:5" ht="17.55" customHeight="1" x14ac:dyDescent="0.3">
      <c r="A699" s="12">
        <v>707</v>
      </c>
      <c r="B699" s="12">
        <v>354</v>
      </c>
      <c r="C699" s="19">
        <v>41739</v>
      </c>
      <c r="D699" s="6">
        <v>223</v>
      </c>
      <c r="E699" s="10">
        <v>9.7200000000000273</v>
      </c>
    </row>
    <row r="700" spans="1:5" ht="17.55" customHeight="1" x14ac:dyDescent="0.3">
      <c r="A700" s="12">
        <v>708</v>
      </c>
      <c r="B700" s="12">
        <v>354</v>
      </c>
      <c r="C700" s="19">
        <v>41730</v>
      </c>
      <c r="D700" s="6">
        <v>223</v>
      </c>
      <c r="E700" s="10">
        <v>963.12</v>
      </c>
    </row>
    <row r="701" spans="1:5" ht="17.55" customHeight="1" x14ac:dyDescent="0.3">
      <c r="A701" s="12">
        <v>709</v>
      </c>
      <c r="B701" s="12">
        <v>355</v>
      </c>
      <c r="C701" s="19">
        <v>41737</v>
      </c>
      <c r="D701" s="6">
        <v>111</v>
      </c>
      <c r="E701" s="10">
        <v>201.5</v>
      </c>
    </row>
    <row r="702" spans="1:5" ht="17.55" customHeight="1" x14ac:dyDescent="0.3">
      <c r="A702" s="12">
        <v>710</v>
      </c>
      <c r="B702" s="12">
        <v>355</v>
      </c>
      <c r="C702" s="19">
        <v>41732</v>
      </c>
      <c r="D702" s="6">
        <v>111</v>
      </c>
      <c r="E702" s="10">
        <v>758.03</v>
      </c>
    </row>
    <row r="703" spans="1:5" ht="17.55" customHeight="1" x14ac:dyDescent="0.3">
      <c r="A703" s="12">
        <v>711</v>
      </c>
      <c r="B703" s="12">
        <v>356</v>
      </c>
      <c r="C703" s="19">
        <v>41748</v>
      </c>
      <c r="D703" s="6">
        <v>224</v>
      </c>
      <c r="E703" s="10">
        <v>60.620000000000005</v>
      </c>
    </row>
    <row r="704" spans="1:5" ht="17.55" customHeight="1" x14ac:dyDescent="0.3">
      <c r="A704" s="12">
        <v>712</v>
      </c>
      <c r="B704" s="12">
        <v>356</v>
      </c>
      <c r="C704" s="19">
        <v>41741</v>
      </c>
      <c r="D704" s="6">
        <v>224</v>
      </c>
      <c r="E704" s="10">
        <v>141.44999999999999</v>
      </c>
    </row>
    <row r="705" spans="1:5" ht="17.55" customHeight="1" x14ac:dyDescent="0.3">
      <c r="A705" s="12">
        <v>713</v>
      </c>
      <c r="B705" s="12">
        <v>357</v>
      </c>
      <c r="C705" s="19">
        <v>41743</v>
      </c>
      <c r="D705" s="6">
        <v>225</v>
      </c>
      <c r="E705" s="10">
        <v>6.2400000000000091</v>
      </c>
    </row>
    <row r="706" spans="1:5" ht="17.55" customHeight="1" x14ac:dyDescent="0.3">
      <c r="A706" s="12">
        <v>714</v>
      </c>
      <c r="B706" s="12">
        <v>357</v>
      </c>
      <c r="C706" s="19">
        <v>41738</v>
      </c>
      <c r="D706" s="6">
        <v>225</v>
      </c>
      <c r="E706" s="10">
        <v>149.85</v>
      </c>
    </row>
    <row r="707" spans="1:5" ht="17.55" customHeight="1" x14ac:dyDescent="0.3">
      <c r="A707" s="12">
        <v>715</v>
      </c>
      <c r="B707" s="12">
        <v>358</v>
      </c>
      <c r="C707" s="19">
        <v>41742</v>
      </c>
      <c r="D707" s="6">
        <v>15</v>
      </c>
      <c r="E707" s="10">
        <v>41.009999999999991</v>
      </c>
    </row>
    <row r="708" spans="1:5" ht="17.55" customHeight="1" x14ac:dyDescent="0.3">
      <c r="A708" s="12">
        <v>716</v>
      </c>
      <c r="B708" s="12">
        <v>358</v>
      </c>
      <c r="C708" s="19">
        <v>41732</v>
      </c>
      <c r="D708" s="6">
        <v>15</v>
      </c>
      <c r="E708" s="10">
        <v>232.45</v>
      </c>
    </row>
    <row r="709" spans="1:5" ht="17.55" customHeight="1" x14ac:dyDescent="0.3">
      <c r="A709" s="12">
        <v>717</v>
      </c>
      <c r="B709" s="12">
        <v>359</v>
      </c>
      <c r="C709" s="19">
        <v>41749</v>
      </c>
      <c r="D709" s="6">
        <v>226</v>
      </c>
      <c r="E709" s="10">
        <v>104.44000000000005</v>
      </c>
    </row>
    <row r="710" spans="1:5" ht="17.55" customHeight="1" x14ac:dyDescent="0.3">
      <c r="A710" s="12">
        <v>718</v>
      </c>
      <c r="B710" s="12">
        <v>359</v>
      </c>
      <c r="C710" s="19">
        <v>41741</v>
      </c>
      <c r="D710" s="6">
        <v>226</v>
      </c>
      <c r="E710" s="10">
        <v>297.27999999999997</v>
      </c>
    </row>
    <row r="711" spans="1:5" ht="17.55" customHeight="1" x14ac:dyDescent="0.3">
      <c r="A711" s="12">
        <v>719</v>
      </c>
      <c r="B711" s="12">
        <v>360</v>
      </c>
      <c r="C711" s="19">
        <v>41737</v>
      </c>
      <c r="D711" s="6">
        <v>42</v>
      </c>
      <c r="E711" s="10">
        <v>343.15</v>
      </c>
    </row>
    <row r="712" spans="1:5" ht="17.55" customHeight="1" x14ac:dyDescent="0.3">
      <c r="A712" s="12">
        <v>720</v>
      </c>
      <c r="B712" s="12">
        <v>360</v>
      </c>
      <c r="C712" s="19">
        <v>41732</v>
      </c>
      <c r="D712" s="6">
        <v>42</v>
      </c>
      <c r="E712" s="10">
        <v>514.74</v>
      </c>
    </row>
    <row r="713" spans="1:5" ht="17.55" customHeight="1" x14ac:dyDescent="0.3">
      <c r="A713" s="12">
        <v>721</v>
      </c>
      <c r="B713" s="12">
        <v>361</v>
      </c>
      <c r="C713" s="19">
        <v>41749</v>
      </c>
      <c r="D713" s="6">
        <v>214</v>
      </c>
      <c r="E713" s="10">
        <v>174.45000000000005</v>
      </c>
    </row>
    <row r="714" spans="1:5" ht="17.55" customHeight="1" x14ac:dyDescent="0.3">
      <c r="A714" s="12">
        <v>722</v>
      </c>
      <c r="B714" s="12">
        <v>361</v>
      </c>
      <c r="C714" s="19">
        <v>41742</v>
      </c>
      <c r="D714" s="6">
        <v>214</v>
      </c>
      <c r="E714" s="10">
        <v>794.76</v>
      </c>
    </row>
    <row r="715" spans="1:5" ht="17.55" customHeight="1" x14ac:dyDescent="0.3">
      <c r="A715" s="12">
        <v>723</v>
      </c>
      <c r="B715" s="12">
        <v>362</v>
      </c>
      <c r="C715" s="19">
        <v>41739</v>
      </c>
      <c r="D715" s="6">
        <v>54</v>
      </c>
      <c r="E715" s="10">
        <v>164.80000000000007</v>
      </c>
    </row>
    <row r="716" spans="1:5" ht="17.55" customHeight="1" x14ac:dyDescent="0.3">
      <c r="A716" s="12">
        <v>724</v>
      </c>
      <c r="B716" s="12">
        <v>362</v>
      </c>
      <c r="C716" s="19">
        <v>41730</v>
      </c>
      <c r="D716" s="6">
        <v>54</v>
      </c>
      <c r="E716" s="10">
        <v>384.53999999999996</v>
      </c>
    </row>
    <row r="717" spans="1:5" ht="17.55" customHeight="1" x14ac:dyDescent="0.3">
      <c r="A717" s="12">
        <v>725</v>
      </c>
      <c r="B717" s="12">
        <v>363</v>
      </c>
      <c r="C717" s="19">
        <v>41743</v>
      </c>
      <c r="D717" s="6">
        <v>223</v>
      </c>
      <c r="E717" s="10">
        <v>86.6400000000001</v>
      </c>
    </row>
    <row r="718" spans="1:5" ht="17.55" customHeight="1" x14ac:dyDescent="0.3">
      <c r="A718" s="12">
        <v>726</v>
      </c>
      <c r="B718" s="12">
        <v>363</v>
      </c>
      <c r="C718" s="19">
        <v>41738</v>
      </c>
      <c r="D718" s="6">
        <v>223</v>
      </c>
      <c r="E718" s="10">
        <v>701.06999999999994</v>
      </c>
    </row>
    <row r="719" spans="1:5" ht="17.55" customHeight="1" x14ac:dyDescent="0.3">
      <c r="A719" s="12">
        <v>727</v>
      </c>
      <c r="B719" s="12">
        <v>364</v>
      </c>
      <c r="C719" s="19">
        <v>41746</v>
      </c>
      <c r="D719" s="6">
        <v>38</v>
      </c>
      <c r="E719" s="10">
        <v>91.130000000000024</v>
      </c>
    </row>
    <row r="720" spans="1:5" ht="17.55" customHeight="1" x14ac:dyDescent="0.3">
      <c r="A720" s="12">
        <v>728</v>
      </c>
      <c r="B720" s="12">
        <v>364</v>
      </c>
      <c r="C720" s="19">
        <v>41737</v>
      </c>
      <c r="D720" s="6">
        <v>38</v>
      </c>
      <c r="E720" s="10">
        <v>234.35999999999999</v>
      </c>
    </row>
    <row r="721" spans="1:5" ht="17.55" customHeight="1" x14ac:dyDescent="0.3">
      <c r="A721" s="12">
        <v>729</v>
      </c>
      <c r="B721" s="12">
        <v>365</v>
      </c>
      <c r="C721" s="19">
        <v>41746</v>
      </c>
      <c r="D721" s="6">
        <v>196</v>
      </c>
      <c r="E721" s="10">
        <v>401.57999999999993</v>
      </c>
    </row>
    <row r="722" spans="1:5" ht="17.55" customHeight="1" x14ac:dyDescent="0.3">
      <c r="A722" s="12">
        <v>730</v>
      </c>
      <c r="B722" s="12">
        <v>365</v>
      </c>
      <c r="C722" s="19">
        <v>41739</v>
      </c>
      <c r="D722" s="6">
        <v>196</v>
      </c>
      <c r="E722" s="10">
        <v>683.79</v>
      </c>
    </row>
    <row r="723" spans="1:5" ht="17.55" customHeight="1" x14ac:dyDescent="0.3">
      <c r="A723" s="12">
        <v>731</v>
      </c>
      <c r="B723" s="12">
        <v>366</v>
      </c>
      <c r="C723" s="19">
        <v>41734</v>
      </c>
      <c r="D723" s="6">
        <v>30</v>
      </c>
      <c r="E723" s="10">
        <v>46.28000000000003</v>
      </c>
    </row>
    <row r="724" spans="1:5" ht="17.55" customHeight="1" x14ac:dyDescent="0.3">
      <c r="A724" s="12">
        <v>732</v>
      </c>
      <c r="B724" s="12">
        <v>366</v>
      </c>
      <c r="C724" s="19">
        <v>41730</v>
      </c>
      <c r="D724" s="6">
        <v>30</v>
      </c>
      <c r="E724" s="10">
        <v>262.27</v>
      </c>
    </row>
    <row r="725" spans="1:5" ht="17.55" customHeight="1" x14ac:dyDescent="0.3">
      <c r="A725" s="12">
        <v>733</v>
      </c>
      <c r="B725" s="12">
        <v>367</v>
      </c>
      <c r="C725" s="19">
        <v>41741</v>
      </c>
      <c r="D725" s="6">
        <v>41</v>
      </c>
      <c r="E725" s="10">
        <v>18</v>
      </c>
    </row>
    <row r="726" spans="1:5" ht="17.55" customHeight="1" x14ac:dyDescent="0.3">
      <c r="A726" s="12">
        <v>734</v>
      </c>
      <c r="B726" s="12">
        <v>367</v>
      </c>
      <c r="C726" s="19">
        <v>41735</v>
      </c>
      <c r="D726" s="6">
        <v>41</v>
      </c>
      <c r="E726" s="10">
        <v>582.16</v>
      </c>
    </row>
    <row r="727" spans="1:5" ht="17.55" customHeight="1" x14ac:dyDescent="0.3">
      <c r="A727" s="12">
        <v>735</v>
      </c>
      <c r="B727" s="12">
        <v>368</v>
      </c>
      <c r="C727" s="19">
        <v>41748</v>
      </c>
      <c r="D727" s="6">
        <v>80</v>
      </c>
      <c r="E727" s="10">
        <v>258.93999999999994</v>
      </c>
    </row>
    <row r="728" spans="1:5" ht="17.55" customHeight="1" x14ac:dyDescent="0.3">
      <c r="A728" s="12">
        <v>736</v>
      </c>
      <c r="B728" s="12">
        <v>368</v>
      </c>
      <c r="C728" s="19">
        <v>41742</v>
      </c>
      <c r="D728" s="6">
        <v>80</v>
      </c>
      <c r="E728" s="10">
        <v>776.82</v>
      </c>
    </row>
    <row r="729" spans="1:5" ht="17.55" customHeight="1" x14ac:dyDescent="0.3">
      <c r="A729" s="12">
        <v>737</v>
      </c>
      <c r="B729" s="12">
        <v>369</v>
      </c>
      <c r="C729" s="19">
        <v>41744</v>
      </c>
      <c r="D729" s="6">
        <v>158</v>
      </c>
      <c r="E729" s="10">
        <v>144.64999999999998</v>
      </c>
    </row>
    <row r="730" spans="1:5" ht="17.55" customHeight="1" x14ac:dyDescent="0.3">
      <c r="A730" s="12">
        <v>738</v>
      </c>
      <c r="B730" s="12">
        <v>369</v>
      </c>
      <c r="C730" s="19">
        <v>41740</v>
      </c>
      <c r="D730" s="6">
        <v>158</v>
      </c>
      <c r="E730" s="10">
        <v>819.72</v>
      </c>
    </row>
    <row r="731" spans="1:5" ht="17.55" customHeight="1" x14ac:dyDescent="0.3">
      <c r="A731" s="12">
        <v>739</v>
      </c>
      <c r="B731" s="12">
        <v>370</v>
      </c>
      <c r="C731" s="19">
        <v>41740</v>
      </c>
      <c r="D731" s="6">
        <v>2</v>
      </c>
      <c r="E731" s="10">
        <v>178.53999999999996</v>
      </c>
    </row>
    <row r="732" spans="1:5" ht="17.55" customHeight="1" x14ac:dyDescent="0.3">
      <c r="A732" s="12">
        <v>740</v>
      </c>
      <c r="B732" s="12">
        <v>370</v>
      </c>
      <c r="C732" s="19">
        <v>41732</v>
      </c>
      <c r="D732" s="6">
        <v>2</v>
      </c>
      <c r="E732" s="10">
        <v>871.74</v>
      </c>
    </row>
    <row r="733" spans="1:5" ht="17.55" customHeight="1" x14ac:dyDescent="0.3">
      <c r="A733" s="12">
        <v>741</v>
      </c>
      <c r="B733" s="12">
        <v>371</v>
      </c>
      <c r="C733" s="19">
        <v>41751</v>
      </c>
      <c r="D733" s="6">
        <v>67</v>
      </c>
      <c r="E733" s="10">
        <v>15.050000000000068</v>
      </c>
    </row>
    <row r="734" spans="1:5" ht="17.55" customHeight="1" x14ac:dyDescent="0.3">
      <c r="A734" s="12">
        <v>742</v>
      </c>
      <c r="B734" s="12">
        <v>371</v>
      </c>
      <c r="C734" s="19">
        <v>41742</v>
      </c>
      <c r="D734" s="6">
        <v>67</v>
      </c>
      <c r="E734" s="10">
        <v>737.56999999999994</v>
      </c>
    </row>
    <row r="735" spans="1:5" ht="17.55" customHeight="1" x14ac:dyDescent="0.3">
      <c r="A735" s="12">
        <v>744</v>
      </c>
      <c r="B735" s="12">
        <v>372</v>
      </c>
      <c r="C735" s="19">
        <v>41736</v>
      </c>
      <c r="D735" s="6">
        <v>142</v>
      </c>
      <c r="E735" s="10">
        <v>1080.53</v>
      </c>
    </row>
    <row r="736" spans="1:5" ht="17.55" customHeight="1" x14ac:dyDescent="0.3">
      <c r="A736" s="12">
        <v>745</v>
      </c>
      <c r="B736" s="12">
        <v>373</v>
      </c>
      <c r="C736" s="19">
        <v>41756</v>
      </c>
      <c r="D736" s="6">
        <v>227</v>
      </c>
      <c r="E736" s="10">
        <v>62.889999999999986</v>
      </c>
    </row>
    <row r="737" spans="1:5" ht="17.55" customHeight="1" x14ac:dyDescent="0.3">
      <c r="A737" s="12">
        <v>746</v>
      </c>
      <c r="B737" s="12">
        <v>373</v>
      </c>
      <c r="C737" s="19">
        <v>41746</v>
      </c>
      <c r="D737" s="6">
        <v>227</v>
      </c>
      <c r="E737" s="10">
        <v>210.57</v>
      </c>
    </row>
    <row r="738" spans="1:5" ht="17.55" customHeight="1" x14ac:dyDescent="0.3">
      <c r="A738" s="12">
        <v>747</v>
      </c>
      <c r="B738" s="12">
        <v>374</v>
      </c>
      <c r="C738" s="19">
        <v>41754</v>
      </c>
      <c r="D738" s="6">
        <v>173</v>
      </c>
      <c r="E738" s="10">
        <v>213.73000000000002</v>
      </c>
    </row>
    <row r="739" spans="1:5" ht="17.55" customHeight="1" x14ac:dyDescent="0.3">
      <c r="A739" s="12">
        <v>748</v>
      </c>
      <c r="B739" s="12">
        <v>374</v>
      </c>
      <c r="C739" s="19">
        <v>41744</v>
      </c>
      <c r="D739" s="6">
        <v>173</v>
      </c>
      <c r="E739" s="10">
        <v>715.55</v>
      </c>
    </row>
    <row r="740" spans="1:5" ht="17.55" customHeight="1" x14ac:dyDescent="0.3">
      <c r="A740" s="12">
        <v>749</v>
      </c>
      <c r="B740" s="12">
        <v>375</v>
      </c>
      <c r="C740" s="19">
        <v>41750</v>
      </c>
      <c r="D740" s="6">
        <v>54</v>
      </c>
      <c r="E740" s="10">
        <v>62.939999999999984</v>
      </c>
    </row>
    <row r="741" spans="1:5" ht="17.55" customHeight="1" x14ac:dyDescent="0.3">
      <c r="A741" s="12">
        <v>750</v>
      </c>
      <c r="B741" s="12">
        <v>375</v>
      </c>
      <c r="C741" s="19">
        <v>41742</v>
      </c>
      <c r="D741" s="6">
        <v>54</v>
      </c>
      <c r="E741" s="10">
        <v>122.19000000000001</v>
      </c>
    </row>
    <row r="742" spans="1:5" ht="17.55" customHeight="1" x14ac:dyDescent="0.3">
      <c r="A742" s="12">
        <v>751</v>
      </c>
      <c r="B742" s="12">
        <v>376</v>
      </c>
      <c r="C742" s="19">
        <v>41749</v>
      </c>
      <c r="D742" s="6">
        <v>28</v>
      </c>
      <c r="E742" s="10">
        <v>94.68</v>
      </c>
    </row>
    <row r="743" spans="1:5" ht="17.55" customHeight="1" x14ac:dyDescent="0.3">
      <c r="A743" s="12">
        <v>752</v>
      </c>
      <c r="B743" s="12">
        <v>376</v>
      </c>
      <c r="C743" s="19">
        <v>41744</v>
      </c>
      <c r="D743" s="6">
        <v>28</v>
      </c>
      <c r="E743" s="10">
        <v>284.05</v>
      </c>
    </row>
    <row r="744" spans="1:5" ht="17.55" customHeight="1" x14ac:dyDescent="0.3">
      <c r="A744" s="12">
        <v>753</v>
      </c>
      <c r="B744" s="12">
        <v>377</v>
      </c>
      <c r="C744" s="19">
        <v>41742</v>
      </c>
      <c r="D744" s="6">
        <v>228</v>
      </c>
      <c r="E744" s="10">
        <v>108.01999999999998</v>
      </c>
    </row>
    <row r="745" spans="1:5" ht="17.55" customHeight="1" x14ac:dyDescent="0.3">
      <c r="A745" s="12">
        <v>754</v>
      </c>
      <c r="B745" s="12">
        <v>377</v>
      </c>
      <c r="C745" s="19">
        <v>41733</v>
      </c>
      <c r="D745" s="6">
        <v>228</v>
      </c>
      <c r="E745" s="10">
        <v>229.57</v>
      </c>
    </row>
    <row r="746" spans="1:5" ht="17.55" customHeight="1" x14ac:dyDescent="0.3">
      <c r="A746" s="12">
        <v>755</v>
      </c>
      <c r="B746" s="12">
        <v>378</v>
      </c>
      <c r="C746" s="19">
        <v>41756</v>
      </c>
      <c r="D746" s="6">
        <v>42</v>
      </c>
      <c r="E746" s="10">
        <v>219.79000000000002</v>
      </c>
    </row>
    <row r="747" spans="1:5" ht="17.55" customHeight="1" x14ac:dyDescent="0.3">
      <c r="A747" s="12">
        <v>756</v>
      </c>
      <c r="B747" s="12">
        <v>378</v>
      </c>
      <c r="C747" s="19">
        <v>41748</v>
      </c>
      <c r="D747" s="6">
        <v>42</v>
      </c>
      <c r="E747" s="10">
        <v>408.2</v>
      </c>
    </row>
    <row r="748" spans="1:5" ht="17.55" customHeight="1" x14ac:dyDescent="0.3">
      <c r="A748" s="12">
        <v>757</v>
      </c>
      <c r="B748" s="12">
        <v>379</v>
      </c>
      <c r="C748" s="19">
        <v>41756</v>
      </c>
      <c r="D748" s="6">
        <v>83</v>
      </c>
      <c r="E748" s="10">
        <v>40.069999999999936</v>
      </c>
    </row>
    <row r="749" spans="1:5" ht="17.55" customHeight="1" x14ac:dyDescent="0.3">
      <c r="A749" s="12">
        <v>758</v>
      </c>
      <c r="B749" s="12">
        <v>379</v>
      </c>
      <c r="C749" s="19">
        <v>41746</v>
      </c>
      <c r="D749" s="6">
        <v>83</v>
      </c>
      <c r="E749" s="10">
        <v>627.85</v>
      </c>
    </row>
    <row r="750" spans="1:5" ht="17.55" customHeight="1" x14ac:dyDescent="0.3">
      <c r="A750" s="12">
        <v>759</v>
      </c>
      <c r="B750" s="12">
        <v>380</v>
      </c>
      <c r="C750" s="19">
        <v>41745</v>
      </c>
      <c r="D750" s="6">
        <v>229</v>
      </c>
      <c r="E750" s="10">
        <v>92.110000000000014</v>
      </c>
    </row>
    <row r="751" spans="1:5" ht="17.55" customHeight="1" x14ac:dyDescent="0.3">
      <c r="A751" s="12">
        <v>760</v>
      </c>
      <c r="B751" s="12">
        <v>380</v>
      </c>
      <c r="C751" s="19">
        <v>41735</v>
      </c>
      <c r="D751" s="6">
        <v>229</v>
      </c>
      <c r="E751" s="10">
        <v>308.39999999999998</v>
      </c>
    </row>
    <row r="752" spans="1:5" ht="17.55" customHeight="1" x14ac:dyDescent="0.3">
      <c r="A752" s="12">
        <v>761</v>
      </c>
      <c r="B752" s="12">
        <v>381</v>
      </c>
      <c r="C752" s="19">
        <v>41749</v>
      </c>
      <c r="D752" s="6">
        <v>113</v>
      </c>
      <c r="E752" s="10">
        <v>29.329999999999984</v>
      </c>
    </row>
    <row r="753" spans="1:5" ht="17.55" customHeight="1" x14ac:dyDescent="0.3">
      <c r="A753" s="12">
        <v>762</v>
      </c>
      <c r="B753" s="12">
        <v>381</v>
      </c>
      <c r="C753" s="19">
        <v>41740</v>
      </c>
      <c r="D753" s="6">
        <v>113</v>
      </c>
      <c r="E753" s="10">
        <v>337.3</v>
      </c>
    </row>
    <row r="754" spans="1:5" ht="17.55" customHeight="1" x14ac:dyDescent="0.3">
      <c r="A754" s="12">
        <v>763</v>
      </c>
      <c r="B754" s="12">
        <v>382</v>
      </c>
      <c r="C754" s="19">
        <v>41754</v>
      </c>
      <c r="D754" s="6">
        <v>91</v>
      </c>
      <c r="E754" s="10">
        <v>35.129999999999995</v>
      </c>
    </row>
    <row r="755" spans="1:5" ht="17.55" customHeight="1" x14ac:dyDescent="0.3">
      <c r="A755" s="12">
        <v>764</v>
      </c>
      <c r="B755" s="12">
        <v>382</v>
      </c>
      <c r="C755" s="19">
        <v>41746</v>
      </c>
      <c r="D755" s="6">
        <v>91</v>
      </c>
      <c r="E755" s="10">
        <v>257.69</v>
      </c>
    </row>
    <row r="756" spans="1:5" ht="17.55" customHeight="1" x14ac:dyDescent="0.3">
      <c r="A756" s="12">
        <v>765</v>
      </c>
      <c r="B756" s="12">
        <v>383</v>
      </c>
      <c r="C756" s="19">
        <v>41750</v>
      </c>
      <c r="D756" s="6">
        <v>184</v>
      </c>
      <c r="E756" s="10">
        <v>117.32000000000005</v>
      </c>
    </row>
    <row r="757" spans="1:5" ht="17.55" customHeight="1" x14ac:dyDescent="0.3">
      <c r="A757" s="12">
        <v>766</v>
      </c>
      <c r="B757" s="12">
        <v>383</v>
      </c>
      <c r="C757" s="19">
        <v>41742</v>
      </c>
      <c r="D757" s="6">
        <v>184</v>
      </c>
      <c r="E757" s="10">
        <v>615.93999999999994</v>
      </c>
    </row>
    <row r="758" spans="1:5" ht="17.55" customHeight="1" x14ac:dyDescent="0.3">
      <c r="A758" s="12">
        <v>767</v>
      </c>
      <c r="B758" s="12">
        <v>384</v>
      </c>
      <c r="C758" s="19">
        <v>41747</v>
      </c>
      <c r="D758" s="6">
        <v>13</v>
      </c>
      <c r="E758" s="10">
        <v>44.210000000000008</v>
      </c>
    </row>
    <row r="759" spans="1:5" ht="17.55" customHeight="1" x14ac:dyDescent="0.3">
      <c r="A759" s="12">
        <v>768</v>
      </c>
      <c r="B759" s="12">
        <v>384</v>
      </c>
      <c r="C759" s="19">
        <v>41743</v>
      </c>
      <c r="D759" s="6">
        <v>13</v>
      </c>
      <c r="E759" s="10">
        <v>201.42</v>
      </c>
    </row>
    <row r="760" spans="1:5" ht="17.55" customHeight="1" x14ac:dyDescent="0.3">
      <c r="A760" s="12">
        <v>769</v>
      </c>
      <c r="B760" s="12">
        <v>385</v>
      </c>
      <c r="C760" s="19">
        <v>41744</v>
      </c>
      <c r="D760" s="6">
        <v>67</v>
      </c>
      <c r="E760" s="10">
        <v>108.69000000000005</v>
      </c>
    </row>
    <row r="761" spans="1:5" ht="17.55" customHeight="1" x14ac:dyDescent="0.3">
      <c r="A761" s="12">
        <v>770</v>
      </c>
      <c r="B761" s="12">
        <v>385</v>
      </c>
      <c r="C761" s="19">
        <v>41735</v>
      </c>
      <c r="D761" s="6">
        <v>67</v>
      </c>
      <c r="E761" s="10">
        <v>727.42</v>
      </c>
    </row>
    <row r="762" spans="1:5" ht="17.55" customHeight="1" x14ac:dyDescent="0.3">
      <c r="A762" s="12">
        <v>771</v>
      </c>
      <c r="B762" s="12">
        <v>386</v>
      </c>
      <c r="C762" s="19">
        <v>41746</v>
      </c>
      <c r="D762" s="6">
        <v>230</v>
      </c>
      <c r="E762" s="10">
        <v>115.86000000000001</v>
      </c>
    </row>
    <row r="763" spans="1:5" ht="17.55" customHeight="1" x14ac:dyDescent="0.3">
      <c r="A763" s="12">
        <v>772</v>
      </c>
      <c r="B763" s="12">
        <v>386</v>
      </c>
      <c r="C763" s="19">
        <v>41741</v>
      </c>
      <c r="D763" s="6">
        <v>230</v>
      </c>
      <c r="E763" s="10">
        <v>297.95999999999998</v>
      </c>
    </row>
    <row r="764" spans="1:5" ht="17.55" customHeight="1" x14ac:dyDescent="0.3">
      <c r="A764" s="12">
        <v>773</v>
      </c>
      <c r="B764" s="12">
        <v>387</v>
      </c>
      <c r="C764" s="19">
        <v>41748</v>
      </c>
      <c r="D764" s="6">
        <v>3</v>
      </c>
      <c r="E764" s="10">
        <v>257.43</v>
      </c>
    </row>
    <row r="765" spans="1:5" ht="17.55" customHeight="1" x14ac:dyDescent="0.3">
      <c r="A765" s="12">
        <v>774</v>
      </c>
      <c r="B765" s="12">
        <v>387</v>
      </c>
      <c r="C765" s="19">
        <v>41738</v>
      </c>
      <c r="D765" s="6">
        <v>3</v>
      </c>
      <c r="E765" s="10">
        <v>457.68</v>
      </c>
    </row>
    <row r="766" spans="1:5" ht="17.55" customHeight="1" x14ac:dyDescent="0.3">
      <c r="A766" s="12">
        <v>775</v>
      </c>
      <c r="B766" s="12">
        <v>388</v>
      </c>
      <c r="C766" s="19">
        <v>41756</v>
      </c>
      <c r="D766" s="6">
        <v>133</v>
      </c>
      <c r="E766" s="10">
        <v>271.52</v>
      </c>
    </row>
    <row r="767" spans="1:5" ht="17.55" customHeight="1" x14ac:dyDescent="0.3">
      <c r="A767" s="12">
        <v>776</v>
      </c>
      <c r="B767" s="12">
        <v>388</v>
      </c>
      <c r="C767" s="19">
        <v>41749</v>
      </c>
      <c r="D767" s="6">
        <v>133</v>
      </c>
      <c r="E767" s="10">
        <v>633.55999999999995</v>
      </c>
    </row>
    <row r="768" spans="1:5" ht="17.55" customHeight="1" x14ac:dyDescent="0.3">
      <c r="A768" s="12">
        <v>777</v>
      </c>
      <c r="B768" s="12">
        <v>389</v>
      </c>
      <c r="C768" s="19">
        <v>41743</v>
      </c>
      <c r="D768" s="6">
        <v>28</v>
      </c>
      <c r="E768" s="10">
        <v>46.459999999999994</v>
      </c>
    </row>
    <row r="769" spans="1:5" ht="17.55" customHeight="1" x14ac:dyDescent="0.3">
      <c r="A769" s="12">
        <v>778</v>
      </c>
      <c r="B769" s="12">
        <v>389</v>
      </c>
      <c r="C769" s="19">
        <v>41735</v>
      </c>
      <c r="D769" s="6">
        <v>28</v>
      </c>
      <c r="E769" s="10">
        <v>108.42</v>
      </c>
    </row>
    <row r="770" spans="1:5" ht="17.55" customHeight="1" x14ac:dyDescent="0.3">
      <c r="A770" s="12">
        <v>779</v>
      </c>
      <c r="B770" s="12">
        <v>390</v>
      </c>
      <c r="C770" s="19">
        <v>41745</v>
      </c>
      <c r="D770" s="6">
        <v>31</v>
      </c>
      <c r="E770" s="10">
        <v>81.31</v>
      </c>
    </row>
    <row r="771" spans="1:5" ht="17.55" customHeight="1" x14ac:dyDescent="0.3">
      <c r="A771" s="12">
        <v>780</v>
      </c>
      <c r="B771" s="12">
        <v>390</v>
      </c>
      <c r="C771" s="19">
        <v>41741</v>
      </c>
      <c r="D771" s="6">
        <v>31</v>
      </c>
      <c r="E771" s="10">
        <v>325.25</v>
      </c>
    </row>
    <row r="772" spans="1:5" ht="17.55" customHeight="1" x14ac:dyDescent="0.3">
      <c r="A772" s="12">
        <v>781</v>
      </c>
      <c r="B772" s="12">
        <v>391</v>
      </c>
      <c r="C772" s="19">
        <v>41747</v>
      </c>
      <c r="D772" s="6">
        <v>172</v>
      </c>
      <c r="E772" s="10">
        <v>8.5300000000000296</v>
      </c>
    </row>
    <row r="773" spans="1:5" ht="17.55" customHeight="1" x14ac:dyDescent="0.3">
      <c r="A773" s="12">
        <v>782</v>
      </c>
      <c r="B773" s="12">
        <v>391</v>
      </c>
      <c r="C773" s="19">
        <v>41741</v>
      </c>
      <c r="D773" s="6">
        <v>172</v>
      </c>
      <c r="E773" s="10">
        <v>275.82</v>
      </c>
    </row>
    <row r="774" spans="1:5" ht="17.55" customHeight="1" x14ac:dyDescent="0.3">
      <c r="A774" s="12">
        <v>783</v>
      </c>
      <c r="B774" s="12">
        <v>392</v>
      </c>
      <c r="C774" s="19">
        <v>41751</v>
      </c>
      <c r="D774" s="6">
        <v>64</v>
      </c>
      <c r="E774" s="10">
        <v>79.269999999999982</v>
      </c>
    </row>
    <row r="775" spans="1:5" ht="17.55" customHeight="1" x14ac:dyDescent="0.3">
      <c r="A775" s="12">
        <v>784</v>
      </c>
      <c r="B775" s="12">
        <v>392</v>
      </c>
      <c r="C775" s="19">
        <v>41746</v>
      </c>
      <c r="D775" s="6">
        <v>64</v>
      </c>
      <c r="E775" s="10">
        <v>361.17</v>
      </c>
    </row>
    <row r="776" spans="1:5" ht="17.55" customHeight="1" x14ac:dyDescent="0.3">
      <c r="A776" s="12">
        <v>785</v>
      </c>
      <c r="B776" s="12">
        <v>393</v>
      </c>
      <c r="C776" s="19">
        <v>41749</v>
      </c>
      <c r="D776" s="6">
        <v>231</v>
      </c>
      <c r="E776" s="10">
        <v>32.600000000000023</v>
      </c>
    </row>
    <row r="777" spans="1:5" ht="17.55" customHeight="1" x14ac:dyDescent="0.3">
      <c r="A777" s="12">
        <v>786</v>
      </c>
      <c r="B777" s="12">
        <v>393</v>
      </c>
      <c r="C777" s="19">
        <v>41742</v>
      </c>
      <c r="D777" s="6">
        <v>231</v>
      </c>
      <c r="E777" s="10">
        <v>263.84999999999997</v>
      </c>
    </row>
    <row r="778" spans="1:5" ht="17.55" customHeight="1" x14ac:dyDescent="0.3">
      <c r="A778" s="12">
        <v>787</v>
      </c>
      <c r="B778" s="12">
        <v>394</v>
      </c>
      <c r="C778" s="19">
        <v>41755</v>
      </c>
      <c r="D778" s="6">
        <v>127</v>
      </c>
      <c r="E778" s="10">
        <v>256.42000000000007</v>
      </c>
    </row>
    <row r="779" spans="1:5" ht="17.55" customHeight="1" x14ac:dyDescent="0.3">
      <c r="A779" s="12">
        <v>788</v>
      </c>
      <c r="B779" s="12">
        <v>394</v>
      </c>
      <c r="C779" s="19">
        <v>41745</v>
      </c>
      <c r="D779" s="6">
        <v>127</v>
      </c>
      <c r="E779" s="10">
        <v>812.01</v>
      </c>
    </row>
    <row r="780" spans="1:5" ht="17.55" customHeight="1" x14ac:dyDescent="0.3">
      <c r="A780" s="12">
        <v>789</v>
      </c>
      <c r="B780" s="12">
        <v>395</v>
      </c>
      <c r="C780" s="19">
        <v>41759</v>
      </c>
      <c r="D780" s="6">
        <v>28</v>
      </c>
      <c r="E780" s="10">
        <v>312.47000000000003</v>
      </c>
    </row>
    <row r="781" spans="1:5" ht="17.55" customHeight="1" x14ac:dyDescent="0.3">
      <c r="A781" s="12">
        <v>790</v>
      </c>
      <c r="B781" s="12">
        <v>395</v>
      </c>
      <c r="C781" s="19">
        <v>41749</v>
      </c>
      <c r="D781" s="6">
        <v>28</v>
      </c>
      <c r="E781" s="10">
        <v>664</v>
      </c>
    </row>
    <row r="782" spans="1:5" ht="17.55" customHeight="1" x14ac:dyDescent="0.3">
      <c r="A782" s="12">
        <v>791</v>
      </c>
      <c r="B782" s="12">
        <v>396</v>
      </c>
      <c r="C782" s="19">
        <v>41747</v>
      </c>
      <c r="D782" s="6">
        <v>152</v>
      </c>
      <c r="E782" s="10">
        <v>140.92000000000007</v>
      </c>
    </row>
    <row r="783" spans="1:5" ht="17.55" customHeight="1" x14ac:dyDescent="0.3">
      <c r="A783" s="12">
        <v>792</v>
      </c>
      <c r="B783" s="12">
        <v>396</v>
      </c>
      <c r="C783" s="19">
        <v>41743</v>
      </c>
      <c r="D783" s="6">
        <v>152</v>
      </c>
      <c r="E783" s="10">
        <v>600.80999999999995</v>
      </c>
    </row>
    <row r="784" spans="1:5" ht="17.55" customHeight="1" x14ac:dyDescent="0.3">
      <c r="A784" s="12">
        <v>793</v>
      </c>
      <c r="B784" s="12">
        <v>397</v>
      </c>
      <c r="C784" s="19">
        <v>41757</v>
      </c>
      <c r="D784" s="6">
        <v>171</v>
      </c>
      <c r="E784" s="10">
        <v>146.71000000000004</v>
      </c>
    </row>
    <row r="785" spans="1:5" ht="17.55" customHeight="1" x14ac:dyDescent="0.3">
      <c r="A785" s="12">
        <v>794</v>
      </c>
      <c r="B785" s="12">
        <v>397</v>
      </c>
      <c r="C785" s="19">
        <v>41748</v>
      </c>
      <c r="D785" s="6">
        <v>171</v>
      </c>
      <c r="E785" s="10">
        <v>440.14</v>
      </c>
    </row>
    <row r="786" spans="1:5" ht="17.55" customHeight="1" x14ac:dyDescent="0.3">
      <c r="A786" s="12">
        <v>795</v>
      </c>
      <c r="B786" s="12">
        <v>398</v>
      </c>
      <c r="C786" s="19">
        <v>41756</v>
      </c>
      <c r="D786" s="6">
        <v>232</v>
      </c>
      <c r="E786" s="10">
        <v>112.38000000000002</v>
      </c>
    </row>
    <row r="787" spans="1:5" ht="17.55" customHeight="1" x14ac:dyDescent="0.3">
      <c r="A787" s="12">
        <v>796</v>
      </c>
      <c r="B787" s="12">
        <v>398</v>
      </c>
      <c r="C787" s="19">
        <v>41747</v>
      </c>
      <c r="D787" s="6">
        <v>232</v>
      </c>
      <c r="E787" s="10">
        <v>199.79999999999998</v>
      </c>
    </row>
    <row r="788" spans="1:5" ht="17.55" customHeight="1" x14ac:dyDescent="0.3">
      <c r="A788" s="12">
        <v>797</v>
      </c>
      <c r="B788" s="12">
        <v>399</v>
      </c>
      <c r="C788" s="19">
        <v>41753</v>
      </c>
      <c r="D788" s="6">
        <v>172</v>
      </c>
      <c r="E788" s="10">
        <v>20.809999999999945</v>
      </c>
    </row>
    <row r="789" spans="1:5" ht="17.55" customHeight="1" x14ac:dyDescent="0.3">
      <c r="A789" s="12">
        <v>798</v>
      </c>
      <c r="B789" s="12">
        <v>399</v>
      </c>
      <c r="C789" s="19">
        <v>41747</v>
      </c>
      <c r="D789" s="6">
        <v>172</v>
      </c>
      <c r="E789" s="10">
        <v>499.49</v>
      </c>
    </row>
    <row r="790" spans="1:5" ht="17.55" customHeight="1" x14ac:dyDescent="0.3">
      <c r="A790" s="12">
        <v>799</v>
      </c>
      <c r="B790" s="12">
        <v>400</v>
      </c>
      <c r="C790" s="19">
        <v>41761</v>
      </c>
      <c r="D790" s="6">
        <v>107</v>
      </c>
      <c r="E790" s="10">
        <v>196.97999999999996</v>
      </c>
    </row>
    <row r="791" spans="1:5" ht="17.55" customHeight="1" x14ac:dyDescent="0.3">
      <c r="A791" s="12">
        <v>800</v>
      </c>
      <c r="B791" s="12">
        <v>400</v>
      </c>
      <c r="C791" s="19">
        <v>41753</v>
      </c>
      <c r="D791" s="6">
        <v>107</v>
      </c>
      <c r="E791" s="10">
        <v>335.42</v>
      </c>
    </row>
    <row r="792" spans="1:5" ht="17.55" customHeight="1" x14ac:dyDescent="0.3">
      <c r="A792" s="12">
        <v>801</v>
      </c>
      <c r="B792" s="12">
        <v>401</v>
      </c>
      <c r="C792" s="19">
        <v>41755</v>
      </c>
      <c r="D792" s="6">
        <v>178</v>
      </c>
      <c r="E792" s="10">
        <v>179.32000000000005</v>
      </c>
    </row>
    <row r="793" spans="1:5" ht="17.55" customHeight="1" x14ac:dyDescent="0.3">
      <c r="A793" s="12">
        <v>802</v>
      </c>
      <c r="B793" s="12">
        <v>401</v>
      </c>
      <c r="C793" s="19">
        <v>41747</v>
      </c>
      <c r="D793" s="6">
        <v>178</v>
      </c>
      <c r="E793" s="10">
        <v>510.38</v>
      </c>
    </row>
    <row r="794" spans="1:5" ht="17.55" customHeight="1" x14ac:dyDescent="0.3">
      <c r="A794" s="12">
        <v>803</v>
      </c>
      <c r="B794" s="12">
        <v>402</v>
      </c>
      <c r="C794" s="19">
        <v>41743</v>
      </c>
      <c r="D794" s="6">
        <v>233</v>
      </c>
      <c r="E794" s="10">
        <v>50.819999999999936</v>
      </c>
    </row>
    <row r="795" spans="1:5" ht="17.55" customHeight="1" x14ac:dyDescent="0.3">
      <c r="A795" s="12">
        <v>804</v>
      </c>
      <c r="B795" s="12">
        <v>402</v>
      </c>
      <c r="C795" s="19">
        <v>41739</v>
      </c>
      <c r="D795" s="6">
        <v>233</v>
      </c>
      <c r="E795" s="10">
        <v>965.58</v>
      </c>
    </row>
    <row r="796" spans="1:5" ht="17.55" customHeight="1" x14ac:dyDescent="0.3">
      <c r="A796" s="12">
        <v>805</v>
      </c>
      <c r="B796" s="12">
        <v>403</v>
      </c>
      <c r="C796" s="19">
        <v>41754</v>
      </c>
      <c r="D796" s="6">
        <v>199</v>
      </c>
      <c r="E796" s="10">
        <v>92.68</v>
      </c>
    </row>
    <row r="797" spans="1:5" ht="17.55" customHeight="1" x14ac:dyDescent="0.3">
      <c r="A797" s="12">
        <v>806</v>
      </c>
      <c r="B797" s="12">
        <v>403</v>
      </c>
      <c r="C797" s="19">
        <v>41745</v>
      </c>
      <c r="D797" s="6">
        <v>199</v>
      </c>
      <c r="E797" s="10">
        <v>370.75</v>
      </c>
    </row>
    <row r="798" spans="1:5" ht="17.55" customHeight="1" x14ac:dyDescent="0.3">
      <c r="A798" s="12">
        <v>807</v>
      </c>
      <c r="B798" s="12">
        <v>404</v>
      </c>
      <c r="C798" s="19">
        <v>41749</v>
      </c>
      <c r="D798" s="6">
        <v>83</v>
      </c>
      <c r="E798" s="10">
        <v>124.21000000000004</v>
      </c>
    </row>
    <row r="799" spans="1:5" ht="17.55" customHeight="1" x14ac:dyDescent="0.3">
      <c r="A799" s="12">
        <v>808</v>
      </c>
      <c r="B799" s="12">
        <v>404</v>
      </c>
      <c r="C799" s="19">
        <v>41740</v>
      </c>
      <c r="D799" s="6">
        <v>83</v>
      </c>
      <c r="E799" s="10">
        <v>304.13</v>
      </c>
    </row>
    <row r="800" spans="1:5" ht="17.55" customHeight="1" x14ac:dyDescent="0.3">
      <c r="A800" s="12">
        <v>809</v>
      </c>
      <c r="B800" s="12">
        <v>405</v>
      </c>
      <c r="C800" s="19">
        <v>41755</v>
      </c>
      <c r="D800" s="6">
        <v>234</v>
      </c>
      <c r="E800" s="10">
        <v>14.590000000000032</v>
      </c>
    </row>
    <row r="801" spans="1:5" ht="17.55" customHeight="1" x14ac:dyDescent="0.3">
      <c r="A801" s="12">
        <v>810</v>
      </c>
      <c r="B801" s="12">
        <v>405</v>
      </c>
      <c r="C801" s="19">
        <v>41750</v>
      </c>
      <c r="D801" s="6">
        <v>234</v>
      </c>
      <c r="E801" s="10">
        <v>715.04</v>
      </c>
    </row>
    <row r="802" spans="1:5" ht="17.55" customHeight="1" x14ac:dyDescent="0.3">
      <c r="A802" s="12">
        <v>811</v>
      </c>
      <c r="B802" s="12">
        <v>406</v>
      </c>
      <c r="C802" s="19">
        <v>41749</v>
      </c>
      <c r="D802" s="6">
        <v>104</v>
      </c>
      <c r="E802" s="10">
        <v>37.379999999999995</v>
      </c>
    </row>
    <row r="803" spans="1:5" ht="17.55" customHeight="1" x14ac:dyDescent="0.3">
      <c r="A803" s="12">
        <v>812</v>
      </c>
      <c r="B803" s="12">
        <v>406</v>
      </c>
      <c r="C803" s="19">
        <v>41739</v>
      </c>
      <c r="D803" s="6">
        <v>104</v>
      </c>
      <c r="E803" s="10">
        <v>585.77</v>
      </c>
    </row>
    <row r="804" spans="1:5" ht="17.55" customHeight="1" x14ac:dyDescent="0.3">
      <c r="A804" s="12">
        <v>813</v>
      </c>
      <c r="B804" s="12">
        <v>407</v>
      </c>
      <c r="C804" s="19">
        <v>41752</v>
      </c>
      <c r="D804" s="6">
        <v>235</v>
      </c>
      <c r="E804" s="10">
        <v>154.83000000000004</v>
      </c>
    </row>
    <row r="805" spans="1:5" ht="17.55" customHeight="1" x14ac:dyDescent="0.3">
      <c r="A805" s="12">
        <v>814</v>
      </c>
      <c r="B805" s="12">
        <v>407</v>
      </c>
      <c r="C805" s="19">
        <v>41742</v>
      </c>
      <c r="D805" s="6">
        <v>235</v>
      </c>
      <c r="E805" s="10">
        <v>398.14</v>
      </c>
    </row>
    <row r="806" spans="1:5" ht="17.55" customHeight="1" x14ac:dyDescent="0.3">
      <c r="A806" s="12">
        <v>815</v>
      </c>
      <c r="B806" s="12">
        <v>408</v>
      </c>
      <c r="C806" s="19">
        <v>41758</v>
      </c>
      <c r="D806" s="6">
        <v>180</v>
      </c>
      <c r="E806" s="10">
        <v>11.220000000000027</v>
      </c>
    </row>
    <row r="807" spans="1:5" ht="17.55" customHeight="1" x14ac:dyDescent="0.3">
      <c r="A807" s="12">
        <v>816</v>
      </c>
      <c r="B807" s="12">
        <v>408</v>
      </c>
      <c r="C807" s="19">
        <v>41748</v>
      </c>
      <c r="D807" s="6">
        <v>180</v>
      </c>
      <c r="E807" s="10">
        <v>550.22</v>
      </c>
    </row>
    <row r="808" spans="1:5" ht="17.55" customHeight="1" x14ac:dyDescent="0.3">
      <c r="A808" s="12">
        <v>817</v>
      </c>
      <c r="B808" s="12">
        <v>409</v>
      </c>
      <c r="C808" s="19">
        <v>41751</v>
      </c>
      <c r="D808" s="6">
        <v>236</v>
      </c>
      <c r="E808" s="10">
        <v>324.08000000000004</v>
      </c>
    </row>
    <row r="809" spans="1:5" ht="17.55" customHeight="1" x14ac:dyDescent="0.3">
      <c r="A809" s="12">
        <v>818</v>
      </c>
      <c r="B809" s="12">
        <v>409</v>
      </c>
      <c r="C809" s="19">
        <v>41741</v>
      </c>
      <c r="D809" s="6">
        <v>236</v>
      </c>
      <c r="E809" s="10">
        <v>688.68999999999994</v>
      </c>
    </row>
    <row r="810" spans="1:5" ht="17.55" customHeight="1" x14ac:dyDescent="0.3">
      <c r="A810" s="12">
        <v>819</v>
      </c>
      <c r="B810" s="12">
        <v>410</v>
      </c>
      <c r="C810" s="19">
        <v>41757</v>
      </c>
      <c r="D810" s="6">
        <v>237</v>
      </c>
      <c r="E810" s="10">
        <v>16.549999999999983</v>
      </c>
    </row>
    <row r="811" spans="1:5" ht="17.55" customHeight="1" x14ac:dyDescent="0.3">
      <c r="A811" s="12">
        <v>820</v>
      </c>
      <c r="B811" s="12">
        <v>410</v>
      </c>
      <c r="C811" s="19">
        <v>41747</v>
      </c>
      <c r="D811" s="6">
        <v>237</v>
      </c>
      <c r="E811" s="10">
        <v>167.37</v>
      </c>
    </row>
    <row r="812" spans="1:5" ht="17.55" customHeight="1" x14ac:dyDescent="0.3">
      <c r="A812" s="12">
        <v>821</v>
      </c>
      <c r="B812" s="12">
        <v>411</v>
      </c>
      <c r="C812" s="19">
        <v>41759</v>
      </c>
      <c r="D812" s="6">
        <v>170</v>
      </c>
      <c r="E812" s="10">
        <v>102.99000000000001</v>
      </c>
    </row>
    <row r="813" spans="1:5" ht="17.55" customHeight="1" x14ac:dyDescent="0.3">
      <c r="A813" s="12">
        <v>822</v>
      </c>
      <c r="B813" s="12">
        <v>411</v>
      </c>
      <c r="C813" s="19">
        <v>41749</v>
      </c>
      <c r="D813" s="6">
        <v>170</v>
      </c>
      <c r="E813" s="10">
        <v>540.73</v>
      </c>
    </row>
    <row r="814" spans="1:5" ht="17.55" customHeight="1" x14ac:dyDescent="0.3">
      <c r="A814" s="12">
        <v>823</v>
      </c>
      <c r="B814" s="12">
        <v>412</v>
      </c>
      <c r="C814" s="19">
        <v>41751</v>
      </c>
      <c r="D814" s="6">
        <v>79</v>
      </c>
      <c r="E814" s="10">
        <v>279.07000000000005</v>
      </c>
    </row>
    <row r="815" spans="1:5" ht="17.55" customHeight="1" x14ac:dyDescent="0.3">
      <c r="A815" s="12">
        <v>824</v>
      </c>
      <c r="B815" s="12">
        <v>412</v>
      </c>
      <c r="C815" s="19">
        <v>41747</v>
      </c>
      <c r="D815" s="6">
        <v>79</v>
      </c>
      <c r="E815" s="10">
        <v>621.16999999999996</v>
      </c>
    </row>
    <row r="816" spans="1:5" ht="17.55" customHeight="1" x14ac:dyDescent="0.3">
      <c r="A816" s="12">
        <v>825</v>
      </c>
      <c r="B816" s="12">
        <v>413</v>
      </c>
      <c r="C816" s="19">
        <v>41758</v>
      </c>
      <c r="D816" s="6">
        <v>88</v>
      </c>
      <c r="E816" s="10">
        <v>189.72000000000003</v>
      </c>
    </row>
    <row r="817" spans="1:5" ht="17.55" customHeight="1" x14ac:dyDescent="0.3">
      <c r="A817" s="12">
        <v>826</v>
      </c>
      <c r="B817" s="12">
        <v>413</v>
      </c>
      <c r="C817" s="19">
        <v>41748</v>
      </c>
      <c r="D817" s="6">
        <v>88</v>
      </c>
      <c r="E817" s="10">
        <v>352.36</v>
      </c>
    </row>
    <row r="818" spans="1:5" ht="17.55" customHeight="1" x14ac:dyDescent="0.3">
      <c r="A818" s="12">
        <v>827</v>
      </c>
      <c r="B818" s="12">
        <v>414</v>
      </c>
      <c r="C818" s="19">
        <v>41754</v>
      </c>
      <c r="D818" s="6">
        <v>238</v>
      </c>
      <c r="E818" s="10">
        <v>6.6300000000000523</v>
      </c>
    </row>
    <row r="819" spans="1:5" ht="17.55" customHeight="1" x14ac:dyDescent="0.3">
      <c r="A819" s="12">
        <v>828</v>
      </c>
      <c r="B819" s="12">
        <v>414</v>
      </c>
      <c r="C819" s="19">
        <v>41749</v>
      </c>
      <c r="D819" s="6">
        <v>238</v>
      </c>
      <c r="E819" s="10">
        <v>324.90999999999997</v>
      </c>
    </row>
    <row r="820" spans="1:5" ht="17.55" customHeight="1" x14ac:dyDescent="0.3">
      <c r="A820" s="12">
        <v>829</v>
      </c>
      <c r="B820" s="12">
        <v>415</v>
      </c>
      <c r="C820" s="19">
        <v>41757</v>
      </c>
      <c r="D820" s="6">
        <v>55</v>
      </c>
      <c r="E820" s="10">
        <v>142.79999999999995</v>
      </c>
    </row>
    <row r="821" spans="1:5" ht="17.55" customHeight="1" x14ac:dyDescent="0.3">
      <c r="A821" s="12">
        <v>830</v>
      </c>
      <c r="B821" s="12">
        <v>415</v>
      </c>
      <c r="C821" s="19">
        <v>41751</v>
      </c>
      <c r="D821" s="6">
        <v>55</v>
      </c>
      <c r="E821" s="10">
        <v>537.22</v>
      </c>
    </row>
    <row r="822" spans="1:5" ht="17.55" customHeight="1" x14ac:dyDescent="0.3">
      <c r="A822" s="12">
        <v>831</v>
      </c>
      <c r="B822" s="12">
        <v>416</v>
      </c>
      <c r="C822" s="19">
        <v>41755</v>
      </c>
      <c r="D822" s="6">
        <v>90</v>
      </c>
      <c r="E822" s="10">
        <v>125.23000000000002</v>
      </c>
    </row>
    <row r="823" spans="1:5" ht="17.55" customHeight="1" x14ac:dyDescent="0.3">
      <c r="A823" s="12">
        <v>832</v>
      </c>
      <c r="B823" s="12">
        <v>416</v>
      </c>
      <c r="C823" s="19">
        <v>41748</v>
      </c>
      <c r="D823" s="6">
        <v>90</v>
      </c>
      <c r="E823" s="10">
        <v>709.67</v>
      </c>
    </row>
    <row r="824" spans="1:5" ht="17.55" customHeight="1" x14ac:dyDescent="0.3">
      <c r="A824" s="12">
        <v>833</v>
      </c>
      <c r="B824" s="12">
        <v>417</v>
      </c>
      <c r="C824" s="19">
        <v>41759</v>
      </c>
      <c r="D824" s="6">
        <v>174</v>
      </c>
      <c r="E824" s="10">
        <v>265.93999999999994</v>
      </c>
    </row>
    <row r="825" spans="1:5" ht="17.55" customHeight="1" x14ac:dyDescent="0.3">
      <c r="A825" s="12">
        <v>834</v>
      </c>
      <c r="B825" s="12">
        <v>417</v>
      </c>
      <c r="C825" s="19">
        <v>41749</v>
      </c>
      <c r="D825" s="6">
        <v>174</v>
      </c>
      <c r="E825" s="10">
        <v>591.95000000000005</v>
      </c>
    </row>
    <row r="826" spans="1:5" ht="17.55" customHeight="1" x14ac:dyDescent="0.3">
      <c r="A826" s="12">
        <v>835</v>
      </c>
      <c r="B826" s="12">
        <v>418</v>
      </c>
      <c r="C826" s="19">
        <v>41751</v>
      </c>
      <c r="D826" s="6">
        <v>192</v>
      </c>
      <c r="E826" s="10">
        <v>78.25</v>
      </c>
    </row>
    <row r="827" spans="1:5" ht="17.55" customHeight="1" x14ac:dyDescent="0.3">
      <c r="A827" s="12">
        <v>836</v>
      </c>
      <c r="B827" s="12">
        <v>418</v>
      </c>
      <c r="C827" s="19">
        <v>41743</v>
      </c>
      <c r="D827" s="6">
        <v>192</v>
      </c>
      <c r="E827" s="10">
        <v>191.57999999999998</v>
      </c>
    </row>
    <row r="828" spans="1:5" ht="17.55" customHeight="1" x14ac:dyDescent="0.3">
      <c r="A828" s="12">
        <v>837</v>
      </c>
      <c r="B828" s="12">
        <v>419</v>
      </c>
      <c r="C828" s="19">
        <v>41746</v>
      </c>
      <c r="D828" s="6">
        <v>138</v>
      </c>
      <c r="E828" s="10">
        <v>18.730000000000018</v>
      </c>
    </row>
    <row r="829" spans="1:5" ht="17.55" customHeight="1" x14ac:dyDescent="0.3">
      <c r="A829" s="12">
        <v>838</v>
      </c>
      <c r="B829" s="12">
        <v>419</v>
      </c>
      <c r="C829" s="19">
        <v>41742</v>
      </c>
      <c r="D829" s="6">
        <v>138</v>
      </c>
      <c r="E829" s="10">
        <v>917.81</v>
      </c>
    </row>
    <row r="830" spans="1:5" ht="17.55" customHeight="1" x14ac:dyDescent="0.3">
      <c r="A830" s="12">
        <v>839</v>
      </c>
      <c r="B830" s="12">
        <v>420</v>
      </c>
      <c r="C830" s="19">
        <v>41756</v>
      </c>
      <c r="D830" s="6">
        <v>64</v>
      </c>
      <c r="E830" s="10">
        <v>194.93</v>
      </c>
    </row>
    <row r="831" spans="1:5" ht="17.55" customHeight="1" x14ac:dyDescent="0.3">
      <c r="A831" s="12">
        <v>840</v>
      </c>
      <c r="B831" s="12">
        <v>420</v>
      </c>
      <c r="C831" s="19">
        <v>41752</v>
      </c>
      <c r="D831" s="6">
        <v>64</v>
      </c>
      <c r="E831" s="10">
        <v>454.84</v>
      </c>
    </row>
    <row r="832" spans="1:5" ht="17.55" customHeight="1" x14ac:dyDescent="0.3">
      <c r="A832" s="12">
        <v>841</v>
      </c>
      <c r="B832" s="12">
        <v>421</v>
      </c>
      <c r="C832" s="19">
        <v>41759</v>
      </c>
      <c r="D832" s="6">
        <v>144</v>
      </c>
      <c r="E832" s="10">
        <v>48.089999999999975</v>
      </c>
    </row>
    <row r="833" spans="1:5" ht="17.55" customHeight="1" x14ac:dyDescent="0.3">
      <c r="A833" s="12">
        <v>842</v>
      </c>
      <c r="B833" s="12">
        <v>421</v>
      </c>
      <c r="C833" s="19">
        <v>41749</v>
      </c>
      <c r="D833" s="6">
        <v>144</v>
      </c>
      <c r="E833" s="10">
        <v>272.56</v>
      </c>
    </row>
    <row r="834" spans="1:5" ht="17.55" customHeight="1" x14ac:dyDescent="0.3">
      <c r="A834" s="12">
        <v>843</v>
      </c>
      <c r="B834" s="12">
        <v>422</v>
      </c>
      <c r="C834" s="19">
        <v>41756</v>
      </c>
      <c r="D834" s="6">
        <v>14</v>
      </c>
      <c r="E834" s="10">
        <v>112.38000000000002</v>
      </c>
    </row>
    <row r="835" spans="1:5" ht="17.55" customHeight="1" x14ac:dyDescent="0.3">
      <c r="A835" s="12">
        <v>844</v>
      </c>
      <c r="B835" s="12">
        <v>422</v>
      </c>
      <c r="C835" s="19">
        <v>41751</v>
      </c>
      <c r="D835" s="6">
        <v>14</v>
      </c>
      <c r="E835" s="10">
        <v>199.79999999999998</v>
      </c>
    </row>
    <row r="836" spans="1:5" ht="17.55" customHeight="1" x14ac:dyDescent="0.3">
      <c r="A836" s="12">
        <v>845</v>
      </c>
      <c r="B836" s="12">
        <v>423</v>
      </c>
      <c r="C836" s="19">
        <v>41754</v>
      </c>
      <c r="D836" s="6">
        <v>12</v>
      </c>
      <c r="E836" s="10">
        <v>23.54000000000002</v>
      </c>
    </row>
    <row r="837" spans="1:5" ht="17.55" customHeight="1" x14ac:dyDescent="0.3">
      <c r="A837" s="12">
        <v>846</v>
      </c>
      <c r="B837" s="12">
        <v>423</v>
      </c>
      <c r="C837" s="19">
        <v>41749</v>
      </c>
      <c r="D837" s="6">
        <v>12</v>
      </c>
      <c r="E837" s="10">
        <v>144.64999999999998</v>
      </c>
    </row>
    <row r="838" spans="1:5" ht="17.55" customHeight="1" x14ac:dyDescent="0.3">
      <c r="A838" s="12">
        <v>847</v>
      </c>
      <c r="B838" s="12">
        <v>424</v>
      </c>
      <c r="C838" s="19">
        <v>41760</v>
      </c>
      <c r="D838" s="6">
        <v>239</v>
      </c>
      <c r="E838" s="10">
        <v>369.81999999999994</v>
      </c>
    </row>
    <row r="839" spans="1:5" ht="17.55" customHeight="1" x14ac:dyDescent="0.3">
      <c r="A839" s="12">
        <v>848</v>
      </c>
      <c r="B839" s="12">
        <v>424</v>
      </c>
      <c r="C839" s="19">
        <v>41750</v>
      </c>
      <c r="D839" s="6">
        <v>239</v>
      </c>
      <c r="E839" s="10">
        <v>657.47</v>
      </c>
    </row>
    <row r="840" spans="1:5" ht="17.55" customHeight="1" x14ac:dyDescent="0.3">
      <c r="A840" s="12">
        <v>849</v>
      </c>
      <c r="B840" s="12">
        <v>425</v>
      </c>
      <c r="C840" s="19">
        <v>41755</v>
      </c>
      <c r="D840" s="6">
        <v>132</v>
      </c>
      <c r="E840" s="10">
        <v>46.100000000000023</v>
      </c>
    </row>
    <row r="841" spans="1:5" ht="17.55" customHeight="1" x14ac:dyDescent="0.3">
      <c r="A841" s="12">
        <v>850</v>
      </c>
      <c r="B841" s="12">
        <v>425</v>
      </c>
      <c r="C841" s="19">
        <v>41749</v>
      </c>
      <c r="D841" s="6">
        <v>132</v>
      </c>
      <c r="E841" s="10">
        <v>722.25</v>
      </c>
    </row>
    <row r="842" spans="1:5" ht="17.55" customHeight="1" x14ac:dyDescent="0.3">
      <c r="A842" s="12">
        <v>851</v>
      </c>
      <c r="B842" s="12">
        <v>426</v>
      </c>
      <c r="C842" s="19">
        <v>41753</v>
      </c>
      <c r="D842" s="6">
        <v>212</v>
      </c>
      <c r="E842" s="10">
        <v>219.02999999999997</v>
      </c>
    </row>
    <row r="843" spans="1:5" ht="17.55" customHeight="1" x14ac:dyDescent="0.3">
      <c r="A843" s="12">
        <v>852</v>
      </c>
      <c r="B843" s="12">
        <v>426</v>
      </c>
      <c r="C843" s="19">
        <v>41746</v>
      </c>
      <c r="D843" s="6">
        <v>212</v>
      </c>
      <c r="E843" s="10">
        <v>823.99</v>
      </c>
    </row>
    <row r="844" spans="1:5" ht="17.55" customHeight="1" x14ac:dyDescent="0.3">
      <c r="A844" s="12">
        <v>853</v>
      </c>
      <c r="B844" s="12">
        <v>427</v>
      </c>
      <c r="C844" s="19">
        <v>41764</v>
      </c>
      <c r="D844" s="6">
        <v>232</v>
      </c>
      <c r="E844" s="10">
        <v>161.30999999999995</v>
      </c>
    </row>
    <row r="845" spans="1:5" ht="17.55" customHeight="1" x14ac:dyDescent="0.3">
      <c r="A845" s="12">
        <v>854</v>
      </c>
      <c r="B845" s="12">
        <v>427</v>
      </c>
      <c r="C845" s="19">
        <v>41756</v>
      </c>
      <c r="D845" s="6">
        <v>232</v>
      </c>
      <c r="E845" s="10">
        <v>571.95000000000005</v>
      </c>
    </row>
    <row r="846" spans="1:5" ht="17.55" customHeight="1" x14ac:dyDescent="0.3">
      <c r="A846" s="12">
        <v>855</v>
      </c>
      <c r="B846" s="12">
        <v>428</v>
      </c>
      <c r="C846" s="19">
        <v>41757</v>
      </c>
      <c r="D846" s="6">
        <v>211</v>
      </c>
      <c r="E846" s="10">
        <v>10.450000000000003</v>
      </c>
    </row>
    <row r="847" spans="1:5" ht="17.55" customHeight="1" x14ac:dyDescent="0.3">
      <c r="A847" s="12">
        <v>856</v>
      </c>
      <c r="B847" s="12">
        <v>428</v>
      </c>
      <c r="C847" s="19">
        <v>41750</v>
      </c>
      <c r="D847" s="6">
        <v>211</v>
      </c>
      <c r="E847" s="10">
        <v>120.23</v>
      </c>
    </row>
    <row r="848" spans="1:5" ht="17.55" customHeight="1" x14ac:dyDescent="0.3">
      <c r="A848" s="12">
        <v>857</v>
      </c>
      <c r="B848" s="12">
        <v>429</v>
      </c>
      <c r="C848" s="19">
        <v>41763</v>
      </c>
      <c r="D848" s="6">
        <v>185</v>
      </c>
      <c r="E848" s="10">
        <v>164.14</v>
      </c>
    </row>
    <row r="849" spans="1:5" ht="17.55" customHeight="1" x14ac:dyDescent="0.3">
      <c r="A849" s="12">
        <v>858</v>
      </c>
      <c r="B849" s="12">
        <v>429</v>
      </c>
      <c r="C849" s="19">
        <v>41753</v>
      </c>
      <c r="D849" s="6">
        <v>185</v>
      </c>
      <c r="E849" s="10">
        <v>801.43999999999994</v>
      </c>
    </row>
    <row r="850" spans="1:5" ht="17.55" customHeight="1" x14ac:dyDescent="0.3">
      <c r="A850" s="12">
        <v>859</v>
      </c>
      <c r="B850" s="12">
        <v>430</v>
      </c>
      <c r="C850" s="19">
        <v>41751</v>
      </c>
      <c r="D850" s="6">
        <v>240</v>
      </c>
      <c r="E850" s="10">
        <v>158.75000000000006</v>
      </c>
    </row>
    <row r="851" spans="1:5" ht="17.55" customHeight="1" x14ac:dyDescent="0.3">
      <c r="A851" s="12">
        <v>860</v>
      </c>
      <c r="B851" s="12">
        <v>430</v>
      </c>
      <c r="C851" s="19">
        <v>41744</v>
      </c>
      <c r="D851" s="6">
        <v>240</v>
      </c>
      <c r="E851" s="10">
        <v>337.34999999999997</v>
      </c>
    </row>
    <row r="852" spans="1:5" ht="17.55" customHeight="1" x14ac:dyDescent="0.3">
      <c r="A852" s="12">
        <v>861</v>
      </c>
      <c r="B852" s="12">
        <v>431</v>
      </c>
      <c r="C852" s="19">
        <v>41754</v>
      </c>
      <c r="D852" s="6">
        <v>100</v>
      </c>
      <c r="E852" s="10">
        <v>24.67999999999995</v>
      </c>
    </row>
    <row r="853" spans="1:5" ht="17.55" customHeight="1" x14ac:dyDescent="0.3">
      <c r="A853" s="12">
        <v>862</v>
      </c>
      <c r="B853" s="12">
        <v>431</v>
      </c>
      <c r="C853" s="19">
        <v>41748</v>
      </c>
      <c r="D853" s="6">
        <v>100</v>
      </c>
      <c r="E853" s="10">
        <v>798.12</v>
      </c>
    </row>
    <row r="854" spans="1:5" ht="17.55" customHeight="1" x14ac:dyDescent="0.3">
      <c r="A854" s="12">
        <v>863</v>
      </c>
      <c r="B854" s="12">
        <v>432</v>
      </c>
      <c r="C854" s="19">
        <v>41758</v>
      </c>
      <c r="D854" s="6">
        <v>241</v>
      </c>
      <c r="E854" s="10">
        <v>191.26999999999998</v>
      </c>
    </row>
    <row r="855" spans="1:5" ht="17.55" customHeight="1" x14ac:dyDescent="0.3">
      <c r="A855" s="12">
        <v>864</v>
      </c>
      <c r="B855" s="12">
        <v>432</v>
      </c>
      <c r="C855" s="19">
        <v>41753</v>
      </c>
      <c r="D855" s="6">
        <v>241</v>
      </c>
      <c r="E855" s="10">
        <v>544.41</v>
      </c>
    </row>
    <row r="856" spans="1:5" ht="17.55" customHeight="1" x14ac:dyDescent="0.3">
      <c r="A856" s="12">
        <v>865</v>
      </c>
      <c r="B856" s="12">
        <v>433</v>
      </c>
      <c r="C856" s="19">
        <v>41750</v>
      </c>
      <c r="D856" s="6">
        <v>83</v>
      </c>
      <c r="E856" s="10">
        <v>75.079999999999984</v>
      </c>
    </row>
    <row r="857" spans="1:5" ht="17.55" customHeight="1" x14ac:dyDescent="0.3">
      <c r="A857" s="12">
        <v>866</v>
      </c>
      <c r="B857" s="12">
        <v>433</v>
      </c>
      <c r="C857" s="19">
        <v>41744</v>
      </c>
      <c r="D857" s="6">
        <v>83</v>
      </c>
      <c r="E857" s="10">
        <v>366.57</v>
      </c>
    </row>
    <row r="858" spans="1:5" ht="17.55" customHeight="1" x14ac:dyDescent="0.3">
      <c r="A858" s="12">
        <v>868</v>
      </c>
      <c r="B858" s="12">
        <v>434</v>
      </c>
      <c r="C858" s="19">
        <v>41754</v>
      </c>
      <c r="D858" s="6">
        <v>95</v>
      </c>
      <c r="E858" s="10">
        <v>1017.61</v>
      </c>
    </row>
    <row r="859" spans="1:5" ht="17.55" customHeight="1" x14ac:dyDescent="0.3">
      <c r="A859" s="12">
        <v>869</v>
      </c>
      <c r="B859" s="12">
        <v>435</v>
      </c>
      <c r="C859" s="19">
        <v>41759</v>
      </c>
      <c r="D859" s="6">
        <v>204</v>
      </c>
      <c r="E859" s="10">
        <v>49.29000000000002</v>
      </c>
    </row>
    <row r="860" spans="1:5" ht="17.55" customHeight="1" x14ac:dyDescent="0.3">
      <c r="A860" s="12">
        <v>870</v>
      </c>
      <c r="B860" s="12">
        <v>435</v>
      </c>
      <c r="C860" s="19">
        <v>41750</v>
      </c>
      <c r="D860" s="6">
        <v>204</v>
      </c>
      <c r="E860" s="10">
        <v>185.45</v>
      </c>
    </row>
    <row r="861" spans="1:5" ht="17.55" customHeight="1" x14ac:dyDescent="0.3">
      <c r="A861" s="12">
        <v>871</v>
      </c>
      <c r="B861" s="12">
        <v>436</v>
      </c>
      <c r="C861" s="19">
        <v>41755</v>
      </c>
      <c r="D861" s="6">
        <v>242</v>
      </c>
      <c r="E861" s="10">
        <v>75.209999999999923</v>
      </c>
    </row>
    <row r="862" spans="1:5" ht="17.55" customHeight="1" x14ac:dyDescent="0.3">
      <c r="A862" s="12">
        <v>872</v>
      </c>
      <c r="B862" s="12">
        <v>436</v>
      </c>
      <c r="C862" s="19">
        <v>41750</v>
      </c>
      <c r="D862" s="6">
        <v>242</v>
      </c>
      <c r="E862" s="10">
        <v>864.96</v>
      </c>
    </row>
    <row r="863" spans="1:5" ht="17.55" customHeight="1" x14ac:dyDescent="0.3">
      <c r="A863" s="12">
        <v>873</v>
      </c>
      <c r="B863" s="12">
        <v>437</v>
      </c>
      <c r="C863" s="19">
        <v>41762</v>
      </c>
      <c r="D863" s="6">
        <v>2</v>
      </c>
      <c r="E863" s="10">
        <v>6.9900000000000091</v>
      </c>
    </row>
    <row r="864" spans="1:5" ht="17.55" customHeight="1" x14ac:dyDescent="0.3">
      <c r="A864" s="12">
        <v>874</v>
      </c>
      <c r="B864" s="12">
        <v>437</v>
      </c>
      <c r="C864" s="19">
        <v>41756</v>
      </c>
      <c r="D864" s="6">
        <v>2</v>
      </c>
      <c r="E864" s="10">
        <v>692.39</v>
      </c>
    </row>
    <row r="865" spans="1:5" ht="17.55" customHeight="1" x14ac:dyDescent="0.3">
      <c r="A865" s="12">
        <v>875</v>
      </c>
      <c r="B865" s="12">
        <v>438</v>
      </c>
      <c r="C865" s="19">
        <v>41763</v>
      </c>
      <c r="D865" s="6">
        <v>136</v>
      </c>
      <c r="E865" s="10">
        <v>315.08000000000004</v>
      </c>
    </row>
    <row r="866" spans="1:5" ht="17.55" customHeight="1" x14ac:dyDescent="0.3">
      <c r="A866" s="12">
        <v>876</v>
      </c>
      <c r="B866" s="12">
        <v>438</v>
      </c>
      <c r="C866" s="19">
        <v>41758</v>
      </c>
      <c r="D866" s="6">
        <v>136</v>
      </c>
      <c r="E866" s="10">
        <v>472.63</v>
      </c>
    </row>
    <row r="867" spans="1:5" ht="17.55" customHeight="1" x14ac:dyDescent="0.3">
      <c r="A867" s="12">
        <v>877</v>
      </c>
      <c r="B867" s="12">
        <v>439</v>
      </c>
      <c r="C867" s="19">
        <v>41757</v>
      </c>
      <c r="D867" s="6">
        <v>117</v>
      </c>
      <c r="E867" s="10">
        <v>37.360000000000014</v>
      </c>
    </row>
    <row r="868" spans="1:5" ht="17.55" customHeight="1" x14ac:dyDescent="0.3">
      <c r="A868" s="12">
        <v>878</v>
      </c>
      <c r="B868" s="12">
        <v>439</v>
      </c>
      <c r="C868" s="19">
        <v>41751</v>
      </c>
      <c r="D868" s="6">
        <v>117</v>
      </c>
      <c r="E868" s="10">
        <v>196.17</v>
      </c>
    </row>
    <row r="869" spans="1:5" ht="17.55" customHeight="1" x14ac:dyDescent="0.3">
      <c r="A869" s="12">
        <v>879</v>
      </c>
      <c r="B869" s="12">
        <v>440</v>
      </c>
      <c r="C869" s="19">
        <v>41758</v>
      </c>
      <c r="D869" s="6">
        <v>27</v>
      </c>
      <c r="E869" s="10">
        <v>113.54000000000008</v>
      </c>
    </row>
    <row r="870" spans="1:5" ht="17.55" customHeight="1" x14ac:dyDescent="0.3">
      <c r="A870" s="12">
        <v>880</v>
      </c>
      <c r="B870" s="12">
        <v>440</v>
      </c>
      <c r="C870" s="19">
        <v>41748</v>
      </c>
      <c r="D870" s="6">
        <v>27</v>
      </c>
      <c r="E870" s="10">
        <v>832.68</v>
      </c>
    </row>
    <row r="871" spans="1:5" ht="17.55" customHeight="1" x14ac:dyDescent="0.3">
      <c r="A871" s="12">
        <v>881</v>
      </c>
      <c r="B871" s="12">
        <v>441</v>
      </c>
      <c r="C871" s="19">
        <v>41762</v>
      </c>
      <c r="D871" s="6">
        <v>13</v>
      </c>
      <c r="E871" s="10">
        <v>12.870000000000005</v>
      </c>
    </row>
    <row r="872" spans="1:5" ht="17.55" customHeight="1" x14ac:dyDescent="0.3">
      <c r="A872" s="12">
        <v>882</v>
      </c>
      <c r="B872" s="12">
        <v>441</v>
      </c>
      <c r="C872" s="19">
        <v>41757</v>
      </c>
      <c r="D872" s="6">
        <v>13</v>
      </c>
      <c r="E872" s="10">
        <v>630.85</v>
      </c>
    </row>
    <row r="873" spans="1:5" ht="17.55" customHeight="1" x14ac:dyDescent="0.3">
      <c r="A873" s="12">
        <v>883</v>
      </c>
      <c r="B873" s="12">
        <v>442</v>
      </c>
      <c r="C873" s="19">
        <v>41765</v>
      </c>
      <c r="D873" s="6">
        <v>243</v>
      </c>
      <c r="E873" s="10">
        <v>17.090000000000003</v>
      </c>
    </row>
    <row r="874" spans="1:5" ht="17.55" customHeight="1" x14ac:dyDescent="0.3">
      <c r="A874" s="12">
        <v>884</v>
      </c>
      <c r="B874" s="12">
        <v>442</v>
      </c>
      <c r="C874" s="19">
        <v>41756</v>
      </c>
      <c r="D874" s="6">
        <v>243</v>
      </c>
      <c r="E874" s="10">
        <v>172.88</v>
      </c>
    </row>
    <row r="875" spans="1:5" ht="17.55" customHeight="1" x14ac:dyDescent="0.3">
      <c r="A875" s="12">
        <v>885</v>
      </c>
      <c r="B875" s="12">
        <v>443</v>
      </c>
      <c r="C875" s="19">
        <v>41756</v>
      </c>
      <c r="D875" s="6">
        <v>50</v>
      </c>
      <c r="E875" s="10">
        <v>190.93000000000006</v>
      </c>
    </row>
    <row r="876" spans="1:5" ht="17.55" customHeight="1" x14ac:dyDescent="0.3">
      <c r="A876" s="12">
        <v>886</v>
      </c>
      <c r="B876" s="12">
        <v>443</v>
      </c>
      <c r="C876" s="19">
        <v>41749</v>
      </c>
      <c r="D876" s="6">
        <v>50</v>
      </c>
      <c r="E876" s="10">
        <v>445.53</v>
      </c>
    </row>
    <row r="877" spans="1:5" ht="17.55" customHeight="1" x14ac:dyDescent="0.3">
      <c r="A877" s="12">
        <v>887</v>
      </c>
      <c r="B877" s="12">
        <v>444</v>
      </c>
      <c r="C877" s="19">
        <v>41762</v>
      </c>
      <c r="D877" s="6">
        <v>48</v>
      </c>
      <c r="E877" s="10">
        <v>104.25</v>
      </c>
    </row>
    <row r="878" spans="1:5" ht="17.55" customHeight="1" x14ac:dyDescent="0.3">
      <c r="A878" s="12">
        <v>888</v>
      </c>
      <c r="B878" s="12">
        <v>444</v>
      </c>
      <c r="C878" s="19">
        <v>41752</v>
      </c>
      <c r="D878" s="6">
        <v>48</v>
      </c>
      <c r="E878" s="10">
        <v>764.53</v>
      </c>
    </row>
    <row r="879" spans="1:5" ht="17.55" customHeight="1" x14ac:dyDescent="0.3">
      <c r="A879" s="12">
        <v>889</v>
      </c>
      <c r="B879" s="12">
        <v>445</v>
      </c>
      <c r="C879" s="19">
        <v>41769</v>
      </c>
      <c r="D879" s="6">
        <v>244</v>
      </c>
      <c r="E879" s="10">
        <v>34.410000000000025</v>
      </c>
    </row>
    <row r="880" spans="1:5" ht="17.55" customHeight="1" x14ac:dyDescent="0.3">
      <c r="A880" s="12">
        <v>890</v>
      </c>
      <c r="B880" s="12">
        <v>445</v>
      </c>
      <c r="C880" s="19">
        <v>41761</v>
      </c>
      <c r="D880" s="6">
        <v>244</v>
      </c>
      <c r="E880" s="10">
        <v>156.76999999999998</v>
      </c>
    </row>
    <row r="881" spans="1:5" ht="17.55" customHeight="1" x14ac:dyDescent="0.3">
      <c r="A881" s="12">
        <v>891</v>
      </c>
      <c r="B881" s="12">
        <v>446</v>
      </c>
      <c r="C881" s="19">
        <v>41759</v>
      </c>
      <c r="D881" s="6">
        <v>136</v>
      </c>
      <c r="E881" s="10">
        <v>280.17999999999995</v>
      </c>
    </row>
    <row r="882" spans="1:5" ht="17.55" customHeight="1" x14ac:dyDescent="0.3">
      <c r="A882" s="12">
        <v>892</v>
      </c>
      <c r="B882" s="12">
        <v>446</v>
      </c>
      <c r="C882" s="19">
        <v>41754</v>
      </c>
      <c r="D882" s="6">
        <v>136</v>
      </c>
      <c r="E882" s="10">
        <v>720.49</v>
      </c>
    </row>
    <row r="883" spans="1:5" ht="17.55" customHeight="1" x14ac:dyDescent="0.3">
      <c r="A883" s="12">
        <v>893</v>
      </c>
      <c r="B883" s="12">
        <v>447</v>
      </c>
      <c r="C883" s="19">
        <v>41758</v>
      </c>
      <c r="D883" s="6">
        <v>82</v>
      </c>
      <c r="E883" s="10">
        <v>65.12</v>
      </c>
    </row>
    <row r="884" spans="1:5" ht="17.55" customHeight="1" x14ac:dyDescent="0.3">
      <c r="A884" s="12">
        <v>894</v>
      </c>
      <c r="B884" s="12">
        <v>447</v>
      </c>
      <c r="C884" s="19">
        <v>41751</v>
      </c>
      <c r="D884" s="6">
        <v>82</v>
      </c>
      <c r="E884" s="10">
        <v>296.67</v>
      </c>
    </row>
    <row r="885" spans="1:5" ht="17.55" customHeight="1" x14ac:dyDescent="0.3">
      <c r="A885" s="12">
        <v>895</v>
      </c>
      <c r="B885" s="12">
        <v>448</v>
      </c>
      <c r="C885" s="19">
        <v>41769</v>
      </c>
      <c r="D885" s="6">
        <v>245</v>
      </c>
      <c r="E885" s="10">
        <v>211.90999999999997</v>
      </c>
    </row>
    <row r="886" spans="1:5" ht="17.55" customHeight="1" x14ac:dyDescent="0.3">
      <c r="A886" s="12">
        <v>896</v>
      </c>
      <c r="B886" s="12">
        <v>448</v>
      </c>
      <c r="C886" s="19">
        <v>41759</v>
      </c>
      <c r="D886" s="6">
        <v>245</v>
      </c>
      <c r="E886" s="10">
        <v>797.23</v>
      </c>
    </row>
    <row r="887" spans="1:5" ht="17.55" customHeight="1" x14ac:dyDescent="0.3">
      <c r="A887" s="12">
        <v>897</v>
      </c>
      <c r="B887" s="12">
        <v>449</v>
      </c>
      <c r="C887" s="19">
        <v>41763</v>
      </c>
      <c r="D887" s="6">
        <v>166</v>
      </c>
      <c r="E887" s="10">
        <v>41.84</v>
      </c>
    </row>
    <row r="888" spans="1:5" ht="17.55" customHeight="1" x14ac:dyDescent="0.3">
      <c r="A888" s="12">
        <v>898</v>
      </c>
      <c r="B888" s="12">
        <v>449</v>
      </c>
      <c r="C888" s="19">
        <v>41753</v>
      </c>
      <c r="D888" s="6">
        <v>166</v>
      </c>
      <c r="E888" s="10">
        <v>178.38</v>
      </c>
    </row>
    <row r="889" spans="1:5" ht="17.55" customHeight="1" x14ac:dyDescent="0.3">
      <c r="A889" s="12">
        <v>899</v>
      </c>
      <c r="B889" s="12">
        <v>450</v>
      </c>
      <c r="C889" s="19">
        <v>41770</v>
      </c>
      <c r="D889" s="6">
        <v>208</v>
      </c>
      <c r="E889" s="10">
        <v>73.899999999999977</v>
      </c>
    </row>
    <row r="890" spans="1:5" ht="17.55" customHeight="1" x14ac:dyDescent="0.3">
      <c r="A890" s="12">
        <v>900</v>
      </c>
      <c r="B890" s="12">
        <v>450</v>
      </c>
      <c r="C890" s="19">
        <v>41762</v>
      </c>
      <c r="D890" s="6">
        <v>208</v>
      </c>
      <c r="E890" s="10">
        <v>541.99</v>
      </c>
    </row>
    <row r="891" spans="1:5" ht="17.55" customHeight="1" x14ac:dyDescent="0.3">
      <c r="A891" s="12">
        <v>901</v>
      </c>
      <c r="B891" s="12">
        <v>451</v>
      </c>
      <c r="C891" s="19">
        <v>41760</v>
      </c>
      <c r="D891" s="6">
        <v>209</v>
      </c>
      <c r="E891" s="10">
        <v>75.209999999999923</v>
      </c>
    </row>
    <row r="892" spans="1:5" ht="17.55" customHeight="1" x14ac:dyDescent="0.3">
      <c r="A892" s="12">
        <v>902</v>
      </c>
      <c r="B892" s="12">
        <v>451</v>
      </c>
      <c r="C892" s="19">
        <v>41754</v>
      </c>
      <c r="D892" s="6">
        <v>209</v>
      </c>
      <c r="E892" s="10">
        <v>864.96</v>
      </c>
    </row>
    <row r="893" spans="1:5" ht="17.55" customHeight="1" x14ac:dyDescent="0.3">
      <c r="A893" s="12">
        <v>903</v>
      </c>
      <c r="B893" s="12">
        <v>452</v>
      </c>
      <c r="C893" s="19">
        <v>41764</v>
      </c>
      <c r="D893" s="6">
        <v>246</v>
      </c>
      <c r="E893" s="10">
        <v>230.38000000000005</v>
      </c>
    </row>
    <row r="894" spans="1:5" ht="17.55" customHeight="1" x14ac:dyDescent="0.3">
      <c r="A894" s="12">
        <v>904</v>
      </c>
      <c r="B894" s="12">
        <v>452</v>
      </c>
      <c r="C894" s="19">
        <v>41757</v>
      </c>
      <c r="D894" s="6">
        <v>246</v>
      </c>
      <c r="E894" s="10">
        <v>447.21999999999997</v>
      </c>
    </row>
    <row r="895" spans="1:5" ht="17.55" customHeight="1" x14ac:dyDescent="0.3">
      <c r="A895" s="12">
        <v>905</v>
      </c>
      <c r="B895" s="12">
        <v>453</v>
      </c>
      <c r="C895" s="19">
        <v>41773</v>
      </c>
      <c r="D895" s="6">
        <v>219</v>
      </c>
      <c r="E895" s="10">
        <v>56.990000000000009</v>
      </c>
    </row>
    <row r="896" spans="1:5" ht="17.55" customHeight="1" x14ac:dyDescent="0.3">
      <c r="A896" s="12">
        <v>906</v>
      </c>
      <c r="B896" s="12">
        <v>453</v>
      </c>
      <c r="C896" s="19">
        <v>41763</v>
      </c>
      <c r="D896" s="6">
        <v>219</v>
      </c>
      <c r="E896" s="10">
        <v>132.97999999999999</v>
      </c>
    </row>
    <row r="897" spans="1:5" ht="17.55" customHeight="1" x14ac:dyDescent="0.3">
      <c r="A897" s="12">
        <v>907</v>
      </c>
      <c r="B897" s="12">
        <v>454</v>
      </c>
      <c r="C897" s="19">
        <v>41764</v>
      </c>
      <c r="D897" s="6">
        <v>63</v>
      </c>
      <c r="E897" s="10">
        <v>34.07000000000005</v>
      </c>
    </row>
    <row r="898" spans="1:5" ht="17.55" customHeight="1" x14ac:dyDescent="0.3">
      <c r="A898" s="12">
        <v>908</v>
      </c>
      <c r="B898" s="12">
        <v>454</v>
      </c>
      <c r="C898" s="19">
        <v>41754</v>
      </c>
      <c r="D898" s="6">
        <v>63</v>
      </c>
      <c r="E898" s="10">
        <v>391.84999999999997</v>
      </c>
    </row>
    <row r="899" spans="1:5" ht="17.55" customHeight="1" x14ac:dyDescent="0.3">
      <c r="A899" s="12">
        <v>909</v>
      </c>
      <c r="B899" s="12">
        <v>455</v>
      </c>
      <c r="C899" s="19">
        <v>41762</v>
      </c>
      <c r="D899" s="6">
        <v>64</v>
      </c>
      <c r="E899" s="10">
        <v>298.16000000000003</v>
      </c>
    </row>
    <row r="900" spans="1:5" ht="17.55" customHeight="1" x14ac:dyDescent="0.3">
      <c r="A900" s="12">
        <v>910</v>
      </c>
      <c r="B900" s="12">
        <v>455</v>
      </c>
      <c r="C900" s="19">
        <v>41757</v>
      </c>
      <c r="D900" s="6">
        <v>64</v>
      </c>
      <c r="E900" s="10">
        <v>507.7</v>
      </c>
    </row>
    <row r="901" spans="1:5" ht="17.55" customHeight="1" x14ac:dyDescent="0.3">
      <c r="A901" s="12">
        <v>911</v>
      </c>
      <c r="B901" s="12">
        <v>456</v>
      </c>
      <c r="C901" s="19">
        <v>41756</v>
      </c>
      <c r="D901" s="6">
        <v>19</v>
      </c>
      <c r="E901" s="10">
        <v>28.840000000000003</v>
      </c>
    </row>
    <row r="902" spans="1:5" ht="17.55" customHeight="1" x14ac:dyDescent="0.3">
      <c r="A902" s="12">
        <v>912</v>
      </c>
      <c r="B902" s="12">
        <v>456</v>
      </c>
      <c r="C902" s="19">
        <v>41749</v>
      </c>
      <c r="D902" s="6">
        <v>19</v>
      </c>
      <c r="E902" s="10">
        <v>151.44999999999999</v>
      </c>
    </row>
    <row r="903" spans="1:5" ht="17.55" customHeight="1" x14ac:dyDescent="0.3">
      <c r="A903" s="12">
        <v>913</v>
      </c>
      <c r="B903" s="12">
        <v>457</v>
      </c>
      <c r="C903" s="19">
        <v>41765</v>
      </c>
      <c r="D903" s="6">
        <v>6</v>
      </c>
      <c r="E903" s="10">
        <v>50.220000000000027</v>
      </c>
    </row>
    <row r="904" spans="1:5" ht="17.55" customHeight="1" x14ac:dyDescent="0.3">
      <c r="A904" s="12">
        <v>914</v>
      </c>
      <c r="B904" s="12">
        <v>457</v>
      </c>
      <c r="C904" s="19">
        <v>41757</v>
      </c>
      <c r="D904" s="6">
        <v>6</v>
      </c>
      <c r="E904" s="10">
        <v>667.31</v>
      </c>
    </row>
    <row r="905" spans="1:5" ht="17.55" customHeight="1" x14ac:dyDescent="0.3">
      <c r="A905" s="12">
        <v>915</v>
      </c>
      <c r="B905" s="12">
        <v>458</v>
      </c>
      <c r="C905" s="19">
        <v>41772</v>
      </c>
      <c r="D905" s="6">
        <v>169</v>
      </c>
      <c r="E905" s="10">
        <v>107.13</v>
      </c>
    </row>
    <row r="906" spans="1:5" ht="17.55" customHeight="1" x14ac:dyDescent="0.3">
      <c r="A906" s="12">
        <v>916</v>
      </c>
      <c r="B906" s="12">
        <v>458</v>
      </c>
      <c r="C906" s="19">
        <v>41764</v>
      </c>
      <c r="D906" s="6">
        <v>169</v>
      </c>
      <c r="E906" s="10">
        <v>456.73</v>
      </c>
    </row>
    <row r="907" spans="1:5" ht="17.55" customHeight="1" x14ac:dyDescent="0.3">
      <c r="A907" s="12">
        <v>917</v>
      </c>
      <c r="B907" s="12">
        <v>459</v>
      </c>
      <c r="C907" s="19">
        <v>41758</v>
      </c>
      <c r="D907" s="6">
        <v>109</v>
      </c>
      <c r="E907" s="10">
        <v>8.4000000000000057</v>
      </c>
    </row>
    <row r="908" spans="1:5" ht="17.55" customHeight="1" x14ac:dyDescent="0.3">
      <c r="A908" s="12">
        <v>918</v>
      </c>
      <c r="B908" s="12">
        <v>459</v>
      </c>
      <c r="C908" s="19">
        <v>41752</v>
      </c>
      <c r="D908" s="6">
        <v>109</v>
      </c>
      <c r="E908" s="10">
        <v>159.79</v>
      </c>
    </row>
    <row r="909" spans="1:5" ht="17.55" customHeight="1" x14ac:dyDescent="0.3">
      <c r="A909" s="12">
        <v>919</v>
      </c>
      <c r="B909" s="12">
        <v>460</v>
      </c>
      <c r="C909" s="19">
        <v>41770</v>
      </c>
      <c r="D909" s="6">
        <v>25</v>
      </c>
      <c r="E909" s="10">
        <v>8.7199999999999847</v>
      </c>
    </row>
    <row r="910" spans="1:5" ht="17.55" customHeight="1" x14ac:dyDescent="0.3">
      <c r="A910" s="12">
        <v>920</v>
      </c>
      <c r="B910" s="12">
        <v>460</v>
      </c>
      <c r="C910" s="19">
        <v>41763</v>
      </c>
      <c r="D910" s="6">
        <v>25</v>
      </c>
      <c r="E910" s="10">
        <v>115.91000000000001</v>
      </c>
    </row>
    <row r="911" spans="1:5" ht="17.55" customHeight="1" x14ac:dyDescent="0.3">
      <c r="A911" s="12">
        <v>921</v>
      </c>
      <c r="B911" s="12">
        <v>461</v>
      </c>
      <c r="C911" s="19">
        <v>41769</v>
      </c>
      <c r="D911" s="6">
        <v>156</v>
      </c>
      <c r="E911" s="10">
        <v>37.930000000000007</v>
      </c>
    </row>
    <row r="912" spans="1:5" ht="17.55" customHeight="1" x14ac:dyDescent="0.3">
      <c r="A912" s="12">
        <v>922</v>
      </c>
      <c r="B912" s="12">
        <v>461</v>
      </c>
      <c r="C912" s="19">
        <v>41764</v>
      </c>
      <c r="D912" s="6">
        <v>156</v>
      </c>
      <c r="E912" s="10">
        <v>214.95999999999998</v>
      </c>
    </row>
    <row r="913" spans="1:5" ht="17.55" customHeight="1" x14ac:dyDescent="0.3">
      <c r="A913" s="12">
        <v>924</v>
      </c>
      <c r="B913" s="12">
        <v>462</v>
      </c>
      <c r="C913" s="19">
        <v>41754</v>
      </c>
      <c r="D913" s="6">
        <v>123</v>
      </c>
      <c r="E913" s="10">
        <v>514.25</v>
      </c>
    </row>
    <row r="914" spans="1:5" ht="17.55" customHeight="1" x14ac:dyDescent="0.3">
      <c r="A914" s="12">
        <v>926</v>
      </c>
      <c r="B914" s="12">
        <v>463</v>
      </c>
      <c r="C914" s="19">
        <v>41762</v>
      </c>
      <c r="D914" s="6">
        <v>93</v>
      </c>
      <c r="E914" s="10">
        <v>672.76</v>
      </c>
    </row>
    <row r="915" spans="1:5" ht="17.55" customHeight="1" x14ac:dyDescent="0.3">
      <c r="A915" s="12">
        <v>927</v>
      </c>
      <c r="B915" s="12">
        <v>464</v>
      </c>
      <c r="C915" s="19">
        <v>41762</v>
      </c>
      <c r="D915" s="6">
        <v>175</v>
      </c>
      <c r="E915" s="10">
        <v>7.9800000000000182</v>
      </c>
    </row>
    <row r="916" spans="1:5" ht="17.55" customHeight="1" x14ac:dyDescent="0.3">
      <c r="A916" s="12">
        <v>928</v>
      </c>
      <c r="B916" s="12">
        <v>464</v>
      </c>
      <c r="C916" s="19">
        <v>41754</v>
      </c>
      <c r="D916" s="6">
        <v>175</v>
      </c>
      <c r="E916" s="10">
        <v>151.73999999999998</v>
      </c>
    </row>
    <row r="917" spans="1:5" ht="17.55" customHeight="1" x14ac:dyDescent="0.3">
      <c r="A917" s="12">
        <v>929</v>
      </c>
      <c r="B917" s="12">
        <v>465</v>
      </c>
      <c r="C917" s="19">
        <v>41769</v>
      </c>
      <c r="D917" s="6">
        <v>247</v>
      </c>
      <c r="E917" s="10">
        <v>174.67000000000002</v>
      </c>
    </row>
    <row r="918" spans="1:5" ht="17.55" customHeight="1" x14ac:dyDescent="0.3">
      <c r="A918" s="12">
        <v>930</v>
      </c>
      <c r="B918" s="12">
        <v>465</v>
      </c>
      <c r="C918" s="19">
        <v>41763</v>
      </c>
      <c r="D918" s="6">
        <v>247</v>
      </c>
      <c r="E918" s="10">
        <v>310.53999999999996</v>
      </c>
    </row>
    <row r="919" spans="1:5" ht="17.55" customHeight="1" x14ac:dyDescent="0.3">
      <c r="A919" s="12">
        <v>931</v>
      </c>
      <c r="B919" s="12">
        <v>466</v>
      </c>
      <c r="C919" s="19">
        <v>41773</v>
      </c>
      <c r="D919" s="6">
        <v>113</v>
      </c>
      <c r="E919" s="10">
        <v>159.21000000000004</v>
      </c>
    </row>
    <row r="920" spans="1:5" ht="17.55" customHeight="1" x14ac:dyDescent="0.3">
      <c r="A920" s="12">
        <v>932</v>
      </c>
      <c r="B920" s="12">
        <v>466</v>
      </c>
      <c r="C920" s="19">
        <v>41766</v>
      </c>
      <c r="D920" s="6">
        <v>113</v>
      </c>
      <c r="E920" s="10">
        <v>725.3</v>
      </c>
    </row>
    <row r="921" spans="1:5" ht="17.55" customHeight="1" x14ac:dyDescent="0.3">
      <c r="A921" s="12">
        <v>934</v>
      </c>
      <c r="B921" s="12">
        <v>467</v>
      </c>
      <c r="C921" s="19">
        <v>41759</v>
      </c>
      <c r="D921" s="6">
        <v>213</v>
      </c>
      <c r="E921" s="10">
        <v>395.67</v>
      </c>
    </row>
    <row r="922" spans="1:5" ht="17.55" customHeight="1" x14ac:dyDescent="0.3">
      <c r="A922" s="12">
        <v>935</v>
      </c>
      <c r="B922" s="12">
        <v>468</v>
      </c>
      <c r="C922" s="19">
        <v>41773</v>
      </c>
      <c r="D922" s="6">
        <v>248</v>
      </c>
      <c r="E922" s="10">
        <v>50.819999999999993</v>
      </c>
    </row>
    <row r="923" spans="1:5" ht="17.55" customHeight="1" x14ac:dyDescent="0.3">
      <c r="A923" s="12">
        <v>936</v>
      </c>
      <c r="B923" s="12">
        <v>468</v>
      </c>
      <c r="C923" s="19">
        <v>41765</v>
      </c>
      <c r="D923" s="6">
        <v>248</v>
      </c>
      <c r="E923" s="10">
        <v>76.23</v>
      </c>
    </row>
    <row r="924" spans="1:5" ht="17.55" customHeight="1" x14ac:dyDescent="0.3">
      <c r="A924" s="12">
        <v>937</v>
      </c>
      <c r="B924" s="12">
        <v>469</v>
      </c>
      <c r="C924" s="19">
        <v>41764</v>
      </c>
      <c r="D924" s="6">
        <v>145</v>
      </c>
      <c r="E924" s="10">
        <v>231.95000000000005</v>
      </c>
    </row>
    <row r="925" spans="1:5" ht="17.55" customHeight="1" x14ac:dyDescent="0.3">
      <c r="A925" s="12">
        <v>938</v>
      </c>
      <c r="B925" s="12">
        <v>469</v>
      </c>
      <c r="C925" s="19">
        <v>41756</v>
      </c>
      <c r="D925" s="6">
        <v>145</v>
      </c>
      <c r="E925" s="10">
        <v>627.15</v>
      </c>
    </row>
    <row r="926" spans="1:5" ht="17.55" customHeight="1" x14ac:dyDescent="0.3">
      <c r="A926" s="12">
        <v>939</v>
      </c>
      <c r="B926" s="12">
        <v>470</v>
      </c>
      <c r="C926" s="19">
        <v>41768</v>
      </c>
      <c r="D926" s="6">
        <v>243</v>
      </c>
      <c r="E926" s="10">
        <v>30.000000000000057</v>
      </c>
    </row>
    <row r="927" spans="1:5" ht="17.55" customHeight="1" x14ac:dyDescent="0.3">
      <c r="A927" s="12">
        <v>940</v>
      </c>
      <c r="B927" s="12">
        <v>470</v>
      </c>
      <c r="C927" s="19">
        <v>41763</v>
      </c>
      <c r="D927" s="6">
        <v>243</v>
      </c>
      <c r="E927" s="10">
        <v>345.09999999999997</v>
      </c>
    </row>
    <row r="928" spans="1:5" ht="17.55" customHeight="1" x14ac:dyDescent="0.3">
      <c r="A928" s="12">
        <v>941</v>
      </c>
      <c r="B928" s="12">
        <v>471</v>
      </c>
      <c r="C928" s="19">
        <v>41766</v>
      </c>
      <c r="D928" s="6">
        <v>249</v>
      </c>
      <c r="E928" s="10">
        <v>300.51</v>
      </c>
    </row>
    <row r="929" spans="1:5" ht="17.55" customHeight="1" x14ac:dyDescent="0.3">
      <c r="A929" s="12">
        <v>942</v>
      </c>
      <c r="B929" s="12">
        <v>471</v>
      </c>
      <c r="C929" s="19">
        <v>41757</v>
      </c>
      <c r="D929" s="6">
        <v>249</v>
      </c>
      <c r="E929" s="10">
        <v>772.76</v>
      </c>
    </row>
    <row r="930" spans="1:5" ht="17.55" customHeight="1" x14ac:dyDescent="0.3">
      <c r="A930" s="12">
        <v>943</v>
      </c>
      <c r="B930" s="12">
        <v>472</v>
      </c>
      <c r="C930" s="19">
        <v>41760</v>
      </c>
      <c r="D930" s="6">
        <v>81</v>
      </c>
      <c r="E930" s="10">
        <v>257.7600000000001</v>
      </c>
    </row>
    <row r="931" spans="1:5" ht="17.55" customHeight="1" x14ac:dyDescent="0.3">
      <c r="A931" s="12">
        <v>944</v>
      </c>
      <c r="B931" s="12">
        <v>472</v>
      </c>
      <c r="C931" s="19">
        <v>41755</v>
      </c>
      <c r="D931" s="6">
        <v>81</v>
      </c>
      <c r="E931" s="10">
        <v>696.93</v>
      </c>
    </row>
    <row r="932" spans="1:5" ht="17.55" customHeight="1" x14ac:dyDescent="0.3">
      <c r="A932" s="12">
        <v>946</v>
      </c>
      <c r="B932" s="12">
        <v>473</v>
      </c>
      <c r="C932" s="19">
        <v>41761</v>
      </c>
      <c r="D932" s="6">
        <v>250</v>
      </c>
      <c r="E932" s="10">
        <v>239.58</v>
      </c>
    </row>
    <row r="933" spans="1:5" ht="17.55" customHeight="1" x14ac:dyDescent="0.3">
      <c r="A933" s="12">
        <v>947</v>
      </c>
      <c r="B933" s="12">
        <v>474</v>
      </c>
      <c r="C933" s="19">
        <v>41770</v>
      </c>
      <c r="D933" s="6">
        <v>251</v>
      </c>
      <c r="E933" s="10">
        <v>39.63000000000001</v>
      </c>
    </row>
    <row r="934" spans="1:5" ht="17.55" customHeight="1" x14ac:dyDescent="0.3">
      <c r="A934" s="12">
        <v>948</v>
      </c>
      <c r="B934" s="12">
        <v>474</v>
      </c>
      <c r="C934" s="19">
        <v>41765</v>
      </c>
      <c r="D934" s="6">
        <v>251</v>
      </c>
      <c r="E934" s="10">
        <v>112.83</v>
      </c>
    </row>
    <row r="935" spans="1:5" ht="17.55" customHeight="1" x14ac:dyDescent="0.3">
      <c r="A935" s="12">
        <v>949</v>
      </c>
      <c r="B935" s="12">
        <v>475</v>
      </c>
      <c r="C935" s="19">
        <v>41771</v>
      </c>
      <c r="D935" s="6">
        <v>239</v>
      </c>
      <c r="E935" s="10">
        <v>82.300000000000011</v>
      </c>
    </row>
    <row r="936" spans="1:5" ht="17.55" customHeight="1" x14ac:dyDescent="0.3">
      <c r="A936" s="12">
        <v>950</v>
      </c>
      <c r="B936" s="12">
        <v>475</v>
      </c>
      <c r="C936" s="19">
        <v>41761</v>
      </c>
      <c r="D936" s="6">
        <v>239</v>
      </c>
      <c r="E936" s="10">
        <v>134.29</v>
      </c>
    </row>
    <row r="937" spans="1:5" ht="17.55" customHeight="1" x14ac:dyDescent="0.3">
      <c r="A937" s="12">
        <v>951</v>
      </c>
      <c r="B937" s="12">
        <v>476</v>
      </c>
      <c r="C937" s="19">
        <v>41765</v>
      </c>
      <c r="D937" s="6">
        <v>172</v>
      </c>
      <c r="E937" s="10">
        <v>9.1200000000000045</v>
      </c>
    </row>
    <row r="938" spans="1:5" ht="17.55" customHeight="1" x14ac:dyDescent="0.3">
      <c r="A938" s="12">
        <v>952</v>
      </c>
      <c r="B938" s="12">
        <v>476</v>
      </c>
      <c r="C938" s="19">
        <v>41758</v>
      </c>
      <c r="D938" s="6">
        <v>172</v>
      </c>
      <c r="E938" s="10">
        <v>903.22</v>
      </c>
    </row>
    <row r="939" spans="1:5" ht="17.55" customHeight="1" x14ac:dyDescent="0.3">
      <c r="A939" s="12">
        <v>953</v>
      </c>
      <c r="B939" s="12">
        <v>477</v>
      </c>
      <c r="C939" s="19">
        <v>41761</v>
      </c>
      <c r="D939" s="6">
        <v>217</v>
      </c>
      <c r="E939" s="10">
        <v>65.210000000000036</v>
      </c>
    </row>
    <row r="940" spans="1:5" ht="17.55" customHeight="1" x14ac:dyDescent="0.3">
      <c r="A940" s="12">
        <v>954</v>
      </c>
      <c r="B940" s="12">
        <v>477</v>
      </c>
      <c r="C940" s="19">
        <v>41756</v>
      </c>
      <c r="D940" s="6">
        <v>217</v>
      </c>
      <c r="E940" s="10">
        <v>866.49</v>
      </c>
    </row>
    <row r="941" spans="1:5" ht="17.55" customHeight="1" x14ac:dyDescent="0.3">
      <c r="A941" s="12">
        <v>955</v>
      </c>
      <c r="B941" s="12">
        <v>478</v>
      </c>
      <c r="C941" s="19">
        <v>41770</v>
      </c>
      <c r="D941" s="6">
        <v>252</v>
      </c>
      <c r="E941" s="10">
        <v>197.09999999999997</v>
      </c>
    </row>
    <row r="942" spans="1:5" ht="17.55" customHeight="1" x14ac:dyDescent="0.3">
      <c r="A942" s="12">
        <v>956</v>
      </c>
      <c r="B942" s="12">
        <v>478</v>
      </c>
      <c r="C942" s="19">
        <v>41761</v>
      </c>
      <c r="D942" s="6">
        <v>252</v>
      </c>
      <c r="E942" s="10">
        <v>459.93</v>
      </c>
    </row>
    <row r="943" spans="1:5" ht="17.55" customHeight="1" x14ac:dyDescent="0.3">
      <c r="A943" s="12">
        <v>957</v>
      </c>
      <c r="B943" s="12">
        <v>479</v>
      </c>
      <c r="C943" s="19">
        <v>41771</v>
      </c>
      <c r="D943" s="6">
        <v>91</v>
      </c>
      <c r="E943" s="10">
        <v>164.31000000000006</v>
      </c>
    </row>
    <row r="944" spans="1:5" ht="17.55" customHeight="1" x14ac:dyDescent="0.3">
      <c r="A944" s="12">
        <v>958</v>
      </c>
      <c r="B944" s="12">
        <v>479</v>
      </c>
      <c r="C944" s="19">
        <v>41763</v>
      </c>
      <c r="D944" s="6">
        <v>91</v>
      </c>
      <c r="E944" s="10">
        <v>422.53999999999996</v>
      </c>
    </row>
    <row r="945" spans="1:5" ht="17.55" customHeight="1" x14ac:dyDescent="0.3">
      <c r="A945" s="12">
        <v>960</v>
      </c>
      <c r="B945" s="12">
        <v>480</v>
      </c>
      <c r="C945" s="19">
        <v>41758</v>
      </c>
      <c r="D945" s="6">
        <v>86</v>
      </c>
      <c r="E945" s="10">
        <v>694.54</v>
      </c>
    </row>
    <row r="946" spans="1:5" ht="17.55" customHeight="1" x14ac:dyDescent="0.3">
      <c r="A946" s="12">
        <v>961</v>
      </c>
      <c r="B946" s="12">
        <v>481</v>
      </c>
      <c r="C946" s="19">
        <v>41766</v>
      </c>
      <c r="D946" s="6">
        <v>45</v>
      </c>
      <c r="E946" s="10">
        <v>270.07000000000005</v>
      </c>
    </row>
    <row r="947" spans="1:5" ht="17.55" customHeight="1" x14ac:dyDescent="0.3">
      <c r="A947" s="12">
        <v>962</v>
      </c>
      <c r="B947" s="12">
        <v>481</v>
      </c>
      <c r="C947" s="19">
        <v>41757</v>
      </c>
      <c r="D947" s="6">
        <v>45</v>
      </c>
      <c r="E947" s="10">
        <v>630.16999999999996</v>
      </c>
    </row>
    <row r="948" spans="1:5" ht="17.55" customHeight="1" x14ac:dyDescent="0.3">
      <c r="A948" s="12">
        <v>963</v>
      </c>
      <c r="B948" s="12">
        <v>482</v>
      </c>
      <c r="C948" s="19">
        <v>41770</v>
      </c>
      <c r="D948" s="6">
        <v>73</v>
      </c>
      <c r="E948" s="10">
        <v>77.890000000000015</v>
      </c>
    </row>
    <row r="949" spans="1:5" ht="17.55" customHeight="1" x14ac:dyDescent="0.3">
      <c r="A949" s="12">
        <v>964</v>
      </c>
      <c r="B949" s="12">
        <v>482</v>
      </c>
      <c r="C949" s="19">
        <v>41762</v>
      </c>
      <c r="D949" s="6">
        <v>73</v>
      </c>
      <c r="E949" s="10">
        <v>132.64999999999998</v>
      </c>
    </row>
    <row r="950" spans="1:5" ht="17.55" customHeight="1" x14ac:dyDescent="0.3">
      <c r="A950" s="12">
        <v>965</v>
      </c>
      <c r="B950" s="12">
        <v>483</v>
      </c>
      <c r="C950" s="19">
        <v>41773</v>
      </c>
      <c r="D950" s="6">
        <v>64</v>
      </c>
      <c r="E950" s="10">
        <v>2.8299999999999841</v>
      </c>
    </row>
    <row r="951" spans="1:5" ht="17.55" customHeight="1" x14ac:dyDescent="0.3">
      <c r="A951" s="12">
        <v>966</v>
      </c>
      <c r="B951" s="12">
        <v>483</v>
      </c>
      <c r="C951" s="19">
        <v>41769</v>
      </c>
      <c r="D951" s="6">
        <v>64</v>
      </c>
      <c r="E951" s="10">
        <v>280.31</v>
      </c>
    </row>
    <row r="952" spans="1:5" ht="17.55" customHeight="1" x14ac:dyDescent="0.3">
      <c r="A952" s="12">
        <v>967</v>
      </c>
      <c r="B952" s="12">
        <v>484</v>
      </c>
      <c r="C952" s="19">
        <v>41766</v>
      </c>
      <c r="D952" s="6">
        <v>109</v>
      </c>
      <c r="E952" s="10">
        <v>333.41000000000008</v>
      </c>
    </row>
    <row r="953" spans="1:5" ht="17.55" customHeight="1" x14ac:dyDescent="0.3">
      <c r="A953" s="12">
        <v>968</v>
      </c>
      <c r="B953" s="12">
        <v>484</v>
      </c>
      <c r="C953" s="19">
        <v>41760</v>
      </c>
      <c r="D953" s="6">
        <v>109</v>
      </c>
      <c r="E953" s="10">
        <v>676.93999999999994</v>
      </c>
    </row>
    <row r="954" spans="1:5" ht="17.55" customHeight="1" x14ac:dyDescent="0.3">
      <c r="A954" s="12">
        <v>969</v>
      </c>
      <c r="B954" s="12">
        <v>485</v>
      </c>
      <c r="C954" s="19">
        <v>41761</v>
      </c>
      <c r="D954" s="6">
        <v>161</v>
      </c>
      <c r="E954" s="10">
        <v>219.43</v>
      </c>
    </row>
    <row r="955" spans="1:5" ht="17.55" customHeight="1" x14ac:dyDescent="0.3">
      <c r="A955" s="12">
        <v>970</v>
      </c>
      <c r="B955" s="12">
        <v>485</v>
      </c>
      <c r="C955" s="19">
        <v>41757</v>
      </c>
      <c r="D955" s="6">
        <v>161</v>
      </c>
      <c r="E955" s="10">
        <v>488.42</v>
      </c>
    </row>
    <row r="956" spans="1:5" ht="17.55" customHeight="1" x14ac:dyDescent="0.3">
      <c r="A956" s="12">
        <v>971</v>
      </c>
      <c r="B956" s="12">
        <v>486</v>
      </c>
      <c r="C956" s="19">
        <v>41764</v>
      </c>
      <c r="D956" s="6">
        <v>62</v>
      </c>
      <c r="E956" s="10">
        <v>268.49</v>
      </c>
    </row>
    <row r="957" spans="1:5" ht="17.55" customHeight="1" x14ac:dyDescent="0.3">
      <c r="A957" s="12">
        <v>972</v>
      </c>
      <c r="B957" s="12">
        <v>486</v>
      </c>
      <c r="C957" s="19">
        <v>41760</v>
      </c>
      <c r="D957" s="6">
        <v>62</v>
      </c>
      <c r="E957" s="10">
        <v>498.65</v>
      </c>
    </row>
    <row r="958" spans="1:5" ht="17.55" customHeight="1" x14ac:dyDescent="0.3">
      <c r="A958" s="12">
        <v>973</v>
      </c>
      <c r="B958" s="12">
        <v>487</v>
      </c>
      <c r="C958" s="19">
        <v>41769</v>
      </c>
      <c r="D958" s="6">
        <v>6</v>
      </c>
      <c r="E958" s="10">
        <v>129.77000000000004</v>
      </c>
    </row>
    <row r="959" spans="1:5" ht="17.55" customHeight="1" x14ac:dyDescent="0.3">
      <c r="A959" s="12">
        <v>974</v>
      </c>
      <c r="B959" s="12">
        <v>487</v>
      </c>
      <c r="C959" s="19">
        <v>41765</v>
      </c>
      <c r="D959" s="6">
        <v>6</v>
      </c>
      <c r="E959" s="10">
        <v>389.32</v>
      </c>
    </row>
    <row r="960" spans="1:5" ht="17.55" customHeight="1" x14ac:dyDescent="0.3">
      <c r="A960" s="12">
        <v>975</v>
      </c>
      <c r="B960" s="12">
        <v>488</v>
      </c>
      <c r="C960" s="19">
        <v>41770</v>
      </c>
      <c r="D960" s="6">
        <v>210</v>
      </c>
      <c r="E960" s="10">
        <v>290.69000000000005</v>
      </c>
    </row>
    <row r="961" spans="1:5" ht="17.55" customHeight="1" x14ac:dyDescent="0.3">
      <c r="A961" s="12">
        <v>976</v>
      </c>
      <c r="B961" s="12">
        <v>488</v>
      </c>
      <c r="C961" s="19">
        <v>41763</v>
      </c>
      <c r="D961" s="6">
        <v>210</v>
      </c>
      <c r="E961" s="10">
        <v>590.18999999999994</v>
      </c>
    </row>
    <row r="962" spans="1:5" ht="17.55" customHeight="1" x14ac:dyDescent="0.3">
      <c r="A962" s="12">
        <v>977</v>
      </c>
      <c r="B962" s="12">
        <v>489</v>
      </c>
      <c r="C962" s="19">
        <v>41767</v>
      </c>
      <c r="D962" s="6">
        <v>32</v>
      </c>
      <c r="E962" s="10">
        <v>351.96000000000004</v>
      </c>
    </row>
    <row r="963" spans="1:5" ht="17.55" customHeight="1" x14ac:dyDescent="0.3">
      <c r="A963" s="12">
        <v>978</v>
      </c>
      <c r="B963" s="12">
        <v>489</v>
      </c>
      <c r="C963" s="19">
        <v>41760</v>
      </c>
      <c r="D963" s="6">
        <v>32</v>
      </c>
      <c r="E963" s="10">
        <v>625.72</v>
      </c>
    </row>
    <row r="964" spans="1:5" ht="17.55" customHeight="1" x14ac:dyDescent="0.3">
      <c r="A964" s="12">
        <v>979</v>
      </c>
      <c r="B964" s="12">
        <v>490</v>
      </c>
      <c r="C964" s="19">
        <v>41762</v>
      </c>
      <c r="D964" s="6">
        <v>253</v>
      </c>
      <c r="E964" s="10">
        <v>31.579999999999984</v>
      </c>
    </row>
    <row r="965" spans="1:5" ht="17.55" customHeight="1" x14ac:dyDescent="0.3">
      <c r="A965" s="12">
        <v>980</v>
      </c>
      <c r="B965" s="12">
        <v>490</v>
      </c>
      <c r="C965" s="19">
        <v>41757</v>
      </c>
      <c r="D965" s="6">
        <v>253</v>
      </c>
      <c r="E965" s="10">
        <v>143.87</v>
      </c>
    </row>
    <row r="966" spans="1:5" ht="17.55" customHeight="1" x14ac:dyDescent="0.3">
      <c r="A966" s="12">
        <v>981</v>
      </c>
      <c r="B966" s="12">
        <v>491</v>
      </c>
      <c r="C966" s="19">
        <v>41766</v>
      </c>
      <c r="D966" s="6">
        <v>30</v>
      </c>
      <c r="E966" s="10">
        <v>42.760000000000105</v>
      </c>
    </row>
    <row r="967" spans="1:5" ht="17.55" customHeight="1" x14ac:dyDescent="0.3">
      <c r="A967" s="12">
        <v>982</v>
      </c>
      <c r="B967" s="12">
        <v>491</v>
      </c>
      <c r="C967" s="19">
        <v>41758</v>
      </c>
      <c r="D967" s="6">
        <v>30</v>
      </c>
      <c r="E967" s="10">
        <v>669.93</v>
      </c>
    </row>
    <row r="968" spans="1:5" ht="17.55" customHeight="1" x14ac:dyDescent="0.3">
      <c r="A968" s="12">
        <v>983</v>
      </c>
      <c r="B968" s="12">
        <v>492</v>
      </c>
      <c r="C968" s="19">
        <v>41772</v>
      </c>
      <c r="D968" s="6">
        <v>116</v>
      </c>
      <c r="E968" s="10">
        <v>95.54000000000002</v>
      </c>
    </row>
    <row r="969" spans="1:5" ht="17.55" customHeight="1" x14ac:dyDescent="0.3">
      <c r="A969" s="12">
        <v>984</v>
      </c>
      <c r="B969" s="12">
        <v>492</v>
      </c>
      <c r="C969" s="19">
        <v>41768</v>
      </c>
      <c r="D969" s="6">
        <v>116</v>
      </c>
      <c r="E969" s="10">
        <v>302.55</v>
      </c>
    </row>
    <row r="970" spans="1:5" ht="17.55" customHeight="1" x14ac:dyDescent="0.3">
      <c r="A970" s="12">
        <v>985</v>
      </c>
      <c r="B970" s="12">
        <v>493</v>
      </c>
      <c r="C970" s="19">
        <v>41775</v>
      </c>
      <c r="D970" s="6">
        <v>132</v>
      </c>
      <c r="E970" s="10">
        <v>210.28999999999996</v>
      </c>
    </row>
    <row r="971" spans="1:5" ht="17.55" customHeight="1" x14ac:dyDescent="0.3">
      <c r="A971" s="12">
        <v>986</v>
      </c>
      <c r="B971" s="12">
        <v>493</v>
      </c>
      <c r="C971" s="19">
        <v>41769</v>
      </c>
      <c r="D971" s="6">
        <v>132</v>
      </c>
      <c r="E971" s="10">
        <v>745.61</v>
      </c>
    </row>
    <row r="972" spans="1:5" ht="17.55" customHeight="1" x14ac:dyDescent="0.3">
      <c r="A972" s="12">
        <v>987</v>
      </c>
      <c r="B972" s="12">
        <v>494</v>
      </c>
      <c r="C972" s="19">
        <v>41766</v>
      </c>
      <c r="D972" s="6">
        <v>254</v>
      </c>
      <c r="E972" s="10">
        <v>18.29000000000002</v>
      </c>
    </row>
    <row r="973" spans="1:5" ht="17.55" customHeight="1" x14ac:dyDescent="0.3">
      <c r="A973" s="12">
        <v>988</v>
      </c>
      <c r="B973" s="12">
        <v>494</v>
      </c>
      <c r="C973" s="19">
        <v>41760</v>
      </c>
      <c r="D973" s="6">
        <v>254</v>
      </c>
      <c r="E973" s="10">
        <v>184.98999999999998</v>
      </c>
    </row>
    <row r="974" spans="1:5" ht="17.55" customHeight="1" x14ac:dyDescent="0.3">
      <c r="A974" s="12">
        <v>989</v>
      </c>
      <c r="B974" s="12">
        <v>495</v>
      </c>
      <c r="C974" s="19">
        <v>41765</v>
      </c>
      <c r="D974" s="6">
        <v>70</v>
      </c>
      <c r="E974" s="10">
        <v>57.399999999999977</v>
      </c>
    </row>
    <row r="975" spans="1:5" ht="17.55" customHeight="1" x14ac:dyDescent="0.3">
      <c r="A975" s="12">
        <v>990</v>
      </c>
      <c r="B975" s="12">
        <v>495</v>
      </c>
      <c r="C975" s="19">
        <v>41761</v>
      </c>
      <c r="D975" s="6">
        <v>70</v>
      </c>
      <c r="E975" s="10">
        <v>660.13</v>
      </c>
    </row>
    <row r="976" spans="1:5" ht="17.55" customHeight="1" x14ac:dyDescent="0.3">
      <c r="A976" s="12">
        <v>991</v>
      </c>
      <c r="B976" s="12">
        <v>496</v>
      </c>
      <c r="C976" s="19">
        <v>41766</v>
      </c>
      <c r="D976" s="6">
        <v>146</v>
      </c>
      <c r="E976" s="10">
        <v>200.35999999999996</v>
      </c>
    </row>
    <row r="977" spans="1:5" ht="17.55" customHeight="1" x14ac:dyDescent="0.3">
      <c r="A977" s="12">
        <v>992</v>
      </c>
      <c r="B977" s="12">
        <v>496</v>
      </c>
      <c r="C977" s="19">
        <v>41761</v>
      </c>
      <c r="D977" s="6">
        <v>146</v>
      </c>
      <c r="E977" s="10">
        <v>490.55</v>
      </c>
    </row>
    <row r="978" spans="1:5" ht="17.55" customHeight="1" x14ac:dyDescent="0.3">
      <c r="A978" s="12">
        <v>993</v>
      </c>
      <c r="B978" s="12">
        <v>497</v>
      </c>
      <c r="C978" s="19">
        <v>41777</v>
      </c>
      <c r="D978" s="6">
        <v>116</v>
      </c>
      <c r="E978" s="10">
        <v>105.69999999999993</v>
      </c>
    </row>
    <row r="979" spans="1:5" ht="17.55" customHeight="1" x14ac:dyDescent="0.3">
      <c r="A979" s="12">
        <v>994</v>
      </c>
      <c r="B979" s="12">
        <v>497</v>
      </c>
      <c r="C979" s="19">
        <v>41769</v>
      </c>
      <c r="D979" s="6">
        <v>116</v>
      </c>
      <c r="E979" s="10">
        <v>554.96</v>
      </c>
    </row>
    <row r="980" spans="1:5" ht="17.55" customHeight="1" x14ac:dyDescent="0.3">
      <c r="A980" s="12">
        <v>996</v>
      </c>
      <c r="B980" s="12">
        <v>498</v>
      </c>
      <c r="C980" s="19">
        <v>41763</v>
      </c>
      <c r="D980" s="6">
        <v>69</v>
      </c>
      <c r="E980" s="10">
        <v>860.31</v>
      </c>
    </row>
    <row r="981" spans="1:5" ht="17.55" customHeight="1" x14ac:dyDescent="0.3">
      <c r="A981" s="12">
        <v>997</v>
      </c>
      <c r="B981" s="12">
        <v>499</v>
      </c>
      <c r="C981" s="19">
        <v>41772</v>
      </c>
      <c r="D981" s="6">
        <v>187</v>
      </c>
      <c r="E981" s="10">
        <v>129.63</v>
      </c>
    </row>
    <row r="982" spans="1:5" ht="17.55" customHeight="1" x14ac:dyDescent="0.3">
      <c r="A982" s="12">
        <v>998</v>
      </c>
      <c r="B982" s="12">
        <v>499</v>
      </c>
      <c r="C982" s="19">
        <v>41768</v>
      </c>
      <c r="D982" s="6">
        <v>187</v>
      </c>
      <c r="E982" s="10">
        <v>459.64</v>
      </c>
    </row>
    <row r="983" spans="1:5" ht="17.55" customHeight="1" x14ac:dyDescent="0.3">
      <c r="A983" s="12">
        <v>999</v>
      </c>
      <c r="B983" s="12">
        <v>500</v>
      </c>
      <c r="C983" s="19">
        <v>41779</v>
      </c>
      <c r="D983" s="6">
        <v>220</v>
      </c>
      <c r="E983" s="10">
        <v>219.85000000000002</v>
      </c>
    </row>
    <row r="984" spans="1:5" ht="17.55" customHeight="1" x14ac:dyDescent="0.3">
      <c r="A984" s="12">
        <v>1000</v>
      </c>
      <c r="B984" s="12">
        <v>500</v>
      </c>
      <c r="C984" s="19">
        <v>41771</v>
      </c>
      <c r="D984" s="6">
        <v>220</v>
      </c>
      <c r="E984" s="10">
        <v>736.05</v>
      </c>
    </row>
    <row r="985" spans="1:5" ht="17.55" customHeight="1" x14ac:dyDescent="0.3">
      <c r="A985" s="12">
        <v>1001</v>
      </c>
      <c r="B985" s="12">
        <v>501</v>
      </c>
      <c r="C985" s="19">
        <v>41773</v>
      </c>
      <c r="D985" s="6">
        <v>76</v>
      </c>
      <c r="E985" s="10">
        <v>169.40999999999997</v>
      </c>
    </row>
    <row r="986" spans="1:5" ht="17.55" customHeight="1" x14ac:dyDescent="0.3">
      <c r="A986" s="12">
        <v>1002</v>
      </c>
      <c r="B986" s="12">
        <v>501</v>
      </c>
      <c r="C986" s="19">
        <v>41764</v>
      </c>
      <c r="D986" s="6">
        <v>76</v>
      </c>
      <c r="E986" s="10">
        <v>264.98</v>
      </c>
    </row>
    <row r="987" spans="1:5" ht="17.55" customHeight="1" x14ac:dyDescent="0.3">
      <c r="A987" s="12">
        <v>1003</v>
      </c>
      <c r="B987" s="12">
        <v>502</v>
      </c>
      <c r="C987" s="19">
        <v>41769</v>
      </c>
      <c r="D987" s="6">
        <v>255</v>
      </c>
      <c r="E987" s="10">
        <v>399.29999999999995</v>
      </c>
    </row>
    <row r="988" spans="1:5" ht="17.55" customHeight="1" x14ac:dyDescent="0.3">
      <c r="A988" s="12">
        <v>1004</v>
      </c>
      <c r="B988" s="12">
        <v>502</v>
      </c>
      <c r="C988" s="19">
        <v>41760</v>
      </c>
      <c r="D988" s="6">
        <v>255</v>
      </c>
      <c r="E988" s="10">
        <v>598.95000000000005</v>
      </c>
    </row>
    <row r="989" spans="1:5" ht="17.55" customHeight="1" x14ac:dyDescent="0.3">
      <c r="A989" s="12">
        <v>1005</v>
      </c>
      <c r="B989" s="12">
        <v>503</v>
      </c>
      <c r="C989" s="19">
        <v>41776</v>
      </c>
      <c r="D989" s="6">
        <v>110</v>
      </c>
      <c r="E989" s="10">
        <v>270.82000000000005</v>
      </c>
    </row>
    <row r="990" spans="1:5" ht="17.55" customHeight="1" x14ac:dyDescent="0.3">
      <c r="A990" s="12">
        <v>1006</v>
      </c>
      <c r="B990" s="12">
        <v>503</v>
      </c>
      <c r="C990" s="19">
        <v>41771</v>
      </c>
      <c r="D990" s="6">
        <v>110</v>
      </c>
      <c r="E990" s="10">
        <v>441.87</v>
      </c>
    </row>
    <row r="991" spans="1:5" ht="17.55" customHeight="1" x14ac:dyDescent="0.3">
      <c r="A991" s="12">
        <v>1007</v>
      </c>
      <c r="B991" s="12">
        <v>504</v>
      </c>
      <c r="C991" s="19">
        <v>41773</v>
      </c>
      <c r="D991" s="6">
        <v>106</v>
      </c>
      <c r="E991" s="10">
        <v>166.20999999999992</v>
      </c>
    </row>
    <row r="992" spans="1:5" ht="17.55" customHeight="1" x14ac:dyDescent="0.3">
      <c r="A992" s="12">
        <v>1008</v>
      </c>
      <c r="B992" s="12">
        <v>504</v>
      </c>
      <c r="C992" s="19">
        <v>41769</v>
      </c>
      <c r="D992" s="6">
        <v>106</v>
      </c>
      <c r="E992" s="10">
        <v>708.62</v>
      </c>
    </row>
    <row r="993" spans="1:5" ht="17.55" customHeight="1" x14ac:dyDescent="0.3">
      <c r="A993" s="12">
        <v>1009</v>
      </c>
      <c r="B993" s="12">
        <v>505</v>
      </c>
      <c r="C993" s="19">
        <v>41782</v>
      </c>
      <c r="D993" s="6">
        <v>256</v>
      </c>
      <c r="E993" s="10">
        <v>80.340000000000032</v>
      </c>
    </row>
    <row r="994" spans="1:5" ht="17.55" customHeight="1" x14ac:dyDescent="0.3">
      <c r="A994" s="12">
        <v>1010</v>
      </c>
      <c r="B994" s="12">
        <v>505</v>
      </c>
      <c r="C994" s="19">
        <v>41772</v>
      </c>
      <c r="D994" s="6">
        <v>256</v>
      </c>
      <c r="E994" s="10">
        <v>723.1</v>
      </c>
    </row>
    <row r="995" spans="1:5" ht="17.55" customHeight="1" x14ac:dyDescent="0.3">
      <c r="A995" s="12">
        <v>1011</v>
      </c>
      <c r="B995" s="12">
        <v>506</v>
      </c>
      <c r="C995" s="19">
        <v>41768</v>
      </c>
      <c r="D995" s="6">
        <v>257</v>
      </c>
      <c r="E995" s="10">
        <v>69.009999999999991</v>
      </c>
    </row>
    <row r="996" spans="1:5" ht="17.55" customHeight="1" x14ac:dyDescent="0.3">
      <c r="A996" s="12">
        <v>1012</v>
      </c>
      <c r="B996" s="12">
        <v>506</v>
      </c>
      <c r="C996" s="19">
        <v>41761</v>
      </c>
      <c r="D996" s="6">
        <v>257</v>
      </c>
      <c r="E996" s="10">
        <v>793.72</v>
      </c>
    </row>
    <row r="997" spans="1:5" ht="17.55" customHeight="1" x14ac:dyDescent="0.3">
      <c r="A997" s="12">
        <v>1013</v>
      </c>
      <c r="B997" s="12">
        <v>507</v>
      </c>
      <c r="C997" s="19">
        <v>41775</v>
      </c>
      <c r="D997" s="6">
        <v>138</v>
      </c>
      <c r="E997" s="10">
        <v>370.69000000000005</v>
      </c>
    </row>
    <row r="998" spans="1:5" ht="17.55" customHeight="1" x14ac:dyDescent="0.3">
      <c r="A998" s="12">
        <v>1014</v>
      </c>
      <c r="B998" s="12">
        <v>507</v>
      </c>
      <c r="C998" s="19">
        <v>41768</v>
      </c>
      <c r="D998" s="6">
        <v>138</v>
      </c>
      <c r="E998" s="10">
        <v>631.18999999999994</v>
      </c>
    </row>
    <row r="999" spans="1:5" ht="17.55" customHeight="1" x14ac:dyDescent="0.3">
      <c r="A999" s="12">
        <v>1015</v>
      </c>
      <c r="B999" s="12">
        <v>508</v>
      </c>
      <c r="C999" s="19">
        <v>41777</v>
      </c>
      <c r="D999" s="6">
        <v>165</v>
      </c>
      <c r="E999" s="10">
        <v>66.20999999999998</v>
      </c>
    </row>
    <row r="1000" spans="1:5" ht="17.55" customHeight="1" x14ac:dyDescent="0.3">
      <c r="A1000" s="12">
        <v>1016</v>
      </c>
      <c r="B1000" s="12">
        <v>508</v>
      </c>
      <c r="C1000" s="19">
        <v>41769</v>
      </c>
      <c r="D1000" s="6">
        <v>165</v>
      </c>
      <c r="E1000" s="10">
        <v>301.63</v>
      </c>
    </row>
    <row r="1001" spans="1:5" ht="17.55" customHeight="1" x14ac:dyDescent="0.3">
      <c r="A1001" s="12">
        <v>1017</v>
      </c>
      <c r="B1001" s="12">
        <v>509</v>
      </c>
      <c r="C1001" s="19">
        <v>41764</v>
      </c>
      <c r="D1001" s="6">
        <v>12</v>
      </c>
      <c r="E1001" s="10">
        <v>227.92000000000007</v>
      </c>
    </row>
    <row r="1002" spans="1:5" ht="17.55" customHeight="1" x14ac:dyDescent="0.3">
      <c r="A1002" s="12">
        <v>1018</v>
      </c>
      <c r="B1002" s="12">
        <v>509</v>
      </c>
      <c r="C1002" s="19">
        <v>41760</v>
      </c>
      <c r="D1002" s="6">
        <v>12</v>
      </c>
      <c r="E1002" s="10">
        <v>763.06999999999994</v>
      </c>
    </row>
    <row r="1003" spans="1:5" ht="17.55" customHeight="1" x14ac:dyDescent="0.3">
      <c r="A1003" s="12">
        <v>1019</v>
      </c>
      <c r="B1003" s="12">
        <v>510</v>
      </c>
      <c r="C1003" s="19">
        <v>41768</v>
      </c>
      <c r="D1003" s="6">
        <v>258</v>
      </c>
      <c r="E1003" s="10">
        <v>81.310000000000031</v>
      </c>
    </row>
    <row r="1004" spans="1:5" ht="17.55" customHeight="1" x14ac:dyDescent="0.3">
      <c r="A1004" s="12">
        <v>1020</v>
      </c>
      <c r="B1004" s="12">
        <v>510</v>
      </c>
      <c r="C1004" s="19">
        <v>41764</v>
      </c>
      <c r="D1004" s="6">
        <v>258</v>
      </c>
      <c r="E1004" s="10">
        <v>189.73</v>
      </c>
    </row>
    <row r="1005" spans="1:5" ht="17.55" customHeight="1" x14ac:dyDescent="0.3">
      <c r="A1005" s="12">
        <v>1021</v>
      </c>
      <c r="B1005" s="12">
        <v>511</v>
      </c>
      <c r="C1005" s="19">
        <v>41765</v>
      </c>
      <c r="D1005" s="6">
        <v>51</v>
      </c>
      <c r="E1005" s="10">
        <v>133.96999999999997</v>
      </c>
    </row>
    <row r="1006" spans="1:5" ht="17.55" customHeight="1" x14ac:dyDescent="0.3">
      <c r="A1006" s="12">
        <v>1022</v>
      </c>
      <c r="B1006" s="12">
        <v>511</v>
      </c>
      <c r="C1006" s="19">
        <v>41760</v>
      </c>
      <c r="D1006" s="6">
        <v>51</v>
      </c>
      <c r="E1006" s="10">
        <v>284.69</v>
      </c>
    </row>
    <row r="1007" spans="1:5" ht="17.55" customHeight="1" x14ac:dyDescent="0.3">
      <c r="A1007" s="12">
        <v>1023</v>
      </c>
      <c r="B1007" s="12">
        <v>512</v>
      </c>
      <c r="C1007" s="19">
        <v>41773</v>
      </c>
      <c r="D1007" s="6">
        <v>259</v>
      </c>
      <c r="E1007" s="10">
        <v>115.39000000000001</v>
      </c>
    </row>
    <row r="1008" spans="1:5" ht="17.55" customHeight="1" x14ac:dyDescent="0.3">
      <c r="A1008" s="12">
        <v>1024</v>
      </c>
      <c r="B1008" s="12">
        <v>512</v>
      </c>
      <c r="C1008" s="19">
        <v>41764</v>
      </c>
      <c r="D1008" s="6">
        <v>259</v>
      </c>
      <c r="E1008" s="10">
        <v>234.29999999999998</v>
      </c>
    </row>
    <row r="1009" spans="1:5" ht="17.55" customHeight="1" x14ac:dyDescent="0.3">
      <c r="A1009" s="12">
        <v>1025</v>
      </c>
      <c r="B1009" s="12">
        <v>513</v>
      </c>
      <c r="C1009" s="19">
        <v>41774</v>
      </c>
      <c r="D1009" s="6">
        <v>121</v>
      </c>
      <c r="E1009" s="10">
        <v>52.190000000000055</v>
      </c>
    </row>
    <row r="1010" spans="1:5" ht="17.55" customHeight="1" x14ac:dyDescent="0.3">
      <c r="A1010" s="12">
        <v>1026</v>
      </c>
      <c r="B1010" s="12">
        <v>513</v>
      </c>
      <c r="C1010" s="19">
        <v>41770</v>
      </c>
      <c r="D1010" s="6">
        <v>121</v>
      </c>
      <c r="E1010" s="10">
        <v>817.8</v>
      </c>
    </row>
    <row r="1011" spans="1:5" ht="17.55" customHeight="1" x14ac:dyDescent="0.3">
      <c r="A1011" s="12">
        <v>1027</v>
      </c>
      <c r="B1011" s="12">
        <v>514</v>
      </c>
      <c r="C1011" s="19">
        <v>41778</v>
      </c>
      <c r="D1011" s="6">
        <v>201</v>
      </c>
      <c r="E1011" s="10">
        <v>202.90999999999997</v>
      </c>
    </row>
    <row r="1012" spans="1:5" ht="17.55" customHeight="1" x14ac:dyDescent="0.3">
      <c r="A1012" s="12">
        <v>1028</v>
      </c>
      <c r="B1012" s="12">
        <v>514</v>
      </c>
      <c r="C1012" s="19">
        <v>41770</v>
      </c>
      <c r="D1012" s="6">
        <v>201</v>
      </c>
      <c r="E1012" s="10">
        <v>317.39</v>
      </c>
    </row>
    <row r="1013" spans="1:5" ht="17.55" customHeight="1" x14ac:dyDescent="0.3">
      <c r="A1013" s="12">
        <v>1029</v>
      </c>
      <c r="B1013" s="12">
        <v>515</v>
      </c>
      <c r="C1013" s="19">
        <v>41769</v>
      </c>
      <c r="D1013" s="6">
        <v>24</v>
      </c>
      <c r="E1013" s="10">
        <v>128.57000000000005</v>
      </c>
    </row>
    <row r="1014" spans="1:5" ht="17.55" customHeight="1" x14ac:dyDescent="0.3">
      <c r="A1014" s="12">
        <v>1030</v>
      </c>
      <c r="B1014" s="12">
        <v>515</v>
      </c>
      <c r="C1014" s="19">
        <v>41761</v>
      </c>
      <c r="D1014" s="6">
        <v>24</v>
      </c>
      <c r="E1014" s="10">
        <v>789.81999999999994</v>
      </c>
    </row>
    <row r="1015" spans="1:5" ht="17.55" customHeight="1" x14ac:dyDescent="0.3">
      <c r="A1015" s="12">
        <v>1031</v>
      </c>
      <c r="B1015" s="12">
        <v>516</v>
      </c>
      <c r="C1015" s="19">
        <v>41772</v>
      </c>
      <c r="D1015" s="6">
        <v>103</v>
      </c>
      <c r="E1015" s="10">
        <v>235.71999999999991</v>
      </c>
    </row>
    <row r="1016" spans="1:5" ht="17.55" customHeight="1" x14ac:dyDescent="0.3">
      <c r="A1016" s="12">
        <v>1032</v>
      </c>
      <c r="B1016" s="12">
        <v>516</v>
      </c>
      <c r="C1016" s="19">
        <v>41764</v>
      </c>
      <c r="D1016" s="6">
        <v>103</v>
      </c>
      <c r="E1016" s="10">
        <v>789.15</v>
      </c>
    </row>
    <row r="1017" spans="1:5" ht="17.55" customHeight="1" x14ac:dyDescent="0.3">
      <c r="A1017" s="12">
        <v>1033</v>
      </c>
      <c r="B1017" s="12">
        <v>517</v>
      </c>
      <c r="C1017" s="19">
        <v>41776</v>
      </c>
      <c r="D1017" s="6">
        <v>260</v>
      </c>
      <c r="E1017" s="10">
        <v>20.689999999999941</v>
      </c>
    </row>
    <row r="1018" spans="1:5" ht="17.55" customHeight="1" x14ac:dyDescent="0.3">
      <c r="A1018" s="12">
        <v>1034</v>
      </c>
      <c r="B1018" s="12">
        <v>517</v>
      </c>
      <c r="C1018" s="19">
        <v>41768</v>
      </c>
      <c r="D1018" s="6">
        <v>260</v>
      </c>
      <c r="E1018" s="10">
        <v>1013.86</v>
      </c>
    </row>
    <row r="1019" spans="1:5" ht="17.55" customHeight="1" x14ac:dyDescent="0.3">
      <c r="A1019" s="12">
        <v>1035</v>
      </c>
      <c r="B1019" s="12">
        <v>518</v>
      </c>
      <c r="C1019" s="19">
        <v>41766</v>
      </c>
      <c r="D1019" s="6">
        <v>261</v>
      </c>
      <c r="E1019" s="10">
        <v>180.03999999999996</v>
      </c>
    </row>
    <row r="1020" spans="1:5" ht="17.55" customHeight="1" x14ac:dyDescent="0.3">
      <c r="A1020" s="12">
        <v>1036</v>
      </c>
      <c r="B1020" s="12">
        <v>518</v>
      </c>
      <c r="C1020" s="19">
        <v>41762</v>
      </c>
      <c r="D1020" s="6">
        <v>261</v>
      </c>
      <c r="E1020" s="10">
        <v>720.2</v>
      </c>
    </row>
    <row r="1021" spans="1:5" ht="17.55" customHeight="1" x14ac:dyDescent="0.3">
      <c r="A1021" s="12">
        <v>1037</v>
      </c>
      <c r="B1021" s="12">
        <v>519</v>
      </c>
      <c r="C1021" s="19">
        <v>41772</v>
      </c>
      <c r="D1021" s="6">
        <v>65</v>
      </c>
      <c r="E1021" s="10">
        <v>37.42999999999995</v>
      </c>
    </row>
    <row r="1022" spans="1:5" ht="17.55" customHeight="1" x14ac:dyDescent="0.3">
      <c r="A1022" s="12">
        <v>1038</v>
      </c>
      <c r="B1022" s="12">
        <v>519</v>
      </c>
      <c r="C1022" s="19">
        <v>41762</v>
      </c>
      <c r="D1022" s="6">
        <v>65</v>
      </c>
      <c r="E1022" s="10">
        <v>497.39</v>
      </c>
    </row>
    <row r="1023" spans="1:5" ht="17.55" customHeight="1" x14ac:dyDescent="0.3">
      <c r="A1023" s="12">
        <v>1039</v>
      </c>
      <c r="B1023" s="12">
        <v>520</v>
      </c>
      <c r="C1023" s="19">
        <v>41776</v>
      </c>
      <c r="D1023" s="6">
        <v>143</v>
      </c>
      <c r="E1023" s="10">
        <v>184.70999999999992</v>
      </c>
    </row>
    <row r="1024" spans="1:5" ht="17.55" customHeight="1" x14ac:dyDescent="0.3">
      <c r="A1024" s="12">
        <v>1040</v>
      </c>
      <c r="B1024" s="12">
        <v>520</v>
      </c>
      <c r="C1024" s="19">
        <v>41772</v>
      </c>
      <c r="D1024" s="6">
        <v>143</v>
      </c>
      <c r="E1024" s="10">
        <v>901.87</v>
      </c>
    </row>
    <row r="1025" spans="1:5" ht="17.55" customHeight="1" x14ac:dyDescent="0.3">
      <c r="A1025" s="12">
        <v>1041</v>
      </c>
      <c r="B1025" s="12">
        <v>521</v>
      </c>
      <c r="C1025" s="19">
        <v>41779</v>
      </c>
      <c r="D1025" s="6">
        <v>213</v>
      </c>
      <c r="E1025" s="10">
        <v>131.76</v>
      </c>
    </row>
    <row r="1026" spans="1:5" ht="17.55" customHeight="1" x14ac:dyDescent="0.3">
      <c r="A1026" s="12">
        <v>1042</v>
      </c>
      <c r="B1026" s="12">
        <v>521</v>
      </c>
      <c r="C1026" s="19">
        <v>41769</v>
      </c>
      <c r="D1026" s="6">
        <v>213</v>
      </c>
      <c r="E1026" s="10">
        <v>746.7</v>
      </c>
    </row>
    <row r="1027" spans="1:5" ht="17.55" customHeight="1" x14ac:dyDescent="0.3">
      <c r="A1027" s="12">
        <v>1043</v>
      </c>
      <c r="B1027" s="12">
        <v>522</v>
      </c>
      <c r="C1027" s="19">
        <v>41775</v>
      </c>
      <c r="D1027" s="6">
        <v>132</v>
      </c>
      <c r="E1027" s="10">
        <v>63.080000000000013</v>
      </c>
    </row>
    <row r="1028" spans="1:5" ht="17.55" customHeight="1" x14ac:dyDescent="0.3">
      <c r="A1028" s="12">
        <v>1044</v>
      </c>
      <c r="B1028" s="12">
        <v>522</v>
      </c>
      <c r="C1028" s="19">
        <v>41766</v>
      </c>
      <c r="D1028" s="6">
        <v>132</v>
      </c>
      <c r="E1028" s="10">
        <v>128.1</v>
      </c>
    </row>
    <row r="1029" spans="1:5" ht="17.55" customHeight="1" x14ac:dyDescent="0.3">
      <c r="A1029" s="12">
        <v>1045</v>
      </c>
      <c r="B1029" s="12">
        <v>523</v>
      </c>
      <c r="C1029" s="19">
        <v>41770</v>
      </c>
      <c r="D1029" s="6">
        <v>16</v>
      </c>
      <c r="E1029" s="10">
        <v>109.43000000000004</v>
      </c>
    </row>
    <row r="1030" spans="1:5" ht="17.55" customHeight="1" x14ac:dyDescent="0.3">
      <c r="A1030" s="12">
        <v>1046</v>
      </c>
      <c r="B1030" s="12">
        <v>523</v>
      </c>
      <c r="C1030" s="19">
        <v>41766</v>
      </c>
      <c r="D1030" s="6">
        <v>16</v>
      </c>
      <c r="E1030" s="10">
        <v>212.42999999999998</v>
      </c>
    </row>
    <row r="1031" spans="1:5" ht="17.55" customHeight="1" x14ac:dyDescent="0.3">
      <c r="A1031" s="12">
        <v>1048</v>
      </c>
      <c r="B1031" s="12">
        <v>524</v>
      </c>
      <c r="C1031" s="19">
        <v>41776</v>
      </c>
      <c r="D1031" s="6">
        <v>142</v>
      </c>
      <c r="E1031" s="10">
        <v>745.36</v>
      </c>
    </row>
    <row r="1032" spans="1:5" ht="17.55" customHeight="1" x14ac:dyDescent="0.3">
      <c r="A1032" s="12">
        <v>1049</v>
      </c>
      <c r="B1032" s="12">
        <v>525</v>
      </c>
      <c r="C1032" s="19">
        <v>41778</v>
      </c>
      <c r="D1032" s="6">
        <v>218</v>
      </c>
      <c r="E1032" s="10">
        <v>20.569999999999993</v>
      </c>
    </row>
    <row r="1033" spans="1:5" ht="17.55" customHeight="1" x14ac:dyDescent="0.3">
      <c r="A1033" s="12">
        <v>1050</v>
      </c>
      <c r="B1033" s="12">
        <v>525</v>
      </c>
      <c r="C1033" s="19">
        <v>41772</v>
      </c>
      <c r="D1033" s="6">
        <v>218</v>
      </c>
      <c r="E1033" s="10">
        <v>493.68</v>
      </c>
    </row>
    <row r="1034" spans="1:5" ht="17.55" customHeight="1" x14ac:dyDescent="0.3">
      <c r="A1034" s="12">
        <v>1051</v>
      </c>
      <c r="B1034" s="12">
        <v>526</v>
      </c>
      <c r="C1034" s="19">
        <v>41779</v>
      </c>
      <c r="D1034" s="6">
        <v>19</v>
      </c>
      <c r="E1034" s="10">
        <v>19.160000000000025</v>
      </c>
    </row>
    <row r="1035" spans="1:5" ht="17.55" customHeight="1" x14ac:dyDescent="0.3">
      <c r="A1035" s="12">
        <v>1052</v>
      </c>
      <c r="B1035" s="12">
        <v>526</v>
      </c>
      <c r="C1035" s="19">
        <v>41769</v>
      </c>
      <c r="D1035" s="6">
        <v>19</v>
      </c>
      <c r="E1035" s="10">
        <v>300.27999999999997</v>
      </c>
    </row>
    <row r="1036" spans="1:5" ht="17.55" customHeight="1" x14ac:dyDescent="0.3">
      <c r="A1036" s="12">
        <v>1053</v>
      </c>
      <c r="B1036" s="12">
        <v>527</v>
      </c>
      <c r="C1036" s="19">
        <v>41775</v>
      </c>
      <c r="D1036" s="6">
        <v>255</v>
      </c>
      <c r="E1036" s="10">
        <v>156.23000000000002</v>
      </c>
    </row>
    <row r="1037" spans="1:5" ht="17.55" customHeight="1" x14ac:dyDescent="0.3">
      <c r="A1037" s="12">
        <v>1054</v>
      </c>
      <c r="B1037" s="12">
        <v>527</v>
      </c>
      <c r="C1037" s="19">
        <v>41767</v>
      </c>
      <c r="D1037" s="6">
        <v>255</v>
      </c>
      <c r="E1037" s="10">
        <v>820.24</v>
      </c>
    </row>
    <row r="1038" spans="1:5" ht="17.55" customHeight="1" x14ac:dyDescent="0.3">
      <c r="A1038" s="12">
        <v>1055</v>
      </c>
      <c r="B1038" s="12">
        <v>528</v>
      </c>
      <c r="C1038" s="19">
        <v>41776</v>
      </c>
      <c r="D1038" s="6">
        <v>118</v>
      </c>
      <c r="E1038" s="10">
        <v>396.39</v>
      </c>
    </row>
    <row r="1039" spans="1:5" ht="17.55" customHeight="1" x14ac:dyDescent="0.3">
      <c r="A1039" s="12">
        <v>1056</v>
      </c>
      <c r="B1039" s="12">
        <v>528</v>
      </c>
      <c r="C1039" s="19">
        <v>41768</v>
      </c>
      <c r="D1039" s="6">
        <v>118</v>
      </c>
      <c r="E1039" s="10">
        <v>594.6</v>
      </c>
    </row>
    <row r="1040" spans="1:5" ht="17.55" customHeight="1" x14ac:dyDescent="0.3">
      <c r="A1040" s="12">
        <v>1058</v>
      </c>
      <c r="B1040" s="12">
        <v>529</v>
      </c>
      <c r="C1040" s="19">
        <v>41768</v>
      </c>
      <c r="D1040" s="6">
        <v>29</v>
      </c>
      <c r="E1040" s="10">
        <v>932.91</v>
      </c>
    </row>
    <row r="1041" spans="1:5" ht="17.55" customHeight="1" x14ac:dyDescent="0.3">
      <c r="A1041" s="12">
        <v>1059</v>
      </c>
      <c r="B1041" s="12">
        <v>530</v>
      </c>
      <c r="C1041" s="19">
        <v>41785</v>
      </c>
      <c r="D1041" s="6">
        <v>72</v>
      </c>
      <c r="E1041" s="10">
        <v>185.89999999999998</v>
      </c>
    </row>
    <row r="1042" spans="1:5" ht="17.55" customHeight="1" x14ac:dyDescent="0.3">
      <c r="A1042" s="12">
        <v>1060</v>
      </c>
      <c r="B1042" s="12">
        <v>530</v>
      </c>
      <c r="C1042" s="19">
        <v>41775</v>
      </c>
      <c r="D1042" s="6">
        <v>72</v>
      </c>
      <c r="E1042" s="10">
        <v>622.38</v>
      </c>
    </row>
    <row r="1043" spans="1:5" ht="17.55" customHeight="1" x14ac:dyDescent="0.3">
      <c r="A1043" s="12">
        <v>1061</v>
      </c>
      <c r="B1043" s="12">
        <v>531</v>
      </c>
      <c r="C1043" s="19">
        <v>41781</v>
      </c>
      <c r="D1043" s="6">
        <v>185</v>
      </c>
      <c r="E1043" s="10">
        <v>10.300000000000068</v>
      </c>
    </row>
    <row r="1044" spans="1:5" ht="17.55" customHeight="1" x14ac:dyDescent="0.3">
      <c r="A1044" s="12">
        <v>1062</v>
      </c>
      <c r="B1044" s="12">
        <v>531</v>
      </c>
      <c r="C1044" s="19">
        <v>41772</v>
      </c>
      <c r="D1044" s="6">
        <v>185</v>
      </c>
      <c r="E1044" s="10">
        <v>505.15999999999997</v>
      </c>
    </row>
    <row r="1045" spans="1:5" ht="17.55" customHeight="1" x14ac:dyDescent="0.3">
      <c r="A1045" s="12">
        <v>1063</v>
      </c>
      <c r="B1045" s="12">
        <v>532</v>
      </c>
      <c r="C1045" s="19">
        <v>41778</v>
      </c>
      <c r="D1045" s="6">
        <v>62</v>
      </c>
      <c r="E1045" s="10">
        <v>87.440000000000055</v>
      </c>
    </row>
    <row r="1046" spans="1:5" ht="17.55" customHeight="1" x14ac:dyDescent="0.3">
      <c r="A1046" s="12">
        <v>1064</v>
      </c>
      <c r="B1046" s="12">
        <v>532</v>
      </c>
      <c r="C1046" s="19">
        <v>41771</v>
      </c>
      <c r="D1046" s="6">
        <v>62</v>
      </c>
      <c r="E1046" s="10">
        <v>707.53</v>
      </c>
    </row>
    <row r="1047" spans="1:5" ht="17.55" customHeight="1" x14ac:dyDescent="0.3">
      <c r="A1047" s="12">
        <v>1065</v>
      </c>
      <c r="B1047" s="12">
        <v>533</v>
      </c>
      <c r="C1047" s="19">
        <v>41778</v>
      </c>
      <c r="D1047" s="6">
        <v>217</v>
      </c>
      <c r="E1047" s="10">
        <v>170.36</v>
      </c>
    </row>
    <row r="1048" spans="1:5" ht="17.55" customHeight="1" x14ac:dyDescent="0.3">
      <c r="A1048" s="12">
        <v>1066</v>
      </c>
      <c r="B1048" s="12">
        <v>533</v>
      </c>
      <c r="C1048" s="19">
        <v>41769</v>
      </c>
      <c r="D1048" s="6">
        <v>217</v>
      </c>
      <c r="E1048" s="10">
        <v>362.03999999999996</v>
      </c>
    </row>
    <row r="1049" spans="1:5" ht="17.55" customHeight="1" x14ac:dyDescent="0.3">
      <c r="A1049" s="12">
        <v>1067</v>
      </c>
      <c r="B1049" s="12">
        <v>534</v>
      </c>
      <c r="C1049" s="19">
        <v>41774</v>
      </c>
      <c r="D1049" s="6">
        <v>225</v>
      </c>
      <c r="E1049" s="10">
        <v>117.61000000000001</v>
      </c>
    </row>
    <row r="1050" spans="1:5" ht="17.55" customHeight="1" x14ac:dyDescent="0.3">
      <c r="A1050" s="12">
        <v>1068</v>
      </c>
      <c r="B1050" s="12">
        <v>534</v>
      </c>
      <c r="C1050" s="19">
        <v>41770</v>
      </c>
      <c r="D1050" s="6">
        <v>225</v>
      </c>
      <c r="E1050" s="10">
        <v>535.79</v>
      </c>
    </row>
    <row r="1051" spans="1:5" ht="17.55" customHeight="1" x14ac:dyDescent="0.3">
      <c r="A1051" s="12">
        <v>1069</v>
      </c>
      <c r="B1051" s="12">
        <v>535</v>
      </c>
      <c r="C1051" s="19">
        <v>41773</v>
      </c>
      <c r="D1051" s="6">
        <v>91</v>
      </c>
      <c r="E1051" s="10">
        <v>59.669999999999959</v>
      </c>
    </row>
    <row r="1052" spans="1:5" ht="17.55" customHeight="1" x14ac:dyDescent="0.3">
      <c r="A1052" s="12">
        <v>1070</v>
      </c>
      <c r="B1052" s="12">
        <v>535</v>
      </c>
      <c r="C1052" s="19">
        <v>41764</v>
      </c>
      <c r="D1052" s="6">
        <v>91</v>
      </c>
      <c r="E1052" s="10">
        <v>934.95</v>
      </c>
    </row>
    <row r="1053" spans="1:5" ht="17.55" customHeight="1" x14ac:dyDescent="0.3">
      <c r="A1053" s="12">
        <v>1071</v>
      </c>
      <c r="B1053" s="12">
        <v>536</v>
      </c>
      <c r="C1053" s="19">
        <v>41785</v>
      </c>
      <c r="D1053" s="6">
        <v>260</v>
      </c>
      <c r="E1053" s="10">
        <v>236.19000000000005</v>
      </c>
    </row>
    <row r="1054" spans="1:5" ht="17.55" customHeight="1" x14ac:dyDescent="0.3">
      <c r="A1054" s="12">
        <v>1072</v>
      </c>
      <c r="B1054" s="12">
        <v>536</v>
      </c>
      <c r="C1054" s="19">
        <v>41777</v>
      </c>
      <c r="D1054" s="6">
        <v>260</v>
      </c>
      <c r="E1054" s="10">
        <v>501.90999999999997</v>
      </c>
    </row>
    <row r="1055" spans="1:5" ht="17.55" customHeight="1" x14ac:dyDescent="0.3">
      <c r="A1055" s="12">
        <v>1073</v>
      </c>
      <c r="B1055" s="12">
        <v>537</v>
      </c>
      <c r="C1055" s="19">
        <v>41774</v>
      </c>
      <c r="D1055" s="6">
        <v>24</v>
      </c>
      <c r="E1055" s="10">
        <v>35.53000000000003</v>
      </c>
    </row>
    <row r="1056" spans="1:5" ht="17.55" customHeight="1" x14ac:dyDescent="0.3">
      <c r="A1056" s="12">
        <v>1074</v>
      </c>
      <c r="B1056" s="12">
        <v>537</v>
      </c>
      <c r="C1056" s="19">
        <v>41767</v>
      </c>
      <c r="D1056" s="6">
        <v>24</v>
      </c>
      <c r="E1056" s="10">
        <v>287.53999999999996</v>
      </c>
    </row>
    <row r="1057" spans="1:5" ht="17.55" customHeight="1" x14ac:dyDescent="0.3">
      <c r="A1057" s="12">
        <v>1075</v>
      </c>
      <c r="B1057" s="12">
        <v>538</v>
      </c>
      <c r="C1057" s="19">
        <v>41774</v>
      </c>
      <c r="D1057" s="6">
        <v>191</v>
      </c>
      <c r="E1057" s="10">
        <v>4.5300000000000296</v>
      </c>
    </row>
    <row r="1058" spans="1:5" ht="17.55" customHeight="1" x14ac:dyDescent="0.3">
      <c r="A1058" s="12">
        <v>1076</v>
      </c>
      <c r="B1058" s="12">
        <v>538</v>
      </c>
      <c r="C1058" s="19">
        <v>41768</v>
      </c>
      <c r="D1058" s="6">
        <v>191</v>
      </c>
      <c r="E1058" s="10">
        <v>449.21999999999997</v>
      </c>
    </row>
    <row r="1059" spans="1:5" ht="17.55" customHeight="1" x14ac:dyDescent="0.3">
      <c r="A1059" s="12">
        <v>1077</v>
      </c>
      <c r="B1059" s="12">
        <v>539</v>
      </c>
      <c r="C1059" s="19">
        <v>41770</v>
      </c>
      <c r="D1059" s="6">
        <v>158</v>
      </c>
      <c r="E1059" s="10">
        <v>39.779999999999973</v>
      </c>
    </row>
    <row r="1060" spans="1:5" ht="17.55" customHeight="1" x14ac:dyDescent="0.3">
      <c r="A1060" s="12">
        <v>1078</v>
      </c>
      <c r="B1060" s="12">
        <v>539</v>
      </c>
      <c r="C1060" s="19">
        <v>41765</v>
      </c>
      <c r="D1060" s="6">
        <v>158</v>
      </c>
      <c r="E1060" s="10">
        <v>954.84</v>
      </c>
    </row>
    <row r="1061" spans="1:5" ht="17.55" customHeight="1" x14ac:dyDescent="0.3">
      <c r="A1061" s="12">
        <v>1079</v>
      </c>
      <c r="B1061" s="12">
        <v>540</v>
      </c>
      <c r="C1061" s="19">
        <v>41772</v>
      </c>
      <c r="D1061" s="6">
        <v>130</v>
      </c>
      <c r="E1061" s="10">
        <v>16.550000000000011</v>
      </c>
    </row>
    <row r="1062" spans="1:5" ht="17.55" customHeight="1" x14ac:dyDescent="0.3">
      <c r="A1062" s="12">
        <v>1080</v>
      </c>
      <c r="B1062" s="12">
        <v>540</v>
      </c>
      <c r="C1062" s="19">
        <v>41766</v>
      </c>
      <c r="D1062" s="6">
        <v>130</v>
      </c>
      <c r="E1062" s="10">
        <v>190.35999999999999</v>
      </c>
    </row>
    <row r="1063" spans="1:5" ht="17.55" customHeight="1" x14ac:dyDescent="0.3">
      <c r="A1063" s="12">
        <v>1081</v>
      </c>
      <c r="B1063" s="12">
        <v>541</v>
      </c>
      <c r="C1063" s="19">
        <v>41782</v>
      </c>
      <c r="D1063" s="6">
        <v>256</v>
      </c>
      <c r="E1063" s="10">
        <v>5.8300000000000409</v>
      </c>
    </row>
    <row r="1064" spans="1:5" ht="17.55" customHeight="1" x14ac:dyDescent="0.3">
      <c r="A1064" s="12">
        <v>1082</v>
      </c>
      <c r="B1064" s="12">
        <v>541</v>
      </c>
      <c r="C1064" s="19">
        <v>41777</v>
      </c>
      <c r="D1064" s="6">
        <v>256</v>
      </c>
      <c r="E1064" s="10">
        <v>285.77999999999997</v>
      </c>
    </row>
    <row r="1065" spans="1:5" ht="17.55" customHeight="1" x14ac:dyDescent="0.3">
      <c r="A1065" s="12">
        <v>1083</v>
      </c>
      <c r="B1065" s="12">
        <v>542</v>
      </c>
      <c r="C1065" s="19">
        <v>41776</v>
      </c>
      <c r="D1065" s="6">
        <v>262</v>
      </c>
      <c r="E1065" s="10">
        <v>280.71999999999997</v>
      </c>
    </row>
    <row r="1066" spans="1:5" ht="17.55" customHeight="1" x14ac:dyDescent="0.3">
      <c r="A1066" s="12">
        <v>1084</v>
      </c>
      <c r="B1066" s="12">
        <v>542</v>
      </c>
      <c r="C1066" s="19">
        <v>41767</v>
      </c>
      <c r="D1066" s="6">
        <v>262</v>
      </c>
      <c r="E1066" s="10">
        <v>421.08</v>
      </c>
    </row>
    <row r="1067" spans="1:5" ht="17.55" customHeight="1" x14ac:dyDescent="0.3">
      <c r="A1067" s="12">
        <v>1085</v>
      </c>
      <c r="B1067" s="12">
        <v>543</v>
      </c>
      <c r="C1067" s="19">
        <v>41772</v>
      </c>
      <c r="D1067" s="6">
        <v>263</v>
      </c>
      <c r="E1067" s="10">
        <v>79.060000000000059</v>
      </c>
    </row>
    <row r="1068" spans="1:5" ht="17.55" customHeight="1" x14ac:dyDescent="0.3">
      <c r="A1068" s="12">
        <v>1086</v>
      </c>
      <c r="B1068" s="12">
        <v>543</v>
      </c>
      <c r="C1068" s="19">
        <v>41766</v>
      </c>
      <c r="D1068" s="6">
        <v>263</v>
      </c>
      <c r="E1068" s="10">
        <v>639.67999999999995</v>
      </c>
    </row>
    <row r="1069" spans="1:5" ht="17.55" customHeight="1" x14ac:dyDescent="0.3">
      <c r="A1069" s="12">
        <v>1087</v>
      </c>
      <c r="B1069" s="12">
        <v>544</v>
      </c>
      <c r="C1069" s="19">
        <v>41783</v>
      </c>
      <c r="D1069" s="6">
        <v>205</v>
      </c>
      <c r="E1069" s="10">
        <v>47.5</v>
      </c>
    </row>
    <row r="1070" spans="1:5" ht="17.55" customHeight="1" x14ac:dyDescent="0.3">
      <c r="A1070" s="12">
        <v>1088</v>
      </c>
      <c r="B1070" s="12">
        <v>544</v>
      </c>
      <c r="C1070" s="19">
        <v>41779</v>
      </c>
      <c r="D1070" s="6">
        <v>205</v>
      </c>
      <c r="E1070" s="10">
        <v>317.92</v>
      </c>
    </row>
    <row r="1071" spans="1:5" ht="17.55" customHeight="1" x14ac:dyDescent="0.3">
      <c r="A1071" s="12">
        <v>1089</v>
      </c>
      <c r="B1071" s="12">
        <v>545</v>
      </c>
      <c r="C1071" s="19">
        <v>41780</v>
      </c>
      <c r="D1071" s="6">
        <v>3</v>
      </c>
      <c r="E1071" s="10">
        <v>41.81</v>
      </c>
    </row>
    <row r="1072" spans="1:5" ht="17.55" customHeight="1" x14ac:dyDescent="0.3">
      <c r="A1072" s="12">
        <v>1090</v>
      </c>
      <c r="B1072" s="12">
        <v>545</v>
      </c>
      <c r="C1072" s="19">
        <v>41772</v>
      </c>
      <c r="D1072" s="6">
        <v>3</v>
      </c>
      <c r="E1072" s="10">
        <v>190.51</v>
      </c>
    </row>
    <row r="1073" spans="1:5" ht="17.55" customHeight="1" x14ac:dyDescent="0.3">
      <c r="A1073" s="12">
        <v>1091</v>
      </c>
      <c r="B1073" s="12">
        <v>546</v>
      </c>
      <c r="C1073" s="19">
        <v>41784</v>
      </c>
      <c r="D1073" s="6">
        <v>56</v>
      </c>
      <c r="E1073" s="10">
        <v>228.87</v>
      </c>
    </row>
    <row r="1074" spans="1:5" ht="17.55" customHeight="1" x14ac:dyDescent="0.3">
      <c r="A1074" s="12">
        <v>1092</v>
      </c>
      <c r="B1074" s="12">
        <v>546</v>
      </c>
      <c r="C1074" s="19">
        <v>41774</v>
      </c>
      <c r="D1074" s="6">
        <v>56</v>
      </c>
      <c r="E1074" s="10">
        <v>357.98</v>
      </c>
    </row>
    <row r="1075" spans="1:5" ht="17.55" customHeight="1" x14ac:dyDescent="0.3">
      <c r="A1075" s="12">
        <v>1093</v>
      </c>
      <c r="B1075" s="12">
        <v>547</v>
      </c>
      <c r="C1075" s="19">
        <v>41777</v>
      </c>
      <c r="D1075" s="6">
        <v>199</v>
      </c>
      <c r="E1075" s="10">
        <v>19.5</v>
      </c>
    </row>
    <row r="1076" spans="1:5" ht="17.55" customHeight="1" x14ac:dyDescent="0.3">
      <c r="A1076" s="12">
        <v>1094</v>
      </c>
      <c r="B1076" s="12">
        <v>547</v>
      </c>
      <c r="C1076" s="19">
        <v>41770</v>
      </c>
      <c r="D1076" s="6">
        <v>199</v>
      </c>
      <c r="E1076" s="10">
        <v>468.13</v>
      </c>
    </row>
    <row r="1077" spans="1:5" ht="17.55" customHeight="1" x14ac:dyDescent="0.3">
      <c r="A1077" s="12">
        <v>1095</v>
      </c>
      <c r="B1077" s="12">
        <v>548</v>
      </c>
      <c r="C1077" s="19">
        <v>41791</v>
      </c>
      <c r="D1077" s="6">
        <v>222</v>
      </c>
      <c r="E1077" s="10">
        <v>210.39</v>
      </c>
    </row>
    <row r="1078" spans="1:5" ht="17.55" customHeight="1" x14ac:dyDescent="0.3">
      <c r="A1078" s="12">
        <v>1096</v>
      </c>
      <c r="B1078" s="12">
        <v>548</v>
      </c>
      <c r="C1078" s="19">
        <v>41781</v>
      </c>
      <c r="D1078" s="6">
        <v>222</v>
      </c>
      <c r="E1078" s="10">
        <v>541.02</v>
      </c>
    </row>
    <row r="1079" spans="1:5" ht="17.55" customHeight="1" x14ac:dyDescent="0.3">
      <c r="A1079" s="12">
        <v>1098</v>
      </c>
      <c r="B1079" s="12">
        <v>549</v>
      </c>
      <c r="C1079" s="19">
        <v>41774</v>
      </c>
      <c r="D1079" s="6">
        <v>238</v>
      </c>
      <c r="E1079" s="10">
        <v>640.09</v>
      </c>
    </row>
    <row r="1080" spans="1:5" ht="17.55" customHeight="1" x14ac:dyDescent="0.3">
      <c r="A1080" s="12">
        <v>1099</v>
      </c>
      <c r="B1080" s="12">
        <v>550</v>
      </c>
      <c r="C1080" s="19">
        <v>41775</v>
      </c>
      <c r="D1080" s="6">
        <v>36</v>
      </c>
      <c r="E1080" s="10">
        <v>202.19000000000005</v>
      </c>
    </row>
    <row r="1081" spans="1:5" ht="17.55" customHeight="1" x14ac:dyDescent="0.3">
      <c r="A1081" s="12">
        <v>1100</v>
      </c>
      <c r="B1081" s="12">
        <v>550</v>
      </c>
      <c r="C1081" s="19">
        <v>41770</v>
      </c>
      <c r="D1081" s="6">
        <v>36</v>
      </c>
      <c r="E1081" s="10">
        <v>471.78</v>
      </c>
    </row>
    <row r="1082" spans="1:5" ht="17.55" customHeight="1" x14ac:dyDescent="0.3">
      <c r="A1082" s="12">
        <v>1101</v>
      </c>
      <c r="B1082" s="12">
        <v>551</v>
      </c>
      <c r="C1082" s="19">
        <v>41785</v>
      </c>
      <c r="D1082" s="6">
        <v>221</v>
      </c>
      <c r="E1082" s="10">
        <v>81.159999999999968</v>
      </c>
    </row>
    <row r="1083" spans="1:5" ht="17.55" customHeight="1" x14ac:dyDescent="0.3">
      <c r="A1083" s="12">
        <v>1102</v>
      </c>
      <c r="B1083" s="12">
        <v>551</v>
      </c>
      <c r="C1083" s="19">
        <v>41776</v>
      </c>
      <c r="D1083" s="6">
        <v>221</v>
      </c>
      <c r="E1083" s="10">
        <v>543.20000000000005</v>
      </c>
    </row>
    <row r="1084" spans="1:5" ht="17.55" customHeight="1" x14ac:dyDescent="0.3">
      <c r="A1084" s="12">
        <v>1103</v>
      </c>
      <c r="B1084" s="12">
        <v>552</v>
      </c>
      <c r="C1084" s="19">
        <v>41781</v>
      </c>
      <c r="D1084" s="6">
        <v>16</v>
      </c>
      <c r="E1084" s="10">
        <v>126.32</v>
      </c>
    </row>
    <row r="1085" spans="1:5" ht="17.55" customHeight="1" x14ac:dyDescent="0.3">
      <c r="A1085" s="12">
        <v>1104</v>
      </c>
      <c r="B1085" s="12">
        <v>552</v>
      </c>
      <c r="C1085" s="19">
        <v>41774</v>
      </c>
      <c r="D1085" s="6">
        <v>16</v>
      </c>
      <c r="E1085" s="10">
        <v>505.3</v>
      </c>
    </row>
    <row r="1086" spans="1:5" ht="17.55" customHeight="1" x14ac:dyDescent="0.3">
      <c r="A1086" s="12">
        <v>1105</v>
      </c>
      <c r="B1086" s="12">
        <v>553</v>
      </c>
      <c r="C1086" s="19">
        <v>41789</v>
      </c>
      <c r="D1086" s="6">
        <v>264</v>
      </c>
      <c r="E1086" s="10">
        <v>8.3899999999999864</v>
      </c>
    </row>
    <row r="1087" spans="1:5" ht="17.55" customHeight="1" x14ac:dyDescent="0.3">
      <c r="A1087" s="12">
        <v>1106</v>
      </c>
      <c r="B1087" s="12">
        <v>553</v>
      </c>
      <c r="C1087" s="19">
        <v>41780</v>
      </c>
      <c r="D1087" s="6">
        <v>264</v>
      </c>
      <c r="E1087" s="10">
        <v>831.35</v>
      </c>
    </row>
    <row r="1088" spans="1:5" ht="17.55" customHeight="1" x14ac:dyDescent="0.3">
      <c r="A1088" s="12">
        <v>1107</v>
      </c>
      <c r="B1088" s="12">
        <v>554</v>
      </c>
      <c r="C1088" s="19">
        <v>41780</v>
      </c>
      <c r="D1088" s="6">
        <v>241</v>
      </c>
      <c r="E1088" s="10">
        <v>40.930000000000007</v>
      </c>
    </row>
    <row r="1089" spans="1:5" ht="17.55" customHeight="1" x14ac:dyDescent="0.3">
      <c r="A1089" s="12">
        <v>1108</v>
      </c>
      <c r="B1089" s="12">
        <v>554</v>
      </c>
      <c r="C1089" s="19">
        <v>41773</v>
      </c>
      <c r="D1089" s="6">
        <v>241</v>
      </c>
      <c r="E1089" s="10">
        <v>199.85999999999999</v>
      </c>
    </row>
    <row r="1090" spans="1:5" ht="17.55" customHeight="1" x14ac:dyDescent="0.3">
      <c r="A1090" s="12">
        <v>1109</v>
      </c>
      <c r="B1090" s="12">
        <v>555</v>
      </c>
      <c r="C1090" s="19">
        <v>41778</v>
      </c>
      <c r="D1090" s="6">
        <v>116</v>
      </c>
      <c r="E1090" s="10">
        <v>158.12</v>
      </c>
    </row>
    <row r="1091" spans="1:5" ht="17.55" customHeight="1" x14ac:dyDescent="0.3">
      <c r="A1091" s="12">
        <v>1110</v>
      </c>
      <c r="B1091" s="12">
        <v>555</v>
      </c>
      <c r="C1091" s="19">
        <v>41769</v>
      </c>
      <c r="D1091" s="6">
        <v>116</v>
      </c>
      <c r="E1091" s="10">
        <v>281.11</v>
      </c>
    </row>
    <row r="1092" spans="1:5" ht="17.55" customHeight="1" x14ac:dyDescent="0.3">
      <c r="A1092" s="12">
        <v>1111</v>
      </c>
      <c r="B1092" s="12">
        <v>556</v>
      </c>
      <c r="C1092" s="19">
        <v>41791</v>
      </c>
      <c r="D1092" s="6">
        <v>49</v>
      </c>
      <c r="E1092" s="10">
        <v>257.48</v>
      </c>
    </row>
    <row r="1093" spans="1:5" ht="17.55" customHeight="1" x14ac:dyDescent="0.3">
      <c r="A1093" s="12">
        <v>1112</v>
      </c>
      <c r="B1093" s="12">
        <v>556</v>
      </c>
      <c r="C1093" s="19">
        <v>41782</v>
      </c>
      <c r="D1093" s="6">
        <v>49</v>
      </c>
      <c r="E1093" s="10">
        <v>386.24</v>
      </c>
    </row>
    <row r="1094" spans="1:5" ht="17.55" customHeight="1" x14ac:dyDescent="0.3">
      <c r="A1094" s="12">
        <v>1113</v>
      </c>
      <c r="B1094" s="12">
        <v>557</v>
      </c>
      <c r="C1094" s="19">
        <v>41778</v>
      </c>
      <c r="D1094" s="6">
        <v>111</v>
      </c>
      <c r="E1094" s="10">
        <v>340.73</v>
      </c>
    </row>
    <row r="1095" spans="1:5" ht="17.55" customHeight="1" x14ac:dyDescent="0.3">
      <c r="A1095" s="12">
        <v>1114</v>
      </c>
      <c r="B1095" s="12">
        <v>557</v>
      </c>
      <c r="C1095" s="19">
        <v>41771</v>
      </c>
      <c r="D1095" s="6">
        <v>111</v>
      </c>
      <c r="E1095" s="10">
        <v>724.06999999999994</v>
      </c>
    </row>
    <row r="1096" spans="1:5" ht="17.55" customHeight="1" x14ac:dyDescent="0.3">
      <c r="A1096" s="12">
        <v>1115</v>
      </c>
      <c r="B1096" s="12">
        <v>558</v>
      </c>
      <c r="C1096" s="19">
        <v>41786</v>
      </c>
      <c r="D1096" s="6">
        <v>190</v>
      </c>
      <c r="E1096" s="10">
        <v>221.57000000000005</v>
      </c>
    </row>
    <row r="1097" spans="1:5" ht="17.55" customHeight="1" x14ac:dyDescent="0.3">
      <c r="A1097" s="12">
        <v>1116</v>
      </c>
      <c r="B1097" s="12">
        <v>558</v>
      </c>
      <c r="C1097" s="19">
        <v>41776</v>
      </c>
      <c r="D1097" s="6">
        <v>190</v>
      </c>
      <c r="E1097" s="10">
        <v>569.77</v>
      </c>
    </row>
    <row r="1098" spans="1:5" ht="17.55" customHeight="1" x14ac:dyDescent="0.3">
      <c r="A1098" s="12">
        <v>1117</v>
      </c>
      <c r="B1098" s="12">
        <v>559</v>
      </c>
      <c r="C1098" s="19">
        <v>41784</v>
      </c>
      <c r="D1098" s="6">
        <v>24</v>
      </c>
      <c r="E1098" s="10">
        <v>87.12</v>
      </c>
    </row>
    <row r="1099" spans="1:5" ht="17.55" customHeight="1" x14ac:dyDescent="0.3">
      <c r="A1099" s="12">
        <v>1118</v>
      </c>
      <c r="B1099" s="12">
        <v>559</v>
      </c>
      <c r="C1099" s="19">
        <v>41774</v>
      </c>
      <c r="D1099" s="6">
        <v>24</v>
      </c>
      <c r="E1099" s="10">
        <v>261.36</v>
      </c>
    </row>
    <row r="1100" spans="1:5" ht="17.55" customHeight="1" x14ac:dyDescent="0.3">
      <c r="A1100" s="12">
        <v>1119</v>
      </c>
      <c r="B1100" s="12">
        <v>560</v>
      </c>
      <c r="C1100" s="19">
        <v>41784</v>
      </c>
      <c r="D1100" s="6">
        <v>1</v>
      </c>
      <c r="E1100" s="10">
        <v>108.40999999999997</v>
      </c>
    </row>
    <row r="1101" spans="1:5" ht="17.55" customHeight="1" x14ac:dyDescent="0.3">
      <c r="A1101" s="12">
        <v>1120</v>
      </c>
      <c r="B1101" s="12">
        <v>560</v>
      </c>
      <c r="C1101" s="19">
        <v>41776</v>
      </c>
      <c r="D1101" s="6">
        <v>1</v>
      </c>
      <c r="E1101" s="10">
        <v>665.99</v>
      </c>
    </row>
    <row r="1102" spans="1:5" ht="17.55" customHeight="1" x14ac:dyDescent="0.3">
      <c r="A1102" s="12">
        <v>1121</v>
      </c>
      <c r="B1102" s="12">
        <v>561</v>
      </c>
      <c r="C1102" s="19">
        <v>41777</v>
      </c>
      <c r="D1102" s="6">
        <v>5</v>
      </c>
      <c r="E1102" s="10">
        <v>43.520000000000039</v>
      </c>
    </row>
    <row r="1103" spans="1:5" ht="17.55" customHeight="1" x14ac:dyDescent="0.3">
      <c r="A1103" s="12">
        <v>1122</v>
      </c>
      <c r="B1103" s="12">
        <v>561</v>
      </c>
      <c r="C1103" s="19">
        <v>41773</v>
      </c>
      <c r="D1103" s="6">
        <v>5</v>
      </c>
      <c r="E1103" s="10">
        <v>352.15</v>
      </c>
    </row>
    <row r="1104" spans="1:5" ht="17.55" customHeight="1" x14ac:dyDescent="0.3">
      <c r="A1104" s="12">
        <v>1123</v>
      </c>
      <c r="B1104" s="12">
        <v>562</v>
      </c>
      <c r="C1104" s="19">
        <v>41781</v>
      </c>
      <c r="D1104" s="6">
        <v>265</v>
      </c>
      <c r="E1104" s="10">
        <v>116.46000000000004</v>
      </c>
    </row>
    <row r="1105" spans="1:5" ht="17.55" customHeight="1" x14ac:dyDescent="0.3">
      <c r="A1105" s="12">
        <v>1124</v>
      </c>
      <c r="B1105" s="12">
        <v>562</v>
      </c>
      <c r="C1105" s="19">
        <v>41777</v>
      </c>
      <c r="D1105" s="6">
        <v>265</v>
      </c>
      <c r="E1105" s="10">
        <v>349.39</v>
      </c>
    </row>
    <row r="1106" spans="1:5" ht="17.55" customHeight="1" x14ac:dyDescent="0.3">
      <c r="A1106" s="12">
        <v>1125</v>
      </c>
      <c r="B1106" s="12">
        <v>563</v>
      </c>
      <c r="C1106" s="19">
        <v>41788</v>
      </c>
      <c r="D1106" s="6">
        <v>54</v>
      </c>
      <c r="E1106" s="10">
        <v>195.53000000000003</v>
      </c>
    </row>
    <row r="1107" spans="1:5" ht="17.55" customHeight="1" x14ac:dyDescent="0.3">
      <c r="A1107" s="12">
        <v>1126</v>
      </c>
      <c r="B1107" s="12">
        <v>563</v>
      </c>
      <c r="C1107" s="19">
        <v>41783</v>
      </c>
      <c r="D1107" s="6">
        <v>54</v>
      </c>
      <c r="E1107" s="10">
        <v>293.31</v>
      </c>
    </row>
    <row r="1108" spans="1:5" ht="17.55" customHeight="1" x14ac:dyDescent="0.3">
      <c r="A1108" s="12">
        <v>1127</v>
      </c>
      <c r="B1108" s="12">
        <v>564</v>
      </c>
      <c r="C1108" s="19">
        <v>41778</v>
      </c>
      <c r="D1108" s="6">
        <v>125</v>
      </c>
      <c r="E1108" s="10">
        <v>242.18999999999994</v>
      </c>
    </row>
    <row r="1109" spans="1:5" ht="17.55" customHeight="1" x14ac:dyDescent="0.3">
      <c r="A1109" s="12">
        <v>1128</v>
      </c>
      <c r="B1109" s="12">
        <v>564</v>
      </c>
      <c r="C1109" s="19">
        <v>41771</v>
      </c>
      <c r="D1109" s="6">
        <v>125</v>
      </c>
      <c r="E1109" s="10">
        <v>766.95</v>
      </c>
    </row>
    <row r="1110" spans="1:5" ht="17.55" customHeight="1" x14ac:dyDescent="0.3">
      <c r="A1110" s="12">
        <v>1129</v>
      </c>
      <c r="B1110" s="12">
        <v>565</v>
      </c>
      <c r="C1110" s="19">
        <v>41786</v>
      </c>
      <c r="D1110" s="6">
        <v>266</v>
      </c>
      <c r="E1110" s="10">
        <v>183.38</v>
      </c>
    </row>
    <row r="1111" spans="1:5" ht="17.55" customHeight="1" x14ac:dyDescent="0.3">
      <c r="A1111" s="12">
        <v>1130</v>
      </c>
      <c r="B1111" s="12">
        <v>565</v>
      </c>
      <c r="C1111" s="19">
        <v>41777</v>
      </c>
      <c r="D1111" s="6">
        <v>266</v>
      </c>
      <c r="E1111" s="10">
        <v>835.43999999999994</v>
      </c>
    </row>
    <row r="1112" spans="1:5" ht="17.55" customHeight="1" x14ac:dyDescent="0.3">
      <c r="A1112" s="12">
        <v>1131</v>
      </c>
      <c r="B1112" s="12">
        <v>566</v>
      </c>
      <c r="C1112" s="19">
        <v>41790</v>
      </c>
      <c r="D1112" s="6">
        <v>267</v>
      </c>
      <c r="E1112" s="10">
        <v>9.6500000000000057</v>
      </c>
    </row>
    <row r="1113" spans="1:5" ht="17.55" customHeight="1" x14ac:dyDescent="0.3">
      <c r="A1113" s="12">
        <v>1132</v>
      </c>
      <c r="B1113" s="12">
        <v>566</v>
      </c>
      <c r="C1113" s="19">
        <v>41785</v>
      </c>
      <c r="D1113" s="6">
        <v>267</v>
      </c>
      <c r="E1113" s="10">
        <v>128.29</v>
      </c>
    </row>
    <row r="1114" spans="1:5" ht="17.55" customHeight="1" x14ac:dyDescent="0.3">
      <c r="A1114" s="12">
        <v>1133</v>
      </c>
      <c r="B1114" s="12">
        <v>567</v>
      </c>
      <c r="C1114" s="19">
        <v>41786</v>
      </c>
      <c r="D1114" s="6">
        <v>231</v>
      </c>
      <c r="E1114" s="10">
        <v>124.5</v>
      </c>
    </row>
    <row r="1115" spans="1:5" ht="17.55" customHeight="1" x14ac:dyDescent="0.3">
      <c r="A1115" s="12">
        <v>1134</v>
      </c>
      <c r="B1115" s="12">
        <v>567</v>
      </c>
      <c r="C1115" s="19">
        <v>41777</v>
      </c>
      <c r="D1115" s="6">
        <v>231</v>
      </c>
      <c r="E1115" s="10">
        <v>290.52999999999997</v>
      </c>
    </row>
    <row r="1116" spans="1:5" ht="17.55" customHeight="1" x14ac:dyDescent="0.3">
      <c r="A1116" s="12">
        <v>1135</v>
      </c>
      <c r="B1116" s="12">
        <v>568</v>
      </c>
      <c r="C1116" s="19">
        <v>41786</v>
      </c>
      <c r="D1116" s="6">
        <v>9</v>
      </c>
      <c r="E1116" s="10">
        <v>43.25</v>
      </c>
    </row>
    <row r="1117" spans="1:5" ht="17.55" customHeight="1" x14ac:dyDescent="0.3">
      <c r="A1117" s="12">
        <v>1136</v>
      </c>
      <c r="B1117" s="12">
        <v>568</v>
      </c>
      <c r="C1117" s="19">
        <v>41776</v>
      </c>
      <c r="D1117" s="6">
        <v>9</v>
      </c>
      <c r="E1117" s="10">
        <v>350</v>
      </c>
    </row>
    <row r="1118" spans="1:5" ht="17.55" customHeight="1" x14ac:dyDescent="0.3">
      <c r="A1118" s="12">
        <v>1137</v>
      </c>
      <c r="B1118" s="12">
        <v>569</v>
      </c>
      <c r="C1118" s="19">
        <v>41778</v>
      </c>
      <c r="D1118" s="6">
        <v>160</v>
      </c>
      <c r="E1118" s="10">
        <v>102.52999999999997</v>
      </c>
    </row>
    <row r="1119" spans="1:5" ht="17.55" customHeight="1" x14ac:dyDescent="0.3">
      <c r="A1119" s="12">
        <v>1138</v>
      </c>
      <c r="B1119" s="12">
        <v>569</v>
      </c>
      <c r="C1119" s="19">
        <v>41774</v>
      </c>
      <c r="D1119" s="6">
        <v>160</v>
      </c>
      <c r="E1119" s="10">
        <v>437.13</v>
      </c>
    </row>
    <row r="1120" spans="1:5" ht="17.55" customHeight="1" x14ac:dyDescent="0.3">
      <c r="A1120" s="12">
        <v>1139</v>
      </c>
      <c r="B1120" s="12">
        <v>570</v>
      </c>
      <c r="C1120" s="19">
        <v>41782</v>
      </c>
      <c r="D1120" s="6">
        <v>268</v>
      </c>
      <c r="E1120" s="10">
        <v>285.63000000000005</v>
      </c>
    </row>
    <row r="1121" spans="1:5" ht="17.55" customHeight="1" x14ac:dyDescent="0.3">
      <c r="A1121" s="12">
        <v>1140</v>
      </c>
      <c r="B1121" s="12">
        <v>570</v>
      </c>
      <c r="C1121" s="19">
        <v>41778</v>
      </c>
      <c r="D1121" s="6">
        <v>268</v>
      </c>
      <c r="E1121" s="10">
        <v>486.34999999999997</v>
      </c>
    </row>
    <row r="1122" spans="1:5" ht="17.55" customHeight="1" x14ac:dyDescent="0.3">
      <c r="A1122" s="12">
        <v>1141</v>
      </c>
      <c r="B1122" s="12">
        <v>571</v>
      </c>
      <c r="C1122" s="19">
        <v>41788</v>
      </c>
      <c r="D1122" s="6">
        <v>269</v>
      </c>
      <c r="E1122" s="10">
        <v>27.099999999999994</v>
      </c>
    </row>
    <row r="1123" spans="1:5" ht="17.55" customHeight="1" x14ac:dyDescent="0.3">
      <c r="A1123" s="12">
        <v>1142</v>
      </c>
      <c r="B1123" s="12">
        <v>571</v>
      </c>
      <c r="C1123" s="19">
        <v>41779</v>
      </c>
      <c r="D1123" s="6">
        <v>269</v>
      </c>
      <c r="E1123" s="10">
        <v>166.5</v>
      </c>
    </row>
    <row r="1124" spans="1:5" ht="17.55" customHeight="1" x14ac:dyDescent="0.3">
      <c r="A1124" s="12">
        <v>1143</v>
      </c>
      <c r="B1124" s="12">
        <v>572</v>
      </c>
      <c r="C1124" s="19">
        <v>41789</v>
      </c>
      <c r="D1124" s="6">
        <v>270</v>
      </c>
      <c r="E1124" s="10">
        <v>28.129999999999995</v>
      </c>
    </row>
    <row r="1125" spans="1:5" ht="17.55" customHeight="1" x14ac:dyDescent="0.3">
      <c r="A1125" s="12">
        <v>1144</v>
      </c>
      <c r="B1125" s="12">
        <v>572</v>
      </c>
      <c r="C1125" s="19">
        <v>41779</v>
      </c>
      <c r="D1125" s="6">
        <v>270</v>
      </c>
      <c r="E1125" s="10">
        <v>534.52</v>
      </c>
    </row>
    <row r="1126" spans="1:5" ht="17.55" customHeight="1" x14ac:dyDescent="0.3">
      <c r="A1126" s="12">
        <v>1145</v>
      </c>
      <c r="B1126" s="12">
        <v>573</v>
      </c>
      <c r="C1126" s="19">
        <v>41796</v>
      </c>
      <c r="D1126" s="6">
        <v>32</v>
      </c>
      <c r="E1126" s="10">
        <v>81.5</v>
      </c>
    </row>
    <row r="1127" spans="1:5" ht="17.55" customHeight="1" x14ac:dyDescent="0.3">
      <c r="A1127" s="12">
        <v>1146</v>
      </c>
      <c r="B1127" s="12">
        <v>573</v>
      </c>
      <c r="C1127" s="19">
        <v>41786</v>
      </c>
      <c r="D1127" s="6">
        <v>32</v>
      </c>
      <c r="E1127" s="10">
        <v>937.31999999999994</v>
      </c>
    </row>
    <row r="1128" spans="1:5" ht="17.55" customHeight="1" x14ac:dyDescent="0.3">
      <c r="A1128" s="12">
        <v>1147</v>
      </c>
      <c r="B1128" s="12">
        <v>574</v>
      </c>
      <c r="C1128" s="19">
        <v>41791</v>
      </c>
      <c r="D1128" s="6">
        <v>247</v>
      </c>
      <c r="E1128" s="10">
        <v>252.05</v>
      </c>
    </row>
    <row r="1129" spans="1:5" ht="17.55" customHeight="1" x14ac:dyDescent="0.3">
      <c r="A1129" s="12">
        <v>1148</v>
      </c>
      <c r="B1129" s="12">
        <v>574</v>
      </c>
      <c r="C1129" s="19">
        <v>41784</v>
      </c>
      <c r="D1129" s="6">
        <v>247</v>
      </c>
      <c r="E1129" s="10">
        <v>429.18</v>
      </c>
    </row>
    <row r="1130" spans="1:5" ht="17.55" customHeight="1" x14ac:dyDescent="0.3">
      <c r="A1130" s="12">
        <v>1149</v>
      </c>
      <c r="B1130" s="12">
        <v>575</v>
      </c>
      <c r="C1130" s="19">
        <v>41789</v>
      </c>
      <c r="D1130" s="6">
        <v>165</v>
      </c>
      <c r="E1130" s="10">
        <v>291.48</v>
      </c>
    </row>
    <row r="1131" spans="1:5" ht="17.55" customHeight="1" x14ac:dyDescent="0.3">
      <c r="A1131" s="12">
        <v>1150</v>
      </c>
      <c r="B1131" s="12">
        <v>575</v>
      </c>
      <c r="C1131" s="19">
        <v>41785</v>
      </c>
      <c r="D1131" s="6">
        <v>165</v>
      </c>
      <c r="E1131" s="10">
        <v>591.81999999999994</v>
      </c>
    </row>
    <row r="1132" spans="1:5" ht="17.55" customHeight="1" x14ac:dyDescent="0.3">
      <c r="A1132" s="12">
        <v>1151</v>
      </c>
      <c r="B1132" s="12">
        <v>576</v>
      </c>
      <c r="C1132" s="19">
        <v>41793</v>
      </c>
      <c r="D1132" s="6">
        <v>271</v>
      </c>
      <c r="E1132" s="10">
        <v>207.28000000000003</v>
      </c>
    </row>
    <row r="1133" spans="1:5" ht="17.55" customHeight="1" x14ac:dyDescent="0.3">
      <c r="A1133" s="12">
        <v>1152</v>
      </c>
      <c r="B1133" s="12">
        <v>576</v>
      </c>
      <c r="C1133" s="19">
        <v>41786</v>
      </c>
      <c r="D1133" s="6">
        <v>271</v>
      </c>
      <c r="E1133" s="10">
        <v>352.95</v>
      </c>
    </row>
    <row r="1134" spans="1:5" ht="17.55" customHeight="1" x14ac:dyDescent="0.3">
      <c r="A1134" s="12">
        <v>1154</v>
      </c>
      <c r="B1134" s="12">
        <v>577</v>
      </c>
      <c r="C1134" s="19">
        <v>41780</v>
      </c>
      <c r="D1134" s="6">
        <v>102</v>
      </c>
      <c r="E1134" s="10">
        <v>215.38</v>
      </c>
    </row>
    <row r="1135" spans="1:5" ht="17.55" customHeight="1" x14ac:dyDescent="0.3">
      <c r="A1135" s="12">
        <v>1155</v>
      </c>
      <c r="B1135" s="12">
        <v>578</v>
      </c>
      <c r="C1135" s="19">
        <v>41792</v>
      </c>
      <c r="D1135" s="6">
        <v>272</v>
      </c>
      <c r="E1135" s="10">
        <v>44.519999999999996</v>
      </c>
    </row>
    <row r="1136" spans="1:5" ht="17.55" customHeight="1" x14ac:dyDescent="0.3">
      <c r="A1136" s="12">
        <v>1156</v>
      </c>
      <c r="B1136" s="12">
        <v>578</v>
      </c>
      <c r="C1136" s="19">
        <v>41785</v>
      </c>
      <c r="D1136" s="6">
        <v>272</v>
      </c>
      <c r="E1136" s="10">
        <v>94.63000000000001</v>
      </c>
    </row>
    <row r="1137" spans="1:5" ht="17.55" customHeight="1" x14ac:dyDescent="0.3">
      <c r="A1137" s="12">
        <v>1157</v>
      </c>
      <c r="B1137" s="12">
        <v>579</v>
      </c>
      <c r="C1137" s="19">
        <v>41790</v>
      </c>
      <c r="D1137" s="6">
        <v>273</v>
      </c>
      <c r="E1137" s="10">
        <v>3.769999999999996</v>
      </c>
    </row>
    <row r="1138" spans="1:5" ht="17.55" customHeight="1" x14ac:dyDescent="0.3">
      <c r="A1138" s="12">
        <v>1158</v>
      </c>
      <c r="B1138" s="12">
        <v>579</v>
      </c>
      <c r="C1138" s="19">
        <v>41781</v>
      </c>
      <c r="D1138" s="6">
        <v>273</v>
      </c>
      <c r="E1138" s="10">
        <v>122.07000000000001</v>
      </c>
    </row>
    <row r="1139" spans="1:5" ht="17.55" customHeight="1" x14ac:dyDescent="0.3">
      <c r="A1139" s="12">
        <v>1159</v>
      </c>
      <c r="B1139" s="12">
        <v>580</v>
      </c>
      <c r="C1139" s="19">
        <v>41785</v>
      </c>
      <c r="D1139" s="6">
        <v>150</v>
      </c>
      <c r="E1139" s="10">
        <v>61.70999999999998</v>
      </c>
    </row>
    <row r="1140" spans="1:5" ht="17.55" customHeight="1" x14ac:dyDescent="0.3">
      <c r="A1140" s="12">
        <v>1160</v>
      </c>
      <c r="B1140" s="12">
        <v>580</v>
      </c>
      <c r="C1140" s="19">
        <v>41775</v>
      </c>
      <c r="D1140" s="6">
        <v>150</v>
      </c>
      <c r="E1140" s="10">
        <v>349.69</v>
      </c>
    </row>
    <row r="1141" spans="1:5" ht="17.55" customHeight="1" x14ac:dyDescent="0.3">
      <c r="A1141" s="12">
        <v>1161</v>
      </c>
      <c r="B1141" s="12">
        <v>581</v>
      </c>
      <c r="C1141" s="19">
        <v>41785</v>
      </c>
      <c r="D1141" s="6">
        <v>163</v>
      </c>
      <c r="E1141" s="10">
        <v>47.79000000000002</v>
      </c>
    </row>
    <row r="1142" spans="1:5" ht="17.55" customHeight="1" x14ac:dyDescent="0.3">
      <c r="A1142" s="12">
        <v>1162</v>
      </c>
      <c r="B1142" s="12">
        <v>581</v>
      </c>
      <c r="C1142" s="19">
        <v>41781</v>
      </c>
      <c r="D1142" s="6">
        <v>163</v>
      </c>
      <c r="E1142" s="10">
        <v>430.15999999999997</v>
      </c>
    </row>
    <row r="1143" spans="1:5" ht="17.55" customHeight="1" x14ac:dyDescent="0.3">
      <c r="A1143" s="12">
        <v>1163</v>
      </c>
      <c r="B1143" s="12">
        <v>582</v>
      </c>
      <c r="C1143" s="19">
        <v>41784</v>
      </c>
      <c r="D1143" s="6">
        <v>181</v>
      </c>
      <c r="E1143" s="10">
        <v>382.23</v>
      </c>
    </row>
    <row r="1144" spans="1:5" ht="17.55" customHeight="1" x14ac:dyDescent="0.3">
      <c r="A1144" s="12">
        <v>1164</v>
      </c>
      <c r="B1144" s="12">
        <v>582</v>
      </c>
      <c r="C1144" s="19">
        <v>41777</v>
      </c>
      <c r="D1144" s="6">
        <v>181</v>
      </c>
      <c r="E1144" s="10">
        <v>597.87</v>
      </c>
    </row>
    <row r="1145" spans="1:5" ht="17.55" customHeight="1" x14ac:dyDescent="0.3">
      <c r="A1145" s="12">
        <v>1165</v>
      </c>
      <c r="B1145" s="12">
        <v>583</v>
      </c>
      <c r="C1145" s="19">
        <v>41791</v>
      </c>
      <c r="D1145" s="6">
        <v>121</v>
      </c>
      <c r="E1145" s="10">
        <v>3.0699999999999932</v>
      </c>
    </row>
    <row r="1146" spans="1:5" ht="17.55" customHeight="1" x14ac:dyDescent="0.3">
      <c r="A1146" s="12">
        <v>1166</v>
      </c>
      <c r="B1146" s="12">
        <v>583</v>
      </c>
      <c r="C1146" s="19">
        <v>41783</v>
      </c>
      <c r="D1146" s="6">
        <v>121</v>
      </c>
      <c r="E1146" s="10">
        <v>150.6</v>
      </c>
    </row>
    <row r="1147" spans="1:5" ht="17.55" customHeight="1" x14ac:dyDescent="0.3">
      <c r="A1147" s="12">
        <v>1167</v>
      </c>
      <c r="B1147" s="12">
        <v>584</v>
      </c>
      <c r="C1147" s="19">
        <v>41788</v>
      </c>
      <c r="D1147" s="6">
        <v>225</v>
      </c>
      <c r="E1147" s="10">
        <v>29.830000000000013</v>
      </c>
    </row>
    <row r="1148" spans="1:5" ht="17.55" customHeight="1" x14ac:dyDescent="0.3">
      <c r="A1148" s="12">
        <v>1168</v>
      </c>
      <c r="B1148" s="12">
        <v>584</v>
      </c>
      <c r="C1148" s="19">
        <v>41780</v>
      </c>
      <c r="D1148" s="6">
        <v>225</v>
      </c>
      <c r="E1148" s="10">
        <v>135.94</v>
      </c>
    </row>
    <row r="1149" spans="1:5" ht="17.55" customHeight="1" x14ac:dyDescent="0.3">
      <c r="A1149" s="12">
        <v>1169</v>
      </c>
      <c r="B1149" s="12">
        <v>585</v>
      </c>
      <c r="C1149" s="19">
        <v>41798</v>
      </c>
      <c r="D1149" s="6">
        <v>19</v>
      </c>
      <c r="E1149" s="10">
        <v>58.289999999999992</v>
      </c>
    </row>
    <row r="1150" spans="1:5" ht="17.55" customHeight="1" x14ac:dyDescent="0.3">
      <c r="A1150" s="12">
        <v>1170</v>
      </c>
      <c r="B1150" s="12">
        <v>585</v>
      </c>
      <c r="C1150" s="19">
        <v>41788</v>
      </c>
      <c r="D1150" s="6">
        <v>19</v>
      </c>
      <c r="E1150" s="10">
        <v>118.37</v>
      </c>
    </row>
    <row r="1151" spans="1:5" ht="17.55" customHeight="1" x14ac:dyDescent="0.3">
      <c r="A1151" s="12">
        <v>1171</v>
      </c>
      <c r="B1151" s="12">
        <v>586</v>
      </c>
      <c r="C1151" s="19">
        <v>41791</v>
      </c>
      <c r="D1151" s="6">
        <v>144</v>
      </c>
      <c r="E1151" s="10">
        <v>96.130000000000024</v>
      </c>
    </row>
    <row r="1152" spans="1:5" ht="17.55" customHeight="1" x14ac:dyDescent="0.3">
      <c r="A1152" s="12">
        <v>1172</v>
      </c>
      <c r="B1152" s="12">
        <v>586</v>
      </c>
      <c r="C1152" s="19">
        <v>41782</v>
      </c>
      <c r="D1152" s="6">
        <v>144</v>
      </c>
      <c r="E1152" s="10">
        <v>178.54</v>
      </c>
    </row>
    <row r="1153" spans="1:5" ht="17.55" customHeight="1" x14ac:dyDescent="0.3">
      <c r="A1153" s="12">
        <v>1173</v>
      </c>
      <c r="B1153" s="12">
        <v>587</v>
      </c>
      <c r="C1153" s="19">
        <v>41791</v>
      </c>
      <c r="D1153" s="6">
        <v>148</v>
      </c>
      <c r="E1153" s="10">
        <v>186.33999999999997</v>
      </c>
    </row>
    <row r="1154" spans="1:5" ht="17.55" customHeight="1" x14ac:dyDescent="0.3">
      <c r="A1154" s="12">
        <v>1174</v>
      </c>
      <c r="B1154" s="12">
        <v>587</v>
      </c>
      <c r="C1154" s="19">
        <v>41785</v>
      </c>
      <c r="D1154" s="6">
        <v>148</v>
      </c>
      <c r="E1154" s="10">
        <v>479.16</v>
      </c>
    </row>
    <row r="1155" spans="1:5" ht="17.55" customHeight="1" x14ac:dyDescent="0.3">
      <c r="A1155" s="12">
        <v>1175</v>
      </c>
      <c r="B1155" s="12">
        <v>588</v>
      </c>
      <c r="C1155" s="19">
        <v>41796</v>
      </c>
      <c r="D1155" s="6">
        <v>150</v>
      </c>
      <c r="E1155" s="10">
        <v>158.12</v>
      </c>
    </row>
    <row r="1156" spans="1:5" ht="17.55" customHeight="1" x14ac:dyDescent="0.3">
      <c r="A1156" s="12">
        <v>1176</v>
      </c>
      <c r="B1156" s="12">
        <v>588</v>
      </c>
      <c r="C1156" s="19">
        <v>41787</v>
      </c>
      <c r="D1156" s="6">
        <v>150</v>
      </c>
      <c r="E1156" s="10">
        <v>281.11</v>
      </c>
    </row>
    <row r="1157" spans="1:5" ht="17.55" customHeight="1" x14ac:dyDescent="0.3">
      <c r="A1157" s="12">
        <v>1177</v>
      </c>
      <c r="B1157" s="12">
        <v>589</v>
      </c>
      <c r="C1157" s="19">
        <v>41789</v>
      </c>
      <c r="D1157" s="6">
        <v>142</v>
      </c>
      <c r="E1157" s="10">
        <v>29.129999999999995</v>
      </c>
    </row>
    <row r="1158" spans="1:5" ht="17.55" customHeight="1" x14ac:dyDescent="0.3">
      <c r="A1158" s="12">
        <v>1178</v>
      </c>
      <c r="B1158" s="12">
        <v>589</v>
      </c>
      <c r="C1158" s="19">
        <v>41784</v>
      </c>
      <c r="D1158" s="6">
        <v>142</v>
      </c>
      <c r="E1158" s="10">
        <v>387.11</v>
      </c>
    </row>
    <row r="1159" spans="1:5" ht="17.55" customHeight="1" x14ac:dyDescent="0.3">
      <c r="A1159" s="12">
        <v>1179</v>
      </c>
      <c r="B1159" s="12">
        <v>590</v>
      </c>
      <c r="C1159" s="19">
        <v>41786</v>
      </c>
      <c r="D1159" s="6">
        <v>152</v>
      </c>
      <c r="E1159" s="10">
        <v>30.050000000000011</v>
      </c>
    </row>
    <row r="1160" spans="1:5" ht="17.55" customHeight="1" x14ac:dyDescent="0.3">
      <c r="A1160" s="12">
        <v>1180</v>
      </c>
      <c r="B1160" s="12">
        <v>590</v>
      </c>
      <c r="C1160" s="19">
        <v>41779</v>
      </c>
      <c r="D1160" s="6">
        <v>152</v>
      </c>
      <c r="E1160" s="10">
        <v>136.92999999999998</v>
      </c>
    </row>
    <row r="1161" spans="1:5" ht="17.55" customHeight="1" x14ac:dyDescent="0.3">
      <c r="A1161" s="12">
        <v>1181</v>
      </c>
      <c r="B1161" s="12">
        <v>591</v>
      </c>
      <c r="C1161" s="19">
        <v>41798</v>
      </c>
      <c r="D1161" s="6">
        <v>246</v>
      </c>
      <c r="E1161" s="10">
        <v>67.150000000000006</v>
      </c>
    </row>
    <row r="1162" spans="1:5" ht="17.55" customHeight="1" x14ac:dyDescent="0.3">
      <c r="A1162" s="12">
        <v>1182</v>
      </c>
      <c r="B1162" s="12">
        <v>591</v>
      </c>
      <c r="C1162" s="19">
        <v>41789</v>
      </c>
      <c r="D1162" s="6">
        <v>246</v>
      </c>
      <c r="E1162" s="10">
        <v>156.69999999999999</v>
      </c>
    </row>
    <row r="1163" spans="1:5" ht="17.55" customHeight="1" x14ac:dyDescent="0.3">
      <c r="A1163" s="12">
        <v>1183</v>
      </c>
      <c r="B1163" s="12">
        <v>592</v>
      </c>
      <c r="C1163" s="19">
        <v>41796</v>
      </c>
      <c r="D1163" s="6">
        <v>235</v>
      </c>
      <c r="E1163" s="10">
        <v>143.56999999999994</v>
      </c>
    </row>
    <row r="1164" spans="1:5" ht="17.55" customHeight="1" x14ac:dyDescent="0.3">
      <c r="A1164" s="12">
        <v>1184</v>
      </c>
      <c r="B1164" s="12">
        <v>592</v>
      </c>
      <c r="C1164" s="19">
        <v>41791</v>
      </c>
      <c r="D1164" s="6">
        <v>235</v>
      </c>
      <c r="E1164" s="10">
        <v>701.01</v>
      </c>
    </row>
    <row r="1165" spans="1:5" ht="17.55" customHeight="1" x14ac:dyDescent="0.3">
      <c r="A1165" s="12">
        <v>1185</v>
      </c>
      <c r="B1165" s="12">
        <v>593</v>
      </c>
      <c r="C1165" s="19">
        <v>41790</v>
      </c>
      <c r="D1165" s="6">
        <v>14</v>
      </c>
      <c r="E1165" s="10">
        <v>110.04000000000008</v>
      </c>
    </row>
    <row r="1166" spans="1:5" ht="17.55" customHeight="1" x14ac:dyDescent="0.3">
      <c r="A1166" s="12">
        <v>1186</v>
      </c>
      <c r="B1166" s="12">
        <v>593</v>
      </c>
      <c r="C1166" s="19">
        <v>41781</v>
      </c>
      <c r="D1166" s="6">
        <v>14</v>
      </c>
      <c r="E1166" s="10">
        <v>537.30999999999995</v>
      </c>
    </row>
    <row r="1167" spans="1:5" ht="17.55" customHeight="1" x14ac:dyDescent="0.3">
      <c r="A1167" s="12">
        <v>1187</v>
      </c>
      <c r="B1167" s="12">
        <v>594</v>
      </c>
      <c r="C1167" s="19">
        <v>41794</v>
      </c>
      <c r="D1167" s="6">
        <v>54</v>
      </c>
      <c r="E1167" s="10">
        <v>174.63</v>
      </c>
    </row>
    <row r="1168" spans="1:5" ht="17.55" customHeight="1" x14ac:dyDescent="0.3">
      <c r="A1168" s="12">
        <v>1188</v>
      </c>
      <c r="B1168" s="12">
        <v>594</v>
      </c>
      <c r="C1168" s="19">
        <v>41785</v>
      </c>
      <c r="D1168" s="6">
        <v>54</v>
      </c>
      <c r="E1168" s="10">
        <v>852.66</v>
      </c>
    </row>
    <row r="1169" spans="1:5" ht="17.55" customHeight="1" x14ac:dyDescent="0.3">
      <c r="A1169" s="12">
        <v>1189</v>
      </c>
      <c r="B1169" s="12">
        <v>595</v>
      </c>
      <c r="C1169" s="19">
        <v>41796</v>
      </c>
      <c r="D1169" s="6">
        <v>132</v>
      </c>
      <c r="E1169" s="10">
        <v>13.860000000000014</v>
      </c>
    </row>
    <row r="1170" spans="1:5" ht="17.55" customHeight="1" x14ac:dyDescent="0.3">
      <c r="A1170" s="12">
        <v>1190</v>
      </c>
      <c r="B1170" s="12">
        <v>595</v>
      </c>
      <c r="C1170" s="19">
        <v>41791</v>
      </c>
      <c r="D1170" s="6">
        <v>132</v>
      </c>
      <c r="E1170" s="10">
        <v>217.25</v>
      </c>
    </row>
    <row r="1171" spans="1:5" ht="17.55" customHeight="1" x14ac:dyDescent="0.3">
      <c r="A1171" s="12">
        <v>1191</v>
      </c>
      <c r="B1171" s="12">
        <v>596</v>
      </c>
      <c r="C1171" s="19">
        <v>41791</v>
      </c>
      <c r="D1171" s="6">
        <v>207</v>
      </c>
      <c r="E1171" s="10">
        <v>10.990000000000009</v>
      </c>
    </row>
    <row r="1172" spans="1:5" ht="17.55" customHeight="1" x14ac:dyDescent="0.3">
      <c r="A1172" s="12">
        <v>1192</v>
      </c>
      <c r="B1172" s="12">
        <v>596</v>
      </c>
      <c r="C1172" s="19">
        <v>41786</v>
      </c>
      <c r="D1172" s="6">
        <v>207</v>
      </c>
      <c r="E1172" s="10">
        <v>111.22</v>
      </c>
    </row>
    <row r="1173" spans="1:5" ht="17.55" customHeight="1" x14ac:dyDescent="0.3">
      <c r="A1173" s="12">
        <v>1193</v>
      </c>
      <c r="B1173" s="12">
        <v>597</v>
      </c>
      <c r="C1173" s="19">
        <v>41787</v>
      </c>
      <c r="D1173" s="6">
        <v>194</v>
      </c>
      <c r="E1173" s="10">
        <v>77.730000000000018</v>
      </c>
    </row>
    <row r="1174" spans="1:5" ht="17.55" customHeight="1" x14ac:dyDescent="0.3">
      <c r="A1174" s="12">
        <v>1194</v>
      </c>
      <c r="B1174" s="12">
        <v>597</v>
      </c>
      <c r="C1174" s="19">
        <v>41779</v>
      </c>
      <c r="D1174" s="6">
        <v>194</v>
      </c>
      <c r="E1174" s="10">
        <v>628.91</v>
      </c>
    </row>
    <row r="1175" spans="1:5" ht="17.55" customHeight="1" x14ac:dyDescent="0.3">
      <c r="A1175" s="12">
        <v>1195</v>
      </c>
      <c r="B1175" s="12">
        <v>598</v>
      </c>
      <c r="C1175" s="19">
        <v>41790</v>
      </c>
      <c r="D1175" s="6">
        <v>255</v>
      </c>
      <c r="E1175" s="10">
        <v>39.629999999999995</v>
      </c>
    </row>
    <row r="1176" spans="1:5" ht="17.55" customHeight="1" x14ac:dyDescent="0.3">
      <c r="A1176" s="12">
        <v>1196</v>
      </c>
      <c r="B1176" s="12">
        <v>598</v>
      </c>
      <c r="C1176" s="19">
        <v>41780</v>
      </c>
      <c r="D1176" s="6">
        <v>255</v>
      </c>
      <c r="E1176" s="10">
        <v>526.65</v>
      </c>
    </row>
    <row r="1177" spans="1:5" ht="17.55" customHeight="1" x14ac:dyDescent="0.3">
      <c r="A1177" s="12">
        <v>1197</v>
      </c>
      <c r="B1177" s="12">
        <v>599</v>
      </c>
      <c r="C1177" s="19">
        <v>41790</v>
      </c>
      <c r="D1177" s="6">
        <v>163</v>
      </c>
      <c r="E1177" s="10">
        <v>28.960000000000036</v>
      </c>
    </row>
    <row r="1178" spans="1:5" ht="17.55" customHeight="1" x14ac:dyDescent="0.3">
      <c r="A1178" s="12">
        <v>1198</v>
      </c>
      <c r="B1178" s="12">
        <v>599</v>
      </c>
      <c r="C1178" s="19">
        <v>41781</v>
      </c>
      <c r="D1178" s="6">
        <v>163</v>
      </c>
      <c r="E1178" s="10">
        <v>292.89999999999998</v>
      </c>
    </row>
    <row r="1179" spans="1:5" ht="17.55" customHeight="1" x14ac:dyDescent="0.3">
      <c r="A1179" s="12">
        <v>1199</v>
      </c>
      <c r="B1179" s="12">
        <v>600</v>
      </c>
      <c r="C1179" s="19">
        <v>41800</v>
      </c>
      <c r="D1179" s="6">
        <v>274</v>
      </c>
      <c r="E1179" s="10">
        <v>399.29999999999995</v>
      </c>
    </row>
    <row r="1180" spans="1:5" ht="17.55" customHeight="1" x14ac:dyDescent="0.3">
      <c r="A1180" s="12">
        <v>1200</v>
      </c>
      <c r="B1180" s="12">
        <v>600</v>
      </c>
      <c r="C1180" s="19">
        <v>41793</v>
      </c>
      <c r="D1180" s="6">
        <v>274</v>
      </c>
      <c r="E1180" s="10">
        <v>598.95000000000005</v>
      </c>
    </row>
    <row r="1181" spans="1:5" ht="17.55" customHeight="1" x14ac:dyDescent="0.3">
      <c r="A1181" s="12">
        <v>1201</v>
      </c>
      <c r="B1181" s="12">
        <v>601</v>
      </c>
      <c r="C1181" s="19">
        <v>41801</v>
      </c>
      <c r="D1181" s="6">
        <v>212</v>
      </c>
      <c r="E1181" s="10">
        <v>396.86</v>
      </c>
    </row>
    <row r="1182" spans="1:5" ht="17.55" customHeight="1" x14ac:dyDescent="0.3">
      <c r="A1182" s="12">
        <v>1202</v>
      </c>
      <c r="B1182" s="12">
        <v>601</v>
      </c>
      <c r="C1182" s="19">
        <v>41794</v>
      </c>
      <c r="D1182" s="6">
        <v>212</v>
      </c>
      <c r="E1182" s="10">
        <v>620.75</v>
      </c>
    </row>
    <row r="1183" spans="1:5" ht="17.55" customHeight="1" x14ac:dyDescent="0.3">
      <c r="A1183" s="12">
        <v>1203</v>
      </c>
      <c r="B1183" s="12">
        <v>602</v>
      </c>
      <c r="C1183" s="19">
        <v>41800</v>
      </c>
      <c r="D1183" s="6">
        <v>138</v>
      </c>
      <c r="E1183" s="10">
        <v>77.240000000000009</v>
      </c>
    </row>
    <row r="1184" spans="1:5" ht="17.55" customHeight="1" x14ac:dyDescent="0.3">
      <c r="A1184" s="12">
        <v>1204</v>
      </c>
      <c r="B1184" s="12">
        <v>602</v>
      </c>
      <c r="C1184" s="19">
        <v>41790</v>
      </c>
      <c r="D1184" s="6">
        <v>138</v>
      </c>
      <c r="E1184" s="10">
        <v>474.52</v>
      </c>
    </row>
    <row r="1185" spans="1:5" ht="17.55" customHeight="1" x14ac:dyDescent="0.3">
      <c r="A1185" s="12">
        <v>1205</v>
      </c>
      <c r="B1185" s="12">
        <v>603</v>
      </c>
      <c r="C1185" s="19">
        <v>41795</v>
      </c>
      <c r="D1185" s="6">
        <v>202</v>
      </c>
      <c r="E1185" s="10">
        <v>60.759999999999991</v>
      </c>
    </row>
    <row r="1186" spans="1:5" ht="17.55" customHeight="1" x14ac:dyDescent="0.3">
      <c r="A1186" s="12">
        <v>1206</v>
      </c>
      <c r="B1186" s="12">
        <v>603</v>
      </c>
      <c r="C1186" s="19">
        <v>41787</v>
      </c>
      <c r="D1186" s="6">
        <v>202</v>
      </c>
      <c r="E1186" s="10">
        <v>135.26</v>
      </c>
    </row>
    <row r="1187" spans="1:5" ht="17.55" customHeight="1" x14ac:dyDescent="0.3">
      <c r="A1187" s="12">
        <v>1207</v>
      </c>
      <c r="B1187" s="12">
        <v>604</v>
      </c>
      <c r="C1187" s="19">
        <v>41790</v>
      </c>
      <c r="D1187" s="6">
        <v>275</v>
      </c>
      <c r="E1187" s="10">
        <v>63.399999999999977</v>
      </c>
    </row>
    <row r="1188" spans="1:5" ht="17.55" customHeight="1" x14ac:dyDescent="0.3">
      <c r="A1188" s="12">
        <v>1208</v>
      </c>
      <c r="B1188" s="12">
        <v>604</v>
      </c>
      <c r="C1188" s="19">
        <v>41781</v>
      </c>
      <c r="D1188" s="6">
        <v>275</v>
      </c>
      <c r="E1188" s="10">
        <v>253.62</v>
      </c>
    </row>
    <row r="1189" spans="1:5" ht="17.55" customHeight="1" x14ac:dyDescent="0.3">
      <c r="A1189" s="12">
        <v>1209</v>
      </c>
      <c r="B1189" s="12">
        <v>605</v>
      </c>
      <c r="C1189" s="19">
        <v>41796</v>
      </c>
      <c r="D1189" s="6">
        <v>127</v>
      </c>
      <c r="E1189" s="10">
        <v>56.319999999999993</v>
      </c>
    </row>
    <row r="1190" spans="1:5" ht="17.55" customHeight="1" x14ac:dyDescent="0.3">
      <c r="A1190" s="12">
        <v>1210</v>
      </c>
      <c r="B1190" s="12">
        <v>605</v>
      </c>
      <c r="C1190" s="19">
        <v>41791</v>
      </c>
      <c r="D1190" s="6">
        <v>127</v>
      </c>
      <c r="E1190" s="10">
        <v>240.13</v>
      </c>
    </row>
    <row r="1191" spans="1:5" ht="17.55" customHeight="1" x14ac:dyDescent="0.3">
      <c r="A1191" s="12">
        <v>1211</v>
      </c>
      <c r="B1191" s="12">
        <v>606</v>
      </c>
      <c r="C1191" s="19">
        <v>41789</v>
      </c>
      <c r="D1191" s="6">
        <v>276</v>
      </c>
      <c r="E1191" s="10">
        <v>19.019999999999982</v>
      </c>
    </row>
    <row r="1192" spans="1:5" ht="17.55" customHeight="1" x14ac:dyDescent="0.3">
      <c r="A1192" s="12">
        <v>1212</v>
      </c>
      <c r="B1192" s="12">
        <v>606</v>
      </c>
      <c r="C1192" s="19">
        <v>41781</v>
      </c>
      <c r="D1192" s="6">
        <v>276</v>
      </c>
      <c r="E1192" s="10">
        <v>298</v>
      </c>
    </row>
    <row r="1193" spans="1:5" ht="17.55" customHeight="1" x14ac:dyDescent="0.3">
      <c r="A1193" s="12">
        <v>1213</v>
      </c>
      <c r="B1193" s="12">
        <v>607</v>
      </c>
      <c r="C1193" s="19">
        <v>41793</v>
      </c>
      <c r="D1193" s="6">
        <v>2</v>
      </c>
      <c r="E1193" s="10">
        <v>183.36999999999995</v>
      </c>
    </row>
    <row r="1194" spans="1:5" ht="17.55" customHeight="1" x14ac:dyDescent="0.3">
      <c r="A1194" s="12">
        <v>1214</v>
      </c>
      <c r="B1194" s="12">
        <v>607</v>
      </c>
      <c r="C1194" s="19">
        <v>41788</v>
      </c>
      <c r="D1194" s="6">
        <v>2</v>
      </c>
      <c r="E1194" s="10">
        <v>340.56</v>
      </c>
    </row>
    <row r="1195" spans="1:5" ht="17.55" customHeight="1" x14ac:dyDescent="0.3">
      <c r="A1195" s="12">
        <v>1215</v>
      </c>
      <c r="B1195" s="12">
        <v>608</v>
      </c>
      <c r="C1195" s="19">
        <v>41797</v>
      </c>
      <c r="D1195" s="6">
        <v>255</v>
      </c>
      <c r="E1195" s="10">
        <v>130.23999999999998</v>
      </c>
    </row>
    <row r="1196" spans="1:5" ht="17.55" customHeight="1" x14ac:dyDescent="0.3">
      <c r="A1196" s="12">
        <v>1216</v>
      </c>
      <c r="B1196" s="12">
        <v>608</v>
      </c>
      <c r="C1196" s="19">
        <v>41789</v>
      </c>
      <c r="D1196" s="6">
        <v>255</v>
      </c>
      <c r="E1196" s="10">
        <v>203.72</v>
      </c>
    </row>
    <row r="1197" spans="1:5" ht="17.55" customHeight="1" x14ac:dyDescent="0.3">
      <c r="A1197" s="12">
        <v>1217</v>
      </c>
      <c r="B1197" s="12">
        <v>609</v>
      </c>
      <c r="C1197" s="19">
        <v>41790</v>
      </c>
      <c r="D1197" s="6">
        <v>147</v>
      </c>
      <c r="E1197" s="10">
        <v>50.569999999999993</v>
      </c>
    </row>
    <row r="1198" spans="1:5" ht="17.55" customHeight="1" x14ac:dyDescent="0.3">
      <c r="A1198" s="12">
        <v>1218</v>
      </c>
      <c r="B1198" s="12">
        <v>609</v>
      </c>
      <c r="C1198" s="19">
        <v>41782</v>
      </c>
      <c r="D1198" s="6">
        <v>147</v>
      </c>
      <c r="E1198" s="10">
        <v>409.23</v>
      </c>
    </row>
    <row r="1199" spans="1:5" ht="17.55" customHeight="1" x14ac:dyDescent="0.3">
      <c r="A1199" s="12">
        <v>1219</v>
      </c>
      <c r="B1199" s="12">
        <v>610</v>
      </c>
      <c r="C1199" s="19">
        <v>41797</v>
      </c>
      <c r="D1199" s="6">
        <v>239</v>
      </c>
      <c r="E1199" s="10">
        <v>203.64000000000004</v>
      </c>
    </row>
    <row r="1200" spans="1:5" ht="17.55" customHeight="1" x14ac:dyDescent="0.3">
      <c r="A1200" s="12">
        <v>1220</v>
      </c>
      <c r="B1200" s="12">
        <v>610</v>
      </c>
      <c r="C1200" s="19">
        <v>41787</v>
      </c>
      <c r="D1200" s="6">
        <v>239</v>
      </c>
      <c r="E1200" s="10">
        <v>395.31</v>
      </c>
    </row>
    <row r="1201" spans="1:5" ht="17.55" customHeight="1" x14ac:dyDescent="0.3">
      <c r="A1201" s="12">
        <v>1221</v>
      </c>
      <c r="B1201" s="12">
        <v>611</v>
      </c>
      <c r="C1201" s="19">
        <v>41795</v>
      </c>
      <c r="D1201" s="6">
        <v>272</v>
      </c>
      <c r="E1201" s="10">
        <v>14.759999999999991</v>
      </c>
    </row>
    <row r="1202" spans="1:5" ht="17.55" customHeight="1" x14ac:dyDescent="0.3">
      <c r="A1202" s="12">
        <v>1222</v>
      </c>
      <c r="B1202" s="12">
        <v>611</v>
      </c>
      <c r="C1202" s="19">
        <v>41789</v>
      </c>
      <c r="D1202" s="6">
        <v>272</v>
      </c>
      <c r="E1202" s="10">
        <v>280.48</v>
      </c>
    </row>
    <row r="1203" spans="1:5" ht="17.55" customHeight="1" x14ac:dyDescent="0.3">
      <c r="A1203" s="12">
        <v>1223</v>
      </c>
      <c r="B1203" s="12">
        <v>612</v>
      </c>
      <c r="C1203" s="19">
        <v>41799</v>
      </c>
      <c r="D1203" s="6">
        <v>164</v>
      </c>
      <c r="E1203" s="10">
        <v>115.19000000000005</v>
      </c>
    </row>
    <row r="1204" spans="1:5" ht="17.55" customHeight="1" x14ac:dyDescent="0.3">
      <c r="A1204" s="12">
        <v>1224</v>
      </c>
      <c r="B1204" s="12">
        <v>612</v>
      </c>
      <c r="C1204" s="19">
        <v>41795</v>
      </c>
      <c r="D1204" s="6">
        <v>164</v>
      </c>
      <c r="E1204" s="10">
        <v>604.76</v>
      </c>
    </row>
    <row r="1205" spans="1:5" ht="17.55" customHeight="1" x14ac:dyDescent="0.3">
      <c r="A1205" s="12">
        <v>1225</v>
      </c>
      <c r="B1205" s="12">
        <v>613</v>
      </c>
      <c r="C1205" s="19">
        <v>41798</v>
      </c>
      <c r="D1205" s="6">
        <v>230</v>
      </c>
      <c r="E1205" s="10">
        <v>147.91000000000003</v>
      </c>
    </row>
    <row r="1206" spans="1:5" ht="17.55" customHeight="1" x14ac:dyDescent="0.3">
      <c r="A1206" s="12">
        <v>1226</v>
      </c>
      <c r="B1206" s="12">
        <v>613</v>
      </c>
      <c r="C1206" s="19">
        <v>41793</v>
      </c>
      <c r="D1206" s="6">
        <v>230</v>
      </c>
      <c r="E1206" s="10">
        <v>314.31</v>
      </c>
    </row>
    <row r="1207" spans="1:5" ht="17.55" customHeight="1" x14ac:dyDescent="0.3">
      <c r="A1207" s="12">
        <v>1228</v>
      </c>
      <c r="B1207" s="12">
        <v>614</v>
      </c>
      <c r="C1207" s="19">
        <v>41792</v>
      </c>
      <c r="D1207" s="6">
        <v>153</v>
      </c>
      <c r="E1207" s="10">
        <v>634.04</v>
      </c>
    </row>
    <row r="1208" spans="1:5" ht="17.55" customHeight="1" x14ac:dyDescent="0.3">
      <c r="A1208" s="12">
        <v>1229</v>
      </c>
      <c r="B1208" s="12">
        <v>615</v>
      </c>
      <c r="C1208" s="19">
        <v>41793</v>
      </c>
      <c r="D1208" s="6">
        <v>99</v>
      </c>
      <c r="E1208" s="10">
        <v>33.509999999999991</v>
      </c>
    </row>
    <row r="1209" spans="1:5" ht="17.55" customHeight="1" x14ac:dyDescent="0.3">
      <c r="A1209" s="12">
        <v>1230</v>
      </c>
      <c r="B1209" s="12">
        <v>615</v>
      </c>
      <c r="C1209" s="19">
        <v>41789</v>
      </c>
      <c r="D1209" s="6">
        <v>99</v>
      </c>
      <c r="E1209" s="10">
        <v>636.83000000000004</v>
      </c>
    </row>
    <row r="1210" spans="1:5" ht="17.55" customHeight="1" x14ac:dyDescent="0.3">
      <c r="A1210" s="12">
        <v>1231</v>
      </c>
      <c r="B1210" s="12">
        <v>616</v>
      </c>
      <c r="C1210" s="19">
        <v>41801</v>
      </c>
      <c r="D1210" s="6">
        <v>32</v>
      </c>
      <c r="E1210" s="10">
        <v>9.4700000000000273</v>
      </c>
    </row>
    <row r="1211" spans="1:5" ht="17.55" customHeight="1" x14ac:dyDescent="0.3">
      <c r="A1211" s="12">
        <v>1232</v>
      </c>
      <c r="B1211" s="12">
        <v>616</v>
      </c>
      <c r="C1211" s="19">
        <v>41791</v>
      </c>
      <c r="D1211" s="6">
        <v>32</v>
      </c>
      <c r="E1211" s="10">
        <v>937.96</v>
      </c>
    </row>
    <row r="1212" spans="1:5" ht="17.55" customHeight="1" x14ac:dyDescent="0.3">
      <c r="A1212" s="12">
        <v>1233</v>
      </c>
      <c r="B1212" s="12">
        <v>617</v>
      </c>
      <c r="C1212" s="19">
        <v>41797</v>
      </c>
      <c r="D1212" s="6">
        <v>239</v>
      </c>
      <c r="E1212" s="10">
        <v>281.77</v>
      </c>
    </row>
    <row r="1213" spans="1:5" ht="17.55" customHeight="1" x14ac:dyDescent="0.3">
      <c r="A1213" s="12">
        <v>1234</v>
      </c>
      <c r="B1213" s="12">
        <v>617</v>
      </c>
      <c r="C1213" s="19">
        <v>41787</v>
      </c>
      <c r="D1213" s="6">
        <v>239</v>
      </c>
      <c r="E1213" s="10">
        <v>689.86</v>
      </c>
    </row>
    <row r="1214" spans="1:5" ht="17.55" customHeight="1" x14ac:dyDescent="0.3">
      <c r="A1214" s="12">
        <v>1235</v>
      </c>
      <c r="B1214" s="12">
        <v>618</v>
      </c>
      <c r="C1214" s="19">
        <v>41796</v>
      </c>
      <c r="D1214" s="6">
        <v>236</v>
      </c>
      <c r="E1214" s="10">
        <v>14.660000000000025</v>
      </c>
    </row>
    <row r="1215" spans="1:5" ht="17.55" customHeight="1" x14ac:dyDescent="0.3">
      <c r="A1215" s="12">
        <v>1236</v>
      </c>
      <c r="B1215" s="12">
        <v>618</v>
      </c>
      <c r="C1215" s="19">
        <v>41791</v>
      </c>
      <c r="D1215" s="6">
        <v>236</v>
      </c>
      <c r="E1215" s="10">
        <v>474.18</v>
      </c>
    </row>
    <row r="1216" spans="1:5" ht="17.55" customHeight="1" x14ac:dyDescent="0.3">
      <c r="A1216" s="12">
        <v>1237</v>
      </c>
      <c r="B1216" s="12">
        <v>619</v>
      </c>
      <c r="C1216" s="19">
        <v>41792</v>
      </c>
      <c r="D1216" s="6">
        <v>277</v>
      </c>
      <c r="E1216" s="10">
        <v>66.789999999999964</v>
      </c>
    </row>
    <row r="1217" spans="1:5" ht="17.55" customHeight="1" x14ac:dyDescent="0.3">
      <c r="A1217" s="12">
        <v>1238</v>
      </c>
      <c r="B1217" s="12">
        <v>619</v>
      </c>
      <c r="C1217" s="19">
        <v>41786</v>
      </c>
      <c r="D1217" s="6">
        <v>277</v>
      </c>
      <c r="E1217" s="10">
        <v>378.49</v>
      </c>
    </row>
    <row r="1218" spans="1:5" ht="17.55" customHeight="1" x14ac:dyDescent="0.3">
      <c r="A1218" s="12">
        <v>1239</v>
      </c>
      <c r="B1218" s="12">
        <v>620</v>
      </c>
      <c r="C1218" s="19">
        <v>41800</v>
      </c>
      <c r="D1218" s="6">
        <v>111</v>
      </c>
      <c r="E1218" s="10">
        <v>71.169999999999987</v>
      </c>
    </row>
    <row r="1219" spans="1:5" ht="17.55" customHeight="1" x14ac:dyDescent="0.3">
      <c r="A1219" s="12">
        <v>1240</v>
      </c>
      <c r="B1219" s="12">
        <v>620</v>
      </c>
      <c r="C1219" s="19">
        <v>41796</v>
      </c>
      <c r="D1219" s="6">
        <v>111</v>
      </c>
      <c r="E1219" s="10">
        <v>138.16</v>
      </c>
    </row>
    <row r="1220" spans="1:5" ht="17.55" customHeight="1" x14ac:dyDescent="0.3">
      <c r="A1220" s="12">
        <v>1241</v>
      </c>
      <c r="B1220" s="12">
        <v>621</v>
      </c>
      <c r="C1220" s="19">
        <v>41795</v>
      </c>
      <c r="D1220" s="6">
        <v>75</v>
      </c>
      <c r="E1220" s="10">
        <v>92.32</v>
      </c>
    </row>
    <row r="1221" spans="1:5" ht="17.55" customHeight="1" x14ac:dyDescent="0.3">
      <c r="A1221" s="12">
        <v>1242</v>
      </c>
      <c r="B1221" s="12">
        <v>621</v>
      </c>
      <c r="C1221" s="19">
        <v>41790</v>
      </c>
      <c r="D1221" s="6">
        <v>75</v>
      </c>
      <c r="E1221" s="10">
        <v>171.45999999999998</v>
      </c>
    </row>
    <row r="1222" spans="1:5" ht="17.55" customHeight="1" x14ac:dyDescent="0.3">
      <c r="A1222" s="12">
        <v>1243</v>
      </c>
      <c r="B1222" s="12">
        <v>622</v>
      </c>
      <c r="C1222" s="19">
        <v>41796</v>
      </c>
      <c r="D1222" s="6">
        <v>105</v>
      </c>
      <c r="E1222" s="10">
        <v>100.18</v>
      </c>
    </row>
    <row r="1223" spans="1:5" ht="17.55" customHeight="1" x14ac:dyDescent="0.3">
      <c r="A1223" s="12">
        <v>1244</v>
      </c>
      <c r="B1223" s="12">
        <v>622</v>
      </c>
      <c r="C1223" s="19">
        <v>41788</v>
      </c>
      <c r="D1223" s="6">
        <v>105</v>
      </c>
      <c r="E1223" s="10">
        <v>317.27</v>
      </c>
    </row>
    <row r="1224" spans="1:5" ht="17.55" customHeight="1" x14ac:dyDescent="0.3">
      <c r="A1224" s="12">
        <v>1245</v>
      </c>
      <c r="B1224" s="12">
        <v>623</v>
      </c>
      <c r="C1224" s="19">
        <v>41807</v>
      </c>
      <c r="D1224" s="6">
        <v>251</v>
      </c>
      <c r="E1224" s="10">
        <v>16.97999999999999</v>
      </c>
    </row>
    <row r="1225" spans="1:5" ht="17.55" customHeight="1" x14ac:dyDescent="0.3">
      <c r="A1225" s="12">
        <v>1246</v>
      </c>
      <c r="B1225" s="12">
        <v>623</v>
      </c>
      <c r="C1225" s="19">
        <v>41797</v>
      </c>
      <c r="D1225" s="6">
        <v>251</v>
      </c>
      <c r="E1225" s="10">
        <v>171.78</v>
      </c>
    </row>
    <row r="1226" spans="1:5" ht="17.55" customHeight="1" x14ac:dyDescent="0.3">
      <c r="A1226" s="12">
        <v>1247</v>
      </c>
      <c r="B1226" s="12">
        <v>624</v>
      </c>
      <c r="C1226" s="19">
        <v>41800</v>
      </c>
      <c r="D1226" s="6">
        <v>131</v>
      </c>
      <c r="E1226" s="10">
        <v>177.93000000000006</v>
      </c>
    </row>
    <row r="1227" spans="1:5" ht="17.55" customHeight="1" x14ac:dyDescent="0.3">
      <c r="A1227" s="12">
        <v>1248</v>
      </c>
      <c r="B1227" s="12">
        <v>624</v>
      </c>
      <c r="C1227" s="19">
        <v>41794</v>
      </c>
      <c r="D1227" s="6">
        <v>131</v>
      </c>
      <c r="E1227" s="10">
        <v>868.72</v>
      </c>
    </row>
    <row r="1228" spans="1:5" ht="17.55" customHeight="1" x14ac:dyDescent="0.3">
      <c r="A1228" s="12">
        <v>1249</v>
      </c>
      <c r="B1228" s="12">
        <v>625</v>
      </c>
      <c r="C1228" s="19">
        <v>41804</v>
      </c>
      <c r="D1228" s="6">
        <v>185</v>
      </c>
      <c r="E1228" s="10">
        <v>11.28000000000003</v>
      </c>
    </row>
    <row r="1229" spans="1:5" ht="17.55" customHeight="1" x14ac:dyDescent="0.3">
      <c r="A1229" s="12">
        <v>1250</v>
      </c>
      <c r="B1229" s="12">
        <v>625</v>
      </c>
      <c r="C1229" s="19">
        <v>41794</v>
      </c>
      <c r="D1229" s="6">
        <v>185</v>
      </c>
      <c r="E1229" s="10">
        <v>365.03</v>
      </c>
    </row>
    <row r="1230" spans="1:5" ht="17.55" customHeight="1" x14ac:dyDescent="0.3">
      <c r="A1230" s="12">
        <v>1251</v>
      </c>
      <c r="B1230" s="12">
        <v>626</v>
      </c>
      <c r="C1230" s="19">
        <v>41789</v>
      </c>
      <c r="D1230" s="6">
        <v>233</v>
      </c>
      <c r="E1230" s="10">
        <v>146.94999999999999</v>
      </c>
    </row>
    <row r="1231" spans="1:5" ht="17.55" customHeight="1" x14ac:dyDescent="0.3">
      <c r="A1231" s="12">
        <v>1252</v>
      </c>
      <c r="B1231" s="12">
        <v>626</v>
      </c>
      <c r="C1231" s="19">
        <v>41785</v>
      </c>
      <c r="D1231" s="6">
        <v>233</v>
      </c>
      <c r="E1231" s="10">
        <v>272.92</v>
      </c>
    </row>
    <row r="1232" spans="1:5" ht="17.55" customHeight="1" x14ac:dyDescent="0.3">
      <c r="A1232" s="12">
        <v>1253</v>
      </c>
      <c r="B1232" s="12">
        <v>627</v>
      </c>
      <c r="C1232" s="19">
        <v>41793</v>
      </c>
      <c r="D1232" s="6">
        <v>82</v>
      </c>
      <c r="E1232" s="10">
        <v>136.56000000000006</v>
      </c>
    </row>
    <row r="1233" spans="1:5" ht="17.55" customHeight="1" x14ac:dyDescent="0.3">
      <c r="A1233" s="12">
        <v>1254</v>
      </c>
      <c r="B1233" s="12">
        <v>627</v>
      </c>
      <c r="C1233" s="19">
        <v>41786</v>
      </c>
      <c r="D1233" s="6">
        <v>82</v>
      </c>
      <c r="E1233" s="10">
        <v>582.17999999999995</v>
      </c>
    </row>
    <row r="1234" spans="1:5" ht="17.55" customHeight="1" x14ac:dyDescent="0.3">
      <c r="A1234" s="12">
        <v>1255</v>
      </c>
      <c r="B1234" s="12">
        <v>628</v>
      </c>
      <c r="C1234" s="19">
        <v>41807</v>
      </c>
      <c r="D1234" s="6">
        <v>260</v>
      </c>
      <c r="E1234" s="10">
        <v>83</v>
      </c>
    </row>
    <row r="1235" spans="1:5" ht="17.55" customHeight="1" x14ac:dyDescent="0.3">
      <c r="A1235" s="12">
        <v>1256</v>
      </c>
      <c r="B1235" s="12">
        <v>628</v>
      </c>
      <c r="C1235" s="19">
        <v>41797</v>
      </c>
      <c r="D1235" s="6">
        <v>260</v>
      </c>
      <c r="E1235" s="10">
        <v>747.06</v>
      </c>
    </row>
    <row r="1236" spans="1:5" ht="17.55" customHeight="1" x14ac:dyDescent="0.3">
      <c r="A1236" s="12">
        <v>1257</v>
      </c>
      <c r="B1236" s="12">
        <v>629</v>
      </c>
      <c r="C1236" s="19">
        <v>41791</v>
      </c>
      <c r="D1236" s="6">
        <v>155</v>
      </c>
      <c r="E1236" s="10">
        <v>274.04999999999995</v>
      </c>
    </row>
    <row r="1237" spans="1:5" ht="17.55" customHeight="1" x14ac:dyDescent="0.3">
      <c r="A1237" s="12">
        <v>1258</v>
      </c>
      <c r="B1237" s="12">
        <v>629</v>
      </c>
      <c r="C1237" s="19">
        <v>41785</v>
      </c>
      <c r="D1237" s="6">
        <v>155</v>
      </c>
      <c r="E1237" s="10">
        <v>670.96</v>
      </c>
    </row>
    <row r="1238" spans="1:5" ht="17.55" customHeight="1" x14ac:dyDescent="0.3">
      <c r="A1238" s="12">
        <v>1259</v>
      </c>
      <c r="B1238" s="12">
        <v>630</v>
      </c>
      <c r="C1238" s="19">
        <v>41793</v>
      </c>
      <c r="D1238" s="6">
        <v>73</v>
      </c>
      <c r="E1238" s="10">
        <v>274.95999999999992</v>
      </c>
    </row>
    <row r="1239" spans="1:5" ht="17.55" customHeight="1" x14ac:dyDescent="0.3">
      <c r="A1239" s="12">
        <v>1260</v>
      </c>
      <c r="B1239" s="12">
        <v>630</v>
      </c>
      <c r="C1239" s="19">
        <v>41786</v>
      </c>
      <c r="D1239" s="6">
        <v>73</v>
      </c>
      <c r="E1239" s="10">
        <v>782.58</v>
      </c>
    </row>
    <row r="1240" spans="1:5" ht="17.55" customHeight="1" x14ac:dyDescent="0.3">
      <c r="A1240" s="12">
        <v>1261</v>
      </c>
      <c r="B1240" s="12">
        <v>631</v>
      </c>
      <c r="C1240" s="19">
        <v>41796</v>
      </c>
      <c r="D1240" s="6">
        <v>125</v>
      </c>
      <c r="E1240" s="10">
        <v>136.73000000000002</v>
      </c>
    </row>
    <row r="1241" spans="1:5" ht="17.55" customHeight="1" x14ac:dyDescent="0.3">
      <c r="A1241" s="12">
        <v>1262</v>
      </c>
      <c r="B1241" s="12">
        <v>631</v>
      </c>
      <c r="C1241" s="19">
        <v>41791</v>
      </c>
      <c r="D1241" s="6">
        <v>125</v>
      </c>
      <c r="E1241" s="10">
        <v>546.91999999999996</v>
      </c>
    </row>
    <row r="1242" spans="1:5" ht="17.55" customHeight="1" x14ac:dyDescent="0.3">
      <c r="A1242" s="12">
        <v>1263</v>
      </c>
      <c r="B1242" s="12">
        <v>632</v>
      </c>
      <c r="C1242" s="19">
        <v>41799</v>
      </c>
      <c r="D1242" s="6">
        <v>133</v>
      </c>
      <c r="E1242" s="10">
        <v>98.339999999999975</v>
      </c>
    </row>
    <row r="1243" spans="1:5" ht="17.55" customHeight="1" x14ac:dyDescent="0.3">
      <c r="A1243" s="12">
        <v>1264</v>
      </c>
      <c r="B1243" s="12">
        <v>632</v>
      </c>
      <c r="C1243" s="19">
        <v>41789</v>
      </c>
      <c r="D1243" s="6">
        <v>133</v>
      </c>
      <c r="E1243" s="10">
        <v>209</v>
      </c>
    </row>
    <row r="1244" spans="1:5" ht="17.55" customHeight="1" x14ac:dyDescent="0.3">
      <c r="A1244" s="12">
        <v>1265</v>
      </c>
      <c r="B1244" s="12">
        <v>633</v>
      </c>
      <c r="C1244" s="19">
        <v>41793</v>
      </c>
      <c r="D1244" s="6">
        <v>249</v>
      </c>
      <c r="E1244" s="10">
        <v>53.330000000000013</v>
      </c>
    </row>
    <row r="1245" spans="1:5" ht="17.55" customHeight="1" x14ac:dyDescent="0.3">
      <c r="A1245" s="12">
        <v>1266</v>
      </c>
      <c r="B1245" s="12">
        <v>633</v>
      </c>
      <c r="C1245" s="19">
        <v>41785</v>
      </c>
      <c r="D1245" s="6">
        <v>249</v>
      </c>
      <c r="E1245" s="10">
        <v>87.03</v>
      </c>
    </row>
    <row r="1246" spans="1:5" ht="17.55" customHeight="1" x14ac:dyDescent="0.3">
      <c r="A1246" s="12">
        <v>1267</v>
      </c>
      <c r="B1246" s="12">
        <v>634</v>
      </c>
      <c r="C1246" s="19">
        <v>41797</v>
      </c>
      <c r="D1246" s="6">
        <v>107</v>
      </c>
      <c r="E1246" s="10">
        <v>4.9799999999999898</v>
      </c>
    </row>
    <row r="1247" spans="1:5" ht="17.55" customHeight="1" x14ac:dyDescent="0.3">
      <c r="A1247" s="12">
        <v>1268</v>
      </c>
      <c r="B1247" s="12">
        <v>634</v>
      </c>
      <c r="C1247" s="19">
        <v>41789</v>
      </c>
      <c r="D1247" s="6">
        <v>107</v>
      </c>
      <c r="E1247" s="10">
        <v>244.28</v>
      </c>
    </row>
    <row r="1248" spans="1:5" ht="17.55" customHeight="1" x14ac:dyDescent="0.3">
      <c r="A1248" s="12">
        <v>1269</v>
      </c>
      <c r="B1248" s="12">
        <v>635</v>
      </c>
      <c r="C1248" s="19">
        <v>41802</v>
      </c>
      <c r="D1248" s="6">
        <v>112</v>
      </c>
      <c r="E1248" s="10">
        <v>22.550000000000068</v>
      </c>
    </row>
    <row r="1249" spans="1:5" ht="17.55" customHeight="1" x14ac:dyDescent="0.3">
      <c r="A1249" s="12">
        <v>1270</v>
      </c>
      <c r="B1249" s="12">
        <v>635</v>
      </c>
      <c r="C1249" s="19">
        <v>41792</v>
      </c>
      <c r="D1249" s="6">
        <v>112</v>
      </c>
      <c r="E1249" s="10">
        <v>541.30999999999995</v>
      </c>
    </row>
    <row r="1250" spans="1:5" ht="17.55" customHeight="1" x14ac:dyDescent="0.3">
      <c r="A1250" s="12">
        <v>1271</v>
      </c>
      <c r="B1250" s="12">
        <v>636</v>
      </c>
      <c r="C1250" s="19">
        <v>41804</v>
      </c>
      <c r="D1250" s="6">
        <v>73</v>
      </c>
      <c r="E1250" s="10">
        <v>105.99000000000001</v>
      </c>
    </row>
    <row r="1251" spans="1:5" ht="17.55" customHeight="1" x14ac:dyDescent="0.3">
      <c r="A1251" s="12">
        <v>1272</v>
      </c>
      <c r="B1251" s="12">
        <v>636</v>
      </c>
      <c r="C1251" s="19">
        <v>41795</v>
      </c>
      <c r="D1251" s="6">
        <v>73</v>
      </c>
      <c r="E1251" s="10">
        <v>335.65999999999997</v>
      </c>
    </row>
    <row r="1252" spans="1:5" ht="17.55" customHeight="1" x14ac:dyDescent="0.3">
      <c r="A1252" s="12">
        <v>1273</v>
      </c>
      <c r="B1252" s="12">
        <v>637</v>
      </c>
      <c r="C1252" s="19">
        <v>41802</v>
      </c>
      <c r="D1252" s="6">
        <v>163</v>
      </c>
      <c r="E1252" s="10">
        <v>41.75</v>
      </c>
    </row>
    <row r="1253" spans="1:5" ht="17.55" customHeight="1" x14ac:dyDescent="0.3">
      <c r="A1253" s="12">
        <v>1274</v>
      </c>
      <c r="B1253" s="12">
        <v>637</v>
      </c>
      <c r="C1253" s="19">
        <v>41794</v>
      </c>
      <c r="D1253" s="6">
        <v>163</v>
      </c>
      <c r="E1253" s="10">
        <v>102.24000000000001</v>
      </c>
    </row>
    <row r="1254" spans="1:5" ht="17.55" customHeight="1" x14ac:dyDescent="0.3">
      <c r="A1254" s="12">
        <v>1275</v>
      </c>
      <c r="B1254" s="12">
        <v>638</v>
      </c>
      <c r="C1254" s="19">
        <v>41796</v>
      </c>
      <c r="D1254" s="6">
        <v>275</v>
      </c>
      <c r="E1254" s="10">
        <v>216.59000000000003</v>
      </c>
    </row>
    <row r="1255" spans="1:5" ht="17.55" customHeight="1" x14ac:dyDescent="0.3">
      <c r="A1255" s="12">
        <v>1276</v>
      </c>
      <c r="B1255" s="12">
        <v>638</v>
      </c>
      <c r="C1255" s="19">
        <v>41790</v>
      </c>
      <c r="D1255" s="6">
        <v>275</v>
      </c>
      <c r="E1255" s="10">
        <v>866.36</v>
      </c>
    </row>
    <row r="1256" spans="1:5" ht="17.55" customHeight="1" x14ac:dyDescent="0.3">
      <c r="A1256" s="12">
        <v>1277</v>
      </c>
      <c r="B1256" s="12">
        <v>639</v>
      </c>
      <c r="C1256" s="19">
        <v>41802</v>
      </c>
      <c r="D1256" s="6">
        <v>206</v>
      </c>
      <c r="E1256" s="10">
        <v>69.07000000000005</v>
      </c>
    </row>
    <row r="1257" spans="1:5" ht="17.55" customHeight="1" x14ac:dyDescent="0.3">
      <c r="A1257" s="12">
        <v>1278</v>
      </c>
      <c r="B1257" s="12">
        <v>639</v>
      </c>
      <c r="C1257" s="19">
        <v>41797</v>
      </c>
      <c r="D1257" s="6">
        <v>206</v>
      </c>
      <c r="E1257" s="10">
        <v>558.91999999999996</v>
      </c>
    </row>
    <row r="1258" spans="1:5" ht="17.55" customHeight="1" x14ac:dyDescent="0.3">
      <c r="A1258" s="12">
        <v>1279</v>
      </c>
      <c r="B1258" s="12">
        <v>640</v>
      </c>
      <c r="C1258" s="19">
        <v>41792</v>
      </c>
      <c r="D1258" s="6">
        <v>169</v>
      </c>
      <c r="E1258" s="10">
        <v>112.15999999999997</v>
      </c>
    </row>
    <row r="1259" spans="1:5" ht="17.55" customHeight="1" x14ac:dyDescent="0.3">
      <c r="A1259" s="12">
        <v>1280</v>
      </c>
      <c r="B1259" s="12">
        <v>640</v>
      </c>
      <c r="C1259" s="19">
        <v>41787</v>
      </c>
      <c r="D1259" s="6">
        <v>169</v>
      </c>
      <c r="E1259" s="10">
        <v>510.99</v>
      </c>
    </row>
    <row r="1260" spans="1:5" ht="17.55" customHeight="1" x14ac:dyDescent="0.3">
      <c r="A1260" s="12">
        <v>1281</v>
      </c>
      <c r="B1260" s="12">
        <v>641</v>
      </c>
      <c r="C1260" s="19">
        <v>41800</v>
      </c>
      <c r="D1260" s="6">
        <v>91</v>
      </c>
      <c r="E1260" s="10">
        <v>57.009999999999991</v>
      </c>
    </row>
    <row r="1261" spans="1:5" ht="17.55" customHeight="1" x14ac:dyDescent="0.3">
      <c r="A1261" s="12">
        <v>1282</v>
      </c>
      <c r="B1261" s="12">
        <v>641</v>
      </c>
      <c r="C1261" s="19">
        <v>41792</v>
      </c>
      <c r="D1261" s="6">
        <v>91</v>
      </c>
      <c r="E1261" s="10">
        <v>243.07</v>
      </c>
    </row>
    <row r="1262" spans="1:5" ht="17.55" customHeight="1" x14ac:dyDescent="0.3">
      <c r="A1262" s="12">
        <v>1283</v>
      </c>
      <c r="B1262" s="12">
        <v>642</v>
      </c>
      <c r="C1262" s="19">
        <v>41802</v>
      </c>
      <c r="D1262" s="6">
        <v>116</v>
      </c>
      <c r="E1262" s="10">
        <v>99.420000000000016</v>
      </c>
    </row>
    <row r="1263" spans="1:5" ht="17.55" customHeight="1" x14ac:dyDescent="0.3">
      <c r="A1263" s="12">
        <v>1284</v>
      </c>
      <c r="B1263" s="12">
        <v>642</v>
      </c>
      <c r="C1263" s="19">
        <v>41792</v>
      </c>
      <c r="D1263" s="6">
        <v>116</v>
      </c>
      <c r="E1263" s="10">
        <v>201.87</v>
      </c>
    </row>
    <row r="1264" spans="1:5" ht="17.55" customHeight="1" x14ac:dyDescent="0.3">
      <c r="A1264" s="12">
        <v>1285</v>
      </c>
      <c r="B1264" s="12">
        <v>643</v>
      </c>
      <c r="C1264" s="19">
        <v>41799</v>
      </c>
      <c r="D1264" s="6">
        <v>278</v>
      </c>
      <c r="E1264" s="10">
        <v>21.070000000000164</v>
      </c>
    </row>
    <row r="1265" spans="1:5" ht="17.55" customHeight="1" x14ac:dyDescent="0.3">
      <c r="A1265" s="12">
        <v>1286</v>
      </c>
      <c r="B1265" s="12">
        <v>643</v>
      </c>
      <c r="C1265" s="19">
        <v>41792</v>
      </c>
      <c r="D1265" s="6">
        <v>278</v>
      </c>
      <c r="E1265" s="10">
        <v>1032.8399999999999</v>
      </c>
    </row>
    <row r="1266" spans="1:5" ht="17.55" customHeight="1" x14ac:dyDescent="0.3">
      <c r="A1266" s="12">
        <v>1287</v>
      </c>
      <c r="B1266" s="12">
        <v>644</v>
      </c>
      <c r="C1266" s="19">
        <v>41795</v>
      </c>
      <c r="D1266" s="6">
        <v>36</v>
      </c>
      <c r="E1266" s="10">
        <v>33.370000000000005</v>
      </c>
    </row>
    <row r="1267" spans="1:5" ht="17.55" customHeight="1" x14ac:dyDescent="0.3">
      <c r="A1267" s="12">
        <v>1288</v>
      </c>
      <c r="B1267" s="12">
        <v>644</v>
      </c>
      <c r="C1267" s="19">
        <v>41786</v>
      </c>
      <c r="D1267" s="6">
        <v>36</v>
      </c>
      <c r="E1267" s="10">
        <v>443.37</v>
      </c>
    </row>
    <row r="1268" spans="1:5" ht="17.55" customHeight="1" x14ac:dyDescent="0.3">
      <c r="A1268" s="12">
        <v>1289</v>
      </c>
      <c r="B1268" s="12">
        <v>645</v>
      </c>
      <c r="C1268" s="19">
        <v>41805</v>
      </c>
      <c r="D1268" s="6">
        <v>38</v>
      </c>
      <c r="E1268" s="10">
        <v>308.17999999999995</v>
      </c>
    </row>
    <row r="1269" spans="1:5" ht="17.55" customHeight="1" x14ac:dyDescent="0.3">
      <c r="A1269" s="12">
        <v>1290</v>
      </c>
      <c r="B1269" s="12">
        <v>645</v>
      </c>
      <c r="C1269" s="19">
        <v>41798</v>
      </c>
      <c r="D1269" s="6">
        <v>38</v>
      </c>
      <c r="E1269" s="10">
        <v>719.11</v>
      </c>
    </row>
    <row r="1270" spans="1:5" ht="17.55" customHeight="1" x14ac:dyDescent="0.3">
      <c r="A1270" s="12">
        <v>1291</v>
      </c>
      <c r="B1270" s="12">
        <v>646</v>
      </c>
      <c r="C1270" s="19">
        <v>41801</v>
      </c>
      <c r="D1270" s="6">
        <v>279</v>
      </c>
      <c r="E1270" s="10">
        <v>15.969999999999999</v>
      </c>
    </row>
    <row r="1271" spans="1:5" ht="17.55" customHeight="1" x14ac:dyDescent="0.3">
      <c r="A1271" s="12">
        <v>1292</v>
      </c>
      <c r="B1271" s="12">
        <v>646</v>
      </c>
      <c r="C1271" s="19">
        <v>41796</v>
      </c>
      <c r="D1271" s="6">
        <v>279</v>
      </c>
      <c r="E1271" s="10">
        <v>129.22999999999999</v>
      </c>
    </row>
    <row r="1272" spans="1:5" ht="17.55" customHeight="1" x14ac:dyDescent="0.3">
      <c r="A1272" s="12">
        <v>1293</v>
      </c>
      <c r="B1272" s="12">
        <v>647</v>
      </c>
      <c r="C1272" s="19">
        <v>41797</v>
      </c>
      <c r="D1272" s="6">
        <v>113</v>
      </c>
      <c r="E1272" s="10">
        <v>14.259999999999991</v>
      </c>
    </row>
    <row r="1273" spans="1:5" ht="17.55" customHeight="1" x14ac:dyDescent="0.3">
      <c r="A1273" s="12">
        <v>1294</v>
      </c>
      <c r="B1273" s="12">
        <v>647</v>
      </c>
      <c r="C1273" s="19">
        <v>41792</v>
      </c>
      <c r="D1273" s="6">
        <v>113</v>
      </c>
      <c r="E1273" s="10">
        <v>144.25</v>
      </c>
    </row>
    <row r="1274" spans="1:5" ht="17.55" customHeight="1" x14ac:dyDescent="0.3">
      <c r="A1274" s="12">
        <v>1295</v>
      </c>
      <c r="B1274" s="12">
        <v>648</v>
      </c>
      <c r="C1274" s="19">
        <v>41809</v>
      </c>
      <c r="D1274" s="6">
        <v>179</v>
      </c>
      <c r="E1274" s="10">
        <v>187.39999999999998</v>
      </c>
    </row>
    <row r="1275" spans="1:5" ht="17.55" customHeight="1" x14ac:dyDescent="0.3">
      <c r="A1275" s="12">
        <v>1296</v>
      </c>
      <c r="B1275" s="12">
        <v>648</v>
      </c>
      <c r="C1275" s="19">
        <v>41801</v>
      </c>
      <c r="D1275" s="6">
        <v>179</v>
      </c>
      <c r="E1275" s="10">
        <v>398.24</v>
      </c>
    </row>
    <row r="1276" spans="1:5" ht="17.55" customHeight="1" x14ac:dyDescent="0.3">
      <c r="A1276" s="12">
        <v>1297</v>
      </c>
      <c r="B1276" s="12">
        <v>649</v>
      </c>
      <c r="C1276" s="19">
        <v>41803</v>
      </c>
      <c r="D1276" s="6">
        <v>199</v>
      </c>
      <c r="E1276" s="10">
        <v>95.03</v>
      </c>
    </row>
    <row r="1277" spans="1:5" ht="17.55" customHeight="1" x14ac:dyDescent="0.3">
      <c r="A1277" s="12">
        <v>1298</v>
      </c>
      <c r="B1277" s="12">
        <v>649</v>
      </c>
      <c r="C1277" s="19">
        <v>41799</v>
      </c>
      <c r="D1277" s="6">
        <v>199</v>
      </c>
      <c r="E1277" s="10">
        <v>184.48</v>
      </c>
    </row>
    <row r="1278" spans="1:5" ht="17.55" customHeight="1" x14ac:dyDescent="0.3">
      <c r="A1278" s="12">
        <v>1299</v>
      </c>
      <c r="B1278" s="12">
        <v>650</v>
      </c>
      <c r="C1278" s="19">
        <v>41803</v>
      </c>
      <c r="D1278" s="6">
        <v>116</v>
      </c>
      <c r="E1278" s="10">
        <v>13.849999999999966</v>
      </c>
    </row>
    <row r="1279" spans="1:5" ht="17.55" customHeight="1" x14ac:dyDescent="0.3">
      <c r="A1279" s="12">
        <v>1300</v>
      </c>
      <c r="B1279" s="12">
        <v>650</v>
      </c>
      <c r="C1279" s="19">
        <v>41797</v>
      </c>
      <c r="D1279" s="6">
        <v>116</v>
      </c>
      <c r="E1279" s="10">
        <v>263.24</v>
      </c>
    </row>
    <row r="1280" spans="1:5" ht="17.55" customHeight="1" x14ac:dyDescent="0.3">
      <c r="A1280" s="12">
        <v>1301</v>
      </c>
      <c r="B1280" s="12">
        <v>651</v>
      </c>
      <c r="C1280" s="19">
        <v>41801</v>
      </c>
      <c r="D1280" s="6">
        <v>241</v>
      </c>
      <c r="E1280" s="10">
        <v>45.519999999999982</v>
      </c>
    </row>
    <row r="1281" spans="1:5" ht="17.55" customHeight="1" x14ac:dyDescent="0.3">
      <c r="A1281" s="12">
        <v>1302</v>
      </c>
      <c r="B1281" s="12">
        <v>651</v>
      </c>
      <c r="C1281" s="19">
        <v>41792</v>
      </c>
      <c r="D1281" s="6">
        <v>241</v>
      </c>
      <c r="E1281" s="10">
        <v>368.3</v>
      </c>
    </row>
    <row r="1282" spans="1:5" ht="17.55" customHeight="1" x14ac:dyDescent="0.3">
      <c r="A1282" s="12">
        <v>1303</v>
      </c>
      <c r="B1282" s="12">
        <v>652</v>
      </c>
      <c r="C1282" s="19">
        <v>41802</v>
      </c>
      <c r="D1282" s="6">
        <v>151</v>
      </c>
      <c r="E1282" s="10">
        <v>8.8999999999999773</v>
      </c>
    </row>
    <row r="1283" spans="1:5" ht="17.55" customHeight="1" x14ac:dyDescent="0.3">
      <c r="A1283" s="12">
        <v>1304</v>
      </c>
      <c r="B1283" s="12">
        <v>652</v>
      </c>
      <c r="C1283" s="19">
        <v>41794</v>
      </c>
      <c r="D1283" s="6">
        <v>151</v>
      </c>
      <c r="E1283" s="10">
        <v>881.66</v>
      </c>
    </row>
    <row r="1284" spans="1:5" ht="17.55" customHeight="1" x14ac:dyDescent="0.3">
      <c r="A1284" s="12">
        <v>1305</v>
      </c>
      <c r="B1284" s="12">
        <v>653</v>
      </c>
      <c r="C1284" s="19">
        <v>41794</v>
      </c>
      <c r="D1284" s="6">
        <v>79</v>
      </c>
      <c r="E1284" s="10">
        <v>75.02000000000001</v>
      </c>
    </row>
    <row r="1285" spans="1:5" ht="17.55" customHeight="1" x14ac:dyDescent="0.3">
      <c r="A1285" s="12">
        <v>1306</v>
      </c>
      <c r="B1285" s="12">
        <v>653</v>
      </c>
      <c r="C1285" s="19">
        <v>41790</v>
      </c>
      <c r="D1285" s="6">
        <v>79</v>
      </c>
      <c r="E1285" s="10">
        <v>112.53</v>
      </c>
    </row>
    <row r="1286" spans="1:5" ht="17.55" customHeight="1" x14ac:dyDescent="0.3">
      <c r="A1286" s="12">
        <v>1307</v>
      </c>
      <c r="B1286" s="12">
        <v>654</v>
      </c>
      <c r="C1286" s="19">
        <v>41799</v>
      </c>
      <c r="D1286" s="6">
        <v>43</v>
      </c>
      <c r="E1286" s="10">
        <v>49.299999999999955</v>
      </c>
    </row>
    <row r="1287" spans="1:5" ht="17.55" customHeight="1" x14ac:dyDescent="0.3">
      <c r="A1287" s="12">
        <v>1308</v>
      </c>
      <c r="B1287" s="12">
        <v>654</v>
      </c>
      <c r="C1287" s="19">
        <v>41791</v>
      </c>
      <c r="D1287" s="6">
        <v>43</v>
      </c>
      <c r="E1287" s="10">
        <v>936.85</v>
      </c>
    </row>
    <row r="1288" spans="1:5" ht="17.55" customHeight="1" x14ac:dyDescent="0.3">
      <c r="A1288" s="12">
        <v>1309</v>
      </c>
      <c r="B1288" s="12">
        <v>655</v>
      </c>
      <c r="C1288" s="19">
        <v>41798</v>
      </c>
      <c r="D1288" s="6">
        <v>146</v>
      </c>
      <c r="E1288" s="10">
        <v>105.63000000000002</v>
      </c>
    </row>
    <row r="1289" spans="1:5" ht="17.55" customHeight="1" x14ac:dyDescent="0.3">
      <c r="A1289" s="12">
        <v>1310</v>
      </c>
      <c r="B1289" s="12">
        <v>655</v>
      </c>
      <c r="C1289" s="19">
        <v>41790</v>
      </c>
      <c r="D1289" s="6">
        <v>146</v>
      </c>
      <c r="E1289" s="10">
        <v>246.48</v>
      </c>
    </row>
    <row r="1290" spans="1:5" ht="17.55" customHeight="1" x14ac:dyDescent="0.3">
      <c r="A1290" s="12">
        <v>1311</v>
      </c>
      <c r="B1290" s="12">
        <v>656</v>
      </c>
      <c r="C1290" s="19">
        <v>41799</v>
      </c>
      <c r="D1290" s="6">
        <v>280</v>
      </c>
      <c r="E1290" s="10">
        <v>246.23000000000002</v>
      </c>
    </row>
    <row r="1291" spans="1:5" ht="17.55" customHeight="1" x14ac:dyDescent="0.3">
      <c r="A1291" s="12">
        <v>1312</v>
      </c>
      <c r="B1291" s="12">
        <v>656</v>
      </c>
      <c r="C1291" s="19">
        <v>41790</v>
      </c>
      <c r="D1291" s="6">
        <v>280</v>
      </c>
      <c r="E1291" s="10">
        <v>738.71</v>
      </c>
    </row>
    <row r="1292" spans="1:5" ht="17.55" customHeight="1" x14ac:dyDescent="0.3">
      <c r="A1292" s="12">
        <v>1313</v>
      </c>
      <c r="B1292" s="12">
        <v>657</v>
      </c>
      <c r="C1292" s="19">
        <v>41812</v>
      </c>
      <c r="D1292" s="6">
        <v>108</v>
      </c>
      <c r="E1292" s="10">
        <v>13.829999999999984</v>
      </c>
    </row>
    <row r="1293" spans="1:5" ht="17.55" customHeight="1" x14ac:dyDescent="0.3">
      <c r="A1293" s="12">
        <v>1314</v>
      </c>
      <c r="B1293" s="12">
        <v>657</v>
      </c>
      <c r="C1293" s="19">
        <v>41803</v>
      </c>
      <c r="D1293" s="6">
        <v>108</v>
      </c>
      <c r="E1293" s="10">
        <v>447.18</v>
      </c>
    </row>
    <row r="1294" spans="1:5" ht="17.55" customHeight="1" x14ac:dyDescent="0.3">
      <c r="A1294" s="12">
        <v>1315</v>
      </c>
      <c r="B1294" s="12">
        <v>658</v>
      </c>
      <c r="C1294" s="19">
        <v>41809</v>
      </c>
      <c r="D1294" s="6">
        <v>185</v>
      </c>
      <c r="E1294" s="10">
        <v>361.53999999999996</v>
      </c>
    </row>
    <row r="1295" spans="1:5" ht="17.55" customHeight="1" x14ac:dyDescent="0.3">
      <c r="A1295" s="12">
        <v>1316</v>
      </c>
      <c r="B1295" s="12">
        <v>658</v>
      </c>
      <c r="C1295" s="19">
        <v>41800</v>
      </c>
      <c r="D1295" s="6">
        <v>185</v>
      </c>
      <c r="E1295" s="10">
        <v>542.33000000000004</v>
      </c>
    </row>
    <row r="1296" spans="1:5" ht="17.55" customHeight="1" x14ac:dyDescent="0.3">
      <c r="A1296" s="12">
        <v>1317</v>
      </c>
      <c r="B1296" s="12">
        <v>659</v>
      </c>
      <c r="C1296" s="19">
        <v>41810</v>
      </c>
      <c r="D1296" s="6">
        <v>206</v>
      </c>
      <c r="E1296" s="10">
        <v>191.66000000000008</v>
      </c>
    </row>
    <row r="1297" spans="1:5" ht="17.55" customHeight="1" x14ac:dyDescent="0.3">
      <c r="A1297" s="12">
        <v>1318</v>
      </c>
      <c r="B1297" s="12">
        <v>659</v>
      </c>
      <c r="C1297" s="19">
        <v>41803</v>
      </c>
      <c r="D1297" s="6">
        <v>206</v>
      </c>
      <c r="E1297" s="10">
        <v>407.28999999999996</v>
      </c>
    </row>
    <row r="1298" spans="1:5" ht="17.55" customHeight="1" x14ac:dyDescent="0.3">
      <c r="A1298" s="12">
        <v>1319</v>
      </c>
      <c r="B1298" s="12">
        <v>660</v>
      </c>
      <c r="C1298" s="19">
        <v>41814</v>
      </c>
      <c r="D1298" s="6">
        <v>49</v>
      </c>
      <c r="E1298" s="10">
        <v>48.009999999999991</v>
      </c>
    </row>
    <row r="1299" spans="1:5" ht="17.55" customHeight="1" x14ac:dyDescent="0.3">
      <c r="A1299" s="12">
        <v>1320</v>
      </c>
      <c r="B1299" s="12">
        <v>660</v>
      </c>
      <c r="C1299" s="19">
        <v>41804</v>
      </c>
      <c r="D1299" s="6">
        <v>49</v>
      </c>
      <c r="E1299" s="10">
        <v>252.07</v>
      </c>
    </row>
    <row r="1300" spans="1:5" ht="17.55" customHeight="1" x14ac:dyDescent="0.3">
      <c r="A1300" s="12">
        <v>1321</v>
      </c>
      <c r="B1300" s="12">
        <v>661</v>
      </c>
      <c r="C1300" s="19">
        <v>41806</v>
      </c>
      <c r="D1300" s="6">
        <v>246</v>
      </c>
      <c r="E1300" s="10">
        <v>112.82</v>
      </c>
    </row>
    <row r="1301" spans="1:5" ht="17.55" customHeight="1" x14ac:dyDescent="0.3">
      <c r="A1301" s="12">
        <v>1322</v>
      </c>
      <c r="B1301" s="12">
        <v>661</v>
      </c>
      <c r="C1301" s="19">
        <v>41802</v>
      </c>
      <c r="D1301" s="6">
        <v>246</v>
      </c>
      <c r="E1301" s="10">
        <v>200.57</v>
      </c>
    </row>
    <row r="1302" spans="1:5" ht="17.55" customHeight="1" x14ac:dyDescent="0.3">
      <c r="A1302" s="12">
        <v>1323</v>
      </c>
      <c r="B1302" s="12">
        <v>662</v>
      </c>
      <c r="C1302" s="19">
        <v>41799</v>
      </c>
      <c r="D1302" s="6">
        <v>100</v>
      </c>
      <c r="E1302" s="10">
        <v>199.34000000000003</v>
      </c>
    </row>
    <row r="1303" spans="1:5" ht="17.55" customHeight="1" x14ac:dyDescent="0.3">
      <c r="A1303" s="12">
        <v>1324</v>
      </c>
      <c r="B1303" s="12">
        <v>662</v>
      </c>
      <c r="C1303" s="19">
        <v>41792</v>
      </c>
      <c r="D1303" s="6">
        <v>100</v>
      </c>
      <c r="E1303" s="10">
        <v>598.04999999999995</v>
      </c>
    </row>
    <row r="1304" spans="1:5" ht="17.55" customHeight="1" x14ac:dyDescent="0.3">
      <c r="A1304" s="12">
        <v>1325</v>
      </c>
      <c r="B1304" s="12">
        <v>663</v>
      </c>
      <c r="C1304" s="19">
        <v>41807</v>
      </c>
      <c r="D1304" s="6">
        <v>21</v>
      </c>
      <c r="E1304" s="10">
        <v>44.28</v>
      </c>
    </row>
    <row r="1305" spans="1:5" ht="17.55" customHeight="1" x14ac:dyDescent="0.3">
      <c r="A1305" s="12">
        <v>1326</v>
      </c>
      <c r="B1305" s="12">
        <v>663</v>
      </c>
      <c r="C1305" s="19">
        <v>41799</v>
      </c>
      <c r="D1305" s="6">
        <v>21</v>
      </c>
      <c r="E1305" s="10">
        <v>103.34</v>
      </c>
    </row>
    <row r="1306" spans="1:5" ht="17.55" customHeight="1" x14ac:dyDescent="0.3">
      <c r="A1306" s="12">
        <v>1327</v>
      </c>
      <c r="B1306" s="12">
        <v>664</v>
      </c>
      <c r="C1306" s="19">
        <v>41813</v>
      </c>
      <c r="D1306" s="6">
        <v>281</v>
      </c>
      <c r="E1306" s="10">
        <v>128.93000000000006</v>
      </c>
    </row>
    <row r="1307" spans="1:5" ht="17.55" customHeight="1" x14ac:dyDescent="0.3">
      <c r="A1307" s="12">
        <v>1328</v>
      </c>
      <c r="B1307" s="12">
        <v>664</v>
      </c>
      <c r="C1307" s="19">
        <v>41804</v>
      </c>
      <c r="D1307" s="6">
        <v>281</v>
      </c>
      <c r="E1307" s="10">
        <v>945.55</v>
      </c>
    </row>
    <row r="1308" spans="1:5" ht="17.55" customHeight="1" x14ac:dyDescent="0.3">
      <c r="A1308" s="12">
        <v>1329</v>
      </c>
      <c r="B1308" s="12">
        <v>665</v>
      </c>
      <c r="C1308" s="19">
        <v>41805</v>
      </c>
      <c r="D1308" s="6">
        <v>225</v>
      </c>
      <c r="E1308" s="10">
        <v>150.28000000000003</v>
      </c>
    </row>
    <row r="1309" spans="1:5" ht="17.55" customHeight="1" x14ac:dyDescent="0.3">
      <c r="A1309" s="12">
        <v>1330</v>
      </c>
      <c r="B1309" s="12">
        <v>665</v>
      </c>
      <c r="C1309" s="19">
        <v>41801</v>
      </c>
      <c r="D1309" s="6">
        <v>225</v>
      </c>
      <c r="E1309" s="10">
        <v>406.32</v>
      </c>
    </row>
    <row r="1310" spans="1:5" ht="17.55" customHeight="1" x14ac:dyDescent="0.3">
      <c r="A1310" s="12">
        <v>1331</v>
      </c>
      <c r="B1310" s="12">
        <v>666</v>
      </c>
      <c r="C1310" s="19">
        <v>41807</v>
      </c>
      <c r="D1310" s="6">
        <v>282</v>
      </c>
      <c r="E1310" s="10">
        <v>225.41999999999996</v>
      </c>
    </row>
    <row r="1311" spans="1:5" ht="17.55" customHeight="1" x14ac:dyDescent="0.3">
      <c r="A1311" s="12">
        <v>1332</v>
      </c>
      <c r="B1311" s="12">
        <v>666</v>
      </c>
      <c r="C1311" s="19">
        <v>41803</v>
      </c>
      <c r="D1311" s="6">
        <v>282</v>
      </c>
      <c r="E1311" s="10">
        <v>525.99</v>
      </c>
    </row>
    <row r="1312" spans="1:5" ht="17.55" customHeight="1" x14ac:dyDescent="0.3">
      <c r="A1312" s="12">
        <v>1333</v>
      </c>
      <c r="B1312" s="12">
        <v>667</v>
      </c>
      <c r="C1312" s="19">
        <v>41809</v>
      </c>
      <c r="D1312" s="6">
        <v>147</v>
      </c>
      <c r="E1312" s="10">
        <v>57.689999999999941</v>
      </c>
    </row>
    <row r="1313" spans="1:5" ht="17.55" customHeight="1" x14ac:dyDescent="0.3">
      <c r="A1313" s="12">
        <v>1334</v>
      </c>
      <c r="B1313" s="12">
        <v>667</v>
      </c>
      <c r="C1313" s="19">
        <v>41801</v>
      </c>
      <c r="D1313" s="6">
        <v>147</v>
      </c>
      <c r="E1313" s="10">
        <v>663.47</v>
      </c>
    </row>
    <row r="1314" spans="1:5" ht="17.55" customHeight="1" x14ac:dyDescent="0.3">
      <c r="A1314" s="12">
        <v>1335</v>
      </c>
      <c r="B1314" s="12">
        <v>668</v>
      </c>
      <c r="C1314" s="19">
        <v>41803</v>
      </c>
      <c r="D1314" s="6">
        <v>283</v>
      </c>
      <c r="E1314" s="10">
        <v>56.620000000000005</v>
      </c>
    </row>
    <row r="1315" spans="1:5" ht="17.55" customHeight="1" x14ac:dyDescent="0.3">
      <c r="A1315" s="12">
        <v>1336</v>
      </c>
      <c r="B1315" s="12">
        <v>668</v>
      </c>
      <c r="C1315" s="19">
        <v>41793</v>
      </c>
      <c r="D1315" s="6">
        <v>283</v>
      </c>
      <c r="E1315" s="10">
        <v>257.98</v>
      </c>
    </row>
    <row r="1316" spans="1:5" ht="17.55" customHeight="1" x14ac:dyDescent="0.3">
      <c r="A1316" s="12">
        <v>1337</v>
      </c>
      <c r="B1316" s="12">
        <v>669</v>
      </c>
      <c r="C1316" s="19">
        <v>41810</v>
      </c>
      <c r="D1316" s="6">
        <v>76</v>
      </c>
      <c r="E1316" s="10">
        <v>115.8599999999999</v>
      </c>
    </row>
    <row r="1317" spans="1:5" ht="17.55" customHeight="1" x14ac:dyDescent="0.3">
      <c r="A1317" s="12">
        <v>1338</v>
      </c>
      <c r="B1317" s="12">
        <v>669</v>
      </c>
      <c r="C1317" s="19">
        <v>41801</v>
      </c>
      <c r="D1317" s="6">
        <v>76</v>
      </c>
      <c r="E1317" s="10">
        <v>849.72</v>
      </c>
    </row>
    <row r="1318" spans="1:5" ht="17.55" customHeight="1" x14ac:dyDescent="0.3">
      <c r="A1318" s="12">
        <v>1339</v>
      </c>
      <c r="B1318" s="12">
        <v>670</v>
      </c>
      <c r="C1318" s="19">
        <v>41795</v>
      </c>
      <c r="D1318" s="6">
        <v>162</v>
      </c>
      <c r="E1318" s="10">
        <v>184.91000000000003</v>
      </c>
    </row>
    <row r="1319" spans="1:5" ht="17.55" customHeight="1" x14ac:dyDescent="0.3">
      <c r="A1319" s="12">
        <v>1340</v>
      </c>
      <c r="B1319" s="12">
        <v>670</v>
      </c>
      <c r="C1319" s="19">
        <v>41791</v>
      </c>
      <c r="D1319" s="6">
        <v>162</v>
      </c>
      <c r="E1319" s="10">
        <v>499.95</v>
      </c>
    </row>
    <row r="1320" spans="1:5" ht="17.55" customHeight="1" x14ac:dyDescent="0.3">
      <c r="A1320" s="12">
        <v>1341</v>
      </c>
      <c r="B1320" s="12">
        <v>671</v>
      </c>
      <c r="C1320" s="19">
        <v>41811</v>
      </c>
      <c r="D1320" s="6">
        <v>232</v>
      </c>
      <c r="E1320" s="10">
        <v>37.02000000000001</v>
      </c>
    </row>
    <row r="1321" spans="1:5" ht="17.55" customHeight="1" x14ac:dyDescent="0.3">
      <c r="A1321" s="12">
        <v>1342</v>
      </c>
      <c r="B1321" s="12">
        <v>671</v>
      </c>
      <c r="C1321" s="19">
        <v>41801</v>
      </c>
      <c r="D1321" s="6">
        <v>232</v>
      </c>
      <c r="E1321" s="10">
        <v>209.82</v>
      </c>
    </row>
    <row r="1322" spans="1:5" ht="17.55" customHeight="1" x14ac:dyDescent="0.3">
      <c r="A1322" s="12">
        <v>1343</v>
      </c>
      <c r="B1322" s="12">
        <v>672</v>
      </c>
      <c r="C1322" s="19">
        <v>41803</v>
      </c>
      <c r="D1322" s="6">
        <v>262</v>
      </c>
      <c r="E1322" s="10">
        <v>144.11000000000001</v>
      </c>
    </row>
    <row r="1323" spans="1:5" ht="17.55" customHeight="1" x14ac:dyDescent="0.3">
      <c r="A1323" s="12">
        <v>1344</v>
      </c>
      <c r="B1323" s="12">
        <v>672</v>
      </c>
      <c r="C1323" s="19">
        <v>41796</v>
      </c>
      <c r="D1323" s="6">
        <v>262</v>
      </c>
      <c r="E1323" s="10">
        <v>336.26</v>
      </c>
    </row>
    <row r="1324" spans="1:5" ht="17.55" customHeight="1" x14ac:dyDescent="0.3">
      <c r="A1324" s="12">
        <v>1345</v>
      </c>
      <c r="B1324" s="12">
        <v>673</v>
      </c>
      <c r="C1324" s="19">
        <v>41805</v>
      </c>
      <c r="D1324" s="6">
        <v>284</v>
      </c>
      <c r="E1324" s="10">
        <v>71.319999999999993</v>
      </c>
    </row>
    <row r="1325" spans="1:5" ht="17.55" customHeight="1" x14ac:dyDescent="0.3">
      <c r="A1325" s="12">
        <v>1346</v>
      </c>
      <c r="B1325" s="12">
        <v>673</v>
      </c>
      <c r="C1325" s="19">
        <v>41800</v>
      </c>
      <c r="D1325" s="6">
        <v>284</v>
      </c>
      <c r="E1325" s="10">
        <v>404.21</v>
      </c>
    </row>
    <row r="1326" spans="1:5" ht="17.55" customHeight="1" x14ac:dyDescent="0.3">
      <c r="A1326" s="12">
        <v>1347</v>
      </c>
      <c r="B1326" s="12">
        <v>674</v>
      </c>
      <c r="C1326" s="19">
        <v>41803</v>
      </c>
      <c r="D1326" s="6">
        <v>114</v>
      </c>
      <c r="E1326" s="10">
        <v>91.04000000000002</v>
      </c>
    </row>
    <row r="1327" spans="1:5" ht="17.55" customHeight="1" x14ac:dyDescent="0.3">
      <c r="A1327" s="12">
        <v>1348</v>
      </c>
      <c r="B1327" s="12">
        <v>674</v>
      </c>
      <c r="C1327" s="19">
        <v>41799</v>
      </c>
      <c r="D1327" s="6">
        <v>114</v>
      </c>
      <c r="E1327" s="10">
        <v>322.77999999999997</v>
      </c>
    </row>
    <row r="1328" spans="1:5" ht="17.55" customHeight="1" x14ac:dyDescent="0.3">
      <c r="A1328" s="12">
        <v>1349</v>
      </c>
      <c r="B1328" s="12">
        <v>675</v>
      </c>
      <c r="C1328" s="19">
        <v>41799</v>
      </c>
      <c r="D1328" s="6">
        <v>29</v>
      </c>
      <c r="E1328" s="10">
        <v>64.03000000000003</v>
      </c>
    </row>
    <row r="1329" spans="1:5" ht="17.55" customHeight="1" x14ac:dyDescent="0.3">
      <c r="A1329" s="12">
        <v>1350</v>
      </c>
      <c r="B1329" s="12">
        <v>675</v>
      </c>
      <c r="C1329" s="19">
        <v>41795</v>
      </c>
      <c r="D1329" s="6">
        <v>29</v>
      </c>
      <c r="E1329" s="10">
        <v>291.70999999999998</v>
      </c>
    </row>
    <row r="1330" spans="1:5" ht="17.55" customHeight="1" x14ac:dyDescent="0.3">
      <c r="A1330" s="12">
        <v>1351</v>
      </c>
      <c r="B1330" s="12">
        <v>676</v>
      </c>
      <c r="C1330" s="19">
        <v>41804</v>
      </c>
      <c r="D1330" s="6">
        <v>172</v>
      </c>
      <c r="E1330" s="10">
        <v>14.350000000000023</v>
      </c>
    </row>
    <row r="1331" spans="1:5" ht="17.55" customHeight="1" x14ac:dyDescent="0.3">
      <c r="A1331" s="12">
        <v>1352</v>
      </c>
      <c r="B1331" s="12">
        <v>676</v>
      </c>
      <c r="C1331" s="19">
        <v>41800</v>
      </c>
      <c r="D1331" s="6">
        <v>172</v>
      </c>
      <c r="E1331" s="10">
        <v>703.18</v>
      </c>
    </row>
    <row r="1332" spans="1:5" ht="17.55" customHeight="1" x14ac:dyDescent="0.3">
      <c r="A1332" s="12">
        <v>1353</v>
      </c>
      <c r="B1332" s="12">
        <v>677</v>
      </c>
      <c r="C1332" s="19">
        <v>41808</v>
      </c>
      <c r="D1332" s="6">
        <v>104</v>
      </c>
      <c r="E1332" s="10">
        <v>51.110000000000014</v>
      </c>
    </row>
    <row r="1333" spans="1:5" ht="17.55" customHeight="1" x14ac:dyDescent="0.3">
      <c r="A1333" s="12">
        <v>1354</v>
      </c>
      <c r="B1333" s="12">
        <v>677</v>
      </c>
      <c r="C1333" s="19">
        <v>41801</v>
      </c>
      <c r="D1333" s="6">
        <v>104</v>
      </c>
      <c r="E1333" s="10">
        <v>268.33</v>
      </c>
    </row>
    <row r="1334" spans="1:5" ht="17.55" customHeight="1" x14ac:dyDescent="0.3">
      <c r="A1334" s="12">
        <v>1356</v>
      </c>
      <c r="B1334" s="12">
        <v>678</v>
      </c>
      <c r="C1334" s="19">
        <v>41800</v>
      </c>
      <c r="D1334" s="6">
        <v>199</v>
      </c>
      <c r="E1334" s="10">
        <v>635.25</v>
      </c>
    </row>
    <row r="1335" spans="1:5" ht="17.55" customHeight="1" x14ac:dyDescent="0.3">
      <c r="A1335" s="12">
        <v>1357</v>
      </c>
      <c r="B1335" s="12">
        <v>679</v>
      </c>
      <c r="C1335" s="19">
        <v>41812</v>
      </c>
      <c r="D1335" s="6">
        <v>134</v>
      </c>
      <c r="E1335" s="10">
        <v>9.3600000000000136</v>
      </c>
    </row>
    <row r="1336" spans="1:5" ht="17.55" customHeight="1" x14ac:dyDescent="0.3">
      <c r="A1336" s="12">
        <v>1358</v>
      </c>
      <c r="B1336" s="12">
        <v>679</v>
      </c>
      <c r="C1336" s="19">
        <v>41804</v>
      </c>
      <c r="D1336" s="6">
        <v>134</v>
      </c>
      <c r="E1336" s="10">
        <v>927.18</v>
      </c>
    </row>
    <row r="1337" spans="1:5" ht="17.55" customHeight="1" x14ac:dyDescent="0.3">
      <c r="A1337" s="12">
        <v>1359</v>
      </c>
      <c r="B1337" s="12">
        <v>680</v>
      </c>
      <c r="C1337" s="19">
        <v>41809</v>
      </c>
      <c r="D1337" s="6">
        <v>8</v>
      </c>
      <c r="E1337" s="10">
        <v>117.74000000000004</v>
      </c>
    </row>
    <row r="1338" spans="1:5" ht="17.55" customHeight="1" x14ac:dyDescent="0.3">
      <c r="A1338" s="12">
        <v>1360</v>
      </c>
      <c r="B1338" s="12">
        <v>680</v>
      </c>
      <c r="C1338" s="19">
        <v>41802</v>
      </c>
      <c r="D1338" s="6">
        <v>8</v>
      </c>
      <c r="E1338" s="10">
        <v>200.48999999999998</v>
      </c>
    </row>
    <row r="1339" spans="1:5" ht="17.55" customHeight="1" x14ac:dyDescent="0.3">
      <c r="A1339" s="12">
        <v>1361</v>
      </c>
      <c r="B1339" s="12">
        <v>681</v>
      </c>
      <c r="C1339" s="19">
        <v>41803</v>
      </c>
      <c r="D1339" s="6">
        <v>180</v>
      </c>
      <c r="E1339" s="10">
        <v>181.79000000000008</v>
      </c>
    </row>
    <row r="1340" spans="1:5" ht="17.55" customHeight="1" x14ac:dyDescent="0.3">
      <c r="A1340" s="12">
        <v>1362</v>
      </c>
      <c r="B1340" s="12">
        <v>681</v>
      </c>
      <c r="C1340" s="19">
        <v>41798</v>
      </c>
      <c r="D1340" s="6">
        <v>180</v>
      </c>
      <c r="E1340" s="10">
        <v>575.66999999999996</v>
      </c>
    </row>
    <row r="1341" spans="1:5" ht="17.55" customHeight="1" x14ac:dyDescent="0.3">
      <c r="A1341" s="12">
        <v>1363</v>
      </c>
      <c r="B1341" s="12">
        <v>682</v>
      </c>
      <c r="C1341" s="19">
        <v>41807</v>
      </c>
      <c r="D1341" s="6">
        <v>135</v>
      </c>
      <c r="E1341" s="10">
        <v>17.430000000000007</v>
      </c>
    </row>
    <row r="1342" spans="1:5" ht="17.55" customHeight="1" x14ac:dyDescent="0.3">
      <c r="A1342" s="12">
        <v>1364</v>
      </c>
      <c r="B1342" s="12">
        <v>682</v>
      </c>
      <c r="C1342" s="19">
        <v>41798</v>
      </c>
      <c r="D1342" s="6">
        <v>135</v>
      </c>
      <c r="E1342" s="10">
        <v>141.07999999999998</v>
      </c>
    </row>
    <row r="1343" spans="1:5" ht="17.55" customHeight="1" x14ac:dyDescent="0.3">
      <c r="A1343" s="12">
        <v>1365</v>
      </c>
      <c r="B1343" s="12">
        <v>683</v>
      </c>
      <c r="C1343" s="19">
        <v>41802</v>
      </c>
      <c r="D1343" s="6">
        <v>15</v>
      </c>
      <c r="E1343" s="10">
        <v>340.33999999999992</v>
      </c>
    </row>
    <row r="1344" spans="1:5" ht="17.55" customHeight="1" x14ac:dyDescent="0.3">
      <c r="A1344" s="12">
        <v>1366</v>
      </c>
      <c r="B1344" s="12">
        <v>683</v>
      </c>
      <c r="C1344" s="19">
        <v>41795</v>
      </c>
      <c r="D1344" s="6">
        <v>15</v>
      </c>
      <c r="E1344" s="10">
        <v>723.25</v>
      </c>
    </row>
    <row r="1345" spans="1:5" ht="17.55" customHeight="1" x14ac:dyDescent="0.3">
      <c r="A1345" s="12">
        <v>1367</v>
      </c>
      <c r="B1345" s="12">
        <v>684</v>
      </c>
      <c r="C1345" s="19">
        <v>41804</v>
      </c>
      <c r="D1345" s="6">
        <v>130</v>
      </c>
      <c r="E1345" s="10">
        <v>87.57000000000005</v>
      </c>
    </row>
    <row r="1346" spans="1:5" ht="17.55" customHeight="1" x14ac:dyDescent="0.3">
      <c r="A1346" s="12">
        <v>1368</v>
      </c>
      <c r="B1346" s="12">
        <v>684</v>
      </c>
      <c r="C1346" s="19">
        <v>41799</v>
      </c>
      <c r="D1346" s="6">
        <v>130</v>
      </c>
      <c r="E1346" s="10">
        <v>310.52</v>
      </c>
    </row>
    <row r="1347" spans="1:5" ht="17.55" customHeight="1" x14ac:dyDescent="0.3">
      <c r="A1347" s="12">
        <v>1369</v>
      </c>
      <c r="B1347" s="12">
        <v>685</v>
      </c>
      <c r="C1347" s="19">
        <v>41817</v>
      </c>
      <c r="D1347" s="6">
        <v>285</v>
      </c>
      <c r="E1347" s="10">
        <v>280.72000000000003</v>
      </c>
    </row>
    <row r="1348" spans="1:5" ht="17.55" customHeight="1" x14ac:dyDescent="0.3">
      <c r="A1348" s="12">
        <v>1370</v>
      </c>
      <c r="B1348" s="12">
        <v>685</v>
      </c>
      <c r="C1348" s="19">
        <v>41808</v>
      </c>
      <c r="D1348" s="6">
        <v>285</v>
      </c>
      <c r="E1348" s="10">
        <v>596.53</v>
      </c>
    </row>
    <row r="1349" spans="1:5" ht="17.55" customHeight="1" x14ac:dyDescent="0.3">
      <c r="A1349" s="12">
        <v>1371</v>
      </c>
      <c r="B1349" s="12">
        <v>686</v>
      </c>
      <c r="C1349" s="19">
        <v>41808</v>
      </c>
      <c r="D1349" s="6">
        <v>261</v>
      </c>
      <c r="E1349" s="10">
        <v>24.680000000000007</v>
      </c>
    </row>
    <row r="1350" spans="1:5" ht="17.55" customHeight="1" x14ac:dyDescent="0.3">
      <c r="A1350" s="12">
        <v>1372</v>
      </c>
      <c r="B1350" s="12">
        <v>686</v>
      </c>
      <c r="C1350" s="19">
        <v>41802</v>
      </c>
      <c r="D1350" s="6">
        <v>261</v>
      </c>
      <c r="E1350" s="10">
        <v>386.71999999999997</v>
      </c>
    </row>
    <row r="1351" spans="1:5" ht="17.55" customHeight="1" x14ac:dyDescent="0.3">
      <c r="A1351" s="12">
        <v>1373</v>
      </c>
      <c r="B1351" s="12">
        <v>687</v>
      </c>
      <c r="C1351" s="19">
        <v>41812</v>
      </c>
      <c r="D1351" s="6">
        <v>281</v>
      </c>
      <c r="E1351" s="10">
        <v>217.30999999999995</v>
      </c>
    </row>
    <row r="1352" spans="1:5" ht="17.55" customHeight="1" x14ac:dyDescent="0.3">
      <c r="A1352" s="12">
        <v>1374</v>
      </c>
      <c r="B1352" s="12">
        <v>687</v>
      </c>
      <c r="C1352" s="19">
        <v>41808</v>
      </c>
      <c r="D1352" s="6">
        <v>281</v>
      </c>
      <c r="E1352" s="10">
        <v>869.27</v>
      </c>
    </row>
    <row r="1353" spans="1:5" ht="17.55" customHeight="1" x14ac:dyDescent="0.3">
      <c r="A1353" s="12">
        <v>1375</v>
      </c>
      <c r="B1353" s="12">
        <v>688</v>
      </c>
      <c r="C1353" s="19">
        <v>41806</v>
      </c>
      <c r="D1353" s="6">
        <v>23</v>
      </c>
      <c r="E1353" s="10">
        <v>117.15999999999997</v>
      </c>
    </row>
    <row r="1354" spans="1:5" ht="17.55" customHeight="1" x14ac:dyDescent="0.3">
      <c r="A1354" s="12">
        <v>1376</v>
      </c>
      <c r="B1354" s="12">
        <v>688</v>
      </c>
      <c r="C1354" s="19">
        <v>41797</v>
      </c>
      <c r="D1354" s="6">
        <v>23</v>
      </c>
      <c r="E1354" s="10">
        <v>392.25</v>
      </c>
    </row>
    <row r="1355" spans="1:5" ht="17.55" customHeight="1" x14ac:dyDescent="0.3">
      <c r="A1355" s="12">
        <v>1377</v>
      </c>
      <c r="B1355" s="12">
        <v>689</v>
      </c>
      <c r="C1355" s="19">
        <v>41818</v>
      </c>
      <c r="D1355" s="6">
        <v>43</v>
      </c>
      <c r="E1355" s="10">
        <v>51.899999999999977</v>
      </c>
    </row>
    <row r="1356" spans="1:5" ht="17.55" customHeight="1" x14ac:dyDescent="0.3">
      <c r="A1356" s="12">
        <v>1378</v>
      </c>
      <c r="B1356" s="12">
        <v>689</v>
      </c>
      <c r="C1356" s="19">
        <v>41809</v>
      </c>
      <c r="D1356" s="6">
        <v>43</v>
      </c>
      <c r="E1356" s="10">
        <v>420</v>
      </c>
    </row>
    <row r="1357" spans="1:5" ht="17.55" customHeight="1" x14ac:dyDescent="0.3">
      <c r="A1357" s="12">
        <v>1379</v>
      </c>
      <c r="B1357" s="12">
        <v>690</v>
      </c>
      <c r="C1357" s="19">
        <v>41805</v>
      </c>
      <c r="D1357" s="6">
        <v>103</v>
      </c>
      <c r="E1357" s="10">
        <v>65.139999999999986</v>
      </c>
    </row>
    <row r="1358" spans="1:5" ht="17.55" customHeight="1" x14ac:dyDescent="0.3">
      <c r="A1358" s="12">
        <v>1380</v>
      </c>
      <c r="B1358" s="12">
        <v>690</v>
      </c>
      <c r="C1358" s="19">
        <v>41799</v>
      </c>
      <c r="D1358" s="6">
        <v>103</v>
      </c>
      <c r="E1358" s="10">
        <v>749.18999999999994</v>
      </c>
    </row>
    <row r="1359" spans="1:5" ht="17.55" customHeight="1" x14ac:dyDescent="0.3">
      <c r="A1359" s="12">
        <v>1381</v>
      </c>
      <c r="B1359" s="12">
        <v>691</v>
      </c>
      <c r="C1359" s="19">
        <v>41819</v>
      </c>
      <c r="D1359" s="6">
        <v>142</v>
      </c>
      <c r="E1359" s="10">
        <v>321.36</v>
      </c>
    </row>
    <row r="1360" spans="1:5" ht="17.55" customHeight="1" x14ac:dyDescent="0.3">
      <c r="A1360" s="12">
        <v>1382</v>
      </c>
      <c r="B1360" s="12">
        <v>691</v>
      </c>
      <c r="C1360" s="19">
        <v>41809</v>
      </c>
      <c r="D1360" s="6">
        <v>142</v>
      </c>
      <c r="E1360" s="10">
        <v>502.65</v>
      </c>
    </row>
    <row r="1361" spans="1:5" ht="17.55" customHeight="1" x14ac:dyDescent="0.3">
      <c r="A1361" s="12">
        <v>1383</v>
      </c>
      <c r="B1361" s="12">
        <v>692</v>
      </c>
      <c r="C1361" s="19">
        <v>41817</v>
      </c>
      <c r="D1361" s="6">
        <v>52</v>
      </c>
      <c r="E1361" s="10">
        <v>34.309999999999945</v>
      </c>
    </row>
    <row r="1362" spans="1:5" ht="17.55" customHeight="1" x14ac:dyDescent="0.3">
      <c r="A1362" s="12">
        <v>1384</v>
      </c>
      <c r="B1362" s="12">
        <v>692</v>
      </c>
      <c r="C1362" s="19">
        <v>41811</v>
      </c>
      <c r="D1362" s="6">
        <v>52</v>
      </c>
      <c r="E1362" s="10">
        <v>823.58</v>
      </c>
    </row>
    <row r="1363" spans="1:5" ht="17.55" customHeight="1" x14ac:dyDescent="0.3">
      <c r="A1363" s="12">
        <v>1385</v>
      </c>
      <c r="B1363" s="12">
        <v>693</v>
      </c>
      <c r="C1363" s="19">
        <v>41813</v>
      </c>
      <c r="D1363" s="6">
        <v>11</v>
      </c>
      <c r="E1363" s="10">
        <v>175.2</v>
      </c>
    </row>
    <row r="1364" spans="1:5" ht="17.55" customHeight="1" x14ac:dyDescent="0.3">
      <c r="A1364" s="12">
        <v>1386</v>
      </c>
      <c r="B1364" s="12">
        <v>693</v>
      </c>
      <c r="C1364" s="19">
        <v>41804</v>
      </c>
      <c r="D1364" s="6">
        <v>11</v>
      </c>
      <c r="E1364" s="10">
        <v>262.82</v>
      </c>
    </row>
    <row r="1365" spans="1:5" ht="17.55" customHeight="1" x14ac:dyDescent="0.3">
      <c r="A1365" s="12">
        <v>1387</v>
      </c>
      <c r="B1365" s="12">
        <v>694</v>
      </c>
      <c r="C1365" s="19">
        <v>41807</v>
      </c>
      <c r="D1365" s="6">
        <v>101</v>
      </c>
      <c r="E1365" s="10">
        <v>85.950000000000045</v>
      </c>
    </row>
    <row r="1366" spans="1:5" ht="17.55" customHeight="1" x14ac:dyDescent="0.3">
      <c r="A1366" s="12">
        <v>1388</v>
      </c>
      <c r="B1366" s="12">
        <v>694</v>
      </c>
      <c r="C1366" s="19">
        <v>41800</v>
      </c>
      <c r="D1366" s="6">
        <v>101</v>
      </c>
      <c r="E1366" s="10">
        <v>988.53</v>
      </c>
    </row>
    <row r="1367" spans="1:5" ht="17.55" customHeight="1" x14ac:dyDescent="0.3">
      <c r="A1367" s="12">
        <v>1389</v>
      </c>
      <c r="B1367" s="12">
        <v>695</v>
      </c>
      <c r="C1367" s="19">
        <v>41811</v>
      </c>
      <c r="D1367" s="6">
        <v>157</v>
      </c>
      <c r="E1367" s="10">
        <v>126.77999999999997</v>
      </c>
    </row>
    <row r="1368" spans="1:5" ht="17.55" customHeight="1" x14ac:dyDescent="0.3">
      <c r="A1368" s="12">
        <v>1390</v>
      </c>
      <c r="B1368" s="12">
        <v>695</v>
      </c>
      <c r="C1368" s="19">
        <v>41803</v>
      </c>
      <c r="D1368" s="6">
        <v>157</v>
      </c>
      <c r="E1368" s="10">
        <v>848.48</v>
      </c>
    </row>
    <row r="1369" spans="1:5" ht="17.55" customHeight="1" x14ac:dyDescent="0.3">
      <c r="A1369" s="12">
        <v>1391</v>
      </c>
      <c r="B1369" s="12">
        <v>696</v>
      </c>
      <c r="C1369" s="19">
        <v>41806</v>
      </c>
      <c r="D1369" s="6">
        <v>153</v>
      </c>
      <c r="E1369" s="10">
        <v>96.12</v>
      </c>
    </row>
    <row r="1370" spans="1:5" ht="17.55" customHeight="1" x14ac:dyDescent="0.3">
      <c r="A1370" s="12">
        <v>1392</v>
      </c>
      <c r="B1370" s="12">
        <v>696</v>
      </c>
      <c r="C1370" s="19">
        <v>41800</v>
      </c>
      <c r="D1370" s="6">
        <v>153</v>
      </c>
      <c r="E1370" s="10">
        <v>304.39</v>
      </c>
    </row>
    <row r="1371" spans="1:5" ht="17.55" customHeight="1" x14ac:dyDescent="0.3">
      <c r="A1371" s="12">
        <v>1393</v>
      </c>
      <c r="B1371" s="12">
        <v>697</v>
      </c>
      <c r="C1371" s="19">
        <v>41818</v>
      </c>
      <c r="D1371" s="6">
        <v>258</v>
      </c>
      <c r="E1371" s="10">
        <v>73.180000000000064</v>
      </c>
    </row>
    <row r="1372" spans="1:5" ht="17.55" customHeight="1" x14ac:dyDescent="0.3">
      <c r="A1372" s="12">
        <v>1394</v>
      </c>
      <c r="B1372" s="12">
        <v>697</v>
      </c>
      <c r="C1372" s="19">
        <v>41809</v>
      </c>
      <c r="D1372" s="6">
        <v>258</v>
      </c>
      <c r="E1372" s="10">
        <v>739.93999999999994</v>
      </c>
    </row>
    <row r="1373" spans="1:5" ht="17.55" customHeight="1" x14ac:dyDescent="0.3">
      <c r="A1373" s="12">
        <v>1395</v>
      </c>
      <c r="B1373" s="12">
        <v>698</v>
      </c>
      <c r="C1373" s="19">
        <v>41816</v>
      </c>
      <c r="D1373" s="6">
        <v>132</v>
      </c>
      <c r="E1373" s="10">
        <v>73.609999999999985</v>
      </c>
    </row>
    <row r="1374" spans="1:5" ht="17.55" customHeight="1" x14ac:dyDescent="0.3">
      <c r="A1374" s="12">
        <v>1396</v>
      </c>
      <c r="B1374" s="12">
        <v>698</v>
      </c>
      <c r="C1374" s="19">
        <v>41809</v>
      </c>
      <c r="D1374" s="6">
        <v>132</v>
      </c>
      <c r="E1374" s="10">
        <v>209.53</v>
      </c>
    </row>
    <row r="1375" spans="1:5" ht="17.55" customHeight="1" x14ac:dyDescent="0.3">
      <c r="A1375" s="12">
        <v>1397</v>
      </c>
      <c r="B1375" s="12">
        <v>699</v>
      </c>
      <c r="C1375" s="19">
        <v>41807</v>
      </c>
      <c r="D1375" s="6">
        <v>223</v>
      </c>
      <c r="E1375" s="10">
        <v>78.259999999999991</v>
      </c>
    </row>
    <row r="1376" spans="1:5" ht="17.55" customHeight="1" x14ac:dyDescent="0.3">
      <c r="A1376" s="12">
        <v>1398</v>
      </c>
      <c r="B1376" s="12">
        <v>699</v>
      </c>
      <c r="C1376" s="19">
        <v>41801</v>
      </c>
      <c r="D1376" s="6">
        <v>223</v>
      </c>
      <c r="E1376" s="10">
        <v>633.22</v>
      </c>
    </row>
    <row r="1377" spans="1:5" ht="17.55" customHeight="1" x14ac:dyDescent="0.3">
      <c r="A1377" s="12">
        <v>1399</v>
      </c>
      <c r="B1377" s="12">
        <v>700</v>
      </c>
      <c r="C1377" s="19">
        <v>41814</v>
      </c>
      <c r="D1377" s="6">
        <v>161</v>
      </c>
      <c r="E1377" s="10">
        <v>155.12</v>
      </c>
    </row>
    <row r="1378" spans="1:5" ht="17.55" customHeight="1" x14ac:dyDescent="0.3">
      <c r="A1378" s="12">
        <v>1400</v>
      </c>
      <c r="B1378" s="12">
        <v>700</v>
      </c>
      <c r="C1378" s="19">
        <v>41807</v>
      </c>
      <c r="D1378" s="6">
        <v>161</v>
      </c>
      <c r="E1378" s="10">
        <v>620.49</v>
      </c>
    </row>
    <row r="1379" spans="1:5" ht="17.55" customHeight="1" x14ac:dyDescent="0.3">
      <c r="A1379" s="12">
        <v>1401</v>
      </c>
      <c r="B1379" s="12">
        <v>701</v>
      </c>
      <c r="C1379" s="19">
        <v>41815</v>
      </c>
      <c r="D1379" s="6">
        <v>45</v>
      </c>
      <c r="E1379" s="10">
        <v>21.779999999999973</v>
      </c>
    </row>
    <row r="1380" spans="1:5" ht="17.55" customHeight="1" x14ac:dyDescent="0.3">
      <c r="A1380" s="12">
        <v>1402</v>
      </c>
      <c r="B1380" s="12">
        <v>701</v>
      </c>
      <c r="C1380" s="19">
        <v>41805</v>
      </c>
      <c r="D1380" s="6">
        <v>45</v>
      </c>
      <c r="E1380" s="10">
        <v>522.72</v>
      </c>
    </row>
    <row r="1381" spans="1:5" ht="17.55" customHeight="1" x14ac:dyDescent="0.3">
      <c r="A1381" s="12">
        <v>1403</v>
      </c>
      <c r="B1381" s="12">
        <v>702</v>
      </c>
      <c r="C1381" s="19">
        <v>41812</v>
      </c>
      <c r="D1381" s="6">
        <v>286</v>
      </c>
      <c r="E1381" s="10">
        <v>276.12</v>
      </c>
    </row>
    <row r="1382" spans="1:5" ht="17.55" customHeight="1" x14ac:dyDescent="0.3">
      <c r="A1382" s="12">
        <v>1404</v>
      </c>
      <c r="B1382" s="12">
        <v>702</v>
      </c>
      <c r="C1382" s="19">
        <v>41802</v>
      </c>
      <c r="D1382" s="6">
        <v>286</v>
      </c>
      <c r="E1382" s="10">
        <v>710.03</v>
      </c>
    </row>
    <row r="1383" spans="1:5" ht="17.55" customHeight="1" x14ac:dyDescent="0.3">
      <c r="A1383" s="12">
        <v>1405</v>
      </c>
      <c r="B1383" s="12">
        <v>703</v>
      </c>
      <c r="C1383" s="19">
        <v>41820</v>
      </c>
      <c r="D1383" s="6">
        <v>171</v>
      </c>
      <c r="E1383" s="10">
        <v>52.329999999999984</v>
      </c>
    </row>
    <row r="1384" spans="1:5" ht="17.55" customHeight="1" x14ac:dyDescent="0.3">
      <c r="A1384" s="12">
        <v>1406</v>
      </c>
      <c r="B1384" s="12">
        <v>703</v>
      </c>
      <c r="C1384" s="19">
        <v>41814</v>
      </c>
      <c r="D1384" s="6">
        <v>171</v>
      </c>
      <c r="E1384" s="10">
        <v>157</v>
      </c>
    </row>
    <row r="1385" spans="1:5" ht="17.55" customHeight="1" x14ac:dyDescent="0.3">
      <c r="A1385" s="12">
        <v>1407</v>
      </c>
      <c r="B1385" s="12">
        <v>704</v>
      </c>
      <c r="C1385" s="19">
        <v>41819</v>
      </c>
      <c r="D1385" s="6">
        <v>164</v>
      </c>
      <c r="E1385" s="10">
        <v>281.88000000000011</v>
      </c>
    </row>
    <row r="1386" spans="1:5" ht="17.55" customHeight="1" x14ac:dyDescent="0.3">
      <c r="A1386" s="12">
        <v>1408</v>
      </c>
      <c r="B1386" s="12">
        <v>704</v>
      </c>
      <c r="C1386" s="19">
        <v>41809</v>
      </c>
      <c r="D1386" s="6">
        <v>164</v>
      </c>
      <c r="E1386" s="10">
        <v>802.28</v>
      </c>
    </row>
    <row r="1387" spans="1:5" ht="17.55" customHeight="1" x14ac:dyDescent="0.3">
      <c r="A1387" s="12">
        <v>1409</v>
      </c>
      <c r="B1387" s="12">
        <v>705</v>
      </c>
      <c r="C1387" s="19">
        <v>41819</v>
      </c>
      <c r="D1387" s="6">
        <v>115</v>
      </c>
      <c r="E1387" s="10">
        <v>45.930000000000007</v>
      </c>
    </row>
    <row r="1388" spans="1:5" ht="17.55" customHeight="1" x14ac:dyDescent="0.3">
      <c r="A1388" s="12">
        <v>1410</v>
      </c>
      <c r="B1388" s="12">
        <v>705</v>
      </c>
      <c r="C1388" s="19">
        <v>41811</v>
      </c>
      <c r="D1388" s="6">
        <v>115</v>
      </c>
      <c r="E1388" s="10">
        <v>130.72999999999999</v>
      </c>
    </row>
    <row r="1389" spans="1:5" ht="17.55" customHeight="1" x14ac:dyDescent="0.3">
      <c r="A1389" s="12">
        <v>1411</v>
      </c>
      <c r="B1389" s="12">
        <v>706</v>
      </c>
      <c r="C1389" s="19">
        <v>41813</v>
      </c>
      <c r="D1389" s="6">
        <v>187</v>
      </c>
      <c r="E1389" s="10">
        <v>55.930000000000007</v>
      </c>
    </row>
    <row r="1390" spans="1:5" ht="17.55" customHeight="1" x14ac:dyDescent="0.3">
      <c r="A1390" s="12">
        <v>1412</v>
      </c>
      <c r="B1390" s="12">
        <v>706</v>
      </c>
      <c r="C1390" s="19">
        <v>41808</v>
      </c>
      <c r="D1390" s="6">
        <v>187</v>
      </c>
      <c r="E1390" s="10">
        <v>187.28</v>
      </c>
    </row>
    <row r="1391" spans="1:5" ht="17.55" customHeight="1" x14ac:dyDescent="0.3">
      <c r="A1391" s="12">
        <v>1413</v>
      </c>
      <c r="B1391" s="12">
        <v>707</v>
      </c>
      <c r="C1391" s="19">
        <v>41821</v>
      </c>
      <c r="D1391" s="6">
        <v>12</v>
      </c>
      <c r="E1391" s="10">
        <v>333.65999999999997</v>
      </c>
    </row>
    <row r="1392" spans="1:5" ht="17.55" customHeight="1" x14ac:dyDescent="0.3">
      <c r="A1392" s="12">
        <v>1414</v>
      </c>
      <c r="B1392" s="12">
        <v>707</v>
      </c>
      <c r="C1392" s="19">
        <v>41814</v>
      </c>
      <c r="D1392" s="6">
        <v>12</v>
      </c>
      <c r="E1392" s="10">
        <v>593.20000000000005</v>
      </c>
    </row>
    <row r="1393" spans="1:5" ht="17.55" customHeight="1" x14ac:dyDescent="0.3">
      <c r="A1393" s="12">
        <v>1415</v>
      </c>
      <c r="B1393" s="12">
        <v>708</v>
      </c>
      <c r="C1393" s="19">
        <v>41810</v>
      </c>
      <c r="D1393" s="6">
        <v>280</v>
      </c>
      <c r="E1393" s="10">
        <v>42.199999999999932</v>
      </c>
    </row>
    <row r="1394" spans="1:5" ht="17.55" customHeight="1" x14ac:dyDescent="0.3">
      <c r="A1394" s="12">
        <v>1416</v>
      </c>
      <c r="B1394" s="12">
        <v>708</v>
      </c>
      <c r="C1394" s="19">
        <v>41803</v>
      </c>
      <c r="D1394" s="6">
        <v>280</v>
      </c>
      <c r="E1394" s="10">
        <v>485.36</v>
      </c>
    </row>
    <row r="1395" spans="1:5" ht="17.55" customHeight="1" x14ac:dyDescent="0.3">
      <c r="A1395" s="12">
        <v>1417</v>
      </c>
      <c r="B1395" s="12">
        <v>709</v>
      </c>
      <c r="C1395" s="19">
        <v>41811</v>
      </c>
      <c r="D1395" s="6">
        <v>104</v>
      </c>
      <c r="E1395" s="10">
        <v>59.709999999999923</v>
      </c>
    </row>
    <row r="1396" spans="1:5" ht="17.55" customHeight="1" x14ac:dyDescent="0.3">
      <c r="A1396" s="12">
        <v>1418</v>
      </c>
      <c r="B1396" s="12">
        <v>709</v>
      </c>
      <c r="C1396" s="19">
        <v>41806</v>
      </c>
      <c r="D1396" s="6">
        <v>104</v>
      </c>
      <c r="E1396" s="10">
        <v>793.34</v>
      </c>
    </row>
    <row r="1397" spans="1:5" ht="17.55" customHeight="1" x14ac:dyDescent="0.3">
      <c r="A1397" s="12">
        <v>1419</v>
      </c>
      <c r="B1397" s="12">
        <v>710</v>
      </c>
      <c r="C1397" s="19">
        <v>41813</v>
      </c>
      <c r="D1397" s="6">
        <v>61</v>
      </c>
      <c r="E1397" s="10">
        <v>55.639999999999986</v>
      </c>
    </row>
    <row r="1398" spans="1:5" ht="17.55" customHeight="1" x14ac:dyDescent="0.3">
      <c r="A1398" s="12">
        <v>1420</v>
      </c>
      <c r="B1398" s="12">
        <v>710</v>
      </c>
      <c r="C1398" s="19">
        <v>41809</v>
      </c>
      <c r="D1398" s="6">
        <v>61</v>
      </c>
      <c r="E1398" s="10">
        <v>562.66999999999996</v>
      </c>
    </row>
    <row r="1399" spans="1:5" ht="17.55" customHeight="1" x14ac:dyDescent="0.3">
      <c r="A1399" s="12">
        <v>1421</v>
      </c>
      <c r="B1399" s="12">
        <v>711</v>
      </c>
      <c r="C1399" s="19">
        <v>41817</v>
      </c>
      <c r="D1399" s="6">
        <v>90</v>
      </c>
      <c r="E1399" s="10">
        <v>33.32000000000005</v>
      </c>
    </row>
    <row r="1400" spans="1:5" ht="17.55" customHeight="1" x14ac:dyDescent="0.3">
      <c r="A1400" s="12">
        <v>1422</v>
      </c>
      <c r="B1400" s="12">
        <v>711</v>
      </c>
      <c r="C1400" s="19">
        <v>41812</v>
      </c>
      <c r="D1400" s="6">
        <v>90</v>
      </c>
      <c r="E1400" s="10">
        <v>522.06999999999994</v>
      </c>
    </row>
    <row r="1401" spans="1:5" ht="17.55" customHeight="1" x14ac:dyDescent="0.3">
      <c r="A1401" s="12">
        <v>1423</v>
      </c>
      <c r="B1401" s="12">
        <v>712</v>
      </c>
      <c r="C1401" s="19">
        <v>41819</v>
      </c>
      <c r="D1401" s="6">
        <v>269</v>
      </c>
      <c r="E1401" s="10">
        <v>182.28999999999996</v>
      </c>
    </row>
    <row r="1402" spans="1:5" ht="17.55" customHeight="1" x14ac:dyDescent="0.3">
      <c r="A1402" s="12">
        <v>1424</v>
      </c>
      <c r="B1402" s="12">
        <v>712</v>
      </c>
      <c r="C1402" s="19">
        <v>41812</v>
      </c>
      <c r="D1402" s="6">
        <v>269</v>
      </c>
      <c r="E1402" s="10">
        <v>830.48</v>
      </c>
    </row>
    <row r="1403" spans="1:5" ht="17.55" customHeight="1" x14ac:dyDescent="0.3">
      <c r="A1403" s="12">
        <v>1425</v>
      </c>
      <c r="B1403" s="12">
        <v>713</v>
      </c>
      <c r="C1403" s="19">
        <v>41816</v>
      </c>
      <c r="D1403" s="6">
        <v>33</v>
      </c>
      <c r="E1403" s="10">
        <v>112.88</v>
      </c>
    </row>
    <row r="1404" spans="1:5" ht="17.55" customHeight="1" x14ac:dyDescent="0.3">
      <c r="A1404" s="12">
        <v>1426</v>
      </c>
      <c r="B1404" s="12">
        <v>713</v>
      </c>
      <c r="C1404" s="19">
        <v>41808</v>
      </c>
      <c r="D1404" s="6">
        <v>33</v>
      </c>
      <c r="E1404" s="10">
        <v>481.23</v>
      </c>
    </row>
    <row r="1405" spans="1:5" ht="17.55" customHeight="1" x14ac:dyDescent="0.3">
      <c r="A1405" s="12">
        <v>1427</v>
      </c>
      <c r="B1405" s="12">
        <v>714</v>
      </c>
      <c r="C1405" s="19">
        <v>41821</v>
      </c>
      <c r="D1405" s="6">
        <v>136</v>
      </c>
      <c r="E1405" s="10">
        <v>73.5</v>
      </c>
    </row>
    <row r="1406" spans="1:5" ht="17.55" customHeight="1" x14ac:dyDescent="0.3">
      <c r="A1406" s="12">
        <v>1428</v>
      </c>
      <c r="B1406" s="12">
        <v>714</v>
      </c>
      <c r="C1406" s="19">
        <v>41813</v>
      </c>
      <c r="D1406" s="6">
        <v>136</v>
      </c>
      <c r="E1406" s="10">
        <v>198.75</v>
      </c>
    </row>
    <row r="1407" spans="1:5" ht="17.55" customHeight="1" x14ac:dyDescent="0.3">
      <c r="A1407" s="12">
        <v>1429</v>
      </c>
      <c r="B1407" s="12">
        <v>715</v>
      </c>
      <c r="C1407" s="19">
        <v>41823</v>
      </c>
      <c r="D1407" s="6">
        <v>199</v>
      </c>
      <c r="E1407" s="10">
        <v>209.04999999999995</v>
      </c>
    </row>
    <row r="1408" spans="1:5" ht="17.55" customHeight="1" x14ac:dyDescent="0.3">
      <c r="A1408" s="12">
        <v>1430</v>
      </c>
      <c r="B1408" s="12">
        <v>715</v>
      </c>
      <c r="C1408" s="19">
        <v>41813</v>
      </c>
      <c r="D1408" s="6">
        <v>199</v>
      </c>
      <c r="E1408" s="10">
        <v>326.98</v>
      </c>
    </row>
    <row r="1409" spans="1:5" ht="17.55" customHeight="1" x14ac:dyDescent="0.3">
      <c r="A1409" s="12">
        <v>1431</v>
      </c>
      <c r="B1409" s="12">
        <v>716</v>
      </c>
      <c r="C1409" s="19">
        <v>41815</v>
      </c>
      <c r="D1409" s="6">
        <v>170</v>
      </c>
      <c r="E1409" s="10">
        <v>11.029999999999987</v>
      </c>
    </row>
    <row r="1410" spans="1:5" ht="17.55" customHeight="1" x14ac:dyDescent="0.3">
      <c r="A1410" s="12">
        <v>1432</v>
      </c>
      <c r="B1410" s="12">
        <v>716</v>
      </c>
      <c r="C1410" s="19">
        <v>41808</v>
      </c>
      <c r="D1410" s="6">
        <v>170</v>
      </c>
      <c r="E1410" s="10">
        <v>126.91000000000001</v>
      </c>
    </row>
    <row r="1411" spans="1:5" ht="17.55" customHeight="1" x14ac:dyDescent="0.3">
      <c r="A1411" s="12">
        <v>1433</v>
      </c>
      <c r="B1411" s="12">
        <v>717</v>
      </c>
      <c r="C1411" s="19">
        <v>41809</v>
      </c>
      <c r="D1411" s="6">
        <v>287</v>
      </c>
      <c r="E1411" s="10">
        <v>272.79000000000008</v>
      </c>
    </row>
    <row r="1412" spans="1:5" ht="17.55" customHeight="1" x14ac:dyDescent="0.3">
      <c r="A1412" s="12">
        <v>1434</v>
      </c>
      <c r="B1412" s="12">
        <v>717</v>
      </c>
      <c r="C1412" s="19">
        <v>41803</v>
      </c>
      <c r="D1412" s="6">
        <v>287</v>
      </c>
      <c r="E1412" s="10">
        <v>737.56</v>
      </c>
    </row>
    <row r="1413" spans="1:5" ht="17.55" customHeight="1" x14ac:dyDescent="0.3">
      <c r="A1413" s="12">
        <v>1435</v>
      </c>
      <c r="B1413" s="12">
        <v>718</v>
      </c>
      <c r="C1413" s="19">
        <v>41820</v>
      </c>
      <c r="D1413" s="6">
        <v>167</v>
      </c>
      <c r="E1413" s="10">
        <v>80.399999999999977</v>
      </c>
    </row>
    <row r="1414" spans="1:5" ht="17.55" customHeight="1" x14ac:dyDescent="0.3">
      <c r="A1414" s="12">
        <v>1436</v>
      </c>
      <c r="B1414" s="12">
        <v>718</v>
      </c>
      <c r="C1414" s="19">
        <v>41812</v>
      </c>
      <c r="D1414" s="6">
        <v>167</v>
      </c>
      <c r="E1414" s="10">
        <v>455.63</v>
      </c>
    </row>
    <row r="1415" spans="1:5" ht="17.55" customHeight="1" x14ac:dyDescent="0.3">
      <c r="A1415" s="12">
        <v>1437</v>
      </c>
      <c r="B1415" s="12">
        <v>719</v>
      </c>
      <c r="C1415" s="19">
        <v>41821</v>
      </c>
      <c r="D1415" s="6">
        <v>187</v>
      </c>
      <c r="E1415" s="10">
        <v>48.270000000000039</v>
      </c>
    </row>
    <row r="1416" spans="1:5" ht="17.55" customHeight="1" x14ac:dyDescent="0.3">
      <c r="A1416" s="12">
        <v>1438</v>
      </c>
      <c r="B1416" s="12">
        <v>719</v>
      </c>
      <c r="C1416" s="19">
        <v>41814</v>
      </c>
      <c r="D1416" s="6">
        <v>187</v>
      </c>
      <c r="E1416" s="10">
        <v>296.58</v>
      </c>
    </row>
    <row r="1417" spans="1:5" ht="17.55" customHeight="1" x14ac:dyDescent="0.3">
      <c r="A1417" s="12">
        <v>1439</v>
      </c>
      <c r="B1417" s="12">
        <v>720</v>
      </c>
      <c r="C1417" s="19">
        <v>41816</v>
      </c>
      <c r="D1417" s="6">
        <v>35</v>
      </c>
      <c r="E1417" s="10">
        <v>48.269999999999996</v>
      </c>
    </row>
    <row r="1418" spans="1:5" ht="17.55" customHeight="1" x14ac:dyDescent="0.3">
      <c r="A1418" s="12">
        <v>1440</v>
      </c>
      <c r="B1418" s="12">
        <v>720</v>
      </c>
      <c r="C1418" s="19">
        <v>41812</v>
      </c>
      <c r="D1418" s="6">
        <v>35</v>
      </c>
      <c r="E1418" s="10">
        <v>78.78</v>
      </c>
    </row>
    <row r="1419" spans="1:5" ht="17.55" customHeight="1" x14ac:dyDescent="0.3">
      <c r="A1419" s="12">
        <v>1441</v>
      </c>
      <c r="B1419" s="12">
        <v>721</v>
      </c>
      <c r="C1419" s="19">
        <v>41813</v>
      </c>
      <c r="D1419" s="6">
        <v>91</v>
      </c>
      <c r="E1419" s="10">
        <v>31.930000000000007</v>
      </c>
    </row>
    <row r="1420" spans="1:5" ht="17.55" customHeight="1" x14ac:dyDescent="0.3">
      <c r="A1420" s="12">
        <v>1442</v>
      </c>
      <c r="B1420" s="12">
        <v>721</v>
      </c>
      <c r="C1420" s="19">
        <v>41805</v>
      </c>
      <c r="D1420" s="6">
        <v>91</v>
      </c>
      <c r="E1420" s="10">
        <v>424.24</v>
      </c>
    </row>
    <row r="1421" spans="1:5" ht="17.55" customHeight="1" x14ac:dyDescent="0.3">
      <c r="A1421" s="12">
        <v>1443</v>
      </c>
      <c r="B1421" s="12">
        <v>722</v>
      </c>
      <c r="C1421" s="19">
        <v>41814</v>
      </c>
      <c r="D1421" s="6">
        <v>241</v>
      </c>
      <c r="E1421" s="10">
        <v>173.46000000000004</v>
      </c>
    </row>
    <row r="1422" spans="1:5" ht="17.55" customHeight="1" x14ac:dyDescent="0.3">
      <c r="A1422" s="12">
        <v>1444</v>
      </c>
      <c r="B1422" s="12">
        <v>722</v>
      </c>
      <c r="C1422" s="19">
        <v>41808</v>
      </c>
      <c r="D1422" s="6">
        <v>241</v>
      </c>
      <c r="E1422" s="10">
        <v>368.62</v>
      </c>
    </row>
    <row r="1423" spans="1:5" ht="17.55" customHeight="1" x14ac:dyDescent="0.3">
      <c r="A1423" s="12">
        <v>1445</v>
      </c>
      <c r="B1423" s="12">
        <v>723</v>
      </c>
      <c r="C1423" s="19">
        <v>41821</v>
      </c>
      <c r="D1423" s="6">
        <v>288</v>
      </c>
      <c r="E1423" s="10">
        <v>5.9800000000000182</v>
      </c>
    </row>
    <row r="1424" spans="1:5" ht="17.55" customHeight="1" x14ac:dyDescent="0.3">
      <c r="A1424" s="12">
        <v>1446</v>
      </c>
      <c r="B1424" s="12">
        <v>723</v>
      </c>
      <c r="C1424" s="19">
        <v>41814</v>
      </c>
      <c r="D1424" s="6">
        <v>288</v>
      </c>
      <c r="E1424" s="10">
        <v>193.67</v>
      </c>
    </row>
    <row r="1425" spans="1:5" ht="17.55" customHeight="1" x14ac:dyDescent="0.3">
      <c r="A1425" s="12">
        <v>1447</v>
      </c>
      <c r="B1425" s="12">
        <v>724</v>
      </c>
      <c r="C1425" s="19">
        <v>41822</v>
      </c>
      <c r="D1425" s="6">
        <v>180</v>
      </c>
      <c r="E1425" s="10">
        <v>48.440000000000055</v>
      </c>
    </row>
    <row r="1426" spans="1:5" ht="17.55" customHeight="1" x14ac:dyDescent="0.3">
      <c r="A1426" s="12">
        <v>1448</v>
      </c>
      <c r="B1426" s="12">
        <v>724</v>
      </c>
      <c r="C1426" s="19">
        <v>41817</v>
      </c>
      <c r="D1426" s="6">
        <v>180</v>
      </c>
      <c r="E1426" s="10">
        <v>643.67999999999995</v>
      </c>
    </row>
    <row r="1427" spans="1:5" ht="17.55" customHeight="1" x14ac:dyDescent="0.3">
      <c r="A1427" s="12">
        <v>1449</v>
      </c>
      <c r="B1427" s="12">
        <v>725</v>
      </c>
      <c r="C1427" s="19">
        <v>41814</v>
      </c>
      <c r="D1427" s="6">
        <v>104</v>
      </c>
      <c r="E1427" s="10">
        <v>30.230000000000018</v>
      </c>
    </row>
    <row r="1428" spans="1:5" ht="17.55" customHeight="1" x14ac:dyDescent="0.3">
      <c r="A1428" s="12">
        <v>1450</v>
      </c>
      <c r="B1428" s="12">
        <v>725</v>
      </c>
      <c r="C1428" s="19">
        <v>41806</v>
      </c>
      <c r="D1428" s="6">
        <v>104</v>
      </c>
      <c r="E1428" s="10">
        <v>977.7</v>
      </c>
    </row>
    <row r="1429" spans="1:5" ht="17.55" customHeight="1" x14ac:dyDescent="0.3">
      <c r="A1429" s="12">
        <v>1451</v>
      </c>
      <c r="B1429" s="12">
        <v>726</v>
      </c>
      <c r="C1429" s="19">
        <v>41821</v>
      </c>
      <c r="D1429" s="6">
        <v>18</v>
      </c>
      <c r="E1429" s="10">
        <v>66.350000000000023</v>
      </c>
    </row>
    <row r="1430" spans="1:5" ht="17.55" customHeight="1" x14ac:dyDescent="0.3">
      <c r="A1430" s="12">
        <v>1452</v>
      </c>
      <c r="B1430" s="12">
        <v>726</v>
      </c>
      <c r="C1430" s="19">
        <v>41817</v>
      </c>
      <c r="D1430" s="6">
        <v>18</v>
      </c>
      <c r="E1430" s="10">
        <v>486.62</v>
      </c>
    </row>
    <row r="1431" spans="1:5" ht="17.55" customHeight="1" x14ac:dyDescent="0.3">
      <c r="A1431" s="12">
        <v>1453</v>
      </c>
      <c r="B1431" s="12">
        <v>727</v>
      </c>
      <c r="C1431" s="19">
        <v>41822</v>
      </c>
      <c r="D1431" s="6">
        <v>120</v>
      </c>
      <c r="E1431" s="10">
        <v>159.98000000000002</v>
      </c>
    </row>
    <row r="1432" spans="1:5" ht="17.55" customHeight="1" x14ac:dyDescent="0.3">
      <c r="A1432" s="12">
        <v>1454</v>
      </c>
      <c r="B1432" s="12">
        <v>727</v>
      </c>
      <c r="C1432" s="19">
        <v>41815</v>
      </c>
      <c r="D1432" s="6">
        <v>120</v>
      </c>
      <c r="E1432" s="10">
        <v>567.23</v>
      </c>
    </row>
    <row r="1433" spans="1:5" ht="17.55" customHeight="1" x14ac:dyDescent="0.3">
      <c r="A1433" s="12">
        <v>1455</v>
      </c>
      <c r="B1433" s="12">
        <v>728</v>
      </c>
      <c r="C1433" s="19">
        <v>41814</v>
      </c>
      <c r="D1433" s="6">
        <v>230</v>
      </c>
      <c r="E1433" s="10">
        <v>197.65000000000003</v>
      </c>
    </row>
    <row r="1434" spans="1:5" ht="17.55" customHeight="1" x14ac:dyDescent="0.3">
      <c r="A1434" s="12">
        <v>1456</v>
      </c>
      <c r="B1434" s="12">
        <v>728</v>
      </c>
      <c r="C1434" s="19">
        <v>41808</v>
      </c>
      <c r="D1434" s="6">
        <v>230</v>
      </c>
      <c r="E1434" s="10">
        <v>401.3</v>
      </c>
    </row>
    <row r="1435" spans="1:5" ht="17.55" customHeight="1" x14ac:dyDescent="0.3">
      <c r="A1435" s="12">
        <v>1457</v>
      </c>
      <c r="B1435" s="12">
        <v>729</v>
      </c>
      <c r="C1435" s="19">
        <v>41815</v>
      </c>
      <c r="D1435" s="6">
        <v>126</v>
      </c>
      <c r="E1435" s="10">
        <v>15.849999999999909</v>
      </c>
    </row>
    <row r="1436" spans="1:5" ht="17.55" customHeight="1" x14ac:dyDescent="0.3">
      <c r="A1436" s="12">
        <v>1458</v>
      </c>
      <c r="B1436" s="12">
        <v>729</v>
      </c>
      <c r="C1436" s="19">
        <v>41810</v>
      </c>
      <c r="D1436" s="6">
        <v>126</v>
      </c>
      <c r="E1436" s="10">
        <v>776.7</v>
      </c>
    </row>
    <row r="1437" spans="1:5" ht="17.55" customHeight="1" x14ac:dyDescent="0.3">
      <c r="A1437" s="12">
        <v>1459</v>
      </c>
      <c r="B1437" s="12">
        <v>730</v>
      </c>
      <c r="C1437" s="19">
        <v>41818</v>
      </c>
      <c r="D1437" s="6">
        <v>284</v>
      </c>
      <c r="E1437" s="10">
        <v>14.810000000000002</v>
      </c>
    </row>
    <row r="1438" spans="1:5" ht="17.55" customHeight="1" x14ac:dyDescent="0.3">
      <c r="A1438" s="12">
        <v>1460</v>
      </c>
      <c r="B1438" s="12">
        <v>730</v>
      </c>
      <c r="C1438" s="19">
        <v>41812</v>
      </c>
      <c r="D1438" s="6">
        <v>284</v>
      </c>
      <c r="E1438" s="10">
        <v>108.61</v>
      </c>
    </row>
    <row r="1439" spans="1:5" ht="17.55" customHeight="1" x14ac:dyDescent="0.3">
      <c r="A1439" s="12">
        <v>1461</v>
      </c>
      <c r="B1439" s="12">
        <v>731</v>
      </c>
      <c r="C1439" s="19">
        <v>41824</v>
      </c>
      <c r="D1439" s="6">
        <v>289</v>
      </c>
      <c r="E1439" s="10">
        <v>87.12</v>
      </c>
    </row>
    <row r="1440" spans="1:5" ht="17.55" customHeight="1" x14ac:dyDescent="0.3">
      <c r="A1440" s="12">
        <v>1462</v>
      </c>
      <c r="B1440" s="12">
        <v>731</v>
      </c>
      <c r="C1440" s="19">
        <v>41814</v>
      </c>
      <c r="D1440" s="6">
        <v>289</v>
      </c>
      <c r="E1440" s="10">
        <v>185.13</v>
      </c>
    </row>
    <row r="1441" spans="1:5" ht="17.55" customHeight="1" x14ac:dyDescent="0.3">
      <c r="A1441" s="12">
        <v>1463</v>
      </c>
      <c r="B1441" s="12">
        <v>732</v>
      </c>
      <c r="C1441" s="19">
        <v>41812</v>
      </c>
      <c r="D1441" s="6">
        <v>117</v>
      </c>
      <c r="E1441" s="10">
        <v>7.1599999999999682</v>
      </c>
    </row>
    <row r="1442" spans="1:5" ht="17.55" customHeight="1" x14ac:dyDescent="0.3">
      <c r="A1442" s="12">
        <v>1464</v>
      </c>
      <c r="B1442" s="12">
        <v>732</v>
      </c>
      <c r="C1442" s="19">
        <v>41807</v>
      </c>
      <c r="D1442" s="6">
        <v>117</v>
      </c>
      <c r="E1442" s="10">
        <v>709.16</v>
      </c>
    </row>
    <row r="1443" spans="1:5" ht="17.55" customHeight="1" x14ac:dyDescent="0.3">
      <c r="A1443" s="12">
        <v>1465</v>
      </c>
      <c r="B1443" s="12">
        <v>733</v>
      </c>
      <c r="C1443" s="19">
        <v>41820</v>
      </c>
      <c r="D1443" s="6">
        <v>195</v>
      </c>
      <c r="E1443" s="10">
        <v>67.660000000000025</v>
      </c>
    </row>
    <row r="1444" spans="1:5" ht="17.55" customHeight="1" x14ac:dyDescent="0.3">
      <c r="A1444" s="12">
        <v>1466</v>
      </c>
      <c r="B1444" s="12">
        <v>733</v>
      </c>
      <c r="C1444" s="19">
        <v>41815</v>
      </c>
      <c r="D1444" s="6">
        <v>195</v>
      </c>
      <c r="E1444" s="10">
        <v>496.2</v>
      </c>
    </row>
    <row r="1445" spans="1:5" ht="17.55" customHeight="1" x14ac:dyDescent="0.3">
      <c r="A1445" s="12">
        <v>1467</v>
      </c>
      <c r="B1445" s="12">
        <v>734</v>
      </c>
      <c r="C1445" s="19">
        <v>41822</v>
      </c>
      <c r="D1445" s="6">
        <v>107</v>
      </c>
      <c r="E1445" s="10">
        <v>369.7700000000001</v>
      </c>
    </row>
    <row r="1446" spans="1:5" ht="17.55" customHeight="1" x14ac:dyDescent="0.3">
      <c r="A1446" s="12">
        <v>1468</v>
      </c>
      <c r="B1446" s="12">
        <v>734</v>
      </c>
      <c r="C1446" s="19">
        <v>41812</v>
      </c>
      <c r="D1446" s="6">
        <v>107</v>
      </c>
      <c r="E1446" s="10">
        <v>554.66999999999996</v>
      </c>
    </row>
    <row r="1447" spans="1:5" ht="17.55" customHeight="1" x14ac:dyDescent="0.3">
      <c r="A1447" s="12">
        <v>1469</v>
      </c>
      <c r="B1447" s="12">
        <v>735</v>
      </c>
      <c r="C1447" s="19">
        <v>41829</v>
      </c>
      <c r="D1447" s="6">
        <v>147</v>
      </c>
      <c r="E1447" s="10">
        <v>80</v>
      </c>
    </row>
    <row r="1448" spans="1:5" ht="17.55" customHeight="1" x14ac:dyDescent="0.3">
      <c r="A1448" s="12">
        <v>1470</v>
      </c>
      <c r="B1448" s="12">
        <v>735</v>
      </c>
      <c r="C1448" s="19">
        <v>41819</v>
      </c>
      <c r="D1448" s="6">
        <v>147</v>
      </c>
      <c r="E1448" s="10">
        <v>195.88</v>
      </c>
    </row>
    <row r="1449" spans="1:5" ht="17.55" customHeight="1" x14ac:dyDescent="0.3">
      <c r="A1449" s="12">
        <v>1471</v>
      </c>
      <c r="B1449" s="12">
        <v>736</v>
      </c>
      <c r="C1449" s="19">
        <v>41822</v>
      </c>
      <c r="D1449" s="6">
        <v>134</v>
      </c>
      <c r="E1449" s="10">
        <v>215.88</v>
      </c>
    </row>
    <row r="1450" spans="1:5" ht="17.55" customHeight="1" x14ac:dyDescent="0.3">
      <c r="A1450" s="12">
        <v>1472</v>
      </c>
      <c r="B1450" s="12">
        <v>736</v>
      </c>
      <c r="C1450" s="19">
        <v>41817</v>
      </c>
      <c r="D1450" s="6">
        <v>134</v>
      </c>
      <c r="E1450" s="10">
        <v>765.43</v>
      </c>
    </row>
    <row r="1451" spans="1:5" ht="17.55" customHeight="1" x14ac:dyDescent="0.3">
      <c r="A1451" s="12">
        <v>1473</v>
      </c>
      <c r="B1451" s="12">
        <v>737</v>
      </c>
      <c r="C1451" s="19">
        <v>41828</v>
      </c>
      <c r="D1451" s="6">
        <v>241</v>
      </c>
      <c r="E1451" s="10">
        <v>272.34000000000003</v>
      </c>
    </row>
    <row r="1452" spans="1:5" ht="17.55" customHeight="1" x14ac:dyDescent="0.3">
      <c r="A1452" s="12">
        <v>1474</v>
      </c>
      <c r="B1452" s="12">
        <v>737</v>
      </c>
      <c r="C1452" s="19">
        <v>41820</v>
      </c>
      <c r="D1452" s="6">
        <v>241</v>
      </c>
      <c r="E1452" s="10">
        <v>528.67999999999995</v>
      </c>
    </row>
    <row r="1453" spans="1:5" ht="17.55" customHeight="1" x14ac:dyDescent="0.3">
      <c r="A1453" s="12">
        <v>1475</v>
      </c>
      <c r="B1453" s="12">
        <v>738</v>
      </c>
      <c r="C1453" s="19">
        <v>41828</v>
      </c>
      <c r="D1453" s="6">
        <v>94</v>
      </c>
      <c r="E1453" s="10">
        <v>56.95999999999998</v>
      </c>
    </row>
    <row r="1454" spans="1:5" ht="17.55" customHeight="1" x14ac:dyDescent="0.3">
      <c r="A1454" s="12">
        <v>1476</v>
      </c>
      <c r="B1454" s="12">
        <v>738</v>
      </c>
      <c r="C1454" s="19">
        <v>41820</v>
      </c>
      <c r="D1454" s="6">
        <v>94</v>
      </c>
      <c r="E1454" s="10">
        <v>460.92</v>
      </c>
    </row>
    <row r="1455" spans="1:5" ht="17.55" customHeight="1" x14ac:dyDescent="0.3">
      <c r="A1455" s="12">
        <v>1477</v>
      </c>
      <c r="B1455" s="12">
        <v>739</v>
      </c>
      <c r="C1455" s="19">
        <v>41822</v>
      </c>
      <c r="D1455" s="6">
        <v>287</v>
      </c>
      <c r="E1455" s="10">
        <v>316.34000000000003</v>
      </c>
    </row>
    <row r="1456" spans="1:5" ht="17.55" customHeight="1" x14ac:dyDescent="0.3">
      <c r="A1456" s="12">
        <v>1478</v>
      </c>
      <c r="B1456" s="12">
        <v>739</v>
      </c>
      <c r="C1456" s="19">
        <v>41817</v>
      </c>
      <c r="D1456" s="6">
        <v>287</v>
      </c>
      <c r="E1456" s="10">
        <v>516.14</v>
      </c>
    </row>
    <row r="1457" spans="1:5" ht="17.55" customHeight="1" x14ac:dyDescent="0.3">
      <c r="A1457" s="12">
        <v>1479</v>
      </c>
      <c r="B1457" s="12">
        <v>740</v>
      </c>
      <c r="C1457" s="19">
        <v>41824</v>
      </c>
      <c r="D1457" s="6">
        <v>264</v>
      </c>
      <c r="E1457" s="10">
        <v>76.590000000000032</v>
      </c>
    </row>
    <row r="1458" spans="1:5" ht="17.55" customHeight="1" x14ac:dyDescent="0.3">
      <c r="A1458" s="12">
        <v>1480</v>
      </c>
      <c r="B1458" s="12">
        <v>740</v>
      </c>
      <c r="C1458" s="19">
        <v>41818</v>
      </c>
      <c r="D1458" s="6">
        <v>264</v>
      </c>
      <c r="E1458" s="10">
        <v>434.03</v>
      </c>
    </row>
    <row r="1459" spans="1:5" ht="17.55" customHeight="1" x14ac:dyDescent="0.3">
      <c r="A1459" s="12">
        <v>1481</v>
      </c>
      <c r="B1459" s="12">
        <v>741</v>
      </c>
      <c r="C1459" s="19">
        <v>41821</v>
      </c>
      <c r="D1459" s="6">
        <v>13</v>
      </c>
      <c r="E1459" s="10">
        <v>35.860000000000014</v>
      </c>
    </row>
    <row r="1460" spans="1:5" ht="17.55" customHeight="1" x14ac:dyDescent="0.3">
      <c r="A1460" s="12">
        <v>1482</v>
      </c>
      <c r="B1460" s="12">
        <v>741</v>
      </c>
      <c r="C1460" s="19">
        <v>41812</v>
      </c>
      <c r="D1460" s="6">
        <v>13</v>
      </c>
      <c r="E1460" s="10">
        <v>561.88</v>
      </c>
    </row>
    <row r="1461" spans="1:5" ht="17.55" customHeight="1" x14ac:dyDescent="0.3">
      <c r="A1461" s="12">
        <v>1483</v>
      </c>
      <c r="B1461" s="12">
        <v>742</v>
      </c>
      <c r="C1461" s="19">
        <v>41826</v>
      </c>
      <c r="D1461" s="6">
        <v>2</v>
      </c>
      <c r="E1461" s="10">
        <v>19.110000000000014</v>
      </c>
    </row>
    <row r="1462" spans="1:5" ht="17.55" customHeight="1" x14ac:dyDescent="0.3">
      <c r="A1462" s="12">
        <v>1484</v>
      </c>
      <c r="B1462" s="12">
        <v>742</v>
      </c>
      <c r="C1462" s="19">
        <v>41822</v>
      </c>
      <c r="D1462" s="6">
        <v>2</v>
      </c>
      <c r="E1462" s="10">
        <v>363.25</v>
      </c>
    </row>
    <row r="1463" spans="1:5" ht="17.55" customHeight="1" x14ac:dyDescent="0.3">
      <c r="A1463" s="12">
        <v>1485</v>
      </c>
      <c r="B1463" s="12">
        <v>743</v>
      </c>
      <c r="C1463" s="19">
        <v>41817</v>
      </c>
      <c r="D1463" s="6">
        <v>242</v>
      </c>
      <c r="E1463" s="10">
        <v>106.85999999999996</v>
      </c>
    </row>
    <row r="1464" spans="1:5" ht="17.55" customHeight="1" x14ac:dyDescent="0.3">
      <c r="A1464" s="12">
        <v>1486</v>
      </c>
      <c r="B1464" s="12">
        <v>743</v>
      </c>
      <c r="C1464" s="19">
        <v>41810</v>
      </c>
      <c r="D1464" s="6">
        <v>242</v>
      </c>
      <c r="E1464" s="10">
        <v>338.42</v>
      </c>
    </row>
    <row r="1465" spans="1:5" ht="17.55" customHeight="1" x14ac:dyDescent="0.3">
      <c r="A1465" s="12">
        <v>1487</v>
      </c>
      <c r="B1465" s="12">
        <v>744</v>
      </c>
      <c r="C1465" s="19">
        <v>41831</v>
      </c>
      <c r="D1465" s="6">
        <v>130</v>
      </c>
      <c r="E1465" s="10">
        <v>133.48000000000002</v>
      </c>
    </row>
    <row r="1466" spans="1:5" ht="17.55" customHeight="1" x14ac:dyDescent="0.3">
      <c r="A1466" s="12">
        <v>1488</v>
      </c>
      <c r="B1466" s="12">
        <v>744</v>
      </c>
      <c r="C1466" s="19">
        <v>41822</v>
      </c>
      <c r="D1466" s="6">
        <v>130</v>
      </c>
      <c r="E1466" s="10">
        <v>343.26</v>
      </c>
    </row>
    <row r="1467" spans="1:5" ht="17.55" customHeight="1" x14ac:dyDescent="0.3">
      <c r="A1467" s="12">
        <v>1489</v>
      </c>
      <c r="B1467" s="12">
        <v>745</v>
      </c>
      <c r="C1467" s="19">
        <v>41829</v>
      </c>
      <c r="D1467" s="6">
        <v>4</v>
      </c>
      <c r="E1467" s="10">
        <v>225.84999999999997</v>
      </c>
    </row>
    <row r="1468" spans="1:5" ht="17.55" customHeight="1" x14ac:dyDescent="0.3">
      <c r="A1468" s="12">
        <v>1490</v>
      </c>
      <c r="B1468" s="12">
        <v>745</v>
      </c>
      <c r="C1468" s="19">
        <v>41819</v>
      </c>
      <c r="D1468" s="6">
        <v>4</v>
      </c>
      <c r="E1468" s="10">
        <v>438.44</v>
      </c>
    </row>
    <row r="1469" spans="1:5" ht="17.55" customHeight="1" x14ac:dyDescent="0.3">
      <c r="A1469" s="12">
        <v>1491</v>
      </c>
      <c r="B1469" s="12">
        <v>746</v>
      </c>
      <c r="C1469" s="19">
        <v>41818</v>
      </c>
      <c r="D1469" s="6">
        <v>130</v>
      </c>
      <c r="E1469" s="10">
        <v>81.559999999999945</v>
      </c>
    </row>
    <row r="1470" spans="1:5" ht="17.55" customHeight="1" x14ac:dyDescent="0.3">
      <c r="A1470" s="12">
        <v>1492</v>
      </c>
      <c r="B1470" s="12">
        <v>746</v>
      </c>
      <c r="C1470" s="19">
        <v>41809</v>
      </c>
      <c r="D1470" s="6">
        <v>130</v>
      </c>
      <c r="E1470" s="10">
        <v>824.73</v>
      </c>
    </row>
    <row r="1471" spans="1:5" ht="17.55" customHeight="1" x14ac:dyDescent="0.3">
      <c r="A1471" s="12">
        <v>1493</v>
      </c>
      <c r="B1471" s="12">
        <v>747</v>
      </c>
      <c r="C1471" s="19">
        <v>41826</v>
      </c>
      <c r="D1471" s="6">
        <v>118</v>
      </c>
      <c r="E1471" s="10">
        <v>56.210000000000036</v>
      </c>
    </row>
    <row r="1472" spans="1:5" ht="17.55" customHeight="1" x14ac:dyDescent="0.3">
      <c r="A1472" s="12">
        <v>1494</v>
      </c>
      <c r="B1472" s="12">
        <v>747</v>
      </c>
      <c r="C1472" s="19">
        <v>41819</v>
      </c>
      <c r="D1472" s="6">
        <v>118</v>
      </c>
      <c r="E1472" s="10">
        <v>188.20999999999998</v>
      </c>
    </row>
    <row r="1473" spans="1:5" ht="17.55" customHeight="1" x14ac:dyDescent="0.3">
      <c r="A1473" s="12">
        <v>1495</v>
      </c>
      <c r="B1473" s="12">
        <v>748</v>
      </c>
      <c r="C1473" s="19">
        <v>41819</v>
      </c>
      <c r="D1473" s="6">
        <v>211</v>
      </c>
      <c r="E1473" s="10">
        <v>254.39</v>
      </c>
    </row>
    <row r="1474" spans="1:5" ht="17.55" customHeight="1" x14ac:dyDescent="0.3">
      <c r="A1474" s="12">
        <v>1496</v>
      </c>
      <c r="B1474" s="12">
        <v>748</v>
      </c>
      <c r="C1474" s="19">
        <v>41814</v>
      </c>
      <c r="D1474" s="6">
        <v>211</v>
      </c>
      <c r="E1474" s="10">
        <v>452.25</v>
      </c>
    </row>
    <row r="1475" spans="1:5" ht="17.55" customHeight="1" x14ac:dyDescent="0.3">
      <c r="A1475" s="12">
        <v>1497</v>
      </c>
      <c r="B1475" s="12">
        <v>749</v>
      </c>
      <c r="C1475" s="19">
        <v>41813</v>
      </c>
      <c r="D1475" s="6">
        <v>177</v>
      </c>
      <c r="E1475" s="10">
        <v>36.590000000000032</v>
      </c>
    </row>
    <row r="1476" spans="1:5" ht="17.55" customHeight="1" x14ac:dyDescent="0.3">
      <c r="A1476" s="12">
        <v>1498</v>
      </c>
      <c r="B1476" s="12">
        <v>749</v>
      </c>
      <c r="C1476" s="19">
        <v>41809</v>
      </c>
      <c r="D1476" s="6">
        <v>177</v>
      </c>
      <c r="E1476" s="10">
        <v>268.33</v>
      </c>
    </row>
    <row r="1477" spans="1:5" ht="17.55" customHeight="1" x14ac:dyDescent="0.3">
      <c r="A1477" s="12">
        <v>1499</v>
      </c>
      <c r="B1477" s="12">
        <v>750</v>
      </c>
      <c r="C1477" s="19">
        <v>41820</v>
      </c>
      <c r="D1477" s="6">
        <v>246</v>
      </c>
      <c r="E1477" s="10">
        <v>280.47000000000003</v>
      </c>
    </row>
    <row r="1478" spans="1:5" ht="17.55" customHeight="1" x14ac:dyDescent="0.3">
      <c r="A1478" s="12">
        <v>1500</v>
      </c>
      <c r="B1478" s="12">
        <v>750</v>
      </c>
      <c r="C1478" s="19">
        <v>41814</v>
      </c>
      <c r="D1478" s="6">
        <v>246</v>
      </c>
      <c r="E1478" s="10">
        <v>457.63</v>
      </c>
    </row>
    <row r="1479" spans="1:5" ht="17.55" customHeight="1" x14ac:dyDescent="0.3">
      <c r="A1479" s="12">
        <v>1501</v>
      </c>
      <c r="B1479" s="12">
        <v>751</v>
      </c>
      <c r="C1479" s="19">
        <v>41833</v>
      </c>
      <c r="D1479" s="6">
        <v>162</v>
      </c>
      <c r="E1479" s="10">
        <v>135.13</v>
      </c>
    </row>
    <row r="1480" spans="1:5" ht="17.55" customHeight="1" x14ac:dyDescent="0.3">
      <c r="A1480" s="12">
        <v>1502</v>
      </c>
      <c r="B1480" s="12">
        <v>751</v>
      </c>
      <c r="C1480" s="19">
        <v>41823</v>
      </c>
      <c r="D1480" s="6">
        <v>162</v>
      </c>
      <c r="E1480" s="10">
        <v>287.15999999999997</v>
      </c>
    </row>
    <row r="1481" spans="1:5" ht="17.55" customHeight="1" x14ac:dyDescent="0.3">
      <c r="A1481" s="12">
        <v>1503</v>
      </c>
      <c r="B1481" s="12">
        <v>752</v>
      </c>
      <c r="C1481" s="19">
        <v>41827</v>
      </c>
      <c r="D1481" s="6">
        <v>232</v>
      </c>
      <c r="E1481" s="10">
        <v>73.070000000000022</v>
      </c>
    </row>
    <row r="1482" spans="1:5" ht="17.55" customHeight="1" x14ac:dyDescent="0.3">
      <c r="A1482" s="12">
        <v>1504</v>
      </c>
      <c r="B1482" s="12">
        <v>752</v>
      </c>
      <c r="C1482" s="19">
        <v>41821</v>
      </c>
      <c r="D1482" s="6">
        <v>232</v>
      </c>
      <c r="E1482" s="10">
        <v>148.35999999999999</v>
      </c>
    </row>
    <row r="1483" spans="1:5" ht="17.55" customHeight="1" x14ac:dyDescent="0.3">
      <c r="A1483" s="12">
        <v>1505</v>
      </c>
      <c r="B1483" s="12">
        <v>753</v>
      </c>
      <c r="C1483" s="19">
        <v>41831</v>
      </c>
      <c r="D1483" s="6">
        <v>188</v>
      </c>
      <c r="E1483" s="10">
        <v>144.23000000000002</v>
      </c>
    </row>
    <row r="1484" spans="1:5" ht="17.55" customHeight="1" x14ac:dyDescent="0.3">
      <c r="A1484" s="12">
        <v>1506</v>
      </c>
      <c r="B1484" s="12">
        <v>753</v>
      </c>
      <c r="C1484" s="19">
        <v>41824</v>
      </c>
      <c r="D1484" s="6">
        <v>188</v>
      </c>
      <c r="E1484" s="10">
        <v>576.92999999999995</v>
      </c>
    </row>
    <row r="1485" spans="1:5" ht="17.55" customHeight="1" x14ac:dyDescent="0.3">
      <c r="A1485" s="12">
        <v>1507</v>
      </c>
      <c r="B1485" s="12">
        <v>754</v>
      </c>
      <c r="C1485" s="19">
        <v>41820</v>
      </c>
      <c r="D1485" s="6">
        <v>179</v>
      </c>
      <c r="E1485" s="10">
        <v>200.23000000000002</v>
      </c>
    </row>
    <row r="1486" spans="1:5" ht="17.55" customHeight="1" x14ac:dyDescent="0.3">
      <c r="A1486" s="12">
        <v>1508</v>
      </c>
      <c r="B1486" s="12">
        <v>754</v>
      </c>
      <c r="C1486" s="19">
        <v>41810</v>
      </c>
      <c r="D1486" s="6">
        <v>179</v>
      </c>
      <c r="E1486" s="10">
        <v>514.88</v>
      </c>
    </row>
    <row r="1487" spans="1:5" ht="17.55" customHeight="1" x14ac:dyDescent="0.3">
      <c r="A1487" s="12">
        <v>1509</v>
      </c>
      <c r="B1487" s="12">
        <v>755</v>
      </c>
      <c r="C1487" s="19">
        <v>41826</v>
      </c>
      <c r="D1487" s="6">
        <v>22</v>
      </c>
      <c r="E1487" s="10">
        <v>60.420000000000016</v>
      </c>
    </row>
    <row r="1488" spans="1:5" ht="17.55" customHeight="1" x14ac:dyDescent="0.3">
      <c r="A1488" s="12">
        <v>1510</v>
      </c>
      <c r="B1488" s="12">
        <v>755</v>
      </c>
      <c r="C1488" s="19">
        <v>41821</v>
      </c>
      <c r="D1488" s="6">
        <v>22</v>
      </c>
      <c r="E1488" s="10">
        <v>488.92</v>
      </c>
    </row>
    <row r="1489" spans="1:5" ht="17.55" customHeight="1" x14ac:dyDescent="0.3">
      <c r="A1489" s="12">
        <v>1511</v>
      </c>
      <c r="B1489" s="12">
        <v>756</v>
      </c>
      <c r="C1489" s="19">
        <v>41818</v>
      </c>
      <c r="D1489" s="6">
        <v>17</v>
      </c>
      <c r="E1489" s="10">
        <v>355.81000000000006</v>
      </c>
    </row>
    <row r="1490" spans="1:5" ht="17.55" customHeight="1" x14ac:dyDescent="0.3">
      <c r="A1490" s="12">
        <v>1512</v>
      </c>
      <c r="B1490" s="12">
        <v>756</v>
      </c>
      <c r="C1490" s="19">
        <v>41813</v>
      </c>
      <c r="D1490" s="6">
        <v>17</v>
      </c>
      <c r="E1490" s="10">
        <v>556.53</v>
      </c>
    </row>
    <row r="1491" spans="1:5" ht="17.55" customHeight="1" x14ac:dyDescent="0.3">
      <c r="A1491" s="12">
        <v>1513</v>
      </c>
      <c r="B1491" s="12">
        <v>757</v>
      </c>
      <c r="C1491" s="19">
        <v>41821</v>
      </c>
      <c r="D1491" s="6">
        <v>290</v>
      </c>
      <c r="E1491" s="10">
        <v>184.74</v>
      </c>
    </row>
    <row r="1492" spans="1:5" ht="17.55" customHeight="1" x14ac:dyDescent="0.3">
      <c r="A1492" s="12">
        <v>1514</v>
      </c>
      <c r="B1492" s="12">
        <v>757</v>
      </c>
      <c r="C1492" s="19">
        <v>41811</v>
      </c>
      <c r="D1492" s="6">
        <v>290</v>
      </c>
      <c r="E1492" s="10">
        <v>655</v>
      </c>
    </row>
    <row r="1493" spans="1:5" ht="17.55" customHeight="1" x14ac:dyDescent="0.3">
      <c r="A1493" s="12">
        <v>1515</v>
      </c>
      <c r="B1493" s="12">
        <v>758</v>
      </c>
      <c r="C1493" s="19">
        <v>41823</v>
      </c>
      <c r="D1493" s="6">
        <v>36</v>
      </c>
      <c r="E1493" s="10">
        <v>106.74000000000001</v>
      </c>
    </row>
    <row r="1494" spans="1:5" ht="17.55" customHeight="1" x14ac:dyDescent="0.3">
      <c r="A1494" s="12">
        <v>1516</v>
      </c>
      <c r="B1494" s="12">
        <v>758</v>
      </c>
      <c r="C1494" s="19">
        <v>41816</v>
      </c>
      <c r="D1494" s="6">
        <v>36</v>
      </c>
      <c r="E1494" s="10">
        <v>863.68</v>
      </c>
    </row>
    <row r="1495" spans="1:5" ht="17.55" customHeight="1" x14ac:dyDescent="0.3">
      <c r="A1495" s="12">
        <v>1518</v>
      </c>
      <c r="B1495" s="12">
        <v>759</v>
      </c>
      <c r="C1495" s="19">
        <v>41817</v>
      </c>
      <c r="D1495" s="6">
        <v>254</v>
      </c>
      <c r="E1495" s="10">
        <v>745.36</v>
      </c>
    </row>
    <row r="1496" spans="1:5" ht="17.55" customHeight="1" x14ac:dyDescent="0.3">
      <c r="A1496" s="12">
        <v>1519</v>
      </c>
      <c r="B1496" s="12">
        <v>760</v>
      </c>
      <c r="C1496" s="19">
        <v>41823</v>
      </c>
      <c r="D1496" s="6">
        <v>90</v>
      </c>
      <c r="E1496" s="10">
        <v>22.860000000000014</v>
      </c>
    </row>
    <row r="1497" spans="1:5" ht="17.55" customHeight="1" x14ac:dyDescent="0.3">
      <c r="A1497" s="12">
        <v>1520</v>
      </c>
      <c r="B1497" s="12">
        <v>760</v>
      </c>
      <c r="C1497" s="19">
        <v>41815</v>
      </c>
      <c r="D1497" s="6">
        <v>90</v>
      </c>
      <c r="E1497" s="10">
        <v>434.52</v>
      </c>
    </row>
    <row r="1498" spans="1:5" ht="17.55" customHeight="1" x14ac:dyDescent="0.3">
      <c r="A1498" s="12">
        <v>1521</v>
      </c>
      <c r="B1498" s="12">
        <v>761</v>
      </c>
      <c r="C1498" s="19">
        <v>41828</v>
      </c>
      <c r="D1498" s="6">
        <v>196</v>
      </c>
      <c r="E1498" s="10">
        <v>220.84000000000003</v>
      </c>
    </row>
    <row r="1499" spans="1:5" ht="17.55" customHeight="1" x14ac:dyDescent="0.3">
      <c r="A1499" s="12">
        <v>1522</v>
      </c>
      <c r="B1499" s="12">
        <v>761</v>
      </c>
      <c r="C1499" s="19">
        <v>41823</v>
      </c>
      <c r="D1499" s="6">
        <v>196</v>
      </c>
      <c r="E1499" s="10">
        <v>597.12</v>
      </c>
    </row>
    <row r="1500" spans="1:5" ht="17.55" customHeight="1" x14ac:dyDescent="0.3">
      <c r="A1500" s="12">
        <v>1523</v>
      </c>
      <c r="B1500" s="12">
        <v>762</v>
      </c>
      <c r="C1500" s="19">
        <v>41818</v>
      </c>
      <c r="D1500" s="6">
        <v>232</v>
      </c>
      <c r="E1500" s="10">
        <v>352.18000000000006</v>
      </c>
    </row>
    <row r="1501" spans="1:5" ht="17.55" customHeight="1" x14ac:dyDescent="0.3">
      <c r="A1501" s="12">
        <v>1524</v>
      </c>
      <c r="B1501" s="12">
        <v>762</v>
      </c>
      <c r="C1501" s="19">
        <v>41813</v>
      </c>
      <c r="D1501" s="6">
        <v>232</v>
      </c>
      <c r="E1501" s="10">
        <v>715.04</v>
      </c>
    </row>
    <row r="1502" spans="1:5" ht="17.55" customHeight="1" x14ac:dyDescent="0.3">
      <c r="A1502" s="12">
        <v>1525</v>
      </c>
      <c r="B1502" s="12">
        <v>763</v>
      </c>
      <c r="C1502" s="19">
        <v>41828</v>
      </c>
      <c r="D1502" s="6">
        <v>60</v>
      </c>
      <c r="E1502" s="10">
        <v>55.469999999999914</v>
      </c>
    </row>
    <row r="1503" spans="1:5" ht="17.55" customHeight="1" x14ac:dyDescent="0.3">
      <c r="A1503" s="12">
        <v>1526</v>
      </c>
      <c r="B1503" s="12">
        <v>763</v>
      </c>
      <c r="C1503" s="19">
        <v>41819</v>
      </c>
      <c r="D1503" s="6">
        <v>60</v>
      </c>
      <c r="E1503" s="10">
        <v>737.08</v>
      </c>
    </row>
    <row r="1504" spans="1:5" ht="17.55" customHeight="1" x14ac:dyDescent="0.3">
      <c r="A1504" s="12">
        <v>1527</v>
      </c>
      <c r="B1504" s="12">
        <v>764</v>
      </c>
      <c r="C1504" s="19">
        <v>41829</v>
      </c>
      <c r="D1504" s="6">
        <v>290</v>
      </c>
      <c r="E1504" s="10">
        <v>183.86999999999995</v>
      </c>
    </row>
    <row r="1505" spans="1:5" ht="17.55" customHeight="1" x14ac:dyDescent="0.3">
      <c r="A1505" s="12">
        <v>1528</v>
      </c>
      <c r="B1505" s="12">
        <v>764</v>
      </c>
      <c r="C1505" s="19">
        <v>41823</v>
      </c>
      <c r="D1505" s="6">
        <v>290</v>
      </c>
      <c r="E1505" s="10">
        <v>450.17</v>
      </c>
    </row>
    <row r="1506" spans="1:5" ht="17.55" customHeight="1" x14ac:dyDescent="0.3">
      <c r="A1506" s="12">
        <v>1529</v>
      </c>
      <c r="B1506" s="12">
        <v>765</v>
      </c>
      <c r="C1506" s="19">
        <v>41823</v>
      </c>
      <c r="D1506" s="6">
        <v>48</v>
      </c>
      <c r="E1506" s="10">
        <v>41.519999999999996</v>
      </c>
    </row>
    <row r="1507" spans="1:5" ht="17.55" customHeight="1" x14ac:dyDescent="0.3">
      <c r="A1507" s="12">
        <v>1530</v>
      </c>
      <c r="B1507" s="12">
        <v>765</v>
      </c>
      <c r="C1507" s="19">
        <v>41813</v>
      </c>
      <c r="D1507" s="6">
        <v>48</v>
      </c>
      <c r="E1507" s="10">
        <v>84.320000000000007</v>
      </c>
    </row>
    <row r="1508" spans="1:5" ht="17.55" customHeight="1" x14ac:dyDescent="0.3">
      <c r="A1508" s="12">
        <v>1531</v>
      </c>
      <c r="B1508" s="12">
        <v>766</v>
      </c>
      <c r="C1508" s="19">
        <v>41828</v>
      </c>
      <c r="D1508" s="6">
        <v>15</v>
      </c>
      <c r="E1508" s="10">
        <v>349.35</v>
      </c>
    </row>
    <row r="1509" spans="1:5" ht="17.55" customHeight="1" x14ac:dyDescent="0.3">
      <c r="A1509" s="12">
        <v>1532</v>
      </c>
      <c r="B1509" s="12">
        <v>766</v>
      </c>
      <c r="C1509" s="19">
        <v>41820</v>
      </c>
      <c r="D1509" s="6">
        <v>15</v>
      </c>
      <c r="E1509" s="10">
        <v>621.06999999999994</v>
      </c>
    </row>
    <row r="1510" spans="1:5" ht="17.55" customHeight="1" x14ac:dyDescent="0.3">
      <c r="A1510" s="12">
        <v>1533</v>
      </c>
      <c r="B1510" s="12">
        <v>767</v>
      </c>
      <c r="C1510" s="19">
        <v>41828</v>
      </c>
      <c r="D1510" s="6">
        <v>277</v>
      </c>
      <c r="E1510" s="10">
        <v>2.7299999999999613</v>
      </c>
    </row>
    <row r="1511" spans="1:5" ht="17.55" customHeight="1" x14ac:dyDescent="0.3">
      <c r="A1511" s="12">
        <v>1534</v>
      </c>
      <c r="B1511" s="12">
        <v>767</v>
      </c>
      <c r="C1511" s="19">
        <v>41821</v>
      </c>
      <c r="D1511" s="6">
        <v>277</v>
      </c>
      <c r="E1511" s="10">
        <v>270.73</v>
      </c>
    </row>
    <row r="1512" spans="1:5" ht="17.55" customHeight="1" x14ac:dyDescent="0.3">
      <c r="A1512" s="12">
        <v>1535</v>
      </c>
      <c r="B1512" s="12">
        <v>768</v>
      </c>
      <c r="C1512" s="19">
        <v>41824</v>
      </c>
      <c r="D1512" s="6">
        <v>230</v>
      </c>
      <c r="E1512" s="10">
        <v>179.95000000000005</v>
      </c>
    </row>
    <row r="1513" spans="1:5" ht="17.55" customHeight="1" x14ac:dyDescent="0.3">
      <c r="A1513" s="12">
        <v>1536</v>
      </c>
      <c r="B1513" s="12">
        <v>768</v>
      </c>
      <c r="C1513" s="19">
        <v>41816</v>
      </c>
      <c r="D1513" s="6">
        <v>230</v>
      </c>
      <c r="E1513" s="10">
        <v>638.01</v>
      </c>
    </row>
    <row r="1514" spans="1:5" ht="17.55" customHeight="1" x14ac:dyDescent="0.3">
      <c r="A1514" s="12">
        <v>1537</v>
      </c>
      <c r="B1514" s="12">
        <v>769</v>
      </c>
      <c r="C1514" s="19">
        <v>41823</v>
      </c>
      <c r="D1514" s="6">
        <v>103</v>
      </c>
      <c r="E1514" s="10">
        <v>36.970000000000027</v>
      </c>
    </row>
    <row r="1515" spans="1:5" ht="17.55" customHeight="1" x14ac:dyDescent="0.3">
      <c r="A1515" s="12">
        <v>1538</v>
      </c>
      <c r="B1515" s="12">
        <v>769</v>
      </c>
      <c r="C1515" s="19">
        <v>41815</v>
      </c>
      <c r="D1515" s="6">
        <v>103</v>
      </c>
      <c r="E1515" s="10">
        <v>887.47</v>
      </c>
    </row>
    <row r="1516" spans="1:5" ht="17.55" customHeight="1" x14ac:dyDescent="0.3">
      <c r="A1516" s="12">
        <v>1539</v>
      </c>
      <c r="B1516" s="12">
        <v>770</v>
      </c>
      <c r="C1516" s="19">
        <v>41832</v>
      </c>
      <c r="D1516" s="6">
        <v>144</v>
      </c>
      <c r="E1516" s="10">
        <v>334.55999999999995</v>
      </c>
    </row>
    <row r="1517" spans="1:5" ht="17.55" customHeight="1" x14ac:dyDescent="0.3">
      <c r="A1517" s="12">
        <v>1540</v>
      </c>
      <c r="B1517" s="12">
        <v>770</v>
      </c>
      <c r="C1517" s="19">
        <v>41822</v>
      </c>
      <c r="D1517" s="6">
        <v>144</v>
      </c>
      <c r="E1517" s="10">
        <v>621.34</v>
      </c>
    </row>
    <row r="1518" spans="1:5" ht="17.55" customHeight="1" x14ac:dyDescent="0.3">
      <c r="A1518" s="12">
        <v>1541</v>
      </c>
      <c r="B1518" s="12">
        <v>771</v>
      </c>
      <c r="C1518" s="19">
        <v>41822</v>
      </c>
      <c r="D1518" s="6">
        <v>63</v>
      </c>
      <c r="E1518" s="10">
        <v>57.760000000000048</v>
      </c>
    </row>
    <row r="1519" spans="1:5" ht="17.55" customHeight="1" x14ac:dyDescent="0.3">
      <c r="A1519" s="12">
        <v>1542</v>
      </c>
      <c r="B1519" s="12">
        <v>771</v>
      </c>
      <c r="C1519" s="19">
        <v>41814</v>
      </c>
      <c r="D1519" s="6">
        <v>63</v>
      </c>
      <c r="E1519" s="10">
        <v>354.84999999999997</v>
      </c>
    </row>
    <row r="1520" spans="1:5" ht="17.55" customHeight="1" x14ac:dyDescent="0.3">
      <c r="A1520" s="12">
        <v>1543</v>
      </c>
      <c r="B1520" s="12">
        <v>772</v>
      </c>
      <c r="C1520" s="19">
        <v>41823</v>
      </c>
      <c r="D1520" s="6">
        <v>201</v>
      </c>
      <c r="E1520" s="10">
        <v>352.20000000000005</v>
      </c>
    </row>
    <row r="1521" spans="1:5" ht="17.55" customHeight="1" x14ac:dyDescent="0.3">
      <c r="A1521" s="12">
        <v>1544</v>
      </c>
      <c r="B1521" s="12">
        <v>772</v>
      </c>
      <c r="C1521" s="19">
        <v>41819</v>
      </c>
      <c r="D1521" s="6">
        <v>201</v>
      </c>
      <c r="E1521" s="10">
        <v>574.66</v>
      </c>
    </row>
    <row r="1522" spans="1:5" ht="17.55" customHeight="1" x14ac:dyDescent="0.3">
      <c r="A1522" s="12">
        <v>1546</v>
      </c>
      <c r="B1522" s="12">
        <v>773</v>
      </c>
      <c r="C1522" s="19">
        <v>41822</v>
      </c>
      <c r="D1522" s="6">
        <v>219</v>
      </c>
      <c r="E1522" s="10">
        <v>974.05</v>
      </c>
    </row>
    <row r="1523" spans="1:5" ht="17.55" customHeight="1" x14ac:dyDescent="0.3">
      <c r="A1523" s="12">
        <v>1547</v>
      </c>
      <c r="B1523" s="12">
        <v>774</v>
      </c>
      <c r="C1523" s="19">
        <v>41821</v>
      </c>
      <c r="D1523" s="6">
        <v>281</v>
      </c>
      <c r="E1523" s="10">
        <v>130.68</v>
      </c>
    </row>
    <row r="1524" spans="1:5" ht="17.55" customHeight="1" x14ac:dyDescent="0.3">
      <c r="A1524" s="12">
        <v>1548</v>
      </c>
      <c r="B1524" s="12">
        <v>774</v>
      </c>
      <c r="C1524" s="19">
        <v>41817</v>
      </c>
      <c r="D1524" s="6">
        <v>281</v>
      </c>
      <c r="E1524" s="10">
        <v>353.32</v>
      </c>
    </row>
    <row r="1525" spans="1:5" ht="17.55" customHeight="1" x14ac:dyDescent="0.3">
      <c r="A1525" s="12">
        <v>1549</v>
      </c>
      <c r="B1525" s="12">
        <v>775</v>
      </c>
      <c r="C1525" s="19">
        <v>41825</v>
      </c>
      <c r="D1525" s="6">
        <v>291</v>
      </c>
      <c r="E1525" s="10">
        <v>16.159999999999968</v>
      </c>
    </row>
    <row r="1526" spans="1:5" ht="17.55" customHeight="1" x14ac:dyDescent="0.3">
      <c r="A1526" s="12">
        <v>1550</v>
      </c>
      <c r="B1526" s="12">
        <v>775</v>
      </c>
      <c r="C1526" s="19">
        <v>41816</v>
      </c>
      <c r="D1526" s="6">
        <v>291</v>
      </c>
      <c r="E1526" s="10">
        <v>792.12</v>
      </c>
    </row>
    <row r="1527" spans="1:5" ht="17.55" customHeight="1" x14ac:dyDescent="0.3">
      <c r="A1527" s="12">
        <v>1551</v>
      </c>
      <c r="B1527" s="12">
        <v>776</v>
      </c>
      <c r="C1527" s="19">
        <v>41828</v>
      </c>
      <c r="D1527" s="6">
        <v>153</v>
      </c>
      <c r="E1527" s="10">
        <v>17.240000000000009</v>
      </c>
    </row>
    <row r="1528" spans="1:5" ht="17.55" customHeight="1" x14ac:dyDescent="0.3">
      <c r="A1528" s="12">
        <v>1552</v>
      </c>
      <c r="B1528" s="12">
        <v>776</v>
      </c>
      <c r="C1528" s="19">
        <v>41823</v>
      </c>
      <c r="D1528" s="6">
        <v>153</v>
      </c>
      <c r="E1528" s="10">
        <v>327.61</v>
      </c>
    </row>
    <row r="1529" spans="1:5" ht="17.55" customHeight="1" x14ac:dyDescent="0.3">
      <c r="A1529" s="12">
        <v>1553</v>
      </c>
      <c r="B1529" s="12">
        <v>777</v>
      </c>
      <c r="C1529" s="19">
        <v>41836</v>
      </c>
      <c r="D1529" s="6">
        <v>188</v>
      </c>
      <c r="E1529" s="10">
        <v>276.07000000000005</v>
      </c>
    </row>
    <row r="1530" spans="1:5" ht="17.55" customHeight="1" x14ac:dyDescent="0.3">
      <c r="A1530" s="12">
        <v>1554</v>
      </c>
      <c r="B1530" s="12">
        <v>777</v>
      </c>
      <c r="C1530" s="19">
        <v>41827</v>
      </c>
      <c r="D1530" s="6">
        <v>188</v>
      </c>
      <c r="E1530" s="10">
        <v>586.66</v>
      </c>
    </row>
    <row r="1531" spans="1:5" ht="17.55" customHeight="1" x14ac:dyDescent="0.3">
      <c r="A1531" s="12">
        <v>1555</v>
      </c>
      <c r="B1531" s="12">
        <v>778</v>
      </c>
      <c r="C1531" s="19">
        <v>41830</v>
      </c>
      <c r="D1531" s="6">
        <v>109</v>
      </c>
      <c r="E1531" s="10">
        <v>95.539999999999964</v>
      </c>
    </row>
    <row r="1532" spans="1:5" ht="17.55" customHeight="1" x14ac:dyDescent="0.3">
      <c r="A1532" s="12">
        <v>1556</v>
      </c>
      <c r="B1532" s="12">
        <v>778</v>
      </c>
      <c r="C1532" s="19">
        <v>41824</v>
      </c>
      <c r="D1532" s="6">
        <v>109</v>
      </c>
      <c r="E1532" s="10">
        <v>359.42</v>
      </c>
    </row>
    <row r="1533" spans="1:5" ht="17.55" customHeight="1" x14ac:dyDescent="0.3">
      <c r="A1533" s="12">
        <v>1557</v>
      </c>
      <c r="B1533" s="12">
        <v>779</v>
      </c>
      <c r="C1533" s="19">
        <v>41828</v>
      </c>
      <c r="D1533" s="6">
        <v>271</v>
      </c>
      <c r="E1533" s="10">
        <v>99.96999999999997</v>
      </c>
    </row>
    <row r="1534" spans="1:5" ht="17.55" customHeight="1" x14ac:dyDescent="0.3">
      <c r="A1534" s="12">
        <v>1558</v>
      </c>
      <c r="B1534" s="12">
        <v>779</v>
      </c>
      <c r="C1534" s="19">
        <v>41819</v>
      </c>
      <c r="D1534" s="6">
        <v>271</v>
      </c>
      <c r="E1534" s="10">
        <v>194.06</v>
      </c>
    </row>
    <row r="1535" spans="1:5" ht="17.55" customHeight="1" x14ac:dyDescent="0.3">
      <c r="A1535" s="12">
        <v>1559</v>
      </c>
      <c r="B1535" s="12">
        <v>780</v>
      </c>
      <c r="C1535" s="19">
        <v>41831</v>
      </c>
      <c r="D1535" s="6">
        <v>17</v>
      </c>
      <c r="E1535" s="10">
        <v>245.01999999999998</v>
      </c>
    </row>
    <row r="1536" spans="1:5" ht="17.55" customHeight="1" x14ac:dyDescent="0.3">
      <c r="A1536" s="12">
        <v>1560</v>
      </c>
      <c r="B1536" s="12">
        <v>780</v>
      </c>
      <c r="C1536" s="19">
        <v>41827</v>
      </c>
      <c r="D1536" s="6">
        <v>17</v>
      </c>
      <c r="E1536" s="10">
        <v>662.48</v>
      </c>
    </row>
    <row r="1537" spans="1:5" ht="17.55" customHeight="1" x14ac:dyDescent="0.3">
      <c r="A1537" s="12">
        <v>1562</v>
      </c>
      <c r="B1537" s="12">
        <v>781</v>
      </c>
      <c r="C1537" s="19">
        <v>41826</v>
      </c>
      <c r="D1537" s="6">
        <v>76</v>
      </c>
      <c r="E1537" s="10">
        <v>545.71</v>
      </c>
    </row>
    <row r="1538" spans="1:5" ht="17.55" customHeight="1" x14ac:dyDescent="0.3">
      <c r="A1538" s="12">
        <v>1563</v>
      </c>
      <c r="B1538" s="12">
        <v>782</v>
      </c>
      <c r="C1538" s="19">
        <v>41836</v>
      </c>
      <c r="D1538" s="6">
        <v>163</v>
      </c>
      <c r="E1538" s="10">
        <v>169.19999999999993</v>
      </c>
    </row>
    <row r="1539" spans="1:5" ht="17.55" customHeight="1" x14ac:dyDescent="0.3">
      <c r="A1539" s="12">
        <v>1564</v>
      </c>
      <c r="B1539" s="12">
        <v>782</v>
      </c>
      <c r="C1539" s="19">
        <v>41827</v>
      </c>
      <c r="D1539" s="6">
        <v>163</v>
      </c>
      <c r="E1539" s="10">
        <v>888.34</v>
      </c>
    </row>
    <row r="1540" spans="1:5" ht="17.55" customHeight="1" x14ac:dyDescent="0.3">
      <c r="A1540" s="12">
        <v>1565</v>
      </c>
      <c r="B1540" s="12">
        <v>783</v>
      </c>
      <c r="C1540" s="19">
        <v>41829</v>
      </c>
      <c r="D1540" s="6">
        <v>12</v>
      </c>
      <c r="E1540" s="10">
        <v>105.40999999999997</v>
      </c>
    </row>
    <row r="1541" spans="1:5" ht="17.55" customHeight="1" x14ac:dyDescent="0.3">
      <c r="A1541" s="12">
        <v>1566</v>
      </c>
      <c r="B1541" s="12">
        <v>783</v>
      </c>
      <c r="C1541" s="19">
        <v>41823</v>
      </c>
      <c r="D1541" s="6">
        <v>12</v>
      </c>
      <c r="E1541" s="10">
        <v>480.23</v>
      </c>
    </row>
    <row r="1542" spans="1:5" ht="17.55" customHeight="1" x14ac:dyDescent="0.3">
      <c r="A1542" s="12">
        <v>1567</v>
      </c>
      <c r="B1542" s="12">
        <v>784</v>
      </c>
      <c r="C1542" s="19">
        <v>41828</v>
      </c>
      <c r="D1542" s="6">
        <v>108</v>
      </c>
      <c r="E1542" s="10">
        <v>25.700000000000003</v>
      </c>
    </row>
    <row r="1543" spans="1:5" ht="17.55" customHeight="1" x14ac:dyDescent="0.3">
      <c r="A1543" s="12">
        <v>1568</v>
      </c>
      <c r="B1543" s="12">
        <v>784</v>
      </c>
      <c r="C1543" s="19">
        <v>41821</v>
      </c>
      <c r="D1543" s="6">
        <v>108</v>
      </c>
      <c r="E1543" s="10">
        <v>117.08</v>
      </c>
    </row>
    <row r="1544" spans="1:5" ht="17.55" customHeight="1" x14ac:dyDescent="0.3">
      <c r="A1544" s="12">
        <v>1569</v>
      </c>
      <c r="B1544" s="12">
        <v>785</v>
      </c>
      <c r="C1544" s="19">
        <v>41831</v>
      </c>
      <c r="D1544" s="6">
        <v>176</v>
      </c>
      <c r="E1544" s="10">
        <v>143.01999999999998</v>
      </c>
    </row>
    <row r="1545" spans="1:5" ht="17.55" customHeight="1" x14ac:dyDescent="0.3">
      <c r="A1545" s="12">
        <v>1570</v>
      </c>
      <c r="B1545" s="12">
        <v>785</v>
      </c>
      <c r="C1545" s="19">
        <v>41821</v>
      </c>
      <c r="D1545" s="6">
        <v>176</v>
      </c>
      <c r="E1545" s="10">
        <v>810.46</v>
      </c>
    </row>
    <row r="1546" spans="1:5" ht="17.55" customHeight="1" x14ac:dyDescent="0.3">
      <c r="A1546" s="12">
        <v>1571</v>
      </c>
      <c r="B1546" s="12">
        <v>786</v>
      </c>
      <c r="C1546" s="19">
        <v>41834</v>
      </c>
      <c r="D1546" s="6">
        <v>76</v>
      </c>
      <c r="E1546" s="10">
        <v>234.89</v>
      </c>
    </row>
    <row r="1547" spans="1:5" ht="17.55" customHeight="1" x14ac:dyDescent="0.3">
      <c r="A1547" s="12">
        <v>1572</v>
      </c>
      <c r="B1547" s="12">
        <v>786</v>
      </c>
      <c r="C1547" s="19">
        <v>41824</v>
      </c>
      <c r="D1547" s="6">
        <v>76</v>
      </c>
      <c r="E1547" s="10">
        <v>635.1</v>
      </c>
    </row>
    <row r="1548" spans="1:5" ht="17.55" customHeight="1" x14ac:dyDescent="0.3">
      <c r="A1548" s="12">
        <v>1573</v>
      </c>
      <c r="B1548" s="12">
        <v>787</v>
      </c>
      <c r="C1548" s="19">
        <v>41826</v>
      </c>
      <c r="D1548" s="6">
        <v>5</v>
      </c>
      <c r="E1548" s="10">
        <v>90.580000000000013</v>
      </c>
    </row>
    <row r="1549" spans="1:5" ht="17.55" customHeight="1" x14ac:dyDescent="0.3">
      <c r="A1549" s="12">
        <v>1574</v>
      </c>
      <c r="B1549" s="12">
        <v>787</v>
      </c>
      <c r="C1549" s="19">
        <v>41818</v>
      </c>
      <c r="D1549" s="6">
        <v>5</v>
      </c>
      <c r="E1549" s="10">
        <v>147.79</v>
      </c>
    </row>
    <row r="1550" spans="1:5" ht="17.55" customHeight="1" x14ac:dyDescent="0.3">
      <c r="A1550" s="12">
        <v>1575</v>
      </c>
      <c r="B1550" s="12">
        <v>788</v>
      </c>
      <c r="C1550" s="19">
        <v>41836</v>
      </c>
      <c r="D1550" s="6">
        <v>35</v>
      </c>
      <c r="E1550" s="10">
        <v>119.93</v>
      </c>
    </row>
    <row r="1551" spans="1:5" ht="17.55" customHeight="1" x14ac:dyDescent="0.3">
      <c r="A1551" s="12">
        <v>1576</v>
      </c>
      <c r="B1551" s="12">
        <v>788</v>
      </c>
      <c r="C1551" s="19">
        <v>41826</v>
      </c>
      <c r="D1551" s="6">
        <v>35</v>
      </c>
      <c r="E1551" s="10">
        <v>379.8</v>
      </c>
    </row>
    <row r="1552" spans="1:5" ht="17.55" customHeight="1" x14ac:dyDescent="0.3">
      <c r="A1552" s="12">
        <v>1577</v>
      </c>
      <c r="B1552" s="12">
        <v>789</v>
      </c>
      <c r="C1552" s="19">
        <v>41824</v>
      </c>
      <c r="D1552" s="6">
        <v>264</v>
      </c>
      <c r="E1552" s="10">
        <v>384.85</v>
      </c>
    </row>
    <row r="1553" spans="1:5" ht="17.55" customHeight="1" x14ac:dyDescent="0.3">
      <c r="A1553" s="12">
        <v>1578</v>
      </c>
      <c r="B1553" s="12">
        <v>789</v>
      </c>
      <c r="C1553" s="19">
        <v>41820</v>
      </c>
      <c r="D1553" s="6">
        <v>264</v>
      </c>
      <c r="E1553" s="10">
        <v>627.91999999999996</v>
      </c>
    </row>
    <row r="1554" spans="1:5" ht="17.55" customHeight="1" x14ac:dyDescent="0.3">
      <c r="A1554" s="12">
        <v>1579</v>
      </c>
      <c r="B1554" s="12">
        <v>790</v>
      </c>
      <c r="C1554" s="19">
        <v>41832</v>
      </c>
      <c r="D1554" s="6">
        <v>20</v>
      </c>
      <c r="E1554" s="10">
        <v>29.329999999999984</v>
      </c>
    </row>
    <row r="1555" spans="1:5" ht="17.55" customHeight="1" x14ac:dyDescent="0.3">
      <c r="A1555" s="12">
        <v>1580</v>
      </c>
      <c r="B1555" s="12">
        <v>790</v>
      </c>
      <c r="C1555" s="19">
        <v>41823</v>
      </c>
      <c r="D1555" s="6">
        <v>20</v>
      </c>
      <c r="E1555" s="10">
        <v>337.3</v>
      </c>
    </row>
    <row r="1556" spans="1:5" ht="17.55" customHeight="1" x14ac:dyDescent="0.3">
      <c r="A1556" s="12">
        <v>1581</v>
      </c>
      <c r="B1556" s="12">
        <v>791</v>
      </c>
      <c r="C1556" s="19">
        <v>41823</v>
      </c>
      <c r="D1556" s="6">
        <v>134</v>
      </c>
      <c r="E1556" s="10">
        <v>28.180000000000007</v>
      </c>
    </row>
    <row r="1557" spans="1:5" ht="17.55" customHeight="1" x14ac:dyDescent="0.3">
      <c r="A1557" s="12">
        <v>1582</v>
      </c>
      <c r="B1557" s="12">
        <v>791</v>
      </c>
      <c r="C1557" s="19">
        <v>41818</v>
      </c>
      <c r="D1557" s="6">
        <v>134</v>
      </c>
      <c r="E1557" s="10">
        <v>137.59</v>
      </c>
    </row>
    <row r="1558" spans="1:5" ht="17.55" customHeight="1" x14ac:dyDescent="0.3">
      <c r="A1558" s="12">
        <v>1583</v>
      </c>
      <c r="B1558" s="12">
        <v>792</v>
      </c>
      <c r="C1558" s="19">
        <v>41828</v>
      </c>
      <c r="D1558" s="6">
        <v>219</v>
      </c>
      <c r="E1558" s="10">
        <v>37.07000000000005</v>
      </c>
    </row>
    <row r="1559" spans="1:5" ht="17.55" customHeight="1" x14ac:dyDescent="0.3">
      <c r="A1559" s="12">
        <v>1584</v>
      </c>
      <c r="B1559" s="12">
        <v>792</v>
      </c>
      <c r="C1559" s="19">
        <v>41824</v>
      </c>
      <c r="D1559" s="6">
        <v>219</v>
      </c>
      <c r="E1559" s="10">
        <v>889.79</v>
      </c>
    </row>
    <row r="1560" spans="1:5" ht="17.55" customHeight="1" x14ac:dyDescent="0.3">
      <c r="A1560" s="12">
        <v>1585</v>
      </c>
      <c r="B1560" s="12">
        <v>793</v>
      </c>
      <c r="C1560" s="19">
        <v>41836</v>
      </c>
      <c r="D1560" s="6">
        <v>292</v>
      </c>
      <c r="E1560" s="10">
        <v>239.54999999999995</v>
      </c>
    </row>
    <row r="1561" spans="1:5" ht="17.55" customHeight="1" x14ac:dyDescent="0.3">
      <c r="A1561" s="12">
        <v>1586</v>
      </c>
      <c r="B1561" s="12">
        <v>793</v>
      </c>
      <c r="C1561" s="19">
        <v>41828</v>
      </c>
      <c r="D1561" s="6">
        <v>292</v>
      </c>
      <c r="E1561" s="10">
        <v>390.86</v>
      </c>
    </row>
    <row r="1562" spans="1:5" ht="17.55" customHeight="1" x14ac:dyDescent="0.3">
      <c r="A1562" s="12">
        <v>1587</v>
      </c>
      <c r="B1562" s="12">
        <v>794</v>
      </c>
      <c r="C1562" s="19">
        <v>41832</v>
      </c>
      <c r="D1562" s="6">
        <v>169</v>
      </c>
      <c r="E1562" s="10">
        <v>20.399999999999977</v>
      </c>
    </row>
    <row r="1563" spans="1:5" ht="17.55" customHeight="1" x14ac:dyDescent="0.3">
      <c r="A1563" s="12">
        <v>1588</v>
      </c>
      <c r="B1563" s="12">
        <v>794</v>
      </c>
      <c r="C1563" s="19">
        <v>41823</v>
      </c>
      <c r="D1563" s="6">
        <v>169</v>
      </c>
      <c r="E1563" s="10">
        <v>319.61</v>
      </c>
    </row>
    <row r="1564" spans="1:5" ht="17.55" customHeight="1" x14ac:dyDescent="0.3">
      <c r="A1564" s="12">
        <v>1589</v>
      </c>
      <c r="B1564" s="12">
        <v>795</v>
      </c>
      <c r="C1564" s="19">
        <v>41826</v>
      </c>
      <c r="D1564" s="6">
        <v>232</v>
      </c>
      <c r="E1564" s="10">
        <v>186.46000000000004</v>
      </c>
    </row>
    <row r="1565" spans="1:5" ht="17.55" customHeight="1" x14ac:dyDescent="0.3">
      <c r="A1565" s="12">
        <v>1590</v>
      </c>
      <c r="B1565" s="12">
        <v>795</v>
      </c>
      <c r="C1565" s="19">
        <v>41819</v>
      </c>
      <c r="D1565" s="6">
        <v>232</v>
      </c>
      <c r="E1565" s="10">
        <v>624.24</v>
      </c>
    </row>
    <row r="1566" spans="1:5" ht="17.55" customHeight="1" x14ac:dyDescent="0.3">
      <c r="A1566" s="12">
        <v>1591</v>
      </c>
      <c r="B1566" s="12">
        <v>796</v>
      </c>
      <c r="C1566" s="19">
        <v>41829</v>
      </c>
      <c r="D1566" s="6">
        <v>24</v>
      </c>
      <c r="E1566" s="10">
        <v>54.010000000000005</v>
      </c>
    </row>
    <row r="1567" spans="1:5" ht="17.55" customHeight="1" x14ac:dyDescent="0.3">
      <c r="A1567" s="12">
        <v>1592</v>
      </c>
      <c r="B1567" s="12">
        <v>796</v>
      </c>
      <c r="C1567" s="19">
        <v>41822</v>
      </c>
      <c r="D1567" s="6">
        <v>24</v>
      </c>
      <c r="E1567" s="10">
        <v>120.23</v>
      </c>
    </row>
    <row r="1568" spans="1:5" ht="17.55" customHeight="1" x14ac:dyDescent="0.3">
      <c r="A1568" s="12">
        <v>1593</v>
      </c>
      <c r="B1568" s="12">
        <v>797</v>
      </c>
      <c r="C1568" s="19">
        <v>41841</v>
      </c>
      <c r="D1568" s="6">
        <v>256</v>
      </c>
      <c r="E1568" s="10">
        <v>26.779999999999973</v>
      </c>
    </row>
    <row r="1569" spans="1:5" ht="17.55" customHeight="1" x14ac:dyDescent="0.3">
      <c r="A1569" s="12">
        <v>1594</v>
      </c>
      <c r="B1569" s="12">
        <v>797</v>
      </c>
      <c r="C1569" s="19">
        <v>41832</v>
      </c>
      <c r="D1569" s="6">
        <v>256</v>
      </c>
      <c r="E1569" s="10">
        <v>122.05000000000001</v>
      </c>
    </row>
    <row r="1570" spans="1:5" ht="17.55" customHeight="1" x14ac:dyDescent="0.3">
      <c r="A1570" s="12">
        <v>1595</v>
      </c>
      <c r="B1570" s="12">
        <v>798</v>
      </c>
      <c r="C1570" s="19">
        <v>41832</v>
      </c>
      <c r="D1570" s="6">
        <v>132</v>
      </c>
      <c r="E1570" s="10">
        <v>19.170000000000016</v>
      </c>
    </row>
    <row r="1571" spans="1:5" ht="17.55" customHeight="1" x14ac:dyDescent="0.3">
      <c r="A1571" s="12">
        <v>1596</v>
      </c>
      <c r="B1571" s="12">
        <v>798</v>
      </c>
      <c r="C1571" s="19">
        <v>41823</v>
      </c>
      <c r="D1571" s="6">
        <v>132</v>
      </c>
      <c r="E1571" s="10">
        <v>364.4</v>
      </c>
    </row>
    <row r="1572" spans="1:5" ht="17.55" customHeight="1" x14ac:dyDescent="0.3">
      <c r="A1572" s="12">
        <v>1597</v>
      </c>
      <c r="B1572" s="12">
        <v>799</v>
      </c>
      <c r="C1572" s="19">
        <v>41827</v>
      </c>
      <c r="D1572" s="6">
        <v>132</v>
      </c>
      <c r="E1572" s="10">
        <v>312.65999999999997</v>
      </c>
    </row>
    <row r="1573" spans="1:5" ht="17.55" customHeight="1" x14ac:dyDescent="0.3">
      <c r="A1573" s="12">
        <v>1598</v>
      </c>
      <c r="B1573" s="12">
        <v>799</v>
      </c>
      <c r="C1573" s="19">
        <v>41822</v>
      </c>
      <c r="D1573" s="6">
        <v>132</v>
      </c>
      <c r="E1573" s="10">
        <v>469</v>
      </c>
    </row>
    <row r="1574" spans="1:5" ht="17.55" customHeight="1" x14ac:dyDescent="0.3">
      <c r="A1574" s="12">
        <v>1599</v>
      </c>
      <c r="B1574" s="12">
        <v>800</v>
      </c>
      <c r="C1574" s="19">
        <v>41838</v>
      </c>
      <c r="D1574" s="6">
        <v>212</v>
      </c>
      <c r="E1574" s="10">
        <v>53.429999999999978</v>
      </c>
    </row>
    <row r="1575" spans="1:5" ht="17.55" customHeight="1" x14ac:dyDescent="0.3">
      <c r="A1575" s="12">
        <v>1600</v>
      </c>
      <c r="B1575" s="12">
        <v>800</v>
      </c>
      <c r="C1575" s="19">
        <v>41828</v>
      </c>
      <c r="D1575" s="6">
        <v>212</v>
      </c>
      <c r="E1575" s="10">
        <v>113.55000000000001</v>
      </c>
    </row>
    <row r="1576" spans="1:5" ht="17.55" customHeight="1" x14ac:dyDescent="0.3">
      <c r="A1576" s="12">
        <v>1601</v>
      </c>
      <c r="B1576" s="12">
        <v>801</v>
      </c>
      <c r="C1576" s="19">
        <v>41841</v>
      </c>
      <c r="D1576" s="6">
        <v>189</v>
      </c>
      <c r="E1576" s="10">
        <v>6.710000000000008</v>
      </c>
    </row>
    <row r="1577" spans="1:5" ht="17.55" customHeight="1" x14ac:dyDescent="0.3">
      <c r="A1577" s="12">
        <v>1602</v>
      </c>
      <c r="B1577" s="12">
        <v>801</v>
      </c>
      <c r="C1577" s="19">
        <v>41832</v>
      </c>
      <c r="D1577" s="6">
        <v>189</v>
      </c>
      <c r="E1577" s="10">
        <v>217.14</v>
      </c>
    </row>
    <row r="1578" spans="1:5" ht="17.55" customHeight="1" x14ac:dyDescent="0.3">
      <c r="A1578" s="12">
        <v>1603</v>
      </c>
      <c r="B1578" s="12">
        <v>802</v>
      </c>
      <c r="C1578" s="19">
        <v>41841</v>
      </c>
      <c r="D1578" s="6">
        <v>271</v>
      </c>
      <c r="E1578" s="10">
        <v>105.40999999999997</v>
      </c>
    </row>
    <row r="1579" spans="1:5" ht="17.55" customHeight="1" x14ac:dyDescent="0.3">
      <c r="A1579" s="12">
        <v>1604</v>
      </c>
      <c r="B1579" s="12">
        <v>802</v>
      </c>
      <c r="C1579" s="19">
        <v>41832</v>
      </c>
      <c r="D1579" s="6">
        <v>271</v>
      </c>
      <c r="E1579" s="10">
        <v>852.91</v>
      </c>
    </row>
    <row r="1580" spans="1:5" ht="17.55" customHeight="1" x14ac:dyDescent="0.3">
      <c r="A1580" s="12">
        <v>1605</v>
      </c>
      <c r="B1580" s="12">
        <v>803</v>
      </c>
      <c r="C1580" s="19">
        <v>41833</v>
      </c>
      <c r="D1580" s="6">
        <v>6</v>
      </c>
      <c r="E1580" s="10">
        <v>283.10000000000002</v>
      </c>
    </row>
    <row r="1581" spans="1:5" ht="17.55" customHeight="1" x14ac:dyDescent="0.3">
      <c r="A1581" s="12">
        <v>1606</v>
      </c>
      <c r="B1581" s="12">
        <v>803</v>
      </c>
      <c r="C1581" s="19">
        <v>41826</v>
      </c>
      <c r="D1581" s="6">
        <v>6</v>
      </c>
      <c r="E1581" s="10">
        <v>574.79</v>
      </c>
    </row>
    <row r="1582" spans="1:5" ht="17.55" customHeight="1" x14ac:dyDescent="0.3">
      <c r="A1582" s="12">
        <v>1607</v>
      </c>
      <c r="B1582" s="12">
        <v>804</v>
      </c>
      <c r="C1582" s="19">
        <v>41835</v>
      </c>
      <c r="D1582" s="6">
        <v>160</v>
      </c>
      <c r="E1582" s="10">
        <v>51.760000000000019</v>
      </c>
    </row>
    <row r="1583" spans="1:5" ht="17.55" customHeight="1" x14ac:dyDescent="0.3">
      <c r="A1583" s="12">
        <v>1608</v>
      </c>
      <c r="B1583" s="12">
        <v>804</v>
      </c>
      <c r="C1583" s="19">
        <v>41825</v>
      </c>
      <c r="D1583" s="6">
        <v>160</v>
      </c>
      <c r="E1583" s="10">
        <v>173.29999999999998</v>
      </c>
    </row>
    <row r="1584" spans="1:5" ht="17.55" customHeight="1" x14ac:dyDescent="0.3">
      <c r="A1584" s="12">
        <v>1609</v>
      </c>
      <c r="B1584" s="12">
        <v>805</v>
      </c>
      <c r="C1584" s="19">
        <v>41833</v>
      </c>
      <c r="D1584" s="6">
        <v>267</v>
      </c>
      <c r="E1584" s="10">
        <v>53.779999999999987</v>
      </c>
    </row>
    <row r="1585" spans="1:5" ht="17.55" customHeight="1" x14ac:dyDescent="0.3">
      <c r="A1585" s="12">
        <v>1610</v>
      </c>
      <c r="B1585" s="12">
        <v>805</v>
      </c>
      <c r="C1585" s="19">
        <v>41824</v>
      </c>
      <c r="D1585" s="6">
        <v>267</v>
      </c>
      <c r="E1585" s="10">
        <v>99.89</v>
      </c>
    </row>
    <row r="1586" spans="1:5" ht="17.55" customHeight="1" x14ac:dyDescent="0.3">
      <c r="A1586" s="12">
        <v>1611</v>
      </c>
      <c r="B1586" s="12">
        <v>806</v>
      </c>
      <c r="C1586" s="19">
        <v>41835</v>
      </c>
      <c r="D1586" s="6">
        <v>293</v>
      </c>
      <c r="E1586" s="10">
        <v>137.33000000000004</v>
      </c>
    </row>
    <row r="1587" spans="1:5" ht="17.55" customHeight="1" x14ac:dyDescent="0.3">
      <c r="A1587" s="12">
        <v>1612</v>
      </c>
      <c r="B1587" s="12">
        <v>806</v>
      </c>
      <c r="C1587" s="19">
        <v>41829</v>
      </c>
      <c r="D1587" s="6">
        <v>293</v>
      </c>
      <c r="E1587" s="10">
        <v>412.01</v>
      </c>
    </row>
    <row r="1588" spans="1:5" ht="17.55" customHeight="1" x14ac:dyDescent="0.3">
      <c r="A1588" s="12">
        <v>1613</v>
      </c>
      <c r="B1588" s="12">
        <v>807</v>
      </c>
      <c r="C1588" s="19">
        <v>41839</v>
      </c>
      <c r="D1588" s="6">
        <v>26</v>
      </c>
      <c r="E1588" s="10">
        <v>198.62</v>
      </c>
    </row>
    <row r="1589" spans="1:5" ht="17.55" customHeight="1" x14ac:dyDescent="0.3">
      <c r="A1589" s="12">
        <v>1614</v>
      </c>
      <c r="B1589" s="12">
        <v>807</v>
      </c>
      <c r="C1589" s="19">
        <v>41835</v>
      </c>
      <c r="D1589" s="6">
        <v>26</v>
      </c>
      <c r="E1589" s="10">
        <v>368.87</v>
      </c>
    </row>
    <row r="1590" spans="1:5" ht="17.55" customHeight="1" x14ac:dyDescent="0.3">
      <c r="A1590" s="12">
        <v>1615</v>
      </c>
      <c r="B1590" s="12">
        <v>808</v>
      </c>
      <c r="C1590" s="19">
        <v>41843</v>
      </c>
      <c r="D1590" s="6">
        <v>294</v>
      </c>
      <c r="E1590" s="10">
        <v>99.350000000000023</v>
      </c>
    </row>
    <row r="1591" spans="1:5" ht="17.55" customHeight="1" x14ac:dyDescent="0.3">
      <c r="A1591" s="12">
        <v>1616</v>
      </c>
      <c r="B1591" s="12">
        <v>808</v>
      </c>
      <c r="C1591" s="19">
        <v>41836</v>
      </c>
      <c r="D1591" s="6">
        <v>294</v>
      </c>
      <c r="E1591" s="10">
        <v>332.62</v>
      </c>
    </row>
    <row r="1592" spans="1:5" ht="17.55" customHeight="1" x14ac:dyDescent="0.3">
      <c r="A1592" s="12">
        <v>1617</v>
      </c>
      <c r="B1592" s="12">
        <v>809</v>
      </c>
      <c r="C1592" s="19">
        <v>41840</v>
      </c>
      <c r="D1592" s="6">
        <v>43</v>
      </c>
      <c r="E1592" s="10">
        <v>156.45000000000005</v>
      </c>
    </row>
    <row r="1593" spans="1:5" ht="17.55" customHeight="1" x14ac:dyDescent="0.3">
      <c r="A1593" s="12">
        <v>1618</v>
      </c>
      <c r="B1593" s="12">
        <v>809</v>
      </c>
      <c r="C1593" s="19">
        <v>41835</v>
      </c>
      <c r="D1593" s="6">
        <v>43</v>
      </c>
      <c r="E1593" s="10">
        <v>886.56999999999994</v>
      </c>
    </row>
    <row r="1594" spans="1:5" ht="17.55" customHeight="1" x14ac:dyDescent="0.3">
      <c r="A1594" s="12">
        <v>1619</v>
      </c>
      <c r="B1594" s="12">
        <v>810</v>
      </c>
      <c r="C1594" s="19">
        <v>41836</v>
      </c>
      <c r="D1594" s="6">
        <v>295</v>
      </c>
      <c r="E1594" s="10">
        <v>75.789999999999964</v>
      </c>
    </row>
    <row r="1595" spans="1:5" ht="17.55" customHeight="1" x14ac:dyDescent="0.3">
      <c r="A1595" s="12">
        <v>1620</v>
      </c>
      <c r="B1595" s="12">
        <v>810</v>
      </c>
      <c r="C1595" s="19">
        <v>41829</v>
      </c>
      <c r="D1595" s="6">
        <v>295</v>
      </c>
      <c r="E1595" s="10">
        <v>766.37</v>
      </c>
    </row>
    <row r="1596" spans="1:5" ht="17.55" customHeight="1" x14ac:dyDescent="0.3">
      <c r="A1596" s="12">
        <v>1621</v>
      </c>
      <c r="B1596" s="12">
        <v>811</v>
      </c>
      <c r="C1596" s="19">
        <v>41828</v>
      </c>
      <c r="D1596" s="6">
        <v>237</v>
      </c>
      <c r="E1596" s="10">
        <v>63.160000000000025</v>
      </c>
    </row>
    <row r="1597" spans="1:5" ht="17.55" customHeight="1" x14ac:dyDescent="0.3">
      <c r="A1597" s="12">
        <v>1622</v>
      </c>
      <c r="B1597" s="12">
        <v>811</v>
      </c>
      <c r="C1597" s="19">
        <v>41823</v>
      </c>
      <c r="D1597" s="6">
        <v>237</v>
      </c>
      <c r="E1597" s="10">
        <v>154.63999999999999</v>
      </c>
    </row>
    <row r="1598" spans="1:5" ht="17.55" customHeight="1" x14ac:dyDescent="0.3">
      <c r="A1598" s="12">
        <v>1623</v>
      </c>
      <c r="B1598" s="12">
        <v>812</v>
      </c>
      <c r="C1598" s="19">
        <v>41839</v>
      </c>
      <c r="D1598" s="6">
        <v>239</v>
      </c>
      <c r="E1598" s="10">
        <v>142.81000000000003</v>
      </c>
    </row>
    <row r="1599" spans="1:5" ht="17.55" customHeight="1" x14ac:dyDescent="0.3">
      <c r="A1599" s="12">
        <v>1624</v>
      </c>
      <c r="B1599" s="12">
        <v>812</v>
      </c>
      <c r="C1599" s="19">
        <v>41829</v>
      </c>
      <c r="D1599" s="6">
        <v>239</v>
      </c>
      <c r="E1599" s="10">
        <v>243.17999999999998</v>
      </c>
    </row>
    <row r="1600" spans="1:5" ht="17.55" customHeight="1" x14ac:dyDescent="0.3">
      <c r="A1600" s="12">
        <v>1625</v>
      </c>
      <c r="B1600" s="12">
        <v>813</v>
      </c>
      <c r="C1600" s="19">
        <v>41844</v>
      </c>
      <c r="D1600" s="6">
        <v>208</v>
      </c>
      <c r="E1600" s="10">
        <v>68.670000000000016</v>
      </c>
    </row>
    <row r="1601" spans="1:5" ht="17.55" customHeight="1" x14ac:dyDescent="0.3">
      <c r="A1601" s="12">
        <v>1626</v>
      </c>
      <c r="B1601" s="12">
        <v>813</v>
      </c>
      <c r="C1601" s="19">
        <v>41834</v>
      </c>
      <c r="D1601" s="6">
        <v>208</v>
      </c>
      <c r="E1601" s="10">
        <v>139.44999999999999</v>
      </c>
    </row>
    <row r="1602" spans="1:5" ht="17.55" customHeight="1" x14ac:dyDescent="0.3">
      <c r="A1602" s="12">
        <v>1627</v>
      </c>
      <c r="B1602" s="12">
        <v>814</v>
      </c>
      <c r="C1602" s="19">
        <v>41846</v>
      </c>
      <c r="D1602" s="6">
        <v>248</v>
      </c>
      <c r="E1602" s="10">
        <v>19.909999999999968</v>
      </c>
    </row>
    <row r="1603" spans="1:5" ht="17.55" customHeight="1" x14ac:dyDescent="0.3">
      <c r="A1603" s="12">
        <v>1628</v>
      </c>
      <c r="B1603" s="12">
        <v>814</v>
      </c>
      <c r="C1603" s="19">
        <v>41837</v>
      </c>
      <c r="D1603" s="6">
        <v>248</v>
      </c>
      <c r="E1603" s="10">
        <v>975.92</v>
      </c>
    </row>
    <row r="1604" spans="1:5" ht="17.55" customHeight="1" x14ac:dyDescent="0.3">
      <c r="A1604" s="12">
        <v>1629</v>
      </c>
      <c r="B1604" s="12">
        <v>815</v>
      </c>
      <c r="C1604" s="19">
        <v>41845</v>
      </c>
      <c r="D1604" s="6">
        <v>189</v>
      </c>
      <c r="E1604" s="10">
        <v>18.390000000000043</v>
      </c>
    </row>
    <row r="1605" spans="1:5" ht="17.55" customHeight="1" x14ac:dyDescent="0.3">
      <c r="A1605" s="12">
        <v>1630</v>
      </c>
      <c r="B1605" s="12">
        <v>815</v>
      </c>
      <c r="C1605" s="19">
        <v>41835</v>
      </c>
      <c r="D1605" s="6">
        <v>189</v>
      </c>
      <c r="E1605" s="10">
        <v>441.40999999999997</v>
      </c>
    </row>
    <row r="1606" spans="1:5" ht="17.55" customHeight="1" x14ac:dyDescent="0.3">
      <c r="A1606" s="12">
        <v>1631</v>
      </c>
      <c r="B1606" s="12">
        <v>816</v>
      </c>
      <c r="C1606" s="19">
        <v>41840</v>
      </c>
      <c r="D1606" s="6">
        <v>267</v>
      </c>
      <c r="E1606" s="10">
        <v>352.18000000000006</v>
      </c>
    </row>
    <row r="1607" spans="1:5" ht="17.55" customHeight="1" x14ac:dyDescent="0.3">
      <c r="A1607" s="12">
        <v>1632</v>
      </c>
      <c r="B1607" s="12">
        <v>816</v>
      </c>
      <c r="C1607" s="19">
        <v>41833</v>
      </c>
      <c r="D1607" s="6">
        <v>267</v>
      </c>
      <c r="E1607" s="10">
        <v>715.04</v>
      </c>
    </row>
    <row r="1608" spans="1:5" ht="17.55" customHeight="1" x14ac:dyDescent="0.3">
      <c r="A1608" s="12">
        <v>1633</v>
      </c>
      <c r="B1608" s="12">
        <v>817</v>
      </c>
      <c r="C1608" s="19">
        <v>41844</v>
      </c>
      <c r="D1608" s="6">
        <v>106</v>
      </c>
      <c r="E1608" s="10">
        <v>160.33000000000004</v>
      </c>
    </row>
    <row r="1609" spans="1:5" ht="17.55" customHeight="1" x14ac:dyDescent="0.3">
      <c r="A1609" s="12">
        <v>1634</v>
      </c>
      <c r="B1609" s="12">
        <v>817</v>
      </c>
      <c r="C1609" s="19">
        <v>41835</v>
      </c>
      <c r="D1609" s="6">
        <v>106</v>
      </c>
      <c r="E1609" s="10">
        <v>603.17999999999995</v>
      </c>
    </row>
    <row r="1610" spans="1:5" ht="17.55" customHeight="1" x14ac:dyDescent="0.3">
      <c r="A1610" s="12">
        <v>1635</v>
      </c>
      <c r="B1610" s="12">
        <v>818</v>
      </c>
      <c r="C1610" s="19">
        <v>41844</v>
      </c>
      <c r="D1610" s="6">
        <v>279</v>
      </c>
      <c r="E1610" s="10">
        <v>131.84000000000003</v>
      </c>
    </row>
    <row r="1611" spans="1:5" ht="17.55" customHeight="1" x14ac:dyDescent="0.3">
      <c r="A1611" s="12">
        <v>1636</v>
      </c>
      <c r="B1611" s="12">
        <v>818</v>
      </c>
      <c r="C1611" s="19">
        <v>41836</v>
      </c>
      <c r="D1611" s="6">
        <v>279</v>
      </c>
      <c r="E1611" s="10">
        <v>692.17</v>
      </c>
    </row>
    <row r="1612" spans="1:5" ht="17.55" customHeight="1" x14ac:dyDescent="0.3">
      <c r="A1612" s="12">
        <v>1637</v>
      </c>
      <c r="B1612" s="12">
        <v>819</v>
      </c>
      <c r="C1612" s="19">
        <v>41838</v>
      </c>
      <c r="D1612" s="6">
        <v>237</v>
      </c>
      <c r="E1612" s="10">
        <v>69.110000000000014</v>
      </c>
    </row>
    <row r="1613" spans="1:5" ht="17.55" customHeight="1" x14ac:dyDescent="0.3">
      <c r="A1613" s="12">
        <v>1638</v>
      </c>
      <c r="B1613" s="12">
        <v>819</v>
      </c>
      <c r="C1613" s="19">
        <v>41829</v>
      </c>
      <c r="D1613" s="6">
        <v>237</v>
      </c>
      <c r="E1613" s="10">
        <v>794.83</v>
      </c>
    </row>
    <row r="1614" spans="1:5" ht="17.55" customHeight="1" x14ac:dyDescent="0.3">
      <c r="A1614" s="12">
        <v>1639</v>
      </c>
      <c r="B1614" s="12">
        <v>820</v>
      </c>
      <c r="C1614" s="19">
        <v>41838</v>
      </c>
      <c r="D1614" s="6">
        <v>134</v>
      </c>
      <c r="E1614" s="10">
        <v>174.89</v>
      </c>
    </row>
    <row r="1615" spans="1:5" ht="17.55" customHeight="1" x14ac:dyDescent="0.3">
      <c r="A1615" s="12">
        <v>1640</v>
      </c>
      <c r="B1615" s="12">
        <v>820</v>
      </c>
      <c r="C1615" s="19">
        <v>41834</v>
      </c>
      <c r="D1615" s="6">
        <v>134</v>
      </c>
      <c r="E1615" s="10">
        <v>796.74</v>
      </c>
    </row>
    <row r="1616" spans="1:5" ht="17.55" customHeight="1" x14ac:dyDescent="0.3">
      <c r="A1616" s="12">
        <v>1641</v>
      </c>
      <c r="B1616" s="12">
        <v>821</v>
      </c>
      <c r="C1616" s="19">
        <v>41840</v>
      </c>
      <c r="D1616" s="6">
        <v>24</v>
      </c>
      <c r="E1616" s="10">
        <v>205.94000000000005</v>
      </c>
    </row>
    <row r="1617" spans="1:5" ht="17.55" customHeight="1" x14ac:dyDescent="0.3">
      <c r="A1617" s="12">
        <v>1642</v>
      </c>
      <c r="B1617" s="12">
        <v>821</v>
      </c>
      <c r="C1617" s="19">
        <v>41833</v>
      </c>
      <c r="D1617" s="6">
        <v>24</v>
      </c>
      <c r="E1617" s="10">
        <v>350.65999999999997</v>
      </c>
    </row>
    <row r="1618" spans="1:5" ht="17.55" customHeight="1" x14ac:dyDescent="0.3">
      <c r="A1618" s="12">
        <v>1643</v>
      </c>
      <c r="B1618" s="12">
        <v>822</v>
      </c>
      <c r="C1618" s="19">
        <v>41834</v>
      </c>
      <c r="D1618" s="6">
        <v>296</v>
      </c>
      <c r="E1618" s="10">
        <v>88.659999999999968</v>
      </c>
    </row>
    <row r="1619" spans="1:5" ht="17.55" customHeight="1" x14ac:dyDescent="0.3">
      <c r="A1619" s="12">
        <v>1644</v>
      </c>
      <c r="B1619" s="12">
        <v>822</v>
      </c>
      <c r="C1619" s="19">
        <v>41827</v>
      </c>
      <c r="D1619" s="6">
        <v>296</v>
      </c>
      <c r="E1619" s="10">
        <v>465.52</v>
      </c>
    </row>
    <row r="1620" spans="1:5" ht="17.55" customHeight="1" x14ac:dyDescent="0.3">
      <c r="A1620" s="12">
        <v>1645</v>
      </c>
      <c r="B1620" s="12">
        <v>823</v>
      </c>
      <c r="C1620" s="19">
        <v>41832</v>
      </c>
      <c r="D1620" s="6">
        <v>230</v>
      </c>
      <c r="E1620" s="10">
        <v>230.42999999999995</v>
      </c>
    </row>
    <row r="1621" spans="1:5" ht="17.55" customHeight="1" x14ac:dyDescent="0.3">
      <c r="A1621" s="12">
        <v>1646</v>
      </c>
      <c r="B1621" s="12">
        <v>823</v>
      </c>
      <c r="C1621" s="19">
        <v>41826</v>
      </c>
      <c r="D1621" s="6">
        <v>230</v>
      </c>
      <c r="E1621" s="10">
        <v>771.45</v>
      </c>
    </row>
    <row r="1622" spans="1:5" ht="17.55" customHeight="1" x14ac:dyDescent="0.3">
      <c r="A1622" s="12">
        <v>1647</v>
      </c>
      <c r="B1622" s="12">
        <v>824</v>
      </c>
      <c r="C1622" s="19">
        <v>41841</v>
      </c>
      <c r="D1622" s="6">
        <v>287</v>
      </c>
      <c r="E1622" s="10">
        <v>28.849999999999966</v>
      </c>
    </row>
    <row r="1623" spans="1:5" ht="17.55" customHeight="1" x14ac:dyDescent="0.3">
      <c r="A1623" s="12">
        <v>1648</v>
      </c>
      <c r="B1623" s="12">
        <v>824</v>
      </c>
      <c r="C1623" s="19">
        <v>41836</v>
      </c>
      <c r="D1623" s="6">
        <v>287</v>
      </c>
      <c r="E1623" s="10">
        <v>291.8</v>
      </c>
    </row>
    <row r="1624" spans="1:5" ht="17.55" customHeight="1" x14ac:dyDescent="0.3">
      <c r="A1624" s="12">
        <v>1649</v>
      </c>
      <c r="B1624" s="12">
        <v>825</v>
      </c>
      <c r="C1624" s="19">
        <v>41835</v>
      </c>
      <c r="D1624" s="6">
        <v>297</v>
      </c>
      <c r="E1624" s="10">
        <v>168.23000000000002</v>
      </c>
    </row>
    <row r="1625" spans="1:5" ht="17.55" customHeight="1" x14ac:dyDescent="0.3">
      <c r="A1625" s="12">
        <v>1650</v>
      </c>
      <c r="B1625" s="12">
        <v>825</v>
      </c>
      <c r="C1625" s="19">
        <v>41828</v>
      </c>
      <c r="D1625" s="6">
        <v>297</v>
      </c>
      <c r="E1625" s="10">
        <v>883.26</v>
      </c>
    </row>
    <row r="1626" spans="1:5" ht="17.55" customHeight="1" x14ac:dyDescent="0.3">
      <c r="A1626" s="12">
        <v>1651</v>
      </c>
      <c r="B1626" s="12">
        <v>826</v>
      </c>
      <c r="C1626" s="19">
        <v>41835</v>
      </c>
      <c r="D1626" s="6">
        <v>43</v>
      </c>
      <c r="E1626" s="10">
        <v>287.87</v>
      </c>
    </row>
    <row r="1627" spans="1:5" ht="17.55" customHeight="1" x14ac:dyDescent="0.3">
      <c r="A1627" s="12">
        <v>1652</v>
      </c>
      <c r="B1627" s="12">
        <v>826</v>
      </c>
      <c r="C1627" s="19">
        <v>41830</v>
      </c>
      <c r="D1627" s="6">
        <v>43</v>
      </c>
      <c r="E1627" s="10">
        <v>490.15999999999997</v>
      </c>
    </row>
    <row r="1628" spans="1:5" ht="17.55" customHeight="1" x14ac:dyDescent="0.3">
      <c r="A1628" s="12">
        <v>1653</v>
      </c>
      <c r="B1628" s="12">
        <v>827</v>
      </c>
      <c r="C1628" s="19">
        <v>41839</v>
      </c>
      <c r="D1628" s="6">
        <v>156</v>
      </c>
      <c r="E1628" s="10">
        <v>75.349999999999909</v>
      </c>
    </row>
    <row r="1629" spans="1:5" ht="17.55" customHeight="1" x14ac:dyDescent="0.3">
      <c r="A1629" s="12">
        <v>1654</v>
      </c>
      <c r="B1629" s="12">
        <v>827</v>
      </c>
      <c r="C1629" s="19">
        <v>41830</v>
      </c>
      <c r="D1629" s="6">
        <v>156</v>
      </c>
      <c r="E1629" s="10">
        <v>761.97</v>
      </c>
    </row>
    <row r="1630" spans="1:5" ht="17.55" customHeight="1" x14ac:dyDescent="0.3">
      <c r="A1630" s="12">
        <v>1655</v>
      </c>
      <c r="B1630" s="12">
        <v>828</v>
      </c>
      <c r="C1630" s="19">
        <v>41847</v>
      </c>
      <c r="D1630" s="6">
        <v>110</v>
      </c>
      <c r="E1630" s="10">
        <v>147.47000000000003</v>
      </c>
    </row>
    <row r="1631" spans="1:5" ht="17.55" customHeight="1" x14ac:dyDescent="0.3">
      <c r="A1631" s="12">
        <v>1656</v>
      </c>
      <c r="B1631" s="12">
        <v>828</v>
      </c>
      <c r="C1631" s="19">
        <v>41837</v>
      </c>
      <c r="D1631" s="6">
        <v>110</v>
      </c>
      <c r="E1631" s="10">
        <v>522.87</v>
      </c>
    </row>
    <row r="1632" spans="1:5" ht="17.55" customHeight="1" x14ac:dyDescent="0.3">
      <c r="A1632" s="12">
        <v>1657</v>
      </c>
      <c r="B1632" s="12">
        <v>829</v>
      </c>
      <c r="C1632" s="19">
        <v>41846</v>
      </c>
      <c r="D1632" s="6">
        <v>88</v>
      </c>
      <c r="E1632" s="10">
        <v>18</v>
      </c>
    </row>
    <row r="1633" spans="1:5" ht="17.55" customHeight="1" x14ac:dyDescent="0.3">
      <c r="A1633" s="12">
        <v>1658</v>
      </c>
      <c r="B1633" s="12">
        <v>829</v>
      </c>
      <c r="C1633" s="19">
        <v>41839</v>
      </c>
      <c r="D1633" s="6">
        <v>88</v>
      </c>
      <c r="E1633" s="10">
        <v>207.06</v>
      </c>
    </row>
    <row r="1634" spans="1:5" ht="17.55" customHeight="1" x14ac:dyDescent="0.3">
      <c r="A1634" s="12">
        <v>1659</v>
      </c>
      <c r="B1634" s="12">
        <v>830</v>
      </c>
      <c r="C1634" s="19">
        <v>41836</v>
      </c>
      <c r="D1634" s="6">
        <v>14</v>
      </c>
      <c r="E1634" s="10">
        <v>287.85000000000002</v>
      </c>
    </row>
    <row r="1635" spans="1:5" ht="17.55" customHeight="1" x14ac:dyDescent="0.3">
      <c r="A1635" s="12">
        <v>1660</v>
      </c>
      <c r="B1635" s="12">
        <v>830</v>
      </c>
      <c r="C1635" s="19">
        <v>41826</v>
      </c>
      <c r="D1635" s="6">
        <v>14</v>
      </c>
      <c r="E1635" s="10">
        <v>450.25</v>
      </c>
    </row>
    <row r="1636" spans="1:5" ht="17.55" customHeight="1" x14ac:dyDescent="0.3">
      <c r="A1636" s="12">
        <v>1661</v>
      </c>
      <c r="B1636" s="12">
        <v>831</v>
      </c>
      <c r="C1636" s="19">
        <v>41839</v>
      </c>
      <c r="D1636" s="6">
        <v>68</v>
      </c>
      <c r="E1636" s="10">
        <v>50.560000000000059</v>
      </c>
    </row>
    <row r="1637" spans="1:5" ht="17.55" customHeight="1" x14ac:dyDescent="0.3">
      <c r="A1637" s="12">
        <v>1662</v>
      </c>
      <c r="B1637" s="12">
        <v>831</v>
      </c>
      <c r="C1637" s="19">
        <v>41834</v>
      </c>
      <c r="D1637" s="6">
        <v>68</v>
      </c>
      <c r="E1637" s="10">
        <v>671.81</v>
      </c>
    </row>
    <row r="1638" spans="1:5" ht="17.55" customHeight="1" x14ac:dyDescent="0.3">
      <c r="A1638" s="12">
        <v>1663</v>
      </c>
      <c r="B1638" s="12">
        <v>832</v>
      </c>
      <c r="C1638" s="19">
        <v>41838</v>
      </c>
      <c r="D1638" s="6">
        <v>140</v>
      </c>
      <c r="E1638" s="10">
        <v>203.23000000000002</v>
      </c>
    </row>
    <row r="1639" spans="1:5" ht="17.55" customHeight="1" x14ac:dyDescent="0.3">
      <c r="A1639" s="12">
        <v>1664</v>
      </c>
      <c r="B1639" s="12">
        <v>832</v>
      </c>
      <c r="C1639" s="19">
        <v>41829</v>
      </c>
      <c r="D1639" s="6">
        <v>140</v>
      </c>
      <c r="E1639" s="10">
        <v>394.51</v>
      </c>
    </row>
    <row r="1640" spans="1:5" ht="17.55" customHeight="1" x14ac:dyDescent="0.3">
      <c r="A1640" s="12">
        <v>1665</v>
      </c>
      <c r="B1640" s="12">
        <v>833</v>
      </c>
      <c r="C1640" s="19">
        <v>41844</v>
      </c>
      <c r="D1640" s="6">
        <v>134</v>
      </c>
      <c r="E1640" s="10">
        <v>114.77999999999997</v>
      </c>
    </row>
    <row r="1641" spans="1:5" ht="17.55" customHeight="1" x14ac:dyDescent="0.3">
      <c r="A1641" s="12">
        <v>1666</v>
      </c>
      <c r="B1641" s="12">
        <v>833</v>
      </c>
      <c r="C1641" s="19">
        <v>41834</v>
      </c>
      <c r="D1641" s="6">
        <v>134</v>
      </c>
      <c r="E1641" s="10">
        <v>560.4</v>
      </c>
    </row>
    <row r="1642" spans="1:5" ht="17.55" customHeight="1" x14ac:dyDescent="0.3">
      <c r="A1642" s="12">
        <v>1667</v>
      </c>
      <c r="B1642" s="12">
        <v>834</v>
      </c>
      <c r="C1642" s="19">
        <v>41835</v>
      </c>
      <c r="D1642" s="6">
        <v>55</v>
      </c>
      <c r="E1642" s="10">
        <v>85.710000000000036</v>
      </c>
    </row>
    <row r="1643" spans="1:5" ht="17.55" customHeight="1" x14ac:dyDescent="0.3">
      <c r="A1643" s="12">
        <v>1668</v>
      </c>
      <c r="B1643" s="12">
        <v>834</v>
      </c>
      <c r="C1643" s="19">
        <v>41831</v>
      </c>
      <c r="D1643" s="6">
        <v>55</v>
      </c>
      <c r="E1643" s="10">
        <v>693.53</v>
      </c>
    </row>
    <row r="1644" spans="1:5" ht="17.55" customHeight="1" x14ac:dyDescent="0.3">
      <c r="A1644" s="12">
        <v>1669</v>
      </c>
      <c r="B1644" s="12">
        <v>835</v>
      </c>
      <c r="C1644" s="19">
        <v>41838</v>
      </c>
      <c r="D1644" s="6">
        <v>247</v>
      </c>
      <c r="E1644" s="10">
        <v>102.22</v>
      </c>
    </row>
    <row r="1645" spans="1:5" ht="17.55" customHeight="1" x14ac:dyDescent="0.3">
      <c r="A1645" s="12">
        <v>1670</v>
      </c>
      <c r="B1645" s="12">
        <v>835</v>
      </c>
      <c r="C1645" s="19">
        <v>41832</v>
      </c>
      <c r="D1645" s="6">
        <v>247</v>
      </c>
      <c r="E1645" s="10">
        <v>207.54</v>
      </c>
    </row>
    <row r="1646" spans="1:5" ht="17.55" customHeight="1" x14ac:dyDescent="0.3">
      <c r="A1646" s="12">
        <v>1671</v>
      </c>
      <c r="B1646" s="12">
        <v>836</v>
      </c>
      <c r="C1646" s="19">
        <v>41837</v>
      </c>
      <c r="D1646" s="6">
        <v>204</v>
      </c>
      <c r="E1646" s="10">
        <v>191.11</v>
      </c>
    </row>
    <row r="1647" spans="1:5" ht="17.55" customHeight="1" x14ac:dyDescent="0.3">
      <c r="A1647" s="12">
        <v>1672</v>
      </c>
      <c r="B1647" s="12">
        <v>836</v>
      </c>
      <c r="C1647" s="19">
        <v>41830</v>
      </c>
      <c r="D1647" s="6">
        <v>204</v>
      </c>
      <c r="E1647" s="10">
        <v>298.94</v>
      </c>
    </row>
    <row r="1648" spans="1:5" ht="17.55" customHeight="1" x14ac:dyDescent="0.3">
      <c r="A1648" s="12">
        <v>1673</v>
      </c>
      <c r="B1648" s="12">
        <v>837</v>
      </c>
      <c r="C1648" s="19">
        <v>41841</v>
      </c>
      <c r="D1648" s="6">
        <v>21</v>
      </c>
      <c r="E1648" s="10">
        <v>48.419999999999987</v>
      </c>
    </row>
    <row r="1649" spans="1:5" ht="17.55" customHeight="1" x14ac:dyDescent="0.3">
      <c r="A1649" s="12">
        <v>1674</v>
      </c>
      <c r="B1649" s="12">
        <v>837</v>
      </c>
      <c r="C1649" s="19">
        <v>41837</v>
      </c>
      <c r="D1649" s="6">
        <v>21</v>
      </c>
      <c r="E1649" s="10">
        <v>118.56</v>
      </c>
    </row>
    <row r="1650" spans="1:5" ht="17.55" customHeight="1" x14ac:dyDescent="0.3">
      <c r="A1650" s="12">
        <v>1675</v>
      </c>
      <c r="B1650" s="12">
        <v>838</v>
      </c>
      <c r="C1650" s="19">
        <v>41843</v>
      </c>
      <c r="D1650" s="6">
        <v>167</v>
      </c>
      <c r="E1650" s="10">
        <v>18.699999999999932</v>
      </c>
    </row>
    <row r="1651" spans="1:5" ht="17.55" customHeight="1" x14ac:dyDescent="0.3">
      <c r="A1651" s="12">
        <v>1676</v>
      </c>
      <c r="B1651" s="12">
        <v>838</v>
      </c>
      <c r="C1651" s="19">
        <v>41837</v>
      </c>
      <c r="D1651" s="6">
        <v>167</v>
      </c>
      <c r="E1651" s="10">
        <v>916.63</v>
      </c>
    </row>
    <row r="1652" spans="1:5" ht="17.55" customHeight="1" x14ac:dyDescent="0.3">
      <c r="A1652" s="12">
        <v>1677</v>
      </c>
      <c r="B1652" s="12">
        <v>839</v>
      </c>
      <c r="C1652" s="19">
        <v>41831</v>
      </c>
      <c r="D1652" s="6">
        <v>255</v>
      </c>
      <c r="E1652" s="10">
        <v>5.7300000000000182</v>
      </c>
    </row>
    <row r="1653" spans="1:5" ht="17.55" customHeight="1" x14ac:dyDescent="0.3">
      <c r="A1653" s="12">
        <v>1678</v>
      </c>
      <c r="B1653" s="12">
        <v>839</v>
      </c>
      <c r="C1653" s="19">
        <v>41827</v>
      </c>
      <c r="D1653" s="6">
        <v>255</v>
      </c>
      <c r="E1653" s="10">
        <v>567.80999999999995</v>
      </c>
    </row>
    <row r="1654" spans="1:5" ht="17.55" customHeight="1" x14ac:dyDescent="0.3">
      <c r="A1654" s="12">
        <v>1679</v>
      </c>
      <c r="B1654" s="12">
        <v>840</v>
      </c>
      <c r="C1654" s="19">
        <v>41838</v>
      </c>
      <c r="D1654" s="6">
        <v>298</v>
      </c>
      <c r="E1654" s="10">
        <v>239.14</v>
      </c>
    </row>
    <row r="1655" spans="1:5" ht="17.55" customHeight="1" x14ac:dyDescent="0.3">
      <c r="A1655" s="12">
        <v>1680</v>
      </c>
      <c r="B1655" s="12">
        <v>840</v>
      </c>
      <c r="C1655" s="19">
        <v>41834</v>
      </c>
      <c r="D1655" s="6">
        <v>298</v>
      </c>
      <c r="E1655" s="10">
        <v>425.15</v>
      </c>
    </row>
    <row r="1656" spans="1:5" ht="17.55" customHeight="1" x14ac:dyDescent="0.3">
      <c r="A1656" s="12">
        <v>1681</v>
      </c>
      <c r="B1656" s="12">
        <v>841</v>
      </c>
      <c r="C1656" s="19">
        <v>41834</v>
      </c>
      <c r="D1656" s="6">
        <v>178</v>
      </c>
      <c r="E1656" s="10">
        <v>167.01999999999998</v>
      </c>
    </row>
    <row r="1657" spans="1:5" ht="17.55" customHeight="1" x14ac:dyDescent="0.3">
      <c r="A1657" s="12">
        <v>1682</v>
      </c>
      <c r="B1657" s="12">
        <v>841</v>
      </c>
      <c r="C1657" s="19">
        <v>41829</v>
      </c>
      <c r="D1657" s="6">
        <v>178</v>
      </c>
      <c r="E1657" s="10">
        <v>429.51</v>
      </c>
    </row>
    <row r="1658" spans="1:5" ht="17.55" customHeight="1" x14ac:dyDescent="0.3">
      <c r="A1658" s="12">
        <v>1683</v>
      </c>
      <c r="B1658" s="12">
        <v>842</v>
      </c>
      <c r="C1658" s="19">
        <v>41838</v>
      </c>
      <c r="D1658" s="6">
        <v>299</v>
      </c>
      <c r="E1658" s="10">
        <v>53.79000000000002</v>
      </c>
    </row>
    <row r="1659" spans="1:5" ht="17.55" customHeight="1" x14ac:dyDescent="0.3">
      <c r="A1659" s="12">
        <v>1684</v>
      </c>
      <c r="B1659" s="12">
        <v>842</v>
      </c>
      <c r="C1659" s="19">
        <v>41833</v>
      </c>
      <c r="D1659" s="6">
        <v>299</v>
      </c>
      <c r="E1659" s="10">
        <v>360.03</v>
      </c>
    </row>
    <row r="1660" spans="1:5" ht="17.55" customHeight="1" x14ac:dyDescent="0.3">
      <c r="A1660" s="12">
        <v>1685</v>
      </c>
      <c r="B1660" s="12">
        <v>843</v>
      </c>
      <c r="C1660" s="19">
        <v>41837</v>
      </c>
      <c r="D1660" s="6">
        <v>175</v>
      </c>
      <c r="E1660" s="10">
        <v>55.749999999999986</v>
      </c>
    </row>
    <row r="1661" spans="1:5" ht="17.55" customHeight="1" x14ac:dyDescent="0.3">
      <c r="A1661" s="12">
        <v>1686</v>
      </c>
      <c r="B1661" s="12">
        <v>843</v>
      </c>
      <c r="C1661" s="19">
        <v>41829</v>
      </c>
      <c r="D1661" s="6">
        <v>175</v>
      </c>
      <c r="E1661" s="10">
        <v>99.13000000000001</v>
      </c>
    </row>
    <row r="1662" spans="1:5" ht="17.55" customHeight="1" x14ac:dyDescent="0.3">
      <c r="A1662" s="12">
        <v>1687</v>
      </c>
      <c r="B1662" s="12">
        <v>844</v>
      </c>
      <c r="C1662" s="19">
        <v>41840</v>
      </c>
      <c r="D1662" s="6">
        <v>197</v>
      </c>
      <c r="E1662" s="10">
        <v>96.259999999999934</v>
      </c>
    </row>
    <row r="1663" spans="1:5" ht="17.55" customHeight="1" x14ac:dyDescent="0.3">
      <c r="A1663" s="12">
        <v>1688</v>
      </c>
      <c r="B1663" s="12">
        <v>844</v>
      </c>
      <c r="C1663" s="19">
        <v>41831</v>
      </c>
      <c r="D1663" s="6">
        <v>197</v>
      </c>
      <c r="E1663" s="10">
        <v>438.56</v>
      </c>
    </row>
    <row r="1664" spans="1:5" ht="17.55" customHeight="1" x14ac:dyDescent="0.3">
      <c r="A1664" s="12">
        <v>1689</v>
      </c>
      <c r="B1664" s="12">
        <v>845</v>
      </c>
      <c r="C1664" s="19">
        <v>41837</v>
      </c>
      <c r="D1664" s="6">
        <v>200</v>
      </c>
      <c r="E1664" s="10">
        <v>112.88999999999999</v>
      </c>
    </row>
    <row r="1665" spans="1:5" ht="17.55" customHeight="1" x14ac:dyDescent="0.3">
      <c r="A1665" s="12">
        <v>1690</v>
      </c>
      <c r="B1665" s="12">
        <v>845</v>
      </c>
      <c r="C1665" s="19">
        <v>41833</v>
      </c>
      <c r="D1665" s="6">
        <v>200</v>
      </c>
      <c r="E1665" s="10">
        <v>639.73</v>
      </c>
    </row>
    <row r="1666" spans="1:5" ht="17.55" customHeight="1" x14ac:dyDescent="0.3">
      <c r="A1666" s="12">
        <v>1691</v>
      </c>
      <c r="B1666" s="12">
        <v>846</v>
      </c>
      <c r="C1666" s="19">
        <v>41847</v>
      </c>
      <c r="D1666" s="6">
        <v>88</v>
      </c>
      <c r="E1666" s="10">
        <v>399.56000000000006</v>
      </c>
    </row>
    <row r="1667" spans="1:5" ht="17.55" customHeight="1" x14ac:dyDescent="0.3">
      <c r="A1667" s="12">
        <v>1692</v>
      </c>
      <c r="B1667" s="12">
        <v>846</v>
      </c>
      <c r="C1667" s="19">
        <v>41841</v>
      </c>
      <c r="D1667" s="6">
        <v>88</v>
      </c>
      <c r="E1667" s="10">
        <v>651.92999999999995</v>
      </c>
    </row>
    <row r="1668" spans="1:5" ht="17.55" customHeight="1" x14ac:dyDescent="0.3">
      <c r="A1668" s="12">
        <v>1693</v>
      </c>
      <c r="B1668" s="12">
        <v>847</v>
      </c>
      <c r="C1668" s="19">
        <v>41847</v>
      </c>
      <c r="D1668" s="6">
        <v>178</v>
      </c>
      <c r="E1668" s="10">
        <v>115.57</v>
      </c>
    </row>
    <row r="1669" spans="1:5" ht="17.55" customHeight="1" x14ac:dyDescent="0.3">
      <c r="A1669" s="12">
        <v>1694</v>
      </c>
      <c r="B1669" s="12">
        <v>847</v>
      </c>
      <c r="C1669" s="19">
        <v>41843</v>
      </c>
      <c r="D1669" s="6">
        <v>178</v>
      </c>
      <c r="E1669" s="10">
        <v>366.01</v>
      </c>
    </row>
    <row r="1670" spans="1:5" ht="17.55" customHeight="1" x14ac:dyDescent="0.3">
      <c r="A1670" s="12">
        <v>1695</v>
      </c>
      <c r="B1670" s="12">
        <v>848</v>
      </c>
      <c r="C1670" s="19">
        <v>41834</v>
      </c>
      <c r="D1670" s="6">
        <v>184</v>
      </c>
      <c r="E1670" s="10">
        <v>45.19</v>
      </c>
    </row>
    <row r="1671" spans="1:5" ht="17.55" customHeight="1" x14ac:dyDescent="0.3">
      <c r="A1671" s="12">
        <v>1696</v>
      </c>
      <c r="B1671" s="12">
        <v>848</v>
      </c>
      <c r="C1671" s="19">
        <v>41830</v>
      </c>
      <c r="D1671" s="6">
        <v>184</v>
      </c>
      <c r="E1671" s="10">
        <v>456.96</v>
      </c>
    </row>
    <row r="1672" spans="1:5" ht="17.55" customHeight="1" x14ac:dyDescent="0.3">
      <c r="A1672" s="12">
        <v>1697</v>
      </c>
      <c r="B1672" s="12">
        <v>849</v>
      </c>
      <c r="C1672" s="19">
        <v>41841</v>
      </c>
      <c r="D1672" s="6">
        <v>25</v>
      </c>
      <c r="E1672" s="10">
        <v>274.41999999999996</v>
      </c>
    </row>
    <row r="1673" spans="1:5" ht="17.55" customHeight="1" x14ac:dyDescent="0.3">
      <c r="A1673" s="12">
        <v>1698</v>
      </c>
      <c r="B1673" s="12">
        <v>849</v>
      </c>
      <c r="C1673" s="19">
        <v>41837</v>
      </c>
      <c r="D1673" s="6">
        <v>25</v>
      </c>
      <c r="E1673" s="10">
        <v>640.34</v>
      </c>
    </row>
    <row r="1674" spans="1:5" ht="17.55" customHeight="1" x14ac:dyDescent="0.3">
      <c r="A1674" s="12">
        <v>1699</v>
      </c>
      <c r="B1674" s="12">
        <v>850</v>
      </c>
      <c r="C1674" s="19">
        <v>41844</v>
      </c>
      <c r="D1674" s="6">
        <v>113</v>
      </c>
      <c r="E1674" s="10">
        <v>74.87</v>
      </c>
    </row>
    <row r="1675" spans="1:5" ht="17.55" customHeight="1" x14ac:dyDescent="0.3">
      <c r="A1675" s="12">
        <v>1700</v>
      </c>
      <c r="B1675" s="12">
        <v>850</v>
      </c>
      <c r="C1675" s="19">
        <v>41839</v>
      </c>
      <c r="D1675" s="6">
        <v>113</v>
      </c>
      <c r="E1675" s="10">
        <v>145.35</v>
      </c>
    </row>
    <row r="1676" spans="1:5" ht="17.55" customHeight="1" x14ac:dyDescent="0.3">
      <c r="A1676" s="12">
        <v>1701</v>
      </c>
      <c r="B1676" s="12">
        <v>851</v>
      </c>
      <c r="C1676" s="19">
        <v>41841</v>
      </c>
      <c r="D1676" s="6">
        <v>162</v>
      </c>
      <c r="E1676" s="10">
        <v>286.77</v>
      </c>
    </row>
    <row r="1677" spans="1:5" ht="17.55" customHeight="1" x14ac:dyDescent="0.3">
      <c r="A1677" s="12">
        <v>1702</v>
      </c>
      <c r="B1677" s="12">
        <v>851</v>
      </c>
      <c r="C1677" s="19">
        <v>41836</v>
      </c>
      <c r="D1677" s="6">
        <v>162</v>
      </c>
      <c r="E1677" s="10">
        <v>669.13</v>
      </c>
    </row>
    <row r="1678" spans="1:5" ht="17.55" customHeight="1" x14ac:dyDescent="0.3">
      <c r="A1678" s="12">
        <v>1703</v>
      </c>
      <c r="B1678" s="12">
        <v>852</v>
      </c>
      <c r="C1678" s="19">
        <v>41846</v>
      </c>
      <c r="D1678" s="6">
        <v>184</v>
      </c>
      <c r="E1678" s="10">
        <v>118.67000000000007</v>
      </c>
    </row>
    <row r="1679" spans="1:5" ht="17.55" customHeight="1" x14ac:dyDescent="0.3">
      <c r="A1679" s="12">
        <v>1704</v>
      </c>
      <c r="B1679" s="12">
        <v>852</v>
      </c>
      <c r="C1679" s="19">
        <v>41838</v>
      </c>
      <c r="D1679" s="6">
        <v>184</v>
      </c>
      <c r="E1679" s="10">
        <v>623.05999999999995</v>
      </c>
    </row>
    <row r="1680" spans="1:5" ht="17.55" customHeight="1" x14ac:dyDescent="0.3">
      <c r="A1680" s="12">
        <v>1705</v>
      </c>
      <c r="B1680" s="12">
        <v>853</v>
      </c>
      <c r="C1680" s="19">
        <v>41839</v>
      </c>
      <c r="D1680" s="6">
        <v>1</v>
      </c>
      <c r="E1680" s="10">
        <v>129.95000000000005</v>
      </c>
    </row>
    <row r="1681" spans="1:5" ht="17.55" customHeight="1" x14ac:dyDescent="0.3">
      <c r="A1681" s="12">
        <v>1706</v>
      </c>
      <c r="B1681" s="12">
        <v>853</v>
      </c>
      <c r="C1681" s="19">
        <v>41830</v>
      </c>
      <c r="D1681" s="6">
        <v>1</v>
      </c>
      <c r="E1681" s="10">
        <v>736.41</v>
      </c>
    </row>
    <row r="1682" spans="1:5" ht="17.55" customHeight="1" x14ac:dyDescent="0.3">
      <c r="A1682" s="12">
        <v>1707</v>
      </c>
      <c r="B1682" s="12">
        <v>854</v>
      </c>
      <c r="C1682" s="19">
        <v>41837</v>
      </c>
      <c r="D1682" s="6">
        <v>126</v>
      </c>
      <c r="E1682" s="10">
        <v>213.75</v>
      </c>
    </row>
    <row r="1683" spans="1:5" ht="17.55" customHeight="1" x14ac:dyDescent="0.3">
      <c r="A1683" s="12">
        <v>1708</v>
      </c>
      <c r="B1683" s="12">
        <v>854</v>
      </c>
      <c r="C1683" s="19">
        <v>41832</v>
      </c>
      <c r="D1683" s="6">
        <v>126</v>
      </c>
      <c r="E1683" s="10">
        <v>757.88</v>
      </c>
    </row>
    <row r="1684" spans="1:5" ht="17.55" customHeight="1" x14ac:dyDescent="0.3">
      <c r="A1684" s="12">
        <v>1709</v>
      </c>
      <c r="B1684" s="12">
        <v>855</v>
      </c>
      <c r="C1684" s="19">
        <v>41843</v>
      </c>
      <c r="D1684" s="6">
        <v>170</v>
      </c>
      <c r="E1684" s="10">
        <v>21.010000000000019</v>
      </c>
    </row>
    <row r="1685" spans="1:5" ht="17.55" customHeight="1" x14ac:dyDescent="0.3">
      <c r="A1685" s="12">
        <v>1710</v>
      </c>
      <c r="B1685" s="12">
        <v>855</v>
      </c>
      <c r="C1685" s="19">
        <v>41838</v>
      </c>
      <c r="D1685" s="6">
        <v>170</v>
      </c>
      <c r="E1685" s="10">
        <v>212.51999999999998</v>
      </c>
    </row>
    <row r="1686" spans="1:5" ht="17.55" customHeight="1" x14ac:dyDescent="0.3">
      <c r="A1686" s="12">
        <v>1711</v>
      </c>
      <c r="B1686" s="12">
        <v>856</v>
      </c>
      <c r="C1686" s="19">
        <v>41846</v>
      </c>
      <c r="D1686" s="6">
        <v>131</v>
      </c>
      <c r="E1686" s="10">
        <v>108.75</v>
      </c>
    </row>
    <row r="1687" spans="1:5" ht="17.55" customHeight="1" x14ac:dyDescent="0.3">
      <c r="A1687" s="12">
        <v>1712</v>
      </c>
      <c r="B1687" s="12">
        <v>856</v>
      </c>
      <c r="C1687" s="19">
        <v>41838</v>
      </c>
      <c r="D1687" s="6">
        <v>131</v>
      </c>
      <c r="E1687" s="10">
        <v>279.65999999999997</v>
      </c>
    </row>
    <row r="1688" spans="1:5" ht="17.55" customHeight="1" x14ac:dyDescent="0.3">
      <c r="A1688" s="12">
        <v>1713</v>
      </c>
      <c r="B1688" s="12">
        <v>857</v>
      </c>
      <c r="C1688" s="19">
        <v>41836</v>
      </c>
      <c r="D1688" s="6">
        <v>145</v>
      </c>
      <c r="E1688" s="10">
        <v>148.05000000000001</v>
      </c>
    </row>
    <row r="1689" spans="1:5" ht="17.55" customHeight="1" x14ac:dyDescent="0.3">
      <c r="A1689" s="12">
        <v>1714</v>
      </c>
      <c r="B1689" s="12">
        <v>857</v>
      </c>
      <c r="C1689" s="19">
        <v>41832</v>
      </c>
      <c r="D1689" s="6">
        <v>145</v>
      </c>
      <c r="E1689" s="10">
        <v>380.71999999999997</v>
      </c>
    </row>
    <row r="1690" spans="1:5" ht="17.55" customHeight="1" x14ac:dyDescent="0.3">
      <c r="A1690" s="12">
        <v>1715</v>
      </c>
      <c r="B1690" s="12">
        <v>858</v>
      </c>
      <c r="C1690" s="19">
        <v>41851</v>
      </c>
      <c r="D1690" s="6">
        <v>40</v>
      </c>
      <c r="E1690" s="10">
        <v>116.08999999999997</v>
      </c>
    </row>
    <row r="1691" spans="1:5" ht="17.55" customHeight="1" x14ac:dyDescent="0.3">
      <c r="A1691" s="12">
        <v>1716</v>
      </c>
      <c r="B1691" s="12">
        <v>858</v>
      </c>
      <c r="C1691" s="19">
        <v>41845</v>
      </c>
      <c r="D1691" s="6">
        <v>40</v>
      </c>
      <c r="E1691" s="10">
        <v>494.96</v>
      </c>
    </row>
    <row r="1692" spans="1:5" ht="17.55" customHeight="1" x14ac:dyDescent="0.3">
      <c r="A1692" s="12">
        <v>1717</v>
      </c>
      <c r="B1692" s="12">
        <v>859</v>
      </c>
      <c r="C1692" s="19">
        <v>41851</v>
      </c>
      <c r="D1692" s="6">
        <v>177</v>
      </c>
      <c r="E1692" s="10">
        <v>32</v>
      </c>
    </row>
    <row r="1693" spans="1:5" ht="17.55" customHeight="1" x14ac:dyDescent="0.3">
      <c r="A1693" s="12">
        <v>1718</v>
      </c>
      <c r="B1693" s="12">
        <v>859</v>
      </c>
      <c r="C1693" s="19">
        <v>41843</v>
      </c>
      <c r="D1693" s="6">
        <v>177</v>
      </c>
      <c r="E1693" s="10">
        <v>608.09</v>
      </c>
    </row>
    <row r="1694" spans="1:5" ht="17.55" customHeight="1" x14ac:dyDescent="0.3">
      <c r="A1694" s="12">
        <v>1719</v>
      </c>
      <c r="B1694" s="12">
        <v>860</v>
      </c>
      <c r="C1694" s="19">
        <v>41850</v>
      </c>
      <c r="D1694" s="6">
        <v>27</v>
      </c>
      <c r="E1694" s="10">
        <v>185.13</v>
      </c>
    </row>
    <row r="1695" spans="1:5" ht="17.55" customHeight="1" x14ac:dyDescent="0.3">
      <c r="A1695" s="12">
        <v>1720</v>
      </c>
      <c r="B1695" s="12">
        <v>860</v>
      </c>
      <c r="C1695" s="19">
        <v>41840</v>
      </c>
      <c r="D1695" s="6">
        <v>27</v>
      </c>
      <c r="E1695" s="10">
        <v>903.87</v>
      </c>
    </row>
    <row r="1696" spans="1:5" ht="17.55" customHeight="1" x14ac:dyDescent="0.3">
      <c r="A1696" s="12">
        <v>1721</v>
      </c>
      <c r="B1696" s="12">
        <v>861</v>
      </c>
      <c r="C1696" s="19">
        <v>41841</v>
      </c>
      <c r="D1696" s="6">
        <v>25</v>
      </c>
      <c r="E1696" s="10">
        <v>222.07999999999998</v>
      </c>
    </row>
    <row r="1697" spans="1:5" ht="17.55" customHeight="1" x14ac:dyDescent="0.3">
      <c r="A1697" s="12">
        <v>1722</v>
      </c>
      <c r="B1697" s="12">
        <v>861</v>
      </c>
      <c r="C1697" s="19">
        <v>41834</v>
      </c>
      <c r="D1697" s="6">
        <v>25</v>
      </c>
      <c r="E1697" s="10">
        <v>362.34999999999997</v>
      </c>
    </row>
    <row r="1698" spans="1:5" ht="17.55" customHeight="1" x14ac:dyDescent="0.3">
      <c r="A1698" s="12">
        <v>1723</v>
      </c>
      <c r="B1698" s="12">
        <v>862</v>
      </c>
      <c r="C1698" s="19">
        <v>41838</v>
      </c>
      <c r="D1698" s="6">
        <v>8</v>
      </c>
      <c r="E1698" s="10">
        <v>81.669999999999959</v>
      </c>
    </row>
    <row r="1699" spans="1:5" ht="17.55" customHeight="1" x14ac:dyDescent="0.3">
      <c r="A1699" s="12">
        <v>1724</v>
      </c>
      <c r="B1699" s="12">
        <v>862</v>
      </c>
      <c r="C1699" s="19">
        <v>41831</v>
      </c>
      <c r="D1699" s="6">
        <v>8</v>
      </c>
      <c r="E1699" s="10">
        <v>735.08</v>
      </c>
    </row>
    <row r="1700" spans="1:5" ht="17.55" customHeight="1" x14ac:dyDescent="0.3">
      <c r="A1700" s="12">
        <v>1725</v>
      </c>
      <c r="B1700" s="12">
        <v>863</v>
      </c>
      <c r="C1700" s="19">
        <v>41843</v>
      </c>
      <c r="D1700" s="6">
        <v>96</v>
      </c>
      <c r="E1700" s="10">
        <v>78.169999999999959</v>
      </c>
    </row>
    <row r="1701" spans="1:5" ht="17.55" customHeight="1" x14ac:dyDescent="0.3">
      <c r="A1701" s="12">
        <v>1726</v>
      </c>
      <c r="B1701" s="12">
        <v>863</v>
      </c>
      <c r="C1701" s="19">
        <v>41838</v>
      </c>
      <c r="D1701" s="6">
        <v>96</v>
      </c>
      <c r="E1701" s="10">
        <v>523.20000000000005</v>
      </c>
    </row>
    <row r="1702" spans="1:5" ht="17.55" customHeight="1" x14ac:dyDescent="0.3">
      <c r="A1702" s="12">
        <v>1727</v>
      </c>
      <c r="B1702" s="12">
        <v>864</v>
      </c>
      <c r="C1702" s="19">
        <v>41847</v>
      </c>
      <c r="D1702" s="6">
        <v>157</v>
      </c>
      <c r="E1702" s="10">
        <v>28.100000000000009</v>
      </c>
    </row>
    <row r="1703" spans="1:5" ht="17.55" customHeight="1" x14ac:dyDescent="0.3">
      <c r="A1703" s="12">
        <v>1728</v>
      </c>
      <c r="B1703" s="12">
        <v>864</v>
      </c>
      <c r="C1703" s="19">
        <v>41838</v>
      </c>
      <c r="D1703" s="6">
        <v>157</v>
      </c>
      <c r="E1703" s="10">
        <v>94.11</v>
      </c>
    </row>
    <row r="1704" spans="1:5" ht="17.55" customHeight="1" x14ac:dyDescent="0.3">
      <c r="A1704" s="12">
        <v>1729</v>
      </c>
      <c r="B1704" s="12">
        <v>865</v>
      </c>
      <c r="C1704" s="19">
        <v>41849</v>
      </c>
      <c r="D1704" s="6">
        <v>9</v>
      </c>
      <c r="E1704" s="10">
        <v>269.51</v>
      </c>
    </row>
    <row r="1705" spans="1:5" ht="17.55" customHeight="1" x14ac:dyDescent="0.3">
      <c r="A1705" s="12">
        <v>1730</v>
      </c>
      <c r="B1705" s="12">
        <v>865</v>
      </c>
      <c r="C1705" s="19">
        <v>41844</v>
      </c>
      <c r="D1705" s="6">
        <v>9</v>
      </c>
      <c r="E1705" s="10">
        <v>458.90999999999997</v>
      </c>
    </row>
    <row r="1706" spans="1:5" ht="17.55" customHeight="1" x14ac:dyDescent="0.3">
      <c r="A1706" s="12">
        <v>1731</v>
      </c>
      <c r="B1706" s="12">
        <v>866</v>
      </c>
      <c r="C1706" s="19">
        <v>41848</v>
      </c>
      <c r="D1706" s="6">
        <v>64</v>
      </c>
      <c r="E1706" s="10">
        <v>41.580000000000041</v>
      </c>
    </row>
    <row r="1707" spans="1:5" ht="17.55" customHeight="1" x14ac:dyDescent="0.3">
      <c r="A1707" s="12">
        <v>1732</v>
      </c>
      <c r="B1707" s="12">
        <v>866</v>
      </c>
      <c r="C1707" s="19">
        <v>41838</v>
      </c>
      <c r="D1707" s="6">
        <v>64</v>
      </c>
      <c r="E1707" s="10">
        <v>552.53</v>
      </c>
    </row>
    <row r="1708" spans="1:5" ht="17.55" customHeight="1" x14ac:dyDescent="0.3">
      <c r="A1708" s="12">
        <v>1733</v>
      </c>
      <c r="B1708" s="12">
        <v>867</v>
      </c>
      <c r="C1708" s="19">
        <v>41851</v>
      </c>
      <c r="D1708" s="6">
        <v>261</v>
      </c>
      <c r="E1708" s="10">
        <v>200.46999999999991</v>
      </c>
    </row>
    <row r="1709" spans="1:5" ht="17.55" customHeight="1" x14ac:dyDescent="0.3">
      <c r="A1709" s="12">
        <v>1734</v>
      </c>
      <c r="B1709" s="12">
        <v>867</v>
      </c>
      <c r="C1709" s="19">
        <v>41844</v>
      </c>
      <c r="D1709" s="6">
        <v>261</v>
      </c>
      <c r="E1709" s="10">
        <v>854.65</v>
      </c>
    </row>
    <row r="1710" spans="1:5" ht="17.55" customHeight="1" x14ac:dyDescent="0.3">
      <c r="A1710" s="12">
        <v>1735</v>
      </c>
      <c r="B1710" s="12">
        <v>868</v>
      </c>
      <c r="C1710" s="19">
        <v>41850</v>
      </c>
      <c r="D1710" s="6">
        <v>8</v>
      </c>
      <c r="E1710" s="10">
        <v>62.69</v>
      </c>
    </row>
    <row r="1711" spans="1:5" ht="17.55" customHeight="1" x14ac:dyDescent="0.3">
      <c r="A1711" s="12">
        <v>1736</v>
      </c>
      <c r="B1711" s="12">
        <v>868</v>
      </c>
      <c r="C1711" s="19">
        <v>41840</v>
      </c>
      <c r="D1711" s="6">
        <v>8</v>
      </c>
      <c r="E1711" s="10">
        <v>507.21999999999997</v>
      </c>
    </row>
    <row r="1712" spans="1:5" ht="17.55" customHeight="1" x14ac:dyDescent="0.3">
      <c r="A1712" s="12">
        <v>1737</v>
      </c>
      <c r="B1712" s="12">
        <v>869</v>
      </c>
      <c r="C1712" s="19">
        <v>41852</v>
      </c>
      <c r="D1712" s="6">
        <v>236</v>
      </c>
      <c r="E1712" s="10">
        <v>57.169999999999959</v>
      </c>
    </row>
    <row r="1713" spans="1:5" ht="17.55" customHeight="1" x14ac:dyDescent="0.3">
      <c r="A1713" s="12">
        <v>1738</v>
      </c>
      <c r="B1713" s="12">
        <v>869</v>
      </c>
      <c r="C1713" s="19">
        <v>41842</v>
      </c>
      <c r="D1713" s="6">
        <v>236</v>
      </c>
      <c r="E1713" s="10">
        <v>759.58</v>
      </c>
    </row>
    <row r="1714" spans="1:5" ht="17.55" customHeight="1" x14ac:dyDescent="0.3">
      <c r="A1714" s="12">
        <v>1739</v>
      </c>
      <c r="B1714" s="12">
        <v>870</v>
      </c>
      <c r="C1714" s="19">
        <v>41853</v>
      </c>
      <c r="D1714" s="6">
        <v>1</v>
      </c>
      <c r="E1714" s="10">
        <v>3.8700000000000045</v>
      </c>
    </row>
    <row r="1715" spans="1:5" ht="17.55" customHeight="1" x14ac:dyDescent="0.3">
      <c r="A1715" s="12">
        <v>1740</v>
      </c>
      <c r="B1715" s="12">
        <v>870</v>
      </c>
      <c r="C1715" s="19">
        <v>41846</v>
      </c>
      <c r="D1715" s="6">
        <v>1</v>
      </c>
      <c r="E1715" s="10">
        <v>189.73</v>
      </c>
    </row>
    <row r="1716" spans="1:5" ht="17.55" customHeight="1" x14ac:dyDescent="0.3">
      <c r="A1716" s="12">
        <v>1741</v>
      </c>
      <c r="B1716" s="12">
        <v>871</v>
      </c>
      <c r="C1716" s="19">
        <v>41845</v>
      </c>
      <c r="D1716" s="6">
        <v>103</v>
      </c>
      <c r="E1716" s="10">
        <v>6.4199999999999591</v>
      </c>
    </row>
    <row r="1717" spans="1:5" ht="17.55" customHeight="1" x14ac:dyDescent="0.3">
      <c r="A1717" s="12">
        <v>1742</v>
      </c>
      <c r="B1717" s="12">
        <v>871</v>
      </c>
      <c r="C1717" s="19">
        <v>41839</v>
      </c>
      <c r="D1717" s="6">
        <v>103</v>
      </c>
      <c r="E1717" s="10">
        <v>636.09</v>
      </c>
    </row>
    <row r="1718" spans="1:5" ht="17.55" customHeight="1" x14ac:dyDescent="0.3">
      <c r="A1718" s="12">
        <v>1743</v>
      </c>
      <c r="B1718" s="12">
        <v>872</v>
      </c>
      <c r="C1718" s="19">
        <v>41847</v>
      </c>
      <c r="D1718" s="6">
        <v>112</v>
      </c>
      <c r="E1718" s="10">
        <v>30.549999999999955</v>
      </c>
    </row>
    <row r="1719" spans="1:5" ht="17.55" customHeight="1" x14ac:dyDescent="0.3">
      <c r="A1719" s="12">
        <v>1744</v>
      </c>
      <c r="B1719" s="12">
        <v>872</v>
      </c>
      <c r="C1719" s="19">
        <v>41838</v>
      </c>
      <c r="D1719" s="6">
        <v>112</v>
      </c>
      <c r="E1719" s="10">
        <v>580.5</v>
      </c>
    </row>
    <row r="1720" spans="1:5" ht="17.55" customHeight="1" x14ac:dyDescent="0.3">
      <c r="A1720" s="12">
        <v>1745</v>
      </c>
      <c r="B1720" s="12">
        <v>873</v>
      </c>
      <c r="C1720" s="19">
        <v>41844</v>
      </c>
      <c r="D1720" s="6">
        <v>21</v>
      </c>
      <c r="E1720" s="10">
        <v>234.25</v>
      </c>
    </row>
    <row r="1721" spans="1:5" ht="17.55" customHeight="1" x14ac:dyDescent="0.3">
      <c r="A1721" s="12">
        <v>1746</v>
      </c>
      <c r="B1721" s="12">
        <v>873</v>
      </c>
      <c r="C1721" s="19">
        <v>41836</v>
      </c>
      <c r="D1721" s="6">
        <v>21</v>
      </c>
      <c r="E1721" s="10">
        <v>830.55</v>
      </c>
    </row>
    <row r="1722" spans="1:5" ht="17.55" customHeight="1" x14ac:dyDescent="0.3">
      <c r="A1722" s="12">
        <v>1747</v>
      </c>
      <c r="B1722" s="12">
        <v>874</v>
      </c>
      <c r="C1722" s="19">
        <v>41858</v>
      </c>
      <c r="D1722" s="6">
        <v>94</v>
      </c>
      <c r="E1722" s="10">
        <v>23.230000000000018</v>
      </c>
    </row>
    <row r="1723" spans="1:5" ht="17.55" customHeight="1" x14ac:dyDescent="0.3">
      <c r="A1723" s="12">
        <v>1748</v>
      </c>
      <c r="B1723" s="12">
        <v>874</v>
      </c>
      <c r="C1723" s="19">
        <v>41848</v>
      </c>
      <c r="D1723" s="6">
        <v>94</v>
      </c>
      <c r="E1723" s="10">
        <v>363.96999999999997</v>
      </c>
    </row>
    <row r="1724" spans="1:5" ht="17.55" customHeight="1" x14ac:dyDescent="0.3">
      <c r="A1724" s="12">
        <v>1749</v>
      </c>
      <c r="B1724" s="12">
        <v>875</v>
      </c>
      <c r="C1724" s="19">
        <v>41840</v>
      </c>
      <c r="D1724" s="6">
        <v>300</v>
      </c>
      <c r="E1724" s="10">
        <v>366.33000000000004</v>
      </c>
    </row>
    <row r="1725" spans="1:5" ht="17.55" customHeight="1" x14ac:dyDescent="0.3">
      <c r="A1725" s="12">
        <v>1750</v>
      </c>
      <c r="B1725" s="12">
        <v>875</v>
      </c>
      <c r="C1725" s="19">
        <v>41834</v>
      </c>
      <c r="D1725" s="6">
        <v>300</v>
      </c>
      <c r="E1725" s="10">
        <v>651.28</v>
      </c>
    </row>
    <row r="1726" spans="1:5" ht="17.55" customHeight="1" x14ac:dyDescent="0.3">
      <c r="A1726" s="12">
        <v>1751</v>
      </c>
      <c r="B1726" s="12">
        <v>876</v>
      </c>
      <c r="C1726" s="19">
        <v>41842</v>
      </c>
      <c r="D1726" s="6">
        <v>119</v>
      </c>
      <c r="E1726" s="10">
        <v>334.27</v>
      </c>
    </row>
    <row r="1727" spans="1:5" ht="17.55" customHeight="1" x14ac:dyDescent="0.3">
      <c r="A1727" s="12">
        <v>1752</v>
      </c>
      <c r="B1727" s="12">
        <v>876</v>
      </c>
      <c r="C1727" s="19">
        <v>41836</v>
      </c>
      <c r="D1727" s="6">
        <v>119</v>
      </c>
      <c r="E1727" s="10">
        <v>545.4</v>
      </c>
    </row>
    <row r="1728" spans="1:5" ht="17.55" customHeight="1" x14ac:dyDescent="0.3">
      <c r="A1728" s="12">
        <v>1753</v>
      </c>
      <c r="B1728" s="12">
        <v>877</v>
      </c>
      <c r="C1728" s="19">
        <v>41857</v>
      </c>
      <c r="D1728" s="6">
        <v>50</v>
      </c>
      <c r="E1728" s="10">
        <v>56.04000000000002</v>
      </c>
    </row>
    <row r="1729" spans="1:5" ht="17.55" customHeight="1" x14ac:dyDescent="0.3">
      <c r="A1729" s="12">
        <v>1754</v>
      </c>
      <c r="B1729" s="12">
        <v>877</v>
      </c>
      <c r="C1729" s="19">
        <v>41847</v>
      </c>
      <c r="D1729" s="6">
        <v>50</v>
      </c>
      <c r="E1729" s="10">
        <v>411.02</v>
      </c>
    </row>
    <row r="1730" spans="1:5" ht="17.55" customHeight="1" x14ac:dyDescent="0.3">
      <c r="A1730" s="12">
        <v>1755</v>
      </c>
      <c r="B1730" s="12">
        <v>878</v>
      </c>
      <c r="C1730" s="19">
        <v>41844</v>
      </c>
      <c r="D1730" s="6">
        <v>47</v>
      </c>
      <c r="E1730" s="10">
        <v>159.62</v>
      </c>
    </row>
    <row r="1731" spans="1:5" ht="17.55" customHeight="1" x14ac:dyDescent="0.3">
      <c r="A1731" s="12">
        <v>1756</v>
      </c>
      <c r="B1731" s="12">
        <v>878</v>
      </c>
      <c r="C1731" s="19">
        <v>41838</v>
      </c>
      <c r="D1731" s="6">
        <v>47</v>
      </c>
      <c r="E1731" s="10">
        <v>779.34</v>
      </c>
    </row>
    <row r="1732" spans="1:5" ht="17.55" customHeight="1" x14ac:dyDescent="0.3">
      <c r="A1732" s="12">
        <v>1757</v>
      </c>
      <c r="B1732" s="12">
        <v>879</v>
      </c>
      <c r="C1732" s="19">
        <v>41847</v>
      </c>
      <c r="D1732" s="6">
        <v>251</v>
      </c>
      <c r="E1732" s="10">
        <v>271.11</v>
      </c>
    </row>
    <row r="1733" spans="1:5" ht="17.55" customHeight="1" x14ac:dyDescent="0.3">
      <c r="A1733" s="12">
        <v>1758</v>
      </c>
      <c r="B1733" s="12">
        <v>879</v>
      </c>
      <c r="C1733" s="19">
        <v>41838</v>
      </c>
      <c r="D1733" s="6">
        <v>251</v>
      </c>
      <c r="E1733" s="10">
        <v>526.28</v>
      </c>
    </row>
    <row r="1734" spans="1:5" ht="17.55" customHeight="1" x14ac:dyDescent="0.3">
      <c r="A1734" s="12">
        <v>1759</v>
      </c>
      <c r="B1734" s="12">
        <v>880</v>
      </c>
      <c r="C1734" s="19">
        <v>41849</v>
      </c>
      <c r="D1734" s="6">
        <v>296</v>
      </c>
      <c r="E1734" s="10">
        <v>106.71999999999997</v>
      </c>
    </row>
    <row r="1735" spans="1:5" ht="17.55" customHeight="1" x14ac:dyDescent="0.3">
      <c r="A1735" s="12">
        <v>1760</v>
      </c>
      <c r="B1735" s="12">
        <v>880</v>
      </c>
      <c r="C1735" s="19">
        <v>41842</v>
      </c>
      <c r="D1735" s="6">
        <v>296</v>
      </c>
      <c r="E1735" s="10">
        <v>274.43</v>
      </c>
    </row>
    <row r="1736" spans="1:5" ht="17.55" customHeight="1" x14ac:dyDescent="0.3">
      <c r="A1736" s="12">
        <v>1761</v>
      </c>
      <c r="B1736" s="12">
        <v>881</v>
      </c>
      <c r="C1736" s="19">
        <v>41845</v>
      </c>
      <c r="D1736" s="6">
        <v>74</v>
      </c>
      <c r="E1736" s="10">
        <v>66.209999999999923</v>
      </c>
    </row>
    <row r="1737" spans="1:5" ht="17.55" customHeight="1" x14ac:dyDescent="0.3">
      <c r="A1737" s="12">
        <v>1762</v>
      </c>
      <c r="B1737" s="12">
        <v>881</v>
      </c>
      <c r="C1737" s="19">
        <v>41836</v>
      </c>
      <c r="D1737" s="6">
        <v>74</v>
      </c>
      <c r="E1737" s="10">
        <v>669.47</v>
      </c>
    </row>
    <row r="1738" spans="1:5" ht="17.55" customHeight="1" x14ac:dyDescent="0.3">
      <c r="A1738" s="12">
        <v>1763</v>
      </c>
      <c r="B1738" s="12">
        <v>882</v>
      </c>
      <c r="C1738" s="19">
        <v>41857</v>
      </c>
      <c r="D1738" s="6">
        <v>133</v>
      </c>
      <c r="E1738" s="10">
        <v>103.45000000000005</v>
      </c>
    </row>
    <row r="1739" spans="1:5" ht="17.55" customHeight="1" x14ac:dyDescent="0.3">
      <c r="A1739" s="12">
        <v>1764</v>
      </c>
      <c r="B1739" s="12">
        <v>882</v>
      </c>
      <c r="C1739" s="19">
        <v>41847</v>
      </c>
      <c r="D1739" s="6">
        <v>133</v>
      </c>
      <c r="E1739" s="10">
        <v>241.39999999999998</v>
      </c>
    </row>
    <row r="1740" spans="1:5" ht="17.55" customHeight="1" x14ac:dyDescent="0.3">
      <c r="A1740" s="12">
        <v>1765</v>
      </c>
      <c r="B1740" s="12">
        <v>883</v>
      </c>
      <c r="C1740" s="19">
        <v>41848</v>
      </c>
      <c r="D1740" s="6">
        <v>42</v>
      </c>
      <c r="E1740" s="10">
        <v>96.919999999999959</v>
      </c>
    </row>
    <row r="1741" spans="1:5" ht="17.55" customHeight="1" x14ac:dyDescent="0.3">
      <c r="A1741" s="12">
        <v>1766</v>
      </c>
      <c r="B1741" s="12">
        <v>883</v>
      </c>
      <c r="C1741" s="19">
        <v>41844</v>
      </c>
      <c r="D1741" s="6">
        <v>42</v>
      </c>
      <c r="E1741" s="10">
        <v>549.22</v>
      </c>
    </row>
    <row r="1742" spans="1:5" ht="17.55" customHeight="1" x14ac:dyDescent="0.3">
      <c r="A1742" s="12">
        <v>1767</v>
      </c>
      <c r="B1742" s="12">
        <v>884</v>
      </c>
      <c r="C1742" s="19">
        <v>41856</v>
      </c>
      <c r="D1742" s="6">
        <v>296</v>
      </c>
      <c r="E1742" s="10">
        <v>223.93</v>
      </c>
    </row>
    <row r="1743" spans="1:5" ht="17.55" customHeight="1" x14ac:dyDescent="0.3">
      <c r="A1743" s="12">
        <v>1768</v>
      </c>
      <c r="B1743" s="12">
        <v>884</v>
      </c>
      <c r="C1743" s="19">
        <v>41849</v>
      </c>
      <c r="D1743" s="6">
        <v>296</v>
      </c>
      <c r="E1743" s="10">
        <v>498.44</v>
      </c>
    </row>
    <row r="1744" spans="1:5" ht="17.55" customHeight="1" x14ac:dyDescent="0.3">
      <c r="A1744" s="12">
        <v>1769</v>
      </c>
      <c r="B1744" s="12">
        <v>885</v>
      </c>
      <c r="C1744" s="19">
        <v>41857</v>
      </c>
      <c r="D1744" s="6">
        <v>210</v>
      </c>
      <c r="E1744" s="10">
        <v>19.019999999999982</v>
      </c>
    </row>
    <row r="1745" spans="1:5" ht="17.55" customHeight="1" x14ac:dyDescent="0.3">
      <c r="A1745" s="12">
        <v>1770</v>
      </c>
      <c r="B1745" s="12">
        <v>885</v>
      </c>
      <c r="C1745" s="19">
        <v>41849</v>
      </c>
      <c r="D1745" s="6">
        <v>210</v>
      </c>
      <c r="E1745" s="10">
        <v>456.51</v>
      </c>
    </row>
    <row r="1746" spans="1:5" ht="17.55" customHeight="1" x14ac:dyDescent="0.3">
      <c r="A1746" s="12">
        <v>1771</v>
      </c>
      <c r="B1746" s="12">
        <v>886</v>
      </c>
      <c r="C1746" s="19">
        <v>41845</v>
      </c>
      <c r="D1746" s="6">
        <v>158</v>
      </c>
      <c r="E1746" s="10">
        <v>49.750000000000057</v>
      </c>
    </row>
    <row r="1747" spans="1:5" ht="17.55" customHeight="1" x14ac:dyDescent="0.3">
      <c r="A1747" s="12">
        <v>1772</v>
      </c>
      <c r="B1747" s="12">
        <v>886</v>
      </c>
      <c r="C1747" s="19">
        <v>41841</v>
      </c>
      <c r="D1747" s="6">
        <v>158</v>
      </c>
      <c r="E1747" s="10">
        <v>261.21999999999997</v>
      </c>
    </row>
    <row r="1748" spans="1:5" ht="17.55" customHeight="1" x14ac:dyDescent="0.3">
      <c r="A1748" s="12">
        <v>1773</v>
      </c>
      <c r="B1748" s="12">
        <v>887</v>
      </c>
      <c r="C1748" s="19">
        <v>41850</v>
      </c>
      <c r="D1748" s="6">
        <v>151</v>
      </c>
      <c r="E1748" s="10">
        <v>116.05000000000001</v>
      </c>
    </row>
    <row r="1749" spans="1:5" ht="17.55" customHeight="1" x14ac:dyDescent="0.3">
      <c r="A1749" s="12">
        <v>1774</v>
      </c>
      <c r="B1749" s="12">
        <v>887</v>
      </c>
      <c r="C1749" s="19">
        <v>41841</v>
      </c>
      <c r="D1749" s="6">
        <v>151</v>
      </c>
      <c r="E1749" s="10">
        <v>388.52</v>
      </c>
    </row>
    <row r="1750" spans="1:5" ht="17.55" customHeight="1" x14ac:dyDescent="0.3">
      <c r="A1750" s="12">
        <v>1775</v>
      </c>
      <c r="B1750" s="12">
        <v>888</v>
      </c>
      <c r="C1750" s="19">
        <v>41858</v>
      </c>
      <c r="D1750" s="6">
        <v>41</v>
      </c>
      <c r="E1750" s="10">
        <v>276.06999999999994</v>
      </c>
    </row>
    <row r="1751" spans="1:5" ht="17.55" customHeight="1" x14ac:dyDescent="0.3">
      <c r="A1751" s="12">
        <v>1776</v>
      </c>
      <c r="B1751" s="12">
        <v>888</v>
      </c>
      <c r="C1751" s="19">
        <v>41848</v>
      </c>
      <c r="D1751" s="6">
        <v>41</v>
      </c>
      <c r="E1751" s="10">
        <v>614.49</v>
      </c>
    </row>
    <row r="1752" spans="1:5" ht="17.55" customHeight="1" x14ac:dyDescent="0.3">
      <c r="A1752" s="12">
        <v>1777</v>
      </c>
      <c r="B1752" s="12">
        <v>889</v>
      </c>
      <c r="C1752" s="19">
        <v>41853</v>
      </c>
      <c r="D1752" s="6">
        <v>202</v>
      </c>
      <c r="E1752" s="10">
        <v>109.43000000000004</v>
      </c>
    </row>
    <row r="1753" spans="1:5" ht="17.55" customHeight="1" x14ac:dyDescent="0.3">
      <c r="A1753" s="12">
        <v>1778</v>
      </c>
      <c r="B1753" s="12">
        <v>889</v>
      </c>
      <c r="C1753" s="19">
        <v>41848</v>
      </c>
      <c r="D1753" s="6">
        <v>202</v>
      </c>
      <c r="E1753" s="10">
        <v>178.54999999999998</v>
      </c>
    </row>
    <row r="1754" spans="1:5" ht="17.55" customHeight="1" x14ac:dyDescent="0.3">
      <c r="A1754" s="12">
        <v>1779</v>
      </c>
      <c r="B1754" s="12">
        <v>890</v>
      </c>
      <c r="C1754" s="19">
        <v>41850</v>
      </c>
      <c r="D1754" s="6">
        <v>106</v>
      </c>
      <c r="E1754" s="10">
        <v>48.399999999999977</v>
      </c>
    </row>
    <row r="1755" spans="1:5" ht="17.55" customHeight="1" x14ac:dyDescent="0.3">
      <c r="A1755" s="12">
        <v>1780</v>
      </c>
      <c r="B1755" s="12">
        <v>890</v>
      </c>
      <c r="C1755" s="19">
        <v>41843</v>
      </c>
      <c r="D1755" s="6">
        <v>106</v>
      </c>
      <c r="E1755" s="10">
        <v>556.6</v>
      </c>
    </row>
    <row r="1756" spans="1:5" ht="17.55" customHeight="1" x14ac:dyDescent="0.3">
      <c r="A1756" s="12">
        <v>1781</v>
      </c>
      <c r="B1756" s="12">
        <v>891</v>
      </c>
      <c r="C1756" s="19">
        <v>41849</v>
      </c>
      <c r="D1756" s="6">
        <v>301</v>
      </c>
      <c r="E1756" s="10">
        <v>5.5600000000000023</v>
      </c>
    </row>
    <row r="1757" spans="1:5" ht="17.55" customHeight="1" x14ac:dyDescent="0.3">
      <c r="A1757" s="12">
        <v>1782</v>
      </c>
      <c r="B1757" s="12">
        <v>891</v>
      </c>
      <c r="C1757" s="19">
        <v>41842</v>
      </c>
      <c r="D1757" s="6">
        <v>301</v>
      </c>
      <c r="E1757" s="10">
        <v>133.59</v>
      </c>
    </row>
    <row r="1758" spans="1:5" ht="17.55" customHeight="1" x14ac:dyDescent="0.3">
      <c r="A1758" s="12">
        <v>1783</v>
      </c>
      <c r="B1758" s="12">
        <v>892</v>
      </c>
      <c r="C1758" s="19">
        <v>41851</v>
      </c>
      <c r="D1758" s="6">
        <v>209</v>
      </c>
      <c r="E1758" s="10">
        <v>7.1900000000000261</v>
      </c>
    </row>
    <row r="1759" spans="1:5" ht="17.55" customHeight="1" x14ac:dyDescent="0.3">
      <c r="A1759" s="12">
        <v>1784</v>
      </c>
      <c r="B1759" s="12">
        <v>892</v>
      </c>
      <c r="C1759" s="19">
        <v>41847</v>
      </c>
      <c r="D1759" s="6">
        <v>209</v>
      </c>
      <c r="E1759" s="10">
        <v>136.79999999999998</v>
      </c>
    </row>
    <row r="1760" spans="1:5" ht="17.55" customHeight="1" x14ac:dyDescent="0.3">
      <c r="A1760" s="12">
        <v>1785</v>
      </c>
      <c r="B1760" s="12">
        <v>893</v>
      </c>
      <c r="C1760" s="19">
        <v>41860</v>
      </c>
      <c r="D1760" s="6">
        <v>222</v>
      </c>
      <c r="E1760" s="10">
        <v>38.69</v>
      </c>
    </row>
    <row r="1761" spans="1:5" ht="17.55" customHeight="1" x14ac:dyDescent="0.3">
      <c r="A1761" s="12">
        <v>1786</v>
      </c>
      <c r="B1761" s="12">
        <v>893</v>
      </c>
      <c r="C1761" s="19">
        <v>41850</v>
      </c>
      <c r="D1761" s="6">
        <v>222</v>
      </c>
      <c r="E1761" s="10">
        <v>258.96999999999997</v>
      </c>
    </row>
    <row r="1762" spans="1:5" ht="17.55" customHeight="1" x14ac:dyDescent="0.3">
      <c r="A1762" s="12">
        <v>1787</v>
      </c>
      <c r="B1762" s="12">
        <v>894</v>
      </c>
      <c r="C1762" s="19">
        <v>41846</v>
      </c>
      <c r="D1762" s="6">
        <v>134</v>
      </c>
      <c r="E1762" s="10">
        <v>67.949999999999932</v>
      </c>
    </row>
    <row r="1763" spans="1:5" ht="17.55" customHeight="1" x14ac:dyDescent="0.3">
      <c r="A1763" s="12">
        <v>1788</v>
      </c>
      <c r="B1763" s="12">
        <v>894</v>
      </c>
      <c r="C1763" s="19">
        <v>41837</v>
      </c>
      <c r="D1763" s="6">
        <v>134</v>
      </c>
      <c r="E1763" s="10">
        <v>687.09</v>
      </c>
    </row>
    <row r="1764" spans="1:5" ht="17.55" customHeight="1" x14ac:dyDescent="0.3">
      <c r="A1764" s="12">
        <v>1789</v>
      </c>
      <c r="B1764" s="12">
        <v>895</v>
      </c>
      <c r="C1764" s="19">
        <v>41841</v>
      </c>
      <c r="D1764" s="6">
        <v>285</v>
      </c>
      <c r="E1764" s="10">
        <v>105.53999999999996</v>
      </c>
    </row>
    <row r="1765" spans="1:5" ht="17.55" customHeight="1" x14ac:dyDescent="0.3">
      <c r="A1765" s="12">
        <v>1790</v>
      </c>
      <c r="B1765" s="12">
        <v>895</v>
      </c>
      <c r="C1765" s="19">
        <v>41837</v>
      </c>
      <c r="D1765" s="6">
        <v>285</v>
      </c>
      <c r="E1765" s="10">
        <v>706.37</v>
      </c>
    </row>
    <row r="1766" spans="1:5" ht="17.55" customHeight="1" x14ac:dyDescent="0.3">
      <c r="A1766" s="12">
        <v>1791</v>
      </c>
      <c r="B1766" s="12">
        <v>896</v>
      </c>
      <c r="C1766" s="19">
        <v>41852</v>
      </c>
      <c r="D1766" s="6">
        <v>85</v>
      </c>
      <c r="E1766" s="10">
        <v>169.23000000000002</v>
      </c>
    </row>
    <row r="1767" spans="1:5" ht="17.55" customHeight="1" x14ac:dyDescent="0.3">
      <c r="A1767" s="12">
        <v>1792</v>
      </c>
      <c r="B1767" s="12">
        <v>896</v>
      </c>
      <c r="C1767" s="19">
        <v>41846</v>
      </c>
      <c r="D1767" s="6">
        <v>85</v>
      </c>
      <c r="E1767" s="10">
        <v>770.93999999999994</v>
      </c>
    </row>
    <row r="1768" spans="1:5" ht="17.55" customHeight="1" x14ac:dyDescent="0.3">
      <c r="A1768" s="12">
        <v>1793</v>
      </c>
      <c r="B1768" s="12">
        <v>897</v>
      </c>
      <c r="C1768" s="19">
        <v>41848</v>
      </c>
      <c r="D1768" s="6">
        <v>126</v>
      </c>
      <c r="E1768" s="10">
        <v>148.93</v>
      </c>
    </row>
    <row r="1769" spans="1:5" ht="17.55" customHeight="1" x14ac:dyDescent="0.3">
      <c r="A1769" s="12">
        <v>1794</v>
      </c>
      <c r="B1769" s="12">
        <v>897</v>
      </c>
      <c r="C1769" s="19">
        <v>41840</v>
      </c>
      <c r="D1769" s="6">
        <v>126</v>
      </c>
      <c r="E1769" s="10">
        <v>302.39999999999998</v>
      </c>
    </row>
    <row r="1770" spans="1:5" ht="17.55" customHeight="1" x14ac:dyDescent="0.3">
      <c r="A1770" s="12">
        <v>1795</v>
      </c>
      <c r="B1770" s="12">
        <v>898</v>
      </c>
      <c r="C1770" s="19">
        <v>41853</v>
      </c>
      <c r="D1770" s="6">
        <v>289</v>
      </c>
      <c r="E1770" s="10">
        <v>233.76999999999998</v>
      </c>
    </row>
    <row r="1771" spans="1:5" ht="17.55" customHeight="1" x14ac:dyDescent="0.3">
      <c r="A1771" s="12">
        <v>1796</v>
      </c>
      <c r="B1771" s="12">
        <v>898</v>
      </c>
      <c r="C1771" s="19">
        <v>41843</v>
      </c>
      <c r="D1771" s="6">
        <v>289</v>
      </c>
      <c r="E1771" s="10">
        <v>782.63</v>
      </c>
    </row>
    <row r="1772" spans="1:5" ht="17.55" customHeight="1" x14ac:dyDescent="0.3">
      <c r="A1772" s="12">
        <v>1797</v>
      </c>
      <c r="B1772" s="12">
        <v>899</v>
      </c>
      <c r="C1772" s="19">
        <v>41850</v>
      </c>
      <c r="D1772" s="6">
        <v>296</v>
      </c>
      <c r="E1772" s="10">
        <v>35.570000000000022</v>
      </c>
    </row>
    <row r="1773" spans="1:5" ht="17.55" customHeight="1" x14ac:dyDescent="0.3">
      <c r="A1773" s="12">
        <v>1798</v>
      </c>
      <c r="B1773" s="12">
        <v>899</v>
      </c>
      <c r="C1773" s="19">
        <v>41845</v>
      </c>
      <c r="D1773" s="6">
        <v>296</v>
      </c>
      <c r="E1773" s="10">
        <v>133.82999999999998</v>
      </c>
    </row>
    <row r="1774" spans="1:5" ht="17.55" customHeight="1" x14ac:dyDescent="0.3">
      <c r="A1774" s="12">
        <v>1799</v>
      </c>
      <c r="B1774" s="12">
        <v>900</v>
      </c>
      <c r="C1774" s="19">
        <v>41852</v>
      </c>
      <c r="D1774" s="6">
        <v>63</v>
      </c>
      <c r="E1774" s="10">
        <v>73.67999999999995</v>
      </c>
    </row>
    <row r="1775" spans="1:5" ht="17.55" customHeight="1" x14ac:dyDescent="0.3">
      <c r="A1775" s="12">
        <v>1800</v>
      </c>
      <c r="B1775" s="12">
        <v>900</v>
      </c>
      <c r="C1775" s="19">
        <v>41847</v>
      </c>
      <c r="D1775" s="6">
        <v>63</v>
      </c>
      <c r="E1775" s="10">
        <v>663.21</v>
      </c>
    </row>
    <row r="1776" spans="1:5" ht="17.55" customHeight="1" x14ac:dyDescent="0.3">
      <c r="A1776" s="12">
        <v>1801</v>
      </c>
      <c r="B1776" s="12">
        <v>901</v>
      </c>
      <c r="C1776" s="19">
        <v>41850</v>
      </c>
      <c r="D1776" s="6">
        <v>98</v>
      </c>
      <c r="E1776" s="10">
        <v>268.62</v>
      </c>
    </row>
    <row r="1777" spans="1:5" ht="17.55" customHeight="1" x14ac:dyDescent="0.3">
      <c r="A1777" s="12">
        <v>1802</v>
      </c>
      <c r="B1777" s="12">
        <v>901</v>
      </c>
      <c r="C1777" s="19">
        <v>41842</v>
      </c>
      <c r="D1777" s="6">
        <v>98</v>
      </c>
      <c r="E1777" s="10">
        <v>626.78</v>
      </c>
    </row>
    <row r="1778" spans="1:5" ht="17.55" customHeight="1" x14ac:dyDescent="0.3">
      <c r="A1778" s="12">
        <v>1803</v>
      </c>
      <c r="B1778" s="12">
        <v>902</v>
      </c>
      <c r="C1778" s="19">
        <v>41848</v>
      </c>
      <c r="D1778" s="6">
        <v>261</v>
      </c>
      <c r="E1778" s="10">
        <v>199.39999999999998</v>
      </c>
    </row>
    <row r="1779" spans="1:5" ht="17.55" customHeight="1" x14ac:dyDescent="0.3">
      <c r="A1779" s="12">
        <v>1804</v>
      </c>
      <c r="B1779" s="12">
        <v>902</v>
      </c>
      <c r="C1779" s="19">
        <v>41844</v>
      </c>
      <c r="D1779" s="6">
        <v>261</v>
      </c>
      <c r="E1779" s="10">
        <v>797.64</v>
      </c>
    </row>
    <row r="1780" spans="1:5" ht="17.55" customHeight="1" x14ac:dyDescent="0.3">
      <c r="A1780" s="12">
        <v>1805</v>
      </c>
      <c r="B1780" s="12">
        <v>903</v>
      </c>
      <c r="C1780" s="19">
        <v>41850</v>
      </c>
      <c r="D1780" s="6">
        <v>200</v>
      </c>
      <c r="E1780" s="10">
        <v>30.230000000000018</v>
      </c>
    </row>
    <row r="1781" spans="1:5" ht="17.55" customHeight="1" x14ac:dyDescent="0.3">
      <c r="A1781" s="12">
        <v>1806</v>
      </c>
      <c r="B1781" s="12">
        <v>903</v>
      </c>
      <c r="C1781" s="19">
        <v>41846</v>
      </c>
      <c r="D1781" s="6">
        <v>200</v>
      </c>
      <c r="E1781" s="10">
        <v>147.63999999999999</v>
      </c>
    </row>
    <row r="1782" spans="1:5" ht="17.55" customHeight="1" x14ac:dyDescent="0.3">
      <c r="A1782" s="12">
        <v>1807</v>
      </c>
      <c r="B1782" s="12">
        <v>904</v>
      </c>
      <c r="C1782" s="19">
        <v>41855</v>
      </c>
      <c r="D1782" s="6">
        <v>120</v>
      </c>
      <c r="E1782" s="10">
        <v>77.410000000000025</v>
      </c>
    </row>
    <row r="1783" spans="1:5" ht="17.55" customHeight="1" x14ac:dyDescent="0.3">
      <c r="A1783" s="12">
        <v>1808</v>
      </c>
      <c r="B1783" s="12">
        <v>904</v>
      </c>
      <c r="C1783" s="19">
        <v>41848</v>
      </c>
      <c r="D1783" s="6">
        <v>120</v>
      </c>
      <c r="E1783" s="10">
        <v>475.56</v>
      </c>
    </row>
    <row r="1784" spans="1:5" ht="17.55" customHeight="1" x14ac:dyDescent="0.3">
      <c r="A1784" s="12">
        <v>1809</v>
      </c>
      <c r="B1784" s="12">
        <v>905</v>
      </c>
      <c r="C1784" s="19">
        <v>41862</v>
      </c>
      <c r="D1784" s="6">
        <v>90</v>
      </c>
      <c r="E1784" s="10">
        <v>70.8900000000001</v>
      </c>
    </row>
    <row r="1785" spans="1:5" ht="17.55" customHeight="1" x14ac:dyDescent="0.3">
      <c r="A1785" s="12">
        <v>1810</v>
      </c>
      <c r="B1785" s="12">
        <v>905</v>
      </c>
      <c r="C1785" s="19">
        <v>41852</v>
      </c>
      <c r="D1785" s="6">
        <v>90</v>
      </c>
      <c r="E1785" s="10">
        <v>716.81999999999994</v>
      </c>
    </row>
    <row r="1786" spans="1:5" ht="17.55" customHeight="1" x14ac:dyDescent="0.3">
      <c r="A1786" s="12">
        <v>1811</v>
      </c>
      <c r="B1786" s="12">
        <v>906</v>
      </c>
      <c r="C1786" s="19">
        <v>41856</v>
      </c>
      <c r="D1786" s="6">
        <v>142</v>
      </c>
      <c r="E1786" s="10">
        <v>43.19</v>
      </c>
    </row>
    <row r="1787" spans="1:5" ht="17.55" customHeight="1" x14ac:dyDescent="0.3">
      <c r="A1787" s="12">
        <v>1812</v>
      </c>
      <c r="B1787" s="12">
        <v>906</v>
      </c>
      <c r="C1787" s="19">
        <v>41852</v>
      </c>
      <c r="D1787" s="6">
        <v>142</v>
      </c>
      <c r="E1787" s="10">
        <v>210.91</v>
      </c>
    </row>
    <row r="1788" spans="1:5" ht="17.55" customHeight="1" x14ac:dyDescent="0.3">
      <c r="A1788" s="12">
        <v>1813</v>
      </c>
      <c r="B1788" s="12">
        <v>907</v>
      </c>
      <c r="C1788" s="19">
        <v>41857</v>
      </c>
      <c r="D1788" s="6">
        <v>302</v>
      </c>
      <c r="E1788" s="10">
        <v>355.44000000000005</v>
      </c>
    </row>
    <row r="1789" spans="1:5" ht="17.55" customHeight="1" x14ac:dyDescent="0.3">
      <c r="A1789" s="12">
        <v>1814</v>
      </c>
      <c r="B1789" s="12">
        <v>907</v>
      </c>
      <c r="C1789" s="19">
        <v>41853</v>
      </c>
      <c r="D1789" s="6">
        <v>302</v>
      </c>
      <c r="E1789" s="10">
        <v>690</v>
      </c>
    </row>
    <row r="1790" spans="1:5" ht="17.55" customHeight="1" x14ac:dyDescent="0.3">
      <c r="A1790" s="12">
        <v>1815</v>
      </c>
      <c r="B1790" s="12">
        <v>908</v>
      </c>
      <c r="C1790" s="19">
        <v>41848</v>
      </c>
      <c r="D1790" s="6">
        <v>16</v>
      </c>
      <c r="E1790" s="10">
        <v>113.00000000000003</v>
      </c>
    </row>
    <row r="1791" spans="1:5" ht="17.55" customHeight="1" x14ac:dyDescent="0.3">
      <c r="A1791" s="12">
        <v>1816</v>
      </c>
      <c r="B1791" s="12">
        <v>908</v>
      </c>
      <c r="C1791" s="19">
        <v>41843</v>
      </c>
      <c r="D1791" s="6">
        <v>16</v>
      </c>
      <c r="E1791" s="10">
        <v>229.42999999999998</v>
      </c>
    </row>
    <row r="1792" spans="1:5" ht="17.55" customHeight="1" x14ac:dyDescent="0.3">
      <c r="A1792" s="12">
        <v>1817</v>
      </c>
      <c r="B1792" s="12">
        <v>909</v>
      </c>
      <c r="C1792" s="19">
        <v>41858</v>
      </c>
      <c r="D1792" s="6">
        <v>53</v>
      </c>
      <c r="E1792" s="10">
        <v>27.759999999999991</v>
      </c>
    </row>
    <row r="1793" spans="1:5" ht="17.55" customHeight="1" x14ac:dyDescent="0.3">
      <c r="A1793" s="12">
        <v>1818</v>
      </c>
      <c r="B1793" s="12">
        <v>909</v>
      </c>
      <c r="C1793" s="19">
        <v>41849</v>
      </c>
      <c r="D1793" s="6">
        <v>53</v>
      </c>
      <c r="E1793" s="10">
        <v>897.89</v>
      </c>
    </row>
    <row r="1794" spans="1:5" ht="17.55" customHeight="1" x14ac:dyDescent="0.3">
      <c r="A1794" s="12">
        <v>1819</v>
      </c>
      <c r="B1794" s="12">
        <v>910</v>
      </c>
      <c r="C1794" s="19">
        <v>41858</v>
      </c>
      <c r="D1794" s="6">
        <v>85</v>
      </c>
      <c r="E1794" s="10">
        <v>105.92999999999995</v>
      </c>
    </row>
    <row r="1795" spans="1:5" ht="17.55" customHeight="1" x14ac:dyDescent="0.3">
      <c r="A1795" s="12">
        <v>1820</v>
      </c>
      <c r="B1795" s="12">
        <v>910</v>
      </c>
      <c r="C1795" s="19">
        <v>41849</v>
      </c>
      <c r="D1795" s="6">
        <v>85</v>
      </c>
      <c r="E1795" s="10">
        <v>517.22</v>
      </c>
    </row>
    <row r="1796" spans="1:5" ht="17.55" customHeight="1" x14ac:dyDescent="0.3">
      <c r="A1796" s="12">
        <v>1821</v>
      </c>
      <c r="B1796" s="12">
        <v>911</v>
      </c>
      <c r="C1796" s="19">
        <v>41848</v>
      </c>
      <c r="D1796" s="6">
        <v>231</v>
      </c>
      <c r="E1796" s="10">
        <v>80.699999999999932</v>
      </c>
    </row>
    <row r="1797" spans="1:5" ht="17.55" customHeight="1" x14ac:dyDescent="0.3">
      <c r="A1797" s="12">
        <v>1822</v>
      </c>
      <c r="B1797" s="12">
        <v>911</v>
      </c>
      <c r="C1797" s="19">
        <v>41840</v>
      </c>
      <c r="D1797" s="6">
        <v>231</v>
      </c>
      <c r="E1797" s="10">
        <v>726.37</v>
      </c>
    </row>
    <row r="1798" spans="1:5" ht="17.55" customHeight="1" x14ac:dyDescent="0.3">
      <c r="A1798" s="12">
        <v>1823</v>
      </c>
      <c r="B1798" s="12">
        <v>912</v>
      </c>
      <c r="C1798" s="19">
        <v>41856</v>
      </c>
      <c r="D1798" s="6">
        <v>33</v>
      </c>
      <c r="E1798" s="10">
        <v>196.5</v>
      </c>
    </row>
    <row r="1799" spans="1:5" ht="17.55" customHeight="1" x14ac:dyDescent="0.3">
      <c r="A1799" s="12">
        <v>1824</v>
      </c>
      <c r="B1799" s="12">
        <v>912</v>
      </c>
      <c r="C1799" s="19">
        <v>41848</v>
      </c>
      <c r="D1799" s="6">
        <v>33</v>
      </c>
      <c r="E1799" s="10">
        <v>786.02</v>
      </c>
    </row>
    <row r="1800" spans="1:5" ht="17.55" customHeight="1" x14ac:dyDescent="0.3">
      <c r="A1800" s="12">
        <v>1825</v>
      </c>
      <c r="B1800" s="12">
        <v>913</v>
      </c>
      <c r="C1800" s="19">
        <v>41850</v>
      </c>
      <c r="D1800" s="6">
        <v>273</v>
      </c>
      <c r="E1800" s="10">
        <v>252.06000000000006</v>
      </c>
    </row>
    <row r="1801" spans="1:5" ht="17.55" customHeight="1" x14ac:dyDescent="0.3">
      <c r="A1801" s="12">
        <v>1826</v>
      </c>
      <c r="B1801" s="12">
        <v>913</v>
      </c>
      <c r="C1801" s="19">
        <v>41841</v>
      </c>
      <c r="D1801" s="6">
        <v>273</v>
      </c>
      <c r="E1801" s="10">
        <v>535.65</v>
      </c>
    </row>
    <row r="1802" spans="1:5" ht="17.55" customHeight="1" x14ac:dyDescent="0.3">
      <c r="A1802" s="12">
        <v>1827</v>
      </c>
      <c r="B1802" s="12">
        <v>914</v>
      </c>
      <c r="C1802" s="19">
        <v>41857</v>
      </c>
      <c r="D1802" s="6">
        <v>125</v>
      </c>
      <c r="E1802" s="10">
        <v>99.82000000000005</v>
      </c>
    </row>
    <row r="1803" spans="1:5" ht="17.55" customHeight="1" x14ac:dyDescent="0.3">
      <c r="A1803" s="12">
        <v>1828</v>
      </c>
      <c r="B1803" s="12">
        <v>914</v>
      </c>
      <c r="C1803" s="19">
        <v>41848</v>
      </c>
      <c r="D1803" s="6">
        <v>125</v>
      </c>
      <c r="E1803" s="10">
        <v>898.43</v>
      </c>
    </row>
    <row r="1804" spans="1:5" ht="17.55" customHeight="1" x14ac:dyDescent="0.3">
      <c r="A1804" s="12">
        <v>1830</v>
      </c>
      <c r="B1804" s="12">
        <v>915</v>
      </c>
      <c r="C1804" s="19">
        <v>41841</v>
      </c>
      <c r="D1804" s="6">
        <v>270</v>
      </c>
      <c r="E1804" s="10">
        <v>742.94</v>
      </c>
    </row>
    <row r="1805" spans="1:5" ht="17.55" customHeight="1" x14ac:dyDescent="0.3">
      <c r="A1805" s="12">
        <v>1831</v>
      </c>
      <c r="B1805" s="12">
        <v>916</v>
      </c>
      <c r="C1805" s="19">
        <v>41857</v>
      </c>
      <c r="D1805" s="6">
        <v>230</v>
      </c>
      <c r="E1805" s="10">
        <v>137.45000000000005</v>
      </c>
    </row>
    <row r="1806" spans="1:5" ht="17.55" customHeight="1" x14ac:dyDescent="0.3">
      <c r="A1806" s="12">
        <v>1832</v>
      </c>
      <c r="B1806" s="12">
        <v>916</v>
      </c>
      <c r="C1806" s="19">
        <v>41848</v>
      </c>
      <c r="D1806" s="6">
        <v>230</v>
      </c>
      <c r="E1806" s="10">
        <v>292.09999999999997</v>
      </c>
    </row>
    <row r="1807" spans="1:5" ht="17.55" customHeight="1" x14ac:dyDescent="0.3">
      <c r="A1807" s="12">
        <v>1833</v>
      </c>
      <c r="B1807" s="12">
        <v>917</v>
      </c>
      <c r="C1807" s="19">
        <v>41865</v>
      </c>
      <c r="D1807" s="6">
        <v>262</v>
      </c>
      <c r="E1807" s="10">
        <v>140.08999999999992</v>
      </c>
    </row>
    <row r="1808" spans="1:5" ht="17.55" customHeight="1" x14ac:dyDescent="0.3">
      <c r="A1808" s="12">
        <v>1834</v>
      </c>
      <c r="B1808" s="12">
        <v>917</v>
      </c>
      <c r="C1808" s="19">
        <v>41855</v>
      </c>
      <c r="D1808" s="6">
        <v>262</v>
      </c>
      <c r="E1808" s="10">
        <v>860.58</v>
      </c>
    </row>
    <row r="1809" spans="1:5" ht="17.55" customHeight="1" x14ac:dyDescent="0.3">
      <c r="A1809" s="12">
        <v>1835</v>
      </c>
      <c r="B1809" s="12">
        <v>918</v>
      </c>
      <c r="C1809" s="19">
        <v>41848</v>
      </c>
      <c r="D1809" s="6">
        <v>185</v>
      </c>
      <c r="E1809" s="10">
        <v>52.929999999999993</v>
      </c>
    </row>
    <row r="1810" spans="1:5" ht="17.55" customHeight="1" x14ac:dyDescent="0.3">
      <c r="A1810" s="12">
        <v>1836</v>
      </c>
      <c r="B1810" s="12">
        <v>918</v>
      </c>
      <c r="C1810" s="19">
        <v>41844</v>
      </c>
      <c r="D1810" s="6">
        <v>185</v>
      </c>
      <c r="E1810" s="10">
        <v>98.320000000000007</v>
      </c>
    </row>
    <row r="1811" spans="1:5" ht="17.55" customHeight="1" x14ac:dyDescent="0.3">
      <c r="A1811" s="12">
        <v>1837</v>
      </c>
      <c r="B1811" s="12">
        <v>919</v>
      </c>
      <c r="C1811" s="19">
        <v>41853</v>
      </c>
      <c r="D1811" s="6">
        <v>40</v>
      </c>
      <c r="E1811" s="10">
        <v>10.330000000000013</v>
      </c>
    </row>
    <row r="1812" spans="1:5" ht="17.55" customHeight="1" x14ac:dyDescent="0.3">
      <c r="A1812" s="12">
        <v>1838</v>
      </c>
      <c r="B1812" s="12">
        <v>919</v>
      </c>
      <c r="C1812" s="19">
        <v>41843</v>
      </c>
      <c r="D1812" s="6">
        <v>40</v>
      </c>
      <c r="E1812" s="10">
        <v>137.29</v>
      </c>
    </row>
    <row r="1813" spans="1:5" ht="17.55" customHeight="1" x14ac:dyDescent="0.3">
      <c r="A1813" s="12">
        <v>1839</v>
      </c>
      <c r="B1813" s="12">
        <v>920</v>
      </c>
      <c r="C1813" s="19">
        <v>41857</v>
      </c>
      <c r="D1813" s="6">
        <v>108</v>
      </c>
      <c r="E1813" s="10">
        <v>194.05000000000007</v>
      </c>
    </row>
    <row r="1814" spans="1:5" ht="17.55" customHeight="1" x14ac:dyDescent="0.3">
      <c r="A1814" s="12">
        <v>1840</v>
      </c>
      <c r="B1814" s="12">
        <v>920</v>
      </c>
      <c r="C1814" s="19">
        <v>41852</v>
      </c>
      <c r="D1814" s="6">
        <v>108</v>
      </c>
      <c r="E1814" s="10">
        <v>688.04</v>
      </c>
    </row>
    <row r="1815" spans="1:5" ht="17.55" customHeight="1" x14ac:dyDescent="0.3">
      <c r="A1815" s="12">
        <v>1841</v>
      </c>
      <c r="B1815" s="12">
        <v>921</v>
      </c>
      <c r="C1815" s="19">
        <v>41859</v>
      </c>
      <c r="D1815" s="6">
        <v>253</v>
      </c>
      <c r="E1815" s="10">
        <v>178.48999999999995</v>
      </c>
    </row>
    <row r="1816" spans="1:5" ht="17.55" customHeight="1" x14ac:dyDescent="0.3">
      <c r="A1816" s="12">
        <v>1842</v>
      </c>
      <c r="B1816" s="12">
        <v>921</v>
      </c>
      <c r="C1816" s="19">
        <v>41853</v>
      </c>
      <c r="D1816" s="6">
        <v>253</v>
      </c>
      <c r="E1816" s="10">
        <v>379.32</v>
      </c>
    </row>
    <row r="1817" spans="1:5" ht="17.55" customHeight="1" x14ac:dyDescent="0.3">
      <c r="A1817" s="12">
        <v>1843</v>
      </c>
      <c r="B1817" s="12">
        <v>922</v>
      </c>
      <c r="C1817" s="19">
        <v>41853</v>
      </c>
      <c r="D1817" s="6">
        <v>13</v>
      </c>
      <c r="E1817" s="10">
        <v>112.81999999999994</v>
      </c>
    </row>
    <row r="1818" spans="1:5" ht="17.55" customHeight="1" x14ac:dyDescent="0.3">
      <c r="A1818" s="12">
        <v>1844</v>
      </c>
      <c r="B1818" s="12">
        <v>922</v>
      </c>
      <c r="C1818" s="19">
        <v>41847</v>
      </c>
      <c r="D1818" s="6">
        <v>13</v>
      </c>
      <c r="E1818" s="10">
        <v>827.35</v>
      </c>
    </row>
    <row r="1819" spans="1:5" ht="17.55" customHeight="1" x14ac:dyDescent="0.3">
      <c r="A1819" s="12">
        <v>1845</v>
      </c>
      <c r="B1819" s="12">
        <v>923</v>
      </c>
      <c r="C1819" s="19">
        <v>41865</v>
      </c>
      <c r="D1819" s="6">
        <v>88</v>
      </c>
      <c r="E1819" s="10">
        <v>202.39999999999992</v>
      </c>
    </row>
    <row r="1820" spans="1:5" ht="17.55" customHeight="1" x14ac:dyDescent="0.3">
      <c r="A1820" s="12">
        <v>1846</v>
      </c>
      <c r="B1820" s="12">
        <v>923</v>
      </c>
      <c r="C1820" s="19">
        <v>41856</v>
      </c>
      <c r="D1820" s="6">
        <v>88</v>
      </c>
      <c r="E1820" s="10">
        <v>392.92</v>
      </c>
    </row>
    <row r="1821" spans="1:5" ht="17.55" customHeight="1" x14ac:dyDescent="0.3">
      <c r="A1821" s="12">
        <v>1847</v>
      </c>
      <c r="B1821" s="12">
        <v>924</v>
      </c>
      <c r="C1821" s="19">
        <v>41862</v>
      </c>
      <c r="D1821" s="6">
        <v>35</v>
      </c>
      <c r="E1821" s="10">
        <v>32.230000000000018</v>
      </c>
    </row>
    <row r="1822" spans="1:5" ht="17.55" customHeight="1" x14ac:dyDescent="0.3">
      <c r="A1822" s="12">
        <v>1848</v>
      </c>
      <c r="B1822" s="12">
        <v>924</v>
      </c>
      <c r="C1822" s="19">
        <v>41855</v>
      </c>
      <c r="D1822" s="6">
        <v>35</v>
      </c>
      <c r="E1822" s="10">
        <v>370.7</v>
      </c>
    </row>
    <row r="1823" spans="1:5" ht="17.55" customHeight="1" x14ac:dyDescent="0.3">
      <c r="A1823" s="12">
        <v>1849</v>
      </c>
      <c r="B1823" s="12">
        <v>925</v>
      </c>
      <c r="C1823" s="19">
        <v>41863</v>
      </c>
      <c r="D1823" s="6">
        <v>156</v>
      </c>
      <c r="E1823" s="10">
        <v>70.890000000000015</v>
      </c>
    </row>
    <row r="1824" spans="1:5" ht="17.55" customHeight="1" x14ac:dyDescent="0.3">
      <c r="A1824" s="12">
        <v>1850</v>
      </c>
      <c r="B1824" s="12">
        <v>925</v>
      </c>
      <c r="C1824" s="19">
        <v>41856</v>
      </c>
      <c r="D1824" s="6">
        <v>156</v>
      </c>
      <c r="E1824" s="10">
        <v>191.67999999999998</v>
      </c>
    </row>
    <row r="1825" spans="1:5" ht="17.55" customHeight="1" x14ac:dyDescent="0.3">
      <c r="A1825" s="12">
        <v>1851</v>
      </c>
      <c r="B1825" s="12">
        <v>926</v>
      </c>
      <c r="C1825" s="19">
        <v>41848</v>
      </c>
      <c r="D1825" s="6">
        <v>116</v>
      </c>
      <c r="E1825" s="10">
        <v>29.620000000000005</v>
      </c>
    </row>
    <row r="1826" spans="1:5" ht="17.55" customHeight="1" x14ac:dyDescent="0.3">
      <c r="A1826" s="12">
        <v>1852</v>
      </c>
      <c r="B1826" s="12">
        <v>926</v>
      </c>
      <c r="C1826" s="19">
        <v>41844</v>
      </c>
      <c r="D1826" s="6">
        <v>116</v>
      </c>
      <c r="E1826" s="10">
        <v>134.94</v>
      </c>
    </row>
    <row r="1827" spans="1:5" ht="17.55" customHeight="1" x14ac:dyDescent="0.3">
      <c r="A1827" s="12">
        <v>1853</v>
      </c>
      <c r="B1827" s="12">
        <v>927</v>
      </c>
      <c r="C1827" s="19">
        <v>41854</v>
      </c>
      <c r="D1827" s="6">
        <v>119</v>
      </c>
      <c r="E1827" s="10">
        <v>169.08000000000004</v>
      </c>
    </row>
    <row r="1828" spans="1:5" ht="17.55" customHeight="1" x14ac:dyDescent="0.3">
      <c r="A1828" s="12">
        <v>1854</v>
      </c>
      <c r="B1828" s="12">
        <v>927</v>
      </c>
      <c r="C1828" s="19">
        <v>41847</v>
      </c>
      <c r="D1828" s="6">
        <v>119</v>
      </c>
      <c r="E1828" s="10">
        <v>825.54</v>
      </c>
    </row>
    <row r="1829" spans="1:5" ht="17.55" customHeight="1" x14ac:dyDescent="0.3">
      <c r="A1829" s="12">
        <v>1855</v>
      </c>
      <c r="B1829" s="12">
        <v>928</v>
      </c>
      <c r="C1829" s="19">
        <v>41862</v>
      </c>
      <c r="D1829" s="6">
        <v>303</v>
      </c>
      <c r="E1829" s="10">
        <v>211.43999999999994</v>
      </c>
    </row>
    <row r="1830" spans="1:5" ht="17.55" customHeight="1" x14ac:dyDescent="0.3">
      <c r="A1830" s="12">
        <v>1856</v>
      </c>
      <c r="B1830" s="12">
        <v>928</v>
      </c>
      <c r="C1830" s="19">
        <v>41858</v>
      </c>
      <c r="D1830" s="6">
        <v>303</v>
      </c>
      <c r="E1830" s="10">
        <v>634.35</v>
      </c>
    </row>
    <row r="1831" spans="1:5" ht="17.55" customHeight="1" x14ac:dyDescent="0.3">
      <c r="A1831" s="12">
        <v>1857</v>
      </c>
      <c r="B1831" s="12">
        <v>929</v>
      </c>
      <c r="C1831" s="19">
        <v>41861</v>
      </c>
      <c r="D1831" s="6">
        <v>258</v>
      </c>
      <c r="E1831" s="10">
        <v>288.93999999999994</v>
      </c>
    </row>
    <row r="1832" spans="1:5" ht="17.55" customHeight="1" x14ac:dyDescent="0.3">
      <c r="A1832" s="12">
        <v>1858</v>
      </c>
      <c r="B1832" s="12">
        <v>929</v>
      </c>
      <c r="C1832" s="19">
        <v>41857</v>
      </c>
      <c r="D1832" s="6">
        <v>258</v>
      </c>
      <c r="E1832" s="10">
        <v>674.22</v>
      </c>
    </row>
    <row r="1833" spans="1:5" ht="17.55" customHeight="1" x14ac:dyDescent="0.3">
      <c r="A1833" s="12">
        <v>1859</v>
      </c>
      <c r="B1833" s="12">
        <v>930</v>
      </c>
      <c r="C1833" s="19">
        <v>41854</v>
      </c>
      <c r="D1833" s="6">
        <v>169</v>
      </c>
      <c r="E1833" s="10">
        <v>49.359999999999985</v>
      </c>
    </row>
    <row r="1834" spans="1:5" ht="17.55" customHeight="1" x14ac:dyDescent="0.3">
      <c r="A1834" s="12">
        <v>1860</v>
      </c>
      <c r="B1834" s="12">
        <v>930</v>
      </c>
      <c r="C1834" s="19">
        <v>41850</v>
      </c>
      <c r="D1834" s="6">
        <v>169</v>
      </c>
      <c r="E1834" s="10">
        <v>95.84</v>
      </c>
    </row>
    <row r="1835" spans="1:5" ht="17.55" customHeight="1" x14ac:dyDescent="0.3">
      <c r="A1835" s="12">
        <v>1861</v>
      </c>
      <c r="B1835" s="12">
        <v>931</v>
      </c>
      <c r="C1835" s="19">
        <v>41853</v>
      </c>
      <c r="D1835" s="6">
        <v>235</v>
      </c>
      <c r="E1835" s="10">
        <v>29.039999999999964</v>
      </c>
    </row>
    <row r="1836" spans="1:5" ht="17.55" customHeight="1" x14ac:dyDescent="0.3">
      <c r="A1836" s="12">
        <v>1862</v>
      </c>
      <c r="B1836" s="12">
        <v>931</v>
      </c>
      <c r="C1836" s="19">
        <v>41846</v>
      </c>
      <c r="D1836" s="6">
        <v>235</v>
      </c>
      <c r="E1836" s="10">
        <v>938.96</v>
      </c>
    </row>
    <row r="1837" spans="1:5" ht="17.55" customHeight="1" x14ac:dyDescent="0.3">
      <c r="A1837" s="12">
        <v>1863</v>
      </c>
      <c r="B1837" s="12">
        <v>932</v>
      </c>
      <c r="C1837" s="19">
        <v>41864</v>
      </c>
      <c r="D1837" s="6">
        <v>55</v>
      </c>
      <c r="E1837" s="10">
        <v>18.390000000000015</v>
      </c>
    </row>
    <row r="1838" spans="1:5" ht="17.55" customHeight="1" x14ac:dyDescent="0.3">
      <c r="A1838" s="12">
        <v>1864</v>
      </c>
      <c r="B1838" s="12">
        <v>932</v>
      </c>
      <c r="C1838" s="19">
        <v>41855</v>
      </c>
      <c r="D1838" s="6">
        <v>55</v>
      </c>
      <c r="E1838" s="10">
        <v>211.51</v>
      </c>
    </row>
    <row r="1839" spans="1:5" ht="17.55" customHeight="1" x14ac:dyDescent="0.3">
      <c r="A1839" s="12">
        <v>1865</v>
      </c>
      <c r="B1839" s="12">
        <v>933</v>
      </c>
      <c r="C1839" s="19">
        <v>41868</v>
      </c>
      <c r="D1839" s="6">
        <v>215</v>
      </c>
      <c r="E1839" s="10">
        <v>236.19000000000005</v>
      </c>
    </row>
    <row r="1840" spans="1:5" ht="17.55" customHeight="1" x14ac:dyDescent="0.3">
      <c r="A1840" s="12">
        <v>1866</v>
      </c>
      <c r="B1840" s="12">
        <v>933</v>
      </c>
      <c r="C1840" s="19">
        <v>41859</v>
      </c>
      <c r="D1840" s="6">
        <v>215</v>
      </c>
      <c r="E1840" s="10">
        <v>354.28999999999996</v>
      </c>
    </row>
    <row r="1841" spans="1:5" ht="17.55" customHeight="1" x14ac:dyDescent="0.3">
      <c r="A1841" s="12">
        <v>1867</v>
      </c>
      <c r="B1841" s="12">
        <v>934</v>
      </c>
      <c r="C1841" s="19">
        <v>41855</v>
      </c>
      <c r="D1841" s="6">
        <v>178</v>
      </c>
      <c r="E1841" s="10">
        <v>85.03</v>
      </c>
    </row>
    <row r="1842" spans="1:5" ht="17.55" customHeight="1" x14ac:dyDescent="0.3">
      <c r="A1842" s="12">
        <v>1868</v>
      </c>
      <c r="B1842" s="12">
        <v>934</v>
      </c>
      <c r="C1842" s="19">
        <v>41851</v>
      </c>
      <c r="D1842" s="6">
        <v>178</v>
      </c>
      <c r="E1842" s="10">
        <v>218.67999999999998</v>
      </c>
    </row>
    <row r="1843" spans="1:5" ht="17.55" customHeight="1" x14ac:dyDescent="0.3">
      <c r="A1843" s="12">
        <v>1869</v>
      </c>
      <c r="B1843" s="12">
        <v>935</v>
      </c>
      <c r="C1843" s="19">
        <v>41860</v>
      </c>
      <c r="D1843" s="6">
        <v>35</v>
      </c>
      <c r="E1843" s="10">
        <v>135.42999999999998</v>
      </c>
    </row>
    <row r="1844" spans="1:5" ht="17.55" customHeight="1" x14ac:dyDescent="0.3">
      <c r="A1844" s="12">
        <v>1870</v>
      </c>
      <c r="B1844" s="12">
        <v>935</v>
      </c>
      <c r="C1844" s="19">
        <v>41854</v>
      </c>
      <c r="D1844" s="6">
        <v>35</v>
      </c>
      <c r="E1844" s="10">
        <v>211.84</v>
      </c>
    </row>
    <row r="1845" spans="1:5" ht="17.55" customHeight="1" x14ac:dyDescent="0.3">
      <c r="A1845" s="12">
        <v>1871</v>
      </c>
      <c r="B1845" s="12">
        <v>936</v>
      </c>
      <c r="C1845" s="19">
        <v>41862</v>
      </c>
      <c r="D1845" s="6">
        <v>223</v>
      </c>
      <c r="E1845" s="10">
        <v>184.68999999999994</v>
      </c>
    </row>
    <row r="1846" spans="1:5" ht="17.55" customHeight="1" x14ac:dyDescent="0.3">
      <c r="A1846" s="12">
        <v>1872</v>
      </c>
      <c r="B1846" s="12">
        <v>936</v>
      </c>
      <c r="C1846" s="19">
        <v>41856</v>
      </c>
      <c r="D1846" s="6">
        <v>223</v>
      </c>
      <c r="E1846" s="10">
        <v>584.87</v>
      </c>
    </row>
    <row r="1847" spans="1:5" ht="17.55" customHeight="1" x14ac:dyDescent="0.3">
      <c r="A1847" s="12">
        <v>1873</v>
      </c>
      <c r="B1847" s="12">
        <v>937</v>
      </c>
      <c r="C1847" s="19">
        <v>41860</v>
      </c>
      <c r="D1847" s="6">
        <v>304</v>
      </c>
      <c r="E1847" s="10">
        <v>209.93000000000006</v>
      </c>
    </row>
    <row r="1848" spans="1:5" ht="17.55" customHeight="1" x14ac:dyDescent="0.3">
      <c r="A1848" s="12">
        <v>1874</v>
      </c>
      <c r="B1848" s="12">
        <v>937</v>
      </c>
      <c r="C1848" s="19">
        <v>41853</v>
      </c>
      <c r="D1848" s="6">
        <v>304</v>
      </c>
      <c r="E1848" s="10">
        <v>629.80999999999995</v>
      </c>
    </row>
    <row r="1849" spans="1:5" ht="17.55" customHeight="1" x14ac:dyDescent="0.3">
      <c r="A1849" s="12">
        <v>1875</v>
      </c>
      <c r="B1849" s="12">
        <v>938</v>
      </c>
      <c r="C1849" s="19">
        <v>41857</v>
      </c>
      <c r="D1849" s="6">
        <v>118</v>
      </c>
      <c r="E1849" s="10">
        <v>39.800000000000068</v>
      </c>
    </row>
    <row r="1850" spans="1:5" ht="17.55" customHeight="1" x14ac:dyDescent="0.3">
      <c r="A1850" s="12">
        <v>1876</v>
      </c>
      <c r="B1850" s="12">
        <v>938</v>
      </c>
      <c r="C1850" s="19">
        <v>41847</v>
      </c>
      <c r="D1850" s="6">
        <v>118</v>
      </c>
      <c r="E1850" s="10">
        <v>358.28999999999996</v>
      </c>
    </row>
    <row r="1851" spans="1:5" ht="17.55" customHeight="1" x14ac:dyDescent="0.3">
      <c r="A1851" s="12">
        <v>1877</v>
      </c>
      <c r="B1851" s="12">
        <v>939</v>
      </c>
      <c r="C1851" s="19">
        <v>41859</v>
      </c>
      <c r="D1851" s="6">
        <v>161</v>
      </c>
      <c r="E1851" s="10">
        <v>25.549999999999955</v>
      </c>
    </row>
    <row r="1852" spans="1:5" ht="17.55" customHeight="1" x14ac:dyDescent="0.3">
      <c r="A1852" s="12">
        <v>1878</v>
      </c>
      <c r="B1852" s="12">
        <v>939</v>
      </c>
      <c r="C1852" s="19">
        <v>41855</v>
      </c>
      <c r="D1852" s="6">
        <v>161</v>
      </c>
      <c r="E1852" s="10">
        <v>613.33000000000004</v>
      </c>
    </row>
    <row r="1853" spans="1:5" ht="17.55" customHeight="1" x14ac:dyDescent="0.3">
      <c r="A1853" s="12">
        <v>1879</v>
      </c>
      <c r="B1853" s="12">
        <v>940</v>
      </c>
      <c r="C1853" s="19">
        <v>41855</v>
      </c>
      <c r="D1853" s="6">
        <v>285</v>
      </c>
      <c r="E1853" s="10">
        <v>78.94</v>
      </c>
    </row>
    <row r="1854" spans="1:5" ht="17.55" customHeight="1" x14ac:dyDescent="0.3">
      <c r="A1854" s="12">
        <v>1880</v>
      </c>
      <c r="B1854" s="12">
        <v>940</v>
      </c>
      <c r="C1854" s="19">
        <v>41849</v>
      </c>
      <c r="D1854" s="6">
        <v>285</v>
      </c>
      <c r="E1854" s="10">
        <v>484.92</v>
      </c>
    </row>
    <row r="1855" spans="1:5" ht="17.55" customHeight="1" x14ac:dyDescent="0.3">
      <c r="A1855" s="12">
        <v>1881</v>
      </c>
      <c r="B1855" s="12">
        <v>941</v>
      </c>
      <c r="C1855" s="19">
        <v>41855</v>
      </c>
      <c r="D1855" s="6">
        <v>199</v>
      </c>
      <c r="E1855" s="10">
        <v>8.2100000000000364</v>
      </c>
    </row>
    <row r="1856" spans="1:5" ht="17.55" customHeight="1" x14ac:dyDescent="0.3">
      <c r="A1856" s="12">
        <v>1882</v>
      </c>
      <c r="B1856" s="12">
        <v>941</v>
      </c>
      <c r="C1856" s="19">
        <v>41846</v>
      </c>
      <c r="D1856" s="6">
        <v>199</v>
      </c>
      <c r="E1856" s="10">
        <v>813.38</v>
      </c>
    </row>
    <row r="1857" spans="1:5" ht="17.55" customHeight="1" x14ac:dyDescent="0.3">
      <c r="A1857" s="12">
        <v>1883</v>
      </c>
      <c r="B1857" s="12">
        <v>942</v>
      </c>
      <c r="C1857" s="19">
        <v>41861</v>
      </c>
      <c r="D1857" s="6">
        <v>45</v>
      </c>
      <c r="E1857" s="10">
        <v>158.63000000000011</v>
      </c>
    </row>
    <row r="1858" spans="1:5" ht="17.55" customHeight="1" x14ac:dyDescent="0.3">
      <c r="A1858" s="12">
        <v>1884</v>
      </c>
      <c r="B1858" s="12">
        <v>942</v>
      </c>
      <c r="C1858" s="19">
        <v>41853</v>
      </c>
      <c r="D1858" s="6">
        <v>45</v>
      </c>
      <c r="E1858" s="10">
        <v>531.06999999999994</v>
      </c>
    </row>
    <row r="1859" spans="1:5" ht="17.55" customHeight="1" x14ac:dyDescent="0.3">
      <c r="A1859" s="12">
        <v>1885</v>
      </c>
      <c r="B1859" s="12">
        <v>943</v>
      </c>
      <c r="C1859" s="19">
        <v>41858</v>
      </c>
      <c r="D1859" s="6">
        <v>158</v>
      </c>
      <c r="E1859" s="10">
        <v>119.42000000000007</v>
      </c>
    </row>
    <row r="1860" spans="1:5" ht="17.55" customHeight="1" x14ac:dyDescent="0.3">
      <c r="A1860" s="12">
        <v>1886</v>
      </c>
      <c r="B1860" s="12">
        <v>943</v>
      </c>
      <c r="C1860" s="19">
        <v>41849</v>
      </c>
      <c r="D1860" s="6">
        <v>158</v>
      </c>
      <c r="E1860" s="10">
        <v>676.76</v>
      </c>
    </row>
    <row r="1861" spans="1:5" ht="17.55" customHeight="1" x14ac:dyDescent="0.3">
      <c r="A1861" s="12">
        <v>1887</v>
      </c>
      <c r="B1861" s="12">
        <v>944</v>
      </c>
      <c r="C1861" s="19">
        <v>41861</v>
      </c>
      <c r="D1861" s="6">
        <v>168</v>
      </c>
      <c r="E1861" s="10">
        <v>47.260000000000005</v>
      </c>
    </row>
    <row r="1862" spans="1:5" ht="17.55" customHeight="1" x14ac:dyDescent="0.3">
      <c r="A1862" s="12">
        <v>1888</v>
      </c>
      <c r="B1862" s="12">
        <v>944</v>
      </c>
      <c r="C1862" s="19">
        <v>41855</v>
      </c>
      <c r="D1862" s="6">
        <v>168</v>
      </c>
      <c r="E1862" s="10">
        <v>105.2</v>
      </c>
    </row>
    <row r="1863" spans="1:5" ht="17.55" customHeight="1" x14ac:dyDescent="0.3">
      <c r="A1863" s="12">
        <v>1889</v>
      </c>
      <c r="B1863" s="12">
        <v>945</v>
      </c>
      <c r="C1863" s="19">
        <v>41856</v>
      </c>
      <c r="D1863" s="6">
        <v>223</v>
      </c>
      <c r="E1863" s="10">
        <v>222.01</v>
      </c>
    </row>
    <row r="1864" spans="1:5" ht="17.55" customHeight="1" x14ac:dyDescent="0.3">
      <c r="A1864" s="12">
        <v>1890</v>
      </c>
      <c r="B1864" s="12">
        <v>945</v>
      </c>
      <c r="C1864" s="19">
        <v>41849</v>
      </c>
      <c r="D1864" s="6">
        <v>223</v>
      </c>
      <c r="E1864" s="10">
        <v>450.75</v>
      </c>
    </row>
    <row r="1865" spans="1:5" ht="17.55" customHeight="1" x14ac:dyDescent="0.3">
      <c r="A1865" s="12">
        <v>1891</v>
      </c>
      <c r="B1865" s="12">
        <v>946</v>
      </c>
      <c r="C1865" s="19">
        <v>41859</v>
      </c>
      <c r="D1865" s="6">
        <v>271</v>
      </c>
      <c r="E1865" s="10">
        <v>82.20999999999998</v>
      </c>
    </row>
    <row r="1866" spans="1:5" ht="17.55" customHeight="1" x14ac:dyDescent="0.3">
      <c r="A1866" s="12">
        <v>1892</v>
      </c>
      <c r="B1866" s="12">
        <v>946</v>
      </c>
      <c r="C1866" s="19">
        <v>41852</v>
      </c>
      <c r="D1866" s="6">
        <v>271</v>
      </c>
      <c r="E1866" s="10">
        <v>465.92</v>
      </c>
    </row>
    <row r="1867" spans="1:5" ht="17.55" customHeight="1" x14ac:dyDescent="0.3">
      <c r="A1867" s="12">
        <v>1893</v>
      </c>
      <c r="B1867" s="12">
        <v>947</v>
      </c>
      <c r="C1867" s="19">
        <v>41870</v>
      </c>
      <c r="D1867" s="6">
        <v>305</v>
      </c>
      <c r="E1867" s="10">
        <v>193.16999999999996</v>
      </c>
    </row>
    <row r="1868" spans="1:5" ht="17.55" customHeight="1" x14ac:dyDescent="0.3">
      <c r="A1868" s="12">
        <v>1894</v>
      </c>
      <c r="B1868" s="12">
        <v>947</v>
      </c>
      <c r="C1868" s="19">
        <v>41860</v>
      </c>
      <c r="D1868" s="6">
        <v>305</v>
      </c>
      <c r="E1868" s="10">
        <v>429.98</v>
      </c>
    </row>
    <row r="1869" spans="1:5" ht="17.55" customHeight="1" x14ac:dyDescent="0.3">
      <c r="A1869" s="12">
        <v>1895</v>
      </c>
      <c r="B1869" s="12">
        <v>948</v>
      </c>
      <c r="C1869" s="19">
        <v>41855</v>
      </c>
      <c r="D1869" s="6">
        <v>274</v>
      </c>
      <c r="E1869" s="10">
        <v>10.339999999999918</v>
      </c>
    </row>
    <row r="1870" spans="1:5" ht="17.55" customHeight="1" x14ac:dyDescent="0.3">
      <c r="A1870" s="12">
        <v>1896</v>
      </c>
      <c r="B1870" s="12">
        <v>948</v>
      </c>
      <c r="C1870" s="19">
        <v>41847</v>
      </c>
      <c r="D1870" s="6">
        <v>274</v>
      </c>
      <c r="E1870" s="10">
        <v>1024.21</v>
      </c>
    </row>
    <row r="1871" spans="1:5" ht="17.55" customHeight="1" x14ac:dyDescent="0.3">
      <c r="A1871" s="12">
        <v>1897</v>
      </c>
      <c r="B1871" s="12">
        <v>949</v>
      </c>
      <c r="C1871" s="19">
        <v>41858</v>
      </c>
      <c r="D1871" s="6">
        <v>144</v>
      </c>
      <c r="E1871" s="10">
        <v>298.52999999999997</v>
      </c>
    </row>
    <row r="1872" spans="1:5" ht="17.55" customHeight="1" x14ac:dyDescent="0.3">
      <c r="A1872" s="12">
        <v>1898</v>
      </c>
      <c r="B1872" s="12">
        <v>949</v>
      </c>
      <c r="C1872" s="19">
        <v>41850</v>
      </c>
      <c r="D1872" s="6">
        <v>144</v>
      </c>
      <c r="E1872" s="10">
        <v>634.38</v>
      </c>
    </row>
    <row r="1873" spans="1:5" ht="17.55" customHeight="1" x14ac:dyDescent="0.3">
      <c r="A1873" s="12">
        <v>1899</v>
      </c>
      <c r="B1873" s="12">
        <v>950</v>
      </c>
      <c r="C1873" s="19">
        <v>41861</v>
      </c>
      <c r="D1873" s="6">
        <v>30</v>
      </c>
      <c r="E1873" s="10">
        <v>88.4</v>
      </c>
    </row>
    <row r="1874" spans="1:5" ht="17.55" customHeight="1" x14ac:dyDescent="0.3">
      <c r="A1874" s="12">
        <v>1900</v>
      </c>
      <c r="B1874" s="12">
        <v>950</v>
      </c>
      <c r="C1874" s="19">
        <v>41852</v>
      </c>
      <c r="D1874" s="6">
        <v>30</v>
      </c>
      <c r="E1874" s="10">
        <v>251.60999999999999</v>
      </c>
    </row>
    <row r="1875" spans="1:5" ht="17.55" customHeight="1" x14ac:dyDescent="0.3">
      <c r="A1875" s="12">
        <v>1901</v>
      </c>
      <c r="B1875" s="12">
        <v>951</v>
      </c>
      <c r="C1875" s="19">
        <v>41863</v>
      </c>
      <c r="D1875" s="6">
        <v>132</v>
      </c>
      <c r="E1875" s="10">
        <v>30.78</v>
      </c>
    </row>
    <row r="1876" spans="1:5" ht="17.55" customHeight="1" x14ac:dyDescent="0.3">
      <c r="A1876" s="12">
        <v>1902</v>
      </c>
      <c r="B1876" s="12">
        <v>951</v>
      </c>
      <c r="C1876" s="19">
        <v>41854</v>
      </c>
      <c r="D1876" s="6">
        <v>132</v>
      </c>
      <c r="E1876" s="10">
        <v>161.60999999999999</v>
      </c>
    </row>
    <row r="1877" spans="1:5" ht="17.55" customHeight="1" x14ac:dyDescent="0.3">
      <c r="A1877" s="12">
        <v>1903</v>
      </c>
      <c r="B1877" s="12">
        <v>952</v>
      </c>
      <c r="C1877" s="19">
        <v>41857</v>
      </c>
      <c r="D1877" s="6">
        <v>302</v>
      </c>
      <c r="E1877" s="10">
        <v>120.51000000000005</v>
      </c>
    </row>
    <row r="1878" spans="1:5" ht="17.55" customHeight="1" x14ac:dyDescent="0.3">
      <c r="A1878" s="12">
        <v>1904</v>
      </c>
      <c r="B1878" s="12">
        <v>952</v>
      </c>
      <c r="C1878" s="19">
        <v>41849</v>
      </c>
      <c r="D1878" s="6">
        <v>302</v>
      </c>
      <c r="E1878" s="10">
        <v>281.20999999999998</v>
      </c>
    </row>
    <row r="1879" spans="1:5" ht="17.55" customHeight="1" x14ac:dyDescent="0.3">
      <c r="A1879" s="12">
        <v>1905</v>
      </c>
      <c r="B1879" s="12">
        <v>953</v>
      </c>
      <c r="C1879" s="19">
        <v>41867</v>
      </c>
      <c r="D1879" s="6">
        <v>197</v>
      </c>
      <c r="E1879" s="10">
        <v>162.97999999999996</v>
      </c>
    </row>
    <row r="1880" spans="1:5" ht="17.55" customHeight="1" x14ac:dyDescent="0.3">
      <c r="A1880" s="12">
        <v>1906</v>
      </c>
      <c r="B1880" s="12">
        <v>953</v>
      </c>
      <c r="C1880" s="19">
        <v>41860</v>
      </c>
      <c r="D1880" s="6">
        <v>197</v>
      </c>
      <c r="E1880" s="10">
        <v>380.31</v>
      </c>
    </row>
    <row r="1881" spans="1:5" ht="17.55" customHeight="1" x14ac:dyDescent="0.3">
      <c r="A1881" s="12">
        <v>1907</v>
      </c>
      <c r="B1881" s="12">
        <v>954</v>
      </c>
      <c r="C1881" s="19">
        <v>41870</v>
      </c>
      <c r="D1881" s="6">
        <v>8</v>
      </c>
      <c r="E1881" s="10">
        <v>66.300000000000011</v>
      </c>
    </row>
    <row r="1882" spans="1:5" ht="17.55" customHeight="1" x14ac:dyDescent="0.3">
      <c r="A1882" s="12">
        <v>1908</v>
      </c>
      <c r="B1882" s="12">
        <v>954</v>
      </c>
      <c r="C1882" s="19">
        <v>41862</v>
      </c>
      <c r="D1882" s="6">
        <v>8</v>
      </c>
      <c r="E1882" s="10">
        <v>265.24</v>
      </c>
    </row>
    <row r="1883" spans="1:5" ht="17.55" customHeight="1" x14ac:dyDescent="0.3">
      <c r="A1883" s="12">
        <v>1909</v>
      </c>
      <c r="B1883" s="12">
        <v>955</v>
      </c>
      <c r="C1883" s="19">
        <v>41868</v>
      </c>
      <c r="D1883" s="6">
        <v>103</v>
      </c>
      <c r="E1883" s="10">
        <v>173.14999999999998</v>
      </c>
    </row>
    <row r="1884" spans="1:5" ht="17.55" customHeight="1" x14ac:dyDescent="0.3">
      <c r="A1884" s="12">
        <v>1910</v>
      </c>
      <c r="B1884" s="12">
        <v>955</v>
      </c>
      <c r="C1884" s="19">
        <v>41858</v>
      </c>
      <c r="D1884" s="6">
        <v>103</v>
      </c>
      <c r="E1884" s="10">
        <v>468.15</v>
      </c>
    </row>
    <row r="1885" spans="1:5" ht="17.55" customHeight="1" x14ac:dyDescent="0.3">
      <c r="A1885" s="12">
        <v>1911</v>
      </c>
      <c r="B1885" s="12">
        <v>956</v>
      </c>
      <c r="C1885" s="19">
        <v>41863</v>
      </c>
      <c r="D1885" s="6">
        <v>197</v>
      </c>
      <c r="E1885" s="10">
        <v>13.280000000000001</v>
      </c>
    </row>
    <row r="1886" spans="1:5" ht="17.55" customHeight="1" x14ac:dyDescent="0.3">
      <c r="A1886" s="12">
        <v>1912</v>
      </c>
      <c r="B1886" s="12">
        <v>956</v>
      </c>
      <c r="C1886" s="19">
        <v>41853</v>
      </c>
      <c r="D1886" s="6">
        <v>197</v>
      </c>
      <c r="E1886" s="10">
        <v>134.34</v>
      </c>
    </row>
    <row r="1887" spans="1:5" ht="17.55" customHeight="1" x14ac:dyDescent="0.3">
      <c r="A1887" s="12">
        <v>1913</v>
      </c>
      <c r="B1887" s="12">
        <v>957</v>
      </c>
      <c r="C1887" s="19">
        <v>41860</v>
      </c>
      <c r="D1887" s="6">
        <v>217</v>
      </c>
      <c r="E1887" s="10">
        <v>119.35000000000002</v>
      </c>
    </row>
    <row r="1888" spans="1:5" ht="17.55" customHeight="1" x14ac:dyDescent="0.3">
      <c r="A1888" s="12">
        <v>1914</v>
      </c>
      <c r="B1888" s="12">
        <v>957</v>
      </c>
      <c r="C1888" s="19">
        <v>41853</v>
      </c>
      <c r="D1888" s="6">
        <v>217</v>
      </c>
      <c r="E1888" s="10">
        <v>543.73</v>
      </c>
    </row>
    <row r="1889" spans="1:5" ht="17.55" customHeight="1" x14ac:dyDescent="0.3">
      <c r="A1889" s="12">
        <v>1915</v>
      </c>
      <c r="B1889" s="12">
        <v>958</v>
      </c>
      <c r="C1889" s="19">
        <v>41857</v>
      </c>
      <c r="D1889" s="6">
        <v>270</v>
      </c>
      <c r="E1889" s="10">
        <v>76.760000000000019</v>
      </c>
    </row>
    <row r="1890" spans="1:5" ht="17.55" customHeight="1" x14ac:dyDescent="0.3">
      <c r="A1890" s="12">
        <v>1916</v>
      </c>
      <c r="B1890" s="12">
        <v>958</v>
      </c>
      <c r="C1890" s="19">
        <v>41849</v>
      </c>
      <c r="D1890" s="6">
        <v>270</v>
      </c>
      <c r="E1890" s="10">
        <v>218.48</v>
      </c>
    </row>
    <row r="1891" spans="1:5" ht="17.55" customHeight="1" x14ac:dyDescent="0.3">
      <c r="A1891" s="12">
        <v>1918</v>
      </c>
      <c r="B1891" s="12">
        <v>959</v>
      </c>
      <c r="C1891" s="19">
        <v>41861</v>
      </c>
      <c r="D1891" s="6">
        <v>49</v>
      </c>
      <c r="E1891" s="10">
        <v>821.59</v>
      </c>
    </row>
    <row r="1892" spans="1:5" ht="17.55" customHeight="1" x14ac:dyDescent="0.3">
      <c r="A1892" s="12">
        <v>1919</v>
      </c>
      <c r="B1892" s="12">
        <v>960</v>
      </c>
      <c r="C1892" s="19">
        <v>41866</v>
      </c>
      <c r="D1892" s="6">
        <v>103</v>
      </c>
      <c r="E1892" s="10">
        <v>250.89999999999998</v>
      </c>
    </row>
    <row r="1893" spans="1:5" ht="17.55" customHeight="1" x14ac:dyDescent="0.3">
      <c r="A1893" s="12">
        <v>1920</v>
      </c>
      <c r="B1893" s="12">
        <v>960</v>
      </c>
      <c r="C1893" s="19">
        <v>41861</v>
      </c>
      <c r="D1893" s="6">
        <v>103</v>
      </c>
      <c r="E1893" s="10">
        <v>533.17999999999995</v>
      </c>
    </row>
    <row r="1894" spans="1:5" ht="17.55" customHeight="1" x14ac:dyDescent="0.3">
      <c r="A1894" s="12">
        <v>1921</v>
      </c>
      <c r="B1894" s="12">
        <v>961</v>
      </c>
      <c r="C1894" s="19">
        <v>41856</v>
      </c>
      <c r="D1894" s="6">
        <v>304</v>
      </c>
      <c r="E1894" s="10">
        <v>142.78</v>
      </c>
    </row>
    <row r="1895" spans="1:5" ht="17.55" customHeight="1" x14ac:dyDescent="0.3">
      <c r="A1895" s="12">
        <v>1922</v>
      </c>
      <c r="B1895" s="12">
        <v>961</v>
      </c>
      <c r="C1895" s="19">
        <v>41849</v>
      </c>
      <c r="D1895" s="6">
        <v>304</v>
      </c>
      <c r="E1895" s="10">
        <v>214.17</v>
      </c>
    </row>
    <row r="1896" spans="1:5" ht="17.55" customHeight="1" x14ac:dyDescent="0.3">
      <c r="A1896" s="12">
        <v>1923</v>
      </c>
      <c r="B1896" s="12">
        <v>962</v>
      </c>
      <c r="C1896" s="19">
        <v>41859</v>
      </c>
      <c r="D1896" s="6">
        <v>151</v>
      </c>
      <c r="E1896" s="10">
        <v>92.97</v>
      </c>
    </row>
    <row r="1897" spans="1:5" ht="17.55" customHeight="1" x14ac:dyDescent="0.3">
      <c r="A1897" s="12">
        <v>1924</v>
      </c>
      <c r="B1897" s="12">
        <v>962</v>
      </c>
      <c r="C1897" s="19">
        <v>41849</v>
      </c>
      <c r="D1897" s="6">
        <v>151</v>
      </c>
      <c r="E1897" s="10">
        <v>180.48999999999998</v>
      </c>
    </row>
    <row r="1898" spans="1:5" ht="17.55" customHeight="1" x14ac:dyDescent="0.3">
      <c r="A1898" s="12">
        <v>1925</v>
      </c>
      <c r="B1898" s="12">
        <v>963</v>
      </c>
      <c r="C1898" s="19">
        <v>41863</v>
      </c>
      <c r="D1898" s="6">
        <v>246</v>
      </c>
      <c r="E1898" s="10">
        <v>5.1000000000000227</v>
      </c>
    </row>
    <row r="1899" spans="1:5" ht="17.55" customHeight="1" x14ac:dyDescent="0.3">
      <c r="A1899" s="12">
        <v>1926</v>
      </c>
      <c r="B1899" s="12">
        <v>963</v>
      </c>
      <c r="C1899" s="19">
        <v>41858</v>
      </c>
      <c r="D1899" s="6">
        <v>246</v>
      </c>
      <c r="E1899" s="10">
        <v>250.20999999999998</v>
      </c>
    </row>
    <row r="1900" spans="1:5" ht="17.55" customHeight="1" x14ac:dyDescent="0.3">
      <c r="A1900" s="12">
        <v>1927</v>
      </c>
      <c r="B1900" s="12">
        <v>964</v>
      </c>
      <c r="C1900" s="19">
        <v>41863</v>
      </c>
      <c r="D1900" s="6">
        <v>11</v>
      </c>
      <c r="E1900" s="10">
        <v>367.84000000000003</v>
      </c>
    </row>
    <row r="1901" spans="1:5" ht="17.55" customHeight="1" x14ac:dyDescent="0.3">
      <c r="A1901" s="12">
        <v>1928</v>
      </c>
      <c r="B1901" s="12">
        <v>964</v>
      </c>
      <c r="C1901" s="19">
        <v>41859</v>
      </c>
      <c r="D1901" s="6">
        <v>11</v>
      </c>
      <c r="E1901" s="10">
        <v>600.16</v>
      </c>
    </row>
    <row r="1902" spans="1:5" ht="17.55" customHeight="1" x14ac:dyDescent="0.3">
      <c r="A1902" s="12">
        <v>1929</v>
      </c>
      <c r="B1902" s="12">
        <v>965</v>
      </c>
      <c r="C1902" s="19">
        <v>41872</v>
      </c>
      <c r="D1902" s="6">
        <v>12</v>
      </c>
      <c r="E1902" s="10">
        <v>253.01</v>
      </c>
    </row>
    <row r="1903" spans="1:5" ht="17.55" customHeight="1" x14ac:dyDescent="0.3">
      <c r="A1903" s="12">
        <v>1930</v>
      </c>
      <c r="B1903" s="12">
        <v>965</v>
      </c>
      <c r="C1903" s="19">
        <v>41864</v>
      </c>
      <c r="D1903" s="6">
        <v>12</v>
      </c>
      <c r="E1903" s="10">
        <v>590.36</v>
      </c>
    </row>
    <row r="1904" spans="1:5" ht="17.55" customHeight="1" x14ac:dyDescent="0.3">
      <c r="A1904" s="12">
        <v>1931</v>
      </c>
      <c r="B1904" s="12">
        <v>966</v>
      </c>
      <c r="C1904" s="19">
        <v>41866</v>
      </c>
      <c r="D1904" s="6">
        <v>254</v>
      </c>
      <c r="E1904" s="10">
        <v>96.919999999999959</v>
      </c>
    </row>
    <row r="1905" spans="1:5" ht="17.55" customHeight="1" x14ac:dyDescent="0.3">
      <c r="A1905" s="12">
        <v>1932</v>
      </c>
      <c r="B1905" s="12">
        <v>966</v>
      </c>
      <c r="C1905" s="19">
        <v>41857</v>
      </c>
      <c r="D1905" s="6">
        <v>254</v>
      </c>
      <c r="E1905" s="10">
        <v>549.22</v>
      </c>
    </row>
    <row r="1906" spans="1:5" ht="17.55" customHeight="1" x14ac:dyDescent="0.3">
      <c r="A1906" s="12">
        <v>1933</v>
      </c>
      <c r="B1906" s="12">
        <v>967</v>
      </c>
      <c r="C1906" s="19">
        <v>41865</v>
      </c>
      <c r="D1906" s="6">
        <v>192</v>
      </c>
      <c r="E1906" s="10">
        <v>238.49</v>
      </c>
    </row>
    <row r="1907" spans="1:5" ht="17.55" customHeight="1" x14ac:dyDescent="0.3">
      <c r="A1907" s="12">
        <v>1934</v>
      </c>
      <c r="B1907" s="12">
        <v>967</v>
      </c>
      <c r="C1907" s="19">
        <v>41856</v>
      </c>
      <c r="D1907" s="6">
        <v>192</v>
      </c>
      <c r="E1907" s="10">
        <v>556.48</v>
      </c>
    </row>
    <row r="1908" spans="1:5" ht="17.55" customHeight="1" x14ac:dyDescent="0.3">
      <c r="A1908" s="12">
        <v>1935</v>
      </c>
      <c r="B1908" s="12">
        <v>968</v>
      </c>
      <c r="C1908" s="19">
        <v>41860</v>
      </c>
      <c r="D1908" s="6">
        <v>213</v>
      </c>
      <c r="E1908" s="10">
        <v>181.67999999999995</v>
      </c>
    </row>
    <row r="1909" spans="1:5" ht="17.55" customHeight="1" x14ac:dyDescent="0.3">
      <c r="A1909" s="12">
        <v>1936</v>
      </c>
      <c r="B1909" s="12">
        <v>968</v>
      </c>
      <c r="C1909" s="19">
        <v>41853</v>
      </c>
      <c r="D1909" s="6">
        <v>213</v>
      </c>
      <c r="E1909" s="10">
        <v>368.87</v>
      </c>
    </row>
    <row r="1910" spans="1:5" ht="17.55" customHeight="1" x14ac:dyDescent="0.3">
      <c r="A1910" s="12">
        <v>1937</v>
      </c>
      <c r="B1910" s="12">
        <v>969</v>
      </c>
      <c r="C1910" s="19">
        <v>41865</v>
      </c>
      <c r="D1910" s="6">
        <v>141</v>
      </c>
      <c r="E1910" s="10">
        <v>94.360000000000014</v>
      </c>
    </row>
    <row r="1911" spans="1:5" ht="17.55" customHeight="1" x14ac:dyDescent="0.3">
      <c r="A1911" s="12">
        <v>1938</v>
      </c>
      <c r="B1911" s="12">
        <v>969</v>
      </c>
      <c r="C1911" s="19">
        <v>41857</v>
      </c>
      <c r="D1911" s="6">
        <v>141</v>
      </c>
      <c r="E1911" s="10">
        <v>763.53</v>
      </c>
    </row>
    <row r="1912" spans="1:5" ht="17.55" customHeight="1" x14ac:dyDescent="0.3">
      <c r="A1912" s="12">
        <v>1939</v>
      </c>
      <c r="B1912" s="12">
        <v>970</v>
      </c>
      <c r="C1912" s="19">
        <v>41865</v>
      </c>
      <c r="D1912" s="6">
        <v>283</v>
      </c>
      <c r="E1912" s="10">
        <v>38.720000000000027</v>
      </c>
    </row>
    <row r="1913" spans="1:5" ht="17.55" customHeight="1" x14ac:dyDescent="0.3">
      <c r="A1913" s="12">
        <v>1940</v>
      </c>
      <c r="B1913" s="12">
        <v>970</v>
      </c>
      <c r="C1913" s="19">
        <v>41860</v>
      </c>
      <c r="D1913" s="6">
        <v>283</v>
      </c>
      <c r="E1913" s="10">
        <v>929.28</v>
      </c>
    </row>
    <row r="1914" spans="1:5" ht="17.55" customHeight="1" x14ac:dyDescent="0.3">
      <c r="A1914" s="12">
        <v>1941</v>
      </c>
      <c r="B1914" s="12">
        <v>971</v>
      </c>
      <c r="C1914" s="19">
        <v>41865</v>
      </c>
      <c r="D1914" s="6">
        <v>162</v>
      </c>
      <c r="E1914" s="10">
        <v>72.980000000000047</v>
      </c>
    </row>
    <row r="1915" spans="1:5" ht="17.55" customHeight="1" x14ac:dyDescent="0.3">
      <c r="A1915" s="12">
        <v>1942</v>
      </c>
      <c r="B1915" s="12">
        <v>971</v>
      </c>
      <c r="C1915" s="19">
        <v>41858</v>
      </c>
      <c r="D1915" s="6">
        <v>162</v>
      </c>
      <c r="E1915" s="10">
        <v>207.73999999999998</v>
      </c>
    </row>
    <row r="1916" spans="1:5" ht="17.55" customHeight="1" x14ac:dyDescent="0.3">
      <c r="A1916" s="12">
        <v>1943</v>
      </c>
      <c r="B1916" s="12">
        <v>972</v>
      </c>
      <c r="C1916" s="19">
        <v>41867</v>
      </c>
      <c r="D1916" s="6">
        <v>74</v>
      </c>
      <c r="E1916" s="10">
        <v>92.230000000000018</v>
      </c>
    </row>
    <row r="1917" spans="1:5" ht="17.55" customHeight="1" x14ac:dyDescent="0.3">
      <c r="A1917" s="12">
        <v>1944</v>
      </c>
      <c r="B1917" s="12">
        <v>972</v>
      </c>
      <c r="C1917" s="19">
        <v>41862</v>
      </c>
      <c r="D1917" s="6">
        <v>74</v>
      </c>
      <c r="E1917" s="10">
        <v>347</v>
      </c>
    </row>
    <row r="1918" spans="1:5" ht="17.55" customHeight="1" x14ac:dyDescent="0.3">
      <c r="A1918" s="12">
        <v>1945</v>
      </c>
      <c r="B1918" s="12">
        <v>973</v>
      </c>
      <c r="C1918" s="19">
        <v>41868</v>
      </c>
      <c r="D1918" s="6">
        <v>306</v>
      </c>
      <c r="E1918" s="10">
        <v>104.71999999999991</v>
      </c>
    </row>
    <row r="1919" spans="1:5" ht="17.55" customHeight="1" x14ac:dyDescent="0.3">
      <c r="A1919" s="12">
        <v>1946</v>
      </c>
      <c r="B1919" s="12">
        <v>973</v>
      </c>
      <c r="C1919" s="19">
        <v>41862</v>
      </c>
      <c r="D1919" s="6">
        <v>306</v>
      </c>
      <c r="E1919" s="10">
        <v>593.45000000000005</v>
      </c>
    </row>
    <row r="1920" spans="1:5" ht="17.55" customHeight="1" x14ac:dyDescent="0.3">
      <c r="A1920" s="12">
        <v>1947</v>
      </c>
      <c r="B1920" s="12">
        <v>974</v>
      </c>
      <c r="C1920" s="19">
        <v>41867</v>
      </c>
      <c r="D1920" s="6">
        <v>173</v>
      </c>
      <c r="E1920" s="10">
        <v>157.90000000000009</v>
      </c>
    </row>
    <row r="1921" spans="1:5" ht="17.55" customHeight="1" x14ac:dyDescent="0.3">
      <c r="A1921" s="12">
        <v>1948</v>
      </c>
      <c r="B1921" s="12">
        <v>974</v>
      </c>
      <c r="C1921" s="19">
        <v>41863</v>
      </c>
      <c r="D1921" s="6">
        <v>173</v>
      </c>
      <c r="E1921" s="10">
        <v>894.8</v>
      </c>
    </row>
    <row r="1922" spans="1:5" ht="17.55" customHeight="1" x14ac:dyDescent="0.3">
      <c r="A1922" s="12">
        <v>1949</v>
      </c>
      <c r="B1922" s="12">
        <v>975</v>
      </c>
      <c r="C1922" s="19">
        <v>41858</v>
      </c>
      <c r="D1922" s="6">
        <v>203</v>
      </c>
      <c r="E1922" s="10">
        <v>248.84000000000003</v>
      </c>
    </row>
    <row r="1923" spans="1:5" ht="17.55" customHeight="1" x14ac:dyDescent="0.3">
      <c r="A1923" s="12">
        <v>1950</v>
      </c>
      <c r="B1923" s="12">
        <v>975</v>
      </c>
      <c r="C1923" s="19">
        <v>41854</v>
      </c>
      <c r="D1923" s="6">
        <v>203</v>
      </c>
      <c r="E1923" s="10">
        <v>708.27</v>
      </c>
    </row>
    <row r="1924" spans="1:5" ht="17.55" customHeight="1" x14ac:dyDescent="0.3">
      <c r="A1924" s="12">
        <v>1951</v>
      </c>
      <c r="B1924" s="12">
        <v>976</v>
      </c>
      <c r="C1924" s="19">
        <v>41862</v>
      </c>
      <c r="D1924" s="6">
        <v>13</v>
      </c>
      <c r="E1924" s="10">
        <v>84.780000000000086</v>
      </c>
    </row>
    <row r="1925" spans="1:5" ht="17.55" customHeight="1" x14ac:dyDescent="0.3">
      <c r="A1925" s="12">
        <v>1952</v>
      </c>
      <c r="B1925" s="12">
        <v>976</v>
      </c>
      <c r="C1925" s="19">
        <v>41856</v>
      </c>
      <c r="D1925" s="6">
        <v>13</v>
      </c>
      <c r="E1925" s="10">
        <v>567.41</v>
      </c>
    </row>
    <row r="1926" spans="1:5" ht="17.55" customHeight="1" x14ac:dyDescent="0.3">
      <c r="A1926" s="12">
        <v>1953</v>
      </c>
      <c r="B1926" s="12">
        <v>977</v>
      </c>
      <c r="C1926" s="19">
        <v>41869</v>
      </c>
      <c r="D1926" s="6">
        <v>204</v>
      </c>
      <c r="E1926" s="10">
        <v>80.580000000000041</v>
      </c>
    </row>
    <row r="1927" spans="1:5" ht="17.55" customHeight="1" x14ac:dyDescent="0.3">
      <c r="A1927" s="12">
        <v>1954</v>
      </c>
      <c r="B1927" s="12">
        <v>977</v>
      </c>
      <c r="C1927" s="19">
        <v>41862</v>
      </c>
      <c r="D1927" s="6">
        <v>204</v>
      </c>
      <c r="E1927" s="10">
        <v>322.34999999999997</v>
      </c>
    </row>
    <row r="1928" spans="1:5" ht="17.55" customHeight="1" x14ac:dyDescent="0.3">
      <c r="A1928" s="12">
        <v>1955</v>
      </c>
      <c r="B1928" s="12">
        <v>978</v>
      </c>
      <c r="C1928" s="19">
        <v>41868</v>
      </c>
      <c r="D1928" s="6">
        <v>63</v>
      </c>
      <c r="E1928" s="10">
        <v>149.43</v>
      </c>
    </row>
    <row r="1929" spans="1:5" ht="17.55" customHeight="1" x14ac:dyDescent="0.3">
      <c r="A1929" s="12">
        <v>1956</v>
      </c>
      <c r="B1929" s="12">
        <v>978</v>
      </c>
      <c r="C1929" s="19">
        <v>41861</v>
      </c>
      <c r="D1929" s="6">
        <v>63</v>
      </c>
      <c r="E1929" s="10">
        <v>425.32</v>
      </c>
    </row>
    <row r="1930" spans="1:5" ht="17.55" customHeight="1" x14ac:dyDescent="0.3">
      <c r="A1930" s="12">
        <v>1957</v>
      </c>
      <c r="B1930" s="12">
        <v>979</v>
      </c>
      <c r="C1930" s="19">
        <v>41870</v>
      </c>
      <c r="D1930" s="6">
        <v>253</v>
      </c>
      <c r="E1930" s="10">
        <v>298.16000000000003</v>
      </c>
    </row>
    <row r="1931" spans="1:5" ht="17.55" customHeight="1" x14ac:dyDescent="0.3">
      <c r="A1931" s="12">
        <v>1958</v>
      </c>
      <c r="B1931" s="12">
        <v>979</v>
      </c>
      <c r="C1931" s="19">
        <v>41865</v>
      </c>
      <c r="D1931" s="6">
        <v>253</v>
      </c>
      <c r="E1931" s="10">
        <v>507.7</v>
      </c>
    </row>
    <row r="1932" spans="1:5" ht="17.55" customHeight="1" x14ac:dyDescent="0.3">
      <c r="A1932" s="12">
        <v>1959</v>
      </c>
      <c r="B1932" s="12">
        <v>980</v>
      </c>
      <c r="C1932" s="19">
        <v>41862</v>
      </c>
      <c r="D1932" s="6">
        <v>198</v>
      </c>
      <c r="E1932" s="10">
        <v>83.839999999999918</v>
      </c>
    </row>
    <row r="1933" spans="1:5" ht="17.55" customHeight="1" x14ac:dyDescent="0.3">
      <c r="A1933" s="12">
        <v>1960</v>
      </c>
      <c r="B1933" s="12">
        <v>980</v>
      </c>
      <c r="C1933" s="19">
        <v>41856</v>
      </c>
      <c r="D1933" s="6">
        <v>198</v>
      </c>
      <c r="E1933" s="10">
        <v>561.09</v>
      </c>
    </row>
    <row r="1934" spans="1:5" ht="17.55" customHeight="1" x14ac:dyDescent="0.3">
      <c r="A1934" s="12">
        <v>1961</v>
      </c>
      <c r="B1934" s="12">
        <v>981</v>
      </c>
      <c r="C1934" s="19">
        <v>41865</v>
      </c>
      <c r="D1934" s="6">
        <v>110</v>
      </c>
      <c r="E1934" s="10">
        <v>372.03</v>
      </c>
    </row>
    <row r="1935" spans="1:5" ht="17.55" customHeight="1" x14ac:dyDescent="0.3">
      <c r="A1935" s="12">
        <v>1962</v>
      </c>
      <c r="B1935" s="12">
        <v>981</v>
      </c>
      <c r="C1935" s="19">
        <v>41861</v>
      </c>
      <c r="D1935" s="6">
        <v>110</v>
      </c>
      <c r="E1935" s="10">
        <v>633.48</v>
      </c>
    </row>
    <row r="1936" spans="1:5" ht="17.55" customHeight="1" x14ac:dyDescent="0.3">
      <c r="A1936" s="12">
        <v>1963</v>
      </c>
      <c r="B1936" s="12">
        <v>982</v>
      </c>
      <c r="C1936" s="19">
        <v>41860</v>
      </c>
      <c r="D1936" s="6">
        <v>163</v>
      </c>
      <c r="E1936" s="10">
        <v>157.96999999999997</v>
      </c>
    </row>
    <row r="1937" spans="1:5" ht="17.55" customHeight="1" x14ac:dyDescent="0.3">
      <c r="A1937" s="12">
        <v>1964</v>
      </c>
      <c r="B1937" s="12">
        <v>982</v>
      </c>
      <c r="C1937" s="19">
        <v>41852</v>
      </c>
      <c r="D1937" s="6">
        <v>163</v>
      </c>
      <c r="E1937" s="10">
        <v>306.67</v>
      </c>
    </row>
    <row r="1938" spans="1:5" ht="17.55" customHeight="1" x14ac:dyDescent="0.3">
      <c r="A1938" s="12">
        <v>1965</v>
      </c>
      <c r="B1938" s="12">
        <v>983</v>
      </c>
      <c r="C1938" s="19">
        <v>41873</v>
      </c>
      <c r="D1938" s="6">
        <v>147</v>
      </c>
      <c r="E1938" s="10">
        <v>175.31999999999994</v>
      </c>
    </row>
    <row r="1939" spans="1:5" ht="17.55" customHeight="1" x14ac:dyDescent="0.3">
      <c r="A1939" s="12">
        <v>1966</v>
      </c>
      <c r="B1939" s="12">
        <v>983</v>
      </c>
      <c r="C1939" s="19">
        <v>41864</v>
      </c>
      <c r="D1939" s="6">
        <v>147</v>
      </c>
      <c r="E1939" s="10">
        <v>586.98</v>
      </c>
    </row>
    <row r="1940" spans="1:5" ht="17.55" customHeight="1" x14ac:dyDescent="0.3">
      <c r="A1940" s="12">
        <v>1967</v>
      </c>
      <c r="B1940" s="12">
        <v>984</v>
      </c>
      <c r="C1940" s="19">
        <v>41872</v>
      </c>
      <c r="D1940" s="6">
        <v>121</v>
      </c>
      <c r="E1940" s="10">
        <v>6.8599999999999</v>
      </c>
    </row>
    <row r="1941" spans="1:5" ht="17.55" customHeight="1" x14ac:dyDescent="0.3">
      <c r="A1941" s="12">
        <v>1968</v>
      </c>
      <c r="B1941" s="12">
        <v>984</v>
      </c>
      <c r="C1941" s="19">
        <v>41865</v>
      </c>
      <c r="D1941" s="6">
        <v>121</v>
      </c>
      <c r="E1941" s="10">
        <v>679.21</v>
      </c>
    </row>
    <row r="1942" spans="1:5" ht="17.55" customHeight="1" x14ac:dyDescent="0.3">
      <c r="A1942" s="12">
        <v>1969</v>
      </c>
      <c r="B1942" s="12">
        <v>985</v>
      </c>
      <c r="C1942" s="19">
        <v>41872</v>
      </c>
      <c r="D1942" s="6">
        <v>252</v>
      </c>
      <c r="E1942" s="10">
        <v>97.519999999999982</v>
      </c>
    </row>
    <row r="1943" spans="1:5" ht="17.55" customHeight="1" x14ac:dyDescent="0.3">
      <c r="A1943" s="12">
        <v>1970</v>
      </c>
      <c r="B1943" s="12">
        <v>985</v>
      </c>
      <c r="C1943" s="19">
        <v>41864</v>
      </c>
      <c r="D1943" s="6">
        <v>252</v>
      </c>
      <c r="E1943" s="10">
        <v>877.74</v>
      </c>
    </row>
    <row r="1944" spans="1:5" ht="17.55" customHeight="1" x14ac:dyDescent="0.3">
      <c r="A1944" s="12">
        <v>1971</v>
      </c>
      <c r="B1944" s="12">
        <v>986</v>
      </c>
      <c r="C1944" s="19">
        <v>41859</v>
      </c>
      <c r="D1944" s="6">
        <v>94</v>
      </c>
      <c r="E1944" s="10">
        <v>14.699999999999989</v>
      </c>
    </row>
    <row r="1945" spans="1:5" ht="17.55" customHeight="1" x14ac:dyDescent="0.3">
      <c r="A1945" s="12">
        <v>1972</v>
      </c>
      <c r="B1945" s="12">
        <v>986</v>
      </c>
      <c r="C1945" s="19">
        <v>41854</v>
      </c>
      <c r="D1945" s="6">
        <v>94</v>
      </c>
      <c r="E1945" s="10">
        <v>279.33</v>
      </c>
    </row>
    <row r="1946" spans="1:5" ht="17.55" customHeight="1" x14ac:dyDescent="0.3">
      <c r="A1946" s="12">
        <v>1973</v>
      </c>
      <c r="B1946" s="12">
        <v>987</v>
      </c>
      <c r="C1946" s="19">
        <v>41860</v>
      </c>
      <c r="D1946" s="6">
        <v>139</v>
      </c>
      <c r="E1946" s="10">
        <v>117.21999999999997</v>
      </c>
    </row>
    <row r="1947" spans="1:5" ht="17.55" customHeight="1" x14ac:dyDescent="0.3">
      <c r="A1947" s="12">
        <v>1974</v>
      </c>
      <c r="B1947" s="12">
        <v>987</v>
      </c>
      <c r="C1947" s="19">
        <v>41854</v>
      </c>
      <c r="D1947" s="6">
        <v>139</v>
      </c>
      <c r="E1947" s="10">
        <v>301.44</v>
      </c>
    </row>
    <row r="1948" spans="1:5" ht="17.55" customHeight="1" x14ac:dyDescent="0.3">
      <c r="A1948" s="12">
        <v>1975</v>
      </c>
      <c r="B1948" s="12">
        <v>988</v>
      </c>
      <c r="C1948" s="19">
        <v>41868</v>
      </c>
      <c r="D1948" s="6">
        <v>69</v>
      </c>
      <c r="E1948" s="10">
        <v>45.780000000000086</v>
      </c>
    </row>
    <row r="1949" spans="1:5" ht="17.55" customHeight="1" x14ac:dyDescent="0.3">
      <c r="A1949" s="12">
        <v>1976</v>
      </c>
      <c r="B1949" s="12">
        <v>988</v>
      </c>
      <c r="C1949" s="19">
        <v>41863</v>
      </c>
      <c r="D1949" s="6">
        <v>69</v>
      </c>
      <c r="E1949" s="10">
        <v>526.54999999999995</v>
      </c>
    </row>
    <row r="1950" spans="1:5" ht="17.55" customHeight="1" x14ac:dyDescent="0.3">
      <c r="A1950" s="12">
        <v>1977</v>
      </c>
      <c r="B1950" s="12">
        <v>989</v>
      </c>
      <c r="C1950" s="19">
        <v>41867</v>
      </c>
      <c r="D1950" s="6">
        <v>132</v>
      </c>
      <c r="E1950" s="10">
        <v>260.74</v>
      </c>
    </row>
    <row r="1951" spans="1:5" ht="17.55" customHeight="1" x14ac:dyDescent="0.3">
      <c r="A1951" s="12">
        <v>1978</v>
      </c>
      <c r="B1951" s="12">
        <v>989</v>
      </c>
      <c r="C1951" s="19">
        <v>41861</v>
      </c>
      <c r="D1951" s="6">
        <v>132</v>
      </c>
      <c r="E1951" s="10">
        <v>529.39</v>
      </c>
    </row>
    <row r="1952" spans="1:5" ht="17.55" customHeight="1" x14ac:dyDescent="0.3">
      <c r="A1952" s="12">
        <v>1979</v>
      </c>
      <c r="B1952" s="12">
        <v>990</v>
      </c>
      <c r="C1952" s="19">
        <v>41864</v>
      </c>
      <c r="D1952" s="6">
        <v>73</v>
      </c>
      <c r="E1952" s="10">
        <v>37.670000000000073</v>
      </c>
    </row>
    <row r="1953" spans="1:5" ht="17.55" customHeight="1" x14ac:dyDescent="0.3">
      <c r="A1953" s="12">
        <v>1980</v>
      </c>
      <c r="B1953" s="12">
        <v>990</v>
      </c>
      <c r="C1953" s="19">
        <v>41857</v>
      </c>
      <c r="D1953" s="6">
        <v>73</v>
      </c>
      <c r="E1953" s="10">
        <v>590.31999999999994</v>
      </c>
    </row>
    <row r="1954" spans="1:5" ht="17.55" customHeight="1" x14ac:dyDescent="0.3">
      <c r="A1954" s="12">
        <v>1981</v>
      </c>
      <c r="B1954" s="12">
        <v>991</v>
      </c>
      <c r="C1954" s="19">
        <v>41868</v>
      </c>
      <c r="D1954" s="6">
        <v>110</v>
      </c>
      <c r="E1954" s="10">
        <v>6.8700000000000045</v>
      </c>
    </row>
    <row r="1955" spans="1:5" ht="17.55" customHeight="1" x14ac:dyDescent="0.3">
      <c r="A1955" s="12">
        <v>1982</v>
      </c>
      <c r="B1955" s="12">
        <v>991</v>
      </c>
      <c r="C1955" s="19">
        <v>41861</v>
      </c>
      <c r="D1955" s="6">
        <v>110</v>
      </c>
      <c r="E1955" s="10">
        <v>336.77</v>
      </c>
    </row>
    <row r="1956" spans="1:5" ht="17.55" customHeight="1" x14ac:dyDescent="0.3">
      <c r="A1956" s="12">
        <v>1983</v>
      </c>
      <c r="B1956" s="12">
        <v>992</v>
      </c>
      <c r="C1956" s="19">
        <v>41872</v>
      </c>
      <c r="D1956" s="6">
        <v>101</v>
      </c>
      <c r="E1956" s="10">
        <v>40.510000000000005</v>
      </c>
    </row>
    <row r="1957" spans="1:5" ht="17.55" customHeight="1" x14ac:dyDescent="0.3">
      <c r="A1957" s="12">
        <v>1984</v>
      </c>
      <c r="B1957" s="12">
        <v>992</v>
      </c>
      <c r="C1957" s="19">
        <v>41868</v>
      </c>
      <c r="D1957" s="6">
        <v>101</v>
      </c>
      <c r="E1957" s="10">
        <v>90.17</v>
      </c>
    </row>
    <row r="1958" spans="1:5" ht="17.55" customHeight="1" x14ac:dyDescent="0.3">
      <c r="A1958" s="12">
        <v>1985</v>
      </c>
      <c r="B1958" s="12">
        <v>993</v>
      </c>
      <c r="C1958" s="19">
        <v>41858</v>
      </c>
      <c r="D1958" s="6">
        <v>44</v>
      </c>
      <c r="E1958" s="10">
        <v>209.33000000000004</v>
      </c>
    </row>
    <row r="1959" spans="1:5" ht="17.55" customHeight="1" x14ac:dyDescent="0.3">
      <c r="A1959" s="12">
        <v>1986</v>
      </c>
      <c r="B1959" s="12">
        <v>993</v>
      </c>
      <c r="C1959" s="19">
        <v>41854</v>
      </c>
      <c r="D1959" s="6">
        <v>44</v>
      </c>
      <c r="E1959" s="10">
        <v>837.32</v>
      </c>
    </row>
    <row r="1960" spans="1:5" ht="17.55" customHeight="1" x14ac:dyDescent="0.3">
      <c r="A1960" s="12">
        <v>1987</v>
      </c>
      <c r="B1960" s="12">
        <v>994</v>
      </c>
      <c r="C1960" s="19">
        <v>41867</v>
      </c>
      <c r="D1960" s="6">
        <v>163</v>
      </c>
      <c r="E1960" s="10">
        <v>149.13</v>
      </c>
    </row>
    <row r="1961" spans="1:5" ht="17.55" customHeight="1" x14ac:dyDescent="0.3">
      <c r="A1961" s="12">
        <v>1988</v>
      </c>
      <c r="B1961" s="12">
        <v>994</v>
      </c>
      <c r="C1961" s="19">
        <v>41860</v>
      </c>
      <c r="D1961" s="6">
        <v>163</v>
      </c>
      <c r="E1961" s="10">
        <v>447.4</v>
      </c>
    </row>
    <row r="1962" spans="1:5" ht="17.55" customHeight="1" x14ac:dyDescent="0.3">
      <c r="A1962" s="12">
        <v>1989</v>
      </c>
      <c r="B1962" s="12">
        <v>995</v>
      </c>
      <c r="C1962" s="19">
        <v>41867</v>
      </c>
      <c r="D1962" s="6">
        <v>45</v>
      </c>
      <c r="E1962" s="10">
        <v>9.1700000000000728</v>
      </c>
    </row>
    <row r="1963" spans="1:5" ht="17.55" customHeight="1" x14ac:dyDescent="0.3">
      <c r="A1963" s="12">
        <v>1990</v>
      </c>
      <c r="B1963" s="12">
        <v>995</v>
      </c>
      <c r="C1963" s="19">
        <v>41863</v>
      </c>
      <c r="D1963" s="6">
        <v>45</v>
      </c>
      <c r="E1963" s="10">
        <v>908.01</v>
      </c>
    </row>
    <row r="1964" spans="1:5" ht="17.55" customHeight="1" x14ac:dyDescent="0.3">
      <c r="A1964" s="12">
        <v>1991</v>
      </c>
      <c r="B1964" s="12">
        <v>996</v>
      </c>
      <c r="C1964" s="19">
        <v>41873</v>
      </c>
      <c r="D1964" s="6">
        <v>174</v>
      </c>
      <c r="E1964" s="10">
        <v>71.290000000000077</v>
      </c>
    </row>
    <row r="1965" spans="1:5" ht="17.55" customHeight="1" x14ac:dyDescent="0.3">
      <c r="A1965" s="12">
        <v>1992</v>
      </c>
      <c r="B1965" s="12">
        <v>996</v>
      </c>
      <c r="C1965" s="19">
        <v>41865</v>
      </c>
      <c r="D1965" s="6">
        <v>174</v>
      </c>
      <c r="E1965" s="10">
        <v>522.81999999999994</v>
      </c>
    </row>
    <row r="1966" spans="1:5" ht="17.55" customHeight="1" x14ac:dyDescent="0.3">
      <c r="A1966" s="12">
        <v>1993</v>
      </c>
      <c r="B1966" s="12">
        <v>997</v>
      </c>
      <c r="C1966" s="19">
        <v>41876</v>
      </c>
      <c r="D1966" s="6">
        <v>67</v>
      </c>
      <c r="E1966" s="10">
        <v>150.57000000000005</v>
      </c>
    </row>
    <row r="1967" spans="1:5" ht="17.55" customHeight="1" x14ac:dyDescent="0.3">
      <c r="A1967" s="12">
        <v>1994</v>
      </c>
      <c r="B1967" s="12">
        <v>997</v>
      </c>
      <c r="C1967" s="19">
        <v>41866</v>
      </c>
      <c r="D1967" s="6">
        <v>67</v>
      </c>
      <c r="E1967" s="10">
        <v>735.15</v>
      </c>
    </row>
    <row r="1968" spans="1:5" ht="17.55" customHeight="1" x14ac:dyDescent="0.3">
      <c r="A1968" s="12">
        <v>1995</v>
      </c>
      <c r="B1968" s="12">
        <v>998</v>
      </c>
      <c r="C1968" s="19">
        <v>41869</v>
      </c>
      <c r="D1968" s="6">
        <v>307</v>
      </c>
      <c r="E1968" s="10">
        <v>62.25</v>
      </c>
    </row>
    <row r="1969" spans="1:5" ht="17.55" customHeight="1" x14ac:dyDescent="0.3">
      <c r="A1969" s="12">
        <v>1996</v>
      </c>
      <c r="B1969" s="12">
        <v>998</v>
      </c>
      <c r="C1969" s="19">
        <v>41860</v>
      </c>
      <c r="D1969" s="6">
        <v>307</v>
      </c>
      <c r="E1969" s="10">
        <v>234.2</v>
      </c>
    </row>
    <row r="1970" spans="1:5" ht="17.55" customHeight="1" x14ac:dyDescent="0.3">
      <c r="A1970" s="12">
        <v>1997</v>
      </c>
      <c r="B1970" s="12">
        <v>999</v>
      </c>
      <c r="C1970" s="19">
        <v>41867</v>
      </c>
      <c r="D1970" s="6">
        <v>107</v>
      </c>
      <c r="E1970" s="10">
        <v>122.69000000000005</v>
      </c>
    </row>
    <row r="1971" spans="1:5" ht="17.55" customHeight="1" x14ac:dyDescent="0.3">
      <c r="A1971" s="12">
        <v>1998</v>
      </c>
      <c r="B1971" s="12">
        <v>999</v>
      </c>
      <c r="C1971" s="19">
        <v>41861</v>
      </c>
      <c r="D1971" s="6">
        <v>107</v>
      </c>
      <c r="E1971" s="10">
        <v>695.27</v>
      </c>
    </row>
    <row r="1972" spans="1:5" ht="17.55" customHeight="1" x14ac:dyDescent="0.3">
      <c r="A1972" s="12">
        <v>1999</v>
      </c>
      <c r="B1972" s="12">
        <v>1000</v>
      </c>
      <c r="C1972" s="19">
        <v>41871</v>
      </c>
      <c r="D1972" s="6">
        <v>200</v>
      </c>
      <c r="E1972" s="10">
        <v>165.51999999999998</v>
      </c>
    </row>
    <row r="1973" spans="1:5" ht="17.55" customHeight="1" x14ac:dyDescent="0.3">
      <c r="A1973" s="12">
        <v>2000</v>
      </c>
      <c r="B1973" s="12">
        <v>1000</v>
      </c>
      <c r="C1973" s="19">
        <v>41861</v>
      </c>
      <c r="D1973" s="6">
        <v>200</v>
      </c>
      <c r="E1973" s="10">
        <v>754.08</v>
      </c>
    </row>
    <row r="1974" spans="1:5" ht="17.55" customHeight="1" x14ac:dyDescent="0.3">
      <c r="A1974" s="12">
        <v>2002</v>
      </c>
      <c r="B1974" s="12">
        <v>1001</v>
      </c>
      <c r="C1974" s="19">
        <v>41861</v>
      </c>
      <c r="D1974" s="6">
        <v>301</v>
      </c>
      <c r="E1974" s="10">
        <v>145.19999999999999</v>
      </c>
    </row>
    <row r="1975" spans="1:5" ht="17.55" customHeight="1" x14ac:dyDescent="0.3">
      <c r="A1975" s="12">
        <v>2003</v>
      </c>
      <c r="B1975" s="12">
        <v>1002</v>
      </c>
      <c r="C1975" s="19">
        <v>41867</v>
      </c>
      <c r="D1975" s="6">
        <v>117</v>
      </c>
      <c r="E1975" s="10">
        <v>186.60000000000002</v>
      </c>
    </row>
    <row r="1976" spans="1:5" ht="17.55" customHeight="1" x14ac:dyDescent="0.3">
      <c r="A1976" s="12">
        <v>2004</v>
      </c>
      <c r="B1976" s="12">
        <v>1002</v>
      </c>
      <c r="C1976" s="19">
        <v>41858</v>
      </c>
      <c r="D1976" s="6">
        <v>117</v>
      </c>
      <c r="E1976" s="10">
        <v>661.61</v>
      </c>
    </row>
    <row r="1977" spans="1:5" ht="17.55" customHeight="1" x14ac:dyDescent="0.3">
      <c r="A1977" s="12">
        <v>2005</v>
      </c>
      <c r="B1977" s="12">
        <v>1003</v>
      </c>
      <c r="C1977" s="19">
        <v>41874</v>
      </c>
      <c r="D1977" s="6">
        <v>160</v>
      </c>
      <c r="E1977" s="10">
        <v>85.140000000000015</v>
      </c>
    </row>
    <row r="1978" spans="1:5" ht="17.55" customHeight="1" x14ac:dyDescent="0.3">
      <c r="A1978" s="12">
        <v>2006</v>
      </c>
      <c r="B1978" s="12">
        <v>1003</v>
      </c>
      <c r="C1978" s="19">
        <v>41864</v>
      </c>
      <c r="D1978" s="6">
        <v>160</v>
      </c>
      <c r="E1978" s="10">
        <v>189.53</v>
      </c>
    </row>
    <row r="1979" spans="1:5" ht="17.55" customHeight="1" x14ac:dyDescent="0.3">
      <c r="A1979" s="12">
        <v>2007</v>
      </c>
      <c r="B1979" s="12">
        <v>1004</v>
      </c>
      <c r="C1979" s="19">
        <v>41863</v>
      </c>
      <c r="D1979" s="6">
        <v>249</v>
      </c>
      <c r="E1979" s="10">
        <v>26.370000000000005</v>
      </c>
    </row>
    <row r="1980" spans="1:5" ht="17.55" customHeight="1" x14ac:dyDescent="0.3">
      <c r="A1980" s="12">
        <v>2008</v>
      </c>
      <c r="B1980" s="12">
        <v>1004</v>
      </c>
      <c r="C1980" s="19">
        <v>41859</v>
      </c>
      <c r="D1980" s="6">
        <v>249</v>
      </c>
      <c r="E1980" s="10">
        <v>633.08000000000004</v>
      </c>
    </row>
    <row r="1981" spans="1:5" ht="17.55" customHeight="1" x14ac:dyDescent="0.3">
      <c r="A1981" s="12">
        <v>2009</v>
      </c>
      <c r="B1981" s="12">
        <v>1005</v>
      </c>
      <c r="C1981" s="19">
        <v>41868</v>
      </c>
      <c r="D1981" s="6">
        <v>242</v>
      </c>
      <c r="E1981" s="10">
        <v>249.80999999999995</v>
      </c>
    </row>
    <row r="1982" spans="1:5" ht="17.55" customHeight="1" x14ac:dyDescent="0.3">
      <c r="A1982" s="12">
        <v>2010</v>
      </c>
      <c r="B1982" s="12">
        <v>1005</v>
      </c>
      <c r="C1982" s="19">
        <v>41858</v>
      </c>
      <c r="D1982" s="6">
        <v>242</v>
      </c>
      <c r="E1982" s="10">
        <v>425.37</v>
      </c>
    </row>
    <row r="1983" spans="1:5" ht="17.55" customHeight="1" x14ac:dyDescent="0.3">
      <c r="A1983" s="12">
        <v>2011</v>
      </c>
      <c r="B1983" s="12">
        <v>1006</v>
      </c>
      <c r="C1983" s="19">
        <v>41865</v>
      </c>
      <c r="D1983" s="6">
        <v>2</v>
      </c>
      <c r="E1983" s="10">
        <v>7.5900000000000318</v>
      </c>
    </row>
    <row r="1984" spans="1:5" ht="17.55" customHeight="1" x14ac:dyDescent="0.3">
      <c r="A1984" s="12">
        <v>2012</v>
      </c>
      <c r="B1984" s="12">
        <v>1006</v>
      </c>
      <c r="C1984" s="19">
        <v>41859</v>
      </c>
      <c r="D1984" s="6">
        <v>2</v>
      </c>
      <c r="E1984" s="10">
        <v>372.34999999999997</v>
      </c>
    </row>
    <row r="1985" spans="1:5" ht="17.55" customHeight="1" x14ac:dyDescent="0.3">
      <c r="A1985" s="12">
        <v>2013</v>
      </c>
      <c r="B1985" s="12">
        <v>1007</v>
      </c>
      <c r="C1985" s="19">
        <v>41872</v>
      </c>
      <c r="D1985" s="6">
        <v>299</v>
      </c>
      <c r="E1985" s="10">
        <v>267.15999999999997</v>
      </c>
    </row>
    <row r="1986" spans="1:5" ht="17.55" customHeight="1" x14ac:dyDescent="0.3">
      <c r="A1986" s="12">
        <v>2014</v>
      </c>
      <c r="B1986" s="12">
        <v>1007</v>
      </c>
      <c r="C1986" s="19">
        <v>41865</v>
      </c>
      <c r="D1986" s="6">
        <v>299</v>
      </c>
      <c r="E1986" s="10">
        <v>567.74</v>
      </c>
    </row>
    <row r="1987" spans="1:5" ht="17.55" customHeight="1" x14ac:dyDescent="0.3">
      <c r="A1987" s="12">
        <v>2015</v>
      </c>
      <c r="B1987" s="12">
        <v>1008</v>
      </c>
      <c r="C1987" s="19">
        <v>41870</v>
      </c>
      <c r="D1987" s="6">
        <v>139</v>
      </c>
      <c r="E1987" s="10">
        <v>258.61</v>
      </c>
    </row>
    <row r="1988" spans="1:5" ht="17.55" customHeight="1" x14ac:dyDescent="0.3">
      <c r="A1988" s="12">
        <v>2016</v>
      </c>
      <c r="B1988" s="12">
        <v>1008</v>
      </c>
      <c r="C1988" s="19">
        <v>41864</v>
      </c>
      <c r="D1988" s="6">
        <v>139</v>
      </c>
      <c r="E1988" s="10">
        <v>633.16</v>
      </c>
    </row>
    <row r="1989" spans="1:5" ht="17.55" customHeight="1" x14ac:dyDescent="0.3">
      <c r="A1989" s="12">
        <v>2017</v>
      </c>
      <c r="B1989" s="12">
        <v>1009</v>
      </c>
      <c r="C1989" s="19">
        <v>41876</v>
      </c>
      <c r="D1989" s="6">
        <v>153</v>
      </c>
      <c r="E1989" s="10">
        <v>56.950000000000045</v>
      </c>
    </row>
    <row r="1990" spans="1:5" ht="17.55" customHeight="1" x14ac:dyDescent="0.3">
      <c r="A1990" s="12">
        <v>2018</v>
      </c>
      <c r="B1990" s="12">
        <v>1009</v>
      </c>
      <c r="C1990" s="19">
        <v>41868</v>
      </c>
      <c r="D1990" s="6">
        <v>153</v>
      </c>
      <c r="E1990" s="10">
        <v>575.88</v>
      </c>
    </row>
    <row r="1991" spans="1:5" ht="17.55" customHeight="1" x14ac:dyDescent="0.3">
      <c r="A1991" s="12">
        <v>2019</v>
      </c>
      <c r="B1991" s="12">
        <v>1010</v>
      </c>
      <c r="C1991" s="19">
        <v>41865</v>
      </c>
      <c r="D1991" s="6">
        <v>83</v>
      </c>
      <c r="E1991" s="10">
        <v>187.30000000000007</v>
      </c>
    </row>
    <row r="1992" spans="1:5" ht="17.55" customHeight="1" x14ac:dyDescent="0.3">
      <c r="A1992" s="12">
        <v>2020</v>
      </c>
      <c r="B1992" s="12">
        <v>1010</v>
      </c>
      <c r="C1992" s="19">
        <v>41859</v>
      </c>
      <c r="D1992" s="6">
        <v>83</v>
      </c>
      <c r="E1992" s="10">
        <v>593.15</v>
      </c>
    </row>
    <row r="1993" spans="1:5" ht="17.55" customHeight="1" x14ac:dyDescent="0.3">
      <c r="A1993" s="12">
        <v>2021</v>
      </c>
      <c r="B1993" s="12">
        <v>1011</v>
      </c>
      <c r="C1993" s="19">
        <v>41872</v>
      </c>
      <c r="D1993" s="6">
        <v>111</v>
      </c>
      <c r="E1993" s="10">
        <v>19.399999999999977</v>
      </c>
    </row>
    <row r="1994" spans="1:5" ht="17.55" customHeight="1" x14ac:dyDescent="0.3">
      <c r="A1994" s="12">
        <v>2022</v>
      </c>
      <c r="B1994" s="12">
        <v>1011</v>
      </c>
      <c r="C1994" s="19">
        <v>41862</v>
      </c>
      <c r="D1994" s="6">
        <v>111</v>
      </c>
      <c r="E1994" s="10">
        <v>465.81</v>
      </c>
    </row>
    <row r="1995" spans="1:5" ht="17.55" customHeight="1" x14ac:dyDescent="0.3">
      <c r="A1995" s="12">
        <v>2023</v>
      </c>
      <c r="B1995" s="12">
        <v>1012</v>
      </c>
      <c r="C1995" s="19">
        <v>41871</v>
      </c>
      <c r="D1995" s="6">
        <v>94</v>
      </c>
      <c r="E1995" s="10">
        <v>202.98000000000002</v>
      </c>
    </row>
    <row r="1996" spans="1:5" ht="17.55" customHeight="1" x14ac:dyDescent="0.3">
      <c r="A1996" s="12">
        <v>2024</v>
      </c>
      <c r="B1996" s="12">
        <v>1012</v>
      </c>
      <c r="C1996" s="19">
        <v>41865</v>
      </c>
      <c r="D1996" s="6">
        <v>94</v>
      </c>
      <c r="E1996" s="10">
        <v>360.88</v>
      </c>
    </row>
    <row r="1997" spans="1:5" ht="17.55" customHeight="1" x14ac:dyDescent="0.3">
      <c r="A1997" s="12">
        <v>2025</v>
      </c>
      <c r="B1997" s="12">
        <v>1013</v>
      </c>
      <c r="C1997" s="19">
        <v>41870</v>
      </c>
      <c r="D1997" s="6">
        <v>200</v>
      </c>
      <c r="E1997" s="10">
        <v>94.95999999999998</v>
      </c>
    </row>
    <row r="1998" spans="1:5" ht="17.55" customHeight="1" x14ac:dyDescent="0.3">
      <c r="A1998" s="12">
        <v>2026</v>
      </c>
      <c r="B1998" s="12">
        <v>1013</v>
      </c>
      <c r="C1998" s="19">
        <v>41863</v>
      </c>
      <c r="D1998" s="6">
        <v>200</v>
      </c>
      <c r="E1998" s="10">
        <v>432.59999999999997</v>
      </c>
    </row>
    <row r="1999" spans="1:5" ht="17.55" customHeight="1" x14ac:dyDescent="0.3">
      <c r="A1999" s="12">
        <v>2027</v>
      </c>
      <c r="B1999" s="12">
        <v>1014</v>
      </c>
      <c r="C1999" s="19">
        <v>41877</v>
      </c>
      <c r="D1999" s="6">
        <v>276</v>
      </c>
      <c r="E1999" s="10">
        <v>208.43</v>
      </c>
    </row>
    <row r="2000" spans="1:5" ht="17.55" customHeight="1" x14ac:dyDescent="0.3">
      <c r="A2000" s="12">
        <v>2028</v>
      </c>
      <c r="B2000" s="12">
        <v>1014</v>
      </c>
      <c r="C2000" s="19">
        <v>41867</v>
      </c>
      <c r="D2000" s="6">
        <v>276</v>
      </c>
      <c r="E2000" s="10">
        <v>510.31</v>
      </c>
    </row>
    <row r="2001" spans="1:5" ht="17.55" customHeight="1" x14ac:dyDescent="0.3">
      <c r="A2001" s="12">
        <v>2029</v>
      </c>
      <c r="B2001" s="12">
        <v>1015</v>
      </c>
      <c r="C2001" s="19">
        <v>41872</v>
      </c>
      <c r="D2001" s="6">
        <v>175</v>
      </c>
      <c r="E2001" s="10">
        <v>410.08000000000004</v>
      </c>
    </row>
    <row r="2002" spans="1:5" ht="17.55" customHeight="1" x14ac:dyDescent="0.3">
      <c r="A2002" s="12">
        <v>2030</v>
      </c>
      <c r="B2002" s="12">
        <v>1015</v>
      </c>
      <c r="C2002" s="19">
        <v>41865</v>
      </c>
      <c r="D2002" s="6">
        <v>175</v>
      </c>
      <c r="E2002" s="10">
        <v>641.41</v>
      </c>
    </row>
    <row r="2003" spans="1:5" ht="17.55" customHeight="1" x14ac:dyDescent="0.3">
      <c r="A2003" s="12">
        <v>2031</v>
      </c>
      <c r="B2003" s="12">
        <v>1016</v>
      </c>
      <c r="C2003" s="19">
        <v>41875</v>
      </c>
      <c r="D2003" s="6">
        <v>265</v>
      </c>
      <c r="E2003" s="10">
        <v>56.78</v>
      </c>
    </row>
    <row r="2004" spans="1:5" ht="17.55" customHeight="1" x14ac:dyDescent="0.3">
      <c r="A2004" s="12">
        <v>2032</v>
      </c>
      <c r="B2004" s="12">
        <v>1016</v>
      </c>
      <c r="C2004" s="19">
        <v>41871</v>
      </c>
      <c r="D2004" s="6">
        <v>265</v>
      </c>
      <c r="E2004" s="10">
        <v>242.09</v>
      </c>
    </row>
    <row r="2005" spans="1:5" ht="17.55" customHeight="1" x14ac:dyDescent="0.3">
      <c r="A2005" s="12">
        <v>2033</v>
      </c>
      <c r="B2005" s="12">
        <v>1017</v>
      </c>
      <c r="C2005" s="19">
        <v>41879</v>
      </c>
      <c r="D2005" s="6">
        <v>297</v>
      </c>
      <c r="E2005" s="10">
        <v>125.77000000000004</v>
      </c>
    </row>
    <row r="2006" spans="1:5" ht="17.55" customHeight="1" x14ac:dyDescent="0.3">
      <c r="A2006" s="12">
        <v>2034</v>
      </c>
      <c r="B2006" s="12">
        <v>1017</v>
      </c>
      <c r="C2006" s="19">
        <v>41871</v>
      </c>
      <c r="D2006" s="6">
        <v>297</v>
      </c>
      <c r="E2006" s="10">
        <v>340.08</v>
      </c>
    </row>
    <row r="2007" spans="1:5" ht="17.55" customHeight="1" x14ac:dyDescent="0.3">
      <c r="A2007" s="12">
        <v>2035</v>
      </c>
      <c r="B2007" s="12">
        <v>1018</v>
      </c>
      <c r="C2007" s="19">
        <v>41869</v>
      </c>
      <c r="D2007" s="6">
        <v>94</v>
      </c>
      <c r="E2007" s="10">
        <v>163.35000000000002</v>
      </c>
    </row>
    <row r="2008" spans="1:5" ht="17.55" customHeight="1" x14ac:dyDescent="0.3">
      <c r="A2008" s="12">
        <v>2036</v>
      </c>
      <c r="B2008" s="12">
        <v>1018</v>
      </c>
      <c r="C2008" s="19">
        <v>41864</v>
      </c>
      <c r="D2008" s="6">
        <v>94</v>
      </c>
      <c r="E2008" s="10">
        <v>653.4</v>
      </c>
    </row>
    <row r="2009" spans="1:5" ht="17.55" customHeight="1" x14ac:dyDescent="0.3">
      <c r="A2009" s="12">
        <v>2037</v>
      </c>
      <c r="B2009" s="12">
        <v>1019</v>
      </c>
      <c r="C2009" s="19">
        <v>41884</v>
      </c>
      <c r="D2009" s="6">
        <v>203</v>
      </c>
      <c r="E2009" s="10">
        <v>191.26000000000005</v>
      </c>
    </row>
    <row r="2010" spans="1:5" ht="17.55" customHeight="1" x14ac:dyDescent="0.3">
      <c r="A2010" s="12">
        <v>2038</v>
      </c>
      <c r="B2010" s="12">
        <v>1019</v>
      </c>
      <c r="C2010" s="19">
        <v>41874</v>
      </c>
      <c r="D2010" s="6">
        <v>203</v>
      </c>
      <c r="E2010" s="10">
        <v>388.33</v>
      </c>
    </row>
    <row r="2011" spans="1:5" ht="17.55" customHeight="1" x14ac:dyDescent="0.3">
      <c r="A2011" s="12">
        <v>2039</v>
      </c>
      <c r="B2011" s="12">
        <v>1020</v>
      </c>
      <c r="C2011" s="19">
        <v>41879</v>
      </c>
      <c r="D2011" s="6">
        <v>65</v>
      </c>
      <c r="E2011" s="10">
        <v>332.21000000000004</v>
      </c>
    </row>
    <row r="2012" spans="1:5" ht="17.55" customHeight="1" x14ac:dyDescent="0.3">
      <c r="A2012" s="12">
        <v>2040</v>
      </c>
      <c r="B2012" s="12">
        <v>1020</v>
      </c>
      <c r="C2012" s="19">
        <v>41874</v>
      </c>
      <c r="D2012" s="6">
        <v>65</v>
      </c>
      <c r="E2012" s="10">
        <v>705.97</v>
      </c>
    </row>
    <row r="2013" spans="1:5" ht="17.55" customHeight="1" x14ac:dyDescent="0.3">
      <c r="A2013" s="12">
        <v>2041</v>
      </c>
      <c r="B2013" s="12">
        <v>1021</v>
      </c>
      <c r="C2013" s="19">
        <v>41870</v>
      </c>
      <c r="D2013" s="6">
        <v>232</v>
      </c>
      <c r="E2013" s="10">
        <v>2.2599999999999909</v>
      </c>
    </row>
    <row r="2014" spans="1:5" ht="17.55" customHeight="1" x14ac:dyDescent="0.3">
      <c r="A2014" s="12">
        <v>2042</v>
      </c>
      <c r="B2014" s="12">
        <v>1021</v>
      </c>
      <c r="C2014" s="19">
        <v>41866</v>
      </c>
      <c r="D2014" s="6">
        <v>232</v>
      </c>
      <c r="E2014" s="10">
        <v>224.01</v>
      </c>
    </row>
    <row r="2015" spans="1:5" ht="17.55" customHeight="1" x14ac:dyDescent="0.3">
      <c r="A2015" s="12">
        <v>2043</v>
      </c>
      <c r="B2015" s="12">
        <v>1022</v>
      </c>
      <c r="C2015" s="19">
        <v>41875</v>
      </c>
      <c r="D2015" s="6">
        <v>170</v>
      </c>
      <c r="E2015" s="10">
        <v>96.670000000000073</v>
      </c>
    </row>
    <row r="2016" spans="1:5" ht="17.55" customHeight="1" x14ac:dyDescent="0.3">
      <c r="A2016" s="12">
        <v>2044</v>
      </c>
      <c r="B2016" s="12">
        <v>1022</v>
      </c>
      <c r="C2016" s="19">
        <v>41869</v>
      </c>
      <c r="D2016" s="6">
        <v>170</v>
      </c>
      <c r="E2016" s="10">
        <v>472.03</v>
      </c>
    </row>
    <row r="2017" spans="1:5" ht="17.55" customHeight="1" x14ac:dyDescent="0.3">
      <c r="A2017" s="12">
        <v>2045</v>
      </c>
      <c r="B2017" s="12">
        <v>1023</v>
      </c>
      <c r="C2017" s="19">
        <v>41875</v>
      </c>
      <c r="D2017" s="6">
        <v>19</v>
      </c>
      <c r="E2017" s="10">
        <v>112.09000000000003</v>
      </c>
    </row>
    <row r="2018" spans="1:5" ht="17.55" customHeight="1" x14ac:dyDescent="0.3">
      <c r="A2018" s="12">
        <v>2046</v>
      </c>
      <c r="B2018" s="12">
        <v>1023</v>
      </c>
      <c r="C2018" s="19">
        <v>41870</v>
      </c>
      <c r="D2018" s="6">
        <v>19</v>
      </c>
      <c r="E2018" s="10">
        <v>354.96999999999997</v>
      </c>
    </row>
    <row r="2019" spans="1:5" ht="17.55" customHeight="1" x14ac:dyDescent="0.3">
      <c r="A2019" s="12">
        <v>2047</v>
      </c>
      <c r="B2019" s="12">
        <v>1024</v>
      </c>
      <c r="C2019" s="19">
        <v>41877</v>
      </c>
      <c r="D2019" s="6">
        <v>10</v>
      </c>
      <c r="E2019" s="10">
        <v>100.33000000000004</v>
      </c>
    </row>
    <row r="2020" spans="1:5" ht="17.55" customHeight="1" x14ac:dyDescent="0.3">
      <c r="A2020" s="12">
        <v>2048</v>
      </c>
      <c r="B2020" s="12">
        <v>1024</v>
      </c>
      <c r="C2020" s="19">
        <v>41872</v>
      </c>
      <c r="D2020" s="6">
        <v>10</v>
      </c>
      <c r="E2020" s="10">
        <v>735.78</v>
      </c>
    </row>
    <row r="2021" spans="1:5" ht="17.55" customHeight="1" x14ac:dyDescent="0.3">
      <c r="A2021" s="12">
        <v>2049</v>
      </c>
      <c r="B2021" s="12">
        <v>1025</v>
      </c>
      <c r="C2021" s="19">
        <v>41871</v>
      </c>
      <c r="D2021" s="6">
        <v>256</v>
      </c>
      <c r="E2021" s="10">
        <v>45.950000000000017</v>
      </c>
    </row>
    <row r="2022" spans="1:5" ht="17.55" customHeight="1" x14ac:dyDescent="0.3">
      <c r="A2022" s="12">
        <v>2050</v>
      </c>
      <c r="B2022" s="12">
        <v>1025</v>
      </c>
      <c r="C2022" s="19">
        <v>41865</v>
      </c>
      <c r="D2022" s="6">
        <v>256</v>
      </c>
      <c r="E2022" s="10">
        <v>209.35999999999999</v>
      </c>
    </row>
    <row r="2023" spans="1:5" ht="17.55" customHeight="1" x14ac:dyDescent="0.3">
      <c r="A2023" s="12">
        <v>2051</v>
      </c>
      <c r="B2023" s="12">
        <v>1026</v>
      </c>
      <c r="C2023" s="19">
        <v>41874</v>
      </c>
      <c r="D2023" s="6">
        <v>242</v>
      </c>
      <c r="E2023" s="10">
        <v>133.96999999999991</v>
      </c>
    </row>
    <row r="2024" spans="1:5" ht="17.55" customHeight="1" x14ac:dyDescent="0.3">
      <c r="A2024" s="12">
        <v>2052</v>
      </c>
      <c r="B2024" s="12">
        <v>1026</v>
      </c>
      <c r="C2024" s="19">
        <v>41864</v>
      </c>
      <c r="D2024" s="6">
        <v>242</v>
      </c>
      <c r="E2024" s="10">
        <v>703.35</v>
      </c>
    </row>
    <row r="2025" spans="1:5" ht="17.55" customHeight="1" x14ac:dyDescent="0.3">
      <c r="A2025" s="12">
        <v>2053</v>
      </c>
      <c r="B2025" s="12">
        <v>1027</v>
      </c>
      <c r="C2025" s="19">
        <v>41882</v>
      </c>
      <c r="D2025" s="6">
        <v>89</v>
      </c>
      <c r="E2025" s="10">
        <v>150.07999999999993</v>
      </c>
    </row>
    <row r="2026" spans="1:5" ht="17.55" customHeight="1" x14ac:dyDescent="0.3">
      <c r="A2026" s="12">
        <v>2054</v>
      </c>
      <c r="B2026" s="12">
        <v>1027</v>
      </c>
      <c r="C2026" s="19">
        <v>41876</v>
      </c>
      <c r="D2026" s="6">
        <v>89</v>
      </c>
      <c r="E2026" s="10">
        <v>921.98</v>
      </c>
    </row>
    <row r="2027" spans="1:5" ht="17.55" customHeight="1" x14ac:dyDescent="0.3">
      <c r="A2027" s="12">
        <v>2055</v>
      </c>
      <c r="B2027" s="12">
        <v>1028</v>
      </c>
      <c r="C2027" s="19">
        <v>41886</v>
      </c>
      <c r="D2027" s="6">
        <v>40</v>
      </c>
      <c r="E2027" s="10">
        <v>46.700000000000045</v>
      </c>
    </row>
    <row r="2028" spans="1:5" ht="17.55" customHeight="1" x14ac:dyDescent="0.3">
      <c r="A2028" s="12">
        <v>2056</v>
      </c>
      <c r="B2028" s="12">
        <v>1028</v>
      </c>
      <c r="C2028" s="19">
        <v>41876</v>
      </c>
      <c r="D2028" s="6">
        <v>40</v>
      </c>
      <c r="E2028" s="10">
        <v>887.42</v>
      </c>
    </row>
    <row r="2029" spans="1:5" ht="17.55" customHeight="1" x14ac:dyDescent="0.3">
      <c r="A2029" s="12">
        <v>2057</v>
      </c>
      <c r="B2029" s="12">
        <v>1029</v>
      </c>
      <c r="C2029" s="19">
        <v>41873</v>
      </c>
      <c r="D2029" s="6">
        <v>300</v>
      </c>
      <c r="E2029" s="10">
        <v>365.48</v>
      </c>
    </row>
    <row r="2030" spans="1:5" ht="17.55" customHeight="1" x14ac:dyDescent="0.3">
      <c r="A2030" s="12">
        <v>2058</v>
      </c>
      <c r="B2030" s="12">
        <v>1029</v>
      </c>
      <c r="C2030" s="19">
        <v>41867</v>
      </c>
      <c r="D2030" s="6">
        <v>300</v>
      </c>
      <c r="E2030" s="10">
        <v>678.75</v>
      </c>
    </row>
    <row r="2031" spans="1:5" ht="17.55" customHeight="1" x14ac:dyDescent="0.3">
      <c r="A2031" s="12">
        <v>2059</v>
      </c>
      <c r="B2031" s="12">
        <v>1030</v>
      </c>
      <c r="C2031" s="19">
        <v>41876</v>
      </c>
      <c r="D2031" s="6">
        <v>143</v>
      </c>
      <c r="E2031" s="10">
        <v>38.909999999999968</v>
      </c>
    </row>
    <row r="2032" spans="1:5" ht="17.55" customHeight="1" x14ac:dyDescent="0.3">
      <c r="A2032" s="12">
        <v>2060</v>
      </c>
      <c r="B2032" s="12">
        <v>1030</v>
      </c>
      <c r="C2032" s="19">
        <v>41871</v>
      </c>
      <c r="D2032" s="6">
        <v>143</v>
      </c>
      <c r="E2032" s="10">
        <v>609.65</v>
      </c>
    </row>
    <row r="2033" spans="1:5" ht="17.55" customHeight="1" x14ac:dyDescent="0.3">
      <c r="A2033" s="12">
        <v>2062</v>
      </c>
      <c r="B2033" s="12">
        <v>1031</v>
      </c>
      <c r="C2033" s="19">
        <v>41876</v>
      </c>
      <c r="D2033" s="6">
        <v>5</v>
      </c>
      <c r="E2033" s="10">
        <v>440.44</v>
      </c>
    </row>
    <row r="2034" spans="1:5" ht="17.55" customHeight="1" x14ac:dyDescent="0.3">
      <c r="A2034" s="12">
        <v>2063</v>
      </c>
      <c r="B2034" s="12">
        <v>1032</v>
      </c>
      <c r="C2034" s="19">
        <v>41870</v>
      </c>
      <c r="D2034" s="6">
        <v>132</v>
      </c>
      <c r="E2034" s="10">
        <v>6.6399999999999864</v>
      </c>
    </row>
    <row r="2035" spans="1:5" ht="17.55" customHeight="1" x14ac:dyDescent="0.3">
      <c r="A2035" s="12">
        <v>2064</v>
      </c>
      <c r="B2035" s="12">
        <v>1032</v>
      </c>
      <c r="C2035" s="19">
        <v>41864</v>
      </c>
      <c r="D2035" s="6">
        <v>132</v>
      </c>
      <c r="E2035" s="10">
        <v>657.65</v>
      </c>
    </row>
    <row r="2036" spans="1:5" ht="17.55" customHeight="1" x14ac:dyDescent="0.3">
      <c r="A2036" s="12">
        <v>2065</v>
      </c>
      <c r="B2036" s="12">
        <v>1033</v>
      </c>
      <c r="C2036" s="19">
        <v>41883</v>
      </c>
      <c r="D2036" s="6">
        <v>223</v>
      </c>
      <c r="E2036" s="10">
        <v>266.07000000000005</v>
      </c>
    </row>
    <row r="2037" spans="1:5" ht="17.55" customHeight="1" x14ac:dyDescent="0.3">
      <c r="A2037" s="12">
        <v>2066</v>
      </c>
      <c r="B2037" s="12">
        <v>1033</v>
      </c>
      <c r="C2037" s="19">
        <v>41873</v>
      </c>
      <c r="D2037" s="6">
        <v>223</v>
      </c>
      <c r="E2037" s="10">
        <v>620.86</v>
      </c>
    </row>
    <row r="2038" spans="1:5" ht="17.55" customHeight="1" x14ac:dyDescent="0.3">
      <c r="A2038" s="12">
        <v>2067</v>
      </c>
      <c r="B2038" s="12">
        <v>1034</v>
      </c>
      <c r="C2038" s="19">
        <v>41881</v>
      </c>
      <c r="D2038" s="6">
        <v>300</v>
      </c>
      <c r="E2038" s="10">
        <v>175.83000000000004</v>
      </c>
    </row>
    <row r="2039" spans="1:5" ht="17.55" customHeight="1" x14ac:dyDescent="0.3">
      <c r="A2039" s="12">
        <v>2068</v>
      </c>
      <c r="B2039" s="12">
        <v>1034</v>
      </c>
      <c r="C2039" s="19">
        <v>41871</v>
      </c>
      <c r="D2039" s="6">
        <v>300</v>
      </c>
      <c r="E2039" s="10">
        <v>452.15999999999997</v>
      </c>
    </row>
    <row r="2040" spans="1:5" ht="17.55" customHeight="1" x14ac:dyDescent="0.3">
      <c r="A2040" s="12">
        <v>2069</v>
      </c>
      <c r="B2040" s="12">
        <v>1035</v>
      </c>
      <c r="C2040" s="19">
        <v>41875</v>
      </c>
      <c r="D2040" s="6">
        <v>186</v>
      </c>
      <c r="E2040" s="10">
        <v>37.080000000000041</v>
      </c>
    </row>
    <row r="2041" spans="1:5" ht="17.55" customHeight="1" x14ac:dyDescent="0.3">
      <c r="A2041" s="12">
        <v>2070</v>
      </c>
      <c r="B2041" s="12">
        <v>1035</v>
      </c>
      <c r="C2041" s="19">
        <v>41865</v>
      </c>
      <c r="D2041" s="6">
        <v>186</v>
      </c>
      <c r="E2041" s="10">
        <v>704.65</v>
      </c>
    </row>
    <row r="2042" spans="1:5" ht="17.55" customHeight="1" x14ac:dyDescent="0.3">
      <c r="A2042" s="12">
        <v>2072</v>
      </c>
      <c r="B2042" s="12">
        <v>1036</v>
      </c>
      <c r="C2042" s="19">
        <v>41879</v>
      </c>
      <c r="D2042" s="6">
        <v>272</v>
      </c>
      <c r="E2042" s="10">
        <v>609.84</v>
      </c>
    </row>
    <row r="2043" spans="1:5" ht="17.55" customHeight="1" x14ac:dyDescent="0.3">
      <c r="A2043" s="12">
        <v>2073</v>
      </c>
      <c r="B2043" s="12">
        <v>1037</v>
      </c>
      <c r="C2043" s="19">
        <v>41876</v>
      </c>
      <c r="D2043" s="6">
        <v>195</v>
      </c>
      <c r="E2043" s="10">
        <v>255.92999999999995</v>
      </c>
    </row>
    <row r="2044" spans="1:5" ht="17.55" customHeight="1" x14ac:dyDescent="0.3">
      <c r="A2044" s="12">
        <v>2074</v>
      </c>
      <c r="B2044" s="12">
        <v>1037</v>
      </c>
      <c r="C2044" s="19">
        <v>41868</v>
      </c>
      <c r="D2044" s="6">
        <v>195</v>
      </c>
      <c r="E2044" s="10">
        <v>543.88</v>
      </c>
    </row>
    <row r="2045" spans="1:5" ht="17.55" customHeight="1" x14ac:dyDescent="0.3">
      <c r="A2045" s="12">
        <v>2075</v>
      </c>
      <c r="B2045" s="12">
        <v>1038</v>
      </c>
      <c r="C2045" s="19">
        <v>41877</v>
      </c>
      <c r="D2045" s="6">
        <v>285</v>
      </c>
      <c r="E2045" s="10">
        <v>151.38999999999999</v>
      </c>
    </row>
    <row r="2046" spans="1:5" ht="17.55" customHeight="1" x14ac:dyDescent="0.3">
      <c r="A2046" s="12">
        <v>2076</v>
      </c>
      <c r="B2046" s="12">
        <v>1038</v>
      </c>
      <c r="C2046" s="19">
        <v>41867</v>
      </c>
      <c r="D2046" s="6">
        <v>285</v>
      </c>
      <c r="E2046" s="10">
        <v>739.17</v>
      </c>
    </row>
    <row r="2047" spans="1:5" ht="17.55" customHeight="1" x14ac:dyDescent="0.3">
      <c r="A2047" s="12">
        <v>2077</v>
      </c>
      <c r="B2047" s="12">
        <v>1039</v>
      </c>
      <c r="C2047" s="19">
        <v>41881</v>
      </c>
      <c r="D2047" s="6">
        <v>146</v>
      </c>
      <c r="E2047" s="10">
        <v>80.29000000000002</v>
      </c>
    </row>
    <row r="2048" spans="1:5" ht="17.55" customHeight="1" x14ac:dyDescent="0.3">
      <c r="A2048" s="12">
        <v>2078</v>
      </c>
      <c r="B2048" s="12">
        <v>1039</v>
      </c>
      <c r="C2048" s="19">
        <v>41872</v>
      </c>
      <c r="D2048" s="6">
        <v>146</v>
      </c>
      <c r="E2048" s="10">
        <v>302.07</v>
      </c>
    </row>
    <row r="2049" spans="1:5" ht="17.55" customHeight="1" x14ac:dyDescent="0.3">
      <c r="A2049" s="12">
        <v>2079</v>
      </c>
      <c r="B2049" s="12">
        <v>1040</v>
      </c>
      <c r="C2049" s="19">
        <v>41877</v>
      </c>
      <c r="D2049" s="6">
        <v>40</v>
      </c>
      <c r="E2049" s="10">
        <v>52.090000000000032</v>
      </c>
    </row>
    <row r="2050" spans="1:5" ht="17.55" customHeight="1" x14ac:dyDescent="0.3">
      <c r="A2050" s="12">
        <v>2080</v>
      </c>
      <c r="B2050" s="12">
        <v>1040</v>
      </c>
      <c r="C2050" s="19">
        <v>41873</v>
      </c>
      <c r="D2050" s="6">
        <v>40</v>
      </c>
      <c r="E2050" s="10">
        <v>195.95999999999998</v>
      </c>
    </row>
    <row r="2051" spans="1:5" ht="17.55" customHeight="1" x14ac:dyDescent="0.3">
      <c r="A2051" s="12">
        <v>2081</v>
      </c>
      <c r="B2051" s="12">
        <v>1041</v>
      </c>
      <c r="C2051" s="19">
        <v>41887</v>
      </c>
      <c r="D2051" s="6">
        <v>197</v>
      </c>
      <c r="E2051" s="10">
        <v>249.81000000000006</v>
      </c>
    </row>
    <row r="2052" spans="1:5" ht="17.55" customHeight="1" x14ac:dyDescent="0.3">
      <c r="A2052" s="12">
        <v>2082</v>
      </c>
      <c r="B2052" s="12">
        <v>1041</v>
      </c>
      <c r="C2052" s="19">
        <v>41878</v>
      </c>
      <c r="D2052" s="6">
        <v>197</v>
      </c>
      <c r="E2052" s="10">
        <v>556.04999999999995</v>
      </c>
    </row>
    <row r="2053" spans="1:5" ht="17.55" customHeight="1" x14ac:dyDescent="0.3">
      <c r="A2053" s="12">
        <v>2083</v>
      </c>
      <c r="B2053" s="12">
        <v>1042</v>
      </c>
      <c r="C2053" s="19">
        <v>41873</v>
      </c>
      <c r="D2053" s="6">
        <v>213</v>
      </c>
      <c r="E2053" s="10">
        <v>36.800000000000068</v>
      </c>
    </row>
    <row r="2054" spans="1:5" ht="17.55" customHeight="1" x14ac:dyDescent="0.3">
      <c r="A2054" s="12">
        <v>2084</v>
      </c>
      <c r="B2054" s="12">
        <v>1042</v>
      </c>
      <c r="C2054" s="19">
        <v>41869</v>
      </c>
      <c r="D2054" s="6">
        <v>213</v>
      </c>
      <c r="E2054" s="10">
        <v>576.66999999999996</v>
      </c>
    </row>
    <row r="2055" spans="1:5" ht="17.55" customHeight="1" x14ac:dyDescent="0.3">
      <c r="A2055" s="12">
        <v>2085</v>
      </c>
      <c r="B2055" s="12">
        <v>1043</v>
      </c>
      <c r="C2055" s="19">
        <v>41878</v>
      </c>
      <c r="D2055" s="6">
        <v>118</v>
      </c>
      <c r="E2055" s="10">
        <v>125.88</v>
      </c>
    </row>
    <row r="2056" spans="1:5" ht="17.55" customHeight="1" x14ac:dyDescent="0.3">
      <c r="A2056" s="12">
        <v>2086</v>
      </c>
      <c r="B2056" s="12">
        <v>1043</v>
      </c>
      <c r="C2056" s="19">
        <v>41874</v>
      </c>
      <c r="D2056" s="6">
        <v>118</v>
      </c>
      <c r="E2056" s="10">
        <v>223.81</v>
      </c>
    </row>
    <row r="2057" spans="1:5" ht="17.55" customHeight="1" x14ac:dyDescent="0.3">
      <c r="A2057" s="12">
        <v>2087</v>
      </c>
      <c r="B2057" s="12">
        <v>1044</v>
      </c>
      <c r="C2057" s="19">
        <v>41876</v>
      </c>
      <c r="D2057" s="6">
        <v>192</v>
      </c>
      <c r="E2057" s="10">
        <v>260.71000000000004</v>
      </c>
    </row>
    <row r="2058" spans="1:5" ht="17.55" customHeight="1" x14ac:dyDescent="0.3">
      <c r="A2058" s="12">
        <v>2088</v>
      </c>
      <c r="B2058" s="12">
        <v>1044</v>
      </c>
      <c r="C2058" s="19">
        <v>41870</v>
      </c>
      <c r="D2058" s="6">
        <v>192</v>
      </c>
      <c r="E2058" s="10">
        <v>638.31999999999994</v>
      </c>
    </row>
    <row r="2059" spans="1:5" ht="17.55" customHeight="1" x14ac:dyDescent="0.3">
      <c r="A2059" s="12">
        <v>2089</v>
      </c>
      <c r="B2059" s="12">
        <v>1045</v>
      </c>
      <c r="C2059" s="19">
        <v>41875</v>
      </c>
      <c r="D2059" s="6">
        <v>239</v>
      </c>
      <c r="E2059" s="10">
        <v>30.569999999999993</v>
      </c>
    </row>
    <row r="2060" spans="1:5" ht="17.55" customHeight="1" x14ac:dyDescent="0.3">
      <c r="A2060" s="12">
        <v>2090</v>
      </c>
      <c r="B2060" s="12">
        <v>1045</v>
      </c>
      <c r="C2060" s="19">
        <v>41867</v>
      </c>
      <c r="D2060" s="6">
        <v>239</v>
      </c>
      <c r="E2060" s="10">
        <v>406.24</v>
      </c>
    </row>
    <row r="2061" spans="1:5" ht="17.55" customHeight="1" x14ac:dyDescent="0.3">
      <c r="A2061" s="12">
        <v>2091</v>
      </c>
      <c r="B2061" s="12">
        <v>1046</v>
      </c>
      <c r="C2061" s="19">
        <v>41888</v>
      </c>
      <c r="D2061" s="6">
        <v>285</v>
      </c>
      <c r="E2061" s="10">
        <v>184.97999999999996</v>
      </c>
    </row>
    <row r="2062" spans="1:5" ht="17.55" customHeight="1" x14ac:dyDescent="0.3">
      <c r="A2062" s="12">
        <v>2092</v>
      </c>
      <c r="B2062" s="12">
        <v>1046</v>
      </c>
      <c r="C2062" s="19">
        <v>41880</v>
      </c>
      <c r="D2062" s="6">
        <v>285</v>
      </c>
      <c r="E2062" s="10">
        <v>475.68</v>
      </c>
    </row>
    <row r="2063" spans="1:5" ht="17.55" customHeight="1" x14ac:dyDescent="0.3">
      <c r="A2063" s="12">
        <v>2093</v>
      </c>
      <c r="B2063" s="12">
        <v>1047</v>
      </c>
      <c r="C2063" s="19">
        <v>41884</v>
      </c>
      <c r="D2063" s="6">
        <v>224</v>
      </c>
      <c r="E2063" s="10">
        <v>45.249999999999986</v>
      </c>
    </row>
    <row r="2064" spans="1:5" ht="17.55" customHeight="1" x14ac:dyDescent="0.3">
      <c r="A2064" s="12">
        <v>2094</v>
      </c>
      <c r="B2064" s="12">
        <v>1047</v>
      </c>
      <c r="C2064" s="19">
        <v>41876</v>
      </c>
      <c r="D2064" s="6">
        <v>224</v>
      </c>
      <c r="E2064" s="10">
        <v>87.850000000000009</v>
      </c>
    </row>
    <row r="2065" spans="1:5" ht="17.55" customHeight="1" x14ac:dyDescent="0.3">
      <c r="A2065" s="12">
        <v>2095</v>
      </c>
      <c r="B2065" s="12">
        <v>1048</v>
      </c>
      <c r="C2065" s="19">
        <v>41889</v>
      </c>
      <c r="D2065" s="6">
        <v>97</v>
      </c>
      <c r="E2065" s="10">
        <v>77.750000000000114</v>
      </c>
    </row>
    <row r="2066" spans="1:5" ht="17.55" customHeight="1" x14ac:dyDescent="0.3">
      <c r="A2066" s="12">
        <v>2096</v>
      </c>
      <c r="B2066" s="12">
        <v>1048</v>
      </c>
      <c r="C2066" s="19">
        <v>41880</v>
      </c>
      <c r="D2066" s="6">
        <v>97</v>
      </c>
      <c r="E2066" s="10">
        <v>786.18999999999994</v>
      </c>
    </row>
    <row r="2067" spans="1:5" ht="17.55" customHeight="1" x14ac:dyDescent="0.3">
      <c r="A2067" s="12">
        <v>2097</v>
      </c>
      <c r="B2067" s="12">
        <v>1049</v>
      </c>
      <c r="C2067" s="19">
        <v>41875</v>
      </c>
      <c r="D2067" s="6">
        <v>115</v>
      </c>
      <c r="E2067" s="10">
        <v>12.530000000000001</v>
      </c>
    </row>
    <row r="2068" spans="1:5" ht="17.55" customHeight="1" x14ac:dyDescent="0.3">
      <c r="A2068" s="12">
        <v>2098</v>
      </c>
      <c r="B2068" s="12">
        <v>1049</v>
      </c>
      <c r="C2068" s="19">
        <v>41870</v>
      </c>
      <c r="D2068" s="6">
        <v>115</v>
      </c>
      <c r="E2068" s="10">
        <v>166.54999999999998</v>
      </c>
    </row>
    <row r="2069" spans="1:5" ht="17.55" customHeight="1" x14ac:dyDescent="0.3">
      <c r="A2069" s="12">
        <v>2099</v>
      </c>
      <c r="B2069" s="12">
        <v>1050</v>
      </c>
      <c r="C2069" s="19">
        <v>41880</v>
      </c>
      <c r="D2069" s="6">
        <v>222</v>
      </c>
      <c r="E2069" s="10">
        <v>324.86</v>
      </c>
    </row>
    <row r="2070" spans="1:5" ht="17.55" customHeight="1" x14ac:dyDescent="0.3">
      <c r="A2070" s="12">
        <v>2100</v>
      </c>
      <c r="B2070" s="12">
        <v>1050</v>
      </c>
      <c r="C2070" s="19">
        <v>41876</v>
      </c>
      <c r="D2070" s="6">
        <v>222</v>
      </c>
      <c r="E2070" s="10">
        <v>690.33</v>
      </c>
    </row>
    <row r="2071" spans="1:5" ht="17.55" customHeight="1" x14ac:dyDescent="0.3">
      <c r="A2071" s="12">
        <v>2101</v>
      </c>
      <c r="B2071" s="12">
        <v>1051</v>
      </c>
      <c r="C2071" s="19">
        <v>41884</v>
      </c>
      <c r="D2071" s="6">
        <v>150</v>
      </c>
      <c r="E2071" s="10">
        <v>332.67999999999995</v>
      </c>
    </row>
    <row r="2072" spans="1:5" ht="17.55" customHeight="1" x14ac:dyDescent="0.3">
      <c r="A2072" s="12">
        <v>2102</v>
      </c>
      <c r="B2072" s="12">
        <v>1051</v>
      </c>
      <c r="C2072" s="19">
        <v>41880</v>
      </c>
      <c r="D2072" s="6">
        <v>150</v>
      </c>
      <c r="E2072" s="10">
        <v>520.37</v>
      </c>
    </row>
    <row r="2073" spans="1:5" ht="17.55" customHeight="1" x14ac:dyDescent="0.3">
      <c r="A2073" s="12">
        <v>2103</v>
      </c>
      <c r="B2073" s="12">
        <v>1052</v>
      </c>
      <c r="C2073" s="19">
        <v>41889</v>
      </c>
      <c r="D2073" s="6">
        <v>289</v>
      </c>
      <c r="E2073" s="10">
        <v>55.949999999999989</v>
      </c>
    </row>
    <row r="2074" spans="1:5" ht="17.55" customHeight="1" x14ac:dyDescent="0.3">
      <c r="A2074" s="12">
        <v>2104</v>
      </c>
      <c r="B2074" s="12">
        <v>1052</v>
      </c>
      <c r="C2074" s="19">
        <v>41881</v>
      </c>
      <c r="D2074" s="6">
        <v>289</v>
      </c>
      <c r="E2074" s="10">
        <v>273.17</v>
      </c>
    </row>
    <row r="2075" spans="1:5" ht="17.55" customHeight="1" x14ac:dyDescent="0.3">
      <c r="A2075" s="12">
        <v>2105</v>
      </c>
      <c r="B2075" s="12">
        <v>1053</v>
      </c>
      <c r="C2075" s="19">
        <v>41891</v>
      </c>
      <c r="D2075" s="6">
        <v>49</v>
      </c>
      <c r="E2075" s="10">
        <v>316.58000000000004</v>
      </c>
    </row>
    <row r="2076" spans="1:5" ht="17.55" customHeight="1" x14ac:dyDescent="0.3">
      <c r="A2076" s="12">
        <v>2106</v>
      </c>
      <c r="B2076" s="12">
        <v>1053</v>
      </c>
      <c r="C2076" s="19">
        <v>41881</v>
      </c>
      <c r="D2076" s="6">
        <v>49</v>
      </c>
      <c r="E2076" s="10">
        <v>704.66</v>
      </c>
    </row>
    <row r="2077" spans="1:5" ht="17.55" customHeight="1" x14ac:dyDescent="0.3">
      <c r="A2077" s="12">
        <v>2107</v>
      </c>
      <c r="B2077" s="12">
        <v>1054</v>
      </c>
      <c r="C2077" s="19">
        <v>41884</v>
      </c>
      <c r="D2077" s="6">
        <v>282</v>
      </c>
      <c r="E2077" s="10">
        <v>23.900000000000006</v>
      </c>
    </row>
    <row r="2078" spans="1:5" ht="17.55" customHeight="1" x14ac:dyDescent="0.3">
      <c r="A2078" s="12">
        <v>2108</v>
      </c>
      <c r="B2078" s="12">
        <v>1054</v>
      </c>
      <c r="C2078" s="19">
        <v>41874</v>
      </c>
      <c r="D2078" s="6">
        <v>282</v>
      </c>
      <c r="E2078" s="10">
        <v>160.01999999999998</v>
      </c>
    </row>
    <row r="2079" spans="1:5" ht="17.55" customHeight="1" x14ac:dyDescent="0.3">
      <c r="A2079" s="12">
        <v>2109</v>
      </c>
      <c r="B2079" s="12">
        <v>1055</v>
      </c>
      <c r="C2079" s="19">
        <v>41880</v>
      </c>
      <c r="D2079" s="6">
        <v>124</v>
      </c>
      <c r="E2079" s="10">
        <v>169.39999999999998</v>
      </c>
    </row>
    <row r="2080" spans="1:5" ht="17.55" customHeight="1" x14ac:dyDescent="0.3">
      <c r="A2080" s="12">
        <v>2110</v>
      </c>
      <c r="B2080" s="12">
        <v>1055</v>
      </c>
      <c r="C2080" s="19">
        <v>41872</v>
      </c>
      <c r="D2080" s="6">
        <v>124</v>
      </c>
      <c r="E2080" s="10">
        <v>677.6</v>
      </c>
    </row>
    <row r="2081" spans="1:5" ht="17.55" customHeight="1" x14ac:dyDescent="0.3">
      <c r="A2081" s="12">
        <v>2111</v>
      </c>
      <c r="B2081" s="12">
        <v>1056</v>
      </c>
      <c r="C2081" s="19">
        <v>41893</v>
      </c>
      <c r="D2081" s="6">
        <v>180</v>
      </c>
      <c r="E2081" s="10">
        <v>173.69000000000005</v>
      </c>
    </row>
    <row r="2082" spans="1:5" ht="17.55" customHeight="1" x14ac:dyDescent="0.3">
      <c r="A2082" s="12">
        <v>2112</v>
      </c>
      <c r="B2082" s="12">
        <v>1056</v>
      </c>
      <c r="C2082" s="19">
        <v>41884</v>
      </c>
      <c r="D2082" s="6">
        <v>180</v>
      </c>
      <c r="E2082" s="10">
        <v>425.26</v>
      </c>
    </row>
    <row r="2083" spans="1:5" ht="17.55" customHeight="1" x14ac:dyDescent="0.3">
      <c r="A2083" s="12">
        <v>2113</v>
      </c>
      <c r="B2083" s="12">
        <v>1057</v>
      </c>
      <c r="C2083" s="19">
        <v>41888</v>
      </c>
      <c r="D2083" s="6">
        <v>205</v>
      </c>
      <c r="E2083" s="10">
        <v>94.860000000000014</v>
      </c>
    </row>
    <row r="2084" spans="1:5" ht="17.55" customHeight="1" x14ac:dyDescent="0.3">
      <c r="A2084" s="12">
        <v>2114</v>
      </c>
      <c r="B2084" s="12">
        <v>1057</v>
      </c>
      <c r="C2084" s="19">
        <v>41879</v>
      </c>
      <c r="D2084" s="6">
        <v>205</v>
      </c>
      <c r="E2084" s="10">
        <v>582.74</v>
      </c>
    </row>
    <row r="2085" spans="1:5" ht="17.55" customHeight="1" x14ac:dyDescent="0.3">
      <c r="A2085" s="12">
        <v>2115</v>
      </c>
      <c r="B2085" s="12">
        <v>1058</v>
      </c>
      <c r="C2085" s="19">
        <v>41879</v>
      </c>
      <c r="D2085" s="6">
        <v>244</v>
      </c>
      <c r="E2085" s="10">
        <v>10.300000000000011</v>
      </c>
    </row>
    <row r="2086" spans="1:5" ht="17.55" customHeight="1" x14ac:dyDescent="0.3">
      <c r="A2086" s="12">
        <v>2116</v>
      </c>
      <c r="B2086" s="12">
        <v>1058</v>
      </c>
      <c r="C2086" s="19">
        <v>41871</v>
      </c>
      <c r="D2086" s="6">
        <v>244</v>
      </c>
      <c r="E2086" s="10">
        <v>161.51999999999998</v>
      </c>
    </row>
    <row r="2087" spans="1:5" ht="17.55" customHeight="1" x14ac:dyDescent="0.3">
      <c r="A2087" s="12">
        <v>2117</v>
      </c>
      <c r="B2087" s="12">
        <v>1059</v>
      </c>
      <c r="C2087" s="19">
        <v>41888</v>
      </c>
      <c r="D2087" s="6">
        <v>117</v>
      </c>
      <c r="E2087" s="10">
        <v>60.250000000000028</v>
      </c>
    </row>
    <row r="2088" spans="1:5" ht="17.55" customHeight="1" x14ac:dyDescent="0.3">
      <c r="A2088" s="12">
        <v>2118</v>
      </c>
      <c r="B2088" s="12">
        <v>1059</v>
      </c>
      <c r="C2088" s="19">
        <v>41881</v>
      </c>
      <c r="D2088" s="6">
        <v>117</v>
      </c>
      <c r="E2088" s="10">
        <v>140.60999999999999</v>
      </c>
    </row>
    <row r="2089" spans="1:5" ht="17.55" customHeight="1" x14ac:dyDescent="0.3">
      <c r="A2089" s="12">
        <v>2119</v>
      </c>
      <c r="B2089" s="12">
        <v>1060</v>
      </c>
      <c r="C2089" s="19">
        <v>41892</v>
      </c>
      <c r="D2089" s="6">
        <v>35</v>
      </c>
      <c r="E2089" s="10">
        <v>109.33000000000004</v>
      </c>
    </row>
    <row r="2090" spans="1:5" ht="17.55" customHeight="1" x14ac:dyDescent="0.3">
      <c r="A2090" s="12">
        <v>2120</v>
      </c>
      <c r="B2090" s="12">
        <v>1060</v>
      </c>
      <c r="C2090" s="19">
        <v>41885</v>
      </c>
      <c r="D2090" s="6">
        <v>35</v>
      </c>
      <c r="E2090" s="10">
        <v>801.8</v>
      </c>
    </row>
    <row r="2091" spans="1:5" ht="17.55" customHeight="1" x14ac:dyDescent="0.3">
      <c r="A2091" s="12">
        <v>2121</v>
      </c>
      <c r="B2091" s="12">
        <v>1061</v>
      </c>
      <c r="C2091" s="19">
        <v>41882</v>
      </c>
      <c r="D2091" s="6">
        <v>238</v>
      </c>
      <c r="E2091" s="10">
        <v>39.879999999999995</v>
      </c>
    </row>
    <row r="2092" spans="1:5" ht="17.55" customHeight="1" x14ac:dyDescent="0.3">
      <c r="A2092" s="12">
        <v>2122</v>
      </c>
      <c r="B2092" s="12">
        <v>1061</v>
      </c>
      <c r="C2092" s="19">
        <v>41877</v>
      </c>
      <c r="D2092" s="6">
        <v>238</v>
      </c>
      <c r="E2092" s="10">
        <v>458.64</v>
      </c>
    </row>
    <row r="2093" spans="1:5" ht="17.55" customHeight="1" x14ac:dyDescent="0.3">
      <c r="A2093" s="12">
        <v>2123</v>
      </c>
      <c r="B2093" s="12">
        <v>1062</v>
      </c>
      <c r="C2093" s="19">
        <v>41882</v>
      </c>
      <c r="D2093" s="6">
        <v>272</v>
      </c>
      <c r="E2093" s="10">
        <v>232.27999999999997</v>
      </c>
    </row>
    <row r="2094" spans="1:5" ht="17.55" customHeight="1" x14ac:dyDescent="0.3">
      <c r="A2094" s="12">
        <v>2124</v>
      </c>
      <c r="B2094" s="12">
        <v>1062</v>
      </c>
      <c r="C2094" s="19">
        <v>41875</v>
      </c>
      <c r="D2094" s="6">
        <v>272</v>
      </c>
      <c r="E2094" s="10">
        <v>628.03</v>
      </c>
    </row>
    <row r="2095" spans="1:5" ht="17.55" customHeight="1" x14ac:dyDescent="0.3">
      <c r="A2095" s="12">
        <v>2125</v>
      </c>
      <c r="B2095" s="12">
        <v>1063</v>
      </c>
      <c r="C2095" s="19">
        <v>41888</v>
      </c>
      <c r="D2095" s="6">
        <v>125</v>
      </c>
      <c r="E2095" s="10">
        <v>54.930000000000035</v>
      </c>
    </row>
    <row r="2096" spans="1:5" ht="17.55" customHeight="1" x14ac:dyDescent="0.3">
      <c r="A2096" s="12">
        <v>2126</v>
      </c>
      <c r="B2096" s="12">
        <v>1063</v>
      </c>
      <c r="C2096" s="19">
        <v>41882</v>
      </c>
      <c r="D2096" s="6">
        <v>125</v>
      </c>
      <c r="E2096" s="10">
        <v>219.73999999999998</v>
      </c>
    </row>
    <row r="2097" spans="1:5" ht="17.55" customHeight="1" x14ac:dyDescent="0.3">
      <c r="A2097" s="12">
        <v>2127</v>
      </c>
      <c r="B2097" s="12">
        <v>1064</v>
      </c>
      <c r="C2097" s="19">
        <v>41888</v>
      </c>
      <c r="D2097" s="6">
        <v>56</v>
      </c>
      <c r="E2097" s="10">
        <v>25.410000000000025</v>
      </c>
    </row>
    <row r="2098" spans="1:5" ht="17.55" customHeight="1" x14ac:dyDescent="0.3">
      <c r="A2098" s="12">
        <v>2128</v>
      </c>
      <c r="B2098" s="12">
        <v>1064</v>
      </c>
      <c r="C2098" s="19">
        <v>41882</v>
      </c>
      <c r="D2098" s="6">
        <v>56</v>
      </c>
      <c r="E2098" s="10">
        <v>398.09</v>
      </c>
    </row>
    <row r="2099" spans="1:5" ht="17.55" customHeight="1" x14ac:dyDescent="0.3">
      <c r="A2099" s="12">
        <v>2129</v>
      </c>
      <c r="B2099" s="12">
        <v>1065</v>
      </c>
      <c r="C2099" s="19">
        <v>41888</v>
      </c>
      <c r="D2099" s="6">
        <v>263</v>
      </c>
      <c r="E2099" s="10">
        <v>102.54000000000002</v>
      </c>
    </row>
    <row r="2100" spans="1:5" ht="17.55" customHeight="1" x14ac:dyDescent="0.3">
      <c r="A2100" s="12">
        <v>2130</v>
      </c>
      <c r="B2100" s="12">
        <v>1065</v>
      </c>
      <c r="C2100" s="19">
        <v>41883</v>
      </c>
      <c r="D2100" s="6">
        <v>263</v>
      </c>
      <c r="E2100" s="10">
        <v>307.64999999999998</v>
      </c>
    </row>
    <row r="2101" spans="1:5" ht="17.55" customHeight="1" x14ac:dyDescent="0.3">
      <c r="A2101" s="12">
        <v>2132</v>
      </c>
      <c r="B2101" s="12">
        <v>1066</v>
      </c>
      <c r="C2101" s="19">
        <v>41879</v>
      </c>
      <c r="D2101" s="6">
        <v>59</v>
      </c>
      <c r="E2101" s="10">
        <v>1015.19</v>
      </c>
    </row>
    <row r="2102" spans="1:5" ht="17.55" customHeight="1" x14ac:dyDescent="0.3">
      <c r="A2102" s="12">
        <v>2133</v>
      </c>
      <c r="B2102" s="12">
        <v>1067</v>
      </c>
      <c r="C2102" s="19">
        <v>41897</v>
      </c>
      <c r="D2102" s="6">
        <v>6</v>
      </c>
      <c r="E2102" s="10">
        <v>157.68</v>
      </c>
    </row>
    <row r="2103" spans="1:5" ht="17.55" customHeight="1" x14ac:dyDescent="0.3">
      <c r="A2103" s="12">
        <v>2134</v>
      </c>
      <c r="B2103" s="12">
        <v>1067</v>
      </c>
      <c r="C2103" s="19">
        <v>41887</v>
      </c>
      <c r="D2103" s="6">
        <v>6</v>
      </c>
      <c r="E2103" s="10">
        <v>280.33999999999997</v>
      </c>
    </row>
    <row r="2104" spans="1:5" ht="17.55" customHeight="1" x14ac:dyDescent="0.3">
      <c r="A2104" s="12">
        <v>2135</v>
      </c>
      <c r="B2104" s="12">
        <v>1068</v>
      </c>
      <c r="C2104" s="19">
        <v>41892</v>
      </c>
      <c r="D2104" s="6">
        <v>22</v>
      </c>
      <c r="E2104" s="10">
        <v>8.5900000000000034</v>
      </c>
    </row>
    <row r="2105" spans="1:5" ht="17.55" customHeight="1" x14ac:dyDescent="0.3">
      <c r="A2105" s="12">
        <v>2136</v>
      </c>
      <c r="B2105" s="12">
        <v>1068</v>
      </c>
      <c r="C2105" s="19">
        <v>41888</v>
      </c>
      <c r="D2105" s="6">
        <v>22</v>
      </c>
      <c r="E2105" s="10">
        <v>163.22999999999999</v>
      </c>
    </row>
    <row r="2106" spans="1:5" ht="17.55" customHeight="1" x14ac:dyDescent="0.3">
      <c r="A2106" s="12">
        <v>2137</v>
      </c>
      <c r="B2106" s="12">
        <v>1069</v>
      </c>
      <c r="C2106" s="19">
        <v>41883</v>
      </c>
      <c r="D2106" s="6">
        <v>308</v>
      </c>
      <c r="E2106" s="10">
        <v>103.44999999999999</v>
      </c>
    </row>
    <row r="2107" spans="1:5" ht="17.55" customHeight="1" x14ac:dyDescent="0.3">
      <c r="A2107" s="12">
        <v>2138</v>
      </c>
      <c r="B2107" s="12">
        <v>1069</v>
      </c>
      <c r="C2107" s="19">
        <v>41875</v>
      </c>
      <c r="D2107" s="6">
        <v>308</v>
      </c>
      <c r="E2107" s="10">
        <v>310.37</v>
      </c>
    </row>
    <row r="2108" spans="1:5" ht="17.55" customHeight="1" x14ac:dyDescent="0.3">
      <c r="A2108" s="12">
        <v>2139</v>
      </c>
      <c r="B2108" s="12">
        <v>1070</v>
      </c>
      <c r="C2108" s="19">
        <v>41892</v>
      </c>
      <c r="D2108" s="6">
        <v>62</v>
      </c>
      <c r="E2108" s="10">
        <v>152.66000000000003</v>
      </c>
    </row>
    <row r="2109" spans="1:5" ht="17.55" customHeight="1" x14ac:dyDescent="0.3">
      <c r="A2109" s="12">
        <v>2140</v>
      </c>
      <c r="B2109" s="12">
        <v>1070</v>
      </c>
      <c r="C2109" s="19">
        <v>41883</v>
      </c>
      <c r="D2109" s="6">
        <v>62</v>
      </c>
      <c r="E2109" s="10">
        <v>259.95</v>
      </c>
    </row>
    <row r="2110" spans="1:5" ht="17.55" customHeight="1" x14ac:dyDescent="0.3">
      <c r="A2110" s="12">
        <v>2141</v>
      </c>
      <c r="B2110" s="12">
        <v>1071</v>
      </c>
      <c r="C2110" s="19">
        <v>41882</v>
      </c>
      <c r="D2110" s="6">
        <v>96</v>
      </c>
      <c r="E2110" s="10">
        <v>196.54000000000008</v>
      </c>
    </row>
    <row r="2111" spans="1:5" ht="17.55" customHeight="1" x14ac:dyDescent="0.3">
      <c r="A2111" s="12">
        <v>2142</v>
      </c>
      <c r="B2111" s="12">
        <v>1071</v>
      </c>
      <c r="C2111" s="19">
        <v>41878</v>
      </c>
      <c r="D2111" s="6">
        <v>96</v>
      </c>
      <c r="E2111" s="10">
        <v>334.65</v>
      </c>
    </row>
    <row r="2112" spans="1:5" ht="17.55" customHeight="1" x14ac:dyDescent="0.3">
      <c r="A2112" s="12">
        <v>2143</v>
      </c>
      <c r="B2112" s="12">
        <v>1072</v>
      </c>
      <c r="C2112" s="19">
        <v>41883</v>
      </c>
      <c r="D2112" s="6">
        <v>212</v>
      </c>
      <c r="E2112" s="10">
        <v>246.84000000000003</v>
      </c>
    </row>
    <row r="2113" spans="1:5" ht="17.55" customHeight="1" x14ac:dyDescent="0.3">
      <c r="A2113" s="12">
        <v>2144</v>
      </c>
      <c r="B2113" s="12">
        <v>1072</v>
      </c>
      <c r="C2113" s="19">
        <v>41874</v>
      </c>
      <c r="D2113" s="6">
        <v>212</v>
      </c>
      <c r="E2113" s="10">
        <v>370.26</v>
      </c>
    </row>
    <row r="2114" spans="1:5" ht="17.55" customHeight="1" x14ac:dyDescent="0.3">
      <c r="A2114" s="12">
        <v>2145</v>
      </c>
      <c r="B2114" s="12">
        <v>1073</v>
      </c>
      <c r="C2114" s="19">
        <v>41880</v>
      </c>
      <c r="D2114" s="6">
        <v>89</v>
      </c>
      <c r="E2114" s="10">
        <v>2.8299999999999841</v>
      </c>
    </row>
    <row r="2115" spans="1:5" ht="17.55" customHeight="1" x14ac:dyDescent="0.3">
      <c r="A2115" s="12">
        <v>2146</v>
      </c>
      <c r="B2115" s="12">
        <v>1073</v>
      </c>
      <c r="C2115" s="19">
        <v>41875</v>
      </c>
      <c r="D2115" s="6">
        <v>89</v>
      </c>
      <c r="E2115" s="10">
        <v>280.31</v>
      </c>
    </row>
    <row r="2116" spans="1:5" ht="17.55" customHeight="1" x14ac:dyDescent="0.3">
      <c r="A2116" s="12">
        <v>2147</v>
      </c>
      <c r="B2116" s="12">
        <v>1074</v>
      </c>
      <c r="C2116" s="19">
        <v>41886</v>
      </c>
      <c r="D2116" s="6">
        <v>278</v>
      </c>
      <c r="E2116" s="10">
        <v>82.470000000000027</v>
      </c>
    </row>
    <row r="2117" spans="1:5" ht="17.55" customHeight="1" x14ac:dyDescent="0.3">
      <c r="A2117" s="12">
        <v>2148</v>
      </c>
      <c r="B2117" s="12">
        <v>1074</v>
      </c>
      <c r="C2117" s="19">
        <v>41881</v>
      </c>
      <c r="D2117" s="6">
        <v>278</v>
      </c>
      <c r="E2117" s="10">
        <v>432.99</v>
      </c>
    </row>
    <row r="2118" spans="1:5" ht="17.55" customHeight="1" x14ac:dyDescent="0.3">
      <c r="A2118" s="12">
        <v>2149</v>
      </c>
      <c r="B2118" s="12">
        <v>1075</v>
      </c>
      <c r="C2118" s="19">
        <v>41888</v>
      </c>
      <c r="D2118" s="6">
        <v>283</v>
      </c>
      <c r="E2118" s="10">
        <v>65.819999999999993</v>
      </c>
    </row>
    <row r="2119" spans="1:5" ht="17.55" customHeight="1" x14ac:dyDescent="0.3">
      <c r="A2119" s="12">
        <v>2150</v>
      </c>
      <c r="B2119" s="12">
        <v>1075</v>
      </c>
      <c r="C2119" s="19">
        <v>41880</v>
      </c>
      <c r="D2119" s="6">
        <v>283</v>
      </c>
      <c r="E2119" s="10">
        <v>321.38</v>
      </c>
    </row>
    <row r="2120" spans="1:5" ht="17.55" customHeight="1" x14ac:dyDescent="0.3">
      <c r="A2120" s="12">
        <v>2151</v>
      </c>
      <c r="B2120" s="12">
        <v>1076</v>
      </c>
      <c r="C2120" s="19">
        <v>41881</v>
      </c>
      <c r="D2120" s="6">
        <v>166</v>
      </c>
      <c r="E2120" s="10">
        <v>84.860000000000014</v>
      </c>
    </row>
    <row r="2121" spans="1:5" ht="17.55" customHeight="1" x14ac:dyDescent="0.3">
      <c r="A2121" s="12">
        <v>2152</v>
      </c>
      <c r="B2121" s="12">
        <v>1076</v>
      </c>
      <c r="C2121" s="19">
        <v>41876</v>
      </c>
      <c r="D2121" s="6">
        <v>166</v>
      </c>
      <c r="E2121" s="10">
        <v>319.27999999999997</v>
      </c>
    </row>
    <row r="2122" spans="1:5" ht="17.55" customHeight="1" x14ac:dyDescent="0.3">
      <c r="A2122" s="12">
        <v>2153</v>
      </c>
      <c r="B2122" s="12">
        <v>1077</v>
      </c>
      <c r="C2122" s="19">
        <v>41881</v>
      </c>
      <c r="D2122" s="6">
        <v>12</v>
      </c>
      <c r="E2122" s="10">
        <v>275.27</v>
      </c>
    </row>
    <row r="2123" spans="1:5" ht="17.55" customHeight="1" x14ac:dyDescent="0.3">
      <c r="A2123" s="12">
        <v>2154</v>
      </c>
      <c r="B2123" s="12">
        <v>1077</v>
      </c>
      <c r="C2123" s="19">
        <v>41877</v>
      </c>
      <c r="D2123" s="6">
        <v>12</v>
      </c>
      <c r="E2123" s="10">
        <v>783.48</v>
      </c>
    </row>
    <row r="2124" spans="1:5" ht="17.55" customHeight="1" x14ac:dyDescent="0.3">
      <c r="A2124" s="12">
        <v>2155</v>
      </c>
      <c r="B2124" s="12">
        <v>1078</v>
      </c>
      <c r="C2124" s="19">
        <v>41893</v>
      </c>
      <c r="D2124" s="6">
        <v>67</v>
      </c>
      <c r="E2124" s="10">
        <v>198.56</v>
      </c>
    </row>
    <row r="2125" spans="1:5" ht="17.55" customHeight="1" x14ac:dyDescent="0.3">
      <c r="A2125" s="12">
        <v>2156</v>
      </c>
      <c r="B2125" s="12">
        <v>1078</v>
      </c>
      <c r="C2125" s="19">
        <v>41885</v>
      </c>
      <c r="D2125" s="6">
        <v>67</v>
      </c>
      <c r="E2125" s="10">
        <v>463.31</v>
      </c>
    </row>
    <row r="2126" spans="1:5" ht="17.55" customHeight="1" x14ac:dyDescent="0.3">
      <c r="A2126" s="12">
        <v>2157</v>
      </c>
      <c r="B2126" s="12">
        <v>1079</v>
      </c>
      <c r="C2126" s="19">
        <v>41884</v>
      </c>
      <c r="D2126" s="6">
        <v>171</v>
      </c>
      <c r="E2126" s="10">
        <v>17.360000000000014</v>
      </c>
    </row>
    <row r="2127" spans="1:5" ht="17.55" customHeight="1" x14ac:dyDescent="0.3">
      <c r="A2127" s="12">
        <v>2158</v>
      </c>
      <c r="B2127" s="12">
        <v>1079</v>
      </c>
      <c r="C2127" s="19">
        <v>41879</v>
      </c>
      <c r="D2127" s="6">
        <v>171</v>
      </c>
      <c r="E2127" s="10">
        <v>329.90999999999997</v>
      </c>
    </row>
    <row r="2128" spans="1:5" ht="17.55" customHeight="1" x14ac:dyDescent="0.3">
      <c r="A2128" s="12">
        <v>2159</v>
      </c>
      <c r="B2128" s="12">
        <v>1080</v>
      </c>
      <c r="C2128" s="19">
        <v>41885</v>
      </c>
      <c r="D2128" s="6">
        <v>207</v>
      </c>
      <c r="E2128" s="10">
        <v>224.62000000000012</v>
      </c>
    </row>
    <row r="2129" spans="1:5" ht="17.55" customHeight="1" x14ac:dyDescent="0.3">
      <c r="A2129" s="12">
        <v>2160</v>
      </c>
      <c r="B2129" s="12">
        <v>1080</v>
      </c>
      <c r="C2129" s="19">
        <v>41878</v>
      </c>
      <c r="D2129" s="6">
        <v>207</v>
      </c>
      <c r="E2129" s="10">
        <v>639.31999999999994</v>
      </c>
    </row>
    <row r="2130" spans="1:5" ht="17.55" customHeight="1" x14ac:dyDescent="0.3">
      <c r="A2130" s="12">
        <v>2161</v>
      </c>
      <c r="B2130" s="12">
        <v>1081</v>
      </c>
      <c r="C2130" s="19">
        <v>41885</v>
      </c>
      <c r="D2130" s="6">
        <v>52</v>
      </c>
      <c r="E2130" s="10">
        <v>65.75</v>
      </c>
    </row>
    <row r="2131" spans="1:5" ht="17.55" customHeight="1" x14ac:dyDescent="0.3">
      <c r="A2131" s="12">
        <v>2162</v>
      </c>
      <c r="B2131" s="12">
        <v>1081</v>
      </c>
      <c r="C2131" s="19">
        <v>41879</v>
      </c>
      <c r="D2131" s="6">
        <v>52</v>
      </c>
      <c r="E2131" s="10">
        <v>233.12</v>
      </c>
    </row>
    <row r="2132" spans="1:5" ht="17.55" customHeight="1" x14ac:dyDescent="0.3">
      <c r="A2132" s="12">
        <v>2163</v>
      </c>
      <c r="B2132" s="12">
        <v>1082</v>
      </c>
      <c r="C2132" s="19">
        <v>41895</v>
      </c>
      <c r="D2132" s="6">
        <v>57</v>
      </c>
      <c r="E2132" s="10">
        <v>23.28</v>
      </c>
    </row>
    <row r="2133" spans="1:5" ht="17.55" customHeight="1" x14ac:dyDescent="0.3">
      <c r="A2133" s="12">
        <v>2164</v>
      </c>
      <c r="B2133" s="12">
        <v>1082</v>
      </c>
      <c r="C2133" s="19">
        <v>41885</v>
      </c>
      <c r="D2133" s="6">
        <v>57</v>
      </c>
      <c r="E2133" s="10">
        <v>155.79999999999998</v>
      </c>
    </row>
    <row r="2134" spans="1:5" ht="17.55" customHeight="1" x14ac:dyDescent="0.3">
      <c r="A2134" s="12">
        <v>2165</v>
      </c>
      <c r="B2134" s="12">
        <v>1083</v>
      </c>
      <c r="C2134" s="19">
        <v>41885</v>
      </c>
      <c r="D2134" s="6">
        <v>68</v>
      </c>
      <c r="E2134" s="10">
        <v>25.190000000000055</v>
      </c>
    </row>
    <row r="2135" spans="1:5" ht="17.55" customHeight="1" x14ac:dyDescent="0.3">
      <c r="A2135" s="12">
        <v>2166</v>
      </c>
      <c r="B2135" s="12">
        <v>1083</v>
      </c>
      <c r="C2135" s="19">
        <v>41879</v>
      </c>
      <c r="D2135" s="6">
        <v>68</v>
      </c>
      <c r="E2135" s="10">
        <v>814.55</v>
      </c>
    </row>
    <row r="2136" spans="1:5" ht="17.55" customHeight="1" x14ac:dyDescent="0.3">
      <c r="A2136" s="12">
        <v>2167</v>
      </c>
      <c r="B2136" s="12">
        <v>1084</v>
      </c>
      <c r="C2136" s="19">
        <v>41891</v>
      </c>
      <c r="D2136" s="6">
        <v>19</v>
      </c>
      <c r="E2136" s="10">
        <v>5.6800000000000068</v>
      </c>
    </row>
    <row r="2137" spans="1:5" ht="17.55" customHeight="1" x14ac:dyDescent="0.3">
      <c r="A2137" s="12">
        <v>2168</v>
      </c>
      <c r="B2137" s="12">
        <v>1084</v>
      </c>
      <c r="C2137" s="19">
        <v>41881</v>
      </c>
      <c r="D2137" s="6">
        <v>19</v>
      </c>
      <c r="E2137" s="10">
        <v>278.67</v>
      </c>
    </row>
    <row r="2138" spans="1:5" ht="17.55" customHeight="1" x14ac:dyDescent="0.3">
      <c r="A2138" s="12">
        <v>2169</v>
      </c>
      <c r="B2138" s="12">
        <v>1085</v>
      </c>
      <c r="C2138" s="19">
        <v>41893</v>
      </c>
      <c r="D2138" s="6">
        <v>65</v>
      </c>
      <c r="E2138" s="10">
        <v>23.200000000000017</v>
      </c>
    </row>
    <row r="2139" spans="1:5" ht="17.55" customHeight="1" x14ac:dyDescent="0.3">
      <c r="A2139" s="12">
        <v>2170</v>
      </c>
      <c r="B2139" s="12">
        <v>1085</v>
      </c>
      <c r="C2139" s="19">
        <v>41886</v>
      </c>
      <c r="D2139" s="6">
        <v>65</v>
      </c>
      <c r="E2139" s="10">
        <v>142.57</v>
      </c>
    </row>
    <row r="2140" spans="1:5" ht="17.55" customHeight="1" x14ac:dyDescent="0.3">
      <c r="A2140" s="12">
        <v>2171</v>
      </c>
      <c r="B2140" s="12">
        <v>1086</v>
      </c>
      <c r="C2140" s="19">
        <v>41888</v>
      </c>
      <c r="D2140" s="6">
        <v>70</v>
      </c>
      <c r="E2140" s="10">
        <v>105.22999999999999</v>
      </c>
    </row>
    <row r="2141" spans="1:5" ht="17.55" customHeight="1" x14ac:dyDescent="0.3">
      <c r="A2141" s="12">
        <v>2172</v>
      </c>
      <c r="B2141" s="12">
        <v>1086</v>
      </c>
      <c r="C2141" s="19">
        <v>41882</v>
      </c>
      <c r="D2141" s="6">
        <v>70</v>
      </c>
      <c r="E2141" s="10">
        <v>164.6</v>
      </c>
    </row>
    <row r="2142" spans="1:5" ht="17.55" customHeight="1" x14ac:dyDescent="0.3">
      <c r="A2142" s="12">
        <v>2173</v>
      </c>
      <c r="B2142" s="12">
        <v>1087</v>
      </c>
      <c r="C2142" s="19">
        <v>41889</v>
      </c>
      <c r="D2142" s="6">
        <v>146</v>
      </c>
      <c r="E2142" s="10">
        <v>125.7399999999999</v>
      </c>
    </row>
    <row r="2143" spans="1:5" ht="17.55" customHeight="1" x14ac:dyDescent="0.3">
      <c r="A2143" s="12">
        <v>2174</v>
      </c>
      <c r="B2143" s="12">
        <v>1087</v>
      </c>
      <c r="C2143" s="19">
        <v>41883</v>
      </c>
      <c r="D2143" s="6">
        <v>146</v>
      </c>
      <c r="E2143" s="10">
        <v>922.12</v>
      </c>
    </row>
    <row r="2144" spans="1:5" ht="17.55" customHeight="1" x14ac:dyDescent="0.3">
      <c r="A2144" s="12">
        <v>2175</v>
      </c>
      <c r="B2144" s="12">
        <v>1088</v>
      </c>
      <c r="C2144" s="19">
        <v>41888</v>
      </c>
      <c r="D2144" s="6">
        <v>247</v>
      </c>
      <c r="E2144" s="10">
        <v>256.13</v>
      </c>
    </row>
    <row r="2145" spans="1:5" ht="17.55" customHeight="1" x14ac:dyDescent="0.3">
      <c r="A2145" s="12">
        <v>2176</v>
      </c>
      <c r="B2145" s="12">
        <v>1088</v>
      </c>
      <c r="C2145" s="19">
        <v>41880</v>
      </c>
      <c r="D2145" s="6">
        <v>247</v>
      </c>
      <c r="E2145" s="10">
        <v>811.09</v>
      </c>
    </row>
    <row r="2146" spans="1:5" ht="17.55" customHeight="1" x14ac:dyDescent="0.3">
      <c r="A2146" s="12">
        <v>2177</v>
      </c>
      <c r="B2146" s="12">
        <v>1089</v>
      </c>
      <c r="C2146" s="19">
        <v>41896</v>
      </c>
      <c r="D2146" s="6">
        <v>124</v>
      </c>
      <c r="E2146" s="10">
        <v>169.01</v>
      </c>
    </row>
    <row r="2147" spans="1:5" ht="17.55" customHeight="1" x14ac:dyDescent="0.3">
      <c r="A2147" s="12">
        <v>2178</v>
      </c>
      <c r="B2147" s="12">
        <v>1089</v>
      </c>
      <c r="C2147" s="19">
        <v>41891</v>
      </c>
      <c r="D2147" s="6">
        <v>124</v>
      </c>
      <c r="E2147" s="10">
        <v>887.31999999999994</v>
      </c>
    </row>
    <row r="2148" spans="1:5" ht="17.55" customHeight="1" x14ac:dyDescent="0.3">
      <c r="A2148" s="12">
        <v>2179</v>
      </c>
      <c r="B2148" s="12">
        <v>1090</v>
      </c>
      <c r="C2148" s="19">
        <v>41887</v>
      </c>
      <c r="D2148" s="6">
        <v>242</v>
      </c>
      <c r="E2148" s="10">
        <v>292.95000000000005</v>
      </c>
    </row>
    <row r="2149" spans="1:5" ht="17.55" customHeight="1" x14ac:dyDescent="0.3">
      <c r="A2149" s="12">
        <v>2180</v>
      </c>
      <c r="B2149" s="12">
        <v>1090</v>
      </c>
      <c r="C2149" s="19">
        <v>41882</v>
      </c>
      <c r="D2149" s="6">
        <v>242</v>
      </c>
      <c r="E2149" s="10">
        <v>652.05999999999995</v>
      </c>
    </row>
    <row r="2150" spans="1:5" ht="17.55" customHeight="1" x14ac:dyDescent="0.3">
      <c r="A2150" s="12">
        <v>2181</v>
      </c>
      <c r="B2150" s="12">
        <v>1091</v>
      </c>
      <c r="C2150" s="19">
        <v>41899</v>
      </c>
      <c r="D2150" s="6">
        <v>186</v>
      </c>
      <c r="E2150" s="10">
        <v>168.57000000000005</v>
      </c>
    </row>
    <row r="2151" spans="1:5" ht="17.55" customHeight="1" x14ac:dyDescent="0.3">
      <c r="A2151" s="12">
        <v>2182</v>
      </c>
      <c r="B2151" s="12">
        <v>1091</v>
      </c>
      <c r="C2151" s="19">
        <v>41889</v>
      </c>
      <c r="D2151" s="6">
        <v>186</v>
      </c>
      <c r="E2151" s="10">
        <v>455.78999999999996</v>
      </c>
    </row>
    <row r="2152" spans="1:5" ht="17.55" customHeight="1" x14ac:dyDescent="0.3">
      <c r="A2152" s="12">
        <v>2183</v>
      </c>
      <c r="B2152" s="12">
        <v>1092</v>
      </c>
      <c r="C2152" s="19">
        <v>41892</v>
      </c>
      <c r="D2152" s="6">
        <v>309</v>
      </c>
      <c r="E2152" s="10">
        <v>110.52999999999997</v>
      </c>
    </row>
    <row r="2153" spans="1:5" ht="17.55" customHeight="1" x14ac:dyDescent="0.3">
      <c r="A2153" s="12">
        <v>2184</v>
      </c>
      <c r="B2153" s="12">
        <v>1092</v>
      </c>
      <c r="C2153" s="19">
        <v>41888</v>
      </c>
      <c r="D2153" s="6">
        <v>309</v>
      </c>
      <c r="E2153" s="10">
        <v>270.62</v>
      </c>
    </row>
    <row r="2154" spans="1:5" ht="17.55" customHeight="1" x14ac:dyDescent="0.3">
      <c r="A2154" s="12">
        <v>2185</v>
      </c>
      <c r="B2154" s="12">
        <v>1093</v>
      </c>
      <c r="C2154" s="19">
        <v>41887</v>
      </c>
      <c r="D2154" s="6">
        <v>168</v>
      </c>
      <c r="E2154" s="10">
        <v>75.600000000000023</v>
      </c>
    </row>
    <row r="2155" spans="1:5" ht="17.55" customHeight="1" x14ac:dyDescent="0.3">
      <c r="A2155" s="12">
        <v>2186</v>
      </c>
      <c r="B2155" s="12">
        <v>1093</v>
      </c>
      <c r="C2155" s="19">
        <v>41882</v>
      </c>
      <c r="D2155" s="6">
        <v>168</v>
      </c>
      <c r="E2155" s="10">
        <v>869.41</v>
      </c>
    </row>
    <row r="2156" spans="1:5" ht="17.55" customHeight="1" x14ac:dyDescent="0.3">
      <c r="A2156" s="12">
        <v>2187</v>
      </c>
      <c r="B2156" s="12">
        <v>1094</v>
      </c>
      <c r="C2156" s="19">
        <v>41890</v>
      </c>
      <c r="D2156" s="6">
        <v>278</v>
      </c>
      <c r="E2156" s="10">
        <v>42.199999999999989</v>
      </c>
    </row>
    <row r="2157" spans="1:5" ht="17.55" customHeight="1" x14ac:dyDescent="0.3">
      <c r="A2157" s="12">
        <v>2188</v>
      </c>
      <c r="B2157" s="12">
        <v>1094</v>
      </c>
      <c r="C2157" s="19">
        <v>41880</v>
      </c>
      <c r="D2157" s="6">
        <v>278</v>
      </c>
      <c r="E2157" s="10">
        <v>221.57999999999998</v>
      </c>
    </row>
    <row r="2158" spans="1:5" ht="17.55" customHeight="1" x14ac:dyDescent="0.3">
      <c r="A2158" s="12">
        <v>2189</v>
      </c>
      <c r="B2158" s="12">
        <v>1095</v>
      </c>
      <c r="C2158" s="19">
        <v>41903</v>
      </c>
      <c r="D2158" s="6">
        <v>42</v>
      </c>
      <c r="E2158" s="10">
        <v>48.78000000000003</v>
      </c>
    </row>
    <row r="2159" spans="1:5" ht="17.55" customHeight="1" x14ac:dyDescent="0.3">
      <c r="A2159" s="12">
        <v>2190</v>
      </c>
      <c r="B2159" s="12">
        <v>1095</v>
      </c>
      <c r="C2159" s="19">
        <v>41893</v>
      </c>
      <c r="D2159" s="6">
        <v>42</v>
      </c>
      <c r="E2159" s="10">
        <v>256.14</v>
      </c>
    </row>
    <row r="2160" spans="1:5" ht="17.55" customHeight="1" x14ac:dyDescent="0.3">
      <c r="A2160" s="12">
        <v>2191</v>
      </c>
      <c r="B2160" s="12">
        <v>1096</v>
      </c>
      <c r="C2160" s="19">
        <v>41888</v>
      </c>
      <c r="D2160" s="6">
        <v>207</v>
      </c>
      <c r="E2160" s="10">
        <v>165.5200000000001</v>
      </c>
    </row>
    <row r="2161" spans="1:5" ht="17.55" customHeight="1" x14ac:dyDescent="0.3">
      <c r="A2161" s="12">
        <v>2192</v>
      </c>
      <c r="B2161" s="12">
        <v>1096</v>
      </c>
      <c r="C2161" s="19">
        <v>41880</v>
      </c>
      <c r="D2161" s="6">
        <v>207</v>
      </c>
      <c r="E2161" s="10">
        <v>705.68</v>
      </c>
    </row>
    <row r="2162" spans="1:5" ht="17.55" customHeight="1" x14ac:dyDescent="0.3">
      <c r="A2162" s="12">
        <v>2193</v>
      </c>
      <c r="B2162" s="12">
        <v>1097</v>
      </c>
      <c r="C2162" s="19">
        <v>41887</v>
      </c>
      <c r="D2162" s="6">
        <v>96</v>
      </c>
      <c r="E2162" s="10">
        <v>43.749999999999943</v>
      </c>
    </row>
    <row r="2163" spans="1:5" ht="17.55" customHeight="1" x14ac:dyDescent="0.3">
      <c r="A2163" s="12">
        <v>2194</v>
      </c>
      <c r="B2163" s="12">
        <v>1097</v>
      </c>
      <c r="C2163" s="19">
        <v>41882</v>
      </c>
      <c r="D2163" s="6">
        <v>96</v>
      </c>
      <c r="E2163" s="10">
        <v>503.17</v>
      </c>
    </row>
    <row r="2164" spans="1:5" ht="17.55" customHeight="1" x14ac:dyDescent="0.3">
      <c r="A2164" s="12">
        <v>2195</v>
      </c>
      <c r="B2164" s="12">
        <v>1098</v>
      </c>
      <c r="C2164" s="19">
        <v>41890</v>
      </c>
      <c r="D2164" s="6">
        <v>129</v>
      </c>
      <c r="E2164" s="10">
        <v>75.600000000000023</v>
      </c>
    </row>
    <row r="2165" spans="1:5" ht="17.55" customHeight="1" x14ac:dyDescent="0.3">
      <c r="A2165" s="12">
        <v>2196</v>
      </c>
      <c r="B2165" s="12">
        <v>1098</v>
      </c>
      <c r="C2165" s="19">
        <v>41880</v>
      </c>
      <c r="D2165" s="6">
        <v>129</v>
      </c>
      <c r="E2165" s="10">
        <v>268.03999999999996</v>
      </c>
    </row>
    <row r="2166" spans="1:5" ht="17.55" customHeight="1" x14ac:dyDescent="0.3">
      <c r="A2166" s="12">
        <v>2197</v>
      </c>
      <c r="B2166" s="12">
        <v>1099</v>
      </c>
      <c r="C2166" s="19">
        <v>41895</v>
      </c>
      <c r="D2166" s="6">
        <v>197</v>
      </c>
      <c r="E2166" s="10">
        <v>171.95999999999992</v>
      </c>
    </row>
    <row r="2167" spans="1:5" ht="17.55" customHeight="1" x14ac:dyDescent="0.3">
      <c r="A2167" s="12">
        <v>2198</v>
      </c>
      <c r="B2167" s="12">
        <v>1099</v>
      </c>
      <c r="C2167" s="19">
        <v>41890</v>
      </c>
      <c r="D2167" s="6">
        <v>197</v>
      </c>
      <c r="E2167" s="10">
        <v>733.12</v>
      </c>
    </row>
    <row r="2168" spans="1:5" ht="17.55" customHeight="1" x14ac:dyDescent="0.3">
      <c r="A2168" s="12">
        <v>2199</v>
      </c>
      <c r="B2168" s="12">
        <v>1100</v>
      </c>
      <c r="C2168" s="19">
        <v>41890</v>
      </c>
      <c r="D2168" s="6">
        <v>267</v>
      </c>
      <c r="E2168" s="10">
        <v>10.759999999999991</v>
      </c>
    </row>
    <row r="2169" spans="1:5" ht="17.55" customHeight="1" x14ac:dyDescent="0.3">
      <c r="A2169" s="12">
        <v>2200</v>
      </c>
      <c r="B2169" s="12">
        <v>1100</v>
      </c>
      <c r="C2169" s="19">
        <v>41884</v>
      </c>
      <c r="D2169" s="6">
        <v>267</v>
      </c>
      <c r="E2169" s="10">
        <v>204.62</v>
      </c>
    </row>
    <row r="2170" spans="1:5" ht="17.55" customHeight="1" x14ac:dyDescent="0.3">
      <c r="A2170" s="12">
        <v>2201</v>
      </c>
      <c r="B2170" s="12">
        <v>1101</v>
      </c>
      <c r="C2170" s="19">
        <v>41896</v>
      </c>
      <c r="D2170" s="6">
        <v>129</v>
      </c>
      <c r="E2170" s="10">
        <v>9.5500000000000114</v>
      </c>
    </row>
    <row r="2171" spans="1:5" ht="17.55" customHeight="1" x14ac:dyDescent="0.3">
      <c r="A2171" s="12">
        <v>2202</v>
      </c>
      <c r="B2171" s="12">
        <v>1101</v>
      </c>
      <c r="C2171" s="19">
        <v>41888</v>
      </c>
      <c r="D2171" s="6">
        <v>129</v>
      </c>
      <c r="E2171" s="10">
        <v>181.63</v>
      </c>
    </row>
    <row r="2172" spans="1:5" ht="17.55" customHeight="1" x14ac:dyDescent="0.3">
      <c r="A2172" s="12">
        <v>2203</v>
      </c>
      <c r="B2172" s="12">
        <v>1102</v>
      </c>
      <c r="C2172" s="19">
        <v>41902</v>
      </c>
      <c r="D2172" s="6">
        <v>84</v>
      </c>
      <c r="E2172" s="10">
        <v>61.170000000000073</v>
      </c>
    </row>
    <row r="2173" spans="1:5" ht="17.55" customHeight="1" x14ac:dyDescent="0.3">
      <c r="A2173" s="12">
        <v>2204</v>
      </c>
      <c r="B2173" s="12">
        <v>1102</v>
      </c>
      <c r="C2173" s="19">
        <v>41892</v>
      </c>
      <c r="D2173" s="6">
        <v>84</v>
      </c>
      <c r="E2173" s="10">
        <v>703.55</v>
      </c>
    </row>
    <row r="2174" spans="1:5" ht="17.55" customHeight="1" x14ac:dyDescent="0.3">
      <c r="A2174" s="12">
        <v>2205</v>
      </c>
      <c r="B2174" s="12">
        <v>1103</v>
      </c>
      <c r="C2174" s="19">
        <v>41903</v>
      </c>
      <c r="D2174" s="6">
        <v>285</v>
      </c>
      <c r="E2174" s="10">
        <v>120.00999999999999</v>
      </c>
    </row>
    <row r="2175" spans="1:5" ht="17.55" customHeight="1" x14ac:dyDescent="0.3">
      <c r="A2175" s="12">
        <v>2206</v>
      </c>
      <c r="B2175" s="12">
        <v>1103</v>
      </c>
      <c r="C2175" s="19">
        <v>41896</v>
      </c>
      <c r="D2175" s="6">
        <v>285</v>
      </c>
      <c r="E2175" s="10">
        <v>803.22</v>
      </c>
    </row>
    <row r="2176" spans="1:5" ht="17.55" customHeight="1" x14ac:dyDescent="0.3">
      <c r="A2176" s="12">
        <v>2207</v>
      </c>
      <c r="B2176" s="12">
        <v>1104</v>
      </c>
      <c r="C2176" s="19">
        <v>41906</v>
      </c>
      <c r="D2176" s="6">
        <v>25</v>
      </c>
      <c r="E2176" s="10">
        <v>19.22999999999999</v>
      </c>
    </row>
    <row r="2177" spans="1:5" ht="17.55" customHeight="1" x14ac:dyDescent="0.3">
      <c r="A2177" s="12">
        <v>2208</v>
      </c>
      <c r="B2177" s="12">
        <v>1104</v>
      </c>
      <c r="C2177" s="19">
        <v>41896</v>
      </c>
      <c r="D2177" s="6">
        <v>25</v>
      </c>
      <c r="E2177" s="10">
        <v>109.03</v>
      </c>
    </row>
    <row r="2178" spans="1:5" ht="17.55" customHeight="1" x14ac:dyDescent="0.3">
      <c r="A2178" s="12">
        <v>2209</v>
      </c>
      <c r="B2178" s="12">
        <v>1105</v>
      </c>
      <c r="C2178" s="19">
        <v>41893</v>
      </c>
      <c r="D2178" s="6">
        <v>212</v>
      </c>
      <c r="E2178" s="10">
        <v>108.25</v>
      </c>
    </row>
    <row r="2179" spans="1:5" ht="17.55" customHeight="1" x14ac:dyDescent="0.3">
      <c r="A2179" s="12">
        <v>2210</v>
      </c>
      <c r="B2179" s="12">
        <v>1105</v>
      </c>
      <c r="C2179" s="19">
        <v>41886</v>
      </c>
      <c r="D2179" s="6">
        <v>212</v>
      </c>
      <c r="E2179" s="10">
        <v>362.44</v>
      </c>
    </row>
    <row r="2180" spans="1:5" ht="17.55" customHeight="1" x14ac:dyDescent="0.3">
      <c r="A2180" s="12">
        <v>2211</v>
      </c>
      <c r="B2180" s="12">
        <v>1106</v>
      </c>
      <c r="C2180" s="19">
        <v>41899</v>
      </c>
      <c r="D2180" s="6">
        <v>235</v>
      </c>
      <c r="E2180" s="10">
        <v>119.91999999999996</v>
      </c>
    </row>
    <row r="2181" spans="1:5" ht="17.55" customHeight="1" x14ac:dyDescent="0.3">
      <c r="A2181" s="12">
        <v>2212</v>
      </c>
      <c r="B2181" s="12">
        <v>1106</v>
      </c>
      <c r="C2181" s="19">
        <v>41895</v>
      </c>
      <c r="D2181" s="6">
        <v>235</v>
      </c>
      <c r="E2181" s="10">
        <v>585.51</v>
      </c>
    </row>
    <row r="2182" spans="1:5" ht="17.55" customHeight="1" x14ac:dyDescent="0.3">
      <c r="A2182" s="12">
        <v>2213</v>
      </c>
      <c r="B2182" s="12">
        <v>1107</v>
      </c>
      <c r="C2182" s="19">
        <v>41894</v>
      </c>
      <c r="D2182" s="6">
        <v>18</v>
      </c>
      <c r="E2182" s="10">
        <v>101.94999999999999</v>
      </c>
    </row>
    <row r="2183" spans="1:5" ht="17.55" customHeight="1" x14ac:dyDescent="0.3">
      <c r="A2183" s="12">
        <v>2214</v>
      </c>
      <c r="B2183" s="12">
        <v>1107</v>
      </c>
      <c r="C2183" s="19">
        <v>41887</v>
      </c>
      <c r="D2183" s="6">
        <v>18</v>
      </c>
      <c r="E2183" s="10">
        <v>361.48</v>
      </c>
    </row>
    <row r="2184" spans="1:5" ht="17.55" customHeight="1" x14ac:dyDescent="0.3">
      <c r="A2184" s="12">
        <v>2215</v>
      </c>
      <c r="B2184" s="12">
        <v>1108</v>
      </c>
      <c r="C2184" s="19">
        <v>41899</v>
      </c>
      <c r="D2184" s="6">
        <v>12</v>
      </c>
      <c r="E2184" s="10">
        <v>266.16999999999996</v>
      </c>
    </row>
    <row r="2185" spans="1:5" ht="17.55" customHeight="1" x14ac:dyDescent="0.3">
      <c r="A2185" s="12">
        <v>2216</v>
      </c>
      <c r="B2185" s="12">
        <v>1108</v>
      </c>
      <c r="C2185" s="19">
        <v>41892</v>
      </c>
      <c r="D2185" s="6">
        <v>12</v>
      </c>
      <c r="E2185" s="10">
        <v>516.70000000000005</v>
      </c>
    </row>
    <row r="2186" spans="1:5" ht="17.55" customHeight="1" x14ac:dyDescent="0.3">
      <c r="A2186" s="12">
        <v>2217</v>
      </c>
      <c r="B2186" s="12">
        <v>1109</v>
      </c>
      <c r="C2186" s="19">
        <v>41904</v>
      </c>
      <c r="D2186" s="6">
        <v>265</v>
      </c>
      <c r="E2186" s="10">
        <v>20.990000000000009</v>
      </c>
    </row>
    <row r="2187" spans="1:5" ht="17.55" customHeight="1" x14ac:dyDescent="0.3">
      <c r="A2187" s="12">
        <v>2218</v>
      </c>
      <c r="B2187" s="12">
        <v>1109</v>
      </c>
      <c r="C2187" s="19">
        <v>41897</v>
      </c>
      <c r="D2187" s="6">
        <v>265</v>
      </c>
      <c r="E2187" s="10">
        <v>398.88</v>
      </c>
    </row>
    <row r="2188" spans="1:5" ht="17.55" customHeight="1" x14ac:dyDescent="0.3">
      <c r="A2188" s="12">
        <v>2219</v>
      </c>
      <c r="B2188" s="12">
        <v>1110</v>
      </c>
      <c r="C2188" s="19">
        <v>41893</v>
      </c>
      <c r="D2188" s="6">
        <v>232</v>
      </c>
      <c r="E2188" s="10">
        <v>16.689999999999998</v>
      </c>
    </row>
    <row r="2189" spans="1:5" ht="17.55" customHeight="1" x14ac:dyDescent="0.3">
      <c r="A2189" s="12">
        <v>2220</v>
      </c>
      <c r="B2189" s="12">
        <v>1110</v>
      </c>
      <c r="C2189" s="19">
        <v>41888</v>
      </c>
      <c r="D2189" s="6">
        <v>232</v>
      </c>
      <c r="E2189" s="10">
        <v>261.61</v>
      </c>
    </row>
    <row r="2190" spans="1:5" ht="17.55" customHeight="1" x14ac:dyDescent="0.3">
      <c r="A2190" s="12">
        <v>2221</v>
      </c>
      <c r="B2190" s="12">
        <v>1111</v>
      </c>
      <c r="C2190" s="19">
        <v>41898</v>
      </c>
      <c r="D2190" s="6">
        <v>2</v>
      </c>
      <c r="E2190" s="10">
        <v>55.900000000000006</v>
      </c>
    </row>
    <row r="2191" spans="1:5" ht="17.55" customHeight="1" x14ac:dyDescent="0.3">
      <c r="A2191" s="12">
        <v>2222</v>
      </c>
      <c r="B2191" s="12">
        <v>1111</v>
      </c>
      <c r="C2191" s="19">
        <v>41893</v>
      </c>
      <c r="D2191" s="6">
        <v>2</v>
      </c>
      <c r="E2191" s="10">
        <v>143.75</v>
      </c>
    </row>
    <row r="2192" spans="1:5" ht="17.55" customHeight="1" x14ac:dyDescent="0.3">
      <c r="A2192" s="12">
        <v>2223</v>
      </c>
      <c r="B2192" s="12">
        <v>1112</v>
      </c>
      <c r="C2192" s="19">
        <v>41894</v>
      </c>
      <c r="D2192" s="6">
        <v>280</v>
      </c>
      <c r="E2192" s="10">
        <v>92.799999999999955</v>
      </c>
    </row>
    <row r="2193" spans="1:5" ht="17.55" customHeight="1" x14ac:dyDescent="0.3">
      <c r="A2193" s="12">
        <v>2224</v>
      </c>
      <c r="B2193" s="12">
        <v>1112</v>
      </c>
      <c r="C2193" s="19">
        <v>41890</v>
      </c>
      <c r="D2193" s="6">
        <v>280</v>
      </c>
      <c r="E2193" s="10">
        <v>835.27</v>
      </c>
    </row>
    <row r="2194" spans="1:5" ht="17.55" customHeight="1" x14ac:dyDescent="0.3">
      <c r="A2194" s="12">
        <v>2225</v>
      </c>
      <c r="B2194" s="12">
        <v>1113</v>
      </c>
      <c r="C2194" s="19">
        <v>41896</v>
      </c>
      <c r="D2194" s="6">
        <v>303</v>
      </c>
      <c r="E2194" s="10">
        <v>38.230000000000018</v>
      </c>
    </row>
    <row r="2195" spans="1:5" ht="17.55" customHeight="1" x14ac:dyDescent="0.3">
      <c r="A2195" s="12">
        <v>2226</v>
      </c>
      <c r="B2195" s="12">
        <v>1113</v>
      </c>
      <c r="C2195" s="19">
        <v>41889</v>
      </c>
      <c r="D2195" s="6">
        <v>303</v>
      </c>
      <c r="E2195" s="10">
        <v>917.67</v>
      </c>
    </row>
    <row r="2196" spans="1:5" ht="17.55" customHeight="1" x14ac:dyDescent="0.3">
      <c r="A2196" s="12">
        <v>2227</v>
      </c>
      <c r="B2196" s="12">
        <v>1114</v>
      </c>
      <c r="C2196" s="19">
        <v>41899</v>
      </c>
      <c r="D2196" s="6">
        <v>187</v>
      </c>
      <c r="E2196" s="10">
        <v>160.68000000000006</v>
      </c>
    </row>
    <row r="2197" spans="1:5" ht="17.55" customHeight="1" x14ac:dyDescent="0.3">
      <c r="A2197" s="12">
        <v>2228</v>
      </c>
      <c r="B2197" s="12">
        <v>1114</v>
      </c>
      <c r="C2197" s="19">
        <v>41891</v>
      </c>
      <c r="D2197" s="6">
        <v>187</v>
      </c>
      <c r="E2197" s="10">
        <v>642.76</v>
      </c>
    </row>
    <row r="2198" spans="1:5" ht="17.55" customHeight="1" x14ac:dyDescent="0.3">
      <c r="A2198" s="12">
        <v>2229</v>
      </c>
      <c r="B2198" s="12">
        <v>1115</v>
      </c>
      <c r="C2198" s="19">
        <v>41902</v>
      </c>
      <c r="D2198" s="6">
        <v>226</v>
      </c>
      <c r="E2198" s="10">
        <v>254.93999999999994</v>
      </c>
    </row>
    <row r="2199" spans="1:5" ht="17.55" customHeight="1" x14ac:dyDescent="0.3">
      <c r="A2199" s="12">
        <v>2230</v>
      </c>
      <c r="B2199" s="12">
        <v>1115</v>
      </c>
      <c r="C2199" s="19">
        <v>41894</v>
      </c>
      <c r="D2199" s="6">
        <v>226</v>
      </c>
      <c r="E2199" s="10">
        <v>473.48</v>
      </c>
    </row>
    <row r="2200" spans="1:5" ht="17.55" customHeight="1" x14ac:dyDescent="0.3">
      <c r="A2200" s="12">
        <v>2231</v>
      </c>
      <c r="B2200" s="12">
        <v>1116</v>
      </c>
      <c r="C2200" s="19">
        <v>41893</v>
      </c>
      <c r="D2200" s="6">
        <v>283</v>
      </c>
      <c r="E2200" s="10">
        <v>119.60000000000002</v>
      </c>
    </row>
    <row r="2201" spans="1:5" ht="17.55" customHeight="1" x14ac:dyDescent="0.3">
      <c r="A2201" s="12">
        <v>2232</v>
      </c>
      <c r="B2201" s="12">
        <v>1116</v>
      </c>
      <c r="C2201" s="19">
        <v>41886</v>
      </c>
      <c r="D2201" s="6">
        <v>283</v>
      </c>
      <c r="E2201" s="10">
        <v>677.79</v>
      </c>
    </row>
    <row r="2202" spans="1:5" ht="17.55" customHeight="1" x14ac:dyDescent="0.3">
      <c r="A2202" s="12">
        <v>2233</v>
      </c>
      <c r="B2202" s="12">
        <v>1117</v>
      </c>
      <c r="C2202" s="19">
        <v>41901</v>
      </c>
      <c r="D2202" s="6">
        <v>253</v>
      </c>
      <c r="E2202" s="10">
        <v>65.12</v>
      </c>
    </row>
    <row r="2203" spans="1:5" ht="17.55" customHeight="1" x14ac:dyDescent="0.3">
      <c r="A2203" s="12">
        <v>2234</v>
      </c>
      <c r="B2203" s="12">
        <v>1117</v>
      </c>
      <c r="C2203" s="19">
        <v>41897</v>
      </c>
      <c r="D2203" s="6">
        <v>253</v>
      </c>
      <c r="E2203" s="10">
        <v>296.67</v>
      </c>
    </row>
    <row r="2204" spans="1:5" ht="17.55" customHeight="1" x14ac:dyDescent="0.3">
      <c r="A2204" s="12">
        <v>2235</v>
      </c>
      <c r="B2204" s="12">
        <v>1118</v>
      </c>
      <c r="C2204" s="19">
        <v>41904</v>
      </c>
      <c r="D2204" s="6">
        <v>154</v>
      </c>
      <c r="E2204" s="10">
        <v>126.74000000000001</v>
      </c>
    </row>
    <row r="2205" spans="1:5" ht="17.55" customHeight="1" x14ac:dyDescent="0.3">
      <c r="A2205" s="12">
        <v>2236</v>
      </c>
      <c r="B2205" s="12">
        <v>1118</v>
      </c>
      <c r="C2205" s="19">
        <v>41895</v>
      </c>
      <c r="D2205" s="6">
        <v>154</v>
      </c>
      <c r="E2205" s="10">
        <v>380.25</v>
      </c>
    </row>
    <row r="2206" spans="1:5" ht="17.55" customHeight="1" x14ac:dyDescent="0.3">
      <c r="A2206" s="12">
        <v>2237</v>
      </c>
      <c r="B2206" s="12">
        <v>1119</v>
      </c>
      <c r="C2206" s="19">
        <v>41897</v>
      </c>
      <c r="D2206" s="6">
        <v>118</v>
      </c>
      <c r="E2206" s="10">
        <v>94.689999999999941</v>
      </c>
    </row>
    <row r="2207" spans="1:5" ht="17.55" customHeight="1" x14ac:dyDescent="0.3">
      <c r="A2207" s="12">
        <v>2238</v>
      </c>
      <c r="B2207" s="12">
        <v>1119</v>
      </c>
      <c r="C2207" s="19">
        <v>41887</v>
      </c>
      <c r="D2207" s="6">
        <v>118</v>
      </c>
      <c r="E2207" s="10">
        <v>581.70000000000005</v>
      </c>
    </row>
    <row r="2208" spans="1:5" ht="17.55" customHeight="1" x14ac:dyDescent="0.3">
      <c r="A2208" s="12">
        <v>2239</v>
      </c>
      <c r="B2208" s="12">
        <v>1120</v>
      </c>
      <c r="C2208" s="19">
        <v>41898</v>
      </c>
      <c r="D2208" s="6">
        <v>87</v>
      </c>
      <c r="E2208" s="10">
        <v>152.67000000000007</v>
      </c>
    </row>
    <row r="2209" spans="1:5" ht="17.55" customHeight="1" x14ac:dyDescent="0.3">
      <c r="A2209" s="12">
        <v>2240</v>
      </c>
      <c r="B2209" s="12">
        <v>1120</v>
      </c>
      <c r="C2209" s="19">
        <v>41889</v>
      </c>
      <c r="D2209" s="6">
        <v>87</v>
      </c>
      <c r="E2209" s="10">
        <v>695.54</v>
      </c>
    </row>
    <row r="2210" spans="1:5" ht="17.55" customHeight="1" x14ac:dyDescent="0.3">
      <c r="A2210" s="12">
        <v>2241</v>
      </c>
      <c r="B2210" s="12">
        <v>1121</v>
      </c>
      <c r="C2210" s="19">
        <v>41908</v>
      </c>
      <c r="D2210" s="6">
        <v>94</v>
      </c>
      <c r="E2210" s="10">
        <v>11.029999999999987</v>
      </c>
    </row>
    <row r="2211" spans="1:5" ht="17.55" customHeight="1" x14ac:dyDescent="0.3">
      <c r="A2211" s="12">
        <v>2242</v>
      </c>
      <c r="B2211" s="12">
        <v>1121</v>
      </c>
      <c r="C2211" s="19">
        <v>41898</v>
      </c>
      <c r="D2211" s="6">
        <v>94</v>
      </c>
      <c r="E2211" s="10">
        <v>126.91000000000001</v>
      </c>
    </row>
    <row r="2212" spans="1:5" ht="17.55" customHeight="1" x14ac:dyDescent="0.3">
      <c r="A2212" s="12">
        <v>2243</v>
      </c>
      <c r="B2212" s="12">
        <v>1122</v>
      </c>
      <c r="C2212" s="19">
        <v>41899</v>
      </c>
      <c r="D2212" s="6">
        <v>144</v>
      </c>
      <c r="E2212" s="10">
        <v>43.19</v>
      </c>
    </row>
    <row r="2213" spans="1:5" ht="17.55" customHeight="1" x14ac:dyDescent="0.3">
      <c r="A2213" s="12">
        <v>2244</v>
      </c>
      <c r="B2213" s="12">
        <v>1122</v>
      </c>
      <c r="C2213" s="19">
        <v>41889</v>
      </c>
      <c r="D2213" s="6">
        <v>144</v>
      </c>
      <c r="E2213" s="10">
        <v>80.23</v>
      </c>
    </row>
    <row r="2214" spans="1:5" ht="17.55" customHeight="1" x14ac:dyDescent="0.3">
      <c r="A2214" s="12">
        <v>2245</v>
      </c>
      <c r="B2214" s="12">
        <v>1123</v>
      </c>
      <c r="C2214" s="19">
        <v>41896</v>
      </c>
      <c r="D2214" s="6">
        <v>240</v>
      </c>
      <c r="E2214" s="10">
        <v>162.11000000000001</v>
      </c>
    </row>
    <row r="2215" spans="1:5" ht="17.55" customHeight="1" x14ac:dyDescent="0.3">
      <c r="A2215" s="12">
        <v>2246</v>
      </c>
      <c r="B2215" s="12">
        <v>1123</v>
      </c>
      <c r="C2215" s="19">
        <v>41887</v>
      </c>
      <c r="D2215" s="6">
        <v>240</v>
      </c>
      <c r="E2215" s="10">
        <v>609.87</v>
      </c>
    </row>
    <row r="2216" spans="1:5" ht="17.55" customHeight="1" x14ac:dyDescent="0.3">
      <c r="A2216" s="12">
        <v>2247</v>
      </c>
      <c r="B2216" s="12">
        <v>1124</v>
      </c>
      <c r="C2216" s="19">
        <v>41898</v>
      </c>
      <c r="D2216" s="6">
        <v>256</v>
      </c>
      <c r="E2216" s="10">
        <v>30.230000000000004</v>
      </c>
    </row>
    <row r="2217" spans="1:5" ht="17.55" customHeight="1" x14ac:dyDescent="0.3">
      <c r="A2217" s="12">
        <v>2248</v>
      </c>
      <c r="B2217" s="12">
        <v>1124</v>
      </c>
      <c r="C2217" s="19">
        <v>41892</v>
      </c>
      <c r="D2217" s="6">
        <v>256</v>
      </c>
      <c r="E2217" s="10">
        <v>113.76</v>
      </c>
    </row>
    <row r="2218" spans="1:5" ht="17.55" customHeight="1" x14ac:dyDescent="0.3">
      <c r="A2218" s="12">
        <v>2249</v>
      </c>
      <c r="B2218" s="12">
        <v>1125</v>
      </c>
      <c r="C2218" s="19">
        <v>41908</v>
      </c>
      <c r="D2218" s="6">
        <v>109</v>
      </c>
      <c r="E2218" s="10">
        <v>32.300000000000011</v>
      </c>
    </row>
    <row r="2219" spans="1:5" ht="17.55" customHeight="1" x14ac:dyDescent="0.3">
      <c r="A2219" s="12">
        <v>2250</v>
      </c>
      <c r="B2219" s="12">
        <v>1125</v>
      </c>
      <c r="C2219" s="19">
        <v>41898</v>
      </c>
      <c r="D2219" s="6">
        <v>109</v>
      </c>
      <c r="E2219" s="10">
        <v>183.07999999999998</v>
      </c>
    </row>
    <row r="2220" spans="1:5" ht="17.55" customHeight="1" x14ac:dyDescent="0.3">
      <c r="A2220" s="12">
        <v>2251</v>
      </c>
      <c r="B2220" s="12">
        <v>1126</v>
      </c>
      <c r="C2220" s="19">
        <v>41908</v>
      </c>
      <c r="D2220" s="6">
        <v>17</v>
      </c>
      <c r="E2220" s="10">
        <v>392.03999999999996</v>
      </c>
    </row>
    <row r="2221" spans="1:5" ht="17.55" customHeight="1" x14ac:dyDescent="0.3">
      <c r="A2221" s="12">
        <v>2252</v>
      </c>
      <c r="B2221" s="12">
        <v>1126</v>
      </c>
      <c r="C2221" s="19">
        <v>41900</v>
      </c>
      <c r="D2221" s="6">
        <v>17</v>
      </c>
      <c r="E2221" s="10">
        <v>696.96</v>
      </c>
    </row>
    <row r="2222" spans="1:5" ht="17.55" customHeight="1" x14ac:dyDescent="0.3">
      <c r="A2222" s="12">
        <v>2253</v>
      </c>
      <c r="B2222" s="12">
        <v>1127</v>
      </c>
      <c r="C2222" s="19">
        <v>41897</v>
      </c>
      <c r="D2222" s="6">
        <v>88</v>
      </c>
      <c r="E2222" s="10">
        <v>33.829999999999927</v>
      </c>
    </row>
    <row r="2223" spans="1:5" ht="17.55" customHeight="1" x14ac:dyDescent="0.3">
      <c r="A2223" s="12">
        <v>2254</v>
      </c>
      <c r="B2223" s="12">
        <v>1127</v>
      </c>
      <c r="C2223" s="19">
        <v>41890</v>
      </c>
      <c r="D2223" s="6">
        <v>88</v>
      </c>
      <c r="E2223" s="10">
        <v>811.96</v>
      </c>
    </row>
    <row r="2224" spans="1:5" ht="17.55" customHeight="1" x14ac:dyDescent="0.3">
      <c r="A2224" s="12">
        <v>2255</v>
      </c>
      <c r="B2224" s="12">
        <v>1128</v>
      </c>
      <c r="C2224" s="19">
        <v>41904</v>
      </c>
      <c r="D2224" s="6">
        <v>285</v>
      </c>
      <c r="E2224" s="10">
        <v>25.409999999999997</v>
      </c>
    </row>
    <row r="2225" spans="1:5" ht="17.55" customHeight="1" x14ac:dyDescent="0.3">
      <c r="A2225" s="12">
        <v>2256</v>
      </c>
      <c r="B2225" s="12">
        <v>1128</v>
      </c>
      <c r="C2225" s="19">
        <v>41899</v>
      </c>
      <c r="D2225" s="6">
        <v>285</v>
      </c>
      <c r="E2225" s="10">
        <v>101.64</v>
      </c>
    </row>
    <row r="2226" spans="1:5" ht="17.55" customHeight="1" x14ac:dyDescent="0.3">
      <c r="A2226" s="12">
        <v>2257</v>
      </c>
      <c r="B2226" s="12">
        <v>1129</v>
      </c>
      <c r="C2226" s="19">
        <v>41911</v>
      </c>
      <c r="D2226" s="6">
        <v>225</v>
      </c>
      <c r="E2226" s="10">
        <v>52.699999999999989</v>
      </c>
    </row>
    <row r="2227" spans="1:5" ht="17.55" customHeight="1" x14ac:dyDescent="0.3">
      <c r="A2227" s="12">
        <v>2258</v>
      </c>
      <c r="B2227" s="12">
        <v>1129</v>
      </c>
      <c r="C2227" s="19">
        <v>41902</v>
      </c>
      <c r="D2227" s="6">
        <v>225</v>
      </c>
      <c r="E2227" s="10">
        <v>93.710000000000008</v>
      </c>
    </row>
    <row r="2228" spans="1:5" ht="17.55" customHeight="1" x14ac:dyDescent="0.3">
      <c r="A2228" s="12">
        <v>2259</v>
      </c>
      <c r="B2228" s="12">
        <v>1130</v>
      </c>
      <c r="C2228" s="19">
        <v>41899</v>
      </c>
      <c r="D2228" s="6">
        <v>65</v>
      </c>
      <c r="E2228" s="10">
        <v>71.019999999999982</v>
      </c>
    </row>
    <row r="2229" spans="1:5" ht="17.55" customHeight="1" x14ac:dyDescent="0.3">
      <c r="A2229" s="12">
        <v>2260</v>
      </c>
      <c r="B2229" s="12">
        <v>1130</v>
      </c>
      <c r="C2229" s="19">
        <v>41893</v>
      </c>
      <c r="D2229" s="6">
        <v>65</v>
      </c>
      <c r="E2229" s="10">
        <v>639.25</v>
      </c>
    </row>
    <row r="2230" spans="1:5" ht="17.55" customHeight="1" x14ac:dyDescent="0.3">
      <c r="A2230" s="12">
        <v>2261</v>
      </c>
      <c r="B2230" s="12">
        <v>1131</v>
      </c>
      <c r="C2230" s="19">
        <v>41898</v>
      </c>
      <c r="D2230" s="6">
        <v>234</v>
      </c>
      <c r="E2230" s="10">
        <v>52.990000000000009</v>
      </c>
    </row>
    <row r="2231" spans="1:5" ht="17.55" customHeight="1" x14ac:dyDescent="0.3">
      <c r="A2231" s="12">
        <v>2262</v>
      </c>
      <c r="B2231" s="12">
        <v>1131</v>
      </c>
      <c r="C2231" s="19">
        <v>41894</v>
      </c>
      <c r="D2231" s="6">
        <v>234</v>
      </c>
      <c r="E2231" s="10">
        <v>388.65999999999997</v>
      </c>
    </row>
    <row r="2232" spans="1:5" ht="17.55" customHeight="1" x14ac:dyDescent="0.3">
      <c r="A2232" s="12">
        <v>2263</v>
      </c>
      <c r="B2232" s="12">
        <v>1132</v>
      </c>
      <c r="C2232" s="19">
        <v>41903</v>
      </c>
      <c r="D2232" s="6">
        <v>81</v>
      </c>
      <c r="E2232" s="10">
        <v>197.2299999999999</v>
      </c>
    </row>
    <row r="2233" spans="1:5" ht="17.55" customHeight="1" x14ac:dyDescent="0.3">
      <c r="A2233" s="12">
        <v>2264</v>
      </c>
      <c r="B2233" s="12">
        <v>1132</v>
      </c>
      <c r="C2233" s="19">
        <v>41899</v>
      </c>
      <c r="D2233" s="6">
        <v>81</v>
      </c>
      <c r="E2233" s="10">
        <v>591.69000000000005</v>
      </c>
    </row>
    <row r="2234" spans="1:5" ht="17.55" customHeight="1" x14ac:dyDescent="0.3">
      <c r="A2234" s="12">
        <v>2265</v>
      </c>
      <c r="B2234" s="12">
        <v>1133</v>
      </c>
      <c r="C2234" s="19">
        <v>41905</v>
      </c>
      <c r="D2234" s="6">
        <v>230</v>
      </c>
      <c r="E2234" s="10">
        <v>30.079999999999984</v>
      </c>
    </row>
    <row r="2235" spans="1:5" ht="17.55" customHeight="1" x14ac:dyDescent="0.3">
      <c r="A2235" s="12">
        <v>2266</v>
      </c>
      <c r="B2235" s="12">
        <v>1133</v>
      </c>
      <c r="C2235" s="19">
        <v>41897</v>
      </c>
      <c r="D2235" s="6">
        <v>230</v>
      </c>
      <c r="E2235" s="10">
        <v>243.38</v>
      </c>
    </row>
    <row r="2236" spans="1:5" ht="17.55" customHeight="1" x14ac:dyDescent="0.3">
      <c r="A2236" s="12">
        <v>2267</v>
      </c>
      <c r="B2236" s="12">
        <v>1134</v>
      </c>
      <c r="C2236" s="19">
        <v>41902</v>
      </c>
      <c r="D2236" s="6">
        <v>98</v>
      </c>
      <c r="E2236" s="10">
        <v>136.34000000000003</v>
      </c>
    </row>
    <row r="2237" spans="1:5" ht="17.55" customHeight="1" x14ac:dyDescent="0.3">
      <c r="A2237" s="12">
        <v>2268</v>
      </c>
      <c r="B2237" s="12">
        <v>1134</v>
      </c>
      <c r="C2237" s="19">
        <v>41897</v>
      </c>
      <c r="D2237" s="6">
        <v>98</v>
      </c>
      <c r="E2237" s="10">
        <v>621.12</v>
      </c>
    </row>
    <row r="2238" spans="1:5" ht="17.55" customHeight="1" x14ac:dyDescent="0.3">
      <c r="A2238" s="12">
        <v>2269</v>
      </c>
      <c r="B2238" s="12">
        <v>1135</v>
      </c>
      <c r="C2238" s="19">
        <v>41902</v>
      </c>
      <c r="D2238" s="6">
        <v>167</v>
      </c>
      <c r="E2238" s="10">
        <v>293.52000000000004</v>
      </c>
    </row>
    <row r="2239" spans="1:5" ht="17.55" customHeight="1" x14ac:dyDescent="0.3">
      <c r="A2239" s="12">
        <v>2270</v>
      </c>
      <c r="B2239" s="12">
        <v>1135</v>
      </c>
      <c r="C2239" s="19">
        <v>41895</v>
      </c>
      <c r="D2239" s="6">
        <v>167</v>
      </c>
      <c r="E2239" s="10">
        <v>459.09999999999997</v>
      </c>
    </row>
    <row r="2240" spans="1:5" ht="17.55" customHeight="1" x14ac:dyDescent="0.3">
      <c r="A2240" s="12">
        <v>2271</v>
      </c>
      <c r="B2240" s="12">
        <v>1136</v>
      </c>
      <c r="C2240" s="19">
        <v>41897</v>
      </c>
      <c r="D2240" s="6">
        <v>45</v>
      </c>
      <c r="E2240" s="10">
        <v>26.129999999999981</v>
      </c>
    </row>
    <row r="2241" spans="1:5" ht="17.55" customHeight="1" x14ac:dyDescent="0.3">
      <c r="A2241" s="12">
        <v>2272</v>
      </c>
      <c r="B2241" s="12">
        <v>1136</v>
      </c>
      <c r="C2241" s="19">
        <v>41892</v>
      </c>
      <c r="D2241" s="6">
        <v>45</v>
      </c>
      <c r="E2241" s="10">
        <v>119.07000000000001</v>
      </c>
    </row>
    <row r="2242" spans="1:5" ht="17.55" customHeight="1" x14ac:dyDescent="0.3">
      <c r="A2242" s="12">
        <v>2273</v>
      </c>
      <c r="B2242" s="12">
        <v>1137</v>
      </c>
      <c r="C2242" s="19">
        <v>41900</v>
      </c>
      <c r="D2242" s="6">
        <v>213</v>
      </c>
      <c r="E2242" s="10">
        <v>62.580000000000041</v>
      </c>
    </row>
    <row r="2243" spans="1:5" ht="17.55" customHeight="1" x14ac:dyDescent="0.3">
      <c r="A2243" s="12">
        <v>2274</v>
      </c>
      <c r="B2243" s="12">
        <v>1137</v>
      </c>
      <c r="C2243" s="19">
        <v>41891</v>
      </c>
      <c r="D2243" s="6">
        <v>213</v>
      </c>
      <c r="E2243" s="10">
        <v>980.43999999999994</v>
      </c>
    </row>
    <row r="2244" spans="1:5" ht="17.55" customHeight="1" x14ac:dyDescent="0.3">
      <c r="A2244" s="12">
        <v>2275</v>
      </c>
      <c r="B2244" s="12">
        <v>1138</v>
      </c>
      <c r="C2244" s="19">
        <v>41910</v>
      </c>
      <c r="D2244" s="6">
        <v>303</v>
      </c>
      <c r="E2244" s="10">
        <v>336.22</v>
      </c>
    </row>
    <row r="2245" spans="1:5" ht="17.55" customHeight="1" x14ac:dyDescent="0.3">
      <c r="A2245" s="12">
        <v>2276</v>
      </c>
      <c r="B2245" s="12">
        <v>1138</v>
      </c>
      <c r="C2245" s="19">
        <v>41903</v>
      </c>
      <c r="D2245" s="6">
        <v>303</v>
      </c>
      <c r="E2245" s="10">
        <v>572.49</v>
      </c>
    </row>
    <row r="2246" spans="1:5" ht="17.55" customHeight="1" x14ac:dyDescent="0.3">
      <c r="A2246" s="12">
        <v>2277</v>
      </c>
      <c r="B2246" s="12">
        <v>1139</v>
      </c>
      <c r="C2246" s="19">
        <v>41899</v>
      </c>
      <c r="D2246" s="6">
        <v>56</v>
      </c>
      <c r="E2246" s="10">
        <v>43.190000000000055</v>
      </c>
    </row>
    <row r="2247" spans="1:5" ht="17.55" customHeight="1" x14ac:dyDescent="0.3">
      <c r="A2247" s="12">
        <v>2278</v>
      </c>
      <c r="B2247" s="12">
        <v>1139</v>
      </c>
      <c r="C2247" s="19">
        <v>41893</v>
      </c>
      <c r="D2247" s="6">
        <v>56</v>
      </c>
      <c r="E2247" s="10">
        <v>573.91</v>
      </c>
    </row>
    <row r="2248" spans="1:5" ht="17.55" customHeight="1" x14ac:dyDescent="0.3">
      <c r="A2248" s="12">
        <v>2279</v>
      </c>
      <c r="B2248" s="12">
        <v>1140</v>
      </c>
      <c r="C2248" s="19">
        <v>41914</v>
      </c>
      <c r="D2248" s="6">
        <v>106</v>
      </c>
      <c r="E2248" s="10">
        <v>243.23000000000002</v>
      </c>
    </row>
    <row r="2249" spans="1:5" ht="17.55" customHeight="1" x14ac:dyDescent="0.3">
      <c r="A2249" s="12">
        <v>2280</v>
      </c>
      <c r="B2249" s="12">
        <v>1140</v>
      </c>
      <c r="C2249" s="19">
        <v>41904</v>
      </c>
      <c r="D2249" s="6">
        <v>106</v>
      </c>
      <c r="E2249" s="10">
        <v>396.86</v>
      </c>
    </row>
    <row r="2250" spans="1:5" ht="17.55" customHeight="1" x14ac:dyDescent="0.3">
      <c r="A2250" s="12">
        <v>2281</v>
      </c>
      <c r="B2250" s="12">
        <v>1141</v>
      </c>
      <c r="C2250" s="19">
        <v>41908</v>
      </c>
      <c r="D2250" s="6">
        <v>123</v>
      </c>
      <c r="E2250" s="10">
        <v>40.830000000000013</v>
      </c>
    </row>
    <row r="2251" spans="1:5" ht="17.55" customHeight="1" x14ac:dyDescent="0.3">
      <c r="A2251" s="12">
        <v>2282</v>
      </c>
      <c r="B2251" s="12">
        <v>1141</v>
      </c>
      <c r="C2251" s="19">
        <v>41899</v>
      </c>
      <c r="D2251" s="6">
        <v>123</v>
      </c>
      <c r="E2251" s="10">
        <v>231.42</v>
      </c>
    </row>
    <row r="2252" spans="1:5" ht="17.55" customHeight="1" x14ac:dyDescent="0.3">
      <c r="A2252" s="12">
        <v>2284</v>
      </c>
      <c r="B2252" s="12">
        <v>1142</v>
      </c>
      <c r="C2252" s="19">
        <v>41903</v>
      </c>
      <c r="D2252" s="6">
        <v>217</v>
      </c>
      <c r="E2252" s="10">
        <v>222.64</v>
      </c>
    </row>
    <row r="2253" spans="1:5" ht="17.55" customHeight="1" x14ac:dyDescent="0.3">
      <c r="A2253" s="12">
        <v>2285</v>
      </c>
      <c r="B2253" s="12">
        <v>1143</v>
      </c>
      <c r="C2253" s="19">
        <v>41896</v>
      </c>
      <c r="D2253" s="6">
        <v>290</v>
      </c>
      <c r="E2253" s="10">
        <v>249.47000000000003</v>
      </c>
    </row>
    <row r="2254" spans="1:5" ht="17.55" customHeight="1" x14ac:dyDescent="0.3">
      <c r="A2254" s="12">
        <v>2286</v>
      </c>
      <c r="B2254" s="12">
        <v>1143</v>
      </c>
      <c r="C2254" s="19">
        <v>41892</v>
      </c>
      <c r="D2254" s="6">
        <v>290</v>
      </c>
      <c r="E2254" s="10">
        <v>710.06</v>
      </c>
    </row>
    <row r="2255" spans="1:5" ht="17.55" customHeight="1" x14ac:dyDescent="0.3">
      <c r="A2255" s="12">
        <v>2287</v>
      </c>
      <c r="B2255" s="12">
        <v>1144</v>
      </c>
      <c r="C2255" s="19">
        <v>41904</v>
      </c>
      <c r="D2255" s="6">
        <v>45</v>
      </c>
      <c r="E2255" s="10">
        <v>295.59999999999991</v>
      </c>
    </row>
    <row r="2256" spans="1:5" ht="17.55" customHeight="1" x14ac:dyDescent="0.3">
      <c r="A2256" s="12">
        <v>2288</v>
      </c>
      <c r="B2256" s="12">
        <v>1144</v>
      </c>
      <c r="C2256" s="19">
        <v>41895</v>
      </c>
      <c r="D2256" s="6">
        <v>45</v>
      </c>
      <c r="E2256" s="10">
        <v>548.98</v>
      </c>
    </row>
    <row r="2257" spans="1:5" ht="17.55" customHeight="1" x14ac:dyDescent="0.3">
      <c r="A2257" s="12">
        <v>2289</v>
      </c>
      <c r="B2257" s="12">
        <v>1145</v>
      </c>
      <c r="C2257" s="19">
        <v>41902</v>
      </c>
      <c r="D2257" s="6">
        <v>231</v>
      </c>
      <c r="E2257" s="10">
        <v>42.850000000000023</v>
      </c>
    </row>
    <row r="2258" spans="1:5" ht="17.55" customHeight="1" x14ac:dyDescent="0.3">
      <c r="A2258" s="12">
        <v>2290</v>
      </c>
      <c r="B2258" s="12">
        <v>1145</v>
      </c>
      <c r="C2258" s="19">
        <v>41898</v>
      </c>
      <c r="D2258" s="6">
        <v>231</v>
      </c>
      <c r="E2258" s="10">
        <v>569.41</v>
      </c>
    </row>
    <row r="2259" spans="1:5" ht="17.55" customHeight="1" x14ac:dyDescent="0.3">
      <c r="A2259" s="12">
        <v>2291</v>
      </c>
      <c r="B2259" s="12">
        <v>1146</v>
      </c>
      <c r="C2259" s="19">
        <v>41904</v>
      </c>
      <c r="D2259" s="6">
        <v>239</v>
      </c>
      <c r="E2259" s="10">
        <v>269.45999999999992</v>
      </c>
    </row>
    <row r="2260" spans="1:5" ht="17.55" customHeight="1" x14ac:dyDescent="0.3">
      <c r="A2260" s="12">
        <v>2292</v>
      </c>
      <c r="B2260" s="12">
        <v>1146</v>
      </c>
      <c r="C2260" s="19">
        <v>41900</v>
      </c>
      <c r="D2260" s="6">
        <v>239</v>
      </c>
      <c r="E2260" s="10">
        <v>523.09</v>
      </c>
    </row>
    <row r="2261" spans="1:5" ht="17.55" customHeight="1" x14ac:dyDescent="0.3">
      <c r="A2261" s="12">
        <v>2293</v>
      </c>
      <c r="B2261" s="12">
        <v>1147</v>
      </c>
      <c r="C2261" s="19">
        <v>41914</v>
      </c>
      <c r="D2261" s="6">
        <v>106</v>
      </c>
      <c r="E2261" s="10">
        <v>109.08999999999997</v>
      </c>
    </row>
    <row r="2262" spans="1:5" ht="17.55" customHeight="1" x14ac:dyDescent="0.3">
      <c r="A2262" s="12">
        <v>2294</v>
      </c>
      <c r="B2262" s="12">
        <v>1147</v>
      </c>
      <c r="C2262" s="19">
        <v>41904</v>
      </c>
      <c r="D2262" s="6">
        <v>106</v>
      </c>
      <c r="E2262" s="10">
        <v>365.23</v>
      </c>
    </row>
    <row r="2263" spans="1:5" ht="17.55" customHeight="1" x14ac:dyDescent="0.3">
      <c r="A2263" s="12">
        <v>2295</v>
      </c>
      <c r="B2263" s="12">
        <v>1148</v>
      </c>
      <c r="C2263" s="19">
        <v>41899</v>
      </c>
      <c r="D2263" s="6">
        <v>236</v>
      </c>
      <c r="E2263" s="10">
        <v>233.52999999999997</v>
      </c>
    </row>
    <row r="2264" spans="1:5" ht="17.55" customHeight="1" x14ac:dyDescent="0.3">
      <c r="A2264" s="12">
        <v>2296</v>
      </c>
      <c r="B2264" s="12">
        <v>1148</v>
      </c>
      <c r="C2264" s="19">
        <v>41892</v>
      </c>
      <c r="D2264" s="6">
        <v>236</v>
      </c>
      <c r="E2264" s="10">
        <v>700.59</v>
      </c>
    </row>
    <row r="2265" spans="1:5" ht="17.55" customHeight="1" x14ac:dyDescent="0.3">
      <c r="A2265" s="12">
        <v>2297</v>
      </c>
      <c r="B2265" s="12">
        <v>1149</v>
      </c>
      <c r="C2265" s="19">
        <v>41910</v>
      </c>
      <c r="D2265" s="6">
        <v>295</v>
      </c>
      <c r="E2265" s="10">
        <v>61.409999999999968</v>
      </c>
    </row>
    <row r="2266" spans="1:5" ht="17.55" customHeight="1" x14ac:dyDescent="0.3">
      <c r="A2266" s="12">
        <v>2298</v>
      </c>
      <c r="B2266" s="12">
        <v>1149</v>
      </c>
      <c r="C2266" s="19">
        <v>41905</v>
      </c>
      <c r="D2266" s="6">
        <v>295</v>
      </c>
      <c r="E2266" s="10">
        <v>962.25</v>
      </c>
    </row>
    <row r="2267" spans="1:5" ht="17.55" customHeight="1" x14ac:dyDescent="0.3">
      <c r="A2267" s="12">
        <v>2300</v>
      </c>
      <c r="B2267" s="12">
        <v>1150</v>
      </c>
      <c r="C2267" s="19">
        <v>41893</v>
      </c>
      <c r="D2267" s="6">
        <v>219</v>
      </c>
      <c r="E2267" s="10">
        <v>949.85</v>
      </c>
    </row>
    <row r="2268" spans="1:5" ht="17.55" customHeight="1" x14ac:dyDescent="0.3">
      <c r="A2268" s="12">
        <v>2301</v>
      </c>
      <c r="B2268" s="12">
        <v>1151</v>
      </c>
      <c r="C2268" s="19">
        <v>41905</v>
      </c>
      <c r="D2268" s="6">
        <v>88</v>
      </c>
      <c r="E2268" s="10">
        <v>72.400000000000034</v>
      </c>
    </row>
    <row r="2269" spans="1:5" ht="17.55" customHeight="1" x14ac:dyDescent="0.3">
      <c r="A2269" s="12">
        <v>2302</v>
      </c>
      <c r="B2269" s="12">
        <v>1151</v>
      </c>
      <c r="C2269" s="19">
        <v>41900</v>
      </c>
      <c r="D2269" s="6">
        <v>88</v>
      </c>
      <c r="E2269" s="10">
        <v>353.52</v>
      </c>
    </row>
    <row r="2270" spans="1:5" ht="17.55" customHeight="1" x14ac:dyDescent="0.3">
      <c r="A2270" s="12">
        <v>2303</v>
      </c>
      <c r="B2270" s="12">
        <v>1152</v>
      </c>
      <c r="C2270" s="19">
        <v>41911</v>
      </c>
      <c r="D2270" s="6">
        <v>94</v>
      </c>
      <c r="E2270" s="10">
        <v>67.759999999999991</v>
      </c>
    </row>
    <row r="2271" spans="1:5" ht="17.55" customHeight="1" x14ac:dyDescent="0.3">
      <c r="A2271" s="12">
        <v>2304</v>
      </c>
      <c r="B2271" s="12">
        <v>1152</v>
      </c>
      <c r="C2271" s="19">
        <v>41902</v>
      </c>
      <c r="D2271" s="6">
        <v>94</v>
      </c>
      <c r="E2271" s="10">
        <v>143.99</v>
      </c>
    </row>
    <row r="2272" spans="1:5" ht="17.55" customHeight="1" x14ac:dyDescent="0.3">
      <c r="A2272" s="12">
        <v>2305</v>
      </c>
      <c r="B2272" s="12">
        <v>1153</v>
      </c>
      <c r="C2272" s="19">
        <v>41898</v>
      </c>
      <c r="D2272" s="6">
        <v>109</v>
      </c>
      <c r="E2272" s="10">
        <v>186.65000000000009</v>
      </c>
    </row>
    <row r="2273" spans="1:5" ht="17.55" customHeight="1" x14ac:dyDescent="0.3">
      <c r="A2273" s="12">
        <v>2306</v>
      </c>
      <c r="B2273" s="12">
        <v>1153</v>
      </c>
      <c r="C2273" s="19">
        <v>41893</v>
      </c>
      <c r="D2273" s="6">
        <v>109</v>
      </c>
      <c r="E2273" s="10">
        <v>850.31999999999994</v>
      </c>
    </row>
    <row r="2274" spans="1:5" ht="17.55" customHeight="1" x14ac:dyDescent="0.3">
      <c r="A2274" s="12">
        <v>2307</v>
      </c>
      <c r="B2274" s="12">
        <v>1154</v>
      </c>
      <c r="C2274" s="19">
        <v>41903</v>
      </c>
      <c r="D2274" s="6">
        <v>272</v>
      </c>
      <c r="E2274" s="10">
        <v>16.939999999999998</v>
      </c>
    </row>
    <row r="2275" spans="1:5" ht="17.55" customHeight="1" x14ac:dyDescent="0.3">
      <c r="A2275" s="12">
        <v>2308</v>
      </c>
      <c r="B2275" s="12">
        <v>1154</v>
      </c>
      <c r="C2275" s="19">
        <v>41897</v>
      </c>
      <c r="D2275" s="6">
        <v>272</v>
      </c>
      <c r="E2275" s="10">
        <v>225.06</v>
      </c>
    </row>
    <row r="2276" spans="1:5" ht="17.55" customHeight="1" x14ac:dyDescent="0.3">
      <c r="A2276" s="12">
        <v>2309</v>
      </c>
      <c r="B2276" s="12">
        <v>1155</v>
      </c>
      <c r="C2276" s="19">
        <v>41904</v>
      </c>
      <c r="D2276" s="6">
        <v>62</v>
      </c>
      <c r="E2276" s="10">
        <v>78.97999999999999</v>
      </c>
    </row>
    <row r="2277" spans="1:5" ht="17.55" customHeight="1" x14ac:dyDescent="0.3">
      <c r="A2277" s="12">
        <v>2310</v>
      </c>
      <c r="B2277" s="12">
        <v>1155</v>
      </c>
      <c r="C2277" s="19">
        <v>41894</v>
      </c>
      <c r="D2277" s="6">
        <v>62</v>
      </c>
      <c r="E2277" s="10">
        <v>153.34</v>
      </c>
    </row>
    <row r="2278" spans="1:5" ht="17.55" customHeight="1" x14ac:dyDescent="0.3">
      <c r="A2278" s="12">
        <v>2311</v>
      </c>
      <c r="B2278" s="12">
        <v>1156</v>
      </c>
      <c r="C2278" s="19">
        <v>41908</v>
      </c>
      <c r="D2278" s="6">
        <v>251</v>
      </c>
      <c r="E2278" s="10">
        <v>22.650000000000006</v>
      </c>
    </row>
    <row r="2279" spans="1:5" ht="17.55" customHeight="1" x14ac:dyDescent="0.3">
      <c r="A2279" s="12">
        <v>2312</v>
      </c>
      <c r="B2279" s="12">
        <v>1156</v>
      </c>
      <c r="C2279" s="19">
        <v>41900</v>
      </c>
      <c r="D2279" s="6">
        <v>251</v>
      </c>
      <c r="E2279" s="10">
        <v>229.03</v>
      </c>
    </row>
    <row r="2280" spans="1:5" ht="17.55" customHeight="1" x14ac:dyDescent="0.3">
      <c r="A2280" s="12">
        <v>2313</v>
      </c>
      <c r="B2280" s="12">
        <v>1157</v>
      </c>
      <c r="C2280" s="19">
        <v>41908</v>
      </c>
      <c r="D2280" s="6">
        <v>181</v>
      </c>
      <c r="E2280" s="10">
        <v>60.879999999999995</v>
      </c>
    </row>
    <row r="2281" spans="1:5" ht="17.55" customHeight="1" x14ac:dyDescent="0.3">
      <c r="A2281" s="12">
        <v>2314</v>
      </c>
      <c r="B2281" s="12">
        <v>1157</v>
      </c>
      <c r="C2281" s="19">
        <v>41903</v>
      </c>
      <c r="D2281" s="6">
        <v>181</v>
      </c>
      <c r="E2281" s="10">
        <v>103.68</v>
      </c>
    </row>
    <row r="2282" spans="1:5" ht="17.55" customHeight="1" x14ac:dyDescent="0.3">
      <c r="A2282" s="12">
        <v>2315</v>
      </c>
      <c r="B2282" s="12">
        <v>1158</v>
      </c>
      <c r="C2282" s="19">
        <v>41909</v>
      </c>
      <c r="D2282" s="6">
        <v>128</v>
      </c>
      <c r="E2282" s="10">
        <v>342.18000000000006</v>
      </c>
    </row>
    <row r="2283" spans="1:5" ht="17.55" customHeight="1" x14ac:dyDescent="0.3">
      <c r="A2283" s="12">
        <v>2316</v>
      </c>
      <c r="B2283" s="12">
        <v>1158</v>
      </c>
      <c r="C2283" s="19">
        <v>41904</v>
      </c>
      <c r="D2283" s="6">
        <v>128</v>
      </c>
      <c r="E2283" s="10">
        <v>513.29</v>
      </c>
    </row>
    <row r="2284" spans="1:5" ht="17.55" customHeight="1" x14ac:dyDescent="0.3">
      <c r="A2284" s="12">
        <v>2317</v>
      </c>
      <c r="B2284" s="12">
        <v>1159</v>
      </c>
      <c r="C2284" s="19">
        <v>41910</v>
      </c>
      <c r="D2284" s="6">
        <v>220</v>
      </c>
      <c r="E2284" s="10">
        <v>64.789999999999992</v>
      </c>
    </row>
    <row r="2285" spans="1:5" ht="17.55" customHeight="1" x14ac:dyDescent="0.3">
      <c r="A2285" s="12">
        <v>2318</v>
      </c>
      <c r="B2285" s="12">
        <v>1159</v>
      </c>
      <c r="C2285" s="19">
        <v>41901</v>
      </c>
      <c r="D2285" s="6">
        <v>220</v>
      </c>
      <c r="E2285" s="10">
        <v>120.34</v>
      </c>
    </row>
    <row r="2286" spans="1:5" ht="17.55" customHeight="1" x14ac:dyDescent="0.3">
      <c r="A2286" s="12">
        <v>2319</v>
      </c>
      <c r="B2286" s="12">
        <v>1160</v>
      </c>
      <c r="C2286" s="19">
        <v>41912</v>
      </c>
      <c r="D2286" s="6">
        <v>157</v>
      </c>
      <c r="E2286" s="10">
        <v>131.95999999999992</v>
      </c>
    </row>
    <row r="2287" spans="1:5" ht="17.55" customHeight="1" x14ac:dyDescent="0.3">
      <c r="A2287" s="12">
        <v>2320</v>
      </c>
      <c r="B2287" s="12">
        <v>1160</v>
      </c>
      <c r="C2287" s="19">
        <v>41908</v>
      </c>
      <c r="D2287" s="6">
        <v>157</v>
      </c>
      <c r="E2287" s="10">
        <v>562.58000000000004</v>
      </c>
    </row>
    <row r="2288" spans="1:5" ht="17.55" customHeight="1" x14ac:dyDescent="0.3">
      <c r="A2288" s="12">
        <v>2321</v>
      </c>
      <c r="B2288" s="12">
        <v>1161</v>
      </c>
      <c r="C2288" s="19">
        <v>41917</v>
      </c>
      <c r="D2288" s="6">
        <v>257</v>
      </c>
      <c r="E2288" s="10">
        <v>166.54000000000002</v>
      </c>
    </row>
    <row r="2289" spans="1:5" ht="17.55" customHeight="1" x14ac:dyDescent="0.3">
      <c r="A2289" s="12">
        <v>2322</v>
      </c>
      <c r="B2289" s="12">
        <v>1161</v>
      </c>
      <c r="C2289" s="19">
        <v>41909</v>
      </c>
      <c r="D2289" s="6">
        <v>257</v>
      </c>
      <c r="E2289" s="10">
        <v>283.58</v>
      </c>
    </row>
    <row r="2290" spans="1:5" ht="17.55" customHeight="1" x14ac:dyDescent="0.3">
      <c r="A2290" s="12">
        <v>2323</v>
      </c>
      <c r="B2290" s="12">
        <v>1162</v>
      </c>
      <c r="C2290" s="19">
        <v>41911</v>
      </c>
      <c r="D2290" s="6">
        <v>140</v>
      </c>
      <c r="E2290" s="10">
        <v>147.01</v>
      </c>
    </row>
    <row r="2291" spans="1:5" ht="17.55" customHeight="1" x14ac:dyDescent="0.3">
      <c r="A2291" s="12">
        <v>2324</v>
      </c>
      <c r="B2291" s="12">
        <v>1162</v>
      </c>
      <c r="C2291" s="19">
        <v>41901</v>
      </c>
      <c r="D2291" s="6">
        <v>140</v>
      </c>
      <c r="E2291" s="10">
        <v>669.74</v>
      </c>
    </row>
    <row r="2292" spans="1:5" ht="17.55" customHeight="1" x14ac:dyDescent="0.3">
      <c r="A2292" s="12">
        <v>2325</v>
      </c>
      <c r="B2292" s="12">
        <v>1163</v>
      </c>
      <c r="C2292" s="19">
        <v>41920</v>
      </c>
      <c r="D2292" s="6">
        <v>305</v>
      </c>
      <c r="E2292" s="10">
        <v>165.15999999999997</v>
      </c>
    </row>
    <row r="2293" spans="1:5" ht="17.55" customHeight="1" x14ac:dyDescent="0.3">
      <c r="A2293" s="12">
        <v>2326</v>
      </c>
      <c r="B2293" s="12">
        <v>1163</v>
      </c>
      <c r="C2293" s="19">
        <v>41910</v>
      </c>
      <c r="D2293" s="6">
        <v>305</v>
      </c>
      <c r="E2293" s="10">
        <v>306.74</v>
      </c>
    </row>
    <row r="2294" spans="1:5" ht="17.55" customHeight="1" x14ac:dyDescent="0.3">
      <c r="A2294" s="12">
        <v>2327</v>
      </c>
      <c r="B2294" s="12">
        <v>1164</v>
      </c>
      <c r="C2294" s="19">
        <v>41915</v>
      </c>
      <c r="D2294" s="6">
        <v>115</v>
      </c>
      <c r="E2294" s="10">
        <v>29.28</v>
      </c>
    </row>
    <row r="2295" spans="1:5" ht="17.55" customHeight="1" x14ac:dyDescent="0.3">
      <c r="A2295" s="12">
        <v>2328</v>
      </c>
      <c r="B2295" s="12">
        <v>1164</v>
      </c>
      <c r="C2295" s="19">
        <v>41906</v>
      </c>
      <c r="D2295" s="6">
        <v>115</v>
      </c>
      <c r="E2295" s="10">
        <v>236.92</v>
      </c>
    </row>
    <row r="2296" spans="1:5" ht="17.55" customHeight="1" x14ac:dyDescent="0.3">
      <c r="A2296" s="12">
        <v>2329</v>
      </c>
      <c r="B2296" s="12">
        <v>1165</v>
      </c>
      <c r="C2296" s="19">
        <v>41915</v>
      </c>
      <c r="D2296" s="6">
        <v>138</v>
      </c>
      <c r="E2296" s="10">
        <v>139.17000000000007</v>
      </c>
    </row>
    <row r="2297" spans="1:5" ht="17.55" customHeight="1" x14ac:dyDescent="0.3">
      <c r="A2297" s="12">
        <v>2330</v>
      </c>
      <c r="B2297" s="12">
        <v>1165</v>
      </c>
      <c r="C2297" s="19">
        <v>41908</v>
      </c>
      <c r="D2297" s="6">
        <v>138</v>
      </c>
      <c r="E2297" s="10">
        <v>634.02</v>
      </c>
    </row>
    <row r="2298" spans="1:5" ht="17.55" customHeight="1" x14ac:dyDescent="0.3">
      <c r="A2298" s="12">
        <v>2331</v>
      </c>
      <c r="B2298" s="12">
        <v>1166</v>
      </c>
      <c r="C2298" s="19">
        <v>41919</v>
      </c>
      <c r="D2298" s="6">
        <v>285</v>
      </c>
      <c r="E2298" s="10">
        <v>135.89999999999998</v>
      </c>
    </row>
    <row r="2299" spans="1:5" ht="17.55" customHeight="1" x14ac:dyDescent="0.3">
      <c r="A2299" s="12">
        <v>2332</v>
      </c>
      <c r="B2299" s="12">
        <v>1166</v>
      </c>
      <c r="C2299" s="19">
        <v>41911</v>
      </c>
      <c r="D2299" s="6">
        <v>285</v>
      </c>
      <c r="E2299" s="10">
        <v>713.52</v>
      </c>
    </row>
    <row r="2300" spans="1:5" ht="17.55" customHeight="1" x14ac:dyDescent="0.3">
      <c r="A2300" s="12">
        <v>2333</v>
      </c>
      <c r="B2300" s="12">
        <v>1167</v>
      </c>
      <c r="C2300" s="19">
        <v>41910</v>
      </c>
      <c r="D2300" s="6">
        <v>153</v>
      </c>
      <c r="E2300" s="10">
        <v>28.129999999999995</v>
      </c>
    </row>
    <row r="2301" spans="1:5" ht="17.55" customHeight="1" x14ac:dyDescent="0.3">
      <c r="A2301" s="12">
        <v>2334</v>
      </c>
      <c r="B2301" s="12">
        <v>1167</v>
      </c>
      <c r="C2301" s="19">
        <v>41901</v>
      </c>
      <c r="D2301" s="6">
        <v>153</v>
      </c>
      <c r="E2301" s="10">
        <v>909.62</v>
      </c>
    </row>
    <row r="2302" spans="1:5" ht="17.55" customHeight="1" x14ac:dyDescent="0.3">
      <c r="A2302" s="12">
        <v>2335</v>
      </c>
      <c r="B2302" s="12">
        <v>1168</v>
      </c>
      <c r="C2302" s="19">
        <v>41908</v>
      </c>
      <c r="D2302" s="6">
        <v>161</v>
      </c>
      <c r="E2302" s="10">
        <v>188.46000000000004</v>
      </c>
    </row>
    <row r="2303" spans="1:5" ht="17.55" customHeight="1" x14ac:dyDescent="0.3">
      <c r="A2303" s="12">
        <v>2336</v>
      </c>
      <c r="B2303" s="12">
        <v>1168</v>
      </c>
      <c r="C2303" s="19">
        <v>41898</v>
      </c>
      <c r="D2303" s="6">
        <v>161</v>
      </c>
      <c r="E2303" s="10">
        <v>668.22</v>
      </c>
    </row>
    <row r="2304" spans="1:5" ht="17.55" customHeight="1" x14ac:dyDescent="0.3">
      <c r="A2304" s="12">
        <v>2337</v>
      </c>
      <c r="B2304" s="12">
        <v>1169</v>
      </c>
      <c r="C2304" s="19">
        <v>41904</v>
      </c>
      <c r="D2304" s="6">
        <v>92</v>
      </c>
      <c r="E2304" s="10">
        <v>295.44999999999993</v>
      </c>
    </row>
    <row r="2305" spans="1:5" ht="17.55" customHeight="1" x14ac:dyDescent="0.3">
      <c r="A2305" s="12">
        <v>2338</v>
      </c>
      <c r="B2305" s="12">
        <v>1169</v>
      </c>
      <c r="C2305" s="19">
        <v>41900</v>
      </c>
      <c r="D2305" s="6">
        <v>92</v>
      </c>
      <c r="E2305" s="10">
        <v>723.37</v>
      </c>
    </row>
    <row r="2306" spans="1:5" ht="17.55" customHeight="1" x14ac:dyDescent="0.3">
      <c r="A2306" s="12">
        <v>2339</v>
      </c>
      <c r="B2306" s="12">
        <v>1170</v>
      </c>
      <c r="C2306" s="19">
        <v>41918</v>
      </c>
      <c r="D2306" s="6">
        <v>116</v>
      </c>
      <c r="E2306" s="10">
        <v>182.51999999999998</v>
      </c>
    </row>
    <row r="2307" spans="1:5" ht="17.55" customHeight="1" x14ac:dyDescent="0.3">
      <c r="A2307" s="12">
        <v>2340</v>
      </c>
      <c r="B2307" s="12">
        <v>1170</v>
      </c>
      <c r="C2307" s="19">
        <v>41910</v>
      </c>
      <c r="D2307" s="6">
        <v>116</v>
      </c>
      <c r="E2307" s="10">
        <v>338.99</v>
      </c>
    </row>
    <row r="2308" spans="1:5" ht="17.55" customHeight="1" x14ac:dyDescent="0.3">
      <c r="A2308" s="12">
        <v>2341</v>
      </c>
      <c r="B2308" s="12">
        <v>1171</v>
      </c>
      <c r="C2308" s="19">
        <v>41911</v>
      </c>
      <c r="D2308" s="6">
        <v>186</v>
      </c>
      <c r="E2308" s="10">
        <v>85.950000000000045</v>
      </c>
    </row>
    <row r="2309" spans="1:5" ht="17.55" customHeight="1" x14ac:dyDescent="0.3">
      <c r="A2309" s="12">
        <v>2342</v>
      </c>
      <c r="B2309" s="12">
        <v>1171</v>
      </c>
      <c r="C2309" s="19">
        <v>41907</v>
      </c>
      <c r="D2309" s="6">
        <v>186</v>
      </c>
      <c r="E2309" s="10">
        <v>451.28999999999996</v>
      </c>
    </row>
    <row r="2310" spans="1:5" ht="17.55" customHeight="1" x14ac:dyDescent="0.3">
      <c r="A2310" s="12">
        <v>2343</v>
      </c>
      <c r="B2310" s="12">
        <v>1172</v>
      </c>
      <c r="C2310" s="19">
        <v>41919</v>
      </c>
      <c r="D2310" s="6">
        <v>133</v>
      </c>
      <c r="E2310" s="10">
        <v>42.879999999999882</v>
      </c>
    </row>
    <row r="2311" spans="1:5" ht="17.55" customHeight="1" x14ac:dyDescent="0.3">
      <c r="A2311" s="12">
        <v>2344</v>
      </c>
      <c r="B2311" s="12">
        <v>1172</v>
      </c>
      <c r="C2311" s="19">
        <v>41909</v>
      </c>
      <c r="D2311" s="6">
        <v>133</v>
      </c>
      <c r="E2311" s="10">
        <v>1029.18</v>
      </c>
    </row>
    <row r="2312" spans="1:5" ht="17.55" customHeight="1" x14ac:dyDescent="0.3">
      <c r="A2312" s="12">
        <v>2345</v>
      </c>
      <c r="B2312" s="12">
        <v>1173</v>
      </c>
      <c r="C2312" s="19">
        <v>41907</v>
      </c>
      <c r="D2312" s="6">
        <v>304</v>
      </c>
      <c r="E2312" s="10">
        <v>166.61</v>
      </c>
    </row>
    <row r="2313" spans="1:5" ht="17.55" customHeight="1" x14ac:dyDescent="0.3">
      <c r="A2313" s="12">
        <v>2346</v>
      </c>
      <c r="B2313" s="12">
        <v>1173</v>
      </c>
      <c r="C2313" s="19">
        <v>41899</v>
      </c>
      <c r="D2313" s="6">
        <v>304</v>
      </c>
      <c r="E2313" s="10">
        <v>450.49</v>
      </c>
    </row>
    <row r="2314" spans="1:5" ht="17.55" customHeight="1" x14ac:dyDescent="0.3">
      <c r="A2314" s="12">
        <v>2347</v>
      </c>
      <c r="B2314" s="12">
        <v>1174</v>
      </c>
      <c r="C2314" s="19">
        <v>41918</v>
      </c>
      <c r="D2314" s="6">
        <v>237</v>
      </c>
      <c r="E2314" s="10">
        <v>107.06000000000006</v>
      </c>
    </row>
    <row r="2315" spans="1:5" ht="17.55" customHeight="1" x14ac:dyDescent="0.3">
      <c r="A2315" s="12">
        <v>2348</v>
      </c>
      <c r="B2315" s="12">
        <v>1174</v>
      </c>
      <c r="C2315" s="19">
        <v>41908</v>
      </c>
      <c r="D2315" s="6">
        <v>237</v>
      </c>
      <c r="E2315" s="10">
        <v>562.06999999999994</v>
      </c>
    </row>
    <row r="2316" spans="1:5" ht="17.55" customHeight="1" x14ac:dyDescent="0.3">
      <c r="A2316" s="12">
        <v>2349</v>
      </c>
      <c r="B2316" s="12">
        <v>1175</v>
      </c>
      <c r="C2316" s="19">
        <v>41907</v>
      </c>
      <c r="D2316" s="6">
        <v>10</v>
      </c>
      <c r="E2316" s="10">
        <v>288.65000000000009</v>
      </c>
    </row>
    <row r="2317" spans="1:5" ht="17.55" customHeight="1" x14ac:dyDescent="0.3">
      <c r="A2317" s="12">
        <v>2350</v>
      </c>
      <c r="B2317" s="12">
        <v>1175</v>
      </c>
      <c r="C2317" s="19">
        <v>41903</v>
      </c>
      <c r="D2317" s="6">
        <v>10</v>
      </c>
      <c r="E2317" s="10">
        <v>742.27</v>
      </c>
    </row>
    <row r="2318" spans="1:5" ht="17.55" customHeight="1" x14ac:dyDescent="0.3">
      <c r="A2318" s="12">
        <v>2351</v>
      </c>
      <c r="B2318" s="12">
        <v>1176</v>
      </c>
      <c r="C2318" s="19">
        <v>41908</v>
      </c>
      <c r="D2318" s="6">
        <v>21</v>
      </c>
      <c r="E2318" s="10">
        <v>253.51</v>
      </c>
    </row>
    <row r="2319" spans="1:5" ht="17.55" customHeight="1" x14ac:dyDescent="0.3">
      <c r="A2319" s="12">
        <v>2352</v>
      </c>
      <c r="B2319" s="12">
        <v>1176</v>
      </c>
      <c r="C2319" s="19">
        <v>41901</v>
      </c>
      <c r="D2319" s="6">
        <v>21</v>
      </c>
      <c r="E2319" s="10">
        <v>802.81999999999994</v>
      </c>
    </row>
    <row r="2320" spans="1:5" ht="17.55" customHeight="1" x14ac:dyDescent="0.3">
      <c r="A2320" s="12">
        <v>2353</v>
      </c>
      <c r="B2320" s="12">
        <v>1177</v>
      </c>
      <c r="C2320" s="19">
        <v>41909</v>
      </c>
      <c r="D2320" s="6">
        <v>302</v>
      </c>
      <c r="E2320" s="10">
        <v>192.84000000000003</v>
      </c>
    </row>
    <row r="2321" spans="1:5" ht="17.55" customHeight="1" x14ac:dyDescent="0.3">
      <c r="A2321" s="12">
        <v>2354</v>
      </c>
      <c r="B2321" s="12">
        <v>1177</v>
      </c>
      <c r="C2321" s="19">
        <v>41905</v>
      </c>
      <c r="D2321" s="6">
        <v>302</v>
      </c>
      <c r="E2321" s="10">
        <v>548.89</v>
      </c>
    </row>
    <row r="2322" spans="1:5" ht="17.55" customHeight="1" x14ac:dyDescent="0.3">
      <c r="A2322" s="12">
        <v>2355</v>
      </c>
      <c r="B2322" s="12">
        <v>1178</v>
      </c>
      <c r="C2322" s="19">
        <v>41913</v>
      </c>
      <c r="D2322" s="6">
        <v>165</v>
      </c>
      <c r="E2322" s="10">
        <v>35.669999999999987</v>
      </c>
    </row>
    <row r="2323" spans="1:5" ht="17.55" customHeight="1" x14ac:dyDescent="0.3">
      <c r="A2323" s="12">
        <v>2356</v>
      </c>
      <c r="B2323" s="12">
        <v>1178</v>
      </c>
      <c r="C2323" s="19">
        <v>41907</v>
      </c>
      <c r="D2323" s="6">
        <v>165</v>
      </c>
      <c r="E2323" s="10">
        <v>126.47</v>
      </c>
    </row>
    <row r="2324" spans="1:5" ht="17.55" customHeight="1" x14ac:dyDescent="0.3">
      <c r="A2324" s="12">
        <v>2357</v>
      </c>
      <c r="B2324" s="12">
        <v>1179</v>
      </c>
      <c r="C2324" s="19">
        <v>41912</v>
      </c>
      <c r="D2324" s="6">
        <v>229</v>
      </c>
      <c r="E2324" s="10">
        <v>260.18999999999994</v>
      </c>
    </row>
    <row r="2325" spans="1:5" ht="17.55" customHeight="1" x14ac:dyDescent="0.3">
      <c r="A2325" s="12">
        <v>2358</v>
      </c>
      <c r="B2325" s="12">
        <v>1179</v>
      </c>
      <c r="C2325" s="19">
        <v>41904</v>
      </c>
      <c r="D2325" s="6">
        <v>229</v>
      </c>
      <c r="E2325" s="10">
        <v>669.09</v>
      </c>
    </row>
    <row r="2326" spans="1:5" ht="17.55" customHeight="1" x14ac:dyDescent="0.3">
      <c r="A2326" s="12">
        <v>2359</v>
      </c>
      <c r="B2326" s="12">
        <v>1180</v>
      </c>
      <c r="C2326" s="19">
        <v>41918</v>
      </c>
      <c r="D2326" s="6">
        <v>37</v>
      </c>
      <c r="E2326" s="10">
        <v>383.31999999999994</v>
      </c>
    </row>
    <row r="2327" spans="1:5" ht="17.55" customHeight="1" x14ac:dyDescent="0.3">
      <c r="A2327" s="12">
        <v>2360</v>
      </c>
      <c r="B2327" s="12">
        <v>1180</v>
      </c>
      <c r="C2327" s="19">
        <v>41908</v>
      </c>
      <c r="D2327" s="6">
        <v>37</v>
      </c>
      <c r="E2327" s="10">
        <v>575</v>
      </c>
    </row>
    <row r="2328" spans="1:5" ht="17.55" customHeight="1" x14ac:dyDescent="0.3">
      <c r="A2328" s="12">
        <v>2361</v>
      </c>
      <c r="B2328" s="12">
        <v>1181</v>
      </c>
      <c r="C2328" s="19">
        <v>41916</v>
      </c>
      <c r="D2328" s="6">
        <v>31</v>
      </c>
      <c r="E2328" s="10">
        <v>40.830000000000041</v>
      </c>
    </row>
    <row r="2329" spans="1:5" ht="17.55" customHeight="1" x14ac:dyDescent="0.3">
      <c r="A2329" s="12">
        <v>2362</v>
      </c>
      <c r="B2329" s="12">
        <v>1181</v>
      </c>
      <c r="C2329" s="19">
        <v>41910</v>
      </c>
      <c r="D2329" s="6">
        <v>31</v>
      </c>
      <c r="E2329" s="10">
        <v>775.92</v>
      </c>
    </row>
    <row r="2330" spans="1:5" ht="17.55" customHeight="1" x14ac:dyDescent="0.3">
      <c r="A2330" s="12">
        <v>2363</v>
      </c>
      <c r="B2330" s="12">
        <v>1182</v>
      </c>
      <c r="C2330" s="19">
        <v>41913</v>
      </c>
      <c r="D2330" s="6">
        <v>121</v>
      </c>
      <c r="E2330" s="10">
        <v>332.44000000000005</v>
      </c>
    </row>
    <row r="2331" spans="1:5" ht="17.55" customHeight="1" x14ac:dyDescent="0.3">
      <c r="A2331" s="12">
        <v>2364</v>
      </c>
      <c r="B2331" s="12">
        <v>1182</v>
      </c>
      <c r="C2331" s="19">
        <v>41907</v>
      </c>
      <c r="D2331" s="6">
        <v>121</v>
      </c>
      <c r="E2331" s="10">
        <v>617.41</v>
      </c>
    </row>
    <row r="2332" spans="1:5" ht="17.55" customHeight="1" x14ac:dyDescent="0.3">
      <c r="A2332" s="12">
        <v>2365</v>
      </c>
      <c r="B2332" s="12">
        <v>1183</v>
      </c>
      <c r="C2332" s="19">
        <v>41909</v>
      </c>
      <c r="D2332" s="6">
        <v>143</v>
      </c>
      <c r="E2332" s="10">
        <v>197.47000000000003</v>
      </c>
    </row>
    <row r="2333" spans="1:5" ht="17.55" customHeight="1" x14ac:dyDescent="0.3">
      <c r="A2333" s="12">
        <v>2366</v>
      </c>
      <c r="B2333" s="12">
        <v>1183</v>
      </c>
      <c r="C2333" s="19">
        <v>41900</v>
      </c>
      <c r="D2333" s="6">
        <v>143</v>
      </c>
      <c r="E2333" s="10">
        <v>419.63</v>
      </c>
    </row>
    <row r="2334" spans="1:5" ht="17.55" customHeight="1" x14ac:dyDescent="0.3">
      <c r="A2334" s="12">
        <v>2367</v>
      </c>
      <c r="B2334" s="12">
        <v>1184</v>
      </c>
      <c r="C2334" s="19">
        <v>41917</v>
      </c>
      <c r="D2334" s="6">
        <v>70</v>
      </c>
      <c r="E2334" s="10">
        <v>39.129999999999995</v>
      </c>
    </row>
    <row r="2335" spans="1:5" ht="17.55" customHeight="1" x14ac:dyDescent="0.3">
      <c r="A2335" s="12">
        <v>2368</v>
      </c>
      <c r="B2335" s="12">
        <v>1184</v>
      </c>
      <c r="C2335" s="19">
        <v>41913</v>
      </c>
      <c r="D2335" s="6">
        <v>70</v>
      </c>
      <c r="E2335" s="10">
        <v>240.38</v>
      </c>
    </row>
    <row r="2336" spans="1:5" ht="17.55" customHeight="1" x14ac:dyDescent="0.3">
      <c r="A2336" s="12">
        <v>2369</v>
      </c>
      <c r="B2336" s="12">
        <v>1185</v>
      </c>
      <c r="C2336" s="19">
        <v>41914</v>
      </c>
      <c r="D2336" s="6">
        <v>30</v>
      </c>
      <c r="E2336" s="10">
        <v>10.89</v>
      </c>
    </row>
    <row r="2337" spans="1:5" ht="17.55" customHeight="1" x14ac:dyDescent="0.3">
      <c r="A2337" s="12">
        <v>2370</v>
      </c>
      <c r="B2337" s="12">
        <v>1185</v>
      </c>
      <c r="C2337" s="19">
        <v>41904</v>
      </c>
      <c r="D2337" s="6">
        <v>30</v>
      </c>
      <c r="E2337" s="10">
        <v>110.11</v>
      </c>
    </row>
    <row r="2338" spans="1:5" ht="17.55" customHeight="1" x14ac:dyDescent="0.3">
      <c r="A2338" s="12">
        <v>2371</v>
      </c>
      <c r="B2338" s="12">
        <v>1186</v>
      </c>
      <c r="C2338" s="19">
        <v>41908</v>
      </c>
      <c r="D2338" s="6">
        <v>307</v>
      </c>
      <c r="E2338" s="10">
        <v>334.27</v>
      </c>
    </row>
    <row r="2339" spans="1:5" ht="17.55" customHeight="1" x14ac:dyDescent="0.3">
      <c r="A2339" s="12">
        <v>2372</v>
      </c>
      <c r="B2339" s="12">
        <v>1186</v>
      </c>
      <c r="C2339" s="19">
        <v>41904</v>
      </c>
      <c r="D2339" s="6">
        <v>307</v>
      </c>
      <c r="E2339" s="10">
        <v>545.4</v>
      </c>
    </row>
    <row r="2340" spans="1:5" ht="17.55" customHeight="1" x14ac:dyDescent="0.3">
      <c r="A2340" s="12">
        <v>2373</v>
      </c>
      <c r="B2340" s="12">
        <v>1187</v>
      </c>
      <c r="C2340" s="19">
        <v>41917</v>
      </c>
      <c r="D2340" s="6">
        <v>205</v>
      </c>
      <c r="E2340" s="10">
        <v>15</v>
      </c>
    </row>
    <row r="2341" spans="1:5" ht="17.55" customHeight="1" x14ac:dyDescent="0.3">
      <c r="A2341" s="12">
        <v>2374</v>
      </c>
      <c r="B2341" s="12">
        <v>1187</v>
      </c>
      <c r="C2341" s="19">
        <v>41910</v>
      </c>
      <c r="D2341" s="6">
        <v>205</v>
      </c>
      <c r="E2341" s="10">
        <v>135.04</v>
      </c>
    </row>
    <row r="2342" spans="1:5" ht="17.55" customHeight="1" x14ac:dyDescent="0.3">
      <c r="A2342" s="12">
        <v>2375</v>
      </c>
      <c r="B2342" s="12">
        <v>1188</v>
      </c>
      <c r="C2342" s="19">
        <v>41918</v>
      </c>
      <c r="D2342" s="6">
        <v>234</v>
      </c>
      <c r="E2342" s="10">
        <v>100.91000000000008</v>
      </c>
    </row>
    <row r="2343" spans="1:5" ht="17.55" customHeight="1" x14ac:dyDescent="0.3">
      <c r="A2343" s="12">
        <v>2376</v>
      </c>
      <c r="B2343" s="12">
        <v>1188</v>
      </c>
      <c r="C2343" s="19">
        <v>41909</v>
      </c>
      <c r="D2343" s="6">
        <v>234</v>
      </c>
      <c r="E2343" s="10">
        <v>740.04</v>
      </c>
    </row>
    <row r="2344" spans="1:5" ht="17.55" customHeight="1" x14ac:dyDescent="0.3">
      <c r="A2344" s="12">
        <v>2377</v>
      </c>
      <c r="B2344" s="12">
        <v>1189</v>
      </c>
      <c r="C2344" s="19">
        <v>41925</v>
      </c>
      <c r="D2344" s="6">
        <v>297</v>
      </c>
      <c r="E2344" s="10">
        <v>174.55999999999995</v>
      </c>
    </row>
    <row r="2345" spans="1:5" ht="17.55" customHeight="1" x14ac:dyDescent="0.3">
      <c r="A2345" s="12">
        <v>2378</v>
      </c>
      <c r="B2345" s="12">
        <v>1189</v>
      </c>
      <c r="C2345" s="19">
        <v>41915</v>
      </c>
      <c r="D2345" s="6">
        <v>297</v>
      </c>
      <c r="E2345" s="10">
        <v>656.71</v>
      </c>
    </row>
    <row r="2346" spans="1:5" ht="17.55" customHeight="1" x14ac:dyDescent="0.3">
      <c r="A2346" s="12">
        <v>2379</v>
      </c>
      <c r="B2346" s="12">
        <v>1190</v>
      </c>
      <c r="C2346" s="19">
        <v>41918</v>
      </c>
      <c r="D2346" s="6">
        <v>26</v>
      </c>
      <c r="E2346" s="10">
        <v>156.26999999999998</v>
      </c>
    </row>
    <row r="2347" spans="1:5" ht="17.55" customHeight="1" x14ac:dyDescent="0.3">
      <c r="A2347" s="12">
        <v>2380</v>
      </c>
      <c r="B2347" s="12">
        <v>1190</v>
      </c>
      <c r="C2347" s="19">
        <v>41913</v>
      </c>
      <c r="D2347" s="6">
        <v>26</v>
      </c>
      <c r="E2347" s="10">
        <v>885.54</v>
      </c>
    </row>
    <row r="2348" spans="1:5" ht="17.55" customHeight="1" x14ac:dyDescent="0.3">
      <c r="A2348" s="12">
        <v>2381</v>
      </c>
      <c r="B2348" s="12">
        <v>1191</v>
      </c>
      <c r="C2348" s="19">
        <v>41920</v>
      </c>
      <c r="D2348" s="6">
        <v>310</v>
      </c>
      <c r="E2348" s="10">
        <v>158.63</v>
      </c>
    </row>
    <row r="2349" spans="1:5" ht="17.55" customHeight="1" x14ac:dyDescent="0.3">
      <c r="A2349" s="12">
        <v>2382</v>
      </c>
      <c r="B2349" s="12">
        <v>1191</v>
      </c>
      <c r="C2349" s="19">
        <v>41915</v>
      </c>
      <c r="D2349" s="6">
        <v>310</v>
      </c>
      <c r="E2349" s="10">
        <v>370.14</v>
      </c>
    </row>
    <row r="2350" spans="1:5" ht="17.55" customHeight="1" x14ac:dyDescent="0.3">
      <c r="A2350" s="12">
        <v>2383</v>
      </c>
      <c r="B2350" s="12">
        <v>1192</v>
      </c>
      <c r="C2350" s="19">
        <v>41917</v>
      </c>
      <c r="D2350" s="6">
        <v>286</v>
      </c>
      <c r="E2350" s="10">
        <v>96.730000000000018</v>
      </c>
    </row>
    <row r="2351" spans="1:5" ht="17.55" customHeight="1" x14ac:dyDescent="0.3">
      <c r="A2351" s="12">
        <v>2384</v>
      </c>
      <c r="B2351" s="12">
        <v>1192</v>
      </c>
      <c r="C2351" s="19">
        <v>41910</v>
      </c>
      <c r="D2351" s="6">
        <v>286</v>
      </c>
      <c r="E2351" s="10">
        <v>151.32</v>
      </c>
    </row>
    <row r="2352" spans="1:5" ht="17.55" customHeight="1" x14ac:dyDescent="0.3">
      <c r="A2352" s="12">
        <v>2385</v>
      </c>
      <c r="B2352" s="12">
        <v>1193</v>
      </c>
      <c r="C2352" s="19">
        <v>41908</v>
      </c>
      <c r="D2352" s="6">
        <v>56</v>
      </c>
      <c r="E2352" s="10">
        <v>200.31000000000006</v>
      </c>
    </row>
    <row r="2353" spans="1:5" ht="17.55" customHeight="1" x14ac:dyDescent="0.3">
      <c r="A2353" s="12">
        <v>2386</v>
      </c>
      <c r="B2353" s="12">
        <v>1193</v>
      </c>
      <c r="C2353" s="19">
        <v>41903</v>
      </c>
      <c r="D2353" s="6">
        <v>56</v>
      </c>
      <c r="E2353" s="10">
        <v>372.02</v>
      </c>
    </row>
    <row r="2354" spans="1:5" ht="17.55" customHeight="1" x14ac:dyDescent="0.3">
      <c r="A2354" s="12">
        <v>2387</v>
      </c>
      <c r="B2354" s="12">
        <v>1194</v>
      </c>
      <c r="C2354" s="19">
        <v>41914</v>
      </c>
      <c r="D2354" s="6">
        <v>20</v>
      </c>
      <c r="E2354" s="10">
        <v>266.43999999999994</v>
      </c>
    </row>
    <row r="2355" spans="1:5" ht="17.55" customHeight="1" x14ac:dyDescent="0.3">
      <c r="A2355" s="12">
        <v>2388</v>
      </c>
      <c r="B2355" s="12">
        <v>1194</v>
      </c>
      <c r="C2355" s="19">
        <v>41908</v>
      </c>
      <c r="D2355" s="6">
        <v>20</v>
      </c>
      <c r="E2355" s="10">
        <v>621.70000000000005</v>
      </c>
    </row>
    <row r="2356" spans="1:5" ht="17.55" customHeight="1" x14ac:dyDescent="0.3">
      <c r="A2356" s="12">
        <v>2389</v>
      </c>
      <c r="B2356" s="12">
        <v>1195</v>
      </c>
      <c r="C2356" s="19">
        <v>41916</v>
      </c>
      <c r="D2356" s="6">
        <v>111</v>
      </c>
      <c r="E2356" s="10">
        <v>32.54000000000002</v>
      </c>
    </row>
    <row r="2357" spans="1:5" ht="17.55" customHeight="1" x14ac:dyDescent="0.3">
      <c r="A2357" s="12">
        <v>2390</v>
      </c>
      <c r="B2357" s="12">
        <v>1195</v>
      </c>
      <c r="C2357" s="19">
        <v>41910</v>
      </c>
      <c r="D2357" s="6">
        <v>111</v>
      </c>
      <c r="E2357" s="10">
        <v>292.95</v>
      </c>
    </row>
    <row r="2358" spans="1:5" ht="17.55" customHeight="1" x14ac:dyDescent="0.3">
      <c r="A2358" s="12">
        <v>2391</v>
      </c>
      <c r="B2358" s="12">
        <v>1196</v>
      </c>
      <c r="C2358" s="19">
        <v>41916</v>
      </c>
      <c r="D2358" s="6">
        <v>111</v>
      </c>
      <c r="E2358" s="10">
        <v>312.85000000000002</v>
      </c>
    </row>
    <row r="2359" spans="1:5" ht="17.55" customHeight="1" x14ac:dyDescent="0.3">
      <c r="A2359" s="12">
        <v>2392</v>
      </c>
      <c r="B2359" s="12">
        <v>1196</v>
      </c>
      <c r="C2359" s="19">
        <v>41907</v>
      </c>
      <c r="D2359" s="6">
        <v>111</v>
      </c>
      <c r="E2359" s="10">
        <v>664.83</v>
      </c>
    </row>
    <row r="2360" spans="1:5" ht="17.55" customHeight="1" x14ac:dyDescent="0.3">
      <c r="A2360" s="12">
        <v>2393</v>
      </c>
      <c r="B2360" s="12">
        <v>1197</v>
      </c>
      <c r="C2360" s="19">
        <v>41918</v>
      </c>
      <c r="D2360" s="6">
        <v>143</v>
      </c>
      <c r="E2360" s="10">
        <v>15.499999999999943</v>
      </c>
    </row>
    <row r="2361" spans="1:5" ht="17.55" customHeight="1" x14ac:dyDescent="0.3">
      <c r="A2361" s="12">
        <v>2394</v>
      </c>
      <c r="B2361" s="12">
        <v>1197</v>
      </c>
      <c r="C2361" s="19">
        <v>41909</v>
      </c>
      <c r="D2361" s="6">
        <v>143</v>
      </c>
      <c r="E2361" s="10">
        <v>501.17</v>
      </c>
    </row>
    <row r="2362" spans="1:5" ht="17.55" customHeight="1" x14ac:dyDescent="0.3">
      <c r="A2362" s="12">
        <v>2395</v>
      </c>
      <c r="B2362" s="12">
        <v>1198</v>
      </c>
      <c r="C2362" s="19">
        <v>41919</v>
      </c>
      <c r="D2362" s="6">
        <v>186</v>
      </c>
      <c r="E2362" s="10">
        <v>287.98</v>
      </c>
    </row>
    <row r="2363" spans="1:5" ht="17.55" customHeight="1" x14ac:dyDescent="0.3">
      <c r="A2363" s="12">
        <v>2396</v>
      </c>
      <c r="B2363" s="12">
        <v>1198</v>
      </c>
      <c r="C2363" s="19">
        <v>41915</v>
      </c>
      <c r="D2363" s="6">
        <v>186</v>
      </c>
      <c r="E2363" s="10">
        <v>740.52</v>
      </c>
    </row>
    <row r="2364" spans="1:5" ht="17.55" customHeight="1" x14ac:dyDescent="0.3">
      <c r="A2364" s="12">
        <v>2397</v>
      </c>
      <c r="B2364" s="12">
        <v>1199</v>
      </c>
      <c r="C2364" s="19">
        <v>41922</v>
      </c>
      <c r="D2364" s="6">
        <v>229</v>
      </c>
      <c r="E2364" s="10">
        <v>113.69000000000005</v>
      </c>
    </row>
    <row r="2365" spans="1:5" ht="17.55" customHeight="1" x14ac:dyDescent="0.3">
      <c r="A2365" s="12">
        <v>2398</v>
      </c>
      <c r="B2365" s="12">
        <v>1199</v>
      </c>
      <c r="C2365" s="19">
        <v>41914</v>
      </c>
      <c r="D2365" s="6">
        <v>229</v>
      </c>
      <c r="E2365" s="10">
        <v>833.74</v>
      </c>
    </row>
    <row r="2366" spans="1:5" ht="17.55" customHeight="1" x14ac:dyDescent="0.3">
      <c r="A2366" s="12">
        <v>2399</v>
      </c>
      <c r="B2366" s="12">
        <v>1200</v>
      </c>
      <c r="C2366" s="19">
        <v>41924</v>
      </c>
      <c r="D2366" s="6">
        <v>29</v>
      </c>
      <c r="E2366" s="10">
        <v>185.13</v>
      </c>
    </row>
    <row r="2367" spans="1:5" ht="17.55" customHeight="1" x14ac:dyDescent="0.3">
      <c r="A2367" s="12">
        <v>2400</v>
      </c>
      <c r="B2367" s="12">
        <v>1200</v>
      </c>
      <c r="C2367" s="19">
        <v>41915</v>
      </c>
      <c r="D2367" s="6">
        <v>29</v>
      </c>
      <c r="E2367" s="10">
        <v>431.97</v>
      </c>
    </row>
    <row r="2368" spans="1:5" ht="17.55" customHeight="1" x14ac:dyDescent="0.3">
      <c r="A2368" s="12">
        <v>2401</v>
      </c>
      <c r="B2368" s="12">
        <v>1201</v>
      </c>
      <c r="C2368" s="19">
        <v>41913</v>
      </c>
      <c r="D2368" s="6">
        <v>151</v>
      </c>
      <c r="E2368" s="10">
        <v>271.87999999999994</v>
      </c>
    </row>
    <row r="2369" spans="1:5" ht="17.55" customHeight="1" x14ac:dyDescent="0.3">
      <c r="A2369" s="12">
        <v>2402</v>
      </c>
      <c r="B2369" s="12">
        <v>1201</v>
      </c>
      <c r="C2369" s="19">
        <v>41909</v>
      </c>
      <c r="D2369" s="6">
        <v>151</v>
      </c>
      <c r="E2369" s="10">
        <v>504.94</v>
      </c>
    </row>
    <row r="2370" spans="1:5" ht="17.55" customHeight="1" x14ac:dyDescent="0.3">
      <c r="A2370" s="12">
        <v>2403</v>
      </c>
      <c r="B2370" s="12">
        <v>1202</v>
      </c>
      <c r="C2370" s="19">
        <v>41914</v>
      </c>
      <c r="D2370" s="6">
        <v>90</v>
      </c>
      <c r="E2370" s="10">
        <v>202.79000000000008</v>
      </c>
    </row>
    <row r="2371" spans="1:5" ht="17.55" customHeight="1" x14ac:dyDescent="0.3">
      <c r="A2371" s="12">
        <v>2404</v>
      </c>
      <c r="B2371" s="12">
        <v>1202</v>
      </c>
      <c r="C2371" s="19">
        <v>41907</v>
      </c>
      <c r="D2371" s="6">
        <v>90</v>
      </c>
      <c r="E2371" s="10">
        <v>811.18999999999994</v>
      </c>
    </row>
    <row r="2372" spans="1:5" ht="17.55" customHeight="1" x14ac:dyDescent="0.3">
      <c r="A2372" s="12">
        <v>2405</v>
      </c>
      <c r="B2372" s="12">
        <v>1203</v>
      </c>
      <c r="C2372" s="19">
        <v>41923</v>
      </c>
      <c r="D2372" s="6">
        <v>139</v>
      </c>
      <c r="E2372" s="10">
        <v>176.39000000000004</v>
      </c>
    </row>
    <row r="2373" spans="1:5" ht="17.55" customHeight="1" x14ac:dyDescent="0.3">
      <c r="A2373" s="12">
        <v>2406</v>
      </c>
      <c r="B2373" s="12">
        <v>1203</v>
      </c>
      <c r="C2373" s="19">
        <v>41916</v>
      </c>
      <c r="D2373" s="6">
        <v>139</v>
      </c>
      <c r="E2373" s="10">
        <v>300.34999999999997</v>
      </c>
    </row>
    <row r="2374" spans="1:5" ht="17.55" customHeight="1" x14ac:dyDescent="0.3">
      <c r="A2374" s="12">
        <v>2407</v>
      </c>
      <c r="B2374" s="12">
        <v>1204</v>
      </c>
      <c r="C2374" s="19">
        <v>41925</v>
      </c>
      <c r="D2374" s="6">
        <v>199</v>
      </c>
      <c r="E2374" s="10">
        <v>22.260000000000005</v>
      </c>
    </row>
    <row r="2375" spans="1:5" ht="17.55" customHeight="1" x14ac:dyDescent="0.3">
      <c r="A2375" s="12">
        <v>2408</v>
      </c>
      <c r="B2375" s="12">
        <v>1204</v>
      </c>
      <c r="C2375" s="19">
        <v>41916</v>
      </c>
      <c r="D2375" s="6">
        <v>199</v>
      </c>
      <c r="E2375" s="10">
        <v>116.89</v>
      </c>
    </row>
    <row r="2376" spans="1:5" ht="17.55" customHeight="1" x14ac:dyDescent="0.3">
      <c r="A2376" s="12">
        <v>2409</v>
      </c>
      <c r="B2376" s="12">
        <v>1205</v>
      </c>
      <c r="C2376" s="19">
        <v>41915</v>
      </c>
      <c r="D2376" s="6">
        <v>232</v>
      </c>
      <c r="E2376" s="10">
        <v>225.96999999999991</v>
      </c>
    </row>
    <row r="2377" spans="1:5" ht="17.55" customHeight="1" x14ac:dyDescent="0.3">
      <c r="A2377" s="12">
        <v>2410</v>
      </c>
      <c r="B2377" s="12">
        <v>1205</v>
      </c>
      <c r="C2377" s="19">
        <v>41907</v>
      </c>
      <c r="D2377" s="6">
        <v>232</v>
      </c>
      <c r="E2377" s="10">
        <v>581.1</v>
      </c>
    </row>
    <row r="2378" spans="1:5" ht="17.55" customHeight="1" x14ac:dyDescent="0.3">
      <c r="A2378" s="12">
        <v>2411</v>
      </c>
      <c r="B2378" s="12">
        <v>1206</v>
      </c>
      <c r="C2378" s="19">
        <v>41929</v>
      </c>
      <c r="D2378" s="6">
        <v>48</v>
      </c>
      <c r="E2378" s="10">
        <v>33.489999999999952</v>
      </c>
    </row>
    <row r="2379" spans="1:5" ht="17.55" customHeight="1" x14ac:dyDescent="0.3">
      <c r="A2379" s="12">
        <v>2412</v>
      </c>
      <c r="B2379" s="12">
        <v>1206</v>
      </c>
      <c r="C2379" s="19">
        <v>41919</v>
      </c>
      <c r="D2379" s="6">
        <v>48</v>
      </c>
      <c r="E2379" s="10">
        <v>385.17</v>
      </c>
    </row>
    <row r="2380" spans="1:5" ht="17.55" customHeight="1" x14ac:dyDescent="0.3">
      <c r="A2380" s="12">
        <v>2413</v>
      </c>
      <c r="B2380" s="12">
        <v>1207</v>
      </c>
      <c r="C2380" s="19">
        <v>41923</v>
      </c>
      <c r="D2380" s="6">
        <v>257</v>
      </c>
      <c r="E2380" s="10">
        <v>115.39999999999998</v>
      </c>
    </row>
    <row r="2381" spans="1:5" ht="17.55" customHeight="1" x14ac:dyDescent="0.3">
      <c r="A2381" s="12">
        <v>2414</v>
      </c>
      <c r="B2381" s="12">
        <v>1207</v>
      </c>
      <c r="C2381" s="19">
        <v>41914</v>
      </c>
      <c r="D2381" s="6">
        <v>257</v>
      </c>
      <c r="E2381" s="10">
        <v>188.31</v>
      </c>
    </row>
    <row r="2382" spans="1:5" ht="17.55" customHeight="1" x14ac:dyDescent="0.3">
      <c r="A2382" s="12">
        <v>2415</v>
      </c>
      <c r="B2382" s="12">
        <v>1208</v>
      </c>
      <c r="C2382" s="19">
        <v>41919</v>
      </c>
      <c r="D2382" s="6">
        <v>14</v>
      </c>
      <c r="E2382" s="10">
        <v>14.850000000000023</v>
      </c>
    </row>
    <row r="2383" spans="1:5" ht="17.55" customHeight="1" x14ac:dyDescent="0.3">
      <c r="A2383" s="12">
        <v>2416</v>
      </c>
      <c r="B2383" s="12">
        <v>1208</v>
      </c>
      <c r="C2383" s="19">
        <v>41912</v>
      </c>
      <c r="D2383" s="6">
        <v>14</v>
      </c>
      <c r="E2383" s="10">
        <v>728.09</v>
      </c>
    </row>
    <row r="2384" spans="1:5" ht="17.55" customHeight="1" x14ac:dyDescent="0.3">
      <c r="A2384" s="12">
        <v>2417</v>
      </c>
      <c r="B2384" s="12">
        <v>1209</v>
      </c>
      <c r="C2384" s="19">
        <v>41918</v>
      </c>
      <c r="D2384" s="6">
        <v>302</v>
      </c>
      <c r="E2384" s="10">
        <v>22.430000000000007</v>
      </c>
    </row>
    <row r="2385" spans="1:5" ht="17.55" customHeight="1" x14ac:dyDescent="0.3">
      <c r="A2385" s="12">
        <v>2418</v>
      </c>
      <c r="B2385" s="12">
        <v>1209</v>
      </c>
      <c r="C2385" s="19">
        <v>41908</v>
      </c>
      <c r="D2385" s="6">
        <v>302</v>
      </c>
      <c r="E2385" s="10">
        <v>351.46</v>
      </c>
    </row>
    <row r="2386" spans="1:5" ht="17.55" customHeight="1" x14ac:dyDescent="0.3">
      <c r="A2386" s="12">
        <v>2420</v>
      </c>
      <c r="B2386" s="12">
        <v>1210</v>
      </c>
      <c r="C2386" s="19">
        <v>41910</v>
      </c>
      <c r="D2386" s="6">
        <v>277</v>
      </c>
      <c r="E2386" s="10">
        <v>1018.82</v>
      </c>
    </row>
    <row r="2387" spans="1:5" ht="17.55" customHeight="1" x14ac:dyDescent="0.3">
      <c r="A2387" s="12">
        <v>2421</v>
      </c>
      <c r="B2387" s="12">
        <v>1211</v>
      </c>
      <c r="C2387" s="19">
        <v>41913</v>
      </c>
      <c r="D2387" s="6">
        <v>128</v>
      </c>
      <c r="E2387" s="10">
        <v>23.880000000000052</v>
      </c>
    </row>
    <row r="2388" spans="1:5" ht="17.55" customHeight="1" x14ac:dyDescent="0.3">
      <c r="A2388" s="12">
        <v>2422</v>
      </c>
      <c r="B2388" s="12">
        <v>1211</v>
      </c>
      <c r="C2388" s="19">
        <v>41909</v>
      </c>
      <c r="D2388" s="6">
        <v>128</v>
      </c>
      <c r="E2388" s="10">
        <v>317.33999999999997</v>
      </c>
    </row>
    <row r="2389" spans="1:5" ht="17.55" customHeight="1" x14ac:dyDescent="0.3">
      <c r="A2389" s="12">
        <v>2423</v>
      </c>
      <c r="B2389" s="12">
        <v>1212</v>
      </c>
      <c r="C2389" s="19">
        <v>41925</v>
      </c>
      <c r="D2389" s="6">
        <v>141</v>
      </c>
      <c r="E2389" s="10">
        <v>6.1399999999999864</v>
      </c>
    </row>
    <row r="2390" spans="1:5" ht="17.55" customHeight="1" x14ac:dyDescent="0.3">
      <c r="A2390" s="12">
        <v>2424</v>
      </c>
      <c r="B2390" s="12">
        <v>1212</v>
      </c>
      <c r="C2390" s="19">
        <v>41918</v>
      </c>
      <c r="D2390" s="6">
        <v>141</v>
      </c>
      <c r="E2390" s="10">
        <v>147.53</v>
      </c>
    </row>
    <row r="2391" spans="1:5" ht="17.55" customHeight="1" x14ac:dyDescent="0.3">
      <c r="A2391" s="12">
        <v>2425</v>
      </c>
      <c r="B2391" s="12">
        <v>1213</v>
      </c>
      <c r="C2391" s="19">
        <v>41926</v>
      </c>
      <c r="D2391" s="6">
        <v>130</v>
      </c>
      <c r="E2391" s="10">
        <v>188.78999999999996</v>
      </c>
    </row>
    <row r="2392" spans="1:5" ht="17.55" customHeight="1" x14ac:dyDescent="0.3">
      <c r="A2392" s="12">
        <v>2426</v>
      </c>
      <c r="B2392" s="12">
        <v>1213</v>
      </c>
      <c r="C2392" s="19">
        <v>41921</v>
      </c>
      <c r="D2392" s="6">
        <v>130</v>
      </c>
      <c r="E2392" s="10">
        <v>710.24</v>
      </c>
    </row>
    <row r="2393" spans="1:5" ht="17.55" customHeight="1" x14ac:dyDescent="0.3">
      <c r="A2393" s="12">
        <v>2427</v>
      </c>
      <c r="B2393" s="12">
        <v>1214</v>
      </c>
      <c r="C2393" s="19">
        <v>41924</v>
      </c>
      <c r="D2393" s="6">
        <v>40</v>
      </c>
      <c r="E2393" s="10">
        <v>13.909999999999968</v>
      </c>
    </row>
    <row r="2394" spans="1:5" ht="17.55" customHeight="1" x14ac:dyDescent="0.3">
      <c r="A2394" s="12">
        <v>2428</v>
      </c>
      <c r="B2394" s="12">
        <v>1214</v>
      </c>
      <c r="C2394" s="19">
        <v>41920</v>
      </c>
      <c r="D2394" s="6">
        <v>40</v>
      </c>
      <c r="E2394" s="10">
        <v>681.84</v>
      </c>
    </row>
    <row r="2395" spans="1:5" ht="17.55" customHeight="1" x14ac:dyDescent="0.3">
      <c r="A2395" s="12">
        <v>2429</v>
      </c>
      <c r="B2395" s="12">
        <v>1215</v>
      </c>
      <c r="C2395" s="19">
        <v>41928</v>
      </c>
      <c r="D2395" s="6">
        <v>104</v>
      </c>
      <c r="E2395" s="10">
        <v>326.70000000000005</v>
      </c>
    </row>
    <row r="2396" spans="1:5" ht="17.55" customHeight="1" x14ac:dyDescent="0.3">
      <c r="A2396" s="12">
        <v>2430</v>
      </c>
      <c r="B2396" s="12">
        <v>1215</v>
      </c>
      <c r="C2396" s="19">
        <v>41923</v>
      </c>
      <c r="D2396" s="6">
        <v>104</v>
      </c>
      <c r="E2396" s="10">
        <v>580.79999999999995</v>
      </c>
    </row>
    <row r="2397" spans="1:5" ht="17.55" customHeight="1" x14ac:dyDescent="0.3">
      <c r="A2397" s="12">
        <v>2431</v>
      </c>
      <c r="B2397" s="12">
        <v>1216</v>
      </c>
      <c r="C2397" s="19">
        <v>41914</v>
      </c>
      <c r="D2397" s="6">
        <v>215</v>
      </c>
      <c r="E2397" s="10">
        <v>85.59</v>
      </c>
    </row>
    <row r="2398" spans="1:5" ht="17.55" customHeight="1" x14ac:dyDescent="0.3">
      <c r="A2398" s="12">
        <v>2432</v>
      </c>
      <c r="B2398" s="12">
        <v>1216</v>
      </c>
      <c r="C2398" s="19">
        <v>41909</v>
      </c>
      <c r="D2398" s="6">
        <v>215</v>
      </c>
      <c r="E2398" s="10">
        <v>231.42999999999998</v>
      </c>
    </row>
    <row r="2399" spans="1:5" ht="17.55" customHeight="1" x14ac:dyDescent="0.3">
      <c r="A2399" s="12">
        <v>2433</v>
      </c>
      <c r="B2399" s="12">
        <v>1217</v>
      </c>
      <c r="C2399" s="19">
        <v>41929</v>
      </c>
      <c r="D2399" s="6">
        <v>27</v>
      </c>
      <c r="E2399" s="10">
        <v>41.810000000000031</v>
      </c>
    </row>
    <row r="2400" spans="1:5" ht="17.55" customHeight="1" x14ac:dyDescent="0.3">
      <c r="A2400" s="12">
        <v>2434</v>
      </c>
      <c r="B2400" s="12">
        <v>1217</v>
      </c>
      <c r="C2400" s="19">
        <v>41920</v>
      </c>
      <c r="D2400" s="6">
        <v>27</v>
      </c>
      <c r="E2400" s="10">
        <v>132.42999999999998</v>
      </c>
    </row>
    <row r="2401" spans="1:5" ht="17.55" customHeight="1" x14ac:dyDescent="0.3">
      <c r="A2401" s="12">
        <v>2435</v>
      </c>
      <c r="B2401" s="12">
        <v>1218</v>
      </c>
      <c r="C2401" s="19">
        <v>41928</v>
      </c>
      <c r="D2401" s="6">
        <v>89</v>
      </c>
      <c r="E2401" s="10">
        <v>75.379999999999882</v>
      </c>
    </row>
    <row r="2402" spans="1:5" ht="17.55" customHeight="1" x14ac:dyDescent="0.3">
      <c r="A2402" s="12">
        <v>2436</v>
      </c>
      <c r="B2402" s="12">
        <v>1218</v>
      </c>
      <c r="C2402" s="19">
        <v>41918</v>
      </c>
      <c r="D2402" s="6">
        <v>89</v>
      </c>
      <c r="E2402" s="10">
        <v>678.45</v>
      </c>
    </row>
    <row r="2403" spans="1:5" ht="17.55" customHeight="1" x14ac:dyDescent="0.3">
      <c r="A2403" s="12">
        <v>2437</v>
      </c>
      <c r="B2403" s="12">
        <v>1219</v>
      </c>
      <c r="C2403" s="19">
        <v>41920</v>
      </c>
      <c r="D2403" s="6">
        <v>291</v>
      </c>
      <c r="E2403" s="10">
        <v>307.43000000000006</v>
      </c>
    </row>
    <row r="2404" spans="1:5" ht="17.55" customHeight="1" x14ac:dyDescent="0.3">
      <c r="A2404" s="12">
        <v>2438</v>
      </c>
      <c r="B2404" s="12">
        <v>1219</v>
      </c>
      <c r="C2404" s="19">
        <v>41916</v>
      </c>
      <c r="D2404" s="6">
        <v>291</v>
      </c>
      <c r="E2404" s="10">
        <v>653.30999999999995</v>
      </c>
    </row>
    <row r="2405" spans="1:5" ht="17.55" customHeight="1" x14ac:dyDescent="0.3">
      <c r="A2405" s="12">
        <v>2439</v>
      </c>
      <c r="B2405" s="12">
        <v>1220</v>
      </c>
      <c r="C2405" s="19">
        <v>41925</v>
      </c>
      <c r="D2405" s="6">
        <v>186</v>
      </c>
      <c r="E2405" s="10">
        <v>199.22000000000003</v>
      </c>
    </row>
    <row r="2406" spans="1:5" ht="17.55" customHeight="1" x14ac:dyDescent="0.3">
      <c r="A2406" s="12">
        <v>2440</v>
      </c>
      <c r="B2406" s="12">
        <v>1220</v>
      </c>
      <c r="C2406" s="19">
        <v>41916</v>
      </c>
      <c r="D2406" s="6">
        <v>186</v>
      </c>
      <c r="E2406" s="10">
        <v>339.23</v>
      </c>
    </row>
    <row r="2407" spans="1:5" ht="17.55" customHeight="1" x14ac:dyDescent="0.3">
      <c r="A2407" s="12">
        <v>2441</v>
      </c>
      <c r="B2407" s="12">
        <v>1221</v>
      </c>
      <c r="C2407" s="19">
        <v>41922</v>
      </c>
      <c r="D2407" s="6">
        <v>207</v>
      </c>
      <c r="E2407" s="10">
        <v>31.179999999999836</v>
      </c>
    </row>
    <row r="2408" spans="1:5" ht="17.55" customHeight="1" x14ac:dyDescent="0.3">
      <c r="A2408" s="12">
        <v>2442</v>
      </c>
      <c r="B2408" s="12">
        <v>1221</v>
      </c>
      <c r="C2408" s="19">
        <v>41912</v>
      </c>
      <c r="D2408" s="6">
        <v>207</v>
      </c>
      <c r="E2408" s="10">
        <v>1008.21</v>
      </c>
    </row>
    <row r="2409" spans="1:5" ht="17.55" customHeight="1" x14ac:dyDescent="0.3">
      <c r="A2409" s="12">
        <v>2443</v>
      </c>
      <c r="B2409" s="12">
        <v>1222</v>
      </c>
      <c r="C2409" s="19">
        <v>41932</v>
      </c>
      <c r="D2409" s="6">
        <v>232</v>
      </c>
      <c r="E2409" s="10">
        <v>224.1099999999999</v>
      </c>
    </row>
    <row r="2410" spans="1:5" ht="17.55" customHeight="1" x14ac:dyDescent="0.3">
      <c r="A2410" s="12">
        <v>2444</v>
      </c>
      <c r="B2410" s="12">
        <v>1222</v>
      </c>
      <c r="C2410" s="19">
        <v>41923</v>
      </c>
      <c r="D2410" s="6">
        <v>232</v>
      </c>
      <c r="E2410" s="10">
        <v>605.95000000000005</v>
      </c>
    </row>
    <row r="2411" spans="1:5" ht="17.55" customHeight="1" x14ac:dyDescent="0.3">
      <c r="A2411" s="12">
        <v>2445</v>
      </c>
      <c r="B2411" s="12">
        <v>1223</v>
      </c>
      <c r="C2411" s="19">
        <v>41922</v>
      </c>
      <c r="D2411" s="6">
        <v>32</v>
      </c>
      <c r="E2411" s="10">
        <v>49.36</v>
      </c>
    </row>
    <row r="2412" spans="1:5" ht="17.55" customHeight="1" x14ac:dyDescent="0.3">
      <c r="A2412" s="12">
        <v>2446</v>
      </c>
      <c r="B2412" s="12">
        <v>1223</v>
      </c>
      <c r="C2412" s="19">
        <v>41917</v>
      </c>
      <c r="D2412" s="6">
        <v>32</v>
      </c>
      <c r="E2412" s="10">
        <v>115.2</v>
      </c>
    </row>
    <row r="2413" spans="1:5" ht="17.55" customHeight="1" x14ac:dyDescent="0.3">
      <c r="A2413" s="12">
        <v>2447</v>
      </c>
      <c r="B2413" s="12">
        <v>1224</v>
      </c>
      <c r="C2413" s="19">
        <v>41921</v>
      </c>
      <c r="D2413" s="6">
        <v>197</v>
      </c>
      <c r="E2413" s="10">
        <v>54.45</v>
      </c>
    </row>
    <row r="2414" spans="1:5" ht="17.55" customHeight="1" x14ac:dyDescent="0.3">
      <c r="A2414" s="12">
        <v>2448</v>
      </c>
      <c r="B2414" s="12">
        <v>1224</v>
      </c>
      <c r="C2414" s="19">
        <v>41911</v>
      </c>
      <c r="D2414" s="6">
        <v>197</v>
      </c>
      <c r="E2414" s="10">
        <v>127.05</v>
      </c>
    </row>
    <row r="2415" spans="1:5" ht="17.55" customHeight="1" x14ac:dyDescent="0.3">
      <c r="A2415" s="12">
        <v>2449</v>
      </c>
      <c r="B2415" s="12">
        <v>1225</v>
      </c>
      <c r="C2415" s="19">
        <v>41934</v>
      </c>
      <c r="D2415" s="6">
        <v>72</v>
      </c>
      <c r="E2415" s="10">
        <v>194.52999999999997</v>
      </c>
    </row>
    <row r="2416" spans="1:5" ht="17.55" customHeight="1" x14ac:dyDescent="0.3">
      <c r="A2416" s="12">
        <v>2450</v>
      </c>
      <c r="B2416" s="12">
        <v>1225</v>
      </c>
      <c r="C2416" s="19">
        <v>41925</v>
      </c>
      <c r="D2416" s="6">
        <v>72</v>
      </c>
      <c r="E2416" s="10">
        <v>651.26</v>
      </c>
    </row>
    <row r="2417" spans="1:5" ht="17.55" customHeight="1" x14ac:dyDescent="0.3">
      <c r="A2417" s="12">
        <v>2451</v>
      </c>
      <c r="B2417" s="12">
        <v>1226</v>
      </c>
      <c r="C2417" s="19">
        <v>41928</v>
      </c>
      <c r="D2417" s="6">
        <v>255</v>
      </c>
      <c r="E2417" s="10">
        <v>14.270000000000039</v>
      </c>
    </row>
    <row r="2418" spans="1:5" ht="17.55" customHeight="1" x14ac:dyDescent="0.3">
      <c r="A2418" s="12">
        <v>2452</v>
      </c>
      <c r="B2418" s="12">
        <v>1226</v>
      </c>
      <c r="C2418" s="19">
        <v>41923</v>
      </c>
      <c r="D2418" s="6">
        <v>255</v>
      </c>
      <c r="E2418" s="10">
        <v>271.28999999999996</v>
      </c>
    </row>
    <row r="2419" spans="1:5" ht="17.55" customHeight="1" x14ac:dyDescent="0.3">
      <c r="A2419" s="12">
        <v>2453</v>
      </c>
      <c r="B2419" s="12">
        <v>1227</v>
      </c>
      <c r="C2419" s="19">
        <v>41930</v>
      </c>
      <c r="D2419" s="6">
        <v>83</v>
      </c>
      <c r="E2419" s="10">
        <v>94.520000000000039</v>
      </c>
    </row>
    <row r="2420" spans="1:5" ht="17.55" customHeight="1" x14ac:dyDescent="0.3">
      <c r="A2420" s="12">
        <v>2454</v>
      </c>
      <c r="B2420" s="12">
        <v>1227</v>
      </c>
      <c r="C2420" s="19">
        <v>41921</v>
      </c>
      <c r="D2420" s="6">
        <v>83</v>
      </c>
      <c r="E2420" s="10">
        <v>355.59999999999997</v>
      </c>
    </row>
    <row r="2421" spans="1:5" ht="17.55" customHeight="1" x14ac:dyDescent="0.3">
      <c r="A2421" s="12">
        <v>2455</v>
      </c>
      <c r="B2421" s="12">
        <v>1228</v>
      </c>
      <c r="C2421" s="19">
        <v>41927</v>
      </c>
      <c r="D2421" s="6">
        <v>143</v>
      </c>
      <c r="E2421" s="10">
        <v>135.71000000000004</v>
      </c>
    </row>
    <row r="2422" spans="1:5" ht="17.55" customHeight="1" x14ac:dyDescent="0.3">
      <c r="A2422" s="12">
        <v>2456</v>
      </c>
      <c r="B2422" s="12">
        <v>1228</v>
      </c>
      <c r="C2422" s="19">
        <v>41920</v>
      </c>
      <c r="D2422" s="6">
        <v>143</v>
      </c>
      <c r="E2422" s="10">
        <v>712.5</v>
      </c>
    </row>
    <row r="2423" spans="1:5" ht="17.55" customHeight="1" x14ac:dyDescent="0.3">
      <c r="A2423" s="12">
        <v>2457</v>
      </c>
      <c r="B2423" s="12">
        <v>1229</v>
      </c>
      <c r="C2423" s="19">
        <v>41924</v>
      </c>
      <c r="D2423" s="6">
        <v>201</v>
      </c>
      <c r="E2423" s="10">
        <v>325.20999999999992</v>
      </c>
    </row>
    <row r="2424" spans="1:5" ht="17.55" customHeight="1" x14ac:dyDescent="0.3">
      <c r="A2424" s="12">
        <v>2458</v>
      </c>
      <c r="B2424" s="12">
        <v>1229</v>
      </c>
      <c r="C2424" s="19">
        <v>41920</v>
      </c>
      <c r="D2424" s="6">
        <v>201</v>
      </c>
      <c r="E2424" s="10">
        <v>723.86</v>
      </c>
    </row>
    <row r="2425" spans="1:5" ht="17.55" customHeight="1" x14ac:dyDescent="0.3">
      <c r="A2425" s="12">
        <v>2459</v>
      </c>
      <c r="B2425" s="12">
        <v>1230</v>
      </c>
      <c r="C2425" s="19">
        <v>41930</v>
      </c>
      <c r="D2425" s="6">
        <v>61</v>
      </c>
      <c r="E2425" s="10">
        <v>32.130000000000052</v>
      </c>
    </row>
    <row r="2426" spans="1:5" ht="17.55" customHeight="1" x14ac:dyDescent="0.3">
      <c r="A2426" s="12">
        <v>2460</v>
      </c>
      <c r="B2426" s="12">
        <v>1230</v>
      </c>
      <c r="C2426" s="19">
        <v>41925</v>
      </c>
      <c r="D2426" s="6">
        <v>61</v>
      </c>
      <c r="E2426" s="10">
        <v>369.59</v>
      </c>
    </row>
    <row r="2427" spans="1:5" ht="17.55" customHeight="1" x14ac:dyDescent="0.3">
      <c r="A2427" s="12">
        <v>2461</v>
      </c>
      <c r="B2427" s="12">
        <v>1231</v>
      </c>
      <c r="C2427" s="19">
        <v>41931</v>
      </c>
      <c r="D2427" s="6">
        <v>249</v>
      </c>
      <c r="E2427" s="10">
        <v>132.31</v>
      </c>
    </row>
    <row r="2428" spans="1:5" ht="17.55" customHeight="1" x14ac:dyDescent="0.3">
      <c r="A2428" s="12">
        <v>2462</v>
      </c>
      <c r="B2428" s="12">
        <v>1231</v>
      </c>
      <c r="C2428" s="19">
        <v>41924</v>
      </c>
      <c r="D2428" s="6">
        <v>249</v>
      </c>
      <c r="E2428" s="10">
        <v>357.74</v>
      </c>
    </row>
    <row r="2429" spans="1:5" ht="17.55" customHeight="1" x14ac:dyDescent="0.3">
      <c r="A2429" s="12">
        <v>2463</v>
      </c>
      <c r="B2429" s="12">
        <v>1232</v>
      </c>
      <c r="C2429" s="19">
        <v>41929</v>
      </c>
      <c r="D2429" s="6">
        <v>145</v>
      </c>
      <c r="E2429" s="10">
        <v>97.13</v>
      </c>
    </row>
    <row r="2430" spans="1:5" ht="17.55" customHeight="1" x14ac:dyDescent="0.3">
      <c r="A2430" s="12">
        <v>2464</v>
      </c>
      <c r="B2430" s="12">
        <v>1232</v>
      </c>
      <c r="C2430" s="19">
        <v>41919</v>
      </c>
      <c r="D2430" s="6">
        <v>145</v>
      </c>
      <c r="E2430" s="10">
        <v>982.18999999999994</v>
      </c>
    </row>
    <row r="2431" spans="1:5" ht="17.55" customHeight="1" x14ac:dyDescent="0.3">
      <c r="A2431" s="12">
        <v>2465</v>
      </c>
      <c r="B2431" s="12">
        <v>1233</v>
      </c>
      <c r="C2431" s="19">
        <v>41921</v>
      </c>
      <c r="D2431" s="6">
        <v>233</v>
      </c>
      <c r="E2431" s="10">
        <v>202.97000000000003</v>
      </c>
    </row>
    <row r="2432" spans="1:5" ht="17.55" customHeight="1" x14ac:dyDescent="0.3">
      <c r="A2432" s="12">
        <v>2466</v>
      </c>
      <c r="B2432" s="12">
        <v>1233</v>
      </c>
      <c r="C2432" s="19">
        <v>41916</v>
      </c>
      <c r="D2432" s="6">
        <v>233</v>
      </c>
      <c r="E2432" s="10">
        <v>608.93999999999994</v>
      </c>
    </row>
    <row r="2433" spans="1:5" ht="17.55" customHeight="1" x14ac:dyDescent="0.3">
      <c r="A2433" s="12">
        <v>2467</v>
      </c>
      <c r="B2433" s="12">
        <v>1234</v>
      </c>
      <c r="C2433" s="19">
        <v>41920</v>
      </c>
      <c r="D2433" s="6">
        <v>92</v>
      </c>
      <c r="E2433" s="10">
        <v>194.80999999999995</v>
      </c>
    </row>
    <row r="2434" spans="1:5" ht="17.55" customHeight="1" x14ac:dyDescent="0.3">
      <c r="A2434" s="12">
        <v>2468</v>
      </c>
      <c r="B2434" s="12">
        <v>1234</v>
      </c>
      <c r="C2434" s="19">
        <v>41913</v>
      </c>
      <c r="D2434" s="6">
        <v>92</v>
      </c>
      <c r="E2434" s="10">
        <v>652.19000000000005</v>
      </c>
    </row>
    <row r="2435" spans="1:5" ht="17.55" customHeight="1" x14ac:dyDescent="0.3">
      <c r="A2435" s="12">
        <v>2469</v>
      </c>
      <c r="B2435" s="12">
        <v>1235</v>
      </c>
      <c r="C2435" s="19">
        <v>41935</v>
      </c>
      <c r="D2435" s="6">
        <v>5</v>
      </c>
      <c r="E2435" s="10">
        <v>55.900000000000006</v>
      </c>
    </row>
    <row r="2436" spans="1:5" ht="17.55" customHeight="1" x14ac:dyDescent="0.3">
      <c r="A2436" s="12">
        <v>2470</v>
      </c>
      <c r="B2436" s="12">
        <v>1235</v>
      </c>
      <c r="C2436" s="19">
        <v>41926</v>
      </c>
      <c r="D2436" s="6">
        <v>5</v>
      </c>
      <c r="E2436" s="10">
        <v>210.29999999999998</v>
      </c>
    </row>
    <row r="2437" spans="1:5" ht="17.55" customHeight="1" x14ac:dyDescent="0.3">
      <c r="A2437" s="12">
        <v>2471</v>
      </c>
      <c r="B2437" s="12">
        <v>1236</v>
      </c>
      <c r="C2437" s="19">
        <v>41924</v>
      </c>
      <c r="D2437" s="6">
        <v>132</v>
      </c>
      <c r="E2437" s="10">
        <v>174.62</v>
      </c>
    </row>
    <row r="2438" spans="1:5" ht="17.55" customHeight="1" x14ac:dyDescent="0.3">
      <c r="A2438" s="12">
        <v>2472</v>
      </c>
      <c r="B2438" s="12">
        <v>1236</v>
      </c>
      <c r="C2438" s="19">
        <v>41914</v>
      </c>
      <c r="D2438" s="6">
        <v>132</v>
      </c>
      <c r="E2438" s="10">
        <v>619.14</v>
      </c>
    </row>
    <row r="2439" spans="1:5" ht="17.55" customHeight="1" x14ac:dyDescent="0.3">
      <c r="A2439" s="12">
        <v>2473</v>
      </c>
      <c r="B2439" s="12">
        <v>1237</v>
      </c>
      <c r="C2439" s="19">
        <v>41925</v>
      </c>
      <c r="D2439" s="6">
        <v>52</v>
      </c>
      <c r="E2439" s="10">
        <v>174.05</v>
      </c>
    </row>
    <row r="2440" spans="1:5" ht="17.55" customHeight="1" x14ac:dyDescent="0.3">
      <c r="A2440" s="12">
        <v>2474</v>
      </c>
      <c r="B2440" s="12">
        <v>1237</v>
      </c>
      <c r="C2440" s="19">
        <v>41919</v>
      </c>
      <c r="D2440" s="6">
        <v>52</v>
      </c>
      <c r="E2440" s="10">
        <v>323.26</v>
      </c>
    </row>
    <row r="2441" spans="1:5" ht="17.55" customHeight="1" x14ac:dyDescent="0.3">
      <c r="A2441" s="12">
        <v>2475</v>
      </c>
      <c r="B2441" s="12">
        <v>1238</v>
      </c>
      <c r="C2441" s="19">
        <v>41934</v>
      </c>
      <c r="D2441" s="6">
        <v>153</v>
      </c>
      <c r="E2441" s="10">
        <v>113.53999999999999</v>
      </c>
    </row>
    <row r="2442" spans="1:5" ht="17.55" customHeight="1" x14ac:dyDescent="0.3">
      <c r="A2442" s="12">
        <v>2476</v>
      </c>
      <c r="B2442" s="12">
        <v>1238</v>
      </c>
      <c r="C2442" s="19">
        <v>41929</v>
      </c>
      <c r="D2442" s="6">
        <v>153</v>
      </c>
      <c r="E2442" s="10">
        <v>220.42</v>
      </c>
    </row>
    <row r="2443" spans="1:5" ht="17.55" customHeight="1" x14ac:dyDescent="0.3">
      <c r="A2443" s="12">
        <v>2477</v>
      </c>
      <c r="B2443" s="12">
        <v>1239</v>
      </c>
      <c r="C2443" s="19">
        <v>41923</v>
      </c>
      <c r="D2443" s="6">
        <v>287</v>
      </c>
      <c r="E2443" s="10">
        <v>23.460000000000036</v>
      </c>
    </row>
    <row r="2444" spans="1:5" ht="17.55" customHeight="1" x14ac:dyDescent="0.3">
      <c r="A2444" s="12">
        <v>2478</v>
      </c>
      <c r="B2444" s="12">
        <v>1239</v>
      </c>
      <c r="C2444" s="19">
        <v>41917</v>
      </c>
      <c r="D2444" s="6">
        <v>287</v>
      </c>
      <c r="E2444" s="10">
        <v>311.70999999999998</v>
      </c>
    </row>
    <row r="2445" spans="1:5" ht="17.55" customHeight="1" x14ac:dyDescent="0.3">
      <c r="A2445" s="12">
        <v>2479</v>
      </c>
      <c r="B2445" s="12">
        <v>1240</v>
      </c>
      <c r="C2445" s="19">
        <v>41934</v>
      </c>
      <c r="D2445" s="6">
        <v>207</v>
      </c>
      <c r="E2445" s="10">
        <v>227.36999999999989</v>
      </c>
    </row>
    <row r="2446" spans="1:5" ht="17.55" customHeight="1" x14ac:dyDescent="0.3">
      <c r="A2446" s="12">
        <v>2480</v>
      </c>
      <c r="B2446" s="12">
        <v>1240</v>
      </c>
      <c r="C2446" s="19">
        <v>41925</v>
      </c>
      <c r="D2446" s="6">
        <v>207</v>
      </c>
      <c r="E2446" s="10">
        <v>761.2</v>
      </c>
    </row>
    <row r="2447" spans="1:5" ht="17.55" customHeight="1" x14ac:dyDescent="0.3">
      <c r="A2447" s="12">
        <v>2481</v>
      </c>
      <c r="B2447" s="12">
        <v>1241</v>
      </c>
      <c r="C2447" s="19">
        <v>41934</v>
      </c>
      <c r="D2447" s="6">
        <v>236</v>
      </c>
      <c r="E2447" s="10">
        <v>11.610000000000014</v>
      </c>
    </row>
    <row r="2448" spans="1:5" ht="17.55" customHeight="1" x14ac:dyDescent="0.3">
      <c r="A2448" s="12">
        <v>2482</v>
      </c>
      <c r="B2448" s="12">
        <v>1241</v>
      </c>
      <c r="C2448" s="19">
        <v>41924</v>
      </c>
      <c r="D2448" s="6">
        <v>236</v>
      </c>
      <c r="E2448" s="10">
        <v>375.59</v>
      </c>
    </row>
    <row r="2449" spans="1:5" ht="17.55" customHeight="1" x14ac:dyDescent="0.3">
      <c r="A2449" s="12">
        <v>2483</v>
      </c>
      <c r="B2449" s="12">
        <v>1242</v>
      </c>
      <c r="C2449" s="19">
        <v>41920</v>
      </c>
      <c r="D2449" s="6">
        <v>65</v>
      </c>
      <c r="E2449" s="10">
        <v>140.11000000000001</v>
      </c>
    </row>
    <row r="2450" spans="1:5" ht="17.55" customHeight="1" x14ac:dyDescent="0.3">
      <c r="A2450" s="12">
        <v>2484</v>
      </c>
      <c r="B2450" s="12">
        <v>1242</v>
      </c>
      <c r="C2450" s="19">
        <v>41915</v>
      </c>
      <c r="D2450" s="6">
        <v>65</v>
      </c>
      <c r="E2450" s="10">
        <v>794.01</v>
      </c>
    </row>
    <row r="2451" spans="1:5" ht="17.55" customHeight="1" x14ac:dyDescent="0.3">
      <c r="A2451" s="12">
        <v>2485</v>
      </c>
      <c r="B2451" s="12">
        <v>1243</v>
      </c>
      <c r="C2451" s="19">
        <v>41929</v>
      </c>
      <c r="D2451" s="6">
        <v>273</v>
      </c>
      <c r="E2451" s="10">
        <v>20.07000000000005</v>
      </c>
    </row>
    <row r="2452" spans="1:5" ht="17.55" customHeight="1" x14ac:dyDescent="0.3">
      <c r="A2452" s="12">
        <v>2486</v>
      </c>
      <c r="B2452" s="12">
        <v>1243</v>
      </c>
      <c r="C2452" s="19">
        <v>41924</v>
      </c>
      <c r="D2452" s="6">
        <v>273</v>
      </c>
      <c r="E2452" s="10">
        <v>649.05999999999995</v>
      </c>
    </row>
    <row r="2453" spans="1:5" ht="17.55" customHeight="1" x14ac:dyDescent="0.3">
      <c r="A2453" s="12">
        <v>2488</v>
      </c>
      <c r="B2453" s="12">
        <v>1244</v>
      </c>
      <c r="C2453" s="19">
        <v>41922</v>
      </c>
      <c r="D2453" s="6">
        <v>34</v>
      </c>
      <c r="E2453" s="10">
        <v>660.66</v>
      </c>
    </row>
    <row r="2454" spans="1:5" ht="17.55" customHeight="1" x14ac:dyDescent="0.3">
      <c r="A2454" s="12">
        <v>2489</v>
      </c>
      <c r="B2454" s="12">
        <v>1245</v>
      </c>
      <c r="C2454" s="19">
        <v>41939</v>
      </c>
      <c r="D2454" s="6">
        <v>147</v>
      </c>
      <c r="E2454" s="10">
        <v>162.09000000000003</v>
      </c>
    </row>
    <row r="2455" spans="1:5" ht="17.55" customHeight="1" x14ac:dyDescent="0.3">
      <c r="A2455" s="12">
        <v>2490</v>
      </c>
      <c r="B2455" s="12">
        <v>1245</v>
      </c>
      <c r="C2455" s="19">
        <v>41930</v>
      </c>
      <c r="D2455" s="6">
        <v>147</v>
      </c>
      <c r="E2455" s="10">
        <v>791.39</v>
      </c>
    </row>
    <row r="2456" spans="1:5" ht="17.55" customHeight="1" x14ac:dyDescent="0.3">
      <c r="A2456" s="12">
        <v>2491</v>
      </c>
      <c r="B2456" s="12">
        <v>1246</v>
      </c>
      <c r="C2456" s="19">
        <v>41927</v>
      </c>
      <c r="D2456" s="6">
        <v>196</v>
      </c>
      <c r="E2456" s="10">
        <v>172.3</v>
      </c>
    </row>
    <row r="2457" spans="1:5" ht="17.55" customHeight="1" x14ac:dyDescent="0.3">
      <c r="A2457" s="12">
        <v>2492</v>
      </c>
      <c r="B2457" s="12">
        <v>1246</v>
      </c>
      <c r="C2457" s="19">
        <v>41918</v>
      </c>
      <c r="D2457" s="6">
        <v>196</v>
      </c>
      <c r="E2457" s="10">
        <v>258.45999999999998</v>
      </c>
    </row>
    <row r="2458" spans="1:5" ht="17.55" customHeight="1" x14ac:dyDescent="0.3">
      <c r="A2458" s="12">
        <v>2493</v>
      </c>
      <c r="B2458" s="12">
        <v>1247</v>
      </c>
      <c r="C2458" s="19">
        <v>41930</v>
      </c>
      <c r="D2458" s="6">
        <v>183</v>
      </c>
      <c r="E2458" s="10">
        <v>180.36000000000007</v>
      </c>
    </row>
    <row r="2459" spans="1:5" ht="17.55" customHeight="1" x14ac:dyDescent="0.3">
      <c r="A2459" s="12">
        <v>2494</v>
      </c>
      <c r="B2459" s="12">
        <v>1247</v>
      </c>
      <c r="C2459" s="19">
        <v>41926</v>
      </c>
      <c r="D2459" s="6">
        <v>183</v>
      </c>
      <c r="E2459" s="10">
        <v>441.58</v>
      </c>
    </row>
    <row r="2460" spans="1:5" ht="17.55" customHeight="1" x14ac:dyDescent="0.3">
      <c r="A2460" s="12">
        <v>2495</v>
      </c>
      <c r="B2460" s="12">
        <v>1248</v>
      </c>
      <c r="C2460" s="19">
        <v>41932</v>
      </c>
      <c r="D2460" s="6">
        <v>275</v>
      </c>
      <c r="E2460" s="10">
        <v>279.75</v>
      </c>
    </row>
    <row r="2461" spans="1:5" ht="17.55" customHeight="1" x14ac:dyDescent="0.3">
      <c r="A2461" s="12">
        <v>2496</v>
      </c>
      <c r="B2461" s="12">
        <v>1248</v>
      </c>
      <c r="C2461" s="19">
        <v>41924</v>
      </c>
      <c r="D2461" s="6">
        <v>275</v>
      </c>
      <c r="E2461" s="10">
        <v>419.63</v>
      </c>
    </row>
    <row r="2462" spans="1:5" ht="17.55" customHeight="1" x14ac:dyDescent="0.3">
      <c r="A2462" s="12">
        <v>2497</v>
      </c>
      <c r="B2462" s="12">
        <v>1249</v>
      </c>
      <c r="C2462" s="19">
        <v>41936</v>
      </c>
      <c r="D2462" s="6">
        <v>184</v>
      </c>
      <c r="E2462" s="10">
        <v>93.890000000000043</v>
      </c>
    </row>
    <row r="2463" spans="1:5" ht="17.55" customHeight="1" x14ac:dyDescent="0.3">
      <c r="A2463" s="12">
        <v>2498</v>
      </c>
      <c r="B2463" s="12">
        <v>1249</v>
      </c>
      <c r="C2463" s="19">
        <v>41929</v>
      </c>
      <c r="D2463" s="6">
        <v>184</v>
      </c>
      <c r="E2463" s="10">
        <v>375.59</v>
      </c>
    </row>
    <row r="2464" spans="1:5" ht="17.55" customHeight="1" x14ac:dyDescent="0.3">
      <c r="A2464" s="12">
        <v>2499</v>
      </c>
      <c r="B2464" s="12">
        <v>1250</v>
      </c>
      <c r="C2464" s="19">
        <v>41935</v>
      </c>
      <c r="D2464" s="6">
        <v>180</v>
      </c>
      <c r="E2464" s="10">
        <v>69.840000000000032</v>
      </c>
    </row>
    <row r="2465" spans="1:5" ht="17.55" customHeight="1" x14ac:dyDescent="0.3">
      <c r="A2465" s="12">
        <v>2500</v>
      </c>
      <c r="B2465" s="12">
        <v>1250</v>
      </c>
      <c r="C2465" s="19">
        <v>41930</v>
      </c>
      <c r="D2465" s="6">
        <v>180</v>
      </c>
      <c r="E2465" s="10">
        <v>467.4</v>
      </c>
    </row>
    <row r="2466" spans="1:5" ht="17.55" customHeight="1" x14ac:dyDescent="0.3">
      <c r="A2466" s="12">
        <v>2501</v>
      </c>
      <c r="B2466" s="12">
        <v>1251</v>
      </c>
      <c r="C2466" s="19">
        <v>41935</v>
      </c>
      <c r="D2466" s="6">
        <v>223</v>
      </c>
      <c r="E2466" s="10">
        <v>89.049999999999955</v>
      </c>
    </row>
    <row r="2467" spans="1:5" ht="17.55" customHeight="1" x14ac:dyDescent="0.3">
      <c r="A2467" s="12">
        <v>2502</v>
      </c>
      <c r="B2467" s="12">
        <v>1251</v>
      </c>
      <c r="C2467" s="19">
        <v>41927</v>
      </c>
      <c r="D2467" s="6">
        <v>223</v>
      </c>
      <c r="E2467" s="10">
        <v>801.51</v>
      </c>
    </row>
    <row r="2468" spans="1:5" ht="17.55" customHeight="1" x14ac:dyDescent="0.3">
      <c r="A2468" s="12">
        <v>2503</v>
      </c>
      <c r="B2468" s="12">
        <v>1252</v>
      </c>
      <c r="C2468" s="19">
        <v>41924</v>
      </c>
      <c r="D2468" s="6">
        <v>39</v>
      </c>
      <c r="E2468" s="10">
        <v>266.82</v>
      </c>
    </row>
    <row r="2469" spans="1:5" ht="17.55" customHeight="1" x14ac:dyDescent="0.3">
      <c r="A2469" s="12">
        <v>2504</v>
      </c>
      <c r="B2469" s="12">
        <v>1252</v>
      </c>
      <c r="C2469" s="19">
        <v>41919</v>
      </c>
      <c r="D2469" s="6">
        <v>39</v>
      </c>
      <c r="E2469" s="10">
        <v>454.34</v>
      </c>
    </row>
    <row r="2470" spans="1:5" ht="17.55" customHeight="1" x14ac:dyDescent="0.3">
      <c r="A2470" s="12">
        <v>2505</v>
      </c>
      <c r="B2470" s="12">
        <v>1253</v>
      </c>
      <c r="C2470" s="19">
        <v>41935</v>
      </c>
      <c r="D2470" s="6">
        <v>40</v>
      </c>
      <c r="E2470" s="10">
        <v>41.050000000000011</v>
      </c>
    </row>
    <row r="2471" spans="1:5" ht="17.55" customHeight="1" x14ac:dyDescent="0.3">
      <c r="A2471" s="12">
        <v>2506</v>
      </c>
      <c r="B2471" s="12">
        <v>1253</v>
      </c>
      <c r="C2471" s="19">
        <v>41925</v>
      </c>
      <c r="D2471" s="6">
        <v>40</v>
      </c>
      <c r="E2471" s="10">
        <v>415.12</v>
      </c>
    </row>
    <row r="2472" spans="1:5" ht="17.55" customHeight="1" x14ac:dyDescent="0.3">
      <c r="A2472" s="12">
        <v>2507</v>
      </c>
      <c r="B2472" s="12">
        <v>1254</v>
      </c>
      <c r="C2472" s="19">
        <v>41929</v>
      </c>
      <c r="D2472" s="6">
        <v>296</v>
      </c>
      <c r="E2472" s="10">
        <v>281.53999999999996</v>
      </c>
    </row>
    <row r="2473" spans="1:5" ht="17.55" customHeight="1" x14ac:dyDescent="0.3">
      <c r="A2473" s="12">
        <v>2508</v>
      </c>
      <c r="B2473" s="12">
        <v>1254</v>
      </c>
      <c r="C2473" s="19">
        <v>41923</v>
      </c>
      <c r="D2473" s="6">
        <v>296</v>
      </c>
      <c r="E2473" s="10">
        <v>723.97</v>
      </c>
    </row>
    <row r="2474" spans="1:5" ht="17.55" customHeight="1" x14ac:dyDescent="0.3">
      <c r="A2474" s="12">
        <v>2509</v>
      </c>
      <c r="B2474" s="12">
        <v>1255</v>
      </c>
      <c r="C2474" s="19">
        <v>41927</v>
      </c>
      <c r="D2474" s="6">
        <v>215</v>
      </c>
      <c r="E2474" s="10">
        <v>53.14</v>
      </c>
    </row>
    <row r="2475" spans="1:5" ht="17.55" customHeight="1" x14ac:dyDescent="0.3">
      <c r="A2475" s="12">
        <v>2510</v>
      </c>
      <c r="B2475" s="12">
        <v>1255</v>
      </c>
      <c r="C2475" s="19">
        <v>41920</v>
      </c>
      <c r="D2475" s="6">
        <v>215</v>
      </c>
      <c r="E2475" s="10">
        <v>94.48</v>
      </c>
    </row>
    <row r="2476" spans="1:5" ht="17.55" customHeight="1" x14ac:dyDescent="0.3">
      <c r="A2476" s="12">
        <v>2511</v>
      </c>
      <c r="B2476" s="12">
        <v>1256</v>
      </c>
      <c r="C2476" s="19">
        <v>41924</v>
      </c>
      <c r="D2476" s="6">
        <v>196</v>
      </c>
      <c r="E2476" s="10">
        <v>92.169999999999959</v>
      </c>
    </row>
    <row r="2477" spans="1:5" ht="17.55" customHeight="1" x14ac:dyDescent="0.3">
      <c r="A2477" s="12">
        <v>2512</v>
      </c>
      <c r="B2477" s="12">
        <v>1256</v>
      </c>
      <c r="C2477" s="19">
        <v>41918</v>
      </c>
      <c r="D2477" s="6">
        <v>196</v>
      </c>
      <c r="E2477" s="10">
        <v>616.89</v>
      </c>
    </row>
    <row r="2478" spans="1:5" ht="17.55" customHeight="1" x14ac:dyDescent="0.3">
      <c r="A2478" s="12">
        <v>2513</v>
      </c>
      <c r="B2478" s="12">
        <v>1257</v>
      </c>
      <c r="C2478" s="19">
        <v>41935</v>
      </c>
      <c r="D2478" s="6">
        <v>115</v>
      </c>
      <c r="E2478" s="10">
        <v>172.78000000000003</v>
      </c>
    </row>
    <row r="2479" spans="1:5" ht="17.55" customHeight="1" x14ac:dyDescent="0.3">
      <c r="A2479" s="12">
        <v>2514</v>
      </c>
      <c r="B2479" s="12">
        <v>1257</v>
      </c>
      <c r="C2479" s="19">
        <v>41929</v>
      </c>
      <c r="D2479" s="6">
        <v>115</v>
      </c>
      <c r="E2479" s="10">
        <v>403.18</v>
      </c>
    </row>
    <row r="2480" spans="1:5" ht="17.55" customHeight="1" x14ac:dyDescent="0.3">
      <c r="A2480" s="12">
        <v>2515</v>
      </c>
      <c r="B2480" s="12">
        <v>1258</v>
      </c>
      <c r="C2480" s="19">
        <v>41927</v>
      </c>
      <c r="D2480" s="6">
        <v>200</v>
      </c>
      <c r="E2480" s="10">
        <v>34.760000000000019</v>
      </c>
    </row>
    <row r="2481" spans="1:5" ht="17.55" customHeight="1" x14ac:dyDescent="0.3">
      <c r="A2481" s="12">
        <v>2516</v>
      </c>
      <c r="B2481" s="12">
        <v>1258</v>
      </c>
      <c r="C2481" s="19">
        <v>41923</v>
      </c>
      <c r="D2481" s="6">
        <v>200</v>
      </c>
      <c r="E2481" s="10">
        <v>169.73</v>
      </c>
    </row>
    <row r="2482" spans="1:5" ht="17.55" customHeight="1" x14ac:dyDescent="0.3">
      <c r="A2482" s="12">
        <v>2517</v>
      </c>
      <c r="B2482" s="12">
        <v>1259</v>
      </c>
      <c r="C2482" s="19">
        <v>41935</v>
      </c>
      <c r="D2482" s="6">
        <v>216</v>
      </c>
      <c r="E2482" s="10">
        <v>271.03999999999996</v>
      </c>
    </row>
    <row r="2483" spans="1:5" ht="17.55" customHeight="1" x14ac:dyDescent="0.3">
      <c r="A2483" s="12">
        <v>2518</v>
      </c>
      <c r="B2483" s="12">
        <v>1259</v>
      </c>
      <c r="C2483" s="19">
        <v>41931</v>
      </c>
      <c r="D2483" s="6">
        <v>216</v>
      </c>
      <c r="E2483" s="10">
        <v>696.96</v>
      </c>
    </row>
    <row r="2484" spans="1:5" ht="17.55" customHeight="1" x14ac:dyDescent="0.3">
      <c r="A2484" s="12">
        <v>2519</v>
      </c>
      <c r="B2484" s="12">
        <v>1260</v>
      </c>
      <c r="C2484" s="19">
        <v>41928</v>
      </c>
      <c r="D2484" s="6">
        <v>245</v>
      </c>
      <c r="E2484" s="10">
        <v>41.430000000000007</v>
      </c>
    </row>
    <row r="2485" spans="1:5" ht="17.55" customHeight="1" x14ac:dyDescent="0.3">
      <c r="A2485" s="12">
        <v>2520</v>
      </c>
      <c r="B2485" s="12">
        <v>1260</v>
      </c>
      <c r="C2485" s="19">
        <v>41922</v>
      </c>
      <c r="D2485" s="6">
        <v>245</v>
      </c>
      <c r="E2485" s="10">
        <v>217.51</v>
      </c>
    </row>
    <row r="2486" spans="1:5" ht="17.55" customHeight="1" x14ac:dyDescent="0.3">
      <c r="A2486" s="12">
        <v>2521</v>
      </c>
      <c r="B2486" s="12">
        <v>1261</v>
      </c>
      <c r="C2486" s="19">
        <v>41937</v>
      </c>
      <c r="D2486" s="6">
        <v>129</v>
      </c>
      <c r="E2486" s="10">
        <v>29.279999999999987</v>
      </c>
    </row>
    <row r="2487" spans="1:5" ht="17.55" customHeight="1" x14ac:dyDescent="0.3">
      <c r="A2487" s="12">
        <v>2522</v>
      </c>
      <c r="B2487" s="12">
        <v>1261</v>
      </c>
      <c r="C2487" s="19">
        <v>41930</v>
      </c>
      <c r="D2487" s="6">
        <v>129</v>
      </c>
      <c r="E2487" s="10">
        <v>117.13000000000001</v>
      </c>
    </row>
    <row r="2488" spans="1:5" ht="17.55" customHeight="1" x14ac:dyDescent="0.3">
      <c r="A2488" s="12">
        <v>2523</v>
      </c>
      <c r="B2488" s="12">
        <v>1262</v>
      </c>
      <c r="C2488" s="19">
        <v>41925</v>
      </c>
      <c r="D2488" s="6">
        <v>25</v>
      </c>
      <c r="E2488" s="10">
        <v>6.2299999999999898</v>
      </c>
    </row>
    <row r="2489" spans="1:5" ht="17.55" customHeight="1" x14ac:dyDescent="0.3">
      <c r="A2489" s="12">
        <v>2524</v>
      </c>
      <c r="B2489" s="12">
        <v>1262</v>
      </c>
      <c r="C2489" s="19">
        <v>41919</v>
      </c>
      <c r="D2489" s="6">
        <v>25</v>
      </c>
      <c r="E2489" s="10">
        <v>118.4</v>
      </c>
    </row>
    <row r="2490" spans="1:5" ht="17.55" customHeight="1" x14ac:dyDescent="0.3">
      <c r="A2490" s="12">
        <v>2525</v>
      </c>
      <c r="B2490" s="12">
        <v>1263</v>
      </c>
      <c r="C2490" s="19">
        <v>41935</v>
      </c>
      <c r="D2490" s="6">
        <v>242</v>
      </c>
      <c r="E2490" s="10">
        <v>263.41000000000003</v>
      </c>
    </row>
    <row r="2491" spans="1:5" ht="17.55" customHeight="1" x14ac:dyDescent="0.3">
      <c r="A2491" s="12">
        <v>2526</v>
      </c>
      <c r="B2491" s="12">
        <v>1263</v>
      </c>
      <c r="C2491" s="19">
        <v>41931</v>
      </c>
      <c r="D2491" s="6">
        <v>242</v>
      </c>
      <c r="E2491" s="10">
        <v>489.21</v>
      </c>
    </row>
    <row r="2492" spans="1:5" ht="17.55" customHeight="1" x14ac:dyDescent="0.3">
      <c r="A2492" s="12">
        <v>2527</v>
      </c>
      <c r="B2492" s="12">
        <v>1264</v>
      </c>
      <c r="C2492" s="19">
        <v>41924</v>
      </c>
      <c r="D2492" s="6">
        <v>128</v>
      </c>
      <c r="E2492" s="10">
        <v>28.160000000000082</v>
      </c>
    </row>
    <row r="2493" spans="1:5" ht="17.55" customHeight="1" x14ac:dyDescent="0.3">
      <c r="A2493" s="12">
        <v>2528</v>
      </c>
      <c r="B2493" s="12">
        <v>1264</v>
      </c>
      <c r="C2493" s="19">
        <v>41920</v>
      </c>
      <c r="D2493" s="6">
        <v>128</v>
      </c>
      <c r="E2493" s="10">
        <v>910.8</v>
      </c>
    </row>
    <row r="2494" spans="1:5" ht="17.55" customHeight="1" x14ac:dyDescent="0.3">
      <c r="A2494" s="12">
        <v>2529</v>
      </c>
      <c r="B2494" s="12">
        <v>1265</v>
      </c>
      <c r="C2494" s="19">
        <v>41939</v>
      </c>
      <c r="D2494" s="6">
        <v>49</v>
      </c>
      <c r="E2494" s="10">
        <v>226.18</v>
      </c>
    </row>
    <row r="2495" spans="1:5" ht="17.55" customHeight="1" x14ac:dyDescent="0.3">
      <c r="A2495" s="12">
        <v>2530</v>
      </c>
      <c r="B2495" s="12">
        <v>1265</v>
      </c>
      <c r="C2495" s="19">
        <v>41934</v>
      </c>
      <c r="D2495" s="6">
        <v>49</v>
      </c>
      <c r="E2495" s="10">
        <v>503.45</v>
      </c>
    </row>
    <row r="2496" spans="1:5" ht="17.55" customHeight="1" x14ac:dyDescent="0.3">
      <c r="A2496" s="12">
        <v>2531</v>
      </c>
      <c r="B2496" s="12">
        <v>1266</v>
      </c>
      <c r="C2496" s="19">
        <v>41926</v>
      </c>
      <c r="D2496" s="6">
        <v>262</v>
      </c>
      <c r="E2496" s="10">
        <v>285.81999999999994</v>
      </c>
    </row>
    <row r="2497" spans="1:5" ht="17.55" customHeight="1" x14ac:dyDescent="0.3">
      <c r="A2497" s="12">
        <v>2532</v>
      </c>
      <c r="B2497" s="12">
        <v>1266</v>
      </c>
      <c r="C2497" s="19">
        <v>41920</v>
      </c>
      <c r="D2497" s="6">
        <v>262</v>
      </c>
      <c r="E2497" s="10">
        <v>636.20000000000005</v>
      </c>
    </row>
    <row r="2498" spans="1:5" ht="17.55" customHeight="1" x14ac:dyDescent="0.3">
      <c r="A2498" s="12">
        <v>2533</v>
      </c>
      <c r="B2498" s="12">
        <v>1267</v>
      </c>
      <c r="C2498" s="19">
        <v>41932</v>
      </c>
      <c r="D2498" s="6">
        <v>95</v>
      </c>
      <c r="E2498" s="10">
        <v>52.34</v>
      </c>
    </row>
    <row r="2499" spans="1:5" ht="17.55" customHeight="1" x14ac:dyDescent="0.3">
      <c r="A2499" s="12">
        <v>2534</v>
      </c>
      <c r="B2499" s="12">
        <v>1267</v>
      </c>
      <c r="C2499" s="19">
        <v>41923</v>
      </c>
      <c r="D2499" s="6">
        <v>95</v>
      </c>
      <c r="E2499" s="10">
        <v>196.92</v>
      </c>
    </row>
    <row r="2500" spans="1:5" ht="17.55" customHeight="1" x14ac:dyDescent="0.3">
      <c r="A2500" s="12">
        <v>2535</v>
      </c>
      <c r="B2500" s="12">
        <v>1268</v>
      </c>
      <c r="C2500" s="19">
        <v>41937</v>
      </c>
      <c r="D2500" s="6">
        <v>126</v>
      </c>
      <c r="E2500" s="10">
        <v>37.180000000000064</v>
      </c>
    </row>
    <row r="2501" spans="1:5" ht="17.55" customHeight="1" x14ac:dyDescent="0.3">
      <c r="A2501" s="12">
        <v>2536</v>
      </c>
      <c r="B2501" s="12">
        <v>1268</v>
      </c>
      <c r="C2501" s="19">
        <v>41928</v>
      </c>
      <c r="D2501" s="6">
        <v>126</v>
      </c>
      <c r="E2501" s="10">
        <v>494.01</v>
      </c>
    </row>
    <row r="2502" spans="1:5" ht="17.55" customHeight="1" x14ac:dyDescent="0.3">
      <c r="A2502" s="12">
        <v>2537</v>
      </c>
      <c r="B2502" s="12">
        <v>1269</v>
      </c>
      <c r="C2502" s="19">
        <v>41931</v>
      </c>
      <c r="D2502" s="6">
        <v>211</v>
      </c>
      <c r="E2502" s="10">
        <v>49.390000000000015</v>
      </c>
    </row>
    <row r="2503" spans="1:5" ht="17.55" customHeight="1" x14ac:dyDescent="0.3">
      <c r="A2503" s="12">
        <v>2538</v>
      </c>
      <c r="B2503" s="12">
        <v>1269</v>
      </c>
      <c r="C2503" s="19">
        <v>41925</v>
      </c>
      <c r="D2503" s="6">
        <v>211</v>
      </c>
      <c r="E2503" s="10">
        <v>140.57999999999998</v>
      </c>
    </row>
    <row r="2504" spans="1:5" ht="17.55" customHeight="1" x14ac:dyDescent="0.3">
      <c r="A2504" s="12">
        <v>2539</v>
      </c>
      <c r="B2504" s="12">
        <v>1270</v>
      </c>
      <c r="C2504" s="19">
        <v>41937</v>
      </c>
      <c r="D2504" s="6">
        <v>122</v>
      </c>
      <c r="E2504" s="10">
        <v>216.22999999999996</v>
      </c>
    </row>
    <row r="2505" spans="1:5" ht="17.55" customHeight="1" x14ac:dyDescent="0.3">
      <c r="A2505" s="12">
        <v>2540</v>
      </c>
      <c r="B2505" s="12">
        <v>1270</v>
      </c>
      <c r="C2505" s="19">
        <v>41933</v>
      </c>
      <c r="D2505" s="6">
        <v>122</v>
      </c>
      <c r="E2505" s="10">
        <v>368.2</v>
      </c>
    </row>
    <row r="2506" spans="1:5" ht="17.55" customHeight="1" x14ac:dyDescent="0.3">
      <c r="A2506" s="12">
        <v>2541</v>
      </c>
      <c r="B2506" s="12">
        <v>1271</v>
      </c>
      <c r="C2506" s="19">
        <v>41935</v>
      </c>
      <c r="D2506" s="6">
        <v>200</v>
      </c>
      <c r="E2506" s="10">
        <v>139.57999999999998</v>
      </c>
    </row>
    <row r="2507" spans="1:5" ht="17.55" customHeight="1" x14ac:dyDescent="0.3">
      <c r="A2507" s="12">
        <v>2542</v>
      </c>
      <c r="B2507" s="12">
        <v>1271</v>
      </c>
      <c r="C2507" s="19">
        <v>41929</v>
      </c>
      <c r="D2507" s="6">
        <v>200</v>
      </c>
      <c r="E2507" s="10">
        <v>358.94</v>
      </c>
    </row>
    <row r="2508" spans="1:5" ht="17.55" customHeight="1" x14ac:dyDescent="0.3">
      <c r="A2508" s="12">
        <v>2543</v>
      </c>
      <c r="B2508" s="12">
        <v>1272</v>
      </c>
      <c r="C2508" s="19">
        <v>41931</v>
      </c>
      <c r="D2508" s="6">
        <v>223</v>
      </c>
      <c r="E2508" s="10">
        <v>68.28</v>
      </c>
    </row>
    <row r="2509" spans="1:5" ht="17.55" customHeight="1" x14ac:dyDescent="0.3">
      <c r="A2509" s="12">
        <v>2544</v>
      </c>
      <c r="B2509" s="12">
        <v>1272</v>
      </c>
      <c r="C2509" s="19">
        <v>41925</v>
      </c>
      <c r="D2509" s="6">
        <v>223</v>
      </c>
      <c r="E2509" s="10">
        <v>138.63</v>
      </c>
    </row>
    <row r="2510" spans="1:5" ht="17.55" customHeight="1" x14ac:dyDescent="0.3">
      <c r="A2510" s="12">
        <v>2545</v>
      </c>
      <c r="B2510" s="12">
        <v>1273</v>
      </c>
      <c r="C2510" s="19">
        <v>41926</v>
      </c>
      <c r="D2510" s="6">
        <v>219</v>
      </c>
      <c r="E2510" s="10">
        <v>18</v>
      </c>
    </row>
    <row r="2511" spans="1:5" ht="17.55" customHeight="1" x14ac:dyDescent="0.3">
      <c r="A2511" s="12">
        <v>2546</v>
      </c>
      <c r="B2511" s="12">
        <v>1273</v>
      </c>
      <c r="C2511" s="19">
        <v>41922</v>
      </c>
      <c r="D2511" s="6">
        <v>219</v>
      </c>
      <c r="E2511" s="10">
        <v>282.08</v>
      </c>
    </row>
    <row r="2512" spans="1:5" ht="17.55" customHeight="1" x14ac:dyDescent="0.3">
      <c r="A2512" s="12">
        <v>2547</v>
      </c>
      <c r="B2512" s="12">
        <v>1274</v>
      </c>
      <c r="C2512" s="19">
        <v>41937</v>
      </c>
      <c r="D2512" s="6">
        <v>270</v>
      </c>
      <c r="E2512" s="10">
        <v>152.19999999999993</v>
      </c>
    </row>
    <row r="2513" spans="1:5" ht="17.55" customHeight="1" x14ac:dyDescent="0.3">
      <c r="A2513" s="12">
        <v>2548</v>
      </c>
      <c r="B2513" s="12">
        <v>1274</v>
      </c>
      <c r="C2513" s="19">
        <v>41932</v>
      </c>
      <c r="D2513" s="6">
        <v>270</v>
      </c>
      <c r="E2513" s="10">
        <v>572.59</v>
      </c>
    </row>
    <row r="2514" spans="1:5" ht="17.55" customHeight="1" x14ac:dyDescent="0.3">
      <c r="A2514" s="12">
        <v>2549</v>
      </c>
      <c r="B2514" s="12">
        <v>1275</v>
      </c>
      <c r="C2514" s="19">
        <v>41944</v>
      </c>
      <c r="D2514" s="6">
        <v>11</v>
      </c>
      <c r="E2514" s="10">
        <v>94.460000000000008</v>
      </c>
    </row>
    <row r="2515" spans="1:5" ht="17.55" customHeight="1" x14ac:dyDescent="0.3">
      <c r="A2515" s="12">
        <v>2550</v>
      </c>
      <c r="B2515" s="12">
        <v>1275</v>
      </c>
      <c r="C2515" s="19">
        <v>41935</v>
      </c>
      <c r="D2515" s="6">
        <v>11</v>
      </c>
      <c r="E2515" s="10">
        <v>160.85</v>
      </c>
    </row>
    <row r="2516" spans="1:5" ht="17.55" customHeight="1" x14ac:dyDescent="0.3">
      <c r="A2516" s="12">
        <v>2551</v>
      </c>
      <c r="B2516" s="12">
        <v>1276</v>
      </c>
      <c r="C2516" s="19">
        <v>41934</v>
      </c>
      <c r="D2516" s="6">
        <v>173</v>
      </c>
      <c r="E2516" s="10">
        <v>130.76999999999998</v>
      </c>
    </row>
    <row r="2517" spans="1:5" ht="17.55" customHeight="1" x14ac:dyDescent="0.3">
      <c r="A2517" s="12">
        <v>2552</v>
      </c>
      <c r="B2517" s="12">
        <v>1276</v>
      </c>
      <c r="C2517" s="19">
        <v>41924</v>
      </c>
      <c r="D2517" s="6">
        <v>173</v>
      </c>
      <c r="E2517" s="10">
        <v>803.35</v>
      </c>
    </row>
    <row r="2518" spans="1:5" ht="17.55" customHeight="1" x14ac:dyDescent="0.3">
      <c r="A2518" s="12">
        <v>2553</v>
      </c>
      <c r="B2518" s="12">
        <v>1277</v>
      </c>
      <c r="C2518" s="19">
        <v>41935</v>
      </c>
      <c r="D2518" s="6">
        <v>174</v>
      </c>
      <c r="E2518" s="10">
        <v>61.56</v>
      </c>
    </row>
    <row r="2519" spans="1:5" ht="17.55" customHeight="1" x14ac:dyDescent="0.3">
      <c r="A2519" s="12">
        <v>2554</v>
      </c>
      <c r="B2519" s="12">
        <v>1277</v>
      </c>
      <c r="C2519" s="19">
        <v>41927</v>
      </c>
      <c r="D2519" s="6">
        <v>174</v>
      </c>
      <c r="E2519" s="10">
        <v>194.95999999999998</v>
      </c>
    </row>
    <row r="2520" spans="1:5" ht="17.55" customHeight="1" x14ac:dyDescent="0.3">
      <c r="A2520" s="12">
        <v>2555</v>
      </c>
      <c r="B2520" s="12">
        <v>1278</v>
      </c>
      <c r="C2520" s="19">
        <v>41937</v>
      </c>
      <c r="D2520" s="6">
        <v>309</v>
      </c>
      <c r="E2520" s="10">
        <v>158.75</v>
      </c>
    </row>
    <row r="2521" spans="1:5" ht="17.55" customHeight="1" x14ac:dyDescent="0.3">
      <c r="A2521" s="12">
        <v>2556</v>
      </c>
      <c r="B2521" s="12">
        <v>1278</v>
      </c>
      <c r="C2521" s="19">
        <v>41932</v>
      </c>
      <c r="D2521" s="6">
        <v>309</v>
      </c>
      <c r="E2521" s="10">
        <v>238.13</v>
      </c>
    </row>
    <row r="2522" spans="1:5" ht="17.55" customHeight="1" x14ac:dyDescent="0.3">
      <c r="A2522" s="12">
        <v>2557</v>
      </c>
      <c r="B2522" s="12">
        <v>1279</v>
      </c>
      <c r="C2522" s="19">
        <v>41940</v>
      </c>
      <c r="D2522" s="6">
        <v>28</v>
      </c>
      <c r="E2522" s="10">
        <v>56.659999999999968</v>
      </c>
    </row>
    <row r="2523" spans="1:5" ht="17.55" customHeight="1" x14ac:dyDescent="0.3">
      <c r="A2523" s="12">
        <v>2558</v>
      </c>
      <c r="B2523" s="12">
        <v>1279</v>
      </c>
      <c r="C2523" s="19">
        <v>41930</v>
      </c>
      <c r="D2523" s="6">
        <v>28</v>
      </c>
      <c r="E2523" s="10">
        <v>752.83</v>
      </c>
    </row>
    <row r="2524" spans="1:5" ht="17.55" customHeight="1" x14ac:dyDescent="0.3">
      <c r="A2524" s="12">
        <v>2559</v>
      </c>
      <c r="B2524" s="12">
        <v>1280</v>
      </c>
      <c r="C2524" s="19">
        <v>41937</v>
      </c>
      <c r="D2524" s="6">
        <v>198</v>
      </c>
      <c r="E2524" s="10">
        <v>56.140000000000043</v>
      </c>
    </row>
    <row r="2525" spans="1:5" ht="17.55" customHeight="1" x14ac:dyDescent="0.3">
      <c r="A2525" s="12">
        <v>2560</v>
      </c>
      <c r="B2525" s="12">
        <v>1280</v>
      </c>
      <c r="C2525" s="19">
        <v>41928</v>
      </c>
      <c r="D2525" s="6">
        <v>198</v>
      </c>
      <c r="E2525" s="10">
        <v>224.57999999999998</v>
      </c>
    </row>
    <row r="2526" spans="1:5" ht="17.55" customHeight="1" x14ac:dyDescent="0.3">
      <c r="A2526" s="12">
        <v>2561</v>
      </c>
      <c r="B2526" s="12">
        <v>1281</v>
      </c>
      <c r="C2526" s="19">
        <v>41928</v>
      </c>
      <c r="D2526" s="6">
        <v>271</v>
      </c>
      <c r="E2526" s="10">
        <v>14.769999999999996</v>
      </c>
    </row>
    <row r="2527" spans="1:5" ht="17.55" customHeight="1" x14ac:dyDescent="0.3">
      <c r="A2527" s="12">
        <v>2562</v>
      </c>
      <c r="B2527" s="12">
        <v>1281</v>
      </c>
      <c r="C2527" s="19">
        <v>41923</v>
      </c>
      <c r="D2527" s="6">
        <v>271</v>
      </c>
      <c r="E2527" s="10">
        <v>119.54</v>
      </c>
    </row>
    <row r="2528" spans="1:5" ht="17.55" customHeight="1" x14ac:dyDescent="0.3">
      <c r="A2528" s="12">
        <v>2563</v>
      </c>
      <c r="B2528" s="12">
        <v>1282</v>
      </c>
      <c r="C2528" s="19">
        <v>41939</v>
      </c>
      <c r="D2528" s="6">
        <v>158</v>
      </c>
      <c r="E2528" s="10">
        <v>377.95000000000005</v>
      </c>
    </row>
    <row r="2529" spans="1:5" ht="17.55" customHeight="1" x14ac:dyDescent="0.3">
      <c r="A2529" s="12">
        <v>2564</v>
      </c>
      <c r="B2529" s="12">
        <v>1282</v>
      </c>
      <c r="C2529" s="19">
        <v>41931</v>
      </c>
      <c r="D2529" s="6">
        <v>158</v>
      </c>
      <c r="E2529" s="10">
        <v>616.66999999999996</v>
      </c>
    </row>
    <row r="2530" spans="1:5" ht="17.55" customHeight="1" x14ac:dyDescent="0.3">
      <c r="A2530" s="12">
        <v>2565</v>
      </c>
      <c r="B2530" s="12">
        <v>1283</v>
      </c>
      <c r="C2530" s="19">
        <v>41939</v>
      </c>
      <c r="D2530" s="6">
        <v>54</v>
      </c>
      <c r="E2530" s="10">
        <v>135.94000000000005</v>
      </c>
    </row>
    <row r="2531" spans="1:5" ht="17.55" customHeight="1" x14ac:dyDescent="0.3">
      <c r="A2531" s="12">
        <v>2566</v>
      </c>
      <c r="B2531" s="12">
        <v>1283</v>
      </c>
      <c r="C2531" s="19">
        <v>41929</v>
      </c>
      <c r="D2531" s="6">
        <v>54</v>
      </c>
      <c r="E2531" s="10">
        <v>511.40999999999997</v>
      </c>
    </row>
    <row r="2532" spans="1:5" ht="17.55" customHeight="1" x14ac:dyDescent="0.3">
      <c r="A2532" s="12">
        <v>2567</v>
      </c>
      <c r="B2532" s="12">
        <v>1284</v>
      </c>
      <c r="C2532" s="19">
        <v>41934</v>
      </c>
      <c r="D2532" s="6">
        <v>299</v>
      </c>
      <c r="E2532" s="10">
        <v>236.85000000000002</v>
      </c>
    </row>
    <row r="2533" spans="1:5" ht="17.55" customHeight="1" x14ac:dyDescent="0.3">
      <c r="A2533" s="12">
        <v>2568</v>
      </c>
      <c r="B2533" s="12">
        <v>1284</v>
      </c>
      <c r="C2533" s="19">
        <v>41930</v>
      </c>
      <c r="D2533" s="6">
        <v>299</v>
      </c>
      <c r="E2533" s="10">
        <v>579.9</v>
      </c>
    </row>
    <row r="2534" spans="1:5" ht="17.55" customHeight="1" x14ac:dyDescent="0.3">
      <c r="A2534" s="12">
        <v>2569</v>
      </c>
      <c r="B2534" s="12">
        <v>1285</v>
      </c>
      <c r="C2534" s="19">
        <v>41937</v>
      </c>
      <c r="D2534" s="6">
        <v>38</v>
      </c>
      <c r="E2534" s="10">
        <v>66.680000000000064</v>
      </c>
    </row>
    <row r="2535" spans="1:5" ht="17.55" customHeight="1" x14ac:dyDescent="0.3">
      <c r="A2535" s="12">
        <v>2570</v>
      </c>
      <c r="B2535" s="12">
        <v>1285</v>
      </c>
      <c r="C2535" s="19">
        <v>41930</v>
      </c>
      <c r="D2535" s="6">
        <v>38</v>
      </c>
      <c r="E2535" s="10">
        <v>539.53</v>
      </c>
    </row>
    <row r="2536" spans="1:5" ht="17.55" customHeight="1" x14ac:dyDescent="0.3">
      <c r="A2536" s="12">
        <v>2571</v>
      </c>
      <c r="B2536" s="12">
        <v>1286</v>
      </c>
      <c r="C2536" s="19">
        <v>41931</v>
      </c>
      <c r="D2536" s="6">
        <v>23</v>
      </c>
      <c r="E2536" s="10">
        <v>26.080000000000041</v>
      </c>
    </row>
    <row r="2537" spans="1:5" ht="17.55" customHeight="1" x14ac:dyDescent="0.3">
      <c r="A2537" s="12">
        <v>2572</v>
      </c>
      <c r="B2537" s="12">
        <v>1286</v>
      </c>
      <c r="C2537" s="19">
        <v>41924</v>
      </c>
      <c r="D2537" s="6">
        <v>23</v>
      </c>
      <c r="E2537" s="10">
        <v>346.59999999999997</v>
      </c>
    </row>
    <row r="2538" spans="1:5" ht="17.55" customHeight="1" x14ac:dyDescent="0.3">
      <c r="A2538" s="12">
        <v>2573</v>
      </c>
      <c r="B2538" s="12">
        <v>1287</v>
      </c>
      <c r="C2538" s="19">
        <v>41936</v>
      </c>
      <c r="D2538" s="6">
        <v>257</v>
      </c>
      <c r="E2538" s="10">
        <v>236.14</v>
      </c>
    </row>
    <row r="2539" spans="1:5" ht="17.55" customHeight="1" x14ac:dyDescent="0.3">
      <c r="A2539" s="12">
        <v>2574</v>
      </c>
      <c r="B2539" s="12">
        <v>1287</v>
      </c>
      <c r="C2539" s="19">
        <v>41929</v>
      </c>
      <c r="D2539" s="6">
        <v>257</v>
      </c>
      <c r="E2539" s="10">
        <v>458.4</v>
      </c>
    </row>
    <row r="2540" spans="1:5" ht="17.55" customHeight="1" x14ac:dyDescent="0.3">
      <c r="A2540" s="12">
        <v>2575</v>
      </c>
      <c r="B2540" s="12">
        <v>1288</v>
      </c>
      <c r="C2540" s="19">
        <v>41946</v>
      </c>
      <c r="D2540" s="6">
        <v>273</v>
      </c>
      <c r="E2540" s="10">
        <v>20.689999999999998</v>
      </c>
    </row>
    <row r="2541" spans="1:5" ht="17.55" customHeight="1" x14ac:dyDescent="0.3">
      <c r="A2541" s="12">
        <v>2576</v>
      </c>
      <c r="B2541" s="12">
        <v>1288</v>
      </c>
      <c r="C2541" s="19">
        <v>41938</v>
      </c>
      <c r="D2541" s="6">
        <v>273</v>
      </c>
      <c r="E2541" s="10">
        <v>393.13</v>
      </c>
    </row>
    <row r="2542" spans="1:5" ht="17.55" customHeight="1" x14ac:dyDescent="0.3">
      <c r="A2542" s="12">
        <v>2577</v>
      </c>
      <c r="B2542" s="12">
        <v>1289</v>
      </c>
      <c r="C2542" s="19">
        <v>41937</v>
      </c>
      <c r="D2542" s="6">
        <v>132</v>
      </c>
      <c r="E2542" s="10">
        <v>124.32000000000005</v>
      </c>
    </row>
    <row r="2543" spans="1:5" ht="17.55" customHeight="1" x14ac:dyDescent="0.3">
      <c r="A2543" s="12">
        <v>2578</v>
      </c>
      <c r="B2543" s="12">
        <v>1289</v>
      </c>
      <c r="C2543" s="19">
        <v>41933</v>
      </c>
      <c r="D2543" s="6">
        <v>132</v>
      </c>
      <c r="E2543" s="10">
        <v>704.53</v>
      </c>
    </row>
    <row r="2544" spans="1:5" ht="17.55" customHeight="1" x14ac:dyDescent="0.3">
      <c r="A2544" s="12">
        <v>2579</v>
      </c>
      <c r="B2544" s="12">
        <v>1290</v>
      </c>
      <c r="C2544" s="19">
        <v>41940</v>
      </c>
      <c r="D2544" s="6">
        <v>170</v>
      </c>
      <c r="E2544" s="10">
        <v>27.149999999999977</v>
      </c>
    </row>
    <row r="2545" spans="1:5" ht="17.55" customHeight="1" x14ac:dyDescent="0.3">
      <c r="A2545" s="12">
        <v>2580</v>
      </c>
      <c r="B2545" s="12">
        <v>1290</v>
      </c>
      <c r="C2545" s="19">
        <v>41933</v>
      </c>
      <c r="D2545" s="6">
        <v>170</v>
      </c>
      <c r="E2545" s="10">
        <v>199.12</v>
      </c>
    </row>
    <row r="2546" spans="1:5" ht="17.55" customHeight="1" x14ac:dyDescent="0.3">
      <c r="A2546" s="12">
        <v>2581</v>
      </c>
      <c r="B2546" s="12">
        <v>1291</v>
      </c>
      <c r="C2546" s="19">
        <v>41949</v>
      </c>
      <c r="D2546" s="6">
        <v>311</v>
      </c>
      <c r="E2546" s="10">
        <v>311.80999999999983</v>
      </c>
    </row>
    <row r="2547" spans="1:5" ht="17.55" customHeight="1" x14ac:dyDescent="0.3">
      <c r="A2547" s="12">
        <v>2582</v>
      </c>
      <c r="B2547" s="12">
        <v>1291</v>
      </c>
      <c r="C2547" s="19">
        <v>41939</v>
      </c>
      <c r="D2547" s="6">
        <v>311</v>
      </c>
      <c r="E2547" s="10">
        <v>727.58</v>
      </c>
    </row>
    <row r="2548" spans="1:5" ht="17.55" customHeight="1" x14ac:dyDescent="0.3">
      <c r="A2548" s="12">
        <v>2583</v>
      </c>
      <c r="B2548" s="12">
        <v>1292</v>
      </c>
      <c r="C2548" s="19">
        <v>41937</v>
      </c>
      <c r="D2548" s="6">
        <v>143</v>
      </c>
      <c r="E2548" s="10">
        <v>73.94</v>
      </c>
    </row>
    <row r="2549" spans="1:5" ht="17.55" customHeight="1" x14ac:dyDescent="0.3">
      <c r="A2549" s="12">
        <v>2584</v>
      </c>
      <c r="B2549" s="12">
        <v>1292</v>
      </c>
      <c r="C2549" s="19">
        <v>41932</v>
      </c>
      <c r="D2549" s="6">
        <v>143</v>
      </c>
      <c r="E2549" s="10">
        <v>278.17</v>
      </c>
    </row>
    <row r="2550" spans="1:5" ht="17.55" customHeight="1" x14ac:dyDescent="0.3">
      <c r="A2550" s="12">
        <v>2585</v>
      </c>
      <c r="B2550" s="12">
        <v>1293</v>
      </c>
      <c r="C2550" s="19">
        <v>41931</v>
      </c>
      <c r="D2550" s="6">
        <v>289</v>
      </c>
      <c r="E2550" s="10">
        <v>139.40999999999997</v>
      </c>
    </row>
    <row r="2551" spans="1:5" ht="17.55" customHeight="1" x14ac:dyDescent="0.3">
      <c r="A2551" s="12">
        <v>2586</v>
      </c>
      <c r="B2551" s="12">
        <v>1293</v>
      </c>
      <c r="C2551" s="19">
        <v>41927</v>
      </c>
      <c r="D2551" s="6">
        <v>289</v>
      </c>
      <c r="E2551" s="10">
        <v>856.42</v>
      </c>
    </row>
    <row r="2552" spans="1:5" ht="17.55" customHeight="1" x14ac:dyDescent="0.3">
      <c r="A2552" s="12">
        <v>2587</v>
      </c>
      <c r="B2552" s="12">
        <v>1294</v>
      </c>
      <c r="C2552" s="19">
        <v>41945</v>
      </c>
      <c r="D2552" s="6">
        <v>133</v>
      </c>
      <c r="E2552" s="10">
        <v>200.59000000000003</v>
      </c>
    </row>
    <row r="2553" spans="1:5" ht="17.55" customHeight="1" x14ac:dyDescent="0.3">
      <c r="A2553" s="12">
        <v>2588</v>
      </c>
      <c r="B2553" s="12">
        <v>1294</v>
      </c>
      <c r="C2553" s="19">
        <v>41938</v>
      </c>
      <c r="D2553" s="6">
        <v>133</v>
      </c>
      <c r="E2553" s="10">
        <v>542.35</v>
      </c>
    </row>
    <row r="2554" spans="1:5" ht="17.55" customHeight="1" x14ac:dyDescent="0.3">
      <c r="A2554" s="12">
        <v>2589</v>
      </c>
      <c r="B2554" s="12">
        <v>1295</v>
      </c>
      <c r="C2554" s="19">
        <v>41942</v>
      </c>
      <c r="D2554" s="6">
        <v>153</v>
      </c>
      <c r="E2554" s="10">
        <v>7.8000000000000114</v>
      </c>
    </row>
    <row r="2555" spans="1:5" ht="17.55" customHeight="1" x14ac:dyDescent="0.3">
      <c r="A2555" s="12">
        <v>2590</v>
      </c>
      <c r="B2555" s="12">
        <v>1295</v>
      </c>
      <c r="C2555" s="19">
        <v>41935</v>
      </c>
      <c r="D2555" s="6">
        <v>153</v>
      </c>
      <c r="E2555" s="10">
        <v>148.29</v>
      </c>
    </row>
    <row r="2556" spans="1:5" ht="17.55" customHeight="1" x14ac:dyDescent="0.3">
      <c r="A2556" s="12">
        <v>2591</v>
      </c>
      <c r="B2556" s="12">
        <v>1296</v>
      </c>
      <c r="C2556" s="19">
        <v>41936</v>
      </c>
      <c r="D2556" s="6">
        <v>196</v>
      </c>
      <c r="E2556" s="10">
        <v>198.70000000000005</v>
      </c>
    </row>
    <row r="2557" spans="1:5" ht="17.55" customHeight="1" x14ac:dyDescent="0.3">
      <c r="A2557" s="12">
        <v>2592</v>
      </c>
      <c r="B2557" s="12">
        <v>1296</v>
      </c>
      <c r="C2557" s="19">
        <v>41932</v>
      </c>
      <c r="D2557" s="6">
        <v>196</v>
      </c>
      <c r="E2557" s="10">
        <v>747.52</v>
      </c>
    </row>
    <row r="2558" spans="1:5" ht="17.55" customHeight="1" x14ac:dyDescent="0.3">
      <c r="A2558" s="12">
        <v>2593</v>
      </c>
      <c r="B2558" s="12">
        <v>1297</v>
      </c>
      <c r="C2558" s="19">
        <v>41951</v>
      </c>
      <c r="D2558" s="6">
        <v>47</v>
      </c>
      <c r="E2558" s="10">
        <v>211.36</v>
      </c>
    </row>
    <row r="2559" spans="1:5" ht="17.55" customHeight="1" x14ac:dyDescent="0.3">
      <c r="A2559" s="12">
        <v>2594</v>
      </c>
      <c r="B2559" s="12">
        <v>1297</v>
      </c>
      <c r="C2559" s="19">
        <v>41941</v>
      </c>
      <c r="D2559" s="6">
        <v>47</v>
      </c>
      <c r="E2559" s="10">
        <v>749.38</v>
      </c>
    </row>
    <row r="2560" spans="1:5" ht="17.55" customHeight="1" x14ac:dyDescent="0.3">
      <c r="A2560" s="12">
        <v>2595</v>
      </c>
      <c r="B2560" s="12">
        <v>1298</v>
      </c>
      <c r="C2560" s="19">
        <v>41943</v>
      </c>
      <c r="D2560" s="6">
        <v>5</v>
      </c>
      <c r="E2560" s="10">
        <v>65.769999999999982</v>
      </c>
    </row>
    <row r="2561" spans="1:5" ht="17.55" customHeight="1" x14ac:dyDescent="0.3">
      <c r="A2561" s="12">
        <v>2596</v>
      </c>
      <c r="B2561" s="12">
        <v>1298</v>
      </c>
      <c r="C2561" s="19">
        <v>41933</v>
      </c>
      <c r="D2561" s="6">
        <v>5</v>
      </c>
      <c r="E2561" s="10">
        <v>482.36</v>
      </c>
    </row>
    <row r="2562" spans="1:5" ht="17.55" customHeight="1" x14ac:dyDescent="0.3">
      <c r="A2562" s="12">
        <v>2597</v>
      </c>
      <c r="B2562" s="12">
        <v>1299</v>
      </c>
      <c r="C2562" s="19">
        <v>41940</v>
      </c>
      <c r="D2562" s="6">
        <v>196</v>
      </c>
      <c r="E2562" s="10">
        <v>264.45000000000005</v>
      </c>
    </row>
    <row r="2563" spans="1:5" ht="17.55" customHeight="1" x14ac:dyDescent="0.3">
      <c r="A2563" s="12">
        <v>2598</v>
      </c>
      <c r="B2563" s="12">
        <v>1299</v>
      </c>
      <c r="C2563" s="19">
        <v>41931</v>
      </c>
      <c r="D2563" s="6">
        <v>196</v>
      </c>
      <c r="E2563" s="10">
        <v>561.98</v>
      </c>
    </row>
    <row r="2564" spans="1:5" ht="17.55" customHeight="1" x14ac:dyDescent="0.3">
      <c r="A2564" s="12">
        <v>2599</v>
      </c>
      <c r="B2564" s="12">
        <v>1300</v>
      </c>
      <c r="C2564" s="19">
        <v>41941</v>
      </c>
      <c r="D2564" s="6">
        <v>154</v>
      </c>
      <c r="E2564" s="10">
        <v>287.82000000000005</v>
      </c>
    </row>
    <row r="2565" spans="1:5" ht="17.55" customHeight="1" x14ac:dyDescent="0.3">
      <c r="A2565" s="12">
        <v>2600</v>
      </c>
      <c r="B2565" s="12">
        <v>1300</v>
      </c>
      <c r="C2565" s="19">
        <v>41936</v>
      </c>
      <c r="D2565" s="6">
        <v>154</v>
      </c>
      <c r="E2565" s="10">
        <v>778.18999999999994</v>
      </c>
    </row>
    <row r="2566" spans="1:5" ht="17.55" customHeight="1" x14ac:dyDescent="0.3">
      <c r="A2566" s="12">
        <v>2601</v>
      </c>
      <c r="B2566" s="12">
        <v>1301</v>
      </c>
      <c r="C2566" s="19">
        <v>41936</v>
      </c>
      <c r="D2566" s="6">
        <v>217</v>
      </c>
      <c r="E2566" s="10">
        <v>139.92999999999995</v>
      </c>
    </row>
    <row r="2567" spans="1:5" ht="17.55" customHeight="1" x14ac:dyDescent="0.3">
      <c r="A2567" s="12">
        <v>2602</v>
      </c>
      <c r="B2567" s="12">
        <v>1301</v>
      </c>
      <c r="C2567" s="19">
        <v>41930</v>
      </c>
      <c r="D2567" s="6">
        <v>217</v>
      </c>
      <c r="E2567" s="10">
        <v>792.98</v>
      </c>
    </row>
    <row r="2568" spans="1:5" ht="17.55" customHeight="1" x14ac:dyDescent="0.3">
      <c r="A2568" s="12">
        <v>2603</v>
      </c>
      <c r="B2568" s="12">
        <v>1302</v>
      </c>
      <c r="C2568" s="19">
        <v>41934</v>
      </c>
      <c r="D2568" s="6">
        <v>217</v>
      </c>
      <c r="E2568" s="10">
        <v>111.32000000000005</v>
      </c>
    </row>
    <row r="2569" spans="1:5" ht="17.55" customHeight="1" x14ac:dyDescent="0.3">
      <c r="A2569" s="12">
        <v>2604</v>
      </c>
      <c r="B2569" s="12">
        <v>1302</v>
      </c>
      <c r="C2569" s="19">
        <v>41930</v>
      </c>
      <c r="D2569" s="6">
        <v>217</v>
      </c>
      <c r="E2569" s="10">
        <v>584.42999999999995</v>
      </c>
    </row>
    <row r="2570" spans="1:5" ht="17.55" customHeight="1" x14ac:dyDescent="0.3">
      <c r="A2570" s="12">
        <v>2605</v>
      </c>
      <c r="B2570" s="12">
        <v>1303</v>
      </c>
      <c r="C2570" s="19">
        <v>41943</v>
      </c>
      <c r="D2570" s="6">
        <v>201</v>
      </c>
      <c r="E2570" s="10">
        <v>49.120000000000005</v>
      </c>
    </row>
    <row r="2571" spans="1:5" ht="17.55" customHeight="1" x14ac:dyDescent="0.3">
      <c r="A2571" s="12">
        <v>2606</v>
      </c>
      <c r="B2571" s="12">
        <v>1303</v>
      </c>
      <c r="C2571" s="19">
        <v>41933</v>
      </c>
      <c r="D2571" s="6">
        <v>201</v>
      </c>
      <c r="E2571" s="10">
        <v>91.240000000000009</v>
      </c>
    </row>
    <row r="2572" spans="1:5" ht="17.55" customHeight="1" x14ac:dyDescent="0.3">
      <c r="A2572" s="12">
        <v>2607</v>
      </c>
      <c r="B2572" s="12">
        <v>1304</v>
      </c>
      <c r="C2572" s="19">
        <v>41942</v>
      </c>
      <c r="D2572" s="6">
        <v>34</v>
      </c>
      <c r="E2572" s="10">
        <v>121.61000000000001</v>
      </c>
    </row>
    <row r="2573" spans="1:5" ht="17.55" customHeight="1" x14ac:dyDescent="0.3">
      <c r="A2573" s="12">
        <v>2608</v>
      </c>
      <c r="B2573" s="12">
        <v>1304</v>
      </c>
      <c r="C2573" s="19">
        <v>41932</v>
      </c>
      <c r="D2573" s="6">
        <v>34</v>
      </c>
      <c r="E2573" s="10">
        <v>518.48</v>
      </c>
    </row>
    <row r="2574" spans="1:5" ht="17.55" customHeight="1" x14ac:dyDescent="0.3">
      <c r="A2574" s="12">
        <v>2609</v>
      </c>
      <c r="B2574" s="12">
        <v>1305</v>
      </c>
      <c r="C2574" s="19">
        <v>41948</v>
      </c>
      <c r="D2574" s="6">
        <v>57</v>
      </c>
      <c r="E2574" s="10">
        <v>109.19000000000003</v>
      </c>
    </row>
    <row r="2575" spans="1:5" ht="17.55" customHeight="1" x14ac:dyDescent="0.3">
      <c r="A2575" s="12">
        <v>2610</v>
      </c>
      <c r="B2575" s="12">
        <v>1305</v>
      </c>
      <c r="C2575" s="19">
        <v>41941</v>
      </c>
      <c r="D2575" s="6">
        <v>57</v>
      </c>
      <c r="E2575" s="10">
        <v>232.03</v>
      </c>
    </row>
    <row r="2576" spans="1:5" ht="17.55" customHeight="1" x14ac:dyDescent="0.3">
      <c r="A2576" s="12">
        <v>2611</v>
      </c>
      <c r="B2576" s="12">
        <v>1306</v>
      </c>
      <c r="C2576" s="19">
        <v>41944</v>
      </c>
      <c r="D2576" s="6">
        <v>122</v>
      </c>
      <c r="E2576" s="10">
        <v>118.76999999999998</v>
      </c>
    </row>
    <row r="2577" spans="1:5" ht="17.55" customHeight="1" x14ac:dyDescent="0.3">
      <c r="A2577" s="12">
        <v>2612</v>
      </c>
      <c r="B2577" s="12">
        <v>1306</v>
      </c>
      <c r="C2577" s="19">
        <v>41938</v>
      </c>
      <c r="D2577" s="6">
        <v>122</v>
      </c>
      <c r="E2577" s="10">
        <v>871.01</v>
      </c>
    </row>
    <row r="2578" spans="1:5" ht="17.55" customHeight="1" x14ac:dyDescent="0.3">
      <c r="A2578" s="12">
        <v>2613</v>
      </c>
      <c r="B2578" s="12">
        <v>1307</v>
      </c>
      <c r="C2578" s="19">
        <v>41946</v>
      </c>
      <c r="D2578" s="6">
        <v>30</v>
      </c>
      <c r="E2578" s="10">
        <v>16.330000000000013</v>
      </c>
    </row>
    <row r="2579" spans="1:5" ht="17.55" customHeight="1" x14ac:dyDescent="0.3">
      <c r="A2579" s="12">
        <v>2614</v>
      </c>
      <c r="B2579" s="12">
        <v>1307</v>
      </c>
      <c r="C2579" s="19">
        <v>41938</v>
      </c>
      <c r="D2579" s="6">
        <v>30</v>
      </c>
      <c r="E2579" s="10">
        <v>255.92</v>
      </c>
    </row>
    <row r="2580" spans="1:5" ht="17.55" customHeight="1" x14ac:dyDescent="0.3">
      <c r="A2580" s="12">
        <v>2616</v>
      </c>
      <c r="B2580" s="12">
        <v>1308</v>
      </c>
      <c r="C2580" s="19">
        <v>41939</v>
      </c>
      <c r="D2580" s="6">
        <v>181</v>
      </c>
      <c r="E2580" s="10">
        <v>314.60000000000002</v>
      </c>
    </row>
    <row r="2581" spans="1:5" ht="17.55" customHeight="1" x14ac:dyDescent="0.3">
      <c r="A2581" s="12">
        <v>2617</v>
      </c>
      <c r="B2581" s="12">
        <v>1309</v>
      </c>
      <c r="C2581" s="19">
        <v>41942</v>
      </c>
      <c r="D2581" s="6">
        <v>220</v>
      </c>
      <c r="E2581" s="10">
        <v>31.289999999999964</v>
      </c>
    </row>
    <row r="2582" spans="1:5" ht="17.55" customHeight="1" x14ac:dyDescent="0.3">
      <c r="A2582" s="12">
        <v>2618</v>
      </c>
      <c r="B2582" s="12">
        <v>1309</v>
      </c>
      <c r="C2582" s="19">
        <v>41932</v>
      </c>
      <c r="D2582" s="6">
        <v>220</v>
      </c>
      <c r="E2582" s="10">
        <v>1011.73</v>
      </c>
    </row>
    <row r="2583" spans="1:5" ht="17.55" customHeight="1" x14ac:dyDescent="0.3">
      <c r="A2583" s="12">
        <v>2619</v>
      </c>
      <c r="B2583" s="12">
        <v>1310</v>
      </c>
      <c r="C2583" s="19">
        <v>41942</v>
      </c>
      <c r="D2583" s="6">
        <v>187</v>
      </c>
      <c r="E2583" s="10">
        <v>280.52000000000004</v>
      </c>
    </row>
    <row r="2584" spans="1:5" ht="17.55" customHeight="1" x14ac:dyDescent="0.3">
      <c r="A2584" s="12">
        <v>2620</v>
      </c>
      <c r="B2584" s="12">
        <v>1310</v>
      </c>
      <c r="C2584" s="19">
        <v>41935</v>
      </c>
      <c r="D2584" s="6">
        <v>187</v>
      </c>
      <c r="E2584" s="10">
        <v>498.71999999999997</v>
      </c>
    </row>
    <row r="2585" spans="1:5" ht="17.55" customHeight="1" x14ac:dyDescent="0.3">
      <c r="A2585" s="12">
        <v>2621</v>
      </c>
      <c r="B2585" s="12">
        <v>1311</v>
      </c>
      <c r="C2585" s="19">
        <v>41940</v>
      </c>
      <c r="D2585" s="6">
        <v>17</v>
      </c>
      <c r="E2585" s="10">
        <v>18.580000000000013</v>
      </c>
    </row>
    <row r="2586" spans="1:5" ht="17.55" customHeight="1" x14ac:dyDescent="0.3">
      <c r="A2586" s="12">
        <v>2622</v>
      </c>
      <c r="B2586" s="12">
        <v>1311</v>
      </c>
      <c r="C2586" s="19">
        <v>41936</v>
      </c>
      <c r="D2586" s="6">
        <v>17</v>
      </c>
      <c r="E2586" s="10">
        <v>136.29999999999998</v>
      </c>
    </row>
    <row r="2587" spans="1:5" ht="17.55" customHeight="1" x14ac:dyDescent="0.3">
      <c r="A2587" s="12">
        <v>2623</v>
      </c>
      <c r="B2587" s="12">
        <v>1312</v>
      </c>
      <c r="C2587" s="19">
        <v>41947</v>
      </c>
      <c r="D2587" s="6">
        <v>121</v>
      </c>
      <c r="E2587" s="10">
        <v>168.14</v>
      </c>
    </row>
    <row r="2588" spans="1:5" ht="17.55" customHeight="1" x14ac:dyDescent="0.3">
      <c r="A2588" s="12">
        <v>2624</v>
      </c>
      <c r="B2588" s="12">
        <v>1312</v>
      </c>
      <c r="C2588" s="19">
        <v>41938</v>
      </c>
      <c r="D2588" s="6">
        <v>121</v>
      </c>
      <c r="E2588" s="10">
        <v>298.92</v>
      </c>
    </row>
    <row r="2589" spans="1:5" ht="17.55" customHeight="1" x14ac:dyDescent="0.3">
      <c r="A2589" s="12">
        <v>2625</v>
      </c>
      <c r="B2589" s="12">
        <v>1313</v>
      </c>
      <c r="C2589" s="19">
        <v>41942</v>
      </c>
      <c r="D2589" s="6">
        <v>204</v>
      </c>
      <c r="E2589" s="10">
        <v>20.029999999999973</v>
      </c>
    </row>
    <row r="2590" spans="1:5" ht="17.55" customHeight="1" x14ac:dyDescent="0.3">
      <c r="A2590" s="12">
        <v>2626</v>
      </c>
      <c r="B2590" s="12">
        <v>1313</v>
      </c>
      <c r="C2590" s="19">
        <v>41934</v>
      </c>
      <c r="D2590" s="6">
        <v>204</v>
      </c>
      <c r="E2590" s="10">
        <v>313.93</v>
      </c>
    </row>
    <row r="2591" spans="1:5" ht="17.55" customHeight="1" x14ac:dyDescent="0.3">
      <c r="A2591" s="12">
        <v>2627</v>
      </c>
      <c r="B2591" s="12">
        <v>1314</v>
      </c>
      <c r="C2591" s="19">
        <v>41955</v>
      </c>
      <c r="D2591" s="6">
        <v>12</v>
      </c>
      <c r="E2591" s="10">
        <v>264.40000000000003</v>
      </c>
    </row>
    <row r="2592" spans="1:5" ht="17.55" customHeight="1" x14ac:dyDescent="0.3">
      <c r="A2592" s="12">
        <v>2628</v>
      </c>
      <c r="B2592" s="12">
        <v>1314</v>
      </c>
      <c r="C2592" s="19">
        <v>41945</v>
      </c>
      <c r="D2592" s="6">
        <v>12</v>
      </c>
      <c r="E2592" s="10">
        <v>470.07</v>
      </c>
    </row>
    <row r="2593" spans="1:5" ht="17.55" customHeight="1" x14ac:dyDescent="0.3">
      <c r="A2593" s="12">
        <v>2629</v>
      </c>
      <c r="B2593" s="12">
        <v>1315</v>
      </c>
      <c r="C2593" s="19">
        <v>41939</v>
      </c>
      <c r="D2593" s="6">
        <v>28</v>
      </c>
      <c r="E2593" s="10">
        <v>125.00999999999999</v>
      </c>
    </row>
    <row r="2594" spans="1:5" ht="17.55" customHeight="1" x14ac:dyDescent="0.3">
      <c r="A2594" s="12">
        <v>2630</v>
      </c>
      <c r="B2594" s="12">
        <v>1315</v>
      </c>
      <c r="C2594" s="19">
        <v>41935</v>
      </c>
      <c r="D2594" s="6">
        <v>28</v>
      </c>
      <c r="E2594" s="10">
        <v>916.8</v>
      </c>
    </row>
    <row r="2595" spans="1:5" ht="17.55" customHeight="1" x14ac:dyDescent="0.3">
      <c r="A2595" s="12">
        <v>2631</v>
      </c>
      <c r="B2595" s="12">
        <v>1316</v>
      </c>
      <c r="C2595" s="19">
        <v>41949</v>
      </c>
      <c r="D2595" s="6">
        <v>74</v>
      </c>
      <c r="E2595" s="10">
        <v>54.520000000000095</v>
      </c>
    </row>
    <row r="2596" spans="1:5" ht="17.55" customHeight="1" x14ac:dyDescent="0.3">
      <c r="A2596" s="12">
        <v>2632</v>
      </c>
      <c r="B2596" s="12">
        <v>1316</v>
      </c>
      <c r="C2596" s="19">
        <v>41941</v>
      </c>
      <c r="D2596" s="6">
        <v>74</v>
      </c>
      <c r="E2596" s="10">
        <v>854.18999999999994</v>
      </c>
    </row>
    <row r="2597" spans="1:5" ht="17.55" customHeight="1" x14ac:dyDescent="0.3">
      <c r="A2597" s="12">
        <v>2633</v>
      </c>
      <c r="B2597" s="12">
        <v>1317</v>
      </c>
      <c r="C2597" s="19">
        <v>41951</v>
      </c>
      <c r="D2597" s="6">
        <v>81</v>
      </c>
      <c r="E2597" s="10">
        <v>135.03000000000009</v>
      </c>
    </row>
    <row r="2598" spans="1:5" ht="17.55" customHeight="1" x14ac:dyDescent="0.3">
      <c r="A2598" s="12">
        <v>2634</v>
      </c>
      <c r="B2598" s="12">
        <v>1317</v>
      </c>
      <c r="C2598" s="19">
        <v>41942</v>
      </c>
      <c r="D2598" s="6">
        <v>81</v>
      </c>
      <c r="E2598" s="10">
        <v>615.16999999999996</v>
      </c>
    </row>
    <row r="2599" spans="1:5" ht="17.55" customHeight="1" x14ac:dyDescent="0.3">
      <c r="A2599" s="12">
        <v>2635</v>
      </c>
      <c r="B2599" s="12">
        <v>1318</v>
      </c>
      <c r="C2599" s="19">
        <v>41944</v>
      </c>
      <c r="D2599" s="6">
        <v>107</v>
      </c>
      <c r="E2599" s="10">
        <v>97.399999999999977</v>
      </c>
    </row>
    <row r="2600" spans="1:5" ht="17.55" customHeight="1" x14ac:dyDescent="0.3">
      <c r="A2600" s="12">
        <v>2636</v>
      </c>
      <c r="B2600" s="12">
        <v>1318</v>
      </c>
      <c r="C2600" s="19">
        <v>41934</v>
      </c>
      <c r="D2600" s="6">
        <v>107</v>
      </c>
      <c r="E2600" s="10">
        <v>876.65</v>
      </c>
    </row>
    <row r="2601" spans="1:5" ht="17.55" customHeight="1" x14ac:dyDescent="0.3">
      <c r="A2601" s="12">
        <v>2637</v>
      </c>
      <c r="B2601" s="12">
        <v>1319</v>
      </c>
      <c r="C2601" s="19">
        <v>41940</v>
      </c>
      <c r="D2601" s="6">
        <v>233</v>
      </c>
      <c r="E2601" s="10">
        <v>7.3400000000000318</v>
      </c>
    </row>
    <row r="2602" spans="1:5" ht="17.55" customHeight="1" x14ac:dyDescent="0.3">
      <c r="A2602" s="12">
        <v>2638</v>
      </c>
      <c r="B2602" s="12">
        <v>1319</v>
      </c>
      <c r="C2602" s="19">
        <v>41933</v>
      </c>
      <c r="D2602" s="6">
        <v>233</v>
      </c>
      <c r="E2602" s="10">
        <v>727.13</v>
      </c>
    </row>
    <row r="2603" spans="1:5" ht="17.55" customHeight="1" x14ac:dyDescent="0.3">
      <c r="A2603" s="12">
        <v>2639</v>
      </c>
      <c r="B2603" s="12">
        <v>1320</v>
      </c>
      <c r="C2603" s="19">
        <v>41954</v>
      </c>
      <c r="D2603" s="6">
        <v>152</v>
      </c>
      <c r="E2603" s="10">
        <v>2.9399999999999977</v>
      </c>
    </row>
    <row r="2604" spans="1:5" ht="17.55" customHeight="1" x14ac:dyDescent="0.3">
      <c r="A2604" s="12">
        <v>2640</v>
      </c>
      <c r="B2604" s="12">
        <v>1320</v>
      </c>
      <c r="C2604" s="19">
        <v>41946</v>
      </c>
      <c r="D2604" s="6">
        <v>152</v>
      </c>
      <c r="E2604" s="10">
        <v>291.08999999999997</v>
      </c>
    </row>
    <row r="2605" spans="1:5" ht="17.55" customHeight="1" x14ac:dyDescent="0.3">
      <c r="A2605" s="12">
        <v>2641</v>
      </c>
      <c r="B2605" s="12">
        <v>1321</v>
      </c>
      <c r="C2605" s="19">
        <v>41948</v>
      </c>
      <c r="D2605" s="6">
        <v>300</v>
      </c>
      <c r="E2605" s="10">
        <v>210.17999999999995</v>
      </c>
    </row>
    <row r="2606" spans="1:5" ht="17.55" customHeight="1" x14ac:dyDescent="0.3">
      <c r="A2606" s="12">
        <v>2642</v>
      </c>
      <c r="B2606" s="12">
        <v>1321</v>
      </c>
      <c r="C2606" s="19">
        <v>41943</v>
      </c>
      <c r="D2606" s="6">
        <v>300</v>
      </c>
      <c r="E2606" s="10">
        <v>514.61</v>
      </c>
    </row>
    <row r="2607" spans="1:5" ht="17.55" customHeight="1" x14ac:dyDescent="0.3">
      <c r="A2607" s="12">
        <v>2643</v>
      </c>
      <c r="B2607" s="12">
        <v>1322</v>
      </c>
      <c r="C2607" s="19">
        <v>41953</v>
      </c>
      <c r="D2607" s="6">
        <v>268</v>
      </c>
      <c r="E2607" s="10">
        <v>90.019999999999982</v>
      </c>
    </row>
    <row r="2608" spans="1:5" ht="17.55" customHeight="1" x14ac:dyDescent="0.3">
      <c r="A2608" s="12">
        <v>2644</v>
      </c>
      <c r="B2608" s="12">
        <v>1322</v>
      </c>
      <c r="C2608" s="19">
        <v>41943</v>
      </c>
      <c r="D2608" s="6">
        <v>268</v>
      </c>
      <c r="E2608" s="10">
        <v>200.38</v>
      </c>
    </row>
    <row r="2609" spans="1:5" ht="17.55" customHeight="1" x14ac:dyDescent="0.3">
      <c r="A2609" s="12">
        <v>2645</v>
      </c>
      <c r="B2609" s="12">
        <v>1323</v>
      </c>
      <c r="C2609" s="19">
        <v>41944</v>
      </c>
      <c r="D2609" s="6">
        <v>158</v>
      </c>
      <c r="E2609" s="10">
        <v>281.70000000000005</v>
      </c>
    </row>
    <row r="2610" spans="1:5" ht="17.55" customHeight="1" x14ac:dyDescent="0.3">
      <c r="A2610" s="12">
        <v>2646</v>
      </c>
      <c r="B2610" s="12">
        <v>1323</v>
      </c>
      <c r="C2610" s="19">
        <v>41939</v>
      </c>
      <c r="D2610" s="6">
        <v>158</v>
      </c>
      <c r="E2610" s="10">
        <v>627.01</v>
      </c>
    </row>
    <row r="2611" spans="1:5" ht="17.55" customHeight="1" x14ac:dyDescent="0.3">
      <c r="A2611" s="12">
        <v>2647</v>
      </c>
      <c r="B2611" s="12">
        <v>1324</v>
      </c>
      <c r="C2611" s="19">
        <v>41946</v>
      </c>
      <c r="D2611" s="6">
        <v>23</v>
      </c>
      <c r="E2611" s="10">
        <v>131.76</v>
      </c>
    </row>
    <row r="2612" spans="1:5" ht="17.55" customHeight="1" x14ac:dyDescent="0.3">
      <c r="A2612" s="12">
        <v>2648</v>
      </c>
      <c r="B2612" s="12">
        <v>1324</v>
      </c>
      <c r="C2612" s="19">
        <v>41942</v>
      </c>
      <c r="D2612" s="6">
        <v>23</v>
      </c>
      <c r="E2612" s="10">
        <v>600.29</v>
      </c>
    </row>
    <row r="2613" spans="1:5" ht="17.55" customHeight="1" x14ac:dyDescent="0.3">
      <c r="A2613" s="12">
        <v>2649</v>
      </c>
      <c r="B2613" s="12">
        <v>1325</v>
      </c>
      <c r="C2613" s="19">
        <v>41951</v>
      </c>
      <c r="D2613" s="6">
        <v>272</v>
      </c>
      <c r="E2613" s="10">
        <v>407.52</v>
      </c>
    </row>
    <row r="2614" spans="1:5" ht="17.55" customHeight="1" x14ac:dyDescent="0.3">
      <c r="A2614" s="12">
        <v>2650</v>
      </c>
      <c r="B2614" s="12">
        <v>1325</v>
      </c>
      <c r="C2614" s="19">
        <v>41946</v>
      </c>
      <c r="D2614" s="6">
        <v>272</v>
      </c>
      <c r="E2614" s="10">
        <v>611.29999999999995</v>
      </c>
    </row>
    <row r="2615" spans="1:5" ht="17.55" customHeight="1" x14ac:dyDescent="0.3">
      <c r="A2615" s="12">
        <v>2651</v>
      </c>
      <c r="B2615" s="12">
        <v>1326</v>
      </c>
      <c r="C2615" s="19">
        <v>41950</v>
      </c>
      <c r="D2615" s="6">
        <v>241</v>
      </c>
      <c r="E2615" s="10">
        <v>394.87</v>
      </c>
    </row>
    <row r="2616" spans="1:5" ht="17.55" customHeight="1" x14ac:dyDescent="0.3">
      <c r="A2616" s="12">
        <v>2652</v>
      </c>
      <c r="B2616" s="12">
        <v>1326</v>
      </c>
      <c r="C2616" s="19">
        <v>41946</v>
      </c>
      <c r="D2616" s="6">
        <v>241</v>
      </c>
      <c r="E2616" s="10">
        <v>672.35</v>
      </c>
    </row>
    <row r="2617" spans="1:5" ht="17.55" customHeight="1" x14ac:dyDescent="0.3">
      <c r="A2617" s="12">
        <v>2653</v>
      </c>
      <c r="B2617" s="12">
        <v>1327</v>
      </c>
      <c r="C2617" s="19">
        <v>41944</v>
      </c>
      <c r="D2617" s="6">
        <v>237</v>
      </c>
      <c r="E2617" s="10">
        <v>17.320000000000022</v>
      </c>
    </row>
    <row r="2618" spans="1:5" ht="17.55" customHeight="1" x14ac:dyDescent="0.3">
      <c r="A2618" s="12">
        <v>2654</v>
      </c>
      <c r="B2618" s="12">
        <v>1327</v>
      </c>
      <c r="C2618" s="19">
        <v>41936</v>
      </c>
      <c r="D2618" s="6">
        <v>237</v>
      </c>
      <c r="E2618" s="10">
        <v>199.26999999999998</v>
      </c>
    </row>
    <row r="2619" spans="1:5" ht="17.55" customHeight="1" x14ac:dyDescent="0.3">
      <c r="A2619" s="12">
        <v>2655</v>
      </c>
      <c r="B2619" s="12">
        <v>1328</v>
      </c>
      <c r="C2619" s="19">
        <v>41958</v>
      </c>
      <c r="D2619" s="6">
        <v>36</v>
      </c>
      <c r="E2619" s="10">
        <v>157.36000000000001</v>
      </c>
    </row>
    <row r="2620" spans="1:5" ht="17.55" customHeight="1" x14ac:dyDescent="0.3">
      <c r="A2620" s="12">
        <v>2656</v>
      </c>
      <c r="B2620" s="12">
        <v>1328</v>
      </c>
      <c r="C2620" s="19">
        <v>41948</v>
      </c>
      <c r="D2620" s="6">
        <v>36</v>
      </c>
      <c r="E2620" s="10">
        <v>768.29</v>
      </c>
    </row>
    <row r="2621" spans="1:5" ht="17.55" customHeight="1" x14ac:dyDescent="0.3">
      <c r="A2621" s="12">
        <v>2657</v>
      </c>
      <c r="B2621" s="12">
        <v>1329</v>
      </c>
      <c r="C2621" s="19">
        <v>41955</v>
      </c>
      <c r="D2621" s="6">
        <v>42</v>
      </c>
      <c r="E2621" s="10">
        <v>71.650000000000034</v>
      </c>
    </row>
    <row r="2622" spans="1:5" ht="17.55" customHeight="1" x14ac:dyDescent="0.3">
      <c r="A2622" s="12">
        <v>2658</v>
      </c>
      <c r="B2622" s="12">
        <v>1329</v>
      </c>
      <c r="C2622" s="19">
        <v>41947</v>
      </c>
      <c r="D2622" s="6">
        <v>42</v>
      </c>
      <c r="E2622" s="10">
        <v>326.44</v>
      </c>
    </row>
    <row r="2623" spans="1:5" ht="17.55" customHeight="1" x14ac:dyDescent="0.3">
      <c r="A2623" s="12">
        <v>2659</v>
      </c>
      <c r="B2623" s="12">
        <v>1330</v>
      </c>
      <c r="C2623" s="19">
        <v>41954</v>
      </c>
      <c r="D2623" s="6">
        <v>279</v>
      </c>
      <c r="E2623" s="10">
        <v>120.95000000000005</v>
      </c>
    </row>
    <row r="2624" spans="1:5" ht="17.55" customHeight="1" x14ac:dyDescent="0.3">
      <c r="A2624" s="12">
        <v>2660</v>
      </c>
      <c r="B2624" s="12">
        <v>1330</v>
      </c>
      <c r="C2624" s="19">
        <v>41948</v>
      </c>
      <c r="D2624" s="6">
        <v>279</v>
      </c>
      <c r="E2624" s="10">
        <v>742.99</v>
      </c>
    </row>
    <row r="2625" spans="1:5" ht="17.55" customHeight="1" x14ac:dyDescent="0.3">
      <c r="A2625" s="12">
        <v>2661</v>
      </c>
      <c r="B2625" s="12">
        <v>1331</v>
      </c>
      <c r="C2625" s="19">
        <v>41948</v>
      </c>
      <c r="D2625" s="6">
        <v>116</v>
      </c>
      <c r="E2625" s="10">
        <v>12.870000000000005</v>
      </c>
    </row>
    <row r="2626" spans="1:5" ht="17.55" customHeight="1" x14ac:dyDescent="0.3">
      <c r="A2626" s="12">
        <v>2662</v>
      </c>
      <c r="B2626" s="12">
        <v>1331</v>
      </c>
      <c r="C2626" s="19">
        <v>41939</v>
      </c>
      <c r="D2626" s="6">
        <v>116</v>
      </c>
      <c r="E2626" s="10">
        <v>308.99</v>
      </c>
    </row>
    <row r="2627" spans="1:5" ht="17.55" customHeight="1" x14ac:dyDescent="0.3">
      <c r="A2627" s="12">
        <v>2663</v>
      </c>
      <c r="B2627" s="12">
        <v>1332</v>
      </c>
      <c r="C2627" s="19">
        <v>41955</v>
      </c>
      <c r="D2627" s="6">
        <v>11</v>
      </c>
      <c r="E2627" s="10">
        <v>61.149999999999977</v>
      </c>
    </row>
    <row r="2628" spans="1:5" ht="17.55" customHeight="1" x14ac:dyDescent="0.3">
      <c r="A2628" s="12">
        <v>2664</v>
      </c>
      <c r="B2628" s="12">
        <v>1332</v>
      </c>
      <c r="C2628" s="19">
        <v>41948</v>
      </c>
      <c r="D2628" s="6">
        <v>11</v>
      </c>
      <c r="E2628" s="10">
        <v>812.47</v>
      </c>
    </row>
    <row r="2629" spans="1:5" ht="17.55" customHeight="1" x14ac:dyDescent="0.3">
      <c r="A2629" s="12">
        <v>2665</v>
      </c>
      <c r="B2629" s="12">
        <v>1333</v>
      </c>
      <c r="C2629" s="19">
        <v>41945</v>
      </c>
      <c r="D2629" s="6">
        <v>303</v>
      </c>
      <c r="E2629" s="10">
        <v>319.24</v>
      </c>
    </row>
    <row r="2630" spans="1:5" ht="17.55" customHeight="1" x14ac:dyDescent="0.3">
      <c r="A2630" s="12">
        <v>2666</v>
      </c>
      <c r="B2630" s="12">
        <v>1333</v>
      </c>
      <c r="C2630" s="19">
        <v>41938</v>
      </c>
      <c r="D2630" s="6">
        <v>303</v>
      </c>
      <c r="E2630" s="10">
        <v>619.72</v>
      </c>
    </row>
    <row r="2631" spans="1:5" ht="17.55" customHeight="1" x14ac:dyDescent="0.3">
      <c r="A2631" s="12">
        <v>2667</v>
      </c>
      <c r="B2631" s="12">
        <v>1334</v>
      </c>
      <c r="C2631" s="19">
        <v>41947</v>
      </c>
      <c r="D2631" s="6">
        <v>70</v>
      </c>
      <c r="E2631" s="10">
        <v>48.399999999999977</v>
      </c>
    </row>
    <row r="2632" spans="1:5" ht="17.55" customHeight="1" x14ac:dyDescent="0.3">
      <c r="A2632" s="12">
        <v>2668</v>
      </c>
      <c r="B2632" s="12">
        <v>1334</v>
      </c>
      <c r="C2632" s="19">
        <v>41940</v>
      </c>
      <c r="D2632" s="6">
        <v>70</v>
      </c>
      <c r="E2632" s="10">
        <v>435.6</v>
      </c>
    </row>
    <row r="2633" spans="1:5" ht="17.55" customHeight="1" x14ac:dyDescent="0.3">
      <c r="A2633" s="12">
        <v>2669</v>
      </c>
      <c r="B2633" s="12">
        <v>1335</v>
      </c>
      <c r="C2633" s="19">
        <v>41952</v>
      </c>
      <c r="D2633" s="6">
        <v>272</v>
      </c>
      <c r="E2633" s="10">
        <v>72.069999999999993</v>
      </c>
    </row>
    <row r="2634" spans="1:5" ht="17.55" customHeight="1" x14ac:dyDescent="0.3">
      <c r="A2634" s="12">
        <v>2670</v>
      </c>
      <c r="B2634" s="12">
        <v>1335</v>
      </c>
      <c r="C2634" s="19">
        <v>41944</v>
      </c>
      <c r="D2634" s="6">
        <v>272</v>
      </c>
      <c r="E2634" s="10">
        <v>122.74000000000001</v>
      </c>
    </row>
    <row r="2635" spans="1:5" ht="17.55" customHeight="1" x14ac:dyDescent="0.3">
      <c r="A2635" s="12">
        <v>2671</v>
      </c>
      <c r="B2635" s="12">
        <v>1336</v>
      </c>
      <c r="C2635" s="19">
        <v>41954</v>
      </c>
      <c r="D2635" s="6">
        <v>202</v>
      </c>
      <c r="E2635" s="10">
        <v>257.93999999999994</v>
      </c>
    </row>
    <row r="2636" spans="1:5" ht="17.55" customHeight="1" x14ac:dyDescent="0.3">
      <c r="A2636" s="12">
        <v>2672</v>
      </c>
      <c r="B2636" s="12">
        <v>1336</v>
      </c>
      <c r="C2636" s="19">
        <v>41950</v>
      </c>
      <c r="D2636" s="6">
        <v>202</v>
      </c>
      <c r="E2636" s="10">
        <v>523.72</v>
      </c>
    </row>
    <row r="2637" spans="1:5" ht="17.55" customHeight="1" x14ac:dyDescent="0.3">
      <c r="A2637" s="12">
        <v>2673</v>
      </c>
      <c r="B2637" s="12">
        <v>1337</v>
      </c>
      <c r="C2637" s="19">
        <v>41957</v>
      </c>
      <c r="D2637" s="6">
        <v>312</v>
      </c>
      <c r="E2637" s="10">
        <v>398.75</v>
      </c>
    </row>
    <row r="2638" spans="1:5" ht="17.55" customHeight="1" x14ac:dyDescent="0.3">
      <c r="A2638" s="12">
        <v>2674</v>
      </c>
      <c r="B2638" s="12">
        <v>1337</v>
      </c>
      <c r="C2638" s="19">
        <v>41949</v>
      </c>
      <c r="D2638" s="6">
        <v>312</v>
      </c>
      <c r="E2638" s="10">
        <v>623.70000000000005</v>
      </c>
    </row>
    <row r="2639" spans="1:5" ht="17.55" customHeight="1" x14ac:dyDescent="0.3">
      <c r="A2639" s="12">
        <v>2675</v>
      </c>
      <c r="B2639" s="12">
        <v>1338</v>
      </c>
      <c r="C2639" s="19">
        <v>41958</v>
      </c>
      <c r="D2639" s="6">
        <v>312</v>
      </c>
      <c r="E2639" s="10">
        <v>76.850000000000023</v>
      </c>
    </row>
    <row r="2640" spans="1:5" ht="17.55" customHeight="1" x14ac:dyDescent="0.3">
      <c r="A2640" s="12">
        <v>2676</v>
      </c>
      <c r="B2640" s="12">
        <v>1338</v>
      </c>
      <c r="C2640" s="19">
        <v>41952</v>
      </c>
      <c r="D2640" s="6">
        <v>312</v>
      </c>
      <c r="E2640" s="10">
        <v>883.89</v>
      </c>
    </row>
    <row r="2641" spans="1:5" ht="17.55" customHeight="1" x14ac:dyDescent="0.3">
      <c r="A2641" s="12">
        <v>2677</v>
      </c>
      <c r="B2641" s="12">
        <v>1339</v>
      </c>
      <c r="C2641" s="19">
        <v>41948</v>
      </c>
      <c r="D2641" s="6">
        <v>252</v>
      </c>
      <c r="E2641" s="10">
        <v>140.15000000000003</v>
      </c>
    </row>
    <row r="2642" spans="1:5" ht="17.55" customHeight="1" x14ac:dyDescent="0.3">
      <c r="A2642" s="12">
        <v>2678</v>
      </c>
      <c r="B2642" s="12">
        <v>1339</v>
      </c>
      <c r="C2642" s="19">
        <v>41941</v>
      </c>
      <c r="D2642" s="6">
        <v>252</v>
      </c>
      <c r="E2642" s="10">
        <v>378.94</v>
      </c>
    </row>
    <row r="2643" spans="1:5" ht="17.55" customHeight="1" x14ac:dyDescent="0.3">
      <c r="A2643" s="12">
        <v>2679</v>
      </c>
      <c r="B2643" s="12">
        <v>1340</v>
      </c>
      <c r="C2643" s="19">
        <v>41946</v>
      </c>
      <c r="D2643" s="6">
        <v>292</v>
      </c>
      <c r="E2643" s="10">
        <v>40.550000000000068</v>
      </c>
    </row>
    <row r="2644" spans="1:5" ht="17.55" customHeight="1" x14ac:dyDescent="0.3">
      <c r="A2644" s="12">
        <v>2680</v>
      </c>
      <c r="B2644" s="12">
        <v>1340</v>
      </c>
      <c r="C2644" s="19">
        <v>41941</v>
      </c>
      <c r="D2644" s="6">
        <v>292</v>
      </c>
      <c r="E2644" s="10">
        <v>973.43</v>
      </c>
    </row>
    <row r="2645" spans="1:5" ht="17.55" customHeight="1" x14ac:dyDescent="0.3">
      <c r="A2645" s="12">
        <v>2681</v>
      </c>
      <c r="B2645" s="12">
        <v>1341</v>
      </c>
      <c r="C2645" s="19">
        <v>41961</v>
      </c>
      <c r="D2645" s="6">
        <v>20</v>
      </c>
      <c r="E2645" s="10">
        <v>79.080000000000013</v>
      </c>
    </row>
    <row r="2646" spans="1:5" ht="17.55" customHeight="1" x14ac:dyDescent="0.3">
      <c r="A2646" s="12">
        <v>2682</v>
      </c>
      <c r="B2646" s="12">
        <v>1341</v>
      </c>
      <c r="C2646" s="19">
        <v>41951</v>
      </c>
      <c r="D2646" s="6">
        <v>20</v>
      </c>
      <c r="E2646" s="10">
        <v>129.04</v>
      </c>
    </row>
    <row r="2647" spans="1:5" ht="17.55" customHeight="1" x14ac:dyDescent="0.3">
      <c r="A2647" s="12">
        <v>2683</v>
      </c>
      <c r="B2647" s="12">
        <v>1342</v>
      </c>
      <c r="C2647" s="19">
        <v>41956</v>
      </c>
      <c r="D2647" s="6">
        <v>6</v>
      </c>
      <c r="E2647" s="10">
        <v>52.749999999999886</v>
      </c>
    </row>
    <row r="2648" spans="1:5" ht="17.55" customHeight="1" x14ac:dyDescent="0.3">
      <c r="A2648" s="12">
        <v>2684</v>
      </c>
      <c r="B2648" s="12">
        <v>1342</v>
      </c>
      <c r="C2648" s="19">
        <v>41948</v>
      </c>
      <c r="D2648" s="6">
        <v>6</v>
      </c>
      <c r="E2648" s="10">
        <v>1002.37</v>
      </c>
    </row>
    <row r="2649" spans="1:5" ht="17.55" customHeight="1" x14ac:dyDescent="0.3">
      <c r="A2649" s="12">
        <v>2685</v>
      </c>
      <c r="B2649" s="12">
        <v>1343</v>
      </c>
      <c r="C2649" s="19">
        <v>41953</v>
      </c>
      <c r="D2649" s="6">
        <v>77</v>
      </c>
      <c r="E2649" s="10">
        <v>248.34000000000003</v>
      </c>
    </row>
    <row r="2650" spans="1:5" ht="17.55" customHeight="1" x14ac:dyDescent="0.3">
      <c r="A2650" s="12">
        <v>2686</v>
      </c>
      <c r="B2650" s="12">
        <v>1343</v>
      </c>
      <c r="C2650" s="19">
        <v>41948</v>
      </c>
      <c r="D2650" s="6">
        <v>77</v>
      </c>
      <c r="E2650" s="10">
        <v>638.59</v>
      </c>
    </row>
    <row r="2651" spans="1:5" ht="17.55" customHeight="1" x14ac:dyDescent="0.3">
      <c r="A2651" s="12">
        <v>2687</v>
      </c>
      <c r="B2651" s="12">
        <v>1344</v>
      </c>
      <c r="C2651" s="19">
        <v>41959</v>
      </c>
      <c r="D2651" s="6">
        <v>61</v>
      </c>
      <c r="E2651" s="10">
        <v>78.62</v>
      </c>
    </row>
    <row r="2652" spans="1:5" ht="17.55" customHeight="1" x14ac:dyDescent="0.3">
      <c r="A2652" s="12">
        <v>2688</v>
      </c>
      <c r="B2652" s="12">
        <v>1344</v>
      </c>
      <c r="C2652" s="19">
        <v>41949</v>
      </c>
      <c r="D2652" s="6">
        <v>61</v>
      </c>
      <c r="E2652" s="10">
        <v>358.19</v>
      </c>
    </row>
    <row r="2653" spans="1:5" ht="17.55" customHeight="1" x14ac:dyDescent="0.3">
      <c r="A2653" s="12">
        <v>2689</v>
      </c>
      <c r="B2653" s="12">
        <v>1345</v>
      </c>
      <c r="C2653" s="19">
        <v>41956</v>
      </c>
      <c r="D2653" s="6">
        <v>236</v>
      </c>
      <c r="E2653" s="10">
        <v>230.8599999999999</v>
      </c>
    </row>
    <row r="2654" spans="1:5" ht="17.55" customHeight="1" x14ac:dyDescent="0.3">
      <c r="A2654" s="12">
        <v>2690</v>
      </c>
      <c r="B2654" s="12">
        <v>1345</v>
      </c>
      <c r="C2654" s="19">
        <v>41947</v>
      </c>
      <c r="D2654" s="6">
        <v>236</v>
      </c>
      <c r="E2654" s="10">
        <v>538.70000000000005</v>
      </c>
    </row>
    <row r="2655" spans="1:5" ht="17.55" customHeight="1" x14ac:dyDescent="0.3">
      <c r="A2655" s="12">
        <v>2691</v>
      </c>
      <c r="B2655" s="12">
        <v>1346</v>
      </c>
      <c r="C2655" s="19">
        <v>41947</v>
      </c>
      <c r="D2655" s="6">
        <v>265</v>
      </c>
      <c r="E2655" s="10">
        <v>234.08000000000004</v>
      </c>
    </row>
    <row r="2656" spans="1:5" ht="17.55" customHeight="1" x14ac:dyDescent="0.3">
      <c r="A2656" s="12">
        <v>2692</v>
      </c>
      <c r="B2656" s="12">
        <v>1346</v>
      </c>
      <c r="C2656" s="19">
        <v>41942</v>
      </c>
      <c r="D2656" s="6">
        <v>265</v>
      </c>
      <c r="E2656" s="10">
        <v>454.40999999999997</v>
      </c>
    </row>
    <row r="2657" spans="1:5" ht="17.55" customHeight="1" x14ac:dyDescent="0.3">
      <c r="A2657" s="12">
        <v>2693</v>
      </c>
      <c r="B2657" s="12">
        <v>1347</v>
      </c>
      <c r="C2657" s="19">
        <v>41945</v>
      </c>
      <c r="D2657" s="6">
        <v>189</v>
      </c>
      <c r="E2657" s="10">
        <v>67.080000000000013</v>
      </c>
    </row>
    <row r="2658" spans="1:5" ht="17.55" customHeight="1" x14ac:dyDescent="0.3">
      <c r="A2658" s="12">
        <v>2694</v>
      </c>
      <c r="B2658" s="12">
        <v>1347</v>
      </c>
      <c r="C2658" s="19">
        <v>41940</v>
      </c>
      <c r="D2658" s="6">
        <v>189</v>
      </c>
      <c r="E2658" s="10">
        <v>212.42999999999998</v>
      </c>
    </row>
    <row r="2659" spans="1:5" ht="17.55" customHeight="1" x14ac:dyDescent="0.3">
      <c r="A2659" s="12">
        <v>2695</v>
      </c>
      <c r="B2659" s="12">
        <v>1348</v>
      </c>
      <c r="C2659" s="19">
        <v>41953</v>
      </c>
      <c r="D2659" s="6">
        <v>112</v>
      </c>
      <c r="E2659" s="10">
        <v>37.260000000000048</v>
      </c>
    </row>
    <row r="2660" spans="1:5" ht="17.55" customHeight="1" x14ac:dyDescent="0.3">
      <c r="A2660" s="12">
        <v>2696</v>
      </c>
      <c r="B2660" s="12">
        <v>1348</v>
      </c>
      <c r="C2660" s="19">
        <v>41943</v>
      </c>
      <c r="D2660" s="6">
        <v>112</v>
      </c>
      <c r="E2660" s="10">
        <v>301.53999999999996</v>
      </c>
    </row>
    <row r="2661" spans="1:5" ht="17.55" customHeight="1" x14ac:dyDescent="0.3">
      <c r="A2661" s="12">
        <v>2697</v>
      </c>
      <c r="B2661" s="12">
        <v>1349</v>
      </c>
      <c r="C2661" s="19">
        <v>41949</v>
      </c>
      <c r="D2661" s="6">
        <v>177</v>
      </c>
      <c r="E2661" s="10">
        <v>48.269999999999982</v>
      </c>
    </row>
    <row r="2662" spans="1:5" ht="17.55" customHeight="1" x14ac:dyDescent="0.3">
      <c r="A2662" s="12">
        <v>2698</v>
      </c>
      <c r="B2662" s="12">
        <v>1349</v>
      </c>
      <c r="C2662" s="19">
        <v>41943</v>
      </c>
      <c r="D2662" s="6">
        <v>177</v>
      </c>
      <c r="E2662" s="10">
        <v>917.31</v>
      </c>
    </row>
    <row r="2663" spans="1:5" ht="17.55" customHeight="1" x14ac:dyDescent="0.3">
      <c r="A2663" s="12">
        <v>2699</v>
      </c>
      <c r="B2663" s="12">
        <v>1350</v>
      </c>
      <c r="C2663" s="19">
        <v>41958</v>
      </c>
      <c r="D2663" s="6">
        <v>253</v>
      </c>
      <c r="E2663" s="10">
        <v>19.159999999999997</v>
      </c>
    </row>
    <row r="2664" spans="1:5" ht="17.55" customHeight="1" x14ac:dyDescent="0.3">
      <c r="A2664" s="12">
        <v>2700</v>
      </c>
      <c r="B2664" s="12">
        <v>1350</v>
      </c>
      <c r="C2664" s="19">
        <v>41950</v>
      </c>
      <c r="D2664" s="6">
        <v>253</v>
      </c>
      <c r="E2664" s="10">
        <v>220.42</v>
      </c>
    </row>
    <row r="2665" spans="1:5" ht="17.55" customHeight="1" x14ac:dyDescent="0.3">
      <c r="A2665" s="12">
        <v>2701</v>
      </c>
      <c r="B2665" s="12">
        <v>1351</v>
      </c>
      <c r="C2665" s="19">
        <v>41958</v>
      </c>
      <c r="D2665" s="6">
        <v>167</v>
      </c>
      <c r="E2665" s="10">
        <v>37.42999999999995</v>
      </c>
    </row>
    <row r="2666" spans="1:5" ht="17.55" customHeight="1" x14ac:dyDescent="0.3">
      <c r="A2666" s="12">
        <v>2702</v>
      </c>
      <c r="B2666" s="12">
        <v>1351</v>
      </c>
      <c r="C2666" s="19">
        <v>41950</v>
      </c>
      <c r="D2666" s="6">
        <v>167</v>
      </c>
      <c r="E2666" s="10">
        <v>497.39</v>
      </c>
    </row>
    <row r="2667" spans="1:5" ht="17.55" customHeight="1" x14ac:dyDescent="0.3">
      <c r="A2667" s="12">
        <v>2703</v>
      </c>
      <c r="B2667" s="12">
        <v>1352</v>
      </c>
      <c r="C2667" s="19">
        <v>41953</v>
      </c>
      <c r="D2667" s="6">
        <v>60</v>
      </c>
      <c r="E2667" s="10">
        <v>31.019999999999982</v>
      </c>
    </row>
    <row r="2668" spans="1:5" ht="17.55" customHeight="1" x14ac:dyDescent="0.3">
      <c r="A2668" s="12">
        <v>2704</v>
      </c>
      <c r="B2668" s="12">
        <v>1352</v>
      </c>
      <c r="C2668" s="19">
        <v>41946</v>
      </c>
      <c r="D2668" s="6">
        <v>60</v>
      </c>
      <c r="E2668" s="10">
        <v>744.59</v>
      </c>
    </row>
    <row r="2669" spans="1:5" ht="17.55" customHeight="1" x14ac:dyDescent="0.3">
      <c r="A2669" s="12">
        <v>2705</v>
      </c>
      <c r="B2669" s="12">
        <v>1353</v>
      </c>
      <c r="C2669" s="19">
        <v>41957</v>
      </c>
      <c r="D2669" s="6">
        <v>44</v>
      </c>
      <c r="E2669" s="10">
        <v>102.99000000000004</v>
      </c>
    </row>
    <row r="2670" spans="1:5" ht="17.55" customHeight="1" x14ac:dyDescent="0.3">
      <c r="A2670" s="12">
        <v>2706</v>
      </c>
      <c r="B2670" s="12">
        <v>1353</v>
      </c>
      <c r="C2670" s="19">
        <v>41949</v>
      </c>
      <c r="D2670" s="6">
        <v>44</v>
      </c>
      <c r="E2670" s="10">
        <v>168.04999999999998</v>
      </c>
    </row>
    <row r="2671" spans="1:5" ht="17.55" customHeight="1" x14ac:dyDescent="0.3">
      <c r="A2671" s="12">
        <v>2707</v>
      </c>
      <c r="B2671" s="12">
        <v>1354</v>
      </c>
      <c r="C2671" s="19">
        <v>41951</v>
      </c>
      <c r="D2671" s="6">
        <v>313</v>
      </c>
      <c r="E2671" s="10">
        <v>75.889999999999986</v>
      </c>
    </row>
    <row r="2672" spans="1:5" ht="17.55" customHeight="1" x14ac:dyDescent="0.3">
      <c r="A2672" s="12">
        <v>2708</v>
      </c>
      <c r="B2672" s="12">
        <v>1354</v>
      </c>
      <c r="C2672" s="19">
        <v>41944</v>
      </c>
      <c r="D2672" s="6">
        <v>313</v>
      </c>
      <c r="E2672" s="10">
        <v>872.75</v>
      </c>
    </row>
    <row r="2673" spans="1:5" ht="17.55" customHeight="1" x14ac:dyDescent="0.3">
      <c r="A2673" s="12">
        <v>2709</v>
      </c>
      <c r="B2673" s="12">
        <v>1355</v>
      </c>
      <c r="C2673" s="19">
        <v>41955</v>
      </c>
      <c r="D2673" s="6">
        <v>205</v>
      </c>
      <c r="E2673" s="10">
        <v>151.69000000000005</v>
      </c>
    </row>
    <row r="2674" spans="1:5" ht="17.55" customHeight="1" x14ac:dyDescent="0.3">
      <c r="A2674" s="12">
        <v>2710</v>
      </c>
      <c r="B2674" s="12">
        <v>1355</v>
      </c>
      <c r="C2674" s="19">
        <v>41946</v>
      </c>
      <c r="D2674" s="6">
        <v>205</v>
      </c>
      <c r="E2674" s="10">
        <v>570.67999999999995</v>
      </c>
    </row>
    <row r="2675" spans="1:5" ht="17.55" customHeight="1" x14ac:dyDescent="0.3">
      <c r="A2675" s="12">
        <v>2711</v>
      </c>
      <c r="B2675" s="12">
        <v>1356</v>
      </c>
      <c r="C2675" s="19">
        <v>41952</v>
      </c>
      <c r="D2675" s="6">
        <v>61</v>
      </c>
      <c r="E2675" s="10">
        <v>288.31000000000006</v>
      </c>
    </row>
    <row r="2676" spans="1:5" ht="17.55" customHeight="1" x14ac:dyDescent="0.3">
      <c r="A2676" s="12">
        <v>2712</v>
      </c>
      <c r="B2676" s="12">
        <v>1356</v>
      </c>
      <c r="C2676" s="19">
        <v>41942</v>
      </c>
      <c r="D2676" s="6">
        <v>61</v>
      </c>
      <c r="E2676" s="10">
        <v>741.4</v>
      </c>
    </row>
    <row r="2677" spans="1:5" ht="17.55" customHeight="1" x14ac:dyDescent="0.3">
      <c r="A2677" s="12">
        <v>2713</v>
      </c>
      <c r="B2677" s="12">
        <v>1357</v>
      </c>
      <c r="C2677" s="19">
        <v>41947</v>
      </c>
      <c r="D2677" s="6">
        <v>169</v>
      </c>
      <c r="E2677" s="10">
        <v>36</v>
      </c>
    </row>
    <row r="2678" spans="1:5" ht="17.55" customHeight="1" x14ac:dyDescent="0.3">
      <c r="A2678" s="12">
        <v>2714</v>
      </c>
      <c r="B2678" s="12">
        <v>1357</v>
      </c>
      <c r="C2678" s="19">
        <v>41942</v>
      </c>
      <c r="D2678" s="6">
        <v>169</v>
      </c>
      <c r="E2678" s="10">
        <v>864.24</v>
      </c>
    </row>
    <row r="2679" spans="1:5" ht="17.55" customHeight="1" x14ac:dyDescent="0.3">
      <c r="A2679" s="12">
        <v>2715</v>
      </c>
      <c r="B2679" s="12">
        <v>1358</v>
      </c>
      <c r="C2679" s="19">
        <v>41957</v>
      </c>
      <c r="D2679" s="6">
        <v>185</v>
      </c>
      <c r="E2679" s="10">
        <v>26.090000000000032</v>
      </c>
    </row>
    <row r="2680" spans="1:5" ht="17.55" customHeight="1" x14ac:dyDescent="0.3">
      <c r="A2680" s="12">
        <v>2716</v>
      </c>
      <c r="B2680" s="12">
        <v>1358</v>
      </c>
      <c r="C2680" s="19">
        <v>41948</v>
      </c>
      <c r="D2680" s="6">
        <v>185</v>
      </c>
      <c r="E2680" s="10">
        <v>843.9</v>
      </c>
    </row>
    <row r="2681" spans="1:5" ht="17.55" customHeight="1" x14ac:dyDescent="0.3">
      <c r="A2681" s="12">
        <v>2717</v>
      </c>
      <c r="B2681" s="12">
        <v>1359</v>
      </c>
      <c r="C2681" s="19">
        <v>41962</v>
      </c>
      <c r="D2681" s="6">
        <v>14</v>
      </c>
      <c r="E2681" s="10">
        <v>192.42000000000007</v>
      </c>
    </row>
    <row r="2682" spans="1:5" ht="17.55" customHeight="1" x14ac:dyDescent="0.3">
      <c r="A2682" s="12">
        <v>2718</v>
      </c>
      <c r="B2682" s="12">
        <v>1359</v>
      </c>
      <c r="C2682" s="19">
        <v>41956</v>
      </c>
      <c r="D2682" s="6">
        <v>14</v>
      </c>
      <c r="E2682" s="10">
        <v>520.27</v>
      </c>
    </row>
    <row r="2683" spans="1:5" ht="17.55" customHeight="1" x14ac:dyDescent="0.3">
      <c r="A2683" s="12">
        <v>2719</v>
      </c>
      <c r="B2683" s="12">
        <v>1360</v>
      </c>
      <c r="C2683" s="19">
        <v>41952</v>
      </c>
      <c r="D2683" s="6">
        <v>264</v>
      </c>
      <c r="E2683" s="10">
        <v>32.540000000000077</v>
      </c>
    </row>
    <row r="2684" spans="1:5" ht="17.55" customHeight="1" x14ac:dyDescent="0.3">
      <c r="A2684" s="12">
        <v>2720</v>
      </c>
      <c r="B2684" s="12">
        <v>1360</v>
      </c>
      <c r="C2684" s="19">
        <v>41944</v>
      </c>
      <c r="D2684" s="6">
        <v>264</v>
      </c>
      <c r="E2684" s="10">
        <v>618.43999999999994</v>
      </c>
    </row>
    <row r="2685" spans="1:5" ht="17.55" customHeight="1" x14ac:dyDescent="0.3">
      <c r="A2685" s="12">
        <v>2721</v>
      </c>
      <c r="B2685" s="12">
        <v>1361</v>
      </c>
      <c r="C2685" s="19">
        <v>41962</v>
      </c>
      <c r="D2685" s="6">
        <v>79</v>
      </c>
      <c r="E2685" s="10">
        <v>228.08000000000004</v>
      </c>
    </row>
    <row r="2686" spans="1:5" ht="17.55" customHeight="1" x14ac:dyDescent="0.3">
      <c r="A2686" s="12">
        <v>2722</v>
      </c>
      <c r="B2686" s="12">
        <v>1361</v>
      </c>
      <c r="C2686" s="19">
        <v>41953</v>
      </c>
      <c r="D2686" s="6">
        <v>79</v>
      </c>
      <c r="E2686" s="10">
        <v>649.16999999999996</v>
      </c>
    </row>
    <row r="2687" spans="1:5" ht="17.55" customHeight="1" x14ac:dyDescent="0.3">
      <c r="A2687" s="12">
        <v>2723</v>
      </c>
      <c r="B2687" s="12">
        <v>1362</v>
      </c>
      <c r="C2687" s="19">
        <v>41962</v>
      </c>
      <c r="D2687" s="6">
        <v>158</v>
      </c>
      <c r="E2687" s="10">
        <v>208.43</v>
      </c>
    </row>
    <row r="2688" spans="1:5" ht="17.55" customHeight="1" x14ac:dyDescent="0.3">
      <c r="A2688" s="12">
        <v>2724</v>
      </c>
      <c r="B2688" s="12">
        <v>1362</v>
      </c>
      <c r="C2688" s="19">
        <v>41953</v>
      </c>
      <c r="D2688" s="6">
        <v>158</v>
      </c>
      <c r="E2688" s="10">
        <v>423.19</v>
      </c>
    </row>
    <row r="2689" spans="1:5" ht="17.55" customHeight="1" x14ac:dyDescent="0.3">
      <c r="A2689" s="12">
        <v>2725</v>
      </c>
      <c r="B2689" s="12">
        <v>1363</v>
      </c>
      <c r="C2689" s="19">
        <v>41953</v>
      </c>
      <c r="D2689" s="6">
        <v>132</v>
      </c>
      <c r="E2689" s="10">
        <v>24.560000000000002</v>
      </c>
    </row>
    <row r="2690" spans="1:5" ht="17.55" customHeight="1" x14ac:dyDescent="0.3">
      <c r="A2690" s="12">
        <v>2726</v>
      </c>
      <c r="B2690" s="12">
        <v>1363</v>
      </c>
      <c r="C2690" s="19">
        <v>41947</v>
      </c>
      <c r="D2690" s="6">
        <v>132</v>
      </c>
      <c r="E2690" s="10">
        <v>221.07</v>
      </c>
    </row>
    <row r="2691" spans="1:5" ht="17.55" customHeight="1" x14ac:dyDescent="0.3">
      <c r="A2691" s="12">
        <v>2727</v>
      </c>
      <c r="B2691" s="12">
        <v>1364</v>
      </c>
      <c r="C2691" s="19">
        <v>41950</v>
      </c>
      <c r="D2691" s="6">
        <v>194</v>
      </c>
      <c r="E2691" s="10">
        <v>13.630000000000024</v>
      </c>
    </row>
    <row r="2692" spans="1:5" ht="17.55" customHeight="1" x14ac:dyDescent="0.3">
      <c r="A2692" s="12">
        <v>2728</v>
      </c>
      <c r="B2692" s="12">
        <v>1364</v>
      </c>
      <c r="C2692" s="19">
        <v>41944</v>
      </c>
      <c r="D2692" s="6">
        <v>194</v>
      </c>
      <c r="E2692" s="10">
        <v>181.17999999999998</v>
      </c>
    </row>
    <row r="2693" spans="1:5" ht="17.55" customHeight="1" x14ac:dyDescent="0.3">
      <c r="A2693" s="12">
        <v>2729</v>
      </c>
      <c r="B2693" s="12">
        <v>1365</v>
      </c>
      <c r="C2693" s="19">
        <v>41954</v>
      </c>
      <c r="D2693" s="6">
        <v>250</v>
      </c>
      <c r="E2693" s="10">
        <v>93.649999999999977</v>
      </c>
    </row>
    <row r="2694" spans="1:5" ht="17.55" customHeight="1" x14ac:dyDescent="0.3">
      <c r="A2694" s="12">
        <v>2730</v>
      </c>
      <c r="B2694" s="12">
        <v>1365</v>
      </c>
      <c r="C2694" s="19">
        <v>41948</v>
      </c>
      <c r="D2694" s="6">
        <v>250</v>
      </c>
      <c r="E2694" s="10">
        <v>530.71</v>
      </c>
    </row>
    <row r="2695" spans="1:5" ht="17.55" customHeight="1" x14ac:dyDescent="0.3">
      <c r="A2695" s="12">
        <v>2731</v>
      </c>
      <c r="B2695" s="12">
        <v>1366</v>
      </c>
      <c r="C2695" s="19">
        <v>41961</v>
      </c>
      <c r="D2695" s="6">
        <v>44</v>
      </c>
      <c r="E2695" s="10">
        <v>306.61</v>
      </c>
    </row>
    <row r="2696" spans="1:5" ht="17.55" customHeight="1" x14ac:dyDescent="0.3">
      <c r="A2696" s="12">
        <v>2732</v>
      </c>
      <c r="B2696" s="12">
        <v>1366</v>
      </c>
      <c r="C2696" s="19">
        <v>41954</v>
      </c>
      <c r="D2696" s="6">
        <v>44</v>
      </c>
      <c r="E2696" s="10">
        <v>569.42999999999995</v>
      </c>
    </row>
    <row r="2697" spans="1:5" ht="17.55" customHeight="1" x14ac:dyDescent="0.3">
      <c r="A2697" s="12">
        <v>2733</v>
      </c>
      <c r="B2697" s="12">
        <v>1367</v>
      </c>
      <c r="C2697" s="19">
        <v>41959</v>
      </c>
      <c r="D2697" s="6">
        <v>228</v>
      </c>
      <c r="E2697" s="10">
        <v>131.58000000000004</v>
      </c>
    </row>
    <row r="2698" spans="1:5" ht="17.55" customHeight="1" x14ac:dyDescent="0.3">
      <c r="A2698" s="12">
        <v>2734</v>
      </c>
      <c r="B2698" s="12">
        <v>1367</v>
      </c>
      <c r="C2698" s="19">
        <v>41952</v>
      </c>
      <c r="D2698" s="6">
        <v>228</v>
      </c>
      <c r="E2698" s="10">
        <v>394.77</v>
      </c>
    </row>
    <row r="2699" spans="1:5" ht="17.55" customHeight="1" x14ac:dyDescent="0.3">
      <c r="A2699" s="12">
        <v>2735</v>
      </c>
      <c r="B2699" s="12">
        <v>1368</v>
      </c>
      <c r="C2699" s="19">
        <v>41956</v>
      </c>
      <c r="D2699" s="6">
        <v>209</v>
      </c>
      <c r="E2699" s="10">
        <v>153.54000000000002</v>
      </c>
    </row>
    <row r="2700" spans="1:5" ht="17.55" customHeight="1" x14ac:dyDescent="0.3">
      <c r="A2700" s="12">
        <v>2736</v>
      </c>
      <c r="B2700" s="12">
        <v>1368</v>
      </c>
      <c r="C2700" s="19">
        <v>41952</v>
      </c>
      <c r="D2700" s="6">
        <v>209</v>
      </c>
      <c r="E2700" s="10">
        <v>358.28999999999996</v>
      </c>
    </row>
    <row r="2701" spans="1:5" ht="17.55" customHeight="1" x14ac:dyDescent="0.3">
      <c r="A2701" s="12">
        <v>2737</v>
      </c>
      <c r="B2701" s="12">
        <v>1369</v>
      </c>
      <c r="C2701" s="19">
        <v>41951</v>
      </c>
      <c r="D2701" s="6">
        <v>205</v>
      </c>
      <c r="E2701" s="10">
        <v>83.050000000000011</v>
      </c>
    </row>
    <row r="2702" spans="1:5" ht="17.55" customHeight="1" x14ac:dyDescent="0.3">
      <c r="A2702" s="12">
        <v>2738</v>
      </c>
      <c r="B2702" s="12">
        <v>1369</v>
      </c>
      <c r="C2702" s="19">
        <v>41947</v>
      </c>
      <c r="D2702" s="6">
        <v>205</v>
      </c>
      <c r="E2702" s="10">
        <v>168.63</v>
      </c>
    </row>
    <row r="2703" spans="1:5" ht="17.55" customHeight="1" x14ac:dyDescent="0.3">
      <c r="A2703" s="12">
        <v>2739</v>
      </c>
      <c r="B2703" s="12">
        <v>1370</v>
      </c>
      <c r="C2703" s="19">
        <v>41956</v>
      </c>
      <c r="D2703" s="6">
        <v>111</v>
      </c>
      <c r="E2703" s="10">
        <v>46.169999999999959</v>
      </c>
    </row>
    <row r="2704" spans="1:5" ht="17.55" customHeight="1" x14ac:dyDescent="0.3">
      <c r="A2704" s="12">
        <v>2740</v>
      </c>
      <c r="B2704" s="12">
        <v>1370</v>
      </c>
      <c r="C2704" s="19">
        <v>41948</v>
      </c>
      <c r="D2704" s="6">
        <v>111</v>
      </c>
      <c r="E2704" s="10">
        <v>466.87</v>
      </c>
    </row>
    <row r="2705" spans="1:5" ht="17.55" customHeight="1" x14ac:dyDescent="0.3">
      <c r="A2705" s="12">
        <v>2741</v>
      </c>
      <c r="B2705" s="12">
        <v>1371</v>
      </c>
      <c r="C2705" s="19">
        <v>41963</v>
      </c>
      <c r="D2705" s="6">
        <v>296</v>
      </c>
      <c r="E2705" s="10">
        <v>76.590000000000032</v>
      </c>
    </row>
    <row r="2706" spans="1:5" ht="17.55" customHeight="1" x14ac:dyDescent="0.3">
      <c r="A2706" s="12">
        <v>2742</v>
      </c>
      <c r="B2706" s="12">
        <v>1371</v>
      </c>
      <c r="C2706" s="19">
        <v>41953</v>
      </c>
      <c r="D2706" s="6">
        <v>296</v>
      </c>
      <c r="E2706" s="10">
        <v>689.34</v>
      </c>
    </row>
    <row r="2707" spans="1:5" ht="17.55" customHeight="1" x14ac:dyDescent="0.3">
      <c r="A2707" s="12">
        <v>2743</v>
      </c>
      <c r="B2707" s="12">
        <v>1372</v>
      </c>
      <c r="C2707" s="19">
        <v>41955</v>
      </c>
      <c r="D2707" s="6">
        <v>237</v>
      </c>
      <c r="E2707" s="10">
        <v>58.950000000000045</v>
      </c>
    </row>
    <row r="2708" spans="1:5" ht="17.55" customHeight="1" x14ac:dyDescent="0.3">
      <c r="A2708" s="12">
        <v>2744</v>
      </c>
      <c r="B2708" s="12">
        <v>1372</v>
      </c>
      <c r="C2708" s="19">
        <v>41950</v>
      </c>
      <c r="D2708" s="6">
        <v>237</v>
      </c>
      <c r="E2708" s="10">
        <v>677.93999999999994</v>
      </c>
    </row>
    <row r="2709" spans="1:5" ht="17.55" customHeight="1" x14ac:dyDescent="0.3">
      <c r="A2709" s="12">
        <v>2745</v>
      </c>
      <c r="B2709" s="12">
        <v>1373</v>
      </c>
      <c r="C2709" s="19">
        <v>41956</v>
      </c>
      <c r="D2709" s="6">
        <v>99</v>
      </c>
      <c r="E2709" s="10">
        <v>66.940000000000055</v>
      </c>
    </row>
    <row r="2710" spans="1:5" ht="17.55" customHeight="1" x14ac:dyDescent="0.3">
      <c r="A2710" s="12">
        <v>2746</v>
      </c>
      <c r="B2710" s="12">
        <v>1373</v>
      </c>
      <c r="C2710" s="19">
        <v>41949</v>
      </c>
      <c r="D2710" s="6">
        <v>99</v>
      </c>
      <c r="E2710" s="10">
        <v>541.68999999999994</v>
      </c>
    </row>
    <row r="2711" spans="1:5" ht="17.55" customHeight="1" x14ac:dyDescent="0.3">
      <c r="A2711" s="12">
        <v>2747</v>
      </c>
      <c r="B2711" s="12">
        <v>1374</v>
      </c>
      <c r="C2711" s="19">
        <v>41962</v>
      </c>
      <c r="D2711" s="6">
        <v>292</v>
      </c>
      <c r="E2711" s="10">
        <v>350.65</v>
      </c>
    </row>
    <row r="2712" spans="1:5" ht="17.55" customHeight="1" x14ac:dyDescent="0.3">
      <c r="A2712" s="12">
        <v>2748</v>
      </c>
      <c r="B2712" s="12">
        <v>1374</v>
      </c>
      <c r="C2712" s="19">
        <v>41957</v>
      </c>
      <c r="D2712" s="6">
        <v>292</v>
      </c>
      <c r="E2712" s="10">
        <v>651.23</v>
      </c>
    </row>
    <row r="2713" spans="1:5" ht="17.55" customHeight="1" x14ac:dyDescent="0.3">
      <c r="A2713" s="12">
        <v>2749</v>
      </c>
      <c r="B2713" s="12">
        <v>1375</v>
      </c>
      <c r="C2713" s="19">
        <v>41958</v>
      </c>
      <c r="D2713" s="6">
        <v>241</v>
      </c>
      <c r="E2713" s="10">
        <v>290.01</v>
      </c>
    </row>
    <row r="2714" spans="1:5" ht="17.55" customHeight="1" x14ac:dyDescent="0.3">
      <c r="A2714" s="12">
        <v>2750</v>
      </c>
      <c r="B2714" s="12">
        <v>1375</v>
      </c>
      <c r="C2714" s="19">
        <v>41953</v>
      </c>
      <c r="D2714" s="6">
        <v>241</v>
      </c>
      <c r="E2714" s="10">
        <v>745.75</v>
      </c>
    </row>
    <row r="2715" spans="1:5" ht="17.55" customHeight="1" x14ac:dyDescent="0.3">
      <c r="A2715" s="12">
        <v>2751</v>
      </c>
      <c r="B2715" s="12">
        <v>1376</v>
      </c>
      <c r="C2715" s="19">
        <v>41956</v>
      </c>
      <c r="D2715" s="6">
        <v>38</v>
      </c>
      <c r="E2715" s="10">
        <v>11.590000000000032</v>
      </c>
    </row>
    <row r="2716" spans="1:5" ht="17.55" customHeight="1" x14ac:dyDescent="0.3">
      <c r="A2716" s="12">
        <v>2752</v>
      </c>
      <c r="B2716" s="12">
        <v>1376</v>
      </c>
      <c r="C2716" s="19">
        <v>41950</v>
      </c>
      <c r="D2716" s="6">
        <v>38</v>
      </c>
      <c r="E2716" s="10">
        <v>568</v>
      </c>
    </row>
    <row r="2717" spans="1:5" ht="17.55" customHeight="1" x14ac:dyDescent="0.3">
      <c r="A2717" s="12">
        <v>2753</v>
      </c>
      <c r="B2717" s="12">
        <v>1377</v>
      </c>
      <c r="C2717" s="19">
        <v>41954</v>
      </c>
      <c r="D2717" s="6">
        <v>47</v>
      </c>
      <c r="E2717" s="10">
        <v>379.45000000000005</v>
      </c>
    </row>
    <row r="2718" spans="1:5" ht="17.55" customHeight="1" x14ac:dyDescent="0.3">
      <c r="A2718" s="12">
        <v>2754</v>
      </c>
      <c r="B2718" s="12">
        <v>1377</v>
      </c>
      <c r="C2718" s="19">
        <v>41947</v>
      </c>
      <c r="D2718" s="6">
        <v>47</v>
      </c>
      <c r="E2718" s="10">
        <v>704.71</v>
      </c>
    </row>
    <row r="2719" spans="1:5" ht="17.55" customHeight="1" x14ac:dyDescent="0.3">
      <c r="A2719" s="12">
        <v>2755</v>
      </c>
      <c r="B2719" s="12">
        <v>1378</v>
      </c>
      <c r="C2719" s="19">
        <v>41964</v>
      </c>
      <c r="D2719" s="6">
        <v>257</v>
      </c>
      <c r="E2719" s="10">
        <v>232.44</v>
      </c>
    </row>
    <row r="2720" spans="1:5" ht="17.55" customHeight="1" x14ac:dyDescent="0.3">
      <c r="A2720" s="12">
        <v>2756</v>
      </c>
      <c r="B2720" s="12">
        <v>1378</v>
      </c>
      <c r="C2720" s="19">
        <v>41958</v>
      </c>
      <c r="D2720" s="6">
        <v>257</v>
      </c>
      <c r="E2720" s="10">
        <v>451.21</v>
      </c>
    </row>
    <row r="2721" spans="1:5" ht="17.55" customHeight="1" x14ac:dyDescent="0.3">
      <c r="A2721" s="12">
        <v>2757</v>
      </c>
      <c r="B2721" s="12">
        <v>1379</v>
      </c>
      <c r="C2721" s="19">
        <v>41953</v>
      </c>
      <c r="D2721" s="6">
        <v>3</v>
      </c>
      <c r="E2721" s="10">
        <v>65.340000000000032</v>
      </c>
    </row>
    <row r="2722" spans="1:5" ht="17.55" customHeight="1" x14ac:dyDescent="0.3">
      <c r="A2722" s="12">
        <v>2758</v>
      </c>
      <c r="B2722" s="12">
        <v>1379</v>
      </c>
      <c r="C2722" s="19">
        <v>41949</v>
      </c>
      <c r="D2722" s="6">
        <v>3</v>
      </c>
      <c r="E2722" s="10">
        <v>370.26</v>
      </c>
    </row>
    <row r="2723" spans="1:5" ht="17.55" customHeight="1" x14ac:dyDescent="0.3">
      <c r="A2723" s="12">
        <v>2759</v>
      </c>
      <c r="B2723" s="12">
        <v>1380</v>
      </c>
      <c r="C2723" s="19">
        <v>41966</v>
      </c>
      <c r="D2723" s="6">
        <v>219</v>
      </c>
      <c r="E2723" s="10">
        <v>224.09000000000003</v>
      </c>
    </row>
    <row r="2724" spans="1:5" ht="17.55" customHeight="1" x14ac:dyDescent="0.3">
      <c r="A2724" s="12">
        <v>2760</v>
      </c>
      <c r="B2724" s="12">
        <v>1380</v>
      </c>
      <c r="C2724" s="19">
        <v>41959</v>
      </c>
      <c r="D2724" s="6">
        <v>219</v>
      </c>
      <c r="E2724" s="10">
        <v>336.14</v>
      </c>
    </row>
    <row r="2725" spans="1:5" ht="17.55" customHeight="1" x14ac:dyDescent="0.3">
      <c r="A2725" s="12">
        <v>2761</v>
      </c>
      <c r="B2725" s="12">
        <v>1381</v>
      </c>
      <c r="C2725" s="19">
        <v>41959</v>
      </c>
      <c r="D2725" s="6">
        <v>52</v>
      </c>
      <c r="E2725" s="10">
        <v>53.329999999999984</v>
      </c>
    </row>
    <row r="2726" spans="1:5" ht="17.55" customHeight="1" x14ac:dyDescent="0.3">
      <c r="A2726" s="12">
        <v>2762</v>
      </c>
      <c r="B2726" s="12">
        <v>1381</v>
      </c>
      <c r="C2726" s="19">
        <v>41955</v>
      </c>
      <c r="D2726" s="6">
        <v>52</v>
      </c>
      <c r="E2726" s="10">
        <v>130.59</v>
      </c>
    </row>
    <row r="2727" spans="1:5" ht="17.55" customHeight="1" x14ac:dyDescent="0.3">
      <c r="A2727" s="12">
        <v>2763</v>
      </c>
      <c r="B2727" s="12">
        <v>1382</v>
      </c>
      <c r="C2727" s="19">
        <v>41955</v>
      </c>
      <c r="D2727" s="6">
        <v>229</v>
      </c>
      <c r="E2727" s="10">
        <v>63.590000000000032</v>
      </c>
    </row>
    <row r="2728" spans="1:5" ht="17.55" customHeight="1" x14ac:dyDescent="0.3">
      <c r="A2728" s="12">
        <v>2764</v>
      </c>
      <c r="B2728" s="12">
        <v>1382</v>
      </c>
      <c r="C2728" s="19">
        <v>41948</v>
      </c>
      <c r="D2728" s="6">
        <v>229</v>
      </c>
      <c r="E2728" s="10">
        <v>643.04999999999995</v>
      </c>
    </row>
    <row r="2729" spans="1:5" ht="17.55" customHeight="1" x14ac:dyDescent="0.3">
      <c r="A2729" s="12">
        <v>2765</v>
      </c>
      <c r="B2729" s="12">
        <v>1383</v>
      </c>
      <c r="C2729" s="19">
        <v>41970</v>
      </c>
      <c r="D2729" s="6">
        <v>75</v>
      </c>
      <c r="E2729" s="10">
        <v>106.5</v>
      </c>
    </row>
    <row r="2730" spans="1:5" ht="17.55" customHeight="1" x14ac:dyDescent="0.3">
      <c r="A2730" s="12">
        <v>2766</v>
      </c>
      <c r="B2730" s="12">
        <v>1383</v>
      </c>
      <c r="C2730" s="19">
        <v>41962</v>
      </c>
      <c r="D2730" s="6">
        <v>75</v>
      </c>
      <c r="E2730" s="10">
        <v>287.95999999999998</v>
      </c>
    </row>
    <row r="2731" spans="1:5" ht="17.55" customHeight="1" x14ac:dyDescent="0.3">
      <c r="A2731" s="12">
        <v>2767</v>
      </c>
      <c r="B2731" s="12">
        <v>1384</v>
      </c>
      <c r="C2731" s="19">
        <v>41959</v>
      </c>
      <c r="D2731" s="6">
        <v>64</v>
      </c>
      <c r="E2731" s="10">
        <v>264.57000000000005</v>
      </c>
    </row>
    <row r="2732" spans="1:5" ht="17.55" customHeight="1" x14ac:dyDescent="0.3">
      <c r="A2732" s="12">
        <v>2768</v>
      </c>
      <c r="B2732" s="12">
        <v>1384</v>
      </c>
      <c r="C2732" s="19">
        <v>41955</v>
      </c>
      <c r="D2732" s="6">
        <v>64</v>
      </c>
      <c r="E2732" s="10">
        <v>647.77</v>
      </c>
    </row>
    <row r="2733" spans="1:5" ht="17.55" customHeight="1" x14ac:dyDescent="0.3">
      <c r="A2733" s="12">
        <v>2769</v>
      </c>
      <c r="B2733" s="12">
        <v>1385</v>
      </c>
      <c r="C2733" s="19">
        <v>41967</v>
      </c>
      <c r="D2733" s="6">
        <v>236</v>
      </c>
      <c r="E2733" s="10">
        <v>366.95999999999992</v>
      </c>
    </row>
    <row r="2734" spans="1:5" ht="17.55" customHeight="1" x14ac:dyDescent="0.3">
      <c r="A2734" s="12">
        <v>2770</v>
      </c>
      <c r="B2734" s="12">
        <v>1385</v>
      </c>
      <c r="C2734" s="19">
        <v>41962</v>
      </c>
      <c r="D2734" s="6">
        <v>236</v>
      </c>
      <c r="E2734" s="10">
        <v>712.36</v>
      </c>
    </row>
    <row r="2735" spans="1:5" ht="17.55" customHeight="1" x14ac:dyDescent="0.3">
      <c r="A2735" s="12">
        <v>2771</v>
      </c>
      <c r="B2735" s="12">
        <v>1386</v>
      </c>
      <c r="C2735" s="19">
        <v>41957</v>
      </c>
      <c r="D2735" s="6">
        <v>144</v>
      </c>
      <c r="E2735" s="10">
        <v>110.08999999999997</v>
      </c>
    </row>
    <row r="2736" spans="1:5" ht="17.55" customHeight="1" x14ac:dyDescent="0.3">
      <c r="A2736" s="12">
        <v>2772</v>
      </c>
      <c r="B2736" s="12">
        <v>1386</v>
      </c>
      <c r="C2736" s="19">
        <v>41950</v>
      </c>
      <c r="D2736" s="6">
        <v>144</v>
      </c>
      <c r="E2736" s="10">
        <v>297.68</v>
      </c>
    </row>
    <row r="2737" spans="1:5" ht="17.55" customHeight="1" x14ac:dyDescent="0.3">
      <c r="A2737" s="12">
        <v>2773</v>
      </c>
      <c r="B2737" s="12">
        <v>1387</v>
      </c>
      <c r="C2737" s="19">
        <v>41973</v>
      </c>
      <c r="D2737" s="6">
        <v>290</v>
      </c>
      <c r="E2737" s="10">
        <v>17.700000000000017</v>
      </c>
    </row>
    <row r="2738" spans="1:5" ht="17.55" customHeight="1" x14ac:dyDescent="0.3">
      <c r="A2738" s="12">
        <v>2774</v>
      </c>
      <c r="B2738" s="12">
        <v>1387</v>
      </c>
      <c r="C2738" s="19">
        <v>41964</v>
      </c>
      <c r="D2738" s="6">
        <v>290</v>
      </c>
      <c r="E2738" s="10">
        <v>143.22999999999999</v>
      </c>
    </row>
    <row r="2739" spans="1:5" ht="17.55" customHeight="1" x14ac:dyDescent="0.3">
      <c r="A2739" s="12">
        <v>2775</v>
      </c>
      <c r="B2739" s="12">
        <v>1388</v>
      </c>
      <c r="C2739" s="19">
        <v>41959</v>
      </c>
      <c r="D2739" s="6">
        <v>285</v>
      </c>
      <c r="E2739" s="10">
        <v>47.149999999999977</v>
      </c>
    </row>
    <row r="2740" spans="1:5" ht="17.55" customHeight="1" x14ac:dyDescent="0.3">
      <c r="A2740" s="12">
        <v>2776</v>
      </c>
      <c r="B2740" s="12">
        <v>1388</v>
      </c>
      <c r="C2740" s="19">
        <v>41953</v>
      </c>
      <c r="D2740" s="6">
        <v>285</v>
      </c>
      <c r="E2740" s="10">
        <v>476.78</v>
      </c>
    </row>
    <row r="2741" spans="1:5" ht="17.55" customHeight="1" x14ac:dyDescent="0.3">
      <c r="A2741" s="12">
        <v>2777</v>
      </c>
      <c r="B2741" s="12">
        <v>1389</v>
      </c>
      <c r="C2741" s="19">
        <v>41971</v>
      </c>
      <c r="D2741" s="6">
        <v>128</v>
      </c>
      <c r="E2741" s="10">
        <v>9.0099999999999909</v>
      </c>
    </row>
    <row r="2742" spans="1:5" ht="17.55" customHeight="1" x14ac:dyDescent="0.3">
      <c r="A2742" s="12">
        <v>2778</v>
      </c>
      <c r="B2742" s="12">
        <v>1389</v>
      </c>
      <c r="C2742" s="19">
        <v>41961</v>
      </c>
      <c r="D2742" s="6">
        <v>128</v>
      </c>
      <c r="E2742" s="10">
        <v>171.28</v>
      </c>
    </row>
    <row r="2743" spans="1:5" ht="17.55" customHeight="1" x14ac:dyDescent="0.3">
      <c r="A2743" s="12">
        <v>2779</v>
      </c>
      <c r="B2743" s="12">
        <v>1390</v>
      </c>
      <c r="C2743" s="19">
        <v>41973</v>
      </c>
      <c r="D2743" s="6">
        <v>261</v>
      </c>
      <c r="E2743" s="10">
        <v>26.600000000000023</v>
      </c>
    </row>
    <row r="2744" spans="1:5" ht="17.55" customHeight="1" x14ac:dyDescent="0.3">
      <c r="A2744" s="12">
        <v>2780</v>
      </c>
      <c r="B2744" s="12">
        <v>1390</v>
      </c>
      <c r="C2744" s="19">
        <v>41965</v>
      </c>
      <c r="D2744" s="6">
        <v>261</v>
      </c>
      <c r="E2744" s="10">
        <v>860.33</v>
      </c>
    </row>
    <row r="2745" spans="1:5" ht="17.55" customHeight="1" x14ac:dyDescent="0.3">
      <c r="A2745" s="12">
        <v>2781</v>
      </c>
      <c r="B2745" s="12">
        <v>1391</v>
      </c>
      <c r="C2745" s="19">
        <v>41964</v>
      </c>
      <c r="D2745" s="6">
        <v>236</v>
      </c>
      <c r="E2745" s="10">
        <v>223.67999999999995</v>
      </c>
    </row>
    <row r="2746" spans="1:5" ht="17.55" customHeight="1" x14ac:dyDescent="0.3">
      <c r="A2746" s="12">
        <v>2782</v>
      </c>
      <c r="B2746" s="12">
        <v>1391</v>
      </c>
      <c r="C2746" s="19">
        <v>41956</v>
      </c>
      <c r="D2746" s="6">
        <v>236</v>
      </c>
      <c r="E2746" s="10">
        <v>636.63</v>
      </c>
    </row>
    <row r="2747" spans="1:5" ht="17.55" customHeight="1" x14ac:dyDescent="0.3">
      <c r="A2747" s="12">
        <v>2783</v>
      </c>
      <c r="B2747" s="12">
        <v>1392</v>
      </c>
      <c r="C2747" s="19">
        <v>41965</v>
      </c>
      <c r="D2747" s="6">
        <v>199</v>
      </c>
      <c r="E2747" s="10">
        <v>60.639999999999986</v>
      </c>
    </row>
    <row r="2748" spans="1:5" ht="17.55" customHeight="1" x14ac:dyDescent="0.3">
      <c r="A2748" s="12">
        <v>2784</v>
      </c>
      <c r="B2748" s="12">
        <v>1392</v>
      </c>
      <c r="C2748" s="19">
        <v>41961</v>
      </c>
      <c r="D2748" s="6">
        <v>199</v>
      </c>
      <c r="E2748" s="10">
        <v>805.72</v>
      </c>
    </row>
    <row r="2749" spans="1:5" ht="17.55" customHeight="1" x14ac:dyDescent="0.3">
      <c r="A2749" s="12">
        <v>2785</v>
      </c>
      <c r="B2749" s="12">
        <v>1393</v>
      </c>
      <c r="C2749" s="19">
        <v>41968</v>
      </c>
      <c r="D2749" s="6">
        <v>222</v>
      </c>
      <c r="E2749" s="10">
        <v>31.210000000000036</v>
      </c>
    </row>
    <row r="2750" spans="1:5" ht="17.55" customHeight="1" x14ac:dyDescent="0.3">
      <c r="A2750" s="12">
        <v>2786</v>
      </c>
      <c r="B2750" s="12">
        <v>1393</v>
      </c>
      <c r="C2750" s="19">
        <v>41958</v>
      </c>
      <c r="D2750" s="6">
        <v>222</v>
      </c>
      <c r="E2750" s="10">
        <v>280.96999999999997</v>
      </c>
    </row>
    <row r="2751" spans="1:5" ht="17.55" customHeight="1" x14ac:dyDescent="0.3">
      <c r="A2751" s="12">
        <v>2787</v>
      </c>
      <c r="B2751" s="12">
        <v>1394</v>
      </c>
      <c r="C2751" s="19">
        <v>41965</v>
      </c>
      <c r="D2751" s="6">
        <v>292</v>
      </c>
      <c r="E2751" s="10">
        <v>49.07000000000005</v>
      </c>
    </row>
    <row r="2752" spans="1:5" ht="17.55" customHeight="1" x14ac:dyDescent="0.3">
      <c r="A2752" s="12">
        <v>2788</v>
      </c>
      <c r="B2752" s="12">
        <v>1394</v>
      </c>
      <c r="C2752" s="19">
        <v>41957</v>
      </c>
      <c r="D2752" s="6">
        <v>292</v>
      </c>
      <c r="E2752" s="10">
        <v>564.4</v>
      </c>
    </row>
    <row r="2753" spans="1:5" ht="17.55" customHeight="1" x14ac:dyDescent="0.3">
      <c r="A2753" s="12">
        <v>2789</v>
      </c>
      <c r="B2753" s="12">
        <v>1395</v>
      </c>
      <c r="C2753" s="19">
        <v>41960</v>
      </c>
      <c r="D2753" s="6">
        <v>180</v>
      </c>
      <c r="E2753" s="10">
        <v>141.61000000000001</v>
      </c>
    </row>
    <row r="2754" spans="1:5" ht="17.55" customHeight="1" x14ac:dyDescent="0.3">
      <c r="A2754" s="12">
        <v>2790</v>
      </c>
      <c r="B2754" s="12">
        <v>1395</v>
      </c>
      <c r="C2754" s="19">
        <v>41956</v>
      </c>
      <c r="D2754" s="6">
        <v>180</v>
      </c>
      <c r="E2754" s="10">
        <v>502.11</v>
      </c>
    </row>
    <row r="2755" spans="1:5" ht="17.55" customHeight="1" x14ac:dyDescent="0.3">
      <c r="A2755" s="12">
        <v>2791</v>
      </c>
      <c r="B2755" s="12">
        <v>1396</v>
      </c>
      <c r="C2755" s="19">
        <v>41973</v>
      </c>
      <c r="D2755" s="6">
        <v>305</v>
      </c>
      <c r="E2755" s="10">
        <v>211.61999999999995</v>
      </c>
    </row>
    <row r="2756" spans="1:5" ht="17.55" customHeight="1" x14ac:dyDescent="0.3">
      <c r="A2756" s="12">
        <v>2792</v>
      </c>
      <c r="B2756" s="12">
        <v>1396</v>
      </c>
      <c r="C2756" s="19">
        <v>41965</v>
      </c>
      <c r="D2756" s="6">
        <v>305</v>
      </c>
      <c r="E2756" s="10">
        <v>493.81</v>
      </c>
    </row>
    <row r="2757" spans="1:5" ht="17.55" customHeight="1" x14ac:dyDescent="0.3">
      <c r="A2757" s="12">
        <v>2793</v>
      </c>
      <c r="B2757" s="12">
        <v>1397</v>
      </c>
      <c r="C2757" s="19">
        <v>41972</v>
      </c>
      <c r="D2757" s="6">
        <v>230</v>
      </c>
      <c r="E2757" s="10">
        <v>217.84000000000003</v>
      </c>
    </row>
    <row r="2758" spans="1:5" ht="17.55" customHeight="1" x14ac:dyDescent="0.3">
      <c r="A2758" s="12">
        <v>2794</v>
      </c>
      <c r="B2758" s="12">
        <v>1397</v>
      </c>
      <c r="C2758" s="19">
        <v>41967</v>
      </c>
      <c r="D2758" s="6">
        <v>230</v>
      </c>
      <c r="E2758" s="10">
        <v>560.18999999999994</v>
      </c>
    </row>
    <row r="2759" spans="1:5" ht="17.55" customHeight="1" x14ac:dyDescent="0.3">
      <c r="A2759" s="12">
        <v>2796</v>
      </c>
      <c r="B2759" s="12">
        <v>1398</v>
      </c>
      <c r="C2759" s="19">
        <v>41953</v>
      </c>
      <c r="D2759" s="6">
        <v>183</v>
      </c>
      <c r="E2759" s="10">
        <v>341.22</v>
      </c>
    </row>
    <row r="2760" spans="1:5" ht="17.55" customHeight="1" x14ac:dyDescent="0.3">
      <c r="A2760" s="12">
        <v>2797</v>
      </c>
      <c r="B2760" s="12">
        <v>1399</v>
      </c>
      <c r="C2760" s="19">
        <v>41962</v>
      </c>
      <c r="D2760" s="6">
        <v>258</v>
      </c>
      <c r="E2760" s="10">
        <v>55.749999999999986</v>
      </c>
    </row>
    <row r="2761" spans="1:5" ht="17.55" customHeight="1" x14ac:dyDescent="0.3">
      <c r="A2761" s="12">
        <v>2798</v>
      </c>
      <c r="B2761" s="12">
        <v>1399</v>
      </c>
      <c r="C2761" s="19">
        <v>41955</v>
      </c>
      <c r="D2761" s="6">
        <v>258</v>
      </c>
      <c r="E2761" s="10">
        <v>99.13000000000001</v>
      </c>
    </row>
    <row r="2762" spans="1:5" ht="17.55" customHeight="1" x14ac:dyDescent="0.3">
      <c r="A2762" s="12">
        <v>2799</v>
      </c>
      <c r="B2762" s="12">
        <v>1400</v>
      </c>
      <c r="C2762" s="19">
        <v>41971</v>
      </c>
      <c r="D2762" s="6">
        <v>268</v>
      </c>
      <c r="E2762" s="10">
        <v>83.85</v>
      </c>
    </row>
    <row r="2763" spans="1:5" ht="17.55" customHeight="1" x14ac:dyDescent="0.3">
      <c r="A2763" s="12">
        <v>2800</v>
      </c>
      <c r="B2763" s="12">
        <v>1400</v>
      </c>
      <c r="C2763" s="19">
        <v>41967</v>
      </c>
      <c r="D2763" s="6">
        <v>268</v>
      </c>
      <c r="E2763" s="10">
        <v>155.72999999999999</v>
      </c>
    </row>
    <row r="2764" spans="1:5" ht="17.55" customHeight="1" x14ac:dyDescent="0.3">
      <c r="A2764" s="12">
        <v>2801</v>
      </c>
      <c r="B2764" s="12">
        <v>1401</v>
      </c>
      <c r="C2764" s="19">
        <v>41966</v>
      </c>
      <c r="D2764" s="6">
        <v>286</v>
      </c>
      <c r="E2764" s="10">
        <v>13.260000000000048</v>
      </c>
    </row>
    <row r="2765" spans="1:5" ht="17.55" customHeight="1" x14ac:dyDescent="0.3">
      <c r="A2765" s="12">
        <v>2802</v>
      </c>
      <c r="B2765" s="12">
        <v>1401</v>
      </c>
      <c r="C2765" s="19">
        <v>41961</v>
      </c>
      <c r="D2765" s="6">
        <v>286</v>
      </c>
      <c r="E2765" s="10">
        <v>318.27999999999997</v>
      </c>
    </row>
    <row r="2766" spans="1:5" ht="17.55" customHeight="1" x14ac:dyDescent="0.3">
      <c r="A2766" s="12">
        <v>2803</v>
      </c>
      <c r="B2766" s="12">
        <v>1402</v>
      </c>
      <c r="C2766" s="19">
        <v>41966</v>
      </c>
      <c r="D2766" s="6">
        <v>164</v>
      </c>
      <c r="E2766" s="10">
        <v>69.52000000000001</v>
      </c>
    </row>
    <row r="2767" spans="1:5" ht="17.55" customHeight="1" x14ac:dyDescent="0.3">
      <c r="A2767" s="12">
        <v>2804</v>
      </c>
      <c r="B2767" s="12">
        <v>1402</v>
      </c>
      <c r="C2767" s="19">
        <v>41960</v>
      </c>
      <c r="D2767" s="6">
        <v>164</v>
      </c>
      <c r="E2767" s="10">
        <v>134.97</v>
      </c>
    </row>
    <row r="2768" spans="1:5" ht="17.55" customHeight="1" x14ac:dyDescent="0.3">
      <c r="A2768" s="12">
        <v>2805</v>
      </c>
      <c r="B2768" s="12">
        <v>1403</v>
      </c>
      <c r="C2768" s="19">
        <v>41963</v>
      </c>
      <c r="D2768" s="6">
        <v>27</v>
      </c>
      <c r="E2768" s="10">
        <v>35.31</v>
      </c>
    </row>
    <row r="2769" spans="1:5" ht="17.55" customHeight="1" x14ac:dyDescent="0.3">
      <c r="A2769" s="12">
        <v>2806</v>
      </c>
      <c r="B2769" s="12">
        <v>1403</v>
      </c>
      <c r="C2769" s="19">
        <v>41955</v>
      </c>
      <c r="D2769" s="6">
        <v>27</v>
      </c>
      <c r="E2769" s="10">
        <v>469.26</v>
      </c>
    </row>
    <row r="2770" spans="1:5" ht="17.55" customHeight="1" x14ac:dyDescent="0.3">
      <c r="A2770" s="12">
        <v>2808</v>
      </c>
      <c r="B2770" s="12">
        <v>1404</v>
      </c>
      <c r="C2770" s="19">
        <v>41960</v>
      </c>
      <c r="D2770" s="6">
        <v>111</v>
      </c>
      <c r="E2770" s="10">
        <v>214.17</v>
      </c>
    </row>
    <row r="2771" spans="1:5" ht="17.55" customHeight="1" x14ac:dyDescent="0.3">
      <c r="A2771" s="12">
        <v>2809</v>
      </c>
      <c r="B2771" s="12">
        <v>1405</v>
      </c>
      <c r="C2771" s="19">
        <v>41961</v>
      </c>
      <c r="D2771" s="6">
        <v>26</v>
      </c>
      <c r="E2771" s="10">
        <v>81.980000000000018</v>
      </c>
    </row>
    <row r="2772" spans="1:5" ht="17.55" customHeight="1" x14ac:dyDescent="0.3">
      <c r="A2772" s="12">
        <v>2810</v>
      </c>
      <c r="B2772" s="12">
        <v>1405</v>
      </c>
      <c r="C2772" s="19">
        <v>41957</v>
      </c>
      <c r="D2772" s="6">
        <v>26</v>
      </c>
      <c r="E2772" s="10">
        <v>290.7</v>
      </c>
    </row>
    <row r="2773" spans="1:5" ht="17.55" customHeight="1" x14ac:dyDescent="0.3">
      <c r="A2773" s="12">
        <v>2811</v>
      </c>
      <c r="B2773" s="12">
        <v>1406</v>
      </c>
      <c r="C2773" s="19">
        <v>41975</v>
      </c>
      <c r="D2773" s="6">
        <v>91</v>
      </c>
      <c r="E2773" s="10">
        <v>211.99</v>
      </c>
    </row>
    <row r="2774" spans="1:5" ht="17.55" customHeight="1" x14ac:dyDescent="0.3">
      <c r="A2774" s="12">
        <v>2812</v>
      </c>
      <c r="B2774" s="12">
        <v>1406</v>
      </c>
      <c r="C2774" s="19">
        <v>41968</v>
      </c>
      <c r="D2774" s="6">
        <v>91</v>
      </c>
      <c r="E2774" s="10">
        <v>317.99</v>
      </c>
    </row>
    <row r="2775" spans="1:5" ht="17.55" customHeight="1" x14ac:dyDescent="0.3">
      <c r="A2775" s="12">
        <v>2813</v>
      </c>
      <c r="B2775" s="12">
        <v>1407</v>
      </c>
      <c r="C2775" s="19">
        <v>41971</v>
      </c>
      <c r="D2775" s="6">
        <v>248</v>
      </c>
      <c r="E2775" s="10">
        <v>10.840000000000003</v>
      </c>
    </row>
    <row r="2776" spans="1:5" ht="17.55" customHeight="1" x14ac:dyDescent="0.3">
      <c r="A2776" s="12">
        <v>2814</v>
      </c>
      <c r="B2776" s="12">
        <v>1407</v>
      </c>
      <c r="C2776" s="19">
        <v>41961</v>
      </c>
      <c r="D2776" s="6">
        <v>248</v>
      </c>
      <c r="E2776" s="10">
        <v>124.68</v>
      </c>
    </row>
    <row r="2777" spans="1:5" ht="17.55" customHeight="1" x14ac:dyDescent="0.3">
      <c r="A2777" s="12">
        <v>2815</v>
      </c>
      <c r="B2777" s="12">
        <v>1408</v>
      </c>
      <c r="C2777" s="19">
        <v>41968</v>
      </c>
      <c r="D2777" s="6">
        <v>267</v>
      </c>
      <c r="E2777" s="10">
        <v>23.53000000000003</v>
      </c>
    </row>
    <row r="2778" spans="1:5" ht="17.55" customHeight="1" x14ac:dyDescent="0.3">
      <c r="A2778" s="12">
        <v>2816</v>
      </c>
      <c r="B2778" s="12">
        <v>1408</v>
      </c>
      <c r="C2778" s="19">
        <v>41958</v>
      </c>
      <c r="D2778" s="6">
        <v>267</v>
      </c>
      <c r="E2778" s="10">
        <v>447.15999999999997</v>
      </c>
    </row>
    <row r="2779" spans="1:5" ht="17.55" customHeight="1" x14ac:dyDescent="0.3">
      <c r="A2779" s="12">
        <v>2817</v>
      </c>
      <c r="B2779" s="12">
        <v>1409</v>
      </c>
      <c r="C2779" s="19">
        <v>41974</v>
      </c>
      <c r="D2779" s="6">
        <v>282</v>
      </c>
      <c r="E2779" s="10">
        <v>177.19000000000005</v>
      </c>
    </row>
    <row r="2780" spans="1:5" ht="17.55" customHeight="1" x14ac:dyDescent="0.3">
      <c r="A2780" s="12">
        <v>2818</v>
      </c>
      <c r="B2780" s="12">
        <v>1409</v>
      </c>
      <c r="C2780" s="19">
        <v>41969</v>
      </c>
      <c r="D2780" s="6">
        <v>282</v>
      </c>
      <c r="E2780" s="10">
        <v>455.64</v>
      </c>
    </row>
    <row r="2781" spans="1:5" ht="17.55" customHeight="1" x14ac:dyDescent="0.3">
      <c r="A2781" s="12">
        <v>2819</v>
      </c>
      <c r="B2781" s="12">
        <v>1410</v>
      </c>
      <c r="C2781" s="19">
        <v>41977</v>
      </c>
      <c r="D2781" s="6">
        <v>176</v>
      </c>
      <c r="E2781" s="10">
        <v>93.310000000000031</v>
      </c>
    </row>
    <row r="2782" spans="1:5" ht="17.55" customHeight="1" x14ac:dyDescent="0.3">
      <c r="A2782" s="12">
        <v>2820</v>
      </c>
      <c r="B2782" s="12">
        <v>1410</v>
      </c>
      <c r="C2782" s="19">
        <v>41968</v>
      </c>
      <c r="D2782" s="6">
        <v>176</v>
      </c>
      <c r="E2782" s="10">
        <v>198.29999999999998</v>
      </c>
    </row>
    <row r="2783" spans="1:5" ht="17.55" customHeight="1" x14ac:dyDescent="0.3">
      <c r="A2783" s="12">
        <v>2821</v>
      </c>
      <c r="B2783" s="12">
        <v>1411</v>
      </c>
      <c r="C2783" s="19">
        <v>41973</v>
      </c>
      <c r="D2783" s="6">
        <v>56</v>
      </c>
      <c r="E2783" s="10">
        <v>142.87</v>
      </c>
    </row>
    <row r="2784" spans="1:5" ht="17.55" customHeight="1" x14ac:dyDescent="0.3">
      <c r="A2784" s="12">
        <v>2822</v>
      </c>
      <c r="B2784" s="12">
        <v>1411</v>
      </c>
      <c r="C2784" s="19">
        <v>41963</v>
      </c>
      <c r="D2784" s="6">
        <v>56</v>
      </c>
      <c r="E2784" s="10">
        <v>750.11</v>
      </c>
    </row>
    <row r="2785" spans="1:5" ht="17.55" customHeight="1" x14ac:dyDescent="0.3">
      <c r="A2785" s="12">
        <v>2823</v>
      </c>
      <c r="B2785" s="12">
        <v>1412</v>
      </c>
      <c r="C2785" s="19">
        <v>41972</v>
      </c>
      <c r="D2785" s="6">
        <v>115</v>
      </c>
      <c r="E2785" s="10">
        <v>40.649999999999977</v>
      </c>
    </row>
    <row r="2786" spans="1:5" ht="17.55" customHeight="1" x14ac:dyDescent="0.3">
      <c r="A2786" s="12">
        <v>2824</v>
      </c>
      <c r="B2786" s="12">
        <v>1412</v>
      </c>
      <c r="C2786" s="19">
        <v>41963</v>
      </c>
      <c r="D2786" s="6">
        <v>115</v>
      </c>
      <c r="E2786" s="10">
        <v>636.95000000000005</v>
      </c>
    </row>
    <row r="2787" spans="1:5" ht="17.55" customHeight="1" x14ac:dyDescent="0.3">
      <c r="A2787" s="12">
        <v>2825</v>
      </c>
      <c r="B2787" s="12">
        <v>1413</v>
      </c>
      <c r="C2787" s="19">
        <v>41968</v>
      </c>
      <c r="D2787" s="6">
        <v>271</v>
      </c>
      <c r="E2787" s="10">
        <v>81.189999999999941</v>
      </c>
    </row>
    <row r="2788" spans="1:5" ht="17.55" customHeight="1" x14ac:dyDescent="0.3">
      <c r="A2788" s="12">
        <v>2826</v>
      </c>
      <c r="B2788" s="12">
        <v>1413</v>
      </c>
      <c r="C2788" s="19">
        <v>41964</v>
      </c>
      <c r="D2788" s="6">
        <v>271</v>
      </c>
      <c r="E2788" s="10">
        <v>730.72</v>
      </c>
    </row>
    <row r="2789" spans="1:5" ht="17.55" customHeight="1" x14ac:dyDescent="0.3">
      <c r="A2789" s="12">
        <v>2827</v>
      </c>
      <c r="B2789" s="12">
        <v>1414</v>
      </c>
      <c r="C2789" s="19">
        <v>41974</v>
      </c>
      <c r="D2789" s="6">
        <v>63</v>
      </c>
      <c r="E2789" s="10">
        <v>56.909999999999968</v>
      </c>
    </row>
    <row r="2790" spans="1:5" ht="17.55" customHeight="1" x14ac:dyDescent="0.3">
      <c r="A2790" s="12">
        <v>2828</v>
      </c>
      <c r="B2790" s="12">
        <v>1414</v>
      </c>
      <c r="C2790" s="19">
        <v>41965</v>
      </c>
      <c r="D2790" s="6">
        <v>63</v>
      </c>
      <c r="E2790" s="10">
        <v>891.73</v>
      </c>
    </row>
    <row r="2791" spans="1:5" ht="17.55" customHeight="1" x14ac:dyDescent="0.3">
      <c r="A2791" s="12">
        <v>2829</v>
      </c>
      <c r="B2791" s="12">
        <v>1415</v>
      </c>
      <c r="C2791" s="19">
        <v>41962</v>
      </c>
      <c r="D2791" s="6">
        <v>122</v>
      </c>
      <c r="E2791" s="10">
        <v>115.91000000000003</v>
      </c>
    </row>
    <row r="2792" spans="1:5" ht="17.55" customHeight="1" x14ac:dyDescent="0.3">
      <c r="A2792" s="12">
        <v>2830</v>
      </c>
      <c r="B2792" s="12">
        <v>1415</v>
      </c>
      <c r="C2792" s="19">
        <v>41958</v>
      </c>
      <c r="D2792" s="6">
        <v>122</v>
      </c>
      <c r="E2792" s="10">
        <v>463.68</v>
      </c>
    </row>
    <row r="2793" spans="1:5" ht="17.55" customHeight="1" x14ac:dyDescent="0.3">
      <c r="A2793" s="12">
        <v>2831</v>
      </c>
      <c r="B2793" s="12">
        <v>1416</v>
      </c>
      <c r="C2793" s="19">
        <v>41966</v>
      </c>
      <c r="D2793" s="6">
        <v>142</v>
      </c>
      <c r="E2793" s="10">
        <v>101.63999999999999</v>
      </c>
    </row>
    <row r="2794" spans="1:5" ht="17.55" customHeight="1" x14ac:dyDescent="0.3">
      <c r="A2794" s="12">
        <v>2832</v>
      </c>
      <c r="B2794" s="12">
        <v>1416</v>
      </c>
      <c r="C2794" s="19">
        <v>41957</v>
      </c>
      <c r="D2794" s="6">
        <v>142</v>
      </c>
      <c r="E2794" s="10">
        <v>914.76</v>
      </c>
    </row>
    <row r="2795" spans="1:5" ht="17.55" customHeight="1" x14ac:dyDescent="0.3">
      <c r="A2795" s="12">
        <v>2833</v>
      </c>
      <c r="B2795" s="12">
        <v>1417</v>
      </c>
      <c r="C2795" s="19">
        <v>41972</v>
      </c>
      <c r="D2795" s="6">
        <v>60</v>
      </c>
      <c r="E2795" s="10">
        <v>114.93</v>
      </c>
    </row>
    <row r="2796" spans="1:5" ht="17.55" customHeight="1" x14ac:dyDescent="0.3">
      <c r="A2796" s="12">
        <v>2834</v>
      </c>
      <c r="B2796" s="12">
        <v>1417</v>
      </c>
      <c r="C2796" s="19">
        <v>41965</v>
      </c>
      <c r="D2796" s="6">
        <v>60</v>
      </c>
      <c r="E2796" s="10">
        <v>384.8</v>
      </c>
    </row>
    <row r="2797" spans="1:5" ht="17.55" customHeight="1" x14ac:dyDescent="0.3">
      <c r="A2797" s="12">
        <v>2835</v>
      </c>
      <c r="B2797" s="12">
        <v>1418</v>
      </c>
      <c r="C2797" s="19">
        <v>41963</v>
      </c>
      <c r="D2797" s="6">
        <v>187</v>
      </c>
      <c r="E2797" s="10">
        <v>302.66000000000008</v>
      </c>
    </row>
    <row r="2798" spans="1:5" ht="17.55" customHeight="1" x14ac:dyDescent="0.3">
      <c r="A2798" s="12">
        <v>2836</v>
      </c>
      <c r="B2798" s="12">
        <v>1418</v>
      </c>
      <c r="C2798" s="19">
        <v>41958</v>
      </c>
      <c r="D2798" s="6">
        <v>187</v>
      </c>
      <c r="E2798" s="10">
        <v>614.52</v>
      </c>
    </row>
    <row r="2799" spans="1:5" ht="17.55" customHeight="1" x14ac:dyDescent="0.3">
      <c r="A2799" s="12">
        <v>2837</v>
      </c>
      <c r="B2799" s="12">
        <v>1419</v>
      </c>
      <c r="C2799" s="19">
        <v>41978</v>
      </c>
      <c r="D2799" s="6">
        <v>244</v>
      </c>
      <c r="E2799" s="10">
        <v>63.740000000000066</v>
      </c>
    </row>
    <row r="2800" spans="1:5" ht="17.55" customHeight="1" x14ac:dyDescent="0.3">
      <c r="A2800" s="12">
        <v>2838</v>
      </c>
      <c r="B2800" s="12">
        <v>1419</v>
      </c>
      <c r="C2800" s="19">
        <v>41968</v>
      </c>
      <c r="D2800" s="6">
        <v>244</v>
      </c>
      <c r="E2800" s="10">
        <v>467.45</v>
      </c>
    </row>
    <row r="2801" spans="1:5" ht="17.55" customHeight="1" x14ac:dyDescent="0.3">
      <c r="A2801" s="12">
        <v>2839</v>
      </c>
      <c r="B2801" s="12">
        <v>1420</v>
      </c>
      <c r="C2801" s="19">
        <v>41968</v>
      </c>
      <c r="D2801" s="6">
        <v>151</v>
      </c>
      <c r="E2801" s="10">
        <v>74.400000000000034</v>
      </c>
    </row>
    <row r="2802" spans="1:5" ht="17.55" customHeight="1" x14ac:dyDescent="0.3">
      <c r="A2802" s="12">
        <v>2840</v>
      </c>
      <c r="B2802" s="12">
        <v>1420</v>
      </c>
      <c r="C2802" s="19">
        <v>41962</v>
      </c>
      <c r="D2802" s="6">
        <v>151</v>
      </c>
      <c r="E2802" s="10">
        <v>497.93</v>
      </c>
    </row>
    <row r="2803" spans="1:5" ht="17.55" customHeight="1" x14ac:dyDescent="0.3">
      <c r="A2803" s="12">
        <v>2841</v>
      </c>
      <c r="B2803" s="12">
        <v>1421</v>
      </c>
      <c r="C2803" s="19">
        <v>41968</v>
      </c>
      <c r="D2803" s="6">
        <v>123</v>
      </c>
      <c r="E2803" s="10">
        <v>108.69000000000005</v>
      </c>
    </row>
    <row r="2804" spans="1:5" ht="17.55" customHeight="1" x14ac:dyDescent="0.3">
      <c r="A2804" s="12">
        <v>2842</v>
      </c>
      <c r="B2804" s="12">
        <v>1421</v>
      </c>
      <c r="C2804" s="19">
        <v>41962</v>
      </c>
      <c r="D2804" s="6">
        <v>123</v>
      </c>
      <c r="E2804" s="10">
        <v>727.42</v>
      </c>
    </row>
    <row r="2805" spans="1:5" ht="17.55" customHeight="1" x14ac:dyDescent="0.3">
      <c r="A2805" s="12">
        <v>2843</v>
      </c>
      <c r="B2805" s="12">
        <v>1422</v>
      </c>
      <c r="C2805" s="19">
        <v>41975</v>
      </c>
      <c r="D2805" s="6">
        <v>122</v>
      </c>
      <c r="E2805" s="10">
        <v>215.98000000000002</v>
      </c>
    </row>
    <row r="2806" spans="1:5" ht="17.55" customHeight="1" x14ac:dyDescent="0.3">
      <c r="A2806" s="12">
        <v>2844</v>
      </c>
      <c r="B2806" s="12">
        <v>1422</v>
      </c>
      <c r="C2806" s="19">
        <v>41965</v>
      </c>
      <c r="D2806" s="6">
        <v>122</v>
      </c>
      <c r="E2806" s="10">
        <v>401.12</v>
      </c>
    </row>
    <row r="2807" spans="1:5" ht="17.55" customHeight="1" x14ac:dyDescent="0.3">
      <c r="A2807" s="12">
        <v>2845</v>
      </c>
      <c r="B2807" s="12">
        <v>1423</v>
      </c>
      <c r="C2807" s="19">
        <v>41968</v>
      </c>
      <c r="D2807" s="6">
        <v>306</v>
      </c>
      <c r="E2807" s="10">
        <v>94.740000000000009</v>
      </c>
    </row>
    <row r="2808" spans="1:5" ht="17.55" customHeight="1" x14ac:dyDescent="0.3">
      <c r="A2808" s="12">
        <v>2846</v>
      </c>
      <c r="B2808" s="12">
        <v>1423</v>
      </c>
      <c r="C2808" s="19">
        <v>41960</v>
      </c>
      <c r="D2808" s="6">
        <v>306</v>
      </c>
      <c r="E2808" s="10">
        <v>536.88</v>
      </c>
    </row>
    <row r="2809" spans="1:5" ht="17.55" customHeight="1" x14ac:dyDescent="0.3">
      <c r="A2809" s="12">
        <v>2847</v>
      </c>
      <c r="B2809" s="12">
        <v>1424</v>
      </c>
      <c r="C2809" s="19">
        <v>41972</v>
      </c>
      <c r="D2809" s="6">
        <v>16</v>
      </c>
      <c r="E2809" s="10">
        <v>88.529999999999973</v>
      </c>
    </row>
    <row r="2810" spans="1:5" ht="17.55" customHeight="1" x14ac:dyDescent="0.3">
      <c r="A2810" s="12">
        <v>2848</v>
      </c>
      <c r="B2810" s="12">
        <v>1424</v>
      </c>
      <c r="C2810" s="19">
        <v>41963</v>
      </c>
      <c r="D2810" s="6">
        <v>16</v>
      </c>
      <c r="E2810" s="10">
        <v>895.2</v>
      </c>
    </row>
    <row r="2811" spans="1:5" ht="17.55" customHeight="1" x14ac:dyDescent="0.3">
      <c r="A2811" s="12">
        <v>2849</v>
      </c>
      <c r="B2811" s="12">
        <v>1425</v>
      </c>
      <c r="C2811" s="19">
        <v>41979</v>
      </c>
      <c r="D2811" s="6">
        <v>140</v>
      </c>
      <c r="E2811" s="10">
        <v>229.44</v>
      </c>
    </row>
    <row r="2812" spans="1:5" ht="17.55" customHeight="1" x14ac:dyDescent="0.3">
      <c r="A2812" s="12">
        <v>2850</v>
      </c>
      <c r="B2812" s="12">
        <v>1425</v>
      </c>
      <c r="C2812" s="19">
        <v>41969</v>
      </c>
      <c r="D2812" s="6">
        <v>140</v>
      </c>
      <c r="E2812" s="10">
        <v>374.34999999999997</v>
      </c>
    </row>
    <row r="2813" spans="1:5" ht="17.55" customHeight="1" x14ac:dyDescent="0.3">
      <c r="A2813" s="12">
        <v>2851</v>
      </c>
      <c r="B2813" s="12">
        <v>1426</v>
      </c>
      <c r="C2813" s="19">
        <v>41966</v>
      </c>
      <c r="D2813" s="6">
        <v>227</v>
      </c>
      <c r="E2813" s="10">
        <v>49.769999999999996</v>
      </c>
    </row>
    <row r="2814" spans="1:5" ht="17.55" customHeight="1" x14ac:dyDescent="0.3">
      <c r="A2814" s="12">
        <v>2852</v>
      </c>
      <c r="B2814" s="12">
        <v>1426</v>
      </c>
      <c r="C2814" s="19">
        <v>41957</v>
      </c>
      <c r="D2814" s="6">
        <v>227</v>
      </c>
      <c r="E2814" s="10">
        <v>96.64</v>
      </c>
    </row>
    <row r="2815" spans="1:5" ht="17.55" customHeight="1" x14ac:dyDescent="0.3">
      <c r="A2815" s="12">
        <v>2853</v>
      </c>
      <c r="B2815" s="12">
        <v>1427</v>
      </c>
      <c r="C2815" s="19">
        <v>41971</v>
      </c>
      <c r="D2815" s="6">
        <v>201</v>
      </c>
      <c r="E2815" s="10">
        <v>18.470000000000027</v>
      </c>
    </row>
    <row r="2816" spans="1:5" ht="17.55" customHeight="1" x14ac:dyDescent="0.3">
      <c r="A2816" s="12">
        <v>2854</v>
      </c>
      <c r="B2816" s="12">
        <v>1427</v>
      </c>
      <c r="C2816" s="19">
        <v>41966</v>
      </c>
      <c r="D2816" s="6">
        <v>201</v>
      </c>
      <c r="E2816" s="10">
        <v>597.41999999999996</v>
      </c>
    </row>
    <row r="2817" spans="1:5" ht="17.55" customHeight="1" x14ac:dyDescent="0.3">
      <c r="A2817" s="12">
        <v>2855</v>
      </c>
      <c r="B2817" s="12">
        <v>1428</v>
      </c>
      <c r="C2817" s="19">
        <v>41964</v>
      </c>
      <c r="D2817" s="6">
        <v>97</v>
      </c>
      <c r="E2817" s="10">
        <v>33.290000000000077</v>
      </c>
    </row>
    <row r="2818" spans="1:5" ht="17.55" customHeight="1" x14ac:dyDescent="0.3">
      <c r="A2818" s="12">
        <v>2856</v>
      </c>
      <c r="B2818" s="12">
        <v>1428</v>
      </c>
      <c r="C2818" s="19">
        <v>41959</v>
      </c>
      <c r="D2818" s="6">
        <v>97</v>
      </c>
      <c r="E2818" s="10">
        <v>799.18999999999994</v>
      </c>
    </row>
    <row r="2819" spans="1:5" ht="17.55" customHeight="1" x14ac:dyDescent="0.3">
      <c r="A2819" s="12">
        <v>2857</v>
      </c>
      <c r="B2819" s="12">
        <v>1429</v>
      </c>
      <c r="C2819" s="19">
        <v>41975</v>
      </c>
      <c r="D2819" s="6">
        <v>294</v>
      </c>
      <c r="E2819" s="10">
        <v>137.79</v>
      </c>
    </row>
    <row r="2820" spans="1:5" ht="17.55" customHeight="1" x14ac:dyDescent="0.3">
      <c r="A2820" s="12">
        <v>2858</v>
      </c>
      <c r="B2820" s="12">
        <v>1429</v>
      </c>
      <c r="C2820" s="19">
        <v>41965</v>
      </c>
      <c r="D2820" s="6">
        <v>294</v>
      </c>
      <c r="E2820" s="10">
        <v>215.53</v>
      </c>
    </row>
    <row r="2821" spans="1:5" ht="17.55" customHeight="1" x14ac:dyDescent="0.3">
      <c r="A2821" s="12">
        <v>2859</v>
      </c>
      <c r="B2821" s="12">
        <v>1430</v>
      </c>
      <c r="C2821" s="19">
        <v>41974</v>
      </c>
      <c r="D2821" s="6">
        <v>292</v>
      </c>
      <c r="E2821" s="10">
        <v>20.03000000000003</v>
      </c>
    </row>
    <row r="2822" spans="1:5" ht="17.55" customHeight="1" x14ac:dyDescent="0.3">
      <c r="A2822" s="12">
        <v>2860</v>
      </c>
      <c r="B2822" s="12">
        <v>1430</v>
      </c>
      <c r="C2822" s="19">
        <v>41970</v>
      </c>
      <c r="D2822" s="6">
        <v>292</v>
      </c>
      <c r="E2822" s="10">
        <v>480.90999999999997</v>
      </c>
    </row>
    <row r="2823" spans="1:5" ht="17.55" customHeight="1" x14ac:dyDescent="0.3">
      <c r="A2823" s="12">
        <v>2861</v>
      </c>
      <c r="B2823" s="12">
        <v>1431</v>
      </c>
      <c r="C2823" s="19">
        <v>41978</v>
      </c>
      <c r="D2823" s="6">
        <v>185</v>
      </c>
      <c r="E2823" s="10">
        <v>88.66</v>
      </c>
    </row>
    <row r="2824" spans="1:5" ht="17.55" customHeight="1" x14ac:dyDescent="0.3">
      <c r="A2824" s="12">
        <v>2862</v>
      </c>
      <c r="B2824" s="12">
        <v>1431</v>
      </c>
      <c r="C2824" s="19">
        <v>41968</v>
      </c>
      <c r="D2824" s="6">
        <v>185</v>
      </c>
      <c r="E2824" s="10">
        <v>188.42999999999998</v>
      </c>
    </row>
    <row r="2825" spans="1:5" ht="17.55" customHeight="1" x14ac:dyDescent="0.3">
      <c r="A2825" s="12">
        <v>2864</v>
      </c>
      <c r="B2825" s="12">
        <v>1432</v>
      </c>
      <c r="C2825" s="19">
        <v>41959</v>
      </c>
      <c r="D2825" s="6">
        <v>186</v>
      </c>
      <c r="E2825" s="10">
        <v>615.89</v>
      </c>
    </row>
    <row r="2826" spans="1:5" ht="17.55" customHeight="1" x14ac:dyDescent="0.3">
      <c r="A2826" s="12">
        <v>2865</v>
      </c>
      <c r="B2826" s="12">
        <v>1433</v>
      </c>
      <c r="C2826" s="19">
        <v>41969</v>
      </c>
      <c r="D2826" s="6">
        <v>16</v>
      </c>
      <c r="E2826" s="10">
        <v>172.71000000000004</v>
      </c>
    </row>
    <row r="2827" spans="1:5" ht="17.55" customHeight="1" x14ac:dyDescent="0.3">
      <c r="A2827" s="12">
        <v>2866</v>
      </c>
      <c r="B2827" s="12">
        <v>1433</v>
      </c>
      <c r="C2827" s="19">
        <v>41964</v>
      </c>
      <c r="D2827" s="6">
        <v>16</v>
      </c>
      <c r="E2827" s="10">
        <v>270.14999999999998</v>
      </c>
    </row>
    <row r="2828" spans="1:5" ht="17.55" customHeight="1" x14ac:dyDescent="0.3">
      <c r="A2828" s="12">
        <v>2867</v>
      </c>
      <c r="B2828" s="12">
        <v>1434</v>
      </c>
      <c r="C2828" s="19">
        <v>41974</v>
      </c>
      <c r="D2828" s="6">
        <v>5</v>
      </c>
      <c r="E2828" s="10">
        <v>73.610000000000014</v>
      </c>
    </row>
    <row r="2829" spans="1:5" ht="17.55" customHeight="1" x14ac:dyDescent="0.3">
      <c r="A2829" s="12">
        <v>2868</v>
      </c>
      <c r="B2829" s="12">
        <v>1434</v>
      </c>
      <c r="C2829" s="19">
        <v>41967</v>
      </c>
      <c r="D2829" s="6">
        <v>5</v>
      </c>
      <c r="E2829" s="10">
        <v>744.35</v>
      </c>
    </row>
    <row r="2830" spans="1:5" ht="17.55" customHeight="1" x14ac:dyDescent="0.3">
      <c r="A2830" s="12">
        <v>2869</v>
      </c>
      <c r="B2830" s="12">
        <v>1435</v>
      </c>
      <c r="C2830" s="19">
        <v>41964</v>
      </c>
      <c r="D2830" s="6">
        <v>93</v>
      </c>
      <c r="E2830" s="10">
        <v>17.419999999999959</v>
      </c>
    </row>
    <row r="2831" spans="1:5" ht="17.55" customHeight="1" x14ac:dyDescent="0.3">
      <c r="A2831" s="12">
        <v>2870</v>
      </c>
      <c r="B2831" s="12">
        <v>1435</v>
      </c>
      <c r="C2831" s="19">
        <v>41960</v>
      </c>
      <c r="D2831" s="6">
        <v>93</v>
      </c>
      <c r="E2831" s="10">
        <v>272.98</v>
      </c>
    </row>
    <row r="2832" spans="1:5" ht="17.55" customHeight="1" x14ac:dyDescent="0.3">
      <c r="A2832" s="12">
        <v>2871</v>
      </c>
      <c r="B2832" s="12">
        <v>1436</v>
      </c>
      <c r="C2832" s="19">
        <v>41969</v>
      </c>
      <c r="D2832" s="6">
        <v>207</v>
      </c>
      <c r="E2832" s="10">
        <v>67.88</v>
      </c>
    </row>
    <row r="2833" spans="1:5" ht="17.55" customHeight="1" x14ac:dyDescent="0.3">
      <c r="A2833" s="12">
        <v>2872</v>
      </c>
      <c r="B2833" s="12">
        <v>1436</v>
      </c>
      <c r="C2833" s="19">
        <v>41962</v>
      </c>
      <c r="D2833" s="6">
        <v>207</v>
      </c>
      <c r="E2833" s="10">
        <v>158.38999999999999</v>
      </c>
    </row>
    <row r="2834" spans="1:5" ht="17.55" customHeight="1" x14ac:dyDescent="0.3">
      <c r="A2834" s="12">
        <v>2873</v>
      </c>
      <c r="B2834" s="12">
        <v>1437</v>
      </c>
      <c r="C2834" s="19">
        <v>41972</v>
      </c>
      <c r="D2834" s="6">
        <v>281</v>
      </c>
      <c r="E2834" s="10">
        <v>45.899999999999977</v>
      </c>
    </row>
    <row r="2835" spans="1:5" ht="17.55" customHeight="1" x14ac:dyDescent="0.3">
      <c r="A2835" s="12">
        <v>2874</v>
      </c>
      <c r="B2835" s="12">
        <v>1437</v>
      </c>
      <c r="C2835" s="19">
        <v>41965</v>
      </c>
      <c r="D2835" s="6">
        <v>281</v>
      </c>
      <c r="E2835" s="10">
        <v>609.91999999999996</v>
      </c>
    </row>
    <row r="2836" spans="1:5" ht="17.55" customHeight="1" x14ac:dyDescent="0.3">
      <c r="A2836" s="12">
        <v>2875</v>
      </c>
      <c r="B2836" s="12">
        <v>1438</v>
      </c>
      <c r="C2836" s="19">
        <v>41969</v>
      </c>
      <c r="D2836" s="6">
        <v>140</v>
      </c>
      <c r="E2836" s="10">
        <v>19.889999999999986</v>
      </c>
    </row>
    <row r="2837" spans="1:5" ht="17.55" customHeight="1" x14ac:dyDescent="0.3">
      <c r="A2837" s="12">
        <v>2876</v>
      </c>
      <c r="B2837" s="12">
        <v>1438</v>
      </c>
      <c r="C2837" s="19">
        <v>41961</v>
      </c>
      <c r="D2837" s="6">
        <v>140</v>
      </c>
      <c r="E2837" s="10">
        <v>974.73</v>
      </c>
    </row>
    <row r="2838" spans="1:5" ht="17.55" customHeight="1" x14ac:dyDescent="0.3">
      <c r="A2838" s="12">
        <v>2877</v>
      </c>
      <c r="B2838" s="12">
        <v>1439</v>
      </c>
      <c r="C2838" s="19">
        <v>41975</v>
      </c>
      <c r="D2838" s="6">
        <v>266</v>
      </c>
      <c r="E2838" s="10">
        <v>129.22000000000014</v>
      </c>
    </row>
    <row r="2839" spans="1:5" ht="17.55" customHeight="1" x14ac:dyDescent="0.3">
      <c r="A2839" s="12">
        <v>2878</v>
      </c>
      <c r="B2839" s="12">
        <v>1439</v>
      </c>
      <c r="C2839" s="19">
        <v>41965</v>
      </c>
      <c r="D2839" s="6">
        <v>266</v>
      </c>
      <c r="E2839" s="10">
        <v>947.68</v>
      </c>
    </row>
    <row r="2840" spans="1:5" ht="17.55" customHeight="1" x14ac:dyDescent="0.3">
      <c r="A2840" s="12">
        <v>2879</v>
      </c>
      <c r="B2840" s="12">
        <v>1440</v>
      </c>
      <c r="C2840" s="19">
        <v>41972</v>
      </c>
      <c r="D2840" s="6">
        <v>303</v>
      </c>
      <c r="E2840" s="10">
        <v>343.06999999999994</v>
      </c>
    </row>
    <row r="2841" spans="1:5" ht="17.55" customHeight="1" x14ac:dyDescent="0.3">
      <c r="A2841" s="12">
        <v>2880</v>
      </c>
      <c r="B2841" s="12">
        <v>1440</v>
      </c>
      <c r="C2841" s="19">
        <v>41965</v>
      </c>
      <c r="D2841" s="6">
        <v>303</v>
      </c>
      <c r="E2841" s="10">
        <v>536.6</v>
      </c>
    </row>
    <row r="2842" spans="1:5" ht="17.55" customHeight="1" x14ac:dyDescent="0.3">
      <c r="A2842" s="12">
        <v>2881</v>
      </c>
      <c r="B2842" s="12">
        <v>1441</v>
      </c>
      <c r="C2842" s="19">
        <v>41980</v>
      </c>
      <c r="D2842" s="6">
        <v>235</v>
      </c>
      <c r="E2842" s="10">
        <v>33.879999999999995</v>
      </c>
    </row>
    <row r="2843" spans="1:5" ht="17.55" customHeight="1" x14ac:dyDescent="0.3">
      <c r="A2843" s="12">
        <v>2882</v>
      </c>
      <c r="B2843" s="12">
        <v>1441</v>
      </c>
      <c r="C2843" s="19">
        <v>41970</v>
      </c>
      <c r="D2843" s="6">
        <v>235</v>
      </c>
      <c r="E2843" s="10">
        <v>177.87</v>
      </c>
    </row>
    <row r="2844" spans="1:5" ht="17.55" customHeight="1" x14ac:dyDescent="0.3">
      <c r="A2844" s="12">
        <v>2883</v>
      </c>
      <c r="B2844" s="12">
        <v>1442</v>
      </c>
      <c r="C2844" s="19">
        <v>41968</v>
      </c>
      <c r="D2844" s="6">
        <v>83</v>
      </c>
      <c r="E2844" s="10">
        <v>197.51999999999998</v>
      </c>
    </row>
    <row r="2845" spans="1:5" ht="17.55" customHeight="1" x14ac:dyDescent="0.3">
      <c r="A2845" s="12">
        <v>2884</v>
      </c>
      <c r="B2845" s="12">
        <v>1442</v>
      </c>
      <c r="C2845" s="19">
        <v>41964</v>
      </c>
      <c r="D2845" s="6">
        <v>83</v>
      </c>
      <c r="E2845" s="10">
        <v>507.90999999999997</v>
      </c>
    </row>
    <row r="2846" spans="1:5" ht="17.55" customHeight="1" x14ac:dyDescent="0.3">
      <c r="A2846" s="12">
        <v>2885</v>
      </c>
      <c r="B2846" s="12">
        <v>1443</v>
      </c>
      <c r="C2846" s="19">
        <v>41980</v>
      </c>
      <c r="D2846" s="6">
        <v>68</v>
      </c>
      <c r="E2846" s="10">
        <v>187.30000000000007</v>
      </c>
    </row>
    <row r="2847" spans="1:5" ht="17.55" customHeight="1" x14ac:dyDescent="0.3">
      <c r="A2847" s="12">
        <v>2886</v>
      </c>
      <c r="B2847" s="12">
        <v>1443</v>
      </c>
      <c r="C2847" s="19">
        <v>41971</v>
      </c>
      <c r="D2847" s="6">
        <v>68</v>
      </c>
      <c r="E2847" s="10">
        <v>593.15</v>
      </c>
    </row>
    <row r="2848" spans="1:5" ht="17.55" customHeight="1" x14ac:dyDescent="0.3">
      <c r="A2848" s="12">
        <v>2887</v>
      </c>
      <c r="B2848" s="12">
        <v>1444</v>
      </c>
      <c r="C2848" s="19">
        <v>41965</v>
      </c>
      <c r="D2848" s="6">
        <v>28</v>
      </c>
      <c r="E2848" s="10">
        <v>42.680000000000007</v>
      </c>
    </row>
    <row r="2849" spans="1:5" ht="17.55" customHeight="1" x14ac:dyDescent="0.3">
      <c r="A2849" s="12">
        <v>2888</v>
      </c>
      <c r="B2849" s="12">
        <v>1444</v>
      </c>
      <c r="C2849" s="19">
        <v>41960</v>
      </c>
      <c r="D2849" s="6">
        <v>28</v>
      </c>
      <c r="E2849" s="10">
        <v>135.19</v>
      </c>
    </row>
    <row r="2850" spans="1:5" ht="17.55" customHeight="1" x14ac:dyDescent="0.3">
      <c r="A2850" s="12">
        <v>2889</v>
      </c>
      <c r="B2850" s="12">
        <v>1445</v>
      </c>
      <c r="C2850" s="19">
        <v>41973</v>
      </c>
      <c r="D2850" s="6">
        <v>236</v>
      </c>
      <c r="E2850" s="10">
        <v>25.450000000000045</v>
      </c>
    </row>
    <row r="2851" spans="1:5" ht="17.55" customHeight="1" x14ac:dyDescent="0.3">
      <c r="A2851" s="12">
        <v>2890</v>
      </c>
      <c r="B2851" s="12">
        <v>1445</v>
      </c>
      <c r="C2851" s="19">
        <v>41969</v>
      </c>
      <c r="D2851" s="6">
        <v>236</v>
      </c>
      <c r="E2851" s="10">
        <v>611.01</v>
      </c>
    </row>
    <row r="2852" spans="1:5" ht="17.55" customHeight="1" x14ac:dyDescent="0.3">
      <c r="A2852" s="12">
        <v>2891</v>
      </c>
      <c r="B2852" s="12">
        <v>1446</v>
      </c>
      <c r="C2852" s="19">
        <v>41985</v>
      </c>
      <c r="D2852" s="6">
        <v>23</v>
      </c>
      <c r="E2852" s="10">
        <v>179.45999999999992</v>
      </c>
    </row>
    <row r="2853" spans="1:5" ht="17.55" customHeight="1" x14ac:dyDescent="0.3">
      <c r="A2853" s="12">
        <v>2892</v>
      </c>
      <c r="B2853" s="12">
        <v>1446</v>
      </c>
      <c r="C2853" s="19">
        <v>41975</v>
      </c>
      <c r="D2853" s="6">
        <v>23</v>
      </c>
      <c r="E2853" s="10">
        <v>817.58</v>
      </c>
    </row>
    <row r="2854" spans="1:5" ht="17.55" customHeight="1" x14ac:dyDescent="0.3">
      <c r="A2854" s="12">
        <v>2893</v>
      </c>
      <c r="B2854" s="12">
        <v>1447</v>
      </c>
      <c r="C2854" s="19">
        <v>41982</v>
      </c>
      <c r="D2854" s="6">
        <v>237</v>
      </c>
      <c r="E2854" s="10">
        <v>244.44</v>
      </c>
    </row>
    <row r="2855" spans="1:5" ht="17.55" customHeight="1" x14ac:dyDescent="0.3">
      <c r="A2855" s="12">
        <v>2894</v>
      </c>
      <c r="B2855" s="12">
        <v>1447</v>
      </c>
      <c r="C2855" s="19">
        <v>41974</v>
      </c>
      <c r="D2855" s="6">
        <v>237</v>
      </c>
      <c r="E2855" s="10">
        <v>382.34</v>
      </c>
    </row>
    <row r="2856" spans="1:5" ht="17.55" customHeight="1" x14ac:dyDescent="0.3">
      <c r="A2856" s="12">
        <v>2895</v>
      </c>
      <c r="B2856" s="12">
        <v>1448</v>
      </c>
      <c r="C2856" s="19">
        <v>41972</v>
      </c>
      <c r="D2856" s="6">
        <v>119</v>
      </c>
      <c r="E2856" s="10">
        <v>24.380000000000024</v>
      </c>
    </row>
    <row r="2857" spans="1:5" ht="17.55" customHeight="1" x14ac:dyDescent="0.3">
      <c r="A2857" s="12">
        <v>2896</v>
      </c>
      <c r="B2857" s="12">
        <v>1448</v>
      </c>
      <c r="C2857" s="19">
        <v>41962</v>
      </c>
      <c r="D2857" s="6">
        <v>119</v>
      </c>
      <c r="E2857" s="10">
        <v>163.16999999999999</v>
      </c>
    </row>
    <row r="2858" spans="1:5" ht="17.55" customHeight="1" x14ac:dyDescent="0.3">
      <c r="A2858" s="12">
        <v>2897</v>
      </c>
      <c r="B2858" s="12">
        <v>1449</v>
      </c>
      <c r="C2858" s="19">
        <v>41972</v>
      </c>
      <c r="D2858" s="6">
        <v>273</v>
      </c>
      <c r="E2858" s="10">
        <v>80.850000000000023</v>
      </c>
    </row>
    <row r="2859" spans="1:5" ht="17.55" customHeight="1" x14ac:dyDescent="0.3">
      <c r="A2859" s="12">
        <v>2898</v>
      </c>
      <c r="B2859" s="12">
        <v>1449</v>
      </c>
      <c r="C2859" s="19">
        <v>41965</v>
      </c>
      <c r="D2859" s="6">
        <v>273</v>
      </c>
      <c r="E2859" s="10">
        <v>230.12</v>
      </c>
    </row>
    <row r="2860" spans="1:5" ht="17.55" customHeight="1" x14ac:dyDescent="0.3">
      <c r="A2860" s="12">
        <v>2899</v>
      </c>
      <c r="B2860" s="12">
        <v>1450</v>
      </c>
      <c r="C2860" s="19">
        <v>41972</v>
      </c>
      <c r="D2860" s="6">
        <v>314</v>
      </c>
      <c r="E2860" s="10">
        <v>121.38</v>
      </c>
    </row>
    <row r="2861" spans="1:5" ht="17.55" customHeight="1" x14ac:dyDescent="0.3">
      <c r="A2861" s="12">
        <v>2900</v>
      </c>
      <c r="B2861" s="12">
        <v>1450</v>
      </c>
      <c r="C2861" s="19">
        <v>41965</v>
      </c>
      <c r="D2861" s="6">
        <v>314</v>
      </c>
      <c r="E2861" s="10">
        <v>890.18</v>
      </c>
    </row>
    <row r="2862" spans="1:5" ht="17.55" customHeight="1" x14ac:dyDescent="0.3">
      <c r="A2862" s="12">
        <v>2901</v>
      </c>
      <c r="B2862" s="12">
        <v>1451</v>
      </c>
      <c r="C2862" s="19">
        <v>41974</v>
      </c>
      <c r="D2862" s="6">
        <v>136</v>
      </c>
      <c r="E2862" s="10">
        <v>7.1100000000000136</v>
      </c>
    </row>
    <row r="2863" spans="1:5" ht="17.55" customHeight="1" x14ac:dyDescent="0.3">
      <c r="A2863" s="12">
        <v>2902</v>
      </c>
      <c r="B2863" s="12">
        <v>1451</v>
      </c>
      <c r="C2863" s="19">
        <v>41968</v>
      </c>
      <c r="D2863" s="6">
        <v>136</v>
      </c>
      <c r="E2863" s="10">
        <v>230.04999999999998</v>
      </c>
    </row>
    <row r="2864" spans="1:5" ht="17.55" customHeight="1" x14ac:dyDescent="0.3">
      <c r="A2864" s="12">
        <v>2903</v>
      </c>
      <c r="B2864" s="12">
        <v>1452</v>
      </c>
      <c r="C2864" s="19">
        <v>41980</v>
      </c>
      <c r="D2864" s="6">
        <v>95</v>
      </c>
      <c r="E2864" s="10">
        <v>194.41999999999996</v>
      </c>
    </row>
    <row r="2865" spans="1:5" ht="17.55" customHeight="1" x14ac:dyDescent="0.3">
      <c r="A2865" s="12">
        <v>2904</v>
      </c>
      <c r="B2865" s="12">
        <v>1452</v>
      </c>
      <c r="C2865" s="19">
        <v>41971</v>
      </c>
      <c r="D2865" s="6">
        <v>95</v>
      </c>
      <c r="E2865" s="10">
        <v>553.36</v>
      </c>
    </row>
    <row r="2866" spans="1:5" ht="17.55" customHeight="1" x14ac:dyDescent="0.3">
      <c r="A2866" s="12">
        <v>2905</v>
      </c>
      <c r="B2866" s="12">
        <v>1453</v>
      </c>
      <c r="C2866" s="19">
        <v>41974</v>
      </c>
      <c r="D2866" s="6">
        <v>112</v>
      </c>
      <c r="E2866" s="10">
        <v>138.84000000000003</v>
      </c>
    </row>
    <row r="2867" spans="1:5" ht="17.55" customHeight="1" x14ac:dyDescent="0.3">
      <c r="A2867" s="12">
        <v>2906</v>
      </c>
      <c r="B2867" s="12">
        <v>1453</v>
      </c>
      <c r="C2867" s="19">
        <v>41970</v>
      </c>
      <c r="D2867" s="6">
        <v>112</v>
      </c>
      <c r="E2867" s="10">
        <v>786.81</v>
      </c>
    </row>
    <row r="2868" spans="1:5" ht="17.55" customHeight="1" x14ac:dyDescent="0.3">
      <c r="A2868" s="12">
        <v>2907</v>
      </c>
      <c r="B2868" s="12">
        <v>1454</v>
      </c>
      <c r="C2868" s="19">
        <v>41975</v>
      </c>
      <c r="D2868" s="6">
        <v>77</v>
      </c>
      <c r="E2868" s="10">
        <v>226.51</v>
      </c>
    </row>
    <row r="2869" spans="1:5" ht="17.55" customHeight="1" x14ac:dyDescent="0.3">
      <c r="A2869" s="12">
        <v>2908</v>
      </c>
      <c r="B2869" s="12">
        <v>1454</v>
      </c>
      <c r="C2869" s="19">
        <v>41966</v>
      </c>
      <c r="D2869" s="6">
        <v>77</v>
      </c>
      <c r="E2869" s="10">
        <v>354.28999999999996</v>
      </c>
    </row>
    <row r="2870" spans="1:5" ht="17.55" customHeight="1" x14ac:dyDescent="0.3">
      <c r="A2870" s="12">
        <v>2909</v>
      </c>
      <c r="B2870" s="12">
        <v>1455</v>
      </c>
      <c r="C2870" s="19">
        <v>41975</v>
      </c>
      <c r="D2870" s="6">
        <v>89</v>
      </c>
      <c r="E2870" s="10">
        <v>32.370000000000005</v>
      </c>
    </row>
    <row r="2871" spans="1:5" ht="17.55" customHeight="1" x14ac:dyDescent="0.3">
      <c r="A2871" s="12">
        <v>2910</v>
      </c>
      <c r="B2871" s="12">
        <v>1455</v>
      </c>
      <c r="C2871" s="19">
        <v>41967</v>
      </c>
      <c r="D2871" s="6">
        <v>89</v>
      </c>
      <c r="E2871" s="10">
        <v>777.12</v>
      </c>
    </row>
    <row r="2872" spans="1:5" ht="17.55" customHeight="1" x14ac:dyDescent="0.3">
      <c r="A2872" s="12">
        <v>2911</v>
      </c>
      <c r="B2872" s="12">
        <v>1456</v>
      </c>
      <c r="C2872" s="19">
        <v>41976</v>
      </c>
      <c r="D2872" s="6">
        <v>172</v>
      </c>
      <c r="E2872" s="10">
        <v>135.51999999999998</v>
      </c>
    </row>
    <row r="2873" spans="1:5" ht="17.55" customHeight="1" x14ac:dyDescent="0.3">
      <c r="A2873" s="12">
        <v>2912</v>
      </c>
      <c r="B2873" s="12">
        <v>1456</v>
      </c>
      <c r="C2873" s="19">
        <v>41971</v>
      </c>
      <c r="D2873" s="6">
        <v>172</v>
      </c>
      <c r="E2873" s="10">
        <v>287.98</v>
      </c>
    </row>
    <row r="2874" spans="1:5" ht="17.55" customHeight="1" x14ac:dyDescent="0.3">
      <c r="A2874" s="12">
        <v>2913</v>
      </c>
      <c r="B2874" s="12">
        <v>1457</v>
      </c>
      <c r="C2874" s="19">
        <v>41984</v>
      </c>
      <c r="D2874" s="6">
        <v>40</v>
      </c>
      <c r="E2874" s="10">
        <v>202.77000000000004</v>
      </c>
    </row>
    <row r="2875" spans="1:5" ht="17.55" customHeight="1" x14ac:dyDescent="0.3">
      <c r="A2875" s="12">
        <v>2914</v>
      </c>
      <c r="B2875" s="12">
        <v>1457</v>
      </c>
      <c r="C2875" s="19">
        <v>41976</v>
      </c>
      <c r="D2875" s="6">
        <v>40</v>
      </c>
      <c r="E2875" s="10">
        <v>330.84</v>
      </c>
    </row>
    <row r="2876" spans="1:5" ht="17.55" customHeight="1" x14ac:dyDescent="0.3">
      <c r="A2876" s="12">
        <v>2915</v>
      </c>
      <c r="B2876" s="12">
        <v>1458</v>
      </c>
      <c r="C2876" s="19">
        <v>41977</v>
      </c>
      <c r="D2876" s="6">
        <v>7</v>
      </c>
      <c r="E2876" s="10">
        <v>65.090000000000032</v>
      </c>
    </row>
    <row r="2877" spans="1:5" ht="17.55" customHeight="1" x14ac:dyDescent="0.3">
      <c r="A2877" s="12">
        <v>2916</v>
      </c>
      <c r="B2877" s="12">
        <v>1458</v>
      </c>
      <c r="C2877" s="19">
        <v>41972</v>
      </c>
      <c r="D2877" s="6">
        <v>7</v>
      </c>
      <c r="E2877" s="10">
        <v>585.89</v>
      </c>
    </row>
    <row r="2878" spans="1:5" ht="17.55" customHeight="1" x14ac:dyDescent="0.3">
      <c r="A2878" s="12">
        <v>2917</v>
      </c>
      <c r="B2878" s="12">
        <v>1459</v>
      </c>
      <c r="C2878" s="19">
        <v>41985</v>
      </c>
      <c r="D2878" s="6">
        <v>77</v>
      </c>
      <c r="E2878" s="10">
        <v>283.61999999999995</v>
      </c>
    </row>
    <row r="2879" spans="1:5" ht="17.55" customHeight="1" x14ac:dyDescent="0.3">
      <c r="A2879" s="12">
        <v>2918</v>
      </c>
      <c r="B2879" s="12">
        <v>1459</v>
      </c>
      <c r="C2879" s="19">
        <v>41977</v>
      </c>
      <c r="D2879" s="6">
        <v>77</v>
      </c>
      <c r="E2879" s="10">
        <v>425.44</v>
      </c>
    </row>
    <row r="2880" spans="1:5" ht="17.55" customHeight="1" x14ac:dyDescent="0.3">
      <c r="A2880" s="12">
        <v>2919</v>
      </c>
      <c r="B2880" s="12">
        <v>1460</v>
      </c>
      <c r="C2880" s="19">
        <v>41986</v>
      </c>
      <c r="D2880" s="6">
        <v>93</v>
      </c>
      <c r="E2880" s="10">
        <v>169.05999999999995</v>
      </c>
    </row>
    <row r="2881" spans="1:5" ht="17.55" customHeight="1" x14ac:dyDescent="0.3">
      <c r="A2881" s="12">
        <v>2920</v>
      </c>
      <c r="B2881" s="12">
        <v>1460</v>
      </c>
      <c r="C2881" s="19">
        <v>41976</v>
      </c>
      <c r="D2881" s="6">
        <v>93</v>
      </c>
      <c r="E2881" s="10">
        <v>434.73</v>
      </c>
    </row>
    <row r="2882" spans="1:5" ht="17.55" customHeight="1" x14ac:dyDescent="0.3">
      <c r="A2882" s="12">
        <v>2921</v>
      </c>
      <c r="B2882" s="12">
        <v>1461</v>
      </c>
      <c r="C2882" s="19">
        <v>41977</v>
      </c>
      <c r="D2882" s="6">
        <v>60</v>
      </c>
      <c r="E2882" s="10">
        <v>233.69000000000005</v>
      </c>
    </row>
    <row r="2883" spans="1:5" ht="17.55" customHeight="1" x14ac:dyDescent="0.3">
      <c r="A2883" s="12">
        <v>2922</v>
      </c>
      <c r="B2883" s="12">
        <v>1461</v>
      </c>
      <c r="C2883" s="19">
        <v>41970</v>
      </c>
      <c r="D2883" s="6">
        <v>60</v>
      </c>
      <c r="E2883" s="10">
        <v>572.16999999999996</v>
      </c>
    </row>
    <row r="2884" spans="1:5" ht="17.55" customHeight="1" x14ac:dyDescent="0.3">
      <c r="A2884" s="12">
        <v>2923</v>
      </c>
      <c r="B2884" s="12">
        <v>1462</v>
      </c>
      <c r="C2884" s="19">
        <v>41970</v>
      </c>
      <c r="D2884" s="6">
        <v>306</v>
      </c>
      <c r="E2884" s="10">
        <v>180.03999999999996</v>
      </c>
    </row>
    <row r="2885" spans="1:5" ht="17.55" customHeight="1" x14ac:dyDescent="0.3">
      <c r="A2885" s="12">
        <v>2924</v>
      </c>
      <c r="B2885" s="12">
        <v>1462</v>
      </c>
      <c r="C2885" s="19">
        <v>41965</v>
      </c>
      <c r="D2885" s="6">
        <v>306</v>
      </c>
      <c r="E2885" s="10">
        <v>420.12</v>
      </c>
    </row>
    <row r="2886" spans="1:5" ht="17.55" customHeight="1" x14ac:dyDescent="0.3">
      <c r="A2886" s="12">
        <v>2925</v>
      </c>
      <c r="B2886" s="12">
        <v>1463</v>
      </c>
      <c r="C2886" s="19">
        <v>41978</v>
      </c>
      <c r="D2886" s="6">
        <v>238</v>
      </c>
      <c r="E2886" s="10">
        <v>32.230000000000004</v>
      </c>
    </row>
    <row r="2887" spans="1:5" ht="17.55" customHeight="1" x14ac:dyDescent="0.3">
      <c r="A2887" s="12">
        <v>2926</v>
      </c>
      <c r="B2887" s="12">
        <v>1463</v>
      </c>
      <c r="C2887" s="19">
        <v>41974</v>
      </c>
      <c r="D2887" s="6">
        <v>238</v>
      </c>
      <c r="E2887" s="10">
        <v>102.08</v>
      </c>
    </row>
    <row r="2888" spans="1:5" ht="17.55" customHeight="1" x14ac:dyDescent="0.3">
      <c r="A2888" s="12">
        <v>2928</v>
      </c>
      <c r="B2888" s="12">
        <v>1464</v>
      </c>
      <c r="C2888" s="19">
        <v>41975</v>
      </c>
      <c r="D2888" s="6">
        <v>80</v>
      </c>
      <c r="E2888" s="10">
        <v>267.41000000000003</v>
      </c>
    </row>
    <row r="2889" spans="1:5" ht="17.55" customHeight="1" x14ac:dyDescent="0.3">
      <c r="A2889" s="12">
        <v>2929</v>
      </c>
      <c r="B2889" s="12">
        <v>1465</v>
      </c>
      <c r="C2889" s="19">
        <v>41979</v>
      </c>
      <c r="D2889" s="6">
        <v>314</v>
      </c>
      <c r="E2889" s="10">
        <v>93.95999999999998</v>
      </c>
    </row>
    <row r="2890" spans="1:5" ht="17.55" customHeight="1" x14ac:dyDescent="0.3">
      <c r="A2890" s="12">
        <v>2930</v>
      </c>
      <c r="B2890" s="12">
        <v>1465</v>
      </c>
      <c r="C2890" s="19">
        <v>41970</v>
      </c>
      <c r="D2890" s="6">
        <v>314</v>
      </c>
      <c r="E2890" s="10">
        <v>333.17</v>
      </c>
    </row>
    <row r="2891" spans="1:5" ht="17.55" customHeight="1" x14ac:dyDescent="0.3">
      <c r="A2891" s="12">
        <v>2931</v>
      </c>
      <c r="B2891" s="12">
        <v>1466</v>
      </c>
      <c r="C2891" s="19">
        <v>41972</v>
      </c>
      <c r="D2891" s="6">
        <v>84</v>
      </c>
      <c r="E2891" s="10">
        <v>67.399999999999977</v>
      </c>
    </row>
    <row r="2892" spans="1:5" ht="17.55" customHeight="1" x14ac:dyDescent="0.3">
      <c r="A2892" s="12">
        <v>2932</v>
      </c>
      <c r="B2892" s="12">
        <v>1466</v>
      </c>
      <c r="C2892" s="19">
        <v>41967</v>
      </c>
      <c r="D2892" s="6">
        <v>84</v>
      </c>
      <c r="E2892" s="10">
        <v>681.59</v>
      </c>
    </row>
    <row r="2893" spans="1:5" ht="17.55" customHeight="1" x14ac:dyDescent="0.3">
      <c r="A2893" s="12">
        <v>2933</v>
      </c>
      <c r="B2893" s="12">
        <v>1467</v>
      </c>
      <c r="C2893" s="19">
        <v>41976</v>
      </c>
      <c r="D2893" s="6">
        <v>176</v>
      </c>
      <c r="E2893" s="10">
        <v>20.659999999999997</v>
      </c>
    </row>
    <row r="2894" spans="1:5" ht="17.55" customHeight="1" x14ac:dyDescent="0.3">
      <c r="A2894" s="12">
        <v>2934</v>
      </c>
      <c r="B2894" s="12">
        <v>1467</v>
      </c>
      <c r="C2894" s="19">
        <v>41968</v>
      </c>
      <c r="D2894" s="6">
        <v>176</v>
      </c>
      <c r="E2894" s="10">
        <v>126.96000000000001</v>
      </c>
    </row>
    <row r="2895" spans="1:5" ht="17.55" customHeight="1" x14ac:dyDescent="0.3">
      <c r="A2895" s="12">
        <v>2935</v>
      </c>
      <c r="B2895" s="12">
        <v>1468</v>
      </c>
      <c r="C2895" s="19">
        <v>41982</v>
      </c>
      <c r="D2895" s="6">
        <v>110</v>
      </c>
      <c r="E2895" s="10">
        <v>71.060000000000059</v>
      </c>
    </row>
    <row r="2896" spans="1:5" ht="17.55" customHeight="1" x14ac:dyDescent="0.3">
      <c r="A2896" s="12">
        <v>2936</v>
      </c>
      <c r="B2896" s="12">
        <v>1468</v>
      </c>
      <c r="C2896" s="19">
        <v>41975</v>
      </c>
      <c r="D2896" s="6">
        <v>110</v>
      </c>
      <c r="E2896" s="10">
        <v>944.13</v>
      </c>
    </row>
    <row r="2897" spans="1:5" ht="17.55" customHeight="1" x14ac:dyDescent="0.3">
      <c r="A2897" s="12">
        <v>2937</v>
      </c>
      <c r="B2897" s="12">
        <v>1469</v>
      </c>
      <c r="C2897" s="19">
        <v>41986</v>
      </c>
      <c r="D2897" s="6">
        <v>106</v>
      </c>
      <c r="E2897" s="10">
        <v>142.75</v>
      </c>
    </row>
    <row r="2898" spans="1:5" ht="17.55" customHeight="1" x14ac:dyDescent="0.3">
      <c r="A2898" s="12">
        <v>2938</v>
      </c>
      <c r="B2898" s="12">
        <v>1469</v>
      </c>
      <c r="C2898" s="19">
        <v>41978</v>
      </c>
      <c r="D2898" s="6">
        <v>106</v>
      </c>
      <c r="E2898" s="10">
        <v>696.99</v>
      </c>
    </row>
    <row r="2899" spans="1:5" ht="17.55" customHeight="1" x14ac:dyDescent="0.3">
      <c r="A2899" s="12">
        <v>2939</v>
      </c>
      <c r="B2899" s="12">
        <v>1470</v>
      </c>
      <c r="C2899" s="19">
        <v>41977</v>
      </c>
      <c r="D2899" s="6">
        <v>222</v>
      </c>
      <c r="E2899" s="10">
        <v>200.93</v>
      </c>
    </row>
    <row r="2900" spans="1:5" ht="17.55" customHeight="1" x14ac:dyDescent="0.3">
      <c r="A2900" s="12">
        <v>2940</v>
      </c>
      <c r="B2900" s="12">
        <v>1470</v>
      </c>
      <c r="C2900" s="19">
        <v>41969</v>
      </c>
      <c r="D2900" s="6">
        <v>222</v>
      </c>
      <c r="E2900" s="10">
        <v>327.84</v>
      </c>
    </row>
    <row r="2901" spans="1:5" ht="17.55" customHeight="1" x14ac:dyDescent="0.3">
      <c r="A2901" s="12">
        <v>2941</v>
      </c>
      <c r="B2901" s="12">
        <v>1471</v>
      </c>
      <c r="C2901" s="19">
        <v>41987</v>
      </c>
      <c r="D2901" s="6">
        <v>38</v>
      </c>
      <c r="E2901" s="10">
        <v>308.09000000000015</v>
      </c>
    </row>
    <row r="2902" spans="1:5" ht="17.55" customHeight="1" x14ac:dyDescent="0.3">
      <c r="A2902" s="12">
        <v>2942</v>
      </c>
      <c r="B2902" s="12">
        <v>1471</v>
      </c>
      <c r="C2902" s="19">
        <v>41977</v>
      </c>
      <c r="D2902" s="6">
        <v>38</v>
      </c>
      <c r="E2902" s="10">
        <v>754.29</v>
      </c>
    </row>
    <row r="2903" spans="1:5" ht="17.55" customHeight="1" x14ac:dyDescent="0.3">
      <c r="A2903" s="12">
        <v>2944</v>
      </c>
      <c r="B2903" s="12">
        <v>1472</v>
      </c>
      <c r="C2903" s="19">
        <v>41968</v>
      </c>
      <c r="D2903" s="6">
        <v>10</v>
      </c>
      <c r="E2903" s="10">
        <v>317.02</v>
      </c>
    </row>
    <row r="2904" spans="1:5" ht="17.55" customHeight="1" x14ac:dyDescent="0.3">
      <c r="A2904" s="12">
        <v>2945</v>
      </c>
      <c r="B2904" s="12">
        <v>1473</v>
      </c>
      <c r="C2904" s="19">
        <v>41971</v>
      </c>
      <c r="D2904" s="6">
        <v>62</v>
      </c>
      <c r="E2904" s="10">
        <v>9.0900000000000034</v>
      </c>
    </row>
    <row r="2905" spans="1:5" ht="17.55" customHeight="1" x14ac:dyDescent="0.3">
      <c r="A2905" s="12">
        <v>2946</v>
      </c>
      <c r="B2905" s="12">
        <v>1473</v>
      </c>
      <c r="C2905" s="19">
        <v>41965</v>
      </c>
      <c r="D2905" s="6">
        <v>62</v>
      </c>
      <c r="E2905" s="10">
        <v>218.39</v>
      </c>
    </row>
    <row r="2906" spans="1:5" ht="17.55" customHeight="1" x14ac:dyDescent="0.3">
      <c r="A2906" s="12">
        <v>2947</v>
      </c>
      <c r="B2906" s="12">
        <v>1474</v>
      </c>
      <c r="C2906" s="19">
        <v>41976</v>
      </c>
      <c r="D2906" s="6">
        <v>304</v>
      </c>
      <c r="E2906" s="10">
        <v>126.02999999999997</v>
      </c>
    </row>
    <row r="2907" spans="1:5" ht="17.55" customHeight="1" x14ac:dyDescent="0.3">
      <c r="A2907" s="12">
        <v>2948</v>
      </c>
      <c r="B2907" s="12">
        <v>1474</v>
      </c>
      <c r="C2907" s="19">
        <v>41967</v>
      </c>
      <c r="D2907" s="6">
        <v>304</v>
      </c>
      <c r="E2907" s="10">
        <v>474.13</v>
      </c>
    </row>
    <row r="2908" spans="1:5" ht="17.55" customHeight="1" x14ac:dyDescent="0.3">
      <c r="A2908" s="12">
        <v>2949</v>
      </c>
      <c r="B2908" s="12">
        <v>1475</v>
      </c>
      <c r="C2908" s="19">
        <v>41980</v>
      </c>
      <c r="D2908" s="6">
        <v>65</v>
      </c>
      <c r="E2908" s="10">
        <v>101.41</v>
      </c>
    </row>
    <row r="2909" spans="1:5" ht="17.55" customHeight="1" x14ac:dyDescent="0.3">
      <c r="A2909" s="12">
        <v>2950</v>
      </c>
      <c r="B2909" s="12">
        <v>1475</v>
      </c>
      <c r="C2909" s="19">
        <v>41975</v>
      </c>
      <c r="D2909" s="6">
        <v>65</v>
      </c>
      <c r="E2909" s="10">
        <v>248.28</v>
      </c>
    </row>
    <row r="2910" spans="1:5" ht="17.55" customHeight="1" x14ac:dyDescent="0.3">
      <c r="A2910" s="12">
        <v>2951</v>
      </c>
      <c r="B2910" s="12">
        <v>1476</v>
      </c>
      <c r="C2910" s="19">
        <v>41974</v>
      </c>
      <c r="D2910" s="6">
        <v>84</v>
      </c>
      <c r="E2910" s="10">
        <v>162.91000000000003</v>
      </c>
    </row>
    <row r="2911" spans="1:5" ht="17.55" customHeight="1" x14ac:dyDescent="0.3">
      <c r="A2911" s="12">
        <v>2952</v>
      </c>
      <c r="B2911" s="12">
        <v>1476</v>
      </c>
      <c r="C2911" s="19">
        <v>41966</v>
      </c>
      <c r="D2911" s="6">
        <v>84</v>
      </c>
      <c r="E2911" s="10">
        <v>330.77</v>
      </c>
    </row>
    <row r="2912" spans="1:5" ht="17.55" customHeight="1" x14ac:dyDescent="0.3">
      <c r="A2912" s="12">
        <v>2953</v>
      </c>
      <c r="B2912" s="12">
        <v>1477</v>
      </c>
      <c r="C2912" s="19">
        <v>41978</v>
      </c>
      <c r="D2912" s="6">
        <v>287</v>
      </c>
      <c r="E2912" s="10">
        <v>66.549999999999983</v>
      </c>
    </row>
    <row r="2913" spans="1:5" ht="17.55" customHeight="1" x14ac:dyDescent="0.3">
      <c r="A2913" s="12">
        <v>2954</v>
      </c>
      <c r="B2913" s="12">
        <v>1477</v>
      </c>
      <c r="C2913" s="19">
        <v>41968</v>
      </c>
      <c r="D2913" s="6">
        <v>287</v>
      </c>
      <c r="E2913" s="10">
        <v>199.65</v>
      </c>
    </row>
    <row r="2914" spans="1:5" ht="17.55" customHeight="1" x14ac:dyDescent="0.3">
      <c r="A2914" s="12">
        <v>2955</v>
      </c>
      <c r="B2914" s="12">
        <v>1478</v>
      </c>
      <c r="C2914" s="19">
        <v>41974</v>
      </c>
      <c r="D2914" s="6">
        <v>220</v>
      </c>
      <c r="E2914" s="10">
        <v>80.360000000000014</v>
      </c>
    </row>
    <row r="2915" spans="1:5" ht="17.55" customHeight="1" x14ac:dyDescent="0.3">
      <c r="A2915" s="12">
        <v>2956</v>
      </c>
      <c r="B2915" s="12">
        <v>1478</v>
      </c>
      <c r="C2915" s="19">
        <v>41969</v>
      </c>
      <c r="D2915" s="6">
        <v>220</v>
      </c>
      <c r="E2915" s="10">
        <v>812.62</v>
      </c>
    </row>
    <row r="2916" spans="1:5" ht="17.55" customHeight="1" x14ac:dyDescent="0.3">
      <c r="A2916" s="12">
        <v>2957</v>
      </c>
      <c r="B2916" s="12">
        <v>1479</v>
      </c>
      <c r="C2916" s="19">
        <v>41984</v>
      </c>
      <c r="D2916" s="6">
        <v>67</v>
      </c>
      <c r="E2916" s="10">
        <v>232.07000000000005</v>
      </c>
    </row>
    <row r="2917" spans="1:5" ht="17.55" customHeight="1" x14ac:dyDescent="0.3">
      <c r="A2917" s="12">
        <v>2958</v>
      </c>
      <c r="B2917" s="12">
        <v>1479</v>
      </c>
      <c r="C2917" s="19">
        <v>41979</v>
      </c>
      <c r="D2917" s="6">
        <v>67</v>
      </c>
      <c r="E2917" s="10">
        <v>596.78</v>
      </c>
    </row>
    <row r="2918" spans="1:5" ht="17.55" customHeight="1" x14ac:dyDescent="0.3">
      <c r="A2918" s="12">
        <v>2959</v>
      </c>
      <c r="B2918" s="12">
        <v>1480</v>
      </c>
      <c r="C2918" s="19">
        <v>41971</v>
      </c>
      <c r="D2918" s="6">
        <v>189</v>
      </c>
      <c r="E2918" s="10">
        <v>46.039999999999964</v>
      </c>
    </row>
    <row r="2919" spans="1:5" ht="17.55" customHeight="1" x14ac:dyDescent="0.3">
      <c r="A2919" s="12">
        <v>2960</v>
      </c>
      <c r="B2919" s="12">
        <v>1480</v>
      </c>
      <c r="C2919" s="19">
        <v>41967</v>
      </c>
      <c r="D2919" s="6">
        <v>189</v>
      </c>
      <c r="E2919" s="10">
        <v>874.77</v>
      </c>
    </row>
    <row r="2920" spans="1:5" ht="17.55" customHeight="1" x14ac:dyDescent="0.3">
      <c r="A2920" s="12">
        <v>2961</v>
      </c>
      <c r="B2920" s="12">
        <v>1481</v>
      </c>
      <c r="C2920" s="19">
        <v>41979</v>
      </c>
      <c r="D2920" s="6">
        <v>98</v>
      </c>
      <c r="E2920" s="10">
        <v>61.849999999999994</v>
      </c>
    </row>
    <row r="2921" spans="1:5" ht="17.55" customHeight="1" x14ac:dyDescent="0.3">
      <c r="A2921" s="12">
        <v>2962</v>
      </c>
      <c r="B2921" s="12">
        <v>1481</v>
      </c>
      <c r="C2921" s="19">
        <v>41973</v>
      </c>
      <c r="D2921" s="6">
        <v>98</v>
      </c>
      <c r="E2921" s="10">
        <v>109.97</v>
      </c>
    </row>
    <row r="2922" spans="1:5" ht="17.55" customHeight="1" x14ac:dyDescent="0.3">
      <c r="A2922" s="12">
        <v>2963</v>
      </c>
      <c r="B2922" s="12">
        <v>1482</v>
      </c>
      <c r="C2922" s="19">
        <v>41986</v>
      </c>
      <c r="D2922" s="6">
        <v>16</v>
      </c>
      <c r="E2922" s="10">
        <v>11.010000000000019</v>
      </c>
    </row>
    <row r="2923" spans="1:5" ht="17.55" customHeight="1" x14ac:dyDescent="0.3">
      <c r="A2923" s="12">
        <v>2964</v>
      </c>
      <c r="B2923" s="12">
        <v>1482</v>
      </c>
      <c r="C2923" s="19">
        <v>41980</v>
      </c>
      <c r="D2923" s="6">
        <v>16</v>
      </c>
      <c r="E2923" s="10">
        <v>146.29</v>
      </c>
    </row>
    <row r="2924" spans="1:5" ht="17.55" customHeight="1" x14ac:dyDescent="0.3">
      <c r="A2924" s="12">
        <v>2965</v>
      </c>
      <c r="B2924" s="12">
        <v>1483</v>
      </c>
      <c r="C2924" s="19">
        <v>41984</v>
      </c>
      <c r="D2924" s="6">
        <v>112</v>
      </c>
      <c r="E2924" s="10">
        <v>59.040000000000077</v>
      </c>
    </row>
    <row r="2925" spans="1:5" ht="17.55" customHeight="1" x14ac:dyDescent="0.3">
      <c r="A2925" s="12">
        <v>2966</v>
      </c>
      <c r="B2925" s="12">
        <v>1483</v>
      </c>
      <c r="C2925" s="19">
        <v>41976</v>
      </c>
      <c r="D2925" s="6">
        <v>112</v>
      </c>
      <c r="E2925" s="10">
        <v>531.43999999999994</v>
      </c>
    </row>
    <row r="2926" spans="1:5" ht="17.55" customHeight="1" x14ac:dyDescent="0.3">
      <c r="A2926" s="12">
        <v>2967</v>
      </c>
      <c r="B2926" s="12">
        <v>1484</v>
      </c>
      <c r="C2926" s="19">
        <v>41989</v>
      </c>
      <c r="D2926" s="6">
        <v>263</v>
      </c>
      <c r="E2926" s="10">
        <v>47.860000000000014</v>
      </c>
    </row>
    <row r="2927" spans="1:5" ht="17.55" customHeight="1" x14ac:dyDescent="0.3">
      <c r="A2927" s="12">
        <v>2968</v>
      </c>
      <c r="B2927" s="12">
        <v>1484</v>
      </c>
      <c r="C2927" s="19">
        <v>41981</v>
      </c>
      <c r="D2927" s="6">
        <v>263</v>
      </c>
      <c r="E2927" s="10">
        <v>160.26</v>
      </c>
    </row>
    <row r="2928" spans="1:5" ht="17.55" customHeight="1" x14ac:dyDescent="0.3">
      <c r="A2928" s="12">
        <v>2970</v>
      </c>
      <c r="B2928" s="12">
        <v>1485</v>
      </c>
      <c r="C2928" s="19">
        <v>41979</v>
      </c>
      <c r="D2928" s="6">
        <v>266</v>
      </c>
      <c r="E2928" s="10">
        <v>707.85</v>
      </c>
    </row>
    <row r="2929" spans="1:5" ht="17.55" customHeight="1" x14ac:dyDescent="0.3">
      <c r="A2929" s="12">
        <v>2971</v>
      </c>
      <c r="B2929" s="12">
        <v>1486</v>
      </c>
      <c r="C2929" s="19">
        <v>41988</v>
      </c>
      <c r="D2929" s="6">
        <v>95</v>
      </c>
      <c r="E2929" s="10">
        <v>127.29000000000002</v>
      </c>
    </row>
    <row r="2930" spans="1:5" ht="17.55" customHeight="1" x14ac:dyDescent="0.3">
      <c r="A2930" s="12">
        <v>2972</v>
      </c>
      <c r="B2930" s="12">
        <v>1486</v>
      </c>
      <c r="C2930" s="19">
        <v>41979</v>
      </c>
      <c r="D2930" s="6">
        <v>95</v>
      </c>
      <c r="E2930" s="10">
        <v>190.94</v>
      </c>
    </row>
    <row r="2931" spans="1:5" ht="17.55" customHeight="1" x14ac:dyDescent="0.3">
      <c r="A2931" s="12">
        <v>2973</v>
      </c>
      <c r="B2931" s="12">
        <v>1487</v>
      </c>
      <c r="C2931" s="19">
        <v>41985</v>
      </c>
      <c r="D2931" s="6">
        <v>76</v>
      </c>
      <c r="E2931" s="10">
        <v>357.7700000000001</v>
      </c>
    </row>
    <row r="2932" spans="1:5" ht="17.55" customHeight="1" x14ac:dyDescent="0.3">
      <c r="A2932" s="12">
        <v>2974</v>
      </c>
      <c r="B2932" s="12">
        <v>1487</v>
      </c>
      <c r="C2932" s="19">
        <v>41981</v>
      </c>
      <c r="D2932" s="6">
        <v>76</v>
      </c>
      <c r="E2932" s="10">
        <v>726.39</v>
      </c>
    </row>
    <row r="2933" spans="1:5" ht="17.55" customHeight="1" x14ac:dyDescent="0.3">
      <c r="A2933" s="12">
        <v>2975</v>
      </c>
      <c r="B2933" s="12">
        <v>1488</v>
      </c>
      <c r="C2933" s="19">
        <v>41993</v>
      </c>
      <c r="D2933" s="6">
        <v>1</v>
      </c>
      <c r="E2933" s="10">
        <v>249.62999999999988</v>
      </c>
    </row>
    <row r="2934" spans="1:5" ht="17.55" customHeight="1" x14ac:dyDescent="0.3">
      <c r="A2934" s="12">
        <v>2976</v>
      </c>
      <c r="B2934" s="12">
        <v>1488</v>
      </c>
      <c r="C2934" s="19">
        <v>41983</v>
      </c>
      <c r="D2934" s="6">
        <v>1</v>
      </c>
      <c r="E2934" s="10">
        <v>835.74</v>
      </c>
    </row>
    <row r="2935" spans="1:5" ht="17.55" customHeight="1" x14ac:dyDescent="0.3">
      <c r="A2935" s="12">
        <v>2977</v>
      </c>
      <c r="B2935" s="12">
        <v>1489</v>
      </c>
      <c r="C2935" s="19">
        <v>41986</v>
      </c>
      <c r="D2935" s="6">
        <v>109</v>
      </c>
      <c r="E2935" s="10">
        <v>199.61</v>
      </c>
    </row>
    <row r="2936" spans="1:5" ht="17.55" customHeight="1" x14ac:dyDescent="0.3">
      <c r="A2936" s="12">
        <v>2978</v>
      </c>
      <c r="B2936" s="12">
        <v>1489</v>
      </c>
      <c r="C2936" s="19">
        <v>41978</v>
      </c>
      <c r="D2936" s="6">
        <v>109</v>
      </c>
      <c r="E2936" s="10">
        <v>312.21999999999997</v>
      </c>
    </row>
    <row r="2937" spans="1:5" ht="17.55" customHeight="1" x14ac:dyDescent="0.3">
      <c r="A2937" s="12">
        <v>2979</v>
      </c>
      <c r="B2937" s="12">
        <v>1490</v>
      </c>
      <c r="C2937" s="19">
        <v>41992</v>
      </c>
      <c r="D2937" s="6">
        <v>183</v>
      </c>
      <c r="E2937" s="10">
        <v>69.050000000000068</v>
      </c>
    </row>
    <row r="2938" spans="1:5" ht="17.55" customHeight="1" x14ac:dyDescent="0.3">
      <c r="A2938" s="12">
        <v>2980</v>
      </c>
      <c r="B2938" s="12">
        <v>1490</v>
      </c>
      <c r="C2938" s="19">
        <v>41982</v>
      </c>
      <c r="D2938" s="6">
        <v>183</v>
      </c>
      <c r="E2938" s="10">
        <v>462.14</v>
      </c>
    </row>
    <row r="2939" spans="1:5" ht="17.55" customHeight="1" x14ac:dyDescent="0.3">
      <c r="A2939" s="12">
        <v>2981</v>
      </c>
      <c r="B2939" s="12">
        <v>1491</v>
      </c>
      <c r="C2939" s="19">
        <v>41981</v>
      </c>
      <c r="D2939" s="6">
        <v>223</v>
      </c>
      <c r="E2939" s="10">
        <v>343.44999999999993</v>
      </c>
    </row>
    <row r="2940" spans="1:5" ht="17.55" customHeight="1" x14ac:dyDescent="0.3">
      <c r="A2940" s="12">
        <v>2982</v>
      </c>
      <c r="B2940" s="12">
        <v>1491</v>
      </c>
      <c r="C2940" s="19">
        <v>41971</v>
      </c>
      <c r="D2940" s="6">
        <v>223</v>
      </c>
      <c r="E2940" s="10">
        <v>637.86</v>
      </c>
    </row>
    <row r="2941" spans="1:5" ht="17.55" customHeight="1" x14ac:dyDescent="0.3">
      <c r="A2941" s="12">
        <v>2983</v>
      </c>
      <c r="B2941" s="12">
        <v>1492</v>
      </c>
      <c r="C2941" s="19">
        <v>41990</v>
      </c>
      <c r="D2941" s="6">
        <v>298</v>
      </c>
      <c r="E2941" s="10">
        <v>159.41999999999996</v>
      </c>
    </row>
    <row r="2942" spans="1:5" ht="17.55" customHeight="1" x14ac:dyDescent="0.3">
      <c r="A2942" s="12">
        <v>2984</v>
      </c>
      <c r="B2942" s="12">
        <v>1492</v>
      </c>
      <c r="C2942" s="19">
        <v>41983</v>
      </c>
      <c r="D2942" s="6">
        <v>298</v>
      </c>
      <c r="E2942" s="10">
        <v>504.87</v>
      </c>
    </row>
    <row r="2943" spans="1:5" ht="17.55" customHeight="1" x14ac:dyDescent="0.3">
      <c r="A2943" s="12">
        <v>2985</v>
      </c>
      <c r="B2943" s="12">
        <v>1493</v>
      </c>
      <c r="C2943" s="19">
        <v>41982</v>
      </c>
      <c r="D2943" s="6">
        <v>89</v>
      </c>
      <c r="E2943" s="10">
        <v>44.670000000000016</v>
      </c>
    </row>
    <row r="2944" spans="1:5" ht="17.55" customHeight="1" x14ac:dyDescent="0.3">
      <c r="A2944" s="12">
        <v>2986</v>
      </c>
      <c r="B2944" s="12">
        <v>1493</v>
      </c>
      <c r="C2944" s="19">
        <v>41977</v>
      </c>
      <c r="D2944" s="6">
        <v>89</v>
      </c>
      <c r="E2944" s="10">
        <v>298.96999999999997</v>
      </c>
    </row>
    <row r="2945" spans="1:5" ht="17.55" customHeight="1" x14ac:dyDescent="0.3">
      <c r="A2945" s="12">
        <v>2987</v>
      </c>
      <c r="B2945" s="12">
        <v>1494</v>
      </c>
      <c r="C2945" s="19">
        <v>41992</v>
      </c>
      <c r="D2945" s="6">
        <v>225</v>
      </c>
      <c r="E2945" s="10">
        <v>127.53000000000009</v>
      </c>
    </row>
    <row r="2946" spans="1:5" ht="17.55" customHeight="1" x14ac:dyDescent="0.3">
      <c r="A2946" s="12">
        <v>2988</v>
      </c>
      <c r="B2946" s="12">
        <v>1494</v>
      </c>
      <c r="C2946" s="19">
        <v>41983</v>
      </c>
      <c r="D2946" s="6">
        <v>225</v>
      </c>
      <c r="E2946" s="10">
        <v>622.66999999999996</v>
      </c>
    </row>
    <row r="2947" spans="1:5" ht="17.55" customHeight="1" x14ac:dyDescent="0.3">
      <c r="A2947" s="12">
        <v>2989</v>
      </c>
      <c r="B2947" s="12">
        <v>1495</v>
      </c>
      <c r="C2947" s="19">
        <v>41987</v>
      </c>
      <c r="D2947" s="6">
        <v>287</v>
      </c>
      <c r="E2947" s="10">
        <v>125.23000000000002</v>
      </c>
    </row>
    <row r="2948" spans="1:5" ht="17.55" customHeight="1" x14ac:dyDescent="0.3">
      <c r="A2948" s="12">
        <v>2990</v>
      </c>
      <c r="B2948" s="12">
        <v>1495</v>
      </c>
      <c r="C2948" s="19">
        <v>41977</v>
      </c>
      <c r="D2948" s="6">
        <v>287</v>
      </c>
      <c r="E2948" s="10">
        <v>570.52</v>
      </c>
    </row>
    <row r="2949" spans="1:5" ht="17.55" customHeight="1" x14ac:dyDescent="0.3">
      <c r="A2949" s="12">
        <v>2991</v>
      </c>
      <c r="B2949" s="12">
        <v>1496</v>
      </c>
      <c r="C2949" s="19">
        <v>41979</v>
      </c>
      <c r="D2949" s="6">
        <v>130</v>
      </c>
      <c r="E2949" s="10">
        <v>81.069999999999965</v>
      </c>
    </row>
    <row r="2950" spans="1:5" ht="17.55" customHeight="1" x14ac:dyDescent="0.3">
      <c r="A2950" s="12">
        <v>2992</v>
      </c>
      <c r="B2950" s="12">
        <v>1496</v>
      </c>
      <c r="C2950" s="19">
        <v>41971</v>
      </c>
      <c r="D2950" s="6">
        <v>130</v>
      </c>
      <c r="E2950" s="10">
        <v>243.21</v>
      </c>
    </row>
    <row r="2951" spans="1:5" ht="17.55" customHeight="1" x14ac:dyDescent="0.3">
      <c r="A2951" s="12">
        <v>2993</v>
      </c>
      <c r="B2951" s="12">
        <v>1497</v>
      </c>
      <c r="C2951" s="19">
        <v>41981</v>
      </c>
      <c r="D2951" s="6">
        <v>212</v>
      </c>
      <c r="E2951" s="10">
        <v>62.420000000000016</v>
      </c>
    </row>
    <row r="2952" spans="1:5" ht="17.55" customHeight="1" x14ac:dyDescent="0.3">
      <c r="A2952" s="12">
        <v>2994</v>
      </c>
      <c r="B2952" s="12">
        <v>1497</v>
      </c>
      <c r="C2952" s="19">
        <v>41972</v>
      </c>
      <c r="D2952" s="6">
        <v>212</v>
      </c>
      <c r="E2952" s="10">
        <v>505.07</v>
      </c>
    </row>
    <row r="2953" spans="1:5" ht="17.55" customHeight="1" x14ac:dyDescent="0.3">
      <c r="A2953" s="12">
        <v>2995</v>
      </c>
      <c r="B2953" s="12">
        <v>1498</v>
      </c>
      <c r="C2953" s="19">
        <v>41990</v>
      </c>
      <c r="D2953" s="6">
        <v>139</v>
      </c>
      <c r="E2953" s="10">
        <v>144.57</v>
      </c>
    </row>
    <row r="2954" spans="1:5" ht="17.55" customHeight="1" x14ac:dyDescent="0.3">
      <c r="A2954" s="12">
        <v>2996</v>
      </c>
      <c r="B2954" s="12">
        <v>1498</v>
      </c>
      <c r="C2954" s="19">
        <v>41984</v>
      </c>
      <c r="D2954" s="6">
        <v>139</v>
      </c>
      <c r="E2954" s="10">
        <v>353.95</v>
      </c>
    </row>
    <row r="2955" spans="1:5" ht="17.55" customHeight="1" x14ac:dyDescent="0.3">
      <c r="A2955" s="12">
        <v>2997</v>
      </c>
      <c r="B2955" s="12">
        <v>1499</v>
      </c>
      <c r="C2955" s="19">
        <v>41991</v>
      </c>
      <c r="D2955" s="6">
        <v>236</v>
      </c>
      <c r="E2955" s="10">
        <v>176.89999999999998</v>
      </c>
    </row>
    <row r="2956" spans="1:5" ht="17.55" customHeight="1" x14ac:dyDescent="0.3">
      <c r="A2956" s="12">
        <v>2998</v>
      </c>
      <c r="B2956" s="12">
        <v>1499</v>
      </c>
      <c r="C2956" s="19">
        <v>41982</v>
      </c>
      <c r="D2956" s="6">
        <v>236</v>
      </c>
      <c r="E2956" s="10">
        <v>707.61</v>
      </c>
    </row>
    <row r="2957" spans="1:5" ht="17.55" customHeight="1" x14ac:dyDescent="0.3">
      <c r="A2957" s="12">
        <v>2999</v>
      </c>
      <c r="B2957" s="12">
        <v>1500</v>
      </c>
      <c r="C2957" s="19">
        <v>41986</v>
      </c>
      <c r="D2957" s="6">
        <v>35</v>
      </c>
      <c r="E2957" s="10">
        <v>27.439999999999998</v>
      </c>
    </row>
    <row r="2958" spans="1:5" ht="17.55" customHeight="1" x14ac:dyDescent="0.3">
      <c r="A2958" s="12">
        <v>3000</v>
      </c>
      <c r="B2958" s="12">
        <v>1500</v>
      </c>
      <c r="C2958" s="19">
        <v>41982</v>
      </c>
      <c r="D2958" s="6">
        <v>35</v>
      </c>
      <c r="E2958" s="10">
        <v>201.25</v>
      </c>
    </row>
    <row r="2959" spans="1:5" ht="17.55" customHeight="1" x14ac:dyDescent="0.3">
      <c r="A2959" s="12">
        <v>3001</v>
      </c>
      <c r="B2959" s="12">
        <v>1501</v>
      </c>
      <c r="C2959" s="19">
        <v>41989</v>
      </c>
      <c r="D2959" s="6">
        <v>109</v>
      </c>
      <c r="E2959" s="10">
        <v>215.38000000000011</v>
      </c>
    </row>
    <row r="2960" spans="1:5" ht="17.55" customHeight="1" x14ac:dyDescent="0.3">
      <c r="A2960" s="12">
        <v>3002</v>
      </c>
      <c r="B2960" s="12">
        <v>1501</v>
      </c>
      <c r="C2960" s="19">
        <v>41982</v>
      </c>
      <c r="D2960" s="6">
        <v>109</v>
      </c>
      <c r="E2960" s="10">
        <v>861.52</v>
      </c>
    </row>
    <row r="2961" spans="1:5" ht="17.55" customHeight="1" x14ac:dyDescent="0.3">
      <c r="A2961" s="12">
        <v>3003</v>
      </c>
      <c r="B2961" s="12">
        <v>1502</v>
      </c>
      <c r="C2961" s="19">
        <v>41991</v>
      </c>
      <c r="D2961" s="6">
        <v>252</v>
      </c>
      <c r="E2961" s="10">
        <v>329.85</v>
      </c>
    </row>
    <row r="2962" spans="1:5" ht="17.55" customHeight="1" x14ac:dyDescent="0.3">
      <c r="A2962" s="12">
        <v>3004</v>
      </c>
      <c r="B2962" s="12">
        <v>1502</v>
      </c>
      <c r="C2962" s="19">
        <v>41983</v>
      </c>
      <c r="D2962" s="6">
        <v>252</v>
      </c>
      <c r="E2962" s="10">
        <v>515.93999999999994</v>
      </c>
    </row>
    <row r="2963" spans="1:5" ht="17.55" customHeight="1" x14ac:dyDescent="0.3">
      <c r="A2963" s="12">
        <v>3005</v>
      </c>
      <c r="B2963" s="12">
        <v>1503</v>
      </c>
      <c r="C2963" s="19">
        <v>41983</v>
      </c>
      <c r="D2963" s="6">
        <v>275</v>
      </c>
      <c r="E2963" s="10">
        <v>91.470000000000027</v>
      </c>
    </row>
    <row r="2964" spans="1:5" ht="17.55" customHeight="1" x14ac:dyDescent="0.3">
      <c r="A2964" s="12">
        <v>3006</v>
      </c>
      <c r="B2964" s="12">
        <v>1503</v>
      </c>
      <c r="C2964" s="19">
        <v>41974</v>
      </c>
      <c r="D2964" s="6">
        <v>275</v>
      </c>
      <c r="E2964" s="10">
        <v>169.89</v>
      </c>
    </row>
    <row r="2965" spans="1:5" ht="17.55" customHeight="1" x14ac:dyDescent="0.3">
      <c r="A2965" s="12">
        <v>3007</v>
      </c>
      <c r="B2965" s="12">
        <v>1504</v>
      </c>
      <c r="C2965" s="19">
        <v>41990</v>
      </c>
      <c r="D2965" s="6">
        <v>38</v>
      </c>
      <c r="E2965" s="10">
        <v>236.56999999999994</v>
      </c>
    </row>
    <row r="2966" spans="1:5" ht="17.55" customHeight="1" x14ac:dyDescent="0.3">
      <c r="A2966" s="12">
        <v>3008</v>
      </c>
      <c r="B2966" s="12">
        <v>1504</v>
      </c>
      <c r="C2966" s="19">
        <v>41985</v>
      </c>
      <c r="D2966" s="6">
        <v>38</v>
      </c>
      <c r="E2966" s="10">
        <v>502.74</v>
      </c>
    </row>
    <row r="2967" spans="1:5" ht="17.55" customHeight="1" x14ac:dyDescent="0.3">
      <c r="A2967" s="12">
        <v>3009</v>
      </c>
      <c r="B2967" s="12">
        <v>1505</v>
      </c>
      <c r="C2967" s="19">
        <v>41988</v>
      </c>
      <c r="D2967" s="6">
        <v>230</v>
      </c>
      <c r="E2967" s="10">
        <v>135.36000000000001</v>
      </c>
    </row>
    <row r="2968" spans="1:5" ht="17.55" customHeight="1" x14ac:dyDescent="0.3">
      <c r="A2968" s="12">
        <v>3010</v>
      </c>
      <c r="B2968" s="12">
        <v>1505</v>
      </c>
      <c r="C2968" s="19">
        <v>41979</v>
      </c>
      <c r="D2968" s="6">
        <v>230</v>
      </c>
      <c r="E2968" s="10">
        <v>274.83</v>
      </c>
    </row>
    <row r="2969" spans="1:5" ht="17.55" customHeight="1" x14ac:dyDescent="0.3">
      <c r="A2969" s="12">
        <v>3011</v>
      </c>
      <c r="B2969" s="12">
        <v>1506</v>
      </c>
      <c r="C2969" s="19">
        <v>41992</v>
      </c>
      <c r="D2969" s="6">
        <v>146</v>
      </c>
      <c r="E2969" s="10">
        <v>143.68000000000006</v>
      </c>
    </row>
    <row r="2970" spans="1:5" ht="17.55" customHeight="1" x14ac:dyDescent="0.3">
      <c r="A2970" s="12">
        <v>3012</v>
      </c>
      <c r="B2970" s="12">
        <v>1506</v>
      </c>
      <c r="C2970" s="19">
        <v>41984</v>
      </c>
      <c r="D2970" s="6">
        <v>146</v>
      </c>
      <c r="E2970" s="10">
        <v>612.56999999999994</v>
      </c>
    </row>
    <row r="2971" spans="1:5" ht="17.55" customHeight="1" x14ac:dyDescent="0.3">
      <c r="A2971" s="12">
        <v>3013</v>
      </c>
      <c r="B2971" s="12">
        <v>1507</v>
      </c>
      <c r="C2971" s="19">
        <v>41986</v>
      </c>
      <c r="D2971" s="6">
        <v>217</v>
      </c>
      <c r="E2971" s="10">
        <v>7.5</v>
      </c>
    </row>
    <row r="2972" spans="1:5" ht="17.55" customHeight="1" x14ac:dyDescent="0.3">
      <c r="A2972" s="12">
        <v>3014</v>
      </c>
      <c r="B2972" s="12">
        <v>1507</v>
      </c>
      <c r="C2972" s="19">
        <v>41981</v>
      </c>
      <c r="D2972" s="6">
        <v>217</v>
      </c>
      <c r="E2972" s="10">
        <v>742.7</v>
      </c>
    </row>
    <row r="2973" spans="1:5" ht="17.55" customHeight="1" x14ac:dyDescent="0.3">
      <c r="A2973" s="12">
        <v>3015</v>
      </c>
      <c r="B2973" s="12">
        <v>1508</v>
      </c>
      <c r="C2973" s="19">
        <v>41991</v>
      </c>
      <c r="D2973" s="6">
        <v>226</v>
      </c>
      <c r="E2973" s="10">
        <v>103.45000000000005</v>
      </c>
    </row>
    <row r="2974" spans="1:5" ht="17.55" customHeight="1" x14ac:dyDescent="0.3">
      <c r="A2974" s="12">
        <v>3016</v>
      </c>
      <c r="B2974" s="12">
        <v>1508</v>
      </c>
      <c r="C2974" s="19">
        <v>41986</v>
      </c>
      <c r="D2974" s="6">
        <v>226</v>
      </c>
      <c r="E2974" s="10">
        <v>241.39999999999998</v>
      </c>
    </row>
    <row r="2975" spans="1:5" ht="17.55" customHeight="1" x14ac:dyDescent="0.3">
      <c r="A2975" s="12">
        <v>3017</v>
      </c>
      <c r="B2975" s="12">
        <v>1509</v>
      </c>
      <c r="C2975" s="19">
        <v>41984</v>
      </c>
      <c r="D2975" s="6">
        <v>8</v>
      </c>
      <c r="E2975" s="10">
        <v>230.5</v>
      </c>
    </row>
    <row r="2976" spans="1:5" ht="17.55" customHeight="1" x14ac:dyDescent="0.3">
      <c r="A2976" s="12">
        <v>3018</v>
      </c>
      <c r="B2976" s="12">
        <v>1509</v>
      </c>
      <c r="C2976" s="19">
        <v>41975</v>
      </c>
      <c r="D2976" s="6">
        <v>8</v>
      </c>
      <c r="E2976" s="10">
        <v>691.52</v>
      </c>
    </row>
    <row r="2977" spans="1:5" ht="17.55" customHeight="1" x14ac:dyDescent="0.3">
      <c r="A2977" s="12">
        <v>3019</v>
      </c>
      <c r="B2977" s="12">
        <v>1510</v>
      </c>
      <c r="C2977" s="19">
        <v>41985</v>
      </c>
      <c r="D2977" s="6">
        <v>308</v>
      </c>
      <c r="E2977" s="10">
        <v>48.709999999999923</v>
      </c>
    </row>
    <row r="2978" spans="1:5" ht="17.55" customHeight="1" x14ac:dyDescent="0.3">
      <c r="A2978" s="12">
        <v>3020</v>
      </c>
      <c r="B2978" s="12">
        <v>1510</v>
      </c>
      <c r="C2978" s="19">
        <v>41981</v>
      </c>
      <c r="D2978" s="6">
        <v>308</v>
      </c>
      <c r="E2978" s="10">
        <v>763.2</v>
      </c>
    </row>
    <row r="2979" spans="1:5" ht="17.55" customHeight="1" x14ac:dyDescent="0.3">
      <c r="A2979" s="12">
        <v>3022</v>
      </c>
      <c r="B2979" s="12">
        <v>1511</v>
      </c>
      <c r="C2979" s="19">
        <v>41980</v>
      </c>
      <c r="D2979" s="6">
        <v>54</v>
      </c>
      <c r="E2979" s="10">
        <v>197.23</v>
      </c>
    </row>
    <row r="2980" spans="1:5" ht="17.55" customHeight="1" x14ac:dyDescent="0.3">
      <c r="A2980" s="12">
        <v>3023</v>
      </c>
      <c r="B2980" s="12">
        <v>1512</v>
      </c>
      <c r="C2980" s="19">
        <v>41995</v>
      </c>
      <c r="D2980" s="6">
        <v>123</v>
      </c>
      <c r="E2980" s="10">
        <v>137.15999999999985</v>
      </c>
    </row>
    <row r="2981" spans="1:5" ht="17.55" customHeight="1" x14ac:dyDescent="0.3">
      <c r="A2981" s="12">
        <v>3024</v>
      </c>
      <c r="B2981" s="12">
        <v>1512</v>
      </c>
      <c r="C2981" s="19">
        <v>41985</v>
      </c>
      <c r="D2981" s="6">
        <v>123</v>
      </c>
      <c r="E2981" s="10">
        <v>917.96</v>
      </c>
    </row>
    <row r="2982" spans="1:5" ht="17.55" customHeight="1" x14ac:dyDescent="0.3">
      <c r="A2982" s="12">
        <v>3025</v>
      </c>
      <c r="B2982" s="12">
        <v>1513</v>
      </c>
      <c r="C2982" s="19">
        <v>41984</v>
      </c>
      <c r="D2982" s="6">
        <v>133</v>
      </c>
      <c r="E2982" s="10">
        <v>69.519999999999925</v>
      </c>
    </row>
    <row r="2983" spans="1:5" ht="17.55" customHeight="1" x14ac:dyDescent="0.3">
      <c r="A2983" s="12">
        <v>3026</v>
      </c>
      <c r="B2983" s="12">
        <v>1513</v>
      </c>
      <c r="C2983" s="19">
        <v>41980</v>
      </c>
      <c r="D2983" s="6">
        <v>133</v>
      </c>
      <c r="E2983" s="10">
        <v>465.3</v>
      </c>
    </row>
    <row r="2984" spans="1:5" ht="17.55" customHeight="1" x14ac:dyDescent="0.3">
      <c r="A2984" s="12">
        <v>3027</v>
      </c>
      <c r="B2984" s="12">
        <v>1514</v>
      </c>
      <c r="C2984" s="19">
        <v>41984</v>
      </c>
      <c r="D2984" s="6">
        <v>48</v>
      </c>
      <c r="E2984" s="10">
        <v>87.769999999999982</v>
      </c>
    </row>
    <row r="2985" spans="1:5" ht="17.55" customHeight="1" x14ac:dyDescent="0.3">
      <c r="A2985" s="12">
        <v>3028</v>
      </c>
      <c r="B2985" s="12">
        <v>1514</v>
      </c>
      <c r="C2985" s="19">
        <v>41974</v>
      </c>
      <c r="D2985" s="6">
        <v>48</v>
      </c>
      <c r="E2985" s="10">
        <v>195.37</v>
      </c>
    </row>
    <row r="2986" spans="1:5" ht="17.55" customHeight="1" x14ac:dyDescent="0.3">
      <c r="A2986" s="12">
        <v>3029</v>
      </c>
      <c r="B2986" s="12">
        <v>1515</v>
      </c>
      <c r="C2986" s="19">
        <v>41986</v>
      </c>
      <c r="D2986" s="6">
        <v>187</v>
      </c>
      <c r="E2986" s="10">
        <v>13.849999999999966</v>
      </c>
    </row>
    <row r="2987" spans="1:5" ht="17.55" customHeight="1" x14ac:dyDescent="0.3">
      <c r="A2987" s="12">
        <v>3030</v>
      </c>
      <c r="B2987" s="12">
        <v>1515</v>
      </c>
      <c r="C2987" s="19">
        <v>41976</v>
      </c>
      <c r="D2987" s="6">
        <v>187</v>
      </c>
      <c r="E2987" s="10">
        <v>263.24</v>
      </c>
    </row>
    <row r="2988" spans="1:5" ht="17.55" customHeight="1" x14ac:dyDescent="0.3">
      <c r="A2988" s="12">
        <v>3031</v>
      </c>
      <c r="B2988" s="12">
        <v>1516</v>
      </c>
      <c r="C2988" s="19">
        <v>41995</v>
      </c>
      <c r="D2988" s="6">
        <v>48</v>
      </c>
      <c r="E2988" s="10">
        <v>193.1099999999999</v>
      </c>
    </row>
    <row r="2989" spans="1:5" ht="17.55" customHeight="1" x14ac:dyDescent="0.3">
      <c r="A2989" s="12">
        <v>3032</v>
      </c>
      <c r="B2989" s="12">
        <v>1516</v>
      </c>
      <c r="C2989" s="19">
        <v>41987</v>
      </c>
      <c r="D2989" s="6">
        <v>48</v>
      </c>
      <c r="E2989" s="10">
        <v>772.47</v>
      </c>
    </row>
    <row r="2990" spans="1:5" ht="17.55" customHeight="1" x14ac:dyDescent="0.3">
      <c r="A2990" s="12">
        <v>3034</v>
      </c>
      <c r="B2990" s="12">
        <v>1517</v>
      </c>
      <c r="C2990" s="19">
        <v>41980</v>
      </c>
      <c r="D2990" s="6">
        <v>259</v>
      </c>
      <c r="E2990" s="10">
        <v>520.29999999999995</v>
      </c>
    </row>
    <row r="2991" spans="1:5" ht="17.55" customHeight="1" x14ac:dyDescent="0.3">
      <c r="A2991" s="12">
        <v>3035</v>
      </c>
      <c r="B2991" s="12">
        <v>1518</v>
      </c>
      <c r="C2991" s="19">
        <v>41989</v>
      </c>
      <c r="D2991" s="6">
        <v>302</v>
      </c>
      <c r="E2991" s="10">
        <v>50.56</v>
      </c>
    </row>
    <row r="2992" spans="1:5" ht="17.55" customHeight="1" x14ac:dyDescent="0.3">
      <c r="A2992" s="12">
        <v>3036</v>
      </c>
      <c r="B2992" s="12">
        <v>1518</v>
      </c>
      <c r="C2992" s="19">
        <v>41981</v>
      </c>
      <c r="D2992" s="6">
        <v>302</v>
      </c>
      <c r="E2992" s="10">
        <v>190.23</v>
      </c>
    </row>
    <row r="2993" spans="1:5" ht="17.55" customHeight="1" x14ac:dyDescent="0.3">
      <c r="A2993" s="12">
        <v>3037</v>
      </c>
      <c r="B2993" s="12">
        <v>1519</v>
      </c>
      <c r="C2993" s="19">
        <v>41989</v>
      </c>
      <c r="D2993" s="6">
        <v>279</v>
      </c>
      <c r="E2993" s="10">
        <v>172.30000000000007</v>
      </c>
    </row>
    <row r="2994" spans="1:5" ht="17.55" customHeight="1" x14ac:dyDescent="0.3">
      <c r="A2994" s="12">
        <v>3038</v>
      </c>
      <c r="B2994" s="12">
        <v>1519</v>
      </c>
      <c r="C2994" s="19">
        <v>41980</v>
      </c>
      <c r="D2994" s="6">
        <v>279</v>
      </c>
      <c r="E2994" s="10">
        <v>366.15</v>
      </c>
    </row>
    <row r="2995" spans="1:5" ht="17.55" customHeight="1" x14ac:dyDescent="0.3">
      <c r="A2995" s="12">
        <v>3039</v>
      </c>
      <c r="B2995" s="12">
        <v>1520</v>
      </c>
      <c r="C2995" s="19">
        <v>41991</v>
      </c>
      <c r="D2995" s="6">
        <v>118</v>
      </c>
      <c r="E2995" s="10">
        <v>168.03999999999996</v>
      </c>
    </row>
    <row r="2996" spans="1:5" ht="17.55" customHeight="1" x14ac:dyDescent="0.3">
      <c r="A2996" s="12">
        <v>3040</v>
      </c>
      <c r="B2996" s="12">
        <v>1520</v>
      </c>
      <c r="C2996" s="19">
        <v>41987</v>
      </c>
      <c r="D2996" s="6">
        <v>118</v>
      </c>
      <c r="E2996" s="10">
        <v>882.24</v>
      </c>
    </row>
    <row r="2997" spans="1:5" ht="17.55" customHeight="1" x14ac:dyDescent="0.3">
      <c r="A2997" s="12">
        <v>3041</v>
      </c>
      <c r="B2997" s="12">
        <v>1521</v>
      </c>
      <c r="C2997" s="19">
        <v>41983</v>
      </c>
      <c r="D2997" s="6">
        <v>129</v>
      </c>
      <c r="E2997" s="10">
        <v>70.66</v>
      </c>
    </row>
    <row r="2998" spans="1:5" ht="17.55" customHeight="1" x14ac:dyDescent="0.3">
      <c r="A2998" s="12">
        <v>3042</v>
      </c>
      <c r="B2998" s="12">
        <v>1521</v>
      </c>
      <c r="C2998" s="19">
        <v>41978</v>
      </c>
      <c r="D2998" s="6">
        <v>129</v>
      </c>
      <c r="E2998" s="10">
        <v>106</v>
      </c>
    </row>
    <row r="2999" spans="1:5" ht="17.55" customHeight="1" x14ac:dyDescent="0.3">
      <c r="A2999" s="12">
        <v>3043</v>
      </c>
      <c r="B2999" s="12">
        <v>1522</v>
      </c>
      <c r="C2999" s="19">
        <v>41993</v>
      </c>
      <c r="D2999" s="6">
        <v>120</v>
      </c>
      <c r="E2999" s="10">
        <v>113.69</v>
      </c>
    </row>
    <row r="3000" spans="1:5" ht="17.55" customHeight="1" x14ac:dyDescent="0.3">
      <c r="A3000" s="12">
        <v>3044</v>
      </c>
      <c r="B3000" s="12">
        <v>1522</v>
      </c>
      <c r="C3000" s="19">
        <v>41983</v>
      </c>
      <c r="D3000" s="6">
        <v>120</v>
      </c>
      <c r="E3000" s="10">
        <v>202.12</v>
      </c>
    </row>
    <row r="3001" spans="1:5" ht="17.55" customHeight="1" x14ac:dyDescent="0.3">
      <c r="A3001" s="12">
        <v>3045</v>
      </c>
      <c r="B3001" s="12">
        <v>1523</v>
      </c>
      <c r="C3001" s="19">
        <v>41992</v>
      </c>
      <c r="D3001" s="6">
        <v>21</v>
      </c>
      <c r="E3001" s="10">
        <v>222.80000000000007</v>
      </c>
    </row>
    <row r="3002" spans="1:5" ht="17.55" customHeight="1" x14ac:dyDescent="0.3">
      <c r="A3002" s="12">
        <v>3046</v>
      </c>
      <c r="B3002" s="12">
        <v>1523</v>
      </c>
      <c r="C3002" s="19">
        <v>41983</v>
      </c>
      <c r="D3002" s="6">
        <v>21</v>
      </c>
      <c r="E3002" s="10">
        <v>602.41999999999996</v>
      </c>
    </row>
    <row r="3003" spans="1:5" ht="17.55" customHeight="1" x14ac:dyDescent="0.3">
      <c r="A3003" s="12">
        <v>3047</v>
      </c>
      <c r="B3003" s="12">
        <v>1524</v>
      </c>
      <c r="C3003" s="19">
        <v>41996</v>
      </c>
      <c r="D3003" s="6">
        <v>125</v>
      </c>
      <c r="E3003" s="10">
        <v>101.63999999999999</v>
      </c>
    </row>
    <row r="3004" spans="1:5" ht="17.55" customHeight="1" x14ac:dyDescent="0.3">
      <c r="A3004" s="12">
        <v>3048</v>
      </c>
      <c r="B3004" s="12">
        <v>1524</v>
      </c>
      <c r="C3004" s="19">
        <v>41988</v>
      </c>
      <c r="D3004" s="6">
        <v>125</v>
      </c>
      <c r="E3004" s="10">
        <v>624.36</v>
      </c>
    </row>
    <row r="3005" spans="1:5" ht="17.55" customHeight="1" x14ac:dyDescent="0.3">
      <c r="A3005" s="12">
        <v>3049</v>
      </c>
      <c r="B3005" s="12">
        <v>1525</v>
      </c>
      <c r="C3005" s="19">
        <v>41983</v>
      </c>
      <c r="D3005" s="6">
        <v>268</v>
      </c>
      <c r="E3005" s="10">
        <v>32.059999999999988</v>
      </c>
    </row>
    <row r="3006" spans="1:5" ht="17.55" customHeight="1" x14ac:dyDescent="0.3">
      <c r="A3006" s="12">
        <v>3050</v>
      </c>
      <c r="B3006" s="12">
        <v>1525</v>
      </c>
      <c r="C3006" s="19">
        <v>41977</v>
      </c>
      <c r="D3006" s="6">
        <v>268</v>
      </c>
      <c r="E3006" s="10">
        <v>96.2</v>
      </c>
    </row>
    <row r="3007" spans="1:5" ht="17.55" customHeight="1" x14ac:dyDescent="0.3">
      <c r="A3007" s="12">
        <v>3051</v>
      </c>
      <c r="B3007" s="12">
        <v>1526</v>
      </c>
      <c r="C3007" s="19">
        <v>41984</v>
      </c>
      <c r="D3007" s="6">
        <v>251</v>
      </c>
      <c r="E3007" s="10">
        <v>288.85000000000002</v>
      </c>
    </row>
    <row r="3008" spans="1:5" ht="17.55" customHeight="1" x14ac:dyDescent="0.3">
      <c r="A3008" s="12">
        <v>3052</v>
      </c>
      <c r="B3008" s="12">
        <v>1526</v>
      </c>
      <c r="C3008" s="19">
        <v>41976</v>
      </c>
      <c r="D3008" s="6">
        <v>251</v>
      </c>
      <c r="E3008" s="10">
        <v>613.80999999999995</v>
      </c>
    </row>
    <row r="3009" spans="1:5" ht="17.55" customHeight="1" x14ac:dyDescent="0.3">
      <c r="A3009" s="12">
        <v>3053</v>
      </c>
      <c r="B3009" s="12">
        <v>1527</v>
      </c>
      <c r="C3009" s="19">
        <v>41989</v>
      </c>
      <c r="D3009" s="6">
        <v>44</v>
      </c>
      <c r="E3009" s="10">
        <v>275.27</v>
      </c>
    </row>
    <row r="3010" spans="1:5" ht="17.55" customHeight="1" x14ac:dyDescent="0.3">
      <c r="A3010" s="12">
        <v>3054</v>
      </c>
      <c r="B3010" s="12">
        <v>1527</v>
      </c>
      <c r="C3010" s="19">
        <v>41980</v>
      </c>
      <c r="D3010" s="6">
        <v>44</v>
      </c>
      <c r="E3010" s="10">
        <v>511.23</v>
      </c>
    </row>
    <row r="3011" spans="1:5" ht="17.55" customHeight="1" x14ac:dyDescent="0.3">
      <c r="A3011" s="12">
        <v>3055</v>
      </c>
      <c r="B3011" s="12">
        <v>1528</v>
      </c>
      <c r="C3011" s="19">
        <v>41995</v>
      </c>
      <c r="D3011" s="6">
        <v>162</v>
      </c>
      <c r="E3011" s="10">
        <v>136.12</v>
      </c>
    </row>
    <row r="3012" spans="1:5" ht="17.55" customHeight="1" x14ac:dyDescent="0.3">
      <c r="A3012" s="12">
        <v>3056</v>
      </c>
      <c r="B3012" s="12">
        <v>1528</v>
      </c>
      <c r="C3012" s="19">
        <v>41985</v>
      </c>
      <c r="D3012" s="6">
        <v>162</v>
      </c>
      <c r="E3012" s="10">
        <v>620.13</v>
      </c>
    </row>
    <row r="3013" spans="1:5" ht="17.55" customHeight="1" x14ac:dyDescent="0.3">
      <c r="A3013" s="12">
        <v>3057</v>
      </c>
      <c r="B3013" s="12">
        <v>1529</v>
      </c>
      <c r="C3013" s="19">
        <v>41992</v>
      </c>
      <c r="D3013" s="6">
        <v>105</v>
      </c>
      <c r="E3013" s="10">
        <v>281.68000000000006</v>
      </c>
    </row>
    <row r="3014" spans="1:5" ht="17.55" customHeight="1" x14ac:dyDescent="0.3">
      <c r="A3014" s="12">
        <v>3058</v>
      </c>
      <c r="B3014" s="12">
        <v>1529</v>
      </c>
      <c r="C3014" s="19">
        <v>41987</v>
      </c>
      <c r="D3014" s="6">
        <v>105</v>
      </c>
      <c r="E3014" s="10">
        <v>422.53999999999996</v>
      </c>
    </row>
    <row r="3015" spans="1:5" ht="17.55" customHeight="1" x14ac:dyDescent="0.3">
      <c r="A3015" s="12">
        <v>3059</v>
      </c>
      <c r="B3015" s="12">
        <v>1530</v>
      </c>
      <c r="C3015" s="19">
        <v>41986</v>
      </c>
      <c r="D3015" s="6">
        <v>235</v>
      </c>
      <c r="E3015" s="10">
        <v>177.70999999999992</v>
      </c>
    </row>
    <row r="3016" spans="1:5" ht="17.55" customHeight="1" x14ac:dyDescent="0.3">
      <c r="A3016" s="12">
        <v>3060</v>
      </c>
      <c r="B3016" s="12">
        <v>1530</v>
      </c>
      <c r="C3016" s="19">
        <v>41981</v>
      </c>
      <c r="D3016" s="6">
        <v>235</v>
      </c>
      <c r="E3016" s="10">
        <v>757.62</v>
      </c>
    </row>
    <row r="3017" spans="1:5" ht="17.55" customHeight="1" x14ac:dyDescent="0.3">
      <c r="A3017" s="12">
        <v>3061</v>
      </c>
      <c r="B3017" s="12">
        <v>1531</v>
      </c>
      <c r="C3017" s="19">
        <v>41991</v>
      </c>
      <c r="D3017" s="6">
        <v>231</v>
      </c>
      <c r="E3017" s="10">
        <v>121.67000000000002</v>
      </c>
    </row>
    <row r="3018" spans="1:5" ht="17.55" customHeight="1" x14ac:dyDescent="0.3">
      <c r="A3018" s="12">
        <v>3062</v>
      </c>
      <c r="B3018" s="12">
        <v>1531</v>
      </c>
      <c r="C3018" s="19">
        <v>41983</v>
      </c>
      <c r="D3018" s="6">
        <v>231</v>
      </c>
      <c r="E3018" s="10">
        <v>385.32</v>
      </c>
    </row>
    <row r="3019" spans="1:5" ht="17.55" customHeight="1" x14ac:dyDescent="0.3">
      <c r="A3019" s="12">
        <v>3063</v>
      </c>
      <c r="B3019" s="12">
        <v>1532</v>
      </c>
      <c r="C3019" s="19">
        <v>41983</v>
      </c>
      <c r="D3019" s="6">
        <v>117</v>
      </c>
      <c r="E3019" s="10">
        <v>20.519999999999982</v>
      </c>
    </row>
    <row r="3020" spans="1:5" ht="17.55" customHeight="1" x14ac:dyDescent="0.3">
      <c r="A3020" s="12">
        <v>3064</v>
      </c>
      <c r="B3020" s="12">
        <v>1532</v>
      </c>
      <c r="C3020" s="19">
        <v>41979</v>
      </c>
      <c r="D3020" s="6">
        <v>117</v>
      </c>
      <c r="E3020" s="10">
        <v>1005.56</v>
      </c>
    </row>
    <row r="3021" spans="1:5" ht="17.55" customHeight="1" x14ac:dyDescent="0.3">
      <c r="A3021" s="12">
        <v>3065</v>
      </c>
      <c r="B3021" s="12">
        <v>1533</v>
      </c>
      <c r="C3021" s="19">
        <v>41992</v>
      </c>
      <c r="D3021" s="6">
        <v>199</v>
      </c>
      <c r="E3021" s="10">
        <v>35.149999999999977</v>
      </c>
    </row>
    <row r="3022" spans="1:5" ht="17.55" customHeight="1" x14ac:dyDescent="0.3">
      <c r="A3022" s="12">
        <v>3066</v>
      </c>
      <c r="B3022" s="12">
        <v>1533</v>
      </c>
      <c r="C3022" s="19">
        <v>41988</v>
      </c>
      <c r="D3022" s="6">
        <v>199</v>
      </c>
      <c r="E3022" s="10">
        <v>467</v>
      </c>
    </row>
    <row r="3023" spans="1:5" ht="17.55" customHeight="1" x14ac:dyDescent="0.3">
      <c r="A3023" s="12">
        <v>3067</v>
      </c>
      <c r="B3023" s="12">
        <v>1534</v>
      </c>
      <c r="C3023" s="19">
        <v>41993</v>
      </c>
      <c r="D3023" s="6">
        <v>259</v>
      </c>
      <c r="E3023" s="10">
        <v>45.389999999999986</v>
      </c>
    </row>
    <row r="3024" spans="1:5" ht="17.55" customHeight="1" x14ac:dyDescent="0.3">
      <c r="A3024" s="12">
        <v>3068</v>
      </c>
      <c r="B3024" s="12">
        <v>1534</v>
      </c>
      <c r="C3024" s="19">
        <v>41988</v>
      </c>
      <c r="D3024" s="6">
        <v>259</v>
      </c>
      <c r="E3024" s="10">
        <v>603.16999999999996</v>
      </c>
    </row>
    <row r="3025" spans="1:5" ht="17.55" customHeight="1" x14ac:dyDescent="0.3">
      <c r="A3025" s="12">
        <v>3069</v>
      </c>
      <c r="B3025" s="12">
        <v>1535</v>
      </c>
      <c r="C3025" s="19">
        <v>41984</v>
      </c>
      <c r="D3025" s="6">
        <v>46</v>
      </c>
      <c r="E3025" s="10">
        <v>118.44</v>
      </c>
    </row>
    <row r="3026" spans="1:5" ht="17.55" customHeight="1" x14ac:dyDescent="0.3">
      <c r="A3026" s="12">
        <v>3070</v>
      </c>
      <c r="B3026" s="12">
        <v>1535</v>
      </c>
      <c r="C3026" s="19">
        <v>41979</v>
      </c>
      <c r="D3026" s="6">
        <v>46</v>
      </c>
      <c r="E3026" s="10">
        <v>185.26999999999998</v>
      </c>
    </row>
    <row r="3027" spans="1:5" ht="17.55" customHeight="1" x14ac:dyDescent="0.3">
      <c r="A3027" s="12">
        <v>3071</v>
      </c>
      <c r="B3027" s="12">
        <v>1536</v>
      </c>
      <c r="C3027" s="19">
        <v>41985</v>
      </c>
      <c r="D3027" s="6">
        <v>302</v>
      </c>
      <c r="E3027" s="10">
        <v>113.00000000000003</v>
      </c>
    </row>
    <row r="3028" spans="1:5" ht="17.55" customHeight="1" x14ac:dyDescent="0.3">
      <c r="A3028" s="12">
        <v>3072</v>
      </c>
      <c r="B3028" s="12">
        <v>1536</v>
      </c>
      <c r="C3028" s="19">
        <v>41980</v>
      </c>
      <c r="D3028" s="6">
        <v>302</v>
      </c>
      <c r="E3028" s="10">
        <v>229.42999999999998</v>
      </c>
    </row>
    <row r="3029" spans="1:5" ht="17.55" customHeight="1" x14ac:dyDescent="0.3">
      <c r="A3029" s="12">
        <v>3073</v>
      </c>
      <c r="B3029" s="12">
        <v>1537</v>
      </c>
      <c r="C3029" s="19">
        <v>41997</v>
      </c>
      <c r="D3029" s="6">
        <v>166</v>
      </c>
      <c r="E3029" s="10">
        <v>14.370000000000005</v>
      </c>
    </row>
    <row r="3030" spans="1:5" ht="17.55" customHeight="1" x14ac:dyDescent="0.3">
      <c r="A3030" s="12">
        <v>3074</v>
      </c>
      <c r="B3030" s="12">
        <v>1537</v>
      </c>
      <c r="C3030" s="19">
        <v>41988</v>
      </c>
      <c r="D3030" s="6">
        <v>166</v>
      </c>
      <c r="E3030" s="10">
        <v>464.78999999999996</v>
      </c>
    </row>
    <row r="3031" spans="1:5" ht="17.55" customHeight="1" x14ac:dyDescent="0.3">
      <c r="A3031" s="12">
        <v>3075</v>
      </c>
      <c r="B3031" s="12">
        <v>1538</v>
      </c>
      <c r="C3031" s="19">
        <v>41990</v>
      </c>
      <c r="D3031" s="6">
        <v>11</v>
      </c>
      <c r="E3031" s="10">
        <v>299.91000000000008</v>
      </c>
    </row>
    <row r="3032" spans="1:5" ht="17.55" customHeight="1" x14ac:dyDescent="0.3">
      <c r="A3032" s="12">
        <v>3076</v>
      </c>
      <c r="B3032" s="12">
        <v>1538</v>
      </c>
      <c r="C3032" s="19">
        <v>41982</v>
      </c>
      <c r="D3032" s="6">
        <v>11</v>
      </c>
      <c r="E3032" s="10">
        <v>582.17999999999995</v>
      </c>
    </row>
    <row r="3033" spans="1:5" ht="17.55" customHeight="1" x14ac:dyDescent="0.3">
      <c r="A3033" s="12">
        <v>3077</v>
      </c>
      <c r="B3033" s="12">
        <v>1539</v>
      </c>
      <c r="C3033" s="19">
        <v>41998</v>
      </c>
      <c r="D3033" s="6">
        <v>207</v>
      </c>
      <c r="E3033" s="10">
        <v>70.559999999999945</v>
      </c>
    </row>
    <row r="3034" spans="1:5" ht="17.55" customHeight="1" x14ac:dyDescent="0.3">
      <c r="A3034" s="12">
        <v>3078</v>
      </c>
      <c r="B3034" s="12">
        <v>1539</v>
      </c>
      <c r="C3034" s="19">
        <v>41991</v>
      </c>
      <c r="D3034" s="6">
        <v>207</v>
      </c>
      <c r="E3034" s="10">
        <v>321.48</v>
      </c>
    </row>
    <row r="3035" spans="1:5" ht="17.55" customHeight="1" x14ac:dyDescent="0.3">
      <c r="A3035" s="12">
        <v>3079</v>
      </c>
      <c r="B3035" s="12">
        <v>1540</v>
      </c>
      <c r="C3035" s="19">
        <v>41985</v>
      </c>
      <c r="D3035" s="6">
        <v>300</v>
      </c>
      <c r="E3035" s="10">
        <v>7.3600000000000136</v>
      </c>
    </row>
    <row r="3036" spans="1:5" ht="17.55" customHeight="1" x14ac:dyDescent="0.3">
      <c r="A3036" s="12">
        <v>3080</v>
      </c>
      <c r="B3036" s="12">
        <v>1540</v>
      </c>
      <c r="C3036" s="19">
        <v>41979</v>
      </c>
      <c r="D3036" s="6">
        <v>300</v>
      </c>
      <c r="E3036" s="10">
        <v>729.53</v>
      </c>
    </row>
    <row r="3037" spans="1:5" ht="17.55" customHeight="1" x14ac:dyDescent="0.3">
      <c r="A3037" s="12">
        <v>3081</v>
      </c>
      <c r="B3037" s="12">
        <v>1541</v>
      </c>
      <c r="C3037" s="19">
        <v>41998</v>
      </c>
      <c r="D3037" s="6">
        <v>228</v>
      </c>
      <c r="E3037" s="10">
        <v>91.109999999999985</v>
      </c>
    </row>
    <row r="3038" spans="1:5" ht="17.55" customHeight="1" x14ac:dyDescent="0.3">
      <c r="A3038" s="12">
        <v>3082</v>
      </c>
      <c r="B3038" s="12">
        <v>1541</v>
      </c>
      <c r="C3038" s="19">
        <v>41989</v>
      </c>
      <c r="D3038" s="6">
        <v>228</v>
      </c>
      <c r="E3038" s="10">
        <v>212.6</v>
      </c>
    </row>
    <row r="3039" spans="1:5" ht="17.55" customHeight="1" x14ac:dyDescent="0.3">
      <c r="A3039" s="12">
        <v>3083</v>
      </c>
      <c r="B3039" s="12">
        <v>1542</v>
      </c>
      <c r="C3039" s="19">
        <v>41999</v>
      </c>
      <c r="D3039" s="6">
        <v>31</v>
      </c>
      <c r="E3039" s="10">
        <v>295.95000000000005</v>
      </c>
    </row>
    <row r="3040" spans="1:5" ht="17.55" customHeight="1" x14ac:dyDescent="0.3">
      <c r="A3040" s="12">
        <v>3084</v>
      </c>
      <c r="B3040" s="12">
        <v>1542</v>
      </c>
      <c r="C3040" s="19">
        <v>41992</v>
      </c>
      <c r="D3040" s="6">
        <v>31</v>
      </c>
      <c r="E3040" s="10">
        <v>658.74</v>
      </c>
    </row>
    <row r="3041" spans="1:5" ht="17.55" customHeight="1" x14ac:dyDescent="0.3">
      <c r="A3041" s="12">
        <v>3085</v>
      </c>
      <c r="B3041" s="12">
        <v>1543</v>
      </c>
      <c r="C3041" s="19">
        <v>41992</v>
      </c>
      <c r="D3041" s="6">
        <v>35</v>
      </c>
      <c r="E3041" s="10">
        <v>104.76000000000002</v>
      </c>
    </row>
    <row r="3042" spans="1:5" ht="17.55" customHeight="1" x14ac:dyDescent="0.3">
      <c r="A3042" s="12">
        <v>3086</v>
      </c>
      <c r="B3042" s="12">
        <v>1543</v>
      </c>
      <c r="C3042" s="19">
        <v>41985</v>
      </c>
      <c r="D3042" s="6">
        <v>35</v>
      </c>
      <c r="E3042" s="10">
        <v>163.85999999999999</v>
      </c>
    </row>
    <row r="3043" spans="1:5" ht="17.55" customHeight="1" x14ac:dyDescent="0.3">
      <c r="A3043" s="12">
        <v>3087</v>
      </c>
      <c r="B3043" s="12">
        <v>1544</v>
      </c>
      <c r="C3043" s="19">
        <v>41995</v>
      </c>
      <c r="D3043" s="6">
        <v>212</v>
      </c>
      <c r="E3043" s="10">
        <v>42.36999999999999</v>
      </c>
    </row>
    <row r="3044" spans="1:5" ht="17.55" customHeight="1" x14ac:dyDescent="0.3">
      <c r="A3044" s="12">
        <v>3088</v>
      </c>
      <c r="B3044" s="12">
        <v>1544</v>
      </c>
      <c r="C3044" s="19">
        <v>41990</v>
      </c>
      <c r="D3044" s="6">
        <v>212</v>
      </c>
      <c r="E3044" s="10">
        <v>82.26</v>
      </c>
    </row>
    <row r="3045" spans="1:5" ht="17.55" customHeight="1" x14ac:dyDescent="0.3">
      <c r="A3045" s="12">
        <v>3089</v>
      </c>
      <c r="B3045" s="12">
        <v>1545</v>
      </c>
      <c r="C3045" s="19">
        <v>41998</v>
      </c>
      <c r="D3045" s="6">
        <v>268</v>
      </c>
      <c r="E3045" s="10">
        <v>42.680000000000064</v>
      </c>
    </row>
    <row r="3046" spans="1:5" ht="17.55" customHeight="1" x14ac:dyDescent="0.3">
      <c r="A3046" s="12">
        <v>3090</v>
      </c>
      <c r="B3046" s="12">
        <v>1545</v>
      </c>
      <c r="C3046" s="19">
        <v>41993</v>
      </c>
      <c r="D3046" s="6">
        <v>268</v>
      </c>
      <c r="E3046" s="10">
        <v>1024.54</v>
      </c>
    </row>
    <row r="3047" spans="1:5" ht="17.55" customHeight="1" x14ac:dyDescent="0.3">
      <c r="A3047" s="12">
        <v>3091</v>
      </c>
      <c r="B3047" s="12">
        <v>1546</v>
      </c>
      <c r="C3047" s="19">
        <v>41999</v>
      </c>
      <c r="D3047" s="6">
        <v>69</v>
      </c>
      <c r="E3047" s="10">
        <v>94.07</v>
      </c>
    </row>
    <row r="3048" spans="1:5" ht="17.55" customHeight="1" x14ac:dyDescent="0.3">
      <c r="A3048" s="12">
        <v>3092</v>
      </c>
      <c r="B3048" s="12">
        <v>1546</v>
      </c>
      <c r="C3048" s="19">
        <v>41993</v>
      </c>
      <c r="D3048" s="6">
        <v>69</v>
      </c>
      <c r="E3048" s="10">
        <v>282.24</v>
      </c>
    </row>
    <row r="3049" spans="1:5" ht="17.55" customHeight="1" x14ac:dyDescent="0.3">
      <c r="A3049" s="12">
        <v>3093</v>
      </c>
      <c r="B3049" s="12">
        <v>1547</v>
      </c>
      <c r="C3049" s="19">
        <v>41990</v>
      </c>
      <c r="D3049" s="6">
        <v>113</v>
      </c>
      <c r="E3049" s="10">
        <v>194.18</v>
      </c>
    </row>
    <row r="3050" spans="1:5" ht="17.55" customHeight="1" x14ac:dyDescent="0.3">
      <c r="A3050" s="12">
        <v>3094</v>
      </c>
      <c r="B3050" s="12">
        <v>1547</v>
      </c>
      <c r="C3050" s="19">
        <v>41986</v>
      </c>
      <c r="D3050" s="6">
        <v>113</v>
      </c>
      <c r="E3050" s="10">
        <v>376.94</v>
      </c>
    </row>
    <row r="3051" spans="1:5" ht="17.55" customHeight="1" x14ac:dyDescent="0.3">
      <c r="A3051" s="12">
        <v>3095</v>
      </c>
      <c r="B3051" s="12">
        <v>1548</v>
      </c>
      <c r="C3051" s="19">
        <v>41993</v>
      </c>
      <c r="D3051" s="6">
        <v>302</v>
      </c>
      <c r="E3051" s="10">
        <v>56.569999999999993</v>
      </c>
    </row>
    <row r="3052" spans="1:5" ht="17.55" customHeight="1" x14ac:dyDescent="0.3">
      <c r="A3052" s="12">
        <v>3096</v>
      </c>
      <c r="B3052" s="12">
        <v>1548</v>
      </c>
      <c r="C3052" s="19">
        <v>41986</v>
      </c>
      <c r="D3052" s="6">
        <v>302</v>
      </c>
      <c r="E3052" s="10">
        <v>347.57</v>
      </c>
    </row>
    <row r="3053" spans="1:5" ht="17.55" customHeight="1" x14ac:dyDescent="0.3">
      <c r="A3053" s="12">
        <v>3097</v>
      </c>
      <c r="B3053" s="12">
        <v>1549</v>
      </c>
      <c r="C3053" s="19">
        <v>41989</v>
      </c>
      <c r="D3053" s="6">
        <v>87</v>
      </c>
      <c r="E3053" s="10">
        <v>92.78</v>
      </c>
    </row>
    <row r="3054" spans="1:5" ht="17.55" customHeight="1" x14ac:dyDescent="0.3">
      <c r="A3054" s="12">
        <v>3098</v>
      </c>
      <c r="B3054" s="12">
        <v>1549</v>
      </c>
      <c r="C3054" s="19">
        <v>41981</v>
      </c>
      <c r="D3054" s="6">
        <v>87</v>
      </c>
      <c r="E3054" s="10">
        <v>250.85999999999999</v>
      </c>
    </row>
    <row r="3055" spans="1:5" ht="17.55" customHeight="1" x14ac:dyDescent="0.3">
      <c r="A3055" s="12">
        <v>3099</v>
      </c>
      <c r="B3055" s="12">
        <v>1550</v>
      </c>
      <c r="C3055" s="19">
        <v>41990</v>
      </c>
      <c r="D3055" s="6">
        <v>295</v>
      </c>
      <c r="E3055" s="10">
        <v>139.3900000000001</v>
      </c>
    </row>
    <row r="3056" spans="1:5" ht="17.55" customHeight="1" x14ac:dyDescent="0.3">
      <c r="A3056" s="12">
        <v>3100</v>
      </c>
      <c r="B3056" s="12">
        <v>1550</v>
      </c>
      <c r="C3056" s="19">
        <v>41983</v>
      </c>
      <c r="D3056" s="6">
        <v>295</v>
      </c>
      <c r="E3056" s="10">
        <v>557.56999999999994</v>
      </c>
    </row>
    <row r="3057" spans="1:5" ht="17.55" customHeight="1" x14ac:dyDescent="0.3">
      <c r="A3057" s="12">
        <v>3101</v>
      </c>
      <c r="B3057" s="12">
        <v>1551</v>
      </c>
      <c r="C3057" s="19">
        <v>41994</v>
      </c>
      <c r="D3057" s="6">
        <v>57</v>
      </c>
      <c r="E3057" s="10">
        <v>30.399999999999977</v>
      </c>
    </row>
    <row r="3058" spans="1:5" ht="17.55" customHeight="1" x14ac:dyDescent="0.3">
      <c r="A3058" s="12">
        <v>3102</v>
      </c>
      <c r="B3058" s="12">
        <v>1551</v>
      </c>
      <c r="C3058" s="19">
        <v>41986</v>
      </c>
      <c r="D3058" s="6">
        <v>57</v>
      </c>
      <c r="E3058" s="10">
        <v>403.99</v>
      </c>
    </row>
    <row r="3059" spans="1:5" ht="17.55" customHeight="1" x14ac:dyDescent="0.3">
      <c r="A3059" s="12">
        <v>3103</v>
      </c>
      <c r="B3059" s="12">
        <v>1552</v>
      </c>
      <c r="C3059" s="19">
        <v>41993</v>
      </c>
      <c r="D3059" s="6">
        <v>22</v>
      </c>
      <c r="E3059" s="10">
        <v>164.64999999999998</v>
      </c>
    </row>
    <row r="3060" spans="1:5" ht="17.55" customHeight="1" x14ac:dyDescent="0.3">
      <c r="A3060" s="12">
        <v>3104</v>
      </c>
      <c r="B3060" s="12">
        <v>1552</v>
      </c>
      <c r="C3060" s="19">
        <v>41988</v>
      </c>
      <c r="D3060" s="6">
        <v>22</v>
      </c>
      <c r="E3060" s="10">
        <v>423.40999999999997</v>
      </c>
    </row>
    <row r="3061" spans="1:5" ht="17.55" customHeight="1" x14ac:dyDescent="0.3">
      <c r="A3061" s="12">
        <v>3105</v>
      </c>
      <c r="B3061" s="12">
        <v>1553</v>
      </c>
      <c r="C3061" s="19">
        <v>41997</v>
      </c>
      <c r="D3061" s="6">
        <v>49</v>
      </c>
      <c r="E3061" s="10">
        <v>19.360000000000014</v>
      </c>
    </row>
    <row r="3062" spans="1:5" ht="17.55" customHeight="1" x14ac:dyDescent="0.3">
      <c r="A3062" s="12">
        <v>3106</v>
      </c>
      <c r="B3062" s="12">
        <v>1553</v>
      </c>
      <c r="C3062" s="19">
        <v>41992</v>
      </c>
      <c r="D3062" s="6">
        <v>49</v>
      </c>
      <c r="E3062" s="10">
        <v>222.64</v>
      </c>
    </row>
    <row r="3063" spans="1:5" ht="17.55" customHeight="1" x14ac:dyDescent="0.3">
      <c r="A3063" s="12">
        <v>3107</v>
      </c>
      <c r="B3063" s="12">
        <v>1554</v>
      </c>
      <c r="C3063" s="19">
        <v>42000</v>
      </c>
      <c r="D3063" s="6">
        <v>96</v>
      </c>
      <c r="E3063" s="10">
        <v>96.700000000000045</v>
      </c>
    </row>
    <row r="3064" spans="1:5" ht="17.55" customHeight="1" x14ac:dyDescent="0.3">
      <c r="A3064" s="12">
        <v>3108</v>
      </c>
      <c r="B3064" s="12">
        <v>1554</v>
      </c>
      <c r="C3064" s="19">
        <v>41994</v>
      </c>
      <c r="D3064" s="6">
        <v>96</v>
      </c>
      <c r="E3064" s="10">
        <v>977.78</v>
      </c>
    </row>
    <row r="3065" spans="1:5" ht="17.55" customHeight="1" x14ac:dyDescent="0.3">
      <c r="A3065" s="12">
        <v>3109</v>
      </c>
      <c r="B3065" s="12">
        <v>1555</v>
      </c>
      <c r="C3065" s="19">
        <v>41995</v>
      </c>
      <c r="D3065" s="6">
        <v>21</v>
      </c>
      <c r="E3065" s="10">
        <v>90.62</v>
      </c>
    </row>
    <row r="3066" spans="1:5" ht="17.55" customHeight="1" x14ac:dyDescent="0.3">
      <c r="A3066" s="12">
        <v>3110</v>
      </c>
      <c r="B3066" s="12">
        <v>1555</v>
      </c>
      <c r="C3066" s="19">
        <v>41985</v>
      </c>
      <c r="D3066" s="6">
        <v>21</v>
      </c>
      <c r="E3066" s="10">
        <v>556.73</v>
      </c>
    </row>
    <row r="3067" spans="1:5" ht="17.55" customHeight="1" x14ac:dyDescent="0.3">
      <c r="A3067" s="12">
        <v>3111</v>
      </c>
      <c r="B3067" s="12">
        <v>1556</v>
      </c>
      <c r="C3067" s="19">
        <v>41990</v>
      </c>
      <c r="D3067" s="6">
        <v>279</v>
      </c>
      <c r="E3067" s="10">
        <v>17.960000000000036</v>
      </c>
    </row>
    <row r="3068" spans="1:5" ht="17.55" customHeight="1" x14ac:dyDescent="0.3">
      <c r="A3068" s="12">
        <v>3112</v>
      </c>
      <c r="B3068" s="12">
        <v>1556</v>
      </c>
      <c r="C3068" s="19">
        <v>41983</v>
      </c>
      <c r="D3068" s="6">
        <v>279</v>
      </c>
      <c r="E3068" s="10">
        <v>580.99</v>
      </c>
    </row>
    <row r="3069" spans="1:5" ht="17.55" customHeight="1" x14ac:dyDescent="0.3">
      <c r="A3069" s="12">
        <v>3113</v>
      </c>
      <c r="B3069" s="12">
        <v>1557</v>
      </c>
      <c r="C3069" s="19">
        <v>41997</v>
      </c>
      <c r="D3069" s="6">
        <v>146</v>
      </c>
      <c r="E3069" s="10">
        <v>119.65000000000003</v>
      </c>
    </row>
    <row r="3070" spans="1:5" ht="17.55" customHeight="1" x14ac:dyDescent="0.3">
      <c r="A3070" s="12">
        <v>3114</v>
      </c>
      <c r="B3070" s="12">
        <v>1557</v>
      </c>
      <c r="C3070" s="19">
        <v>41990</v>
      </c>
      <c r="D3070" s="6">
        <v>146</v>
      </c>
      <c r="E3070" s="10">
        <v>292.95999999999998</v>
      </c>
    </row>
    <row r="3071" spans="1:5" ht="17.55" customHeight="1" x14ac:dyDescent="0.3">
      <c r="A3071" s="12">
        <v>3115</v>
      </c>
      <c r="B3071" s="12">
        <v>1558</v>
      </c>
      <c r="C3071" s="19">
        <v>41988</v>
      </c>
      <c r="D3071" s="6">
        <v>103</v>
      </c>
      <c r="E3071" s="10">
        <v>24.75</v>
      </c>
    </row>
    <row r="3072" spans="1:5" ht="17.55" customHeight="1" x14ac:dyDescent="0.3">
      <c r="A3072" s="12">
        <v>3116</v>
      </c>
      <c r="B3072" s="12">
        <v>1558</v>
      </c>
      <c r="C3072" s="19">
        <v>41982</v>
      </c>
      <c r="D3072" s="6">
        <v>103</v>
      </c>
      <c r="E3072" s="10">
        <v>800.47</v>
      </c>
    </row>
    <row r="3073" spans="1:5" ht="17.55" customHeight="1" x14ac:dyDescent="0.3">
      <c r="A3073" s="12">
        <v>3117</v>
      </c>
      <c r="B3073" s="12">
        <v>1559</v>
      </c>
      <c r="C3073" s="19">
        <v>42003</v>
      </c>
      <c r="D3073" s="6">
        <v>163</v>
      </c>
      <c r="E3073" s="10">
        <v>21.509999999999991</v>
      </c>
    </row>
    <row r="3074" spans="1:5" ht="17.55" customHeight="1" x14ac:dyDescent="0.3">
      <c r="A3074" s="12">
        <v>3118</v>
      </c>
      <c r="B3074" s="12">
        <v>1559</v>
      </c>
      <c r="C3074" s="19">
        <v>41993</v>
      </c>
      <c r="D3074" s="6">
        <v>163</v>
      </c>
      <c r="E3074" s="10">
        <v>285.83</v>
      </c>
    </row>
    <row r="3075" spans="1:5" ht="17.55" customHeight="1" x14ac:dyDescent="0.3">
      <c r="A3075" s="12">
        <v>3119</v>
      </c>
      <c r="B3075" s="12">
        <v>1560</v>
      </c>
      <c r="C3075" s="19">
        <v>41992</v>
      </c>
      <c r="D3075" s="6">
        <v>187</v>
      </c>
      <c r="E3075" s="10">
        <v>139.34999999999997</v>
      </c>
    </row>
    <row r="3076" spans="1:5" ht="17.55" customHeight="1" x14ac:dyDescent="0.3">
      <c r="A3076" s="12">
        <v>3120</v>
      </c>
      <c r="B3076" s="12">
        <v>1560</v>
      </c>
      <c r="C3076" s="19">
        <v>41986</v>
      </c>
      <c r="D3076" s="6">
        <v>187</v>
      </c>
      <c r="E3076" s="10">
        <v>282.94</v>
      </c>
    </row>
    <row r="3077" spans="1:5" ht="17.55" customHeight="1" x14ac:dyDescent="0.3">
      <c r="A3077" s="12">
        <v>3121</v>
      </c>
      <c r="B3077" s="12">
        <v>1561</v>
      </c>
      <c r="C3077" s="19">
        <v>41991</v>
      </c>
      <c r="D3077" s="6">
        <v>239</v>
      </c>
      <c r="E3077" s="10">
        <v>250.15999999999997</v>
      </c>
    </row>
    <row r="3078" spans="1:5" ht="17.55" customHeight="1" x14ac:dyDescent="0.3">
      <c r="A3078" s="12">
        <v>3122</v>
      </c>
      <c r="B3078" s="12">
        <v>1561</v>
      </c>
      <c r="C3078" s="19">
        <v>41984</v>
      </c>
      <c r="D3078" s="6">
        <v>239</v>
      </c>
      <c r="E3078" s="10">
        <v>750.51</v>
      </c>
    </row>
    <row r="3079" spans="1:5" ht="17.55" customHeight="1" x14ac:dyDescent="0.3">
      <c r="A3079" s="12">
        <v>3123</v>
      </c>
      <c r="B3079" s="12">
        <v>1562</v>
      </c>
      <c r="C3079" s="19">
        <v>41992</v>
      </c>
      <c r="D3079" s="6">
        <v>309</v>
      </c>
      <c r="E3079" s="10">
        <v>425.91999999999996</v>
      </c>
    </row>
    <row r="3080" spans="1:5" ht="17.55" customHeight="1" x14ac:dyDescent="0.3">
      <c r="A3080" s="12">
        <v>3124</v>
      </c>
      <c r="B3080" s="12">
        <v>1562</v>
      </c>
      <c r="C3080" s="19">
        <v>41984</v>
      </c>
      <c r="D3080" s="6">
        <v>309</v>
      </c>
      <c r="E3080" s="10">
        <v>638.88</v>
      </c>
    </row>
    <row r="3081" spans="1:5" ht="17.55" customHeight="1" x14ac:dyDescent="0.3">
      <c r="A3081" s="12">
        <v>3125</v>
      </c>
      <c r="B3081" s="12">
        <v>1563</v>
      </c>
      <c r="C3081" s="19">
        <v>42002</v>
      </c>
      <c r="D3081" s="6">
        <v>30</v>
      </c>
      <c r="E3081" s="10">
        <v>9.7599999999999909</v>
      </c>
    </row>
    <row r="3082" spans="1:5" ht="17.55" customHeight="1" x14ac:dyDescent="0.3">
      <c r="A3082" s="12">
        <v>3126</v>
      </c>
      <c r="B3082" s="12">
        <v>1563</v>
      </c>
      <c r="C3082" s="19">
        <v>41997</v>
      </c>
      <c r="D3082" s="6">
        <v>30</v>
      </c>
      <c r="E3082" s="10">
        <v>315.73</v>
      </c>
    </row>
    <row r="3083" spans="1:5" ht="17.55" customHeight="1" x14ac:dyDescent="0.3">
      <c r="A3083" s="12">
        <v>3127</v>
      </c>
      <c r="B3083" s="12">
        <v>1564</v>
      </c>
      <c r="C3083" s="19">
        <v>41993</v>
      </c>
      <c r="D3083" s="6">
        <v>176</v>
      </c>
      <c r="E3083" s="10">
        <v>30.370000000000005</v>
      </c>
    </row>
    <row r="3084" spans="1:5" ht="17.55" customHeight="1" x14ac:dyDescent="0.3">
      <c r="A3084" s="12">
        <v>3128</v>
      </c>
      <c r="B3084" s="12">
        <v>1564</v>
      </c>
      <c r="C3084" s="19">
        <v>41986</v>
      </c>
      <c r="D3084" s="6">
        <v>176</v>
      </c>
      <c r="E3084" s="10">
        <v>577.04999999999995</v>
      </c>
    </row>
    <row r="3085" spans="1:5" ht="17.55" customHeight="1" x14ac:dyDescent="0.3">
      <c r="A3085" s="12">
        <v>3129</v>
      </c>
      <c r="B3085" s="12">
        <v>1565</v>
      </c>
      <c r="C3085" s="19">
        <v>41993</v>
      </c>
      <c r="D3085" s="6">
        <v>245</v>
      </c>
      <c r="E3085" s="10">
        <v>7.5100000000000193</v>
      </c>
    </row>
    <row r="3086" spans="1:5" ht="17.55" customHeight="1" x14ac:dyDescent="0.3">
      <c r="A3086" s="12">
        <v>3130</v>
      </c>
      <c r="B3086" s="12">
        <v>1565</v>
      </c>
      <c r="C3086" s="19">
        <v>41989</v>
      </c>
      <c r="D3086" s="6">
        <v>245</v>
      </c>
      <c r="E3086" s="10">
        <v>242.95999999999998</v>
      </c>
    </row>
    <row r="3087" spans="1:5" ht="17.55" customHeight="1" x14ac:dyDescent="0.3">
      <c r="A3087" s="12">
        <v>3131</v>
      </c>
      <c r="B3087" s="12">
        <v>1566</v>
      </c>
      <c r="C3087" s="19">
        <v>42002</v>
      </c>
      <c r="D3087" s="6">
        <v>260</v>
      </c>
      <c r="E3087" s="10">
        <v>328</v>
      </c>
    </row>
    <row r="3088" spans="1:5" ht="17.55" customHeight="1" x14ac:dyDescent="0.3">
      <c r="A3088" s="12">
        <v>3132</v>
      </c>
      <c r="B3088" s="12">
        <v>1566</v>
      </c>
      <c r="C3088" s="19">
        <v>41993</v>
      </c>
      <c r="D3088" s="6">
        <v>260</v>
      </c>
      <c r="E3088" s="10">
        <v>583.13</v>
      </c>
    </row>
    <row r="3089" spans="1:5" ht="17.55" customHeight="1" x14ac:dyDescent="0.3">
      <c r="A3089" s="12">
        <v>3133</v>
      </c>
      <c r="B3089" s="12">
        <v>1567</v>
      </c>
      <c r="C3089" s="19">
        <v>42002</v>
      </c>
      <c r="D3089" s="6">
        <v>163</v>
      </c>
      <c r="E3089" s="10">
        <v>5.8300000000000409</v>
      </c>
    </row>
    <row r="3090" spans="1:5" ht="17.55" customHeight="1" x14ac:dyDescent="0.3">
      <c r="A3090" s="12">
        <v>3134</v>
      </c>
      <c r="B3090" s="12">
        <v>1567</v>
      </c>
      <c r="C3090" s="19">
        <v>41995</v>
      </c>
      <c r="D3090" s="6">
        <v>163</v>
      </c>
      <c r="E3090" s="10">
        <v>285.77999999999997</v>
      </c>
    </row>
    <row r="3091" spans="1:5" ht="17.55" customHeight="1" x14ac:dyDescent="0.3">
      <c r="A3091" s="12">
        <v>3135</v>
      </c>
      <c r="B3091" s="12">
        <v>1568</v>
      </c>
      <c r="C3091" s="19">
        <v>42001</v>
      </c>
      <c r="D3091" s="6">
        <v>96</v>
      </c>
      <c r="E3091" s="10">
        <v>84.330000000000013</v>
      </c>
    </row>
    <row r="3092" spans="1:5" ht="17.55" customHeight="1" x14ac:dyDescent="0.3">
      <c r="A3092" s="12">
        <v>3136</v>
      </c>
      <c r="B3092" s="12">
        <v>1568</v>
      </c>
      <c r="C3092" s="19">
        <v>41992</v>
      </c>
      <c r="D3092" s="6">
        <v>96</v>
      </c>
      <c r="E3092" s="10">
        <v>163.72</v>
      </c>
    </row>
    <row r="3093" spans="1:5" ht="17.55" customHeight="1" x14ac:dyDescent="0.3">
      <c r="A3093" s="12">
        <v>3137</v>
      </c>
      <c r="B3093" s="12">
        <v>1569</v>
      </c>
      <c r="C3093" s="19">
        <v>41995</v>
      </c>
      <c r="D3093" s="6">
        <v>56</v>
      </c>
      <c r="E3093" s="10">
        <v>264.40000000000003</v>
      </c>
    </row>
    <row r="3094" spans="1:5" ht="17.55" customHeight="1" x14ac:dyDescent="0.3">
      <c r="A3094" s="12">
        <v>3138</v>
      </c>
      <c r="B3094" s="12">
        <v>1569</v>
      </c>
      <c r="C3094" s="19">
        <v>41988</v>
      </c>
      <c r="D3094" s="6">
        <v>56</v>
      </c>
      <c r="E3094" s="10">
        <v>470.07</v>
      </c>
    </row>
    <row r="3095" spans="1:5" ht="17.55" customHeight="1" x14ac:dyDescent="0.3">
      <c r="A3095" s="12">
        <v>3140</v>
      </c>
      <c r="B3095" s="12">
        <v>1570</v>
      </c>
      <c r="C3095" s="19">
        <v>42000</v>
      </c>
      <c r="D3095" s="6">
        <v>118</v>
      </c>
      <c r="E3095" s="10">
        <v>905.08</v>
      </c>
    </row>
    <row r="3096" spans="1:5" ht="17.55" customHeight="1" x14ac:dyDescent="0.3">
      <c r="A3096" s="12">
        <v>3141</v>
      </c>
      <c r="B3096" s="12">
        <v>1571</v>
      </c>
      <c r="C3096" s="19">
        <v>41999</v>
      </c>
      <c r="D3096" s="6">
        <v>107</v>
      </c>
      <c r="E3096" s="10">
        <v>93.649999999999977</v>
      </c>
    </row>
    <row r="3097" spans="1:5" ht="17.55" customHeight="1" x14ac:dyDescent="0.3">
      <c r="A3097" s="12">
        <v>3142</v>
      </c>
      <c r="B3097" s="12">
        <v>1571</v>
      </c>
      <c r="C3097" s="19">
        <v>41995</v>
      </c>
      <c r="D3097" s="6">
        <v>107</v>
      </c>
      <c r="E3097" s="10">
        <v>530.71</v>
      </c>
    </row>
    <row r="3098" spans="1:5" ht="17.55" customHeight="1" x14ac:dyDescent="0.3">
      <c r="A3098" s="12">
        <v>3143</v>
      </c>
      <c r="B3098" s="12">
        <v>1572</v>
      </c>
      <c r="C3098" s="19">
        <v>41994</v>
      </c>
      <c r="D3098" s="6">
        <v>305</v>
      </c>
      <c r="E3098" s="10">
        <v>60.16</v>
      </c>
    </row>
    <row r="3099" spans="1:5" ht="17.55" customHeight="1" x14ac:dyDescent="0.3">
      <c r="A3099" s="12">
        <v>3144</v>
      </c>
      <c r="B3099" s="12">
        <v>1572</v>
      </c>
      <c r="C3099" s="19">
        <v>41990</v>
      </c>
      <c r="D3099" s="6">
        <v>305</v>
      </c>
      <c r="E3099" s="10">
        <v>213.29999999999998</v>
      </c>
    </row>
    <row r="3100" spans="1:5" ht="17.55" customHeight="1" x14ac:dyDescent="0.3">
      <c r="A3100" s="12">
        <v>3145</v>
      </c>
      <c r="B3100" s="12">
        <v>1573</v>
      </c>
      <c r="C3100" s="19">
        <v>42006</v>
      </c>
      <c r="D3100" s="6">
        <v>233</v>
      </c>
      <c r="E3100" s="10">
        <v>18.730000000000018</v>
      </c>
    </row>
    <row r="3101" spans="1:5" ht="17.55" customHeight="1" x14ac:dyDescent="0.3">
      <c r="A3101" s="12">
        <v>3146</v>
      </c>
      <c r="B3101" s="12">
        <v>1573</v>
      </c>
      <c r="C3101" s="19">
        <v>41997</v>
      </c>
      <c r="D3101" s="6">
        <v>233</v>
      </c>
      <c r="E3101" s="10">
        <v>189.39</v>
      </c>
    </row>
    <row r="3102" spans="1:5" ht="17.55" customHeight="1" x14ac:dyDescent="0.3">
      <c r="A3102" s="12">
        <v>3147</v>
      </c>
      <c r="B3102" s="12">
        <v>1574</v>
      </c>
      <c r="C3102" s="19">
        <v>41998</v>
      </c>
      <c r="D3102" s="6">
        <v>196</v>
      </c>
      <c r="E3102" s="10">
        <v>172.77999999999997</v>
      </c>
    </row>
    <row r="3103" spans="1:5" ht="17.55" customHeight="1" x14ac:dyDescent="0.3">
      <c r="A3103" s="12">
        <v>3148</v>
      </c>
      <c r="B3103" s="12">
        <v>1574</v>
      </c>
      <c r="C3103" s="19">
        <v>41992</v>
      </c>
      <c r="D3103" s="6">
        <v>196</v>
      </c>
      <c r="E3103" s="10">
        <v>335.42</v>
      </c>
    </row>
    <row r="3104" spans="1:5" ht="17.55" customHeight="1" x14ac:dyDescent="0.3">
      <c r="A3104" s="12">
        <v>3149</v>
      </c>
      <c r="B3104" s="12">
        <v>1575</v>
      </c>
      <c r="C3104" s="19">
        <v>42000</v>
      </c>
      <c r="D3104" s="6">
        <v>166</v>
      </c>
      <c r="E3104" s="10">
        <v>113.11000000000001</v>
      </c>
    </row>
    <row r="3105" spans="1:5" ht="17.55" customHeight="1" x14ac:dyDescent="0.3">
      <c r="A3105" s="12">
        <v>3150</v>
      </c>
      <c r="B3105" s="12">
        <v>1575</v>
      </c>
      <c r="C3105" s="19">
        <v>41995</v>
      </c>
      <c r="D3105" s="6">
        <v>166</v>
      </c>
      <c r="E3105" s="10">
        <v>829.48</v>
      </c>
    </row>
    <row r="3106" spans="1:5" ht="17.55" customHeight="1" x14ac:dyDescent="0.3">
      <c r="A3106" s="12">
        <v>3151</v>
      </c>
      <c r="B3106" s="12">
        <v>1576</v>
      </c>
      <c r="C3106" s="19">
        <v>42006</v>
      </c>
      <c r="D3106" s="6">
        <v>43</v>
      </c>
      <c r="E3106" s="10">
        <v>17.610000000000014</v>
      </c>
    </row>
    <row r="3107" spans="1:5" ht="17.55" customHeight="1" x14ac:dyDescent="0.3">
      <c r="A3107" s="12">
        <v>3152</v>
      </c>
      <c r="B3107" s="12">
        <v>1576</v>
      </c>
      <c r="C3107" s="19">
        <v>42001</v>
      </c>
      <c r="D3107" s="6">
        <v>43</v>
      </c>
      <c r="E3107" s="10">
        <v>234.07</v>
      </c>
    </row>
    <row r="3108" spans="1:5" ht="17.55" customHeight="1" x14ac:dyDescent="0.3">
      <c r="A3108" s="12">
        <v>3153</v>
      </c>
      <c r="B3108" s="12">
        <v>1577</v>
      </c>
      <c r="C3108" s="19">
        <v>41992</v>
      </c>
      <c r="D3108" s="6">
        <v>235</v>
      </c>
      <c r="E3108" s="10">
        <v>91.909999999999968</v>
      </c>
    </row>
    <row r="3109" spans="1:5" ht="17.55" customHeight="1" x14ac:dyDescent="0.3">
      <c r="A3109" s="12">
        <v>3154</v>
      </c>
      <c r="B3109" s="12">
        <v>1577</v>
      </c>
      <c r="C3109" s="19">
        <v>41988</v>
      </c>
      <c r="D3109" s="6">
        <v>235</v>
      </c>
      <c r="E3109" s="10">
        <v>929.33</v>
      </c>
    </row>
    <row r="3110" spans="1:5" ht="17.55" customHeight="1" x14ac:dyDescent="0.3">
      <c r="A3110" s="12">
        <v>3155</v>
      </c>
      <c r="B3110" s="12">
        <v>1578</v>
      </c>
      <c r="C3110" s="19">
        <v>41993</v>
      </c>
      <c r="D3110" s="6">
        <v>92</v>
      </c>
      <c r="E3110" s="10">
        <v>101.26999999999998</v>
      </c>
    </row>
    <row r="3111" spans="1:5" ht="17.55" customHeight="1" x14ac:dyDescent="0.3">
      <c r="A3111" s="12">
        <v>3156</v>
      </c>
      <c r="B3111" s="12">
        <v>1578</v>
      </c>
      <c r="C3111" s="19">
        <v>41988</v>
      </c>
      <c r="D3111" s="6">
        <v>92</v>
      </c>
      <c r="E3111" s="10">
        <v>461.38</v>
      </c>
    </row>
    <row r="3112" spans="1:5" ht="17.55" customHeight="1" x14ac:dyDescent="0.3">
      <c r="A3112" s="12">
        <v>3157</v>
      </c>
      <c r="B3112" s="12">
        <v>1579</v>
      </c>
      <c r="C3112" s="19">
        <v>42006</v>
      </c>
      <c r="D3112" s="6">
        <v>155</v>
      </c>
      <c r="E3112" s="10">
        <v>82.52000000000001</v>
      </c>
    </row>
    <row r="3113" spans="1:5" ht="17.55" customHeight="1" x14ac:dyDescent="0.3">
      <c r="A3113" s="12">
        <v>3158</v>
      </c>
      <c r="B3113" s="12">
        <v>1579</v>
      </c>
      <c r="C3113" s="19">
        <v>41999</v>
      </c>
      <c r="D3113" s="6">
        <v>155</v>
      </c>
      <c r="E3113" s="10">
        <v>183.67999999999998</v>
      </c>
    </row>
    <row r="3114" spans="1:5" ht="17.55" customHeight="1" x14ac:dyDescent="0.3">
      <c r="A3114" s="12">
        <v>3159</v>
      </c>
      <c r="B3114" s="12">
        <v>1580</v>
      </c>
      <c r="C3114" s="19">
        <v>41996</v>
      </c>
      <c r="D3114" s="6">
        <v>245</v>
      </c>
      <c r="E3114" s="10">
        <v>353.44999999999993</v>
      </c>
    </row>
    <row r="3115" spans="1:5" ht="17.55" customHeight="1" x14ac:dyDescent="0.3">
      <c r="A3115" s="12">
        <v>3160</v>
      </c>
      <c r="B3115" s="12">
        <v>1580</v>
      </c>
      <c r="C3115" s="19">
        <v>41992</v>
      </c>
      <c r="D3115" s="6">
        <v>245</v>
      </c>
      <c r="E3115" s="10">
        <v>552.84</v>
      </c>
    </row>
    <row r="3116" spans="1:5" ht="17.55" customHeight="1" x14ac:dyDescent="0.3">
      <c r="A3116" s="12">
        <v>3161</v>
      </c>
      <c r="B3116" s="12">
        <v>1581</v>
      </c>
      <c r="C3116" s="19">
        <v>42011</v>
      </c>
      <c r="D3116" s="6">
        <v>286</v>
      </c>
      <c r="E3116" s="10">
        <v>56.240000000000009</v>
      </c>
    </row>
    <row r="3117" spans="1:5" ht="17.55" customHeight="1" x14ac:dyDescent="0.3">
      <c r="A3117" s="12">
        <v>3162</v>
      </c>
      <c r="B3117" s="12">
        <v>1581</v>
      </c>
      <c r="C3117" s="19">
        <v>42002</v>
      </c>
      <c r="D3117" s="6">
        <v>286</v>
      </c>
      <c r="E3117" s="10">
        <v>646.77</v>
      </c>
    </row>
    <row r="3118" spans="1:5" ht="17.55" customHeight="1" x14ac:dyDescent="0.3">
      <c r="A3118" s="12">
        <v>3163</v>
      </c>
      <c r="B3118" s="12">
        <v>1582</v>
      </c>
      <c r="C3118" s="19">
        <v>41998</v>
      </c>
      <c r="D3118" s="6">
        <v>310</v>
      </c>
      <c r="E3118" s="10">
        <v>51.830000000000013</v>
      </c>
    </row>
    <row r="3119" spans="1:5" ht="17.55" customHeight="1" x14ac:dyDescent="0.3">
      <c r="A3119" s="12">
        <v>3164</v>
      </c>
      <c r="B3119" s="12">
        <v>1582</v>
      </c>
      <c r="C3119" s="19">
        <v>41992</v>
      </c>
      <c r="D3119" s="6">
        <v>310</v>
      </c>
      <c r="E3119" s="10">
        <v>195.01</v>
      </c>
    </row>
    <row r="3120" spans="1:5" ht="17.55" customHeight="1" x14ac:dyDescent="0.3">
      <c r="A3120" s="12">
        <v>3165</v>
      </c>
      <c r="B3120" s="12">
        <v>1583</v>
      </c>
      <c r="C3120" s="19">
        <v>42006</v>
      </c>
      <c r="D3120" s="6">
        <v>88</v>
      </c>
      <c r="E3120" s="10">
        <v>21.340000000000003</v>
      </c>
    </row>
    <row r="3121" spans="1:5" ht="17.55" customHeight="1" x14ac:dyDescent="0.3">
      <c r="A3121" s="12">
        <v>3166</v>
      </c>
      <c r="B3121" s="12">
        <v>1583</v>
      </c>
      <c r="C3121" s="19">
        <v>42002</v>
      </c>
      <c r="D3121" s="6">
        <v>88</v>
      </c>
      <c r="E3121" s="10">
        <v>131.12</v>
      </c>
    </row>
    <row r="3122" spans="1:5" ht="17.55" customHeight="1" x14ac:dyDescent="0.3">
      <c r="A3122" s="12">
        <v>3167</v>
      </c>
      <c r="B3122" s="12">
        <v>1584</v>
      </c>
      <c r="C3122" s="19">
        <v>42005</v>
      </c>
      <c r="D3122" s="6">
        <v>55</v>
      </c>
      <c r="E3122" s="10">
        <v>144.78000000000003</v>
      </c>
    </row>
    <row r="3123" spans="1:5" ht="17.55" customHeight="1" x14ac:dyDescent="0.3">
      <c r="A3123" s="12">
        <v>3168</v>
      </c>
      <c r="B3123" s="12">
        <v>1584</v>
      </c>
      <c r="C3123" s="19">
        <v>41996</v>
      </c>
      <c r="D3123" s="6">
        <v>55</v>
      </c>
      <c r="E3123" s="10">
        <v>322.27999999999997</v>
      </c>
    </row>
    <row r="3124" spans="1:5" ht="17.55" customHeight="1" x14ac:dyDescent="0.3">
      <c r="A3124" s="12">
        <v>3169</v>
      </c>
      <c r="B3124" s="12">
        <v>1585</v>
      </c>
      <c r="C3124" s="19">
        <v>42001</v>
      </c>
      <c r="D3124" s="6">
        <v>238</v>
      </c>
      <c r="E3124" s="10">
        <v>5.8500000000000227</v>
      </c>
    </row>
    <row r="3125" spans="1:5" ht="17.55" customHeight="1" x14ac:dyDescent="0.3">
      <c r="A3125" s="12">
        <v>3170</v>
      </c>
      <c r="B3125" s="12">
        <v>1585</v>
      </c>
      <c r="C3125" s="19">
        <v>41997</v>
      </c>
      <c r="D3125" s="6">
        <v>238</v>
      </c>
      <c r="E3125" s="10">
        <v>286.96999999999997</v>
      </c>
    </row>
    <row r="3126" spans="1:5" ht="17.55" customHeight="1" x14ac:dyDescent="0.3">
      <c r="A3126" s="12">
        <v>3171</v>
      </c>
      <c r="B3126" s="12">
        <v>1586</v>
      </c>
      <c r="C3126" s="19">
        <v>42002</v>
      </c>
      <c r="D3126" s="6">
        <v>42</v>
      </c>
      <c r="E3126" s="10">
        <v>126.34000000000003</v>
      </c>
    </row>
    <row r="3127" spans="1:5" ht="17.55" customHeight="1" x14ac:dyDescent="0.3">
      <c r="A3127" s="12">
        <v>3172</v>
      </c>
      <c r="B3127" s="12">
        <v>1586</v>
      </c>
      <c r="C3127" s="19">
        <v>41997</v>
      </c>
      <c r="D3127" s="6">
        <v>42</v>
      </c>
      <c r="E3127" s="10">
        <v>423</v>
      </c>
    </row>
    <row r="3128" spans="1:5" ht="17.55" customHeight="1" x14ac:dyDescent="0.3">
      <c r="A3128" s="12">
        <v>3173</v>
      </c>
      <c r="B3128" s="12">
        <v>1587</v>
      </c>
      <c r="C3128" s="19">
        <v>42001</v>
      </c>
      <c r="D3128" s="6">
        <v>203</v>
      </c>
      <c r="E3128" s="10">
        <v>248</v>
      </c>
    </row>
    <row r="3129" spans="1:5" ht="17.55" customHeight="1" x14ac:dyDescent="0.3">
      <c r="A3129" s="12">
        <v>3174</v>
      </c>
      <c r="B3129" s="12">
        <v>1587</v>
      </c>
      <c r="C3129" s="19">
        <v>41994</v>
      </c>
      <c r="D3129" s="6">
        <v>203</v>
      </c>
      <c r="E3129" s="10">
        <v>637.72</v>
      </c>
    </row>
    <row r="3130" spans="1:5" ht="17.55" customHeight="1" x14ac:dyDescent="0.3">
      <c r="A3130" s="12">
        <v>3175</v>
      </c>
      <c r="B3130" s="12">
        <v>1588</v>
      </c>
      <c r="C3130" s="19">
        <v>41999</v>
      </c>
      <c r="D3130" s="6">
        <v>208</v>
      </c>
      <c r="E3130" s="10">
        <v>126.16999999999996</v>
      </c>
    </row>
    <row r="3131" spans="1:5" ht="17.55" customHeight="1" x14ac:dyDescent="0.3">
      <c r="A3131" s="12">
        <v>3176</v>
      </c>
      <c r="B3131" s="12">
        <v>1588</v>
      </c>
      <c r="C3131" s="19">
        <v>41994</v>
      </c>
      <c r="D3131" s="6">
        <v>208</v>
      </c>
      <c r="E3131" s="10">
        <v>447.37</v>
      </c>
    </row>
    <row r="3132" spans="1:5" ht="17.55" customHeight="1" x14ac:dyDescent="0.3">
      <c r="A3132" s="12">
        <v>3177</v>
      </c>
      <c r="B3132" s="12">
        <v>1589</v>
      </c>
      <c r="C3132" s="19">
        <v>42004</v>
      </c>
      <c r="D3132" s="6">
        <v>53</v>
      </c>
      <c r="E3132" s="10">
        <v>300.51</v>
      </c>
    </row>
    <row r="3133" spans="1:5" ht="17.55" customHeight="1" x14ac:dyDescent="0.3">
      <c r="A3133" s="12">
        <v>3178</v>
      </c>
      <c r="B3133" s="12">
        <v>1589</v>
      </c>
      <c r="C3133" s="19">
        <v>41995</v>
      </c>
      <c r="D3133" s="6">
        <v>53</v>
      </c>
      <c r="E3133" s="10">
        <v>772.76</v>
      </c>
    </row>
    <row r="3134" spans="1:5" ht="17.55" customHeight="1" x14ac:dyDescent="0.3">
      <c r="A3134" s="12">
        <v>3179</v>
      </c>
      <c r="B3134" s="12">
        <v>1590</v>
      </c>
      <c r="C3134" s="19">
        <v>42002</v>
      </c>
      <c r="D3134" s="6">
        <v>114</v>
      </c>
      <c r="E3134" s="10">
        <v>23.949999999999989</v>
      </c>
    </row>
    <row r="3135" spans="1:5" ht="17.55" customHeight="1" x14ac:dyDescent="0.3">
      <c r="A3135" s="12">
        <v>3180</v>
      </c>
      <c r="B3135" s="12">
        <v>1590</v>
      </c>
      <c r="C3135" s="19">
        <v>41995</v>
      </c>
      <c r="D3135" s="6">
        <v>114</v>
      </c>
      <c r="E3135" s="10">
        <v>455.21</v>
      </c>
    </row>
    <row r="3136" spans="1:5" ht="17.55" customHeight="1" x14ac:dyDescent="0.3">
      <c r="A3136" s="12">
        <v>3181</v>
      </c>
      <c r="B3136" s="12">
        <v>1591</v>
      </c>
      <c r="C3136" s="19">
        <v>42009</v>
      </c>
      <c r="D3136" s="6">
        <v>222</v>
      </c>
      <c r="E3136" s="10">
        <v>65.339999999999989</v>
      </c>
    </row>
    <row r="3137" spans="1:5" ht="17.55" customHeight="1" x14ac:dyDescent="0.3">
      <c r="A3137" s="12">
        <v>3182</v>
      </c>
      <c r="B3137" s="12">
        <v>1591</v>
      </c>
      <c r="C3137" s="19">
        <v>42002</v>
      </c>
      <c r="D3137" s="6">
        <v>222</v>
      </c>
      <c r="E3137" s="10">
        <v>98.01</v>
      </c>
    </row>
    <row r="3138" spans="1:5" ht="17.55" customHeight="1" x14ac:dyDescent="0.3">
      <c r="A3138" s="12">
        <v>3183</v>
      </c>
      <c r="B3138" s="12">
        <v>1592</v>
      </c>
      <c r="C3138" s="19">
        <v>41998</v>
      </c>
      <c r="D3138" s="6">
        <v>134</v>
      </c>
      <c r="E3138" s="10">
        <v>21.5300000000002</v>
      </c>
    </row>
    <row r="3139" spans="1:5" ht="17.55" customHeight="1" x14ac:dyDescent="0.3">
      <c r="A3139" s="12">
        <v>3184</v>
      </c>
      <c r="B3139" s="12">
        <v>1592</v>
      </c>
      <c r="C3139" s="19">
        <v>41994</v>
      </c>
      <c r="D3139" s="6">
        <v>134</v>
      </c>
      <c r="E3139" s="10">
        <v>1055.3699999999999</v>
      </c>
    </row>
    <row r="3140" spans="1:5" ht="17.55" customHeight="1" x14ac:dyDescent="0.3">
      <c r="A3140" s="12">
        <v>3185</v>
      </c>
      <c r="B3140" s="12">
        <v>1593</v>
      </c>
      <c r="C3140" s="19">
        <v>42000</v>
      </c>
      <c r="D3140" s="6">
        <v>248</v>
      </c>
      <c r="E3140" s="10">
        <v>134.15999999999997</v>
      </c>
    </row>
    <row r="3141" spans="1:5" ht="17.55" customHeight="1" x14ac:dyDescent="0.3">
      <c r="A3141" s="12">
        <v>3186</v>
      </c>
      <c r="B3141" s="12">
        <v>1593</v>
      </c>
      <c r="C3141" s="19">
        <v>41992</v>
      </c>
      <c r="D3141" s="6">
        <v>248</v>
      </c>
      <c r="E3141" s="10">
        <v>704.37</v>
      </c>
    </row>
    <row r="3142" spans="1:5" ht="17.55" customHeight="1" x14ac:dyDescent="0.3">
      <c r="A3142" s="12">
        <v>3187</v>
      </c>
      <c r="B3142" s="12">
        <v>1594</v>
      </c>
      <c r="C3142" s="19">
        <v>42010</v>
      </c>
      <c r="D3142" s="6">
        <v>86</v>
      </c>
      <c r="E3142" s="10">
        <v>10.580000000000013</v>
      </c>
    </row>
    <row r="3143" spans="1:5" ht="17.55" customHeight="1" x14ac:dyDescent="0.3">
      <c r="A3143" s="12">
        <v>3188</v>
      </c>
      <c r="B3143" s="12">
        <v>1594</v>
      </c>
      <c r="C3143" s="19">
        <v>42000</v>
      </c>
      <c r="D3143" s="6">
        <v>86</v>
      </c>
      <c r="E3143" s="10">
        <v>201.17</v>
      </c>
    </row>
    <row r="3144" spans="1:5" ht="17.55" customHeight="1" x14ac:dyDescent="0.3">
      <c r="A3144" s="12">
        <v>3189</v>
      </c>
      <c r="B3144" s="12">
        <v>1595</v>
      </c>
      <c r="C3144" s="19">
        <v>42006</v>
      </c>
      <c r="D3144" s="6">
        <v>232</v>
      </c>
      <c r="E3144" s="10">
        <v>18.439999999999998</v>
      </c>
    </row>
    <row r="3145" spans="1:5" ht="17.55" customHeight="1" x14ac:dyDescent="0.3">
      <c r="A3145" s="12">
        <v>3190</v>
      </c>
      <c r="B3145" s="12">
        <v>1595</v>
      </c>
      <c r="C3145" s="19">
        <v>42000</v>
      </c>
      <c r="D3145" s="6">
        <v>232</v>
      </c>
      <c r="E3145" s="10">
        <v>442.57</v>
      </c>
    </row>
    <row r="3146" spans="1:5" ht="17.55" customHeight="1" x14ac:dyDescent="0.3">
      <c r="A3146" s="12">
        <v>3191</v>
      </c>
      <c r="B3146" s="12">
        <v>1596</v>
      </c>
      <c r="C3146" s="19">
        <v>42009</v>
      </c>
      <c r="D3146" s="6">
        <v>19</v>
      </c>
      <c r="E3146" s="10">
        <v>217.94</v>
      </c>
    </row>
    <row r="3147" spans="1:5" ht="17.55" customHeight="1" x14ac:dyDescent="0.3">
      <c r="A3147" s="12">
        <v>3192</v>
      </c>
      <c r="B3147" s="12">
        <v>1596</v>
      </c>
      <c r="C3147" s="19">
        <v>42004</v>
      </c>
      <c r="D3147" s="6">
        <v>19</v>
      </c>
      <c r="E3147" s="10">
        <v>355.59999999999997</v>
      </c>
    </row>
    <row r="3148" spans="1:5" ht="17.55" customHeight="1" x14ac:dyDescent="0.3">
      <c r="A3148" s="12">
        <v>3193</v>
      </c>
      <c r="B3148" s="12">
        <v>1597</v>
      </c>
      <c r="C3148" s="19">
        <v>42011</v>
      </c>
      <c r="D3148" s="6">
        <v>103</v>
      </c>
      <c r="E3148" s="10">
        <v>92.490000000000009</v>
      </c>
    </row>
    <row r="3149" spans="1:5" ht="17.55" customHeight="1" x14ac:dyDescent="0.3">
      <c r="A3149" s="12">
        <v>3194</v>
      </c>
      <c r="B3149" s="12">
        <v>1597</v>
      </c>
      <c r="C3149" s="19">
        <v>42002</v>
      </c>
      <c r="D3149" s="6">
        <v>103</v>
      </c>
      <c r="E3149" s="10">
        <v>568.16999999999996</v>
      </c>
    </row>
    <row r="3150" spans="1:5" ht="17.55" customHeight="1" x14ac:dyDescent="0.3">
      <c r="A3150" s="12">
        <v>3195</v>
      </c>
      <c r="B3150" s="12">
        <v>1598</v>
      </c>
      <c r="C3150" s="19">
        <v>42009</v>
      </c>
      <c r="D3150" s="6">
        <v>288</v>
      </c>
      <c r="E3150" s="10">
        <v>53.500000000000028</v>
      </c>
    </row>
    <row r="3151" spans="1:5" ht="17.55" customHeight="1" x14ac:dyDescent="0.3">
      <c r="A3151" s="12">
        <v>3196</v>
      </c>
      <c r="B3151" s="12">
        <v>1598</v>
      </c>
      <c r="C3151" s="19">
        <v>42001</v>
      </c>
      <c r="D3151" s="6">
        <v>288</v>
      </c>
      <c r="E3151" s="10">
        <v>189.70999999999998</v>
      </c>
    </row>
    <row r="3152" spans="1:5" ht="17.55" customHeight="1" x14ac:dyDescent="0.3">
      <c r="A3152" s="12">
        <v>3197</v>
      </c>
      <c r="B3152" s="12">
        <v>1599</v>
      </c>
      <c r="C3152" s="19">
        <v>41998</v>
      </c>
      <c r="D3152" s="6">
        <v>251</v>
      </c>
      <c r="E3152" s="10">
        <v>118.25999999999999</v>
      </c>
    </row>
    <row r="3153" spans="1:5" ht="17.55" customHeight="1" x14ac:dyDescent="0.3">
      <c r="A3153" s="12">
        <v>3198</v>
      </c>
      <c r="B3153" s="12">
        <v>1599</v>
      </c>
      <c r="C3153" s="19">
        <v>41994</v>
      </c>
      <c r="D3153" s="6">
        <v>251</v>
      </c>
      <c r="E3153" s="10">
        <v>319.76</v>
      </c>
    </row>
    <row r="3154" spans="1:5" ht="17.55" customHeight="1" x14ac:dyDescent="0.3">
      <c r="A3154" s="12">
        <v>3199</v>
      </c>
      <c r="B3154" s="12">
        <v>1600</v>
      </c>
      <c r="C3154" s="19">
        <v>42008</v>
      </c>
      <c r="D3154" s="6">
        <v>260</v>
      </c>
      <c r="E3154" s="10">
        <v>234.64</v>
      </c>
    </row>
    <row r="3155" spans="1:5" ht="17.55" customHeight="1" x14ac:dyDescent="0.3">
      <c r="A3155" s="12">
        <v>3200</v>
      </c>
      <c r="B3155" s="12">
        <v>1600</v>
      </c>
      <c r="C3155" s="19">
        <v>41999</v>
      </c>
      <c r="D3155" s="6">
        <v>260</v>
      </c>
      <c r="E3155" s="10">
        <v>498.62</v>
      </c>
    </row>
    <row r="3156" spans="1:5" ht="17.55" customHeight="1" x14ac:dyDescent="0.3">
      <c r="A3156" s="12">
        <v>3201</v>
      </c>
      <c r="B3156" s="12">
        <v>1601</v>
      </c>
      <c r="C3156" s="19">
        <v>42017</v>
      </c>
      <c r="D3156" s="6">
        <v>99</v>
      </c>
      <c r="E3156" s="10">
        <v>40.509999999999991</v>
      </c>
    </row>
    <row r="3157" spans="1:5" ht="17.55" customHeight="1" x14ac:dyDescent="0.3">
      <c r="A3157" s="12">
        <v>3202</v>
      </c>
      <c r="B3157" s="12">
        <v>1601</v>
      </c>
      <c r="C3157" s="19">
        <v>42008</v>
      </c>
      <c r="D3157" s="6">
        <v>99</v>
      </c>
      <c r="E3157" s="10">
        <v>297.08</v>
      </c>
    </row>
    <row r="3158" spans="1:5" ht="17.55" customHeight="1" x14ac:dyDescent="0.3">
      <c r="A3158" s="12">
        <v>3203</v>
      </c>
      <c r="B3158" s="12">
        <v>1602</v>
      </c>
      <c r="C3158" s="19">
        <v>41999</v>
      </c>
      <c r="D3158" s="6">
        <v>37</v>
      </c>
      <c r="E3158" s="10">
        <v>198.92000000000002</v>
      </c>
    </row>
    <row r="3159" spans="1:5" ht="17.55" customHeight="1" x14ac:dyDescent="0.3">
      <c r="A3159" s="12">
        <v>3204</v>
      </c>
      <c r="B3159" s="12">
        <v>1602</v>
      </c>
      <c r="C3159" s="19">
        <v>41994</v>
      </c>
      <c r="D3159" s="6">
        <v>37</v>
      </c>
      <c r="E3159" s="10">
        <v>298.39</v>
      </c>
    </row>
    <row r="3160" spans="1:5" ht="17.55" customHeight="1" x14ac:dyDescent="0.3">
      <c r="A3160" s="12">
        <v>3205</v>
      </c>
      <c r="B3160" s="12">
        <v>1603</v>
      </c>
      <c r="C3160" s="19">
        <v>42007</v>
      </c>
      <c r="D3160" s="6">
        <v>209</v>
      </c>
      <c r="E3160" s="10">
        <v>16.17999999999995</v>
      </c>
    </row>
    <row r="3161" spans="1:5" ht="17.55" customHeight="1" x14ac:dyDescent="0.3">
      <c r="A3161" s="12">
        <v>3206</v>
      </c>
      <c r="B3161" s="12">
        <v>1603</v>
      </c>
      <c r="C3161" s="19">
        <v>42001</v>
      </c>
      <c r="D3161" s="6">
        <v>209</v>
      </c>
      <c r="E3161" s="10">
        <v>523.48</v>
      </c>
    </row>
    <row r="3162" spans="1:5" ht="17.55" customHeight="1" x14ac:dyDescent="0.3">
      <c r="A3162" s="12">
        <v>3207</v>
      </c>
      <c r="B3162" s="12">
        <v>1604</v>
      </c>
      <c r="C3162" s="19">
        <v>42011</v>
      </c>
      <c r="D3162" s="6">
        <v>175</v>
      </c>
      <c r="E3162" s="10">
        <v>59.199999999999932</v>
      </c>
    </row>
    <row r="3163" spans="1:5" ht="17.55" customHeight="1" x14ac:dyDescent="0.3">
      <c r="A3163" s="12">
        <v>3208</v>
      </c>
      <c r="B3163" s="12">
        <v>1604</v>
      </c>
      <c r="C3163" s="19">
        <v>42005</v>
      </c>
      <c r="D3163" s="6">
        <v>175</v>
      </c>
      <c r="E3163" s="10">
        <v>786.59</v>
      </c>
    </row>
    <row r="3164" spans="1:5" ht="17.55" customHeight="1" x14ac:dyDescent="0.3">
      <c r="A3164" s="12">
        <v>3209</v>
      </c>
      <c r="B3164" s="12">
        <v>1605</v>
      </c>
      <c r="C3164" s="19">
        <v>42013</v>
      </c>
      <c r="D3164" s="6">
        <v>272</v>
      </c>
      <c r="E3164" s="10">
        <v>144.41000000000003</v>
      </c>
    </row>
    <row r="3165" spans="1:5" ht="17.55" customHeight="1" x14ac:dyDescent="0.3">
      <c r="A3165" s="12">
        <v>3210</v>
      </c>
      <c r="B3165" s="12">
        <v>1605</v>
      </c>
      <c r="C3165" s="19">
        <v>42007</v>
      </c>
      <c r="D3165" s="6">
        <v>272</v>
      </c>
      <c r="E3165" s="10">
        <v>321.44</v>
      </c>
    </row>
    <row r="3166" spans="1:5" ht="17.55" customHeight="1" x14ac:dyDescent="0.3">
      <c r="A3166" s="12">
        <v>3211</v>
      </c>
      <c r="B3166" s="12">
        <v>1606</v>
      </c>
      <c r="C3166" s="19">
        <v>42019</v>
      </c>
      <c r="D3166" s="6">
        <v>277</v>
      </c>
      <c r="E3166" s="10">
        <v>115.61000000000001</v>
      </c>
    </row>
    <row r="3167" spans="1:5" ht="17.55" customHeight="1" x14ac:dyDescent="0.3">
      <c r="A3167" s="12">
        <v>3212</v>
      </c>
      <c r="B3167" s="12">
        <v>1606</v>
      </c>
      <c r="C3167" s="19">
        <v>42009</v>
      </c>
      <c r="D3167" s="6">
        <v>277</v>
      </c>
      <c r="E3167" s="10">
        <v>655.16</v>
      </c>
    </row>
    <row r="3168" spans="1:5" ht="17.55" customHeight="1" x14ac:dyDescent="0.3">
      <c r="A3168" s="12">
        <v>3213</v>
      </c>
      <c r="B3168" s="12">
        <v>1607</v>
      </c>
      <c r="C3168" s="19">
        <v>42010</v>
      </c>
      <c r="D3168" s="6">
        <v>194</v>
      </c>
      <c r="E3168" s="10">
        <v>21.019999999999982</v>
      </c>
    </row>
    <row r="3169" spans="1:5" ht="17.55" customHeight="1" x14ac:dyDescent="0.3">
      <c r="A3169" s="12">
        <v>3214</v>
      </c>
      <c r="B3169" s="12">
        <v>1607</v>
      </c>
      <c r="C3169" s="19">
        <v>42005</v>
      </c>
      <c r="D3169" s="6">
        <v>194</v>
      </c>
      <c r="E3169" s="10">
        <v>1030.47</v>
      </c>
    </row>
    <row r="3170" spans="1:5" ht="17.55" customHeight="1" x14ac:dyDescent="0.3">
      <c r="A3170" s="12">
        <v>3215</v>
      </c>
      <c r="B3170" s="12">
        <v>1608</v>
      </c>
      <c r="C3170" s="19">
        <v>42005</v>
      </c>
      <c r="D3170" s="6">
        <v>259</v>
      </c>
      <c r="E3170" s="10">
        <v>132.49</v>
      </c>
    </row>
    <row r="3171" spans="1:5" ht="17.55" customHeight="1" x14ac:dyDescent="0.3">
      <c r="A3171" s="12">
        <v>3216</v>
      </c>
      <c r="B3171" s="12">
        <v>1608</v>
      </c>
      <c r="C3171" s="19">
        <v>42000</v>
      </c>
      <c r="D3171" s="6">
        <v>259</v>
      </c>
      <c r="E3171" s="10">
        <v>750.81</v>
      </c>
    </row>
    <row r="3172" spans="1:5" ht="17.55" customHeight="1" x14ac:dyDescent="0.3">
      <c r="A3172" s="12">
        <v>3217</v>
      </c>
      <c r="B3172" s="12">
        <v>1609</v>
      </c>
      <c r="C3172" s="19">
        <v>42010</v>
      </c>
      <c r="D3172" s="6">
        <v>76</v>
      </c>
      <c r="E3172" s="10">
        <v>53.360000000000014</v>
      </c>
    </row>
    <row r="3173" spans="1:5" ht="17.55" customHeight="1" x14ac:dyDescent="0.3">
      <c r="A3173" s="12">
        <v>3218</v>
      </c>
      <c r="B3173" s="12">
        <v>1609</v>
      </c>
      <c r="C3173" s="19">
        <v>42000</v>
      </c>
      <c r="D3173" s="6">
        <v>76</v>
      </c>
      <c r="E3173" s="10">
        <v>327.78999999999996</v>
      </c>
    </row>
    <row r="3174" spans="1:5" ht="17.55" customHeight="1" x14ac:dyDescent="0.3">
      <c r="A3174" s="12">
        <v>3219</v>
      </c>
      <c r="B3174" s="12">
        <v>1610</v>
      </c>
      <c r="C3174" s="19">
        <v>42003</v>
      </c>
      <c r="D3174" s="6">
        <v>55</v>
      </c>
      <c r="E3174" s="10">
        <v>56.31</v>
      </c>
    </row>
    <row r="3175" spans="1:5" ht="17.55" customHeight="1" x14ac:dyDescent="0.3">
      <c r="A3175" s="12">
        <v>3220</v>
      </c>
      <c r="B3175" s="12">
        <v>1610</v>
      </c>
      <c r="C3175" s="19">
        <v>41996</v>
      </c>
      <c r="D3175" s="6">
        <v>55</v>
      </c>
      <c r="E3175" s="10">
        <v>160.28</v>
      </c>
    </row>
    <row r="3176" spans="1:5" ht="17.55" customHeight="1" x14ac:dyDescent="0.3">
      <c r="A3176" s="12">
        <v>3221</v>
      </c>
      <c r="B3176" s="12">
        <v>1611</v>
      </c>
      <c r="C3176" s="19">
        <v>42012</v>
      </c>
      <c r="D3176" s="6">
        <v>270</v>
      </c>
      <c r="E3176" s="10">
        <v>38.589999999999975</v>
      </c>
    </row>
    <row r="3177" spans="1:5" ht="17.55" customHeight="1" x14ac:dyDescent="0.3">
      <c r="A3177" s="12">
        <v>3222</v>
      </c>
      <c r="B3177" s="12">
        <v>1611</v>
      </c>
      <c r="C3177" s="19">
        <v>42008</v>
      </c>
      <c r="D3177" s="6">
        <v>270</v>
      </c>
      <c r="E3177" s="10">
        <v>312.31</v>
      </c>
    </row>
    <row r="3178" spans="1:5" ht="17.55" customHeight="1" x14ac:dyDescent="0.3">
      <c r="A3178" s="12">
        <v>3223</v>
      </c>
      <c r="B3178" s="12">
        <v>1612</v>
      </c>
      <c r="C3178" s="19">
        <v>42007</v>
      </c>
      <c r="D3178" s="6">
        <v>27</v>
      </c>
      <c r="E3178" s="10">
        <v>195.14000000000004</v>
      </c>
    </row>
    <row r="3179" spans="1:5" ht="17.55" customHeight="1" x14ac:dyDescent="0.3">
      <c r="A3179" s="12">
        <v>3224</v>
      </c>
      <c r="B3179" s="12">
        <v>1612</v>
      </c>
      <c r="C3179" s="19">
        <v>42002</v>
      </c>
      <c r="D3179" s="6">
        <v>27</v>
      </c>
      <c r="E3179" s="10">
        <v>501.82</v>
      </c>
    </row>
    <row r="3180" spans="1:5" ht="17.55" customHeight="1" x14ac:dyDescent="0.3">
      <c r="A3180" s="12">
        <v>3226</v>
      </c>
      <c r="B3180" s="12">
        <v>1613</v>
      </c>
      <c r="C3180" s="19">
        <v>42002</v>
      </c>
      <c r="D3180" s="6">
        <v>106</v>
      </c>
      <c r="E3180" s="10">
        <v>974.05</v>
      </c>
    </row>
    <row r="3181" spans="1:5" ht="17.55" customHeight="1" x14ac:dyDescent="0.3">
      <c r="A3181" s="12">
        <v>3227</v>
      </c>
      <c r="B3181" s="12">
        <v>1614</v>
      </c>
      <c r="C3181" s="19">
        <v>42012</v>
      </c>
      <c r="D3181" s="6">
        <v>162</v>
      </c>
      <c r="E3181" s="10">
        <v>19.210000000000036</v>
      </c>
    </row>
    <row r="3182" spans="1:5" ht="17.55" customHeight="1" x14ac:dyDescent="0.3">
      <c r="A3182" s="12">
        <v>3228</v>
      </c>
      <c r="B3182" s="12">
        <v>1614</v>
      </c>
      <c r="C3182" s="19">
        <v>42004</v>
      </c>
      <c r="D3182" s="6">
        <v>162</v>
      </c>
      <c r="E3182" s="10">
        <v>461.15999999999997</v>
      </c>
    </row>
    <row r="3183" spans="1:5" ht="17.55" customHeight="1" x14ac:dyDescent="0.3">
      <c r="A3183" s="12">
        <v>3229</v>
      </c>
      <c r="B3183" s="12">
        <v>1615</v>
      </c>
      <c r="C3183" s="19">
        <v>42019</v>
      </c>
      <c r="D3183" s="6">
        <v>145</v>
      </c>
      <c r="E3183" s="10">
        <v>18</v>
      </c>
    </row>
    <row r="3184" spans="1:5" ht="17.55" customHeight="1" x14ac:dyDescent="0.3">
      <c r="A3184" s="12">
        <v>3230</v>
      </c>
      <c r="B3184" s="12">
        <v>1615</v>
      </c>
      <c r="C3184" s="19">
        <v>42009</v>
      </c>
      <c r="D3184" s="6">
        <v>145</v>
      </c>
      <c r="E3184" s="10">
        <v>207.06</v>
      </c>
    </row>
    <row r="3185" spans="1:5" ht="17.55" customHeight="1" x14ac:dyDescent="0.3">
      <c r="A3185" s="12">
        <v>3231</v>
      </c>
      <c r="B3185" s="12">
        <v>1616</v>
      </c>
      <c r="C3185" s="19">
        <v>42017</v>
      </c>
      <c r="D3185" s="6">
        <v>314</v>
      </c>
      <c r="E3185" s="10">
        <v>78.770000000000095</v>
      </c>
    </row>
    <row r="3186" spans="1:5" ht="17.55" customHeight="1" x14ac:dyDescent="0.3">
      <c r="A3186" s="12">
        <v>3232</v>
      </c>
      <c r="B3186" s="12">
        <v>1616</v>
      </c>
      <c r="C3186" s="19">
        <v>42010</v>
      </c>
      <c r="D3186" s="6">
        <v>314</v>
      </c>
      <c r="E3186" s="10">
        <v>708.93999999999994</v>
      </c>
    </row>
    <row r="3187" spans="1:5" ht="17.55" customHeight="1" x14ac:dyDescent="0.3">
      <c r="A3187" s="12">
        <v>3233</v>
      </c>
      <c r="B3187" s="12">
        <v>1617</v>
      </c>
      <c r="C3187" s="19">
        <v>42005</v>
      </c>
      <c r="D3187" s="6">
        <v>57</v>
      </c>
      <c r="E3187" s="10">
        <v>5.6200000000000045</v>
      </c>
    </row>
    <row r="3188" spans="1:5" ht="17.55" customHeight="1" x14ac:dyDescent="0.3">
      <c r="A3188" s="12">
        <v>3234</v>
      </c>
      <c r="B3188" s="12">
        <v>1617</v>
      </c>
      <c r="C3188" s="19">
        <v>41999</v>
      </c>
      <c r="D3188" s="6">
        <v>57</v>
      </c>
      <c r="E3188" s="10">
        <v>557.03</v>
      </c>
    </row>
    <row r="3189" spans="1:5" ht="17.55" customHeight="1" x14ac:dyDescent="0.3">
      <c r="A3189" s="12">
        <v>3235</v>
      </c>
      <c r="B3189" s="12">
        <v>1618</v>
      </c>
      <c r="C3189" s="19">
        <v>42007</v>
      </c>
      <c r="D3189" s="6">
        <v>178</v>
      </c>
      <c r="E3189" s="10">
        <v>178.18</v>
      </c>
    </row>
    <row r="3190" spans="1:5" ht="17.55" customHeight="1" x14ac:dyDescent="0.3">
      <c r="A3190" s="12">
        <v>3236</v>
      </c>
      <c r="B3190" s="12">
        <v>1618</v>
      </c>
      <c r="C3190" s="19">
        <v>42000</v>
      </c>
      <c r="D3190" s="6">
        <v>178</v>
      </c>
      <c r="E3190" s="10">
        <v>303.39999999999998</v>
      </c>
    </row>
    <row r="3191" spans="1:5" ht="17.55" customHeight="1" x14ac:dyDescent="0.3">
      <c r="A3191" s="12">
        <v>3237</v>
      </c>
      <c r="B3191" s="12">
        <v>1619</v>
      </c>
      <c r="C3191" s="19">
        <v>42012</v>
      </c>
      <c r="D3191" s="6">
        <v>196</v>
      </c>
      <c r="E3191" s="10">
        <v>39.300000000000011</v>
      </c>
    </row>
    <row r="3192" spans="1:5" ht="17.55" customHeight="1" x14ac:dyDescent="0.3">
      <c r="A3192" s="12">
        <v>3238</v>
      </c>
      <c r="B3192" s="12">
        <v>1619</v>
      </c>
      <c r="C3192" s="19">
        <v>42004</v>
      </c>
      <c r="D3192" s="6">
        <v>196</v>
      </c>
      <c r="E3192" s="10">
        <v>101.06</v>
      </c>
    </row>
    <row r="3193" spans="1:5" ht="17.55" customHeight="1" x14ac:dyDescent="0.3">
      <c r="A3193" s="12">
        <v>3239</v>
      </c>
      <c r="B3193" s="12">
        <v>1620</v>
      </c>
      <c r="C3193" s="19">
        <v>42015</v>
      </c>
      <c r="D3193" s="6">
        <v>246</v>
      </c>
      <c r="E3193" s="10">
        <v>263.92999999999995</v>
      </c>
    </row>
    <row r="3194" spans="1:5" ht="17.55" customHeight="1" x14ac:dyDescent="0.3">
      <c r="A3194" s="12">
        <v>3240</v>
      </c>
      <c r="B3194" s="12">
        <v>1620</v>
      </c>
      <c r="C3194" s="19">
        <v>42011</v>
      </c>
      <c r="D3194" s="6">
        <v>246</v>
      </c>
      <c r="E3194" s="10">
        <v>535.88</v>
      </c>
    </row>
    <row r="3195" spans="1:5" ht="17.55" customHeight="1" x14ac:dyDescent="0.3">
      <c r="A3195" s="12">
        <v>3241</v>
      </c>
      <c r="B3195" s="12">
        <v>1621</v>
      </c>
      <c r="C3195" s="19">
        <v>42019</v>
      </c>
      <c r="D3195" s="6">
        <v>248</v>
      </c>
      <c r="E3195" s="10">
        <v>96.699999999999989</v>
      </c>
    </row>
    <row r="3196" spans="1:5" ht="17.55" customHeight="1" x14ac:dyDescent="0.3">
      <c r="A3196" s="12">
        <v>3242</v>
      </c>
      <c r="B3196" s="12">
        <v>1621</v>
      </c>
      <c r="C3196" s="19">
        <v>42011</v>
      </c>
      <c r="D3196" s="6">
        <v>248</v>
      </c>
      <c r="E3196" s="10">
        <v>261.45999999999998</v>
      </c>
    </row>
    <row r="3197" spans="1:5" ht="17.55" customHeight="1" x14ac:dyDescent="0.3">
      <c r="A3197" s="12">
        <v>3243</v>
      </c>
      <c r="B3197" s="12">
        <v>1622</v>
      </c>
      <c r="C3197" s="19">
        <v>42015</v>
      </c>
      <c r="D3197" s="6">
        <v>173</v>
      </c>
      <c r="E3197" s="10">
        <v>102.22000000000003</v>
      </c>
    </row>
    <row r="3198" spans="1:5" ht="17.55" customHeight="1" x14ac:dyDescent="0.3">
      <c r="A3198" s="12">
        <v>3244</v>
      </c>
      <c r="B3198" s="12">
        <v>1622</v>
      </c>
      <c r="C3198" s="19">
        <v>42011</v>
      </c>
      <c r="D3198" s="6">
        <v>173</v>
      </c>
      <c r="E3198" s="10">
        <v>749.62</v>
      </c>
    </row>
    <row r="3199" spans="1:5" ht="17.55" customHeight="1" x14ac:dyDescent="0.3">
      <c r="A3199" s="12">
        <v>3245</v>
      </c>
      <c r="B3199" s="12">
        <v>1623</v>
      </c>
      <c r="C3199" s="19">
        <v>42020</v>
      </c>
      <c r="D3199" s="6">
        <v>27</v>
      </c>
      <c r="E3199" s="10">
        <v>96.229999999999905</v>
      </c>
    </row>
    <row r="3200" spans="1:5" ht="17.55" customHeight="1" x14ac:dyDescent="0.3">
      <c r="A3200" s="12">
        <v>3246</v>
      </c>
      <c r="B3200" s="12">
        <v>1623</v>
      </c>
      <c r="C3200" s="19">
        <v>42011</v>
      </c>
      <c r="D3200" s="6">
        <v>27</v>
      </c>
      <c r="E3200" s="10">
        <v>778.6</v>
      </c>
    </row>
    <row r="3201" spans="1:5" ht="17.55" customHeight="1" x14ac:dyDescent="0.3">
      <c r="A3201" s="12">
        <v>3247</v>
      </c>
      <c r="B3201" s="12">
        <v>1624</v>
      </c>
      <c r="C3201" s="19">
        <v>42014</v>
      </c>
      <c r="D3201" s="6">
        <v>130</v>
      </c>
      <c r="E3201" s="10">
        <v>298.7399999999999</v>
      </c>
    </row>
    <row r="3202" spans="1:5" ht="17.55" customHeight="1" x14ac:dyDescent="0.3">
      <c r="A3202" s="12">
        <v>3248</v>
      </c>
      <c r="B3202" s="12">
        <v>1624</v>
      </c>
      <c r="C3202" s="19">
        <v>42005</v>
      </c>
      <c r="D3202" s="6">
        <v>130</v>
      </c>
      <c r="E3202" s="10">
        <v>697.09</v>
      </c>
    </row>
    <row r="3203" spans="1:5" ht="17.55" customHeight="1" x14ac:dyDescent="0.3">
      <c r="A3203" s="12">
        <v>3249</v>
      </c>
      <c r="B3203" s="12">
        <v>1625</v>
      </c>
      <c r="C3203" s="19">
        <v>42008</v>
      </c>
      <c r="D3203" s="6">
        <v>111</v>
      </c>
      <c r="E3203" s="10">
        <v>50.450000000000045</v>
      </c>
    </row>
    <row r="3204" spans="1:5" ht="17.55" customHeight="1" x14ac:dyDescent="0.3">
      <c r="A3204" s="12">
        <v>3250</v>
      </c>
      <c r="B3204" s="12">
        <v>1625</v>
      </c>
      <c r="C3204" s="19">
        <v>42003</v>
      </c>
      <c r="D3204" s="6">
        <v>111</v>
      </c>
      <c r="E3204" s="10">
        <v>958.68999999999994</v>
      </c>
    </row>
    <row r="3205" spans="1:5" ht="17.55" customHeight="1" x14ac:dyDescent="0.3">
      <c r="A3205" s="12">
        <v>3251</v>
      </c>
      <c r="B3205" s="12">
        <v>1626</v>
      </c>
      <c r="C3205" s="19">
        <v>42015</v>
      </c>
      <c r="D3205" s="6">
        <v>275</v>
      </c>
      <c r="E3205" s="10">
        <v>19.769999999999982</v>
      </c>
    </row>
    <row r="3206" spans="1:5" ht="17.55" customHeight="1" x14ac:dyDescent="0.3">
      <c r="A3206" s="12">
        <v>3252</v>
      </c>
      <c r="B3206" s="12">
        <v>1626</v>
      </c>
      <c r="C3206" s="19">
        <v>42005</v>
      </c>
      <c r="D3206" s="6">
        <v>275</v>
      </c>
      <c r="E3206" s="10">
        <v>968.8</v>
      </c>
    </row>
    <row r="3207" spans="1:5" ht="17.55" customHeight="1" x14ac:dyDescent="0.3">
      <c r="A3207" s="12">
        <v>3253</v>
      </c>
      <c r="B3207" s="12">
        <v>1627</v>
      </c>
      <c r="C3207" s="19">
        <v>42002</v>
      </c>
      <c r="D3207" s="6">
        <v>16</v>
      </c>
      <c r="E3207" s="10">
        <v>113.25</v>
      </c>
    </row>
    <row r="3208" spans="1:5" ht="17.55" customHeight="1" x14ac:dyDescent="0.3">
      <c r="A3208" s="12">
        <v>3254</v>
      </c>
      <c r="B3208" s="12">
        <v>1627</v>
      </c>
      <c r="C3208" s="19">
        <v>41998</v>
      </c>
      <c r="D3208" s="6">
        <v>16</v>
      </c>
      <c r="E3208" s="10">
        <v>515.95000000000005</v>
      </c>
    </row>
    <row r="3209" spans="1:5" ht="17.55" customHeight="1" x14ac:dyDescent="0.3">
      <c r="A3209" s="12">
        <v>3255</v>
      </c>
      <c r="B3209" s="12">
        <v>1628</v>
      </c>
      <c r="C3209" s="19">
        <v>42011</v>
      </c>
      <c r="D3209" s="6">
        <v>281</v>
      </c>
      <c r="E3209" s="10">
        <v>219.26999999999998</v>
      </c>
    </row>
    <row r="3210" spans="1:5" ht="17.55" customHeight="1" x14ac:dyDescent="0.3">
      <c r="A3210" s="12">
        <v>3256</v>
      </c>
      <c r="B3210" s="12">
        <v>1628</v>
      </c>
      <c r="C3210" s="19">
        <v>42003</v>
      </c>
      <c r="D3210" s="6">
        <v>281</v>
      </c>
      <c r="E3210" s="10">
        <v>425.65999999999997</v>
      </c>
    </row>
    <row r="3211" spans="1:5" ht="17.55" customHeight="1" x14ac:dyDescent="0.3">
      <c r="A3211" s="12">
        <v>3257</v>
      </c>
      <c r="B3211" s="12">
        <v>1629</v>
      </c>
      <c r="C3211" s="19">
        <v>42013</v>
      </c>
      <c r="D3211" s="6">
        <v>20</v>
      </c>
      <c r="E3211" s="10">
        <v>166.43</v>
      </c>
    </row>
    <row r="3212" spans="1:5" ht="17.55" customHeight="1" x14ac:dyDescent="0.3">
      <c r="A3212" s="12">
        <v>3258</v>
      </c>
      <c r="B3212" s="12">
        <v>1629</v>
      </c>
      <c r="C3212" s="19">
        <v>42007</v>
      </c>
      <c r="D3212" s="6">
        <v>20</v>
      </c>
      <c r="E3212" s="10">
        <v>309.09999999999997</v>
      </c>
    </row>
    <row r="3213" spans="1:5" ht="17.55" customHeight="1" x14ac:dyDescent="0.3">
      <c r="A3213" s="12">
        <v>3259</v>
      </c>
      <c r="B3213" s="12">
        <v>1630</v>
      </c>
      <c r="C3213" s="19">
        <v>42009</v>
      </c>
      <c r="D3213" s="6">
        <v>307</v>
      </c>
      <c r="E3213" s="10">
        <v>55.530000000000086</v>
      </c>
    </row>
    <row r="3214" spans="1:5" ht="17.55" customHeight="1" x14ac:dyDescent="0.3">
      <c r="A3214" s="12">
        <v>3260</v>
      </c>
      <c r="B3214" s="12">
        <v>1630</v>
      </c>
      <c r="C3214" s="19">
        <v>42003</v>
      </c>
      <c r="D3214" s="6">
        <v>307</v>
      </c>
      <c r="E3214" s="10">
        <v>561.56999999999994</v>
      </c>
    </row>
    <row r="3215" spans="1:5" ht="17.55" customHeight="1" x14ac:dyDescent="0.3">
      <c r="A3215" s="12">
        <v>3261</v>
      </c>
      <c r="B3215" s="12">
        <v>1631</v>
      </c>
      <c r="C3215" s="19">
        <v>42020</v>
      </c>
      <c r="D3215" s="6">
        <v>263</v>
      </c>
      <c r="E3215" s="10">
        <v>46.190000000000026</v>
      </c>
    </row>
    <row r="3216" spans="1:5" ht="17.55" customHeight="1" x14ac:dyDescent="0.3">
      <c r="A3216" s="12">
        <v>3262</v>
      </c>
      <c r="B3216" s="12">
        <v>1631</v>
      </c>
      <c r="C3216" s="19">
        <v>42011</v>
      </c>
      <c r="D3216" s="6">
        <v>263</v>
      </c>
      <c r="E3216" s="10">
        <v>154.66999999999999</v>
      </c>
    </row>
    <row r="3217" spans="1:5" ht="17.55" customHeight="1" x14ac:dyDescent="0.3">
      <c r="A3217" s="12">
        <v>3263</v>
      </c>
      <c r="B3217" s="12">
        <v>1632</v>
      </c>
      <c r="C3217" s="19">
        <v>42007</v>
      </c>
      <c r="D3217" s="6">
        <v>220</v>
      </c>
      <c r="E3217" s="10">
        <v>256.08000000000004</v>
      </c>
    </row>
    <row r="3218" spans="1:5" ht="17.55" customHeight="1" x14ac:dyDescent="0.3">
      <c r="A3218" s="12">
        <v>3264</v>
      </c>
      <c r="B3218" s="12">
        <v>1632</v>
      </c>
      <c r="C3218" s="19">
        <v>42003</v>
      </c>
      <c r="D3218" s="6">
        <v>220</v>
      </c>
      <c r="E3218" s="10">
        <v>728.86</v>
      </c>
    </row>
    <row r="3219" spans="1:5" ht="17.55" customHeight="1" x14ac:dyDescent="0.3">
      <c r="A3219" s="12">
        <v>3265</v>
      </c>
      <c r="B3219" s="12">
        <v>1633</v>
      </c>
      <c r="C3219" s="19">
        <v>42008</v>
      </c>
      <c r="D3219" s="6">
        <v>241</v>
      </c>
      <c r="E3219" s="10">
        <v>94.38</v>
      </c>
    </row>
    <row r="3220" spans="1:5" ht="17.55" customHeight="1" x14ac:dyDescent="0.3">
      <c r="A3220" s="12">
        <v>3266</v>
      </c>
      <c r="B3220" s="12">
        <v>1633</v>
      </c>
      <c r="C3220" s="19">
        <v>42003</v>
      </c>
      <c r="D3220" s="6">
        <v>241</v>
      </c>
      <c r="E3220" s="10">
        <v>283.14</v>
      </c>
    </row>
    <row r="3221" spans="1:5" ht="17.55" customHeight="1" x14ac:dyDescent="0.3">
      <c r="A3221" s="12">
        <v>3267</v>
      </c>
      <c r="B3221" s="12">
        <v>1634</v>
      </c>
      <c r="C3221" s="19">
        <v>42014</v>
      </c>
      <c r="D3221" s="6">
        <v>23</v>
      </c>
      <c r="E3221" s="10">
        <v>22.789999999999964</v>
      </c>
    </row>
    <row r="3222" spans="1:5" ht="17.55" customHeight="1" x14ac:dyDescent="0.3">
      <c r="A3222" s="12">
        <v>3268</v>
      </c>
      <c r="B3222" s="12">
        <v>1634</v>
      </c>
      <c r="C3222" s="19">
        <v>42005</v>
      </c>
      <c r="D3222" s="6">
        <v>23</v>
      </c>
      <c r="E3222" s="10">
        <v>737.09</v>
      </c>
    </row>
    <row r="3223" spans="1:5" ht="17.55" customHeight="1" x14ac:dyDescent="0.3">
      <c r="A3223" s="12">
        <v>3269</v>
      </c>
      <c r="B3223" s="12">
        <v>1635</v>
      </c>
      <c r="C3223" s="19">
        <v>42012</v>
      </c>
      <c r="D3223" s="6">
        <v>36</v>
      </c>
      <c r="E3223" s="10">
        <v>26.349999999999994</v>
      </c>
    </row>
    <row r="3224" spans="1:5" ht="17.55" customHeight="1" x14ac:dyDescent="0.3">
      <c r="A3224" s="12">
        <v>3270</v>
      </c>
      <c r="B3224" s="12">
        <v>1635</v>
      </c>
      <c r="C3224" s="19">
        <v>42008</v>
      </c>
      <c r="D3224" s="6">
        <v>36</v>
      </c>
      <c r="E3224" s="10">
        <v>120.06</v>
      </c>
    </row>
    <row r="3225" spans="1:5" ht="17.55" customHeight="1" x14ac:dyDescent="0.3">
      <c r="A3225" s="12">
        <v>3271</v>
      </c>
      <c r="B3225" s="12">
        <v>1636</v>
      </c>
      <c r="C3225" s="19">
        <v>42018</v>
      </c>
      <c r="D3225" s="6">
        <v>163</v>
      </c>
      <c r="E3225" s="10">
        <v>208.43999999999994</v>
      </c>
    </row>
    <row r="3226" spans="1:5" ht="17.55" customHeight="1" x14ac:dyDescent="0.3">
      <c r="A3226" s="12">
        <v>3272</v>
      </c>
      <c r="B3226" s="12">
        <v>1636</v>
      </c>
      <c r="C3226" s="19">
        <v>42013</v>
      </c>
      <c r="D3226" s="6">
        <v>163</v>
      </c>
      <c r="E3226" s="10">
        <v>697.85</v>
      </c>
    </row>
    <row r="3227" spans="1:5" ht="17.55" customHeight="1" x14ac:dyDescent="0.3">
      <c r="A3227" s="12">
        <v>3273</v>
      </c>
      <c r="B3227" s="12">
        <v>1637</v>
      </c>
      <c r="C3227" s="19">
        <v>42009</v>
      </c>
      <c r="D3227" s="6">
        <v>163</v>
      </c>
      <c r="E3227" s="10">
        <v>5.4200000000000728</v>
      </c>
    </row>
    <row r="3228" spans="1:5" ht="17.55" customHeight="1" x14ac:dyDescent="0.3">
      <c r="A3228" s="12">
        <v>3274</v>
      </c>
      <c r="B3228" s="12">
        <v>1637</v>
      </c>
      <c r="C3228" s="19">
        <v>42005</v>
      </c>
      <c r="D3228" s="6">
        <v>163</v>
      </c>
      <c r="E3228" s="10">
        <v>536.66</v>
      </c>
    </row>
    <row r="3229" spans="1:5" ht="17.55" customHeight="1" x14ac:dyDescent="0.3">
      <c r="A3229" s="12">
        <v>3275</v>
      </c>
      <c r="B3229" s="12">
        <v>1638</v>
      </c>
      <c r="C3229" s="19">
        <v>42020</v>
      </c>
      <c r="D3229" s="6">
        <v>196</v>
      </c>
      <c r="E3229" s="10">
        <v>102.48000000000002</v>
      </c>
    </row>
    <row r="3230" spans="1:5" ht="17.55" customHeight="1" x14ac:dyDescent="0.3">
      <c r="A3230" s="12">
        <v>3276</v>
      </c>
      <c r="B3230" s="12">
        <v>1638</v>
      </c>
      <c r="C3230" s="19">
        <v>42013</v>
      </c>
      <c r="D3230" s="6">
        <v>196</v>
      </c>
      <c r="E3230" s="10">
        <v>363.37</v>
      </c>
    </row>
    <row r="3231" spans="1:5" ht="17.55" customHeight="1" x14ac:dyDescent="0.3">
      <c r="A3231" s="12">
        <v>3277</v>
      </c>
      <c r="B3231" s="12">
        <v>1639</v>
      </c>
      <c r="C3231" s="19">
        <v>42022</v>
      </c>
      <c r="D3231" s="6">
        <v>315</v>
      </c>
      <c r="E3231" s="10">
        <v>120.80000000000001</v>
      </c>
    </row>
    <row r="3232" spans="1:5" ht="17.55" customHeight="1" x14ac:dyDescent="0.3">
      <c r="A3232" s="12">
        <v>3278</v>
      </c>
      <c r="B3232" s="12">
        <v>1639</v>
      </c>
      <c r="C3232" s="19">
        <v>42015</v>
      </c>
      <c r="D3232" s="6">
        <v>315</v>
      </c>
      <c r="E3232" s="10">
        <v>382.56</v>
      </c>
    </row>
    <row r="3233" spans="1:5" ht="17.55" customHeight="1" x14ac:dyDescent="0.3">
      <c r="A3233" s="12">
        <v>3279</v>
      </c>
      <c r="B3233" s="12">
        <v>1640</v>
      </c>
      <c r="C3233" s="19">
        <v>42007</v>
      </c>
      <c r="D3233" s="6">
        <v>46</v>
      </c>
      <c r="E3233" s="10">
        <v>16.870000000000033</v>
      </c>
    </row>
    <row r="3234" spans="1:5" ht="17.55" customHeight="1" x14ac:dyDescent="0.3">
      <c r="A3234" s="12">
        <v>3280</v>
      </c>
      <c r="B3234" s="12">
        <v>1640</v>
      </c>
      <c r="C3234" s="19">
        <v>42001</v>
      </c>
      <c r="D3234" s="6">
        <v>46</v>
      </c>
      <c r="E3234" s="10">
        <v>170.67999999999998</v>
      </c>
    </row>
    <row r="3235" spans="1:5" ht="17.55" customHeight="1" x14ac:dyDescent="0.3">
      <c r="A3235" s="12">
        <v>3281</v>
      </c>
      <c r="B3235" s="12">
        <v>1641</v>
      </c>
      <c r="C3235" s="19">
        <v>42019</v>
      </c>
      <c r="D3235" s="6">
        <v>75</v>
      </c>
      <c r="E3235" s="10">
        <v>139.34999999999997</v>
      </c>
    </row>
    <row r="3236" spans="1:5" ht="17.55" customHeight="1" x14ac:dyDescent="0.3">
      <c r="A3236" s="12">
        <v>3282</v>
      </c>
      <c r="B3236" s="12">
        <v>1641</v>
      </c>
      <c r="C3236" s="19">
        <v>42009</v>
      </c>
      <c r="D3236" s="6">
        <v>75</v>
      </c>
      <c r="E3236" s="10">
        <v>282.94</v>
      </c>
    </row>
    <row r="3237" spans="1:5" ht="17.55" customHeight="1" x14ac:dyDescent="0.3">
      <c r="A3237" s="12">
        <v>3283</v>
      </c>
      <c r="B3237" s="12">
        <v>1642</v>
      </c>
      <c r="C3237" s="19">
        <v>42018</v>
      </c>
      <c r="D3237" s="6">
        <v>197</v>
      </c>
      <c r="E3237" s="10">
        <v>432.21000000000004</v>
      </c>
    </row>
    <row r="3238" spans="1:5" ht="17.55" customHeight="1" x14ac:dyDescent="0.3">
      <c r="A3238" s="12">
        <v>3284</v>
      </c>
      <c r="B3238" s="12">
        <v>1642</v>
      </c>
      <c r="C3238" s="19">
        <v>42011</v>
      </c>
      <c r="D3238" s="6">
        <v>197</v>
      </c>
      <c r="E3238" s="10">
        <v>648.31999999999994</v>
      </c>
    </row>
    <row r="3239" spans="1:5" ht="17.55" customHeight="1" x14ac:dyDescent="0.3">
      <c r="A3239" s="12">
        <v>3285</v>
      </c>
      <c r="B3239" s="12">
        <v>1643</v>
      </c>
      <c r="C3239" s="19">
        <v>42018</v>
      </c>
      <c r="D3239" s="6">
        <v>130</v>
      </c>
      <c r="E3239" s="10">
        <v>67.509999999999991</v>
      </c>
    </row>
    <row r="3240" spans="1:5" ht="17.55" customHeight="1" x14ac:dyDescent="0.3">
      <c r="A3240" s="12">
        <v>3286</v>
      </c>
      <c r="B3240" s="12">
        <v>1643</v>
      </c>
      <c r="C3240" s="19">
        <v>42012</v>
      </c>
      <c r="D3240" s="6">
        <v>130</v>
      </c>
      <c r="E3240" s="10">
        <v>607.66999999999996</v>
      </c>
    </row>
    <row r="3241" spans="1:5" ht="17.55" customHeight="1" x14ac:dyDescent="0.3">
      <c r="A3241" s="12">
        <v>3287</v>
      </c>
      <c r="B3241" s="12">
        <v>1644</v>
      </c>
      <c r="C3241" s="19">
        <v>42021</v>
      </c>
      <c r="D3241" s="6">
        <v>6</v>
      </c>
      <c r="E3241" s="10">
        <v>178.95000000000005</v>
      </c>
    </row>
    <row r="3242" spans="1:5" ht="17.55" customHeight="1" x14ac:dyDescent="0.3">
      <c r="A3242" s="12">
        <v>3288</v>
      </c>
      <c r="B3242" s="12">
        <v>1644</v>
      </c>
      <c r="C3242" s="19">
        <v>42014</v>
      </c>
      <c r="D3242" s="6">
        <v>6</v>
      </c>
      <c r="E3242" s="10">
        <v>438.15</v>
      </c>
    </row>
    <row r="3243" spans="1:5" ht="17.55" customHeight="1" x14ac:dyDescent="0.3">
      <c r="A3243" s="12">
        <v>3289</v>
      </c>
      <c r="B3243" s="12">
        <v>1645</v>
      </c>
      <c r="C3243" s="19">
        <v>42019</v>
      </c>
      <c r="D3243" s="6">
        <v>133</v>
      </c>
      <c r="E3243" s="10">
        <v>36.080000000000013</v>
      </c>
    </row>
    <row r="3244" spans="1:5" ht="17.55" customHeight="1" x14ac:dyDescent="0.3">
      <c r="A3244" s="12">
        <v>3290</v>
      </c>
      <c r="B3244" s="12">
        <v>1645</v>
      </c>
      <c r="C3244" s="19">
        <v>42009</v>
      </c>
      <c r="D3244" s="6">
        <v>133</v>
      </c>
      <c r="E3244" s="10">
        <v>135.73999999999998</v>
      </c>
    </row>
    <row r="3245" spans="1:5" ht="17.55" customHeight="1" x14ac:dyDescent="0.3">
      <c r="A3245" s="12">
        <v>3291</v>
      </c>
      <c r="B3245" s="12">
        <v>1646</v>
      </c>
      <c r="C3245" s="19">
        <v>42014</v>
      </c>
      <c r="D3245" s="6">
        <v>198</v>
      </c>
      <c r="E3245" s="10">
        <v>8.9199999999999591</v>
      </c>
    </row>
    <row r="3246" spans="1:5" ht="17.55" customHeight="1" x14ac:dyDescent="0.3">
      <c r="A3246" s="12">
        <v>3292</v>
      </c>
      <c r="B3246" s="12">
        <v>1646</v>
      </c>
      <c r="C3246" s="19">
        <v>42008</v>
      </c>
      <c r="D3246" s="6">
        <v>198</v>
      </c>
      <c r="E3246" s="10">
        <v>288.74</v>
      </c>
    </row>
    <row r="3247" spans="1:5" ht="17.55" customHeight="1" x14ac:dyDescent="0.3">
      <c r="A3247" s="12">
        <v>3293</v>
      </c>
      <c r="B3247" s="12">
        <v>1647</v>
      </c>
      <c r="C3247" s="19">
        <v>42008</v>
      </c>
      <c r="D3247" s="6">
        <v>310</v>
      </c>
      <c r="E3247" s="10">
        <v>121.14999999999998</v>
      </c>
    </row>
    <row r="3248" spans="1:5" ht="17.55" customHeight="1" x14ac:dyDescent="0.3">
      <c r="A3248" s="12">
        <v>3294</v>
      </c>
      <c r="B3248" s="12">
        <v>1647</v>
      </c>
      <c r="C3248" s="19">
        <v>42003</v>
      </c>
      <c r="D3248" s="6">
        <v>310</v>
      </c>
      <c r="E3248" s="10">
        <v>516.52</v>
      </c>
    </row>
    <row r="3249" spans="1:5" ht="17.55" customHeight="1" x14ac:dyDescent="0.3">
      <c r="A3249" s="12">
        <v>3295</v>
      </c>
      <c r="B3249" s="12">
        <v>1648</v>
      </c>
      <c r="C3249" s="19">
        <v>42023</v>
      </c>
      <c r="D3249" s="6">
        <v>195</v>
      </c>
      <c r="E3249" s="10">
        <v>54.399999999999977</v>
      </c>
    </row>
    <row r="3250" spans="1:5" ht="17.55" customHeight="1" x14ac:dyDescent="0.3">
      <c r="A3250" s="12">
        <v>3296</v>
      </c>
      <c r="B3250" s="12">
        <v>1648</v>
      </c>
      <c r="C3250" s="19">
        <v>42014</v>
      </c>
      <c r="D3250" s="6">
        <v>195</v>
      </c>
      <c r="E3250" s="10">
        <v>285.61</v>
      </c>
    </row>
    <row r="3251" spans="1:5" ht="17.55" customHeight="1" x14ac:dyDescent="0.3">
      <c r="A3251" s="12">
        <v>3297</v>
      </c>
      <c r="B3251" s="12">
        <v>1649</v>
      </c>
      <c r="C3251" s="19">
        <v>42021</v>
      </c>
      <c r="D3251" s="6">
        <v>215</v>
      </c>
      <c r="E3251" s="10">
        <v>97.28000000000003</v>
      </c>
    </row>
    <row r="3252" spans="1:5" ht="17.55" customHeight="1" x14ac:dyDescent="0.3">
      <c r="A3252" s="12">
        <v>3298</v>
      </c>
      <c r="B3252" s="12">
        <v>1649</v>
      </c>
      <c r="C3252" s="19">
        <v>42011</v>
      </c>
      <c r="D3252" s="6">
        <v>215</v>
      </c>
      <c r="E3252" s="10">
        <v>308.07</v>
      </c>
    </row>
    <row r="3253" spans="1:5" ht="17.55" customHeight="1" x14ac:dyDescent="0.3">
      <c r="A3253" s="12">
        <v>3299</v>
      </c>
      <c r="B3253" s="12">
        <v>1650</v>
      </c>
      <c r="C3253" s="19">
        <v>42009</v>
      </c>
      <c r="D3253" s="6">
        <v>292</v>
      </c>
      <c r="E3253" s="10">
        <v>13.159999999999968</v>
      </c>
    </row>
    <row r="3254" spans="1:5" ht="17.55" customHeight="1" x14ac:dyDescent="0.3">
      <c r="A3254" s="12">
        <v>3300</v>
      </c>
      <c r="B3254" s="12">
        <v>1650</v>
      </c>
      <c r="C3254" s="19">
        <v>42003</v>
      </c>
      <c r="D3254" s="6">
        <v>292</v>
      </c>
      <c r="E3254" s="10">
        <v>645.08000000000004</v>
      </c>
    </row>
    <row r="3255" spans="1:5" ht="17.55" customHeight="1" x14ac:dyDescent="0.3">
      <c r="A3255" s="12">
        <v>3301</v>
      </c>
      <c r="B3255" s="12">
        <v>1651</v>
      </c>
      <c r="C3255" s="19">
        <v>42022</v>
      </c>
      <c r="D3255" s="6">
        <v>220</v>
      </c>
      <c r="E3255" s="10">
        <v>170.55999999999995</v>
      </c>
    </row>
    <row r="3256" spans="1:5" ht="17.55" customHeight="1" x14ac:dyDescent="0.3">
      <c r="A3256" s="12">
        <v>3302</v>
      </c>
      <c r="B3256" s="12">
        <v>1651</v>
      </c>
      <c r="C3256" s="19">
        <v>42016</v>
      </c>
      <c r="D3256" s="6">
        <v>220</v>
      </c>
      <c r="E3256" s="10">
        <v>895.45</v>
      </c>
    </row>
    <row r="3257" spans="1:5" ht="17.55" customHeight="1" x14ac:dyDescent="0.3">
      <c r="A3257" s="12">
        <v>3303</v>
      </c>
      <c r="B3257" s="12">
        <v>1652</v>
      </c>
      <c r="C3257" s="19">
        <v>42020</v>
      </c>
      <c r="D3257" s="6">
        <v>93</v>
      </c>
      <c r="E3257" s="10">
        <v>13.930000000000007</v>
      </c>
    </row>
    <row r="3258" spans="1:5" ht="17.55" customHeight="1" x14ac:dyDescent="0.3">
      <c r="A3258" s="12">
        <v>3304</v>
      </c>
      <c r="B3258" s="12">
        <v>1652</v>
      </c>
      <c r="C3258" s="19">
        <v>42016</v>
      </c>
      <c r="D3258" s="6">
        <v>93</v>
      </c>
      <c r="E3258" s="10">
        <v>140.94999999999999</v>
      </c>
    </row>
    <row r="3259" spans="1:5" ht="17.55" customHeight="1" x14ac:dyDescent="0.3">
      <c r="A3259" s="12">
        <v>3305</v>
      </c>
      <c r="B3259" s="12">
        <v>1653</v>
      </c>
      <c r="C3259" s="19">
        <v>42013</v>
      </c>
      <c r="D3259" s="6">
        <v>238</v>
      </c>
      <c r="E3259" s="10">
        <v>11.029999999999973</v>
      </c>
    </row>
    <row r="3260" spans="1:5" ht="17.55" customHeight="1" x14ac:dyDescent="0.3">
      <c r="A3260" s="12">
        <v>3306</v>
      </c>
      <c r="B3260" s="12">
        <v>1653</v>
      </c>
      <c r="C3260" s="19">
        <v>42008</v>
      </c>
      <c r="D3260" s="6">
        <v>238</v>
      </c>
      <c r="E3260" s="10">
        <v>356.81</v>
      </c>
    </row>
    <row r="3261" spans="1:5" ht="17.55" customHeight="1" x14ac:dyDescent="0.3">
      <c r="A3261" s="12">
        <v>3307</v>
      </c>
      <c r="B3261" s="12">
        <v>1654</v>
      </c>
      <c r="C3261" s="19">
        <v>42013</v>
      </c>
      <c r="D3261" s="6">
        <v>264</v>
      </c>
      <c r="E3261" s="10">
        <v>330.80000000000007</v>
      </c>
    </row>
    <row r="3262" spans="1:5" ht="17.55" customHeight="1" x14ac:dyDescent="0.3">
      <c r="A3262" s="12">
        <v>3308</v>
      </c>
      <c r="B3262" s="12">
        <v>1654</v>
      </c>
      <c r="C3262" s="19">
        <v>42008</v>
      </c>
      <c r="D3262" s="6">
        <v>264</v>
      </c>
      <c r="E3262" s="10">
        <v>517.41</v>
      </c>
    </row>
    <row r="3263" spans="1:5" ht="17.55" customHeight="1" x14ac:dyDescent="0.3">
      <c r="A3263" s="12">
        <v>3309</v>
      </c>
      <c r="B3263" s="12">
        <v>1655</v>
      </c>
      <c r="C3263" s="19">
        <v>42020</v>
      </c>
      <c r="D3263" s="6">
        <v>13</v>
      </c>
      <c r="E3263" s="10">
        <v>37.550000000000011</v>
      </c>
    </row>
    <row r="3264" spans="1:5" ht="17.55" customHeight="1" x14ac:dyDescent="0.3">
      <c r="A3264" s="12">
        <v>3310</v>
      </c>
      <c r="B3264" s="12">
        <v>1655</v>
      </c>
      <c r="C3264" s="19">
        <v>42011</v>
      </c>
      <c r="D3264" s="6">
        <v>13</v>
      </c>
      <c r="E3264" s="10">
        <v>431.93</v>
      </c>
    </row>
    <row r="3265" spans="1:5" ht="17.55" customHeight="1" x14ac:dyDescent="0.3">
      <c r="A3265" s="12">
        <v>3311</v>
      </c>
      <c r="B3265" s="12">
        <v>1656</v>
      </c>
      <c r="C3265" s="19">
        <v>42021</v>
      </c>
      <c r="D3265" s="6">
        <v>226</v>
      </c>
      <c r="E3265" s="10">
        <v>20.129999999999995</v>
      </c>
    </row>
    <row r="3266" spans="1:5" ht="17.55" customHeight="1" x14ac:dyDescent="0.3">
      <c r="A3266" s="12">
        <v>3312</v>
      </c>
      <c r="B3266" s="12">
        <v>1656</v>
      </c>
      <c r="C3266" s="19">
        <v>42011</v>
      </c>
      <c r="D3266" s="6">
        <v>226</v>
      </c>
      <c r="E3266" s="10">
        <v>105.71000000000001</v>
      </c>
    </row>
    <row r="3267" spans="1:5" ht="17.55" customHeight="1" x14ac:dyDescent="0.3">
      <c r="A3267" s="12">
        <v>3314</v>
      </c>
      <c r="B3267" s="12">
        <v>1657</v>
      </c>
      <c r="C3267" s="19">
        <v>42013</v>
      </c>
      <c r="D3267" s="6">
        <v>121</v>
      </c>
      <c r="E3267" s="10">
        <v>239.58</v>
      </c>
    </row>
    <row r="3268" spans="1:5" ht="17.55" customHeight="1" x14ac:dyDescent="0.3">
      <c r="A3268" s="12">
        <v>3315</v>
      </c>
      <c r="B3268" s="12">
        <v>1658</v>
      </c>
      <c r="C3268" s="19">
        <v>42015</v>
      </c>
      <c r="D3268" s="6">
        <v>38</v>
      </c>
      <c r="E3268" s="10">
        <v>245.67000000000007</v>
      </c>
    </row>
    <row r="3269" spans="1:5" ht="17.55" customHeight="1" x14ac:dyDescent="0.3">
      <c r="A3269" s="12">
        <v>3316</v>
      </c>
      <c r="B3269" s="12">
        <v>1658</v>
      </c>
      <c r="C3269" s="19">
        <v>42007</v>
      </c>
      <c r="D3269" s="6">
        <v>38</v>
      </c>
      <c r="E3269" s="10">
        <v>436.77</v>
      </c>
    </row>
    <row r="3270" spans="1:5" ht="17.55" customHeight="1" x14ac:dyDescent="0.3">
      <c r="A3270" s="12">
        <v>3317</v>
      </c>
      <c r="B3270" s="12">
        <v>1659</v>
      </c>
      <c r="C3270" s="19">
        <v>42021</v>
      </c>
      <c r="D3270" s="6">
        <v>280</v>
      </c>
      <c r="E3270" s="10">
        <v>15.870000000000005</v>
      </c>
    </row>
    <row r="3271" spans="1:5" ht="17.55" customHeight="1" x14ac:dyDescent="0.3">
      <c r="A3271" s="12">
        <v>3318</v>
      </c>
      <c r="B3271" s="12">
        <v>1659</v>
      </c>
      <c r="C3271" s="19">
        <v>42017</v>
      </c>
      <c r="D3271" s="6">
        <v>280</v>
      </c>
      <c r="E3271" s="10">
        <v>777.89</v>
      </c>
    </row>
    <row r="3272" spans="1:5" ht="17.55" customHeight="1" x14ac:dyDescent="0.3">
      <c r="A3272" s="12">
        <v>3319</v>
      </c>
      <c r="B3272" s="12">
        <v>1660</v>
      </c>
      <c r="C3272" s="19">
        <v>42014</v>
      </c>
      <c r="D3272" s="6">
        <v>106</v>
      </c>
      <c r="E3272" s="10">
        <v>2.1200000000000045</v>
      </c>
    </row>
    <row r="3273" spans="1:5" ht="17.55" customHeight="1" x14ac:dyDescent="0.3">
      <c r="A3273" s="12">
        <v>3320</v>
      </c>
      <c r="B3273" s="12">
        <v>1660</v>
      </c>
      <c r="C3273" s="19">
        <v>42006</v>
      </c>
      <c r="D3273" s="6">
        <v>106</v>
      </c>
      <c r="E3273" s="10">
        <v>210.84</v>
      </c>
    </row>
    <row r="3274" spans="1:5" ht="17.55" customHeight="1" x14ac:dyDescent="0.3">
      <c r="A3274" s="12">
        <v>3321</v>
      </c>
      <c r="B3274" s="12">
        <v>1661</v>
      </c>
      <c r="C3274" s="19">
        <v>42020</v>
      </c>
      <c r="D3274" s="6">
        <v>211</v>
      </c>
      <c r="E3274" s="10">
        <v>43.559999999999988</v>
      </c>
    </row>
    <row r="3275" spans="1:5" ht="17.55" customHeight="1" x14ac:dyDescent="0.3">
      <c r="A3275" s="12">
        <v>3322</v>
      </c>
      <c r="B3275" s="12">
        <v>1661</v>
      </c>
      <c r="C3275" s="19">
        <v>42015</v>
      </c>
      <c r="D3275" s="6">
        <v>211</v>
      </c>
      <c r="E3275" s="10">
        <v>101.64</v>
      </c>
    </row>
    <row r="3276" spans="1:5" ht="17.55" customHeight="1" x14ac:dyDescent="0.3">
      <c r="A3276" s="12">
        <v>3323</v>
      </c>
      <c r="B3276" s="12">
        <v>1662</v>
      </c>
      <c r="C3276" s="19">
        <v>42025</v>
      </c>
      <c r="D3276" s="6">
        <v>62</v>
      </c>
      <c r="E3276" s="10">
        <v>226.1400000000001</v>
      </c>
    </row>
    <row r="3277" spans="1:5" ht="17.55" customHeight="1" x14ac:dyDescent="0.3">
      <c r="A3277" s="12">
        <v>3324</v>
      </c>
      <c r="B3277" s="12">
        <v>1662</v>
      </c>
      <c r="C3277" s="19">
        <v>42016</v>
      </c>
      <c r="D3277" s="6">
        <v>62</v>
      </c>
      <c r="E3277" s="10">
        <v>850.76</v>
      </c>
    </row>
    <row r="3278" spans="1:5" ht="17.55" customHeight="1" x14ac:dyDescent="0.3">
      <c r="A3278" s="12">
        <v>3325</v>
      </c>
      <c r="B3278" s="12">
        <v>1663</v>
      </c>
      <c r="C3278" s="19">
        <v>42014</v>
      </c>
      <c r="D3278" s="6">
        <v>316</v>
      </c>
      <c r="E3278" s="10">
        <v>52.919999999999987</v>
      </c>
    </row>
    <row r="3279" spans="1:5" ht="17.55" customHeight="1" x14ac:dyDescent="0.3">
      <c r="A3279" s="12">
        <v>3326</v>
      </c>
      <c r="B3279" s="12">
        <v>1663</v>
      </c>
      <c r="C3279" s="19">
        <v>42007</v>
      </c>
      <c r="D3279" s="6">
        <v>316</v>
      </c>
      <c r="E3279" s="10">
        <v>143.1</v>
      </c>
    </row>
    <row r="3280" spans="1:5" ht="17.55" customHeight="1" x14ac:dyDescent="0.3">
      <c r="A3280" s="12">
        <v>3327</v>
      </c>
      <c r="B3280" s="12">
        <v>1664</v>
      </c>
      <c r="C3280" s="19">
        <v>42016</v>
      </c>
      <c r="D3280" s="6">
        <v>136</v>
      </c>
      <c r="E3280" s="10">
        <v>53.440000000000055</v>
      </c>
    </row>
    <row r="3281" spans="1:5" ht="17.55" customHeight="1" x14ac:dyDescent="0.3">
      <c r="A3281" s="12">
        <v>3328</v>
      </c>
      <c r="B3281" s="12">
        <v>1664</v>
      </c>
      <c r="C3281" s="19">
        <v>42012</v>
      </c>
      <c r="D3281" s="6">
        <v>136</v>
      </c>
      <c r="E3281" s="10">
        <v>710.06999999999994</v>
      </c>
    </row>
    <row r="3282" spans="1:5" ht="17.55" customHeight="1" x14ac:dyDescent="0.3">
      <c r="A3282" s="12">
        <v>3329</v>
      </c>
      <c r="B3282" s="12">
        <v>1665</v>
      </c>
      <c r="C3282" s="19">
        <v>42025</v>
      </c>
      <c r="D3282" s="6">
        <v>311</v>
      </c>
      <c r="E3282" s="10">
        <v>216.42999999999995</v>
      </c>
    </row>
    <row r="3283" spans="1:5" ht="17.55" customHeight="1" x14ac:dyDescent="0.3">
      <c r="A3283" s="12">
        <v>3330</v>
      </c>
      <c r="B3283" s="12">
        <v>1665</v>
      </c>
      <c r="C3283" s="19">
        <v>42017</v>
      </c>
      <c r="D3283" s="6">
        <v>311</v>
      </c>
      <c r="E3283" s="10">
        <v>481.74</v>
      </c>
    </row>
    <row r="3284" spans="1:5" ht="17.55" customHeight="1" x14ac:dyDescent="0.3">
      <c r="A3284" s="12">
        <v>3331</v>
      </c>
      <c r="B3284" s="12">
        <v>1666</v>
      </c>
      <c r="C3284" s="19">
        <v>42027</v>
      </c>
      <c r="D3284" s="6">
        <v>296</v>
      </c>
      <c r="E3284" s="10">
        <v>43.259999999999991</v>
      </c>
    </row>
    <row r="3285" spans="1:5" ht="17.55" customHeight="1" x14ac:dyDescent="0.3">
      <c r="A3285" s="12">
        <v>3332</v>
      </c>
      <c r="B3285" s="12">
        <v>1666</v>
      </c>
      <c r="C3285" s="19">
        <v>42018</v>
      </c>
      <c r="D3285" s="6">
        <v>296</v>
      </c>
      <c r="E3285" s="10">
        <v>137.03</v>
      </c>
    </row>
    <row r="3286" spans="1:5" ht="17.55" customHeight="1" x14ac:dyDescent="0.3">
      <c r="A3286" s="12">
        <v>3333</v>
      </c>
      <c r="B3286" s="12">
        <v>1667</v>
      </c>
      <c r="C3286" s="19">
        <v>42027</v>
      </c>
      <c r="D3286" s="6">
        <v>195</v>
      </c>
      <c r="E3286" s="10">
        <v>189.26</v>
      </c>
    </row>
    <row r="3287" spans="1:5" ht="17.55" customHeight="1" x14ac:dyDescent="0.3">
      <c r="A3287" s="12">
        <v>3334</v>
      </c>
      <c r="B3287" s="12">
        <v>1667</v>
      </c>
      <c r="C3287" s="19">
        <v>42017</v>
      </c>
      <c r="D3287" s="6">
        <v>195</v>
      </c>
      <c r="E3287" s="10">
        <v>862.23</v>
      </c>
    </row>
    <row r="3288" spans="1:5" ht="17.55" customHeight="1" x14ac:dyDescent="0.3">
      <c r="A3288" s="12">
        <v>3335</v>
      </c>
      <c r="B3288" s="12">
        <v>1668</v>
      </c>
      <c r="C3288" s="19">
        <v>42022</v>
      </c>
      <c r="D3288" s="6">
        <v>143</v>
      </c>
      <c r="E3288" s="10">
        <v>67.330000000000041</v>
      </c>
    </row>
    <row r="3289" spans="1:5" ht="17.55" customHeight="1" x14ac:dyDescent="0.3">
      <c r="A3289" s="12">
        <v>3336</v>
      </c>
      <c r="B3289" s="12">
        <v>1668</v>
      </c>
      <c r="C3289" s="19">
        <v>42013</v>
      </c>
      <c r="D3289" s="6">
        <v>143</v>
      </c>
      <c r="E3289" s="10">
        <v>894.62</v>
      </c>
    </row>
    <row r="3290" spans="1:5" ht="17.55" customHeight="1" x14ac:dyDescent="0.3">
      <c r="A3290" s="12">
        <v>3337</v>
      </c>
      <c r="B3290" s="12">
        <v>1669</v>
      </c>
      <c r="C3290" s="19">
        <v>42027</v>
      </c>
      <c r="D3290" s="6">
        <v>257</v>
      </c>
      <c r="E3290" s="10">
        <v>119.13</v>
      </c>
    </row>
    <row r="3291" spans="1:5" ht="17.55" customHeight="1" x14ac:dyDescent="0.3">
      <c r="A3291" s="12">
        <v>3338</v>
      </c>
      <c r="B3291" s="12">
        <v>1669</v>
      </c>
      <c r="C3291" s="19">
        <v>42020</v>
      </c>
      <c r="D3291" s="6">
        <v>257</v>
      </c>
      <c r="E3291" s="10">
        <v>542.74</v>
      </c>
    </row>
    <row r="3292" spans="1:5" ht="17.55" customHeight="1" x14ac:dyDescent="0.3">
      <c r="A3292" s="12">
        <v>3339</v>
      </c>
      <c r="B3292" s="12">
        <v>1670</v>
      </c>
      <c r="C3292" s="19">
        <v>42025</v>
      </c>
      <c r="D3292" s="6">
        <v>269</v>
      </c>
      <c r="E3292" s="10">
        <v>98.610000000000014</v>
      </c>
    </row>
    <row r="3293" spans="1:5" ht="17.55" customHeight="1" x14ac:dyDescent="0.3">
      <c r="A3293" s="12">
        <v>3340</v>
      </c>
      <c r="B3293" s="12">
        <v>1670</v>
      </c>
      <c r="C3293" s="19">
        <v>42015</v>
      </c>
      <c r="D3293" s="6">
        <v>269</v>
      </c>
      <c r="E3293" s="10">
        <v>887.54</v>
      </c>
    </row>
    <row r="3294" spans="1:5" ht="17.55" customHeight="1" x14ac:dyDescent="0.3">
      <c r="A3294" s="12">
        <v>3341</v>
      </c>
      <c r="B3294" s="12">
        <v>1671</v>
      </c>
      <c r="C3294" s="19">
        <v>42031</v>
      </c>
      <c r="D3294" s="6">
        <v>241</v>
      </c>
      <c r="E3294" s="10">
        <v>84.649999999999977</v>
      </c>
    </row>
    <row r="3295" spans="1:5" ht="17.55" customHeight="1" x14ac:dyDescent="0.3">
      <c r="A3295" s="12">
        <v>3342</v>
      </c>
      <c r="B3295" s="12">
        <v>1671</v>
      </c>
      <c r="C3295" s="19">
        <v>42022</v>
      </c>
      <c r="D3295" s="6">
        <v>241</v>
      </c>
      <c r="E3295" s="10">
        <v>300.13</v>
      </c>
    </row>
    <row r="3296" spans="1:5" ht="17.55" customHeight="1" x14ac:dyDescent="0.3">
      <c r="A3296" s="12">
        <v>3343</v>
      </c>
      <c r="B3296" s="12">
        <v>1672</v>
      </c>
      <c r="C3296" s="19">
        <v>42019</v>
      </c>
      <c r="D3296" s="6">
        <v>131</v>
      </c>
      <c r="E3296" s="10">
        <v>261.62</v>
      </c>
    </row>
    <row r="3297" spans="1:5" ht="17.55" customHeight="1" x14ac:dyDescent="0.3">
      <c r="A3297" s="12">
        <v>3344</v>
      </c>
      <c r="B3297" s="12">
        <v>1672</v>
      </c>
      <c r="C3297" s="19">
        <v>42009</v>
      </c>
      <c r="D3297" s="6">
        <v>131</v>
      </c>
      <c r="E3297" s="10">
        <v>426.87</v>
      </c>
    </row>
    <row r="3298" spans="1:5" ht="17.55" customHeight="1" x14ac:dyDescent="0.3">
      <c r="A3298" s="12">
        <v>3345</v>
      </c>
      <c r="B3298" s="12">
        <v>1673</v>
      </c>
      <c r="C3298" s="19">
        <v>42025</v>
      </c>
      <c r="D3298" s="6">
        <v>46</v>
      </c>
      <c r="E3298" s="10">
        <v>50.489999999999952</v>
      </c>
    </row>
    <row r="3299" spans="1:5" ht="17.55" customHeight="1" x14ac:dyDescent="0.3">
      <c r="A3299" s="12">
        <v>3346</v>
      </c>
      <c r="B3299" s="12">
        <v>1673</v>
      </c>
      <c r="C3299" s="19">
        <v>42016</v>
      </c>
      <c r="D3299" s="6">
        <v>46</v>
      </c>
      <c r="E3299" s="10">
        <v>337.92</v>
      </c>
    </row>
    <row r="3300" spans="1:5" ht="17.55" customHeight="1" x14ac:dyDescent="0.3">
      <c r="A3300" s="12">
        <v>3347</v>
      </c>
      <c r="B3300" s="12">
        <v>1674</v>
      </c>
      <c r="C3300" s="19">
        <v>42027</v>
      </c>
      <c r="D3300" s="6">
        <v>273</v>
      </c>
      <c r="E3300" s="10">
        <v>2.0400000000000205</v>
      </c>
    </row>
    <row r="3301" spans="1:5" ht="17.55" customHeight="1" x14ac:dyDescent="0.3">
      <c r="A3301" s="12">
        <v>3348</v>
      </c>
      <c r="B3301" s="12">
        <v>1674</v>
      </c>
      <c r="C3301" s="19">
        <v>42017</v>
      </c>
      <c r="D3301" s="6">
        <v>273</v>
      </c>
      <c r="E3301" s="10">
        <v>202.45</v>
      </c>
    </row>
    <row r="3302" spans="1:5" ht="17.55" customHeight="1" x14ac:dyDescent="0.3">
      <c r="A3302" s="12">
        <v>3349</v>
      </c>
      <c r="B3302" s="12">
        <v>1675</v>
      </c>
      <c r="C3302" s="19">
        <v>42023</v>
      </c>
      <c r="D3302" s="6">
        <v>176</v>
      </c>
      <c r="E3302" s="10">
        <v>27.149999999999977</v>
      </c>
    </row>
    <row r="3303" spans="1:5" ht="17.55" customHeight="1" x14ac:dyDescent="0.3">
      <c r="A3303" s="12">
        <v>3350</v>
      </c>
      <c r="B3303" s="12">
        <v>1675</v>
      </c>
      <c r="C3303" s="19">
        <v>42016</v>
      </c>
      <c r="D3303" s="6">
        <v>176</v>
      </c>
      <c r="E3303" s="10">
        <v>651.66</v>
      </c>
    </row>
    <row r="3304" spans="1:5" ht="17.55" customHeight="1" x14ac:dyDescent="0.3">
      <c r="A3304" s="12">
        <v>3351</v>
      </c>
      <c r="B3304" s="12">
        <v>1676</v>
      </c>
      <c r="C3304" s="19">
        <v>42026</v>
      </c>
      <c r="D3304" s="6">
        <v>131</v>
      </c>
      <c r="E3304" s="10">
        <v>64.200000000000045</v>
      </c>
    </row>
    <row r="3305" spans="1:5" ht="17.55" customHeight="1" x14ac:dyDescent="0.3">
      <c r="A3305" s="12">
        <v>3352</v>
      </c>
      <c r="B3305" s="12">
        <v>1676</v>
      </c>
      <c r="C3305" s="19">
        <v>42018</v>
      </c>
      <c r="D3305" s="6">
        <v>131</v>
      </c>
      <c r="E3305" s="10">
        <v>394.39</v>
      </c>
    </row>
    <row r="3306" spans="1:5" ht="17.55" customHeight="1" x14ac:dyDescent="0.3">
      <c r="A3306" s="12">
        <v>3353</v>
      </c>
      <c r="B3306" s="12">
        <v>1677</v>
      </c>
      <c r="C3306" s="19">
        <v>42031</v>
      </c>
      <c r="D3306" s="6">
        <v>59</v>
      </c>
      <c r="E3306" s="10">
        <v>221.27999999999997</v>
      </c>
    </row>
    <row r="3307" spans="1:5" ht="17.55" customHeight="1" x14ac:dyDescent="0.3">
      <c r="A3307" s="12">
        <v>3354</v>
      </c>
      <c r="B3307" s="12">
        <v>1677</v>
      </c>
      <c r="C3307" s="19">
        <v>42023</v>
      </c>
      <c r="D3307" s="6">
        <v>59</v>
      </c>
      <c r="E3307" s="10">
        <v>700.74</v>
      </c>
    </row>
    <row r="3308" spans="1:5" ht="17.55" customHeight="1" x14ac:dyDescent="0.3">
      <c r="A3308" s="12">
        <v>3355</v>
      </c>
      <c r="B3308" s="12">
        <v>1678</v>
      </c>
      <c r="C3308" s="19">
        <v>42015</v>
      </c>
      <c r="D3308" s="6">
        <v>270</v>
      </c>
      <c r="E3308" s="10">
        <v>45.379999999999995</v>
      </c>
    </row>
    <row r="3309" spans="1:5" ht="17.55" customHeight="1" x14ac:dyDescent="0.3">
      <c r="A3309" s="12">
        <v>3356</v>
      </c>
      <c r="B3309" s="12">
        <v>1678</v>
      </c>
      <c r="C3309" s="19">
        <v>42010</v>
      </c>
      <c r="D3309" s="6">
        <v>270</v>
      </c>
      <c r="E3309" s="10">
        <v>367.23</v>
      </c>
    </row>
    <row r="3310" spans="1:5" ht="17.55" customHeight="1" x14ac:dyDescent="0.3">
      <c r="A3310" s="12">
        <v>3357</v>
      </c>
      <c r="B3310" s="12">
        <v>1679</v>
      </c>
      <c r="C3310" s="19">
        <v>42018</v>
      </c>
      <c r="D3310" s="6">
        <v>71</v>
      </c>
      <c r="E3310" s="10">
        <v>145.20000000000005</v>
      </c>
    </row>
    <row r="3311" spans="1:5" ht="17.55" customHeight="1" x14ac:dyDescent="0.3">
      <c r="A3311" s="12">
        <v>3358</v>
      </c>
      <c r="B3311" s="12">
        <v>1679</v>
      </c>
      <c r="C3311" s="19">
        <v>42012</v>
      </c>
      <c r="D3311" s="6">
        <v>71</v>
      </c>
      <c r="E3311" s="10">
        <v>580.79999999999995</v>
      </c>
    </row>
    <row r="3312" spans="1:5" ht="17.55" customHeight="1" x14ac:dyDescent="0.3">
      <c r="A3312" s="12">
        <v>3359</v>
      </c>
      <c r="B3312" s="12">
        <v>1680</v>
      </c>
      <c r="C3312" s="19">
        <v>42030</v>
      </c>
      <c r="D3312" s="6">
        <v>69</v>
      </c>
      <c r="E3312" s="10">
        <v>347.6</v>
      </c>
    </row>
    <row r="3313" spans="1:5" ht="17.55" customHeight="1" x14ac:dyDescent="0.3">
      <c r="A3313" s="12">
        <v>3360</v>
      </c>
      <c r="B3313" s="12">
        <v>1680</v>
      </c>
      <c r="C3313" s="19">
        <v>42023</v>
      </c>
      <c r="D3313" s="6">
        <v>69</v>
      </c>
      <c r="E3313" s="10">
        <v>567.16</v>
      </c>
    </row>
    <row r="3314" spans="1:5" ht="17.55" customHeight="1" x14ac:dyDescent="0.3">
      <c r="A3314" s="12">
        <v>3361</v>
      </c>
      <c r="B3314" s="12">
        <v>1681</v>
      </c>
      <c r="C3314" s="19">
        <v>42026</v>
      </c>
      <c r="D3314" s="6">
        <v>237</v>
      </c>
      <c r="E3314" s="10">
        <v>10.889999999999986</v>
      </c>
    </row>
    <row r="3315" spans="1:5" ht="17.55" customHeight="1" x14ac:dyDescent="0.3">
      <c r="A3315" s="12">
        <v>3362</v>
      </c>
      <c r="B3315" s="12">
        <v>1681</v>
      </c>
      <c r="C3315" s="19">
        <v>42022</v>
      </c>
      <c r="D3315" s="6">
        <v>237</v>
      </c>
      <c r="E3315" s="10">
        <v>261.36</v>
      </c>
    </row>
    <row r="3316" spans="1:5" ht="17.55" customHeight="1" x14ac:dyDescent="0.3">
      <c r="A3316" s="12">
        <v>3363</v>
      </c>
      <c r="B3316" s="12">
        <v>1682</v>
      </c>
      <c r="C3316" s="19">
        <v>42017</v>
      </c>
      <c r="D3316" s="6">
        <v>43</v>
      </c>
      <c r="E3316" s="10">
        <v>52.480000000000018</v>
      </c>
    </row>
    <row r="3317" spans="1:5" ht="17.55" customHeight="1" x14ac:dyDescent="0.3">
      <c r="A3317" s="12">
        <v>3364</v>
      </c>
      <c r="B3317" s="12">
        <v>1682</v>
      </c>
      <c r="C3317" s="19">
        <v>42012</v>
      </c>
      <c r="D3317" s="6">
        <v>43</v>
      </c>
      <c r="E3317" s="10">
        <v>530.74</v>
      </c>
    </row>
    <row r="3318" spans="1:5" ht="17.55" customHeight="1" x14ac:dyDescent="0.3">
      <c r="A3318" s="12">
        <v>3365</v>
      </c>
      <c r="B3318" s="12">
        <v>1683</v>
      </c>
      <c r="C3318" s="19">
        <v>42027</v>
      </c>
      <c r="D3318" s="6">
        <v>195</v>
      </c>
      <c r="E3318" s="10">
        <v>26.57000000000005</v>
      </c>
    </row>
    <row r="3319" spans="1:5" ht="17.55" customHeight="1" x14ac:dyDescent="0.3">
      <c r="A3319" s="12">
        <v>3366</v>
      </c>
      <c r="B3319" s="12">
        <v>1683</v>
      </c>
      <c r="C3319" s="19">
        <v>42023</v>
      </c>
      <c r="D3319" s="6">
        <v>195</v>
      </c>
      <c r="E3319" s="10">
        <v>416.28999999999996</v>
      </c>
    </row>
    <row r="3320" spans="1:5" ht="17.55" customHeight="1" x14ac:dyDescent="0.3">
      <c r="A3320" s="12">
        <v>3367</v>
      </c>
      <c r="B3320" s="12">
        <v>1684</v>
      </c>
      <c r="C3320" s="19">
        <v>42026</v>
      </c>
      <c r="D3320" s="6">
        <v>5</v>
      </c>
      <c r="E3320" s="10">
        <v>186.57999999999993</v>
      </c>
    </row>
    <row r="3321" spans="1:5" ht="17.55" customHeight="1" x14ac:dyDescent="0.3">
      <c r="A3321" s="12">
        <v>3368</v>
      </c>
      <c r="B3321" s="12">
        <v>1684</v>
      </c>
      <c r="C3321" s="19">
        <v>42016</v>
      </c>
      <c r="D3321" s="6">
        <v>5</v>
      </c>
      <c r="E3321" s="10">
        <v>746.33</v>
      </c>
    </row>
    <row r="3322" spans="1:5" ht="17.55" customHeight="1" x14ac:dyDescent="0.3">
      <c r="A3322" s="12">
        <v>3369</v>
      </c>
      <c r="B3322" s="12">
        <v>1685</v>
      </c>
      <c r="C3322" s="19">
        <v>42018</v>
      </c>
      <c r="D3322" s="6">
        <v>189</v>
      </c>
      <c r="E3322" s="10">
        <v>32.629999999999882</v>
      </c>
    </row>
    <row r="3323" spans="1:5" ht="17.55" customHeight="1" x14ac:dyDescent="0.3">
      <c r="A3323" s="12">
        <v>3370</v>
      </c>
      <c r="B3323" s="12">
        <v>1685</v>
      </c>
      <c r="C3323" s="19">
        <v>42014</v>
      </c>
      <c r="D3323" s="6">
        <v>189</v>
      </c>
      <c r="E3323" s="10">
        <v>1055.1600000000001</v>
      </c>
    </row>
    <row r="3324" spans="1:5" ht="17.55" customHeight="1" x14ac:dyDescent="0.3">
      <c r="A3324" s="12">
        <v>3371</v>
      </c>
      <c r="B3324" s="12">
        <v>1686</v>
      </c>
      <c r="C3324" s="19">
        <v>42023</v>
      </c>
      <c r="D3324" s="6">
        <v>240</v>
      </c>
      <c r="E3324" s="10">
        <v>129.78999999999996</v>
      </c>
    </row>
    <row r="3325" spans="1:5" ht="17.55" customHeight="1" x14ac:dyDescent="0.3">
      <c r="A3325" s="12">
        <v>3372</v>
      </c>
      <c r="B3325" s="12">
        <v>1686</v>
      </c>
      <c r="C3325" s="19">
        <v>42013</v>
      </c>
      <c r="D3325" s="6">
        <v>240</v>
      </c>
      <c r="E3325" s="10">
        <v>633.72</v>
      </c>
    </row>
    <row r="3326" spans="1:5" ht="17.55" customHeight="1" x14ac:dyDescent="0.3">
      <c r="A3326" s="12">
        <v>3373</v>
      </c>
      <c r="B3326" s="12">
        <v>1687</v>
      </c>
      <c r="C3326" s="19">
        <v>42030</v>
      </c>
      <c r="D3326" s="6">
        <v>279</v>
      </c>
      <c r="E3326" s="10">
        <v>325.96999999999991</v>
      </c>
    </row>
    <row r="3327" spans="1:5" ht="17.55" customHeight="1" x14ac:dyDescent="0.3">
      <c r="A3327" s="12">
        <v>3374</v>
      </c>
      <c r="B3327" s="12">
        <v>1687</v>
      </c>
      <c r="C3327" s="19">
        <v>42026</v>
      </c>
      <c r="D3327" s="6">
        <v>279</v>
      </c>
      <c r="E3327" s="10">
        <v>760.61</v>
      </c>
    </row>
    <row r="3328" spans="1:5" ht="17.55" customHeight="1" x14ac:dyDescent="0.3">
      <c r="A3328" s="12">
        <v>3375</v>
      </c>
      <c r="B3328" s="12">
        <v>1688</v>
      </c>
      <c r="C3328" s="19">
        <v>42022</v>
      </c>
      <c r="D3328" s="6">
        <v>249</v>
      </c>
      <c r="E3328" s="10">
        <v>4.7600000000000193</v>
      </c>
    </row>
    <row r="3329" spans="1:5" ht="17.55" customHeight="1" x14ac:dyDescent="0.3">
      <c r="A3329" s="12">
        <v>3376</v>
      </c>
      <c r="B3329" s="12">
        <v>1688</v>
      </c>
      <c r="C3329" s="19">
        <v>42017</v>
      </c>
      <c r="D3329" s="6">
        <v>249</v>
      </c>
      <c r="E3329" s="10">
        <v>233.60999999999999</v>
      </c>
    </row>
    <row r="3330" spans="1:5" ht="17.55" customHeight="1" x14ac:dyDescent="0.3">
      <c r="A3330" s="12">
        <v>3377</v>
      </c>
      <c r="B3330" s="12">
        <v>1689</v>
      </c>
      <c r="C3330" s="19">
        <v>42022</v>
      </c>
      <c r="D3330" s="6">
        <v>172</v>
      </c>
      <c r="E3330" s="10">
        <v>80.220000000000027</v>
      </c>
    </row>
    <row r="3331" spans="1:5" ht="17.55" customHeight="1" x14ac:dyDescent="0.3">
      <c r="A3331" s="12">
        <v>3378</v>
      </c>
      <c r="B3331" s="12">
        <v>1689</v>
      </c>
      <c r="C3331" s="19">
        <v>42016</v>
      </c>
      <c r="D3331" s="6">
        <v>172</v>
      </c>
      <c r="E3331" s="10">
        <v>722.01</v>
      </c>
    </row>
    <row r="3332" spans="1:5" ht="17.55" customHeight="1" x14ac:dyDescent="0.3">
      <c r="A3332" s="12">
        <v>3379</v>
      </c>
      <c r="B3332" s="12">
        <v>1690</v>
      </c>
      <c r="C3332" s="19">
        <v>42019</v>
      </c>
      <c r="D3332" s="6">
        <v>161</v>
      </c>
      <c r="E3332" s="10">
        <v>8.710000000000008</v>
      </c>
    </row>
    <row r="3333" spans="1:5" ht="17.55" customHeight="1" x14ac:dyDescent="0.3">
      <c r="A3333" s="12">
        <v>3380</v>
      </c>
      <c r="B3333" s="12">
        <v>1690</v>
      </c>
      <c r="C3333" s="19">
        <v>42012</v>
      </c>
      <c r="D3333" s="6">
        <v>161</v>
      </c>
      <c r="E3333" s="10">
        <v>136.48999999999998</v>
      </c>
    </row>
    <row r="3334" spans="1:5" ht="17.55" customHeight="1" x14ac:dyDescent="0.3">
      <c r="A3334" s="12">
        <v>3381</v>
      </c>
      <c r="B3334" s="12">
        <v>1691</v>
      </c>
      <c r="C3334" s="19">
        <v>42034</v>
      </c>
      <c r="D3334" s="6">
        <v>214</v>
      </c>
      <c r="E3334" s="10">
        <v>10.509999999999991</v>
      </c>
    </row>
    <row r="3335" spans="1:5" ht="17.55" customHeight="1" x14ac:dyDescent="0.3">
      <c r="A3335" s="12">
        <v>3382</v>
      </c>
      <c r="B3335" s="12">
        <v>1691</v>
      </c>
      <c r="C3335" s="19">
        <v>42025</v>
      </c>
      <c r="D3335" s="6">
        <v>214</v>
      </c>
      <c r="E3335" s="10">
        <v>1040.98</v>
      </c>
    </row>
    <row r="3336" spans="1:5" ht="17.55" customHeight="1" x14ac:dyDescent="0.3">
      <c r="A3336" s="12">
        <v>3383</v>
      </c>
      <c r="B3336" s="12">
        <v>1692</v>
      </c>
      <c r="C3336" s="19">
        <v>42025</v>
      </c>
      <c r="D3336" s="6">
        <v>34</v>
      </c>
      <c r="E3336" s="10">
        <v>327.07999999999993</v>
      </c>
    </row>
    <row r="3337" spans="1:5" ht="17.55" customHeight="1" x14ac:dyDescent="0.3">
      <c r="A3337" s="12">
        <v>3384</v>
      </c>
      <c r="B3337" s="12">
        <v>1692</v>
      </c>
      <c r="C3337" s="19">
        <v>42021</v>
      </c>
      <c r="D3337" s="6">
        <v>34</v>
      </c>
      <c r="E3337" s="10">
        <v>728.04</v>
      </c>
    </row>
    <row r="3338" spans="1:5" ht="17.55" customHeight="1" x14ac:dyDescent="0.3">
      <c r="A3338" s="12">
        <v>3385</v>
      </c>
      <c r="B3338" s="12">
        <v>1693</v>
      </c>
      <c r="C3338" s="19">
        <v>42022</v>
      </c>
      <c r="D3338" s="6">
        <v>246</v>
      </c>
      <c r="E3338" s="10">
        <v>9.9400000000000261</v>
      </c>
    </row>
    <row r="3339" spans="1:5" ht="17.55" customHeight="1" x14ac:dyDescent="0.3">
      <c r="A3339" s="12">
        <v>3386</v>
      </c>
      <c r="B3339" s="12">
        <v>1693</v>
      </c>
      <c r="C3339" s="19">
        <v>42018</v>
      </c>
      <c r="D3339" s="6">
        <v>246</v>
      </c>
      <c r="E3339" s="10">
        <v>155.82999999999998</v>
      </c>
    </row>
    <row r="3340" spans="1:5" ht="17.55" customHeight="1" x14ac:dyDescent="0.3">
      <c r="A3340" s="12">
        <v>3387</v>
      </c>
      <c r="B3340" s="12">
        <v>1694</v>
      </c>
      <c r="C3340" s="19">
        <v>42028</v>
      </c>
      <c r="D3340" s="6">
        <v>84</v>
      </c>
      <c r="E3340" s="10">
        <v>261.68000000000006</v>
      </c>
    </row>
    <row r="3341" spans="1:5" ht="17.55" customHeight="1" x14ac:dyDescent="0.3">
      <c r="A3341" s="12">
        <v>3388</v>
      </c>
      <c r="B3341" s="12">
        <v>1694</v>
      </c>
      <c r="C3341" s="19">
        <v>42022</v>
      </c>
      <c r="D3341" s="6">
        <v>84</v>
      </c>
      <c r="E3341" s="10">
        <v>707.53</v>
      </c>
    </row>
    <row r="3342" spans="1:5" ht="17.55" customHeight="1" x14ac:dyDescent="0.3">
      <c r="A3342" s="12">
        <v>3389</v>
      </c>
      <c r="B3342" s="12">
        <v>1695</v>
      </c>
      <c r="C3342" s="19">
        <v>42020</v>
      </c>
      <c r="D3342" s="6">
        <v>283</v>
      </c>
      <c r="E3342" s="10">
        <v>176.96000000000004</v>
      </c>
    </row>
    <row r="3343" spans="1:5" ht="17.55" customHeight="1" x14ac:dyDescent="0.3">
      <c r="A3343" s="12">
        <v>3390</v>
      </c>
      <c r="B3343" s="12">
        <v>1695</v>
      </c>
      <c r="C3343" s="19">
        <v>42016</v>
      </c>
      <c r="D3343" s="6">
        <v>283</v>
      </c>
      <c r="E3343" s="10">
        <v>276.78999999999996</v>
      </c>
    </row>
    <row r="3344" spans="1:5" ht="17.55" customHeight="1" x14ac:dyDescent="0.3">
      <c r="A3344" s="12">
        <v>3391</v>
      </c>
      <c r="B3344" s="12">
        <v>1696</v>
      </c>
      <c r="C3344" s="19">
        <v>42031</v>
      </c>
      <c r="D3344" s="6">
        <v>216</v>
      </c>
      <c r="E3344" s="10">
        <v>277.81000000000006</v>
      </c>
    </row>
    <row r="3345" spans="1:5" ht="17.55" customHeight="1" x14ac:dyDescent="0.3">
      <c r="A3345" s="12">
        <v>3392</v>
      </c>
      <c r="B3345" s="12">
        <v>1696</v>
      </c>
      <c r="C3345" s="19">
        <v>42021</v>
      </c>
      <c r="D3345" s="6">
        <v>216</v>
      </c>
      <c r="E3345" s="10">
        <v>714.39</v>
      </c>
    </row>
    <row r="3346" spans="1:5" ht="17.55" customHeight="1" x14ac:dyDescent="0.3">
      <c r="A3346" s="12">
        <v>3393</v>
      </c>
      <c r="B3346" s="12">
        <v>1697</v>
      </c>
      <c r="C3346" s="19">
        <v>42027</v>
      </c>
      <c r="D3346" s="6">
        <v>38</v>
      </c>
      <c r="E3346" s="10">
        <v>204.49</v>
      </c>
    </row>
    <row r="3347" spans="1:5" ht="17.55" customHeight="1" x14ac:dyDescent="0.3">
      <c r="A3347" s="12">
        <v>3394</v>
      </c>
      <c r="B3347" s="12">
        <v>1697</v>
      </c>
      <c r="C3347" s="19">
        <v>42019</v>
      </c>
      <c r="D3347" s="6">
        <v>38</v>
      </c>
      <c r="E3347" s="10">
        <v>817.96</v>
      </c>
    </row>
    <row r="3348" spans="1:5" ht="17.55" customHeight="1" x14ac:dyDescent="0.3">
      <c r="A3348" s="12">
        <v>3395</v>
      </c>
      <c r="B3348" s="12">
        <v>1698</v>
      </c>
      <c r="C3348" s="19">
        <v>42037</v>
      </c>
      <c r="D3348" s="6">
        <v>267</v>
      </c>
      <c r="E3348" s="10">
        <v>30.610000000000014</v>
      </c>
    </row>
    <row r="3349" spans="1:5" ht="17.55" customHeight="1" x14ac:dyDescent="0.3">
      <c r="A3349" s="12">
        <v>3396</v>
      </c>
      <c r="B3349" s="12">
        <v>1698</v>
      </c>
      <c r="C3349" s="19">
        <v>42029</v>
      </c>
      <c r="D3349" s="6">
        <v>267</v>
      </c>
      <c r="E3349" s="10">
        <v>247.69</v>
      </c>
    </row>
    <row r="3350" spans="1:5" ht="17.55" customHeight="1" x14ac:dyDescent="0.3">
      <c r="A3350" s="12">
        <v>3397</v>
      </c>
      <c r="B3350" s="12">
        <v>1699</v>
      </c>
      <c r="C3350" s="19">
        <v>42036</v>
      </c>
      <c r="D3350" s="6">
        <v>82</v>
      </c>
      <c r="E3350" s="10">
        <v>114.46000000000004</v>
      </c>
    </row>
    <row r="3351" spans="1:5" ht="17.55" customHeight="1" x14ac:dyDescent="0.3">
      <c r="A3351" s="12">
        <v>3398</v>
      </c>
      <c r="B3351" s="12">
        <v>1699</v>
      </c>
      <c r="C3351" s="19">
        <v>42029</v>
      </c>
      <c r="D3351" s="6">
        <v>82</v>
      </c>
      <c r="E3351" s="10">
        <v>457.87</v>
      </c>
    </row>
    <row r="3352" spans="1:5" ht="17.55" customHeight="1" x14ac:dyDescent="0.3">
      <c r="A3352" s="12">
        <v>3399</v>
      </c>
      <c r="B3352" s="12">
        <v>1700</v>
      </c>
      <c r="C3352" s="19">
        <v>42028</v>
      </c>
      <c r="D3352" s="6">
        <v>232</v>
      </c>
      <c r="E3352" s="10">
        <v>25.839999999999975</v>
      </c>
    </row>
    <row r="3353" spans="1:5" ht="17.55" customHeight="1" x14ac:dyDescent="0.3">
      <c r="A3353" s="12">
        <v>3400</v>
      </c>
      <c r="B3353" s="12">
        <v>1700</v>
      </c>
      <c r="C3353" s="19">
        <v>42020</v>
      </c>
      <c r="D3353" s="6">
        <v>232</v>
      </c>
      <c r="E3353" s="10">
        <v>297.23</v>
      </c>
    </row>
    <row r="3354" spans="1:5" ht="17.55" customHeight="1" x14ac:dyDescent="0.3">
      <c r="A3354" s="12">
        <v>3401</v>
      </c>
      <c r="B3354" s="12">
        <v>1701</v>
      </c>
      <c r="C3354" s="19">
        <v>42022</v>
      </c>
      <c r="D3354" s="6">
        <v>80</v>
      </c>
      <c r="E3354" s="10">
        <v>197.70999999999992</v>
      </c>
    </row>
    <row r="3355" spans="1:5" ht="17.55" customHeight="1" x14ac:dyDescent="0.3">
      <c r="A3355" s="12">
        <v>3402</v>
      </c>
      <c r="B3355" s="12">
        <v>1701</v>
      </c>
      <c r="C3355" s="19">
        <v>42018</v>
      </c>
      <c r="D3355" s="6">
        <v>80</v>
      </c>
      <c r="E3355" s="10">
        <v>790.86</v>
      </c>
    </row>
    <row r="3356" spans="1:5" ht="17.55" customHeight="1" x14ac:dyDescent="0.3">
      <c r="A3356" s="12">
        <v>3403</v>
      </c>
      <c r="B3356" s="12">
        <v>1702</v>
      </c>
      <c r="C3356" s="19">
        <v>42031</v>
      </c>
      <c r="D3356" s="6">
        <v>302</v>
      </c>
      <c r="E3356" s="10">
        <v>39.680000000000007</v>
      </c>
    </row>
    <row r="3357" spans="1:5" ht="17.55" customHeight="1" x14ac:dyDescent="0.3">
      <c r="A3357" s="12">
        <v>3404</v>
      </c>
      <c r="B3357" s="12">
        <v>1702</v>
      </c>
      <c r="C3357" s="19">
        <v>42022</v>
      </c>
      <c r="D3357" s="6">
        <v>302</v>
      </c>
      <c r="E3357" s="10">
        <v>357.2</v>
      </c>
    </row>
    <row r="3358" spans="1:5" ht="17.55" customHeight="1" x14ac:dyDescent="0.3">
      <c r="A3358" s="12">
        <v>3405</v>
      </c>
      <c r="B3358" s="12">
        <v>1703</v>
      </c>
      <c r="C3358" s="19">
        <v>42036</v>
      </c>
      <c r="D3358" s="6">
        <v>317</v>
      </c>
      <c r="E3358" s="10">
        <v>86.029999999999973</v>
      </c>
    </row>
    <row r="3359" spans="1:5" ht="17.55" customHeight="1" x14ac:dyDescent="0.3">
      <c r="A3359" s="12">
        <v>3406</v>
      </c>
      <c r="B3359" s="12">
        <v>1703</v>
      </c>
      <c r="C3359" s="19">
        <v>42026</v>
      </c>
      <c r="D3359" s="6">
        <v>317</v>
      </c>
      <c r="E3359" s="10">
        <v>487.51</v>
      </c>
    </row>
    <row r="3360" spans="1:5" ht="17.55" customHeight="1" x14ac:dyDescent="0.3">
      <c r="A3360" s="12">
        <v>3407</v>
      </c>
      <c r="B3360" s="12">
        <v>1704</v>
      </c>
      <c r="C3360" s="19">
        <v>42026</v>
      </c>
      <c r="D3360" s="6">
        <v>69</v>
      </c>
      <c r="E3360" s="10">
        <v>64.539999999999992</v>
      </c>
    </row>
    <row r="3361" spans="1:5" ht="17.55" customHeight="1" x14ac:dyDescent="0.3">
      <c r="A3361" s="12">
        <v>3408</v>
      </c>
      <c r="B3361" s="12">
        <v>1704</v>
      </c>
      <c r="C3361" s="19">
        <v>42016</v>
      </c>
      <c r="D3361" s="6">
        <v>69</v>
      </c>
      <c r="E3361" s="10">
        <v>242.79999999999998</v>
      </c>
    </row>
    <row r="3362" spans="1:5" ht="17.55" customHeight="1" x14ac:dyDescent="0.3">
      <c r="A3362" s="12">
        <v>3409</v>
      </c>
      <c r="B3362" s="12">
        <v>1705</v>
      </c>
      <c r="C3362" s="19">
        <v>42028</v>
      </c>
      <c r="D3362" s="6">
        <v>18</v>
      </c>
      <c r="E3362" s="10">
        <v>52.509999999999991</v>
      </c>
    </row>
    <row r="3363" spans="1:5" ht="17.55" customHeight="1" x14ac:dyDescent="0.3">
      <c r="A3363" s="12">
        <v>3410</v>
      </c>
      <c r="B3363" s="12">
        <v>1705</v>
      </c>
      <c r="C3363" s="19">
        <v>42018</v>
      </c>
      <c r="D3363" s="6">
        <v>18</v>
      </c>
      <c r="E3363" s="10">
        <v>997.77</v>
      </c>
    </row>
    <row r="3364" spans="1:5" ht="17.55" customHeight="1" x14ac:dyDescent="0.3">
      <c r="A3364" s="12">
        <v>3411</v>
      </c>
      <c r="B3364" s="12">
        <v>1706</v>
      </c>
      <c r="C3364" s="19">
        <v>42030</v>
      </c>
      <c r="D3364" s="6">
        <v>163</v>
      </c>
      <c r="E3364" s="10">
        <v>170.12</v>
      </c>
    </row>
    <row r="3365" spans="1:5" ht="17.55" customHeight="1" x14ac:dyDescent="0.3">
      <c r="A3365" s="12">
        <v>3412</v>
      </c>
      <c r="B3365" s="12">
        <v>1706</v>
      </c>
      <c r="C3365" s="19">
        <v>42024</v>
      </c>
      <c r="D3365" s="6">
        <v>163</v>
      </c>
      <c r="E3365" s="10">
        <v>725.28</v>
      </c>
    </row>
    <row r="3366" spans="1:5" ht="17.55" customHeight="1" x14ac:dyDescent="0.3">
      <c r="A3366" s="12">
        <v>3413</v>
      </c>
      <c r="B3366" s="12">
        <v>1707</v>
      </c>
      <c r="C3366" s="19">
        <v>42030</v>
      </c>
      <c r="D3366" s="6">
        <v>206</v>
      </c>
      <c r="E3366" s="10">
        <v>4.0600000000000307</v>
      </c>
    </row>
    <row r="3367" spans="1:5" ht="17.55" customHeight="1" x14ac:dyDescent="0.3">
      <c r="A3367" s="12">
        <v>3414</v>
      </c>
      <c r="B3367" s="12">
        <v>1707</v>
      </c>
      <c r="C3367" s="19">
        <v>42020</v>
      </c>
      <c r="D3367" s="6">
        <v>206</v>
      </c>
      <c r="E3367" s="10">
        <v>131.45999999999998</v>
      </c>
    </row>
    <row r="3368" spans="1:5" ht="17.55" customHeight="1" x14ac:dyDescent="0.3">
      <c r="A3368" s="12">
        <v>3415</v>
      </c>
      <c r="B3368" s="12">
        <v>1708</v>
      </c>
      <c r="C3368" s="19">
        <v>42036</v>
      </c>
      <c r="D3368" s="6">
        <v>91</v>
      </c>
      <c r="E3368" s="10">
        <v>38.110000000000014</v>
      </c>
    </row>
    <row r="3369" spans="1:5" ht="17.55" customHeight="1" x14ac:dyDescent="0.3">
      <c r="A3369" s="12">
        <v>3416</v>
      </c>
      <c r="B3369" s="12">
        <v>1708</v>
      </c>
      <c r="C3369" s="19">
        <v>42028</v>
      </c>
      <c r="D3369" s="6">
        <v>91</v>
      </c>
      <c r="E3369" s="10">
        <v>385.39</v>
      </c>
    </row>
    <row r="3370" spans="1:5" ht="17.55" customHeight="1" x14ac:dyDescent="0.3">
      <c r="A3370" s="12">
        <v>3417</v>
      </c>
      <c r="B3370" s="12">
        <v>1709</v>
      </c>
      <c r="C3370" s="19">
        <v>42029</v>
      </c>
      <c r="D3370" s="6">
        <v>61</v>
      </c>
      <c r="E3370" s="10">
        <v>363.2600000000001</v>
      </c>
    </row>
    <row r="3371" spans="1:5" ht="17.55" customHeight="1" x14ac:dyDescent="0.3">
      <c r="A3371" s="12">
        <v>3418</v>
      </c>
      <c r="B3371" s="12">
        <v>1709</v>
      </c>
      <c r="C3371" s="19">
        <v>42021</v>
      </c>
      <c r="D3371" s="6">
        <v>61</v>
      </c>
      <c r="E3371" s="10">
        <v>705.17</v>
      </c>
    </row>
    <row r="3372" spans="1:5" ht="17.55" customHeight="1" x14ac:dyDescent="0.3">
      <c r="A3372" s="12">
        <v>3420</v>
      </c>
      <c r="B3372" s="12">
        <v>1710</v>
      </c>
      <c r="C3372" s="19">
        <v>42018</v>
      </c>
      <c r="D3372" s="6">
        <v>227</v>
      </c>
      <c r="E3372" s="10">
        <v>1080.53</v>
      </c>
    </row>
    <row r="3373" spans="1:5" ht="17.55" customHeight="1" x14ac:dyDescent="0.3">
      <c r="A3373" s="12">
        <v>3421</v>
      </c>
      <c r="B3373" s="12">
        <v>1711</v>
      </c>
      <c r="C3373" s="19">
        <v>42030</v>
      </c>
      <c r="D3373" s="6">
        <v>73</v>
      </c>
      <c r="E3373" s="10">
        <v>48.639999999999986</v>
      </c>
    </row>
    <row r="3374" spans="1:5" ht="17.55" customHeight="1" x14ac:dyDescent="0.3">
      <c r="A3374" s="12">
        <v>3422</v>
      </c>
      <c r="B3374" s="12">
        <v>1711</v>
      </c>
      <c r="C3374" s="19">
        <v>42024</v>
      </c>
      <c r="D3374" s="6">
        <v>73</v>
      </c>
      <c r="E3374" s="10">
        <v>924.2</v>
      </c>
    </row>
    <row r="3375" spans="1:5" ht="17.55" customHeight="1" x14ac:dyDescent="0.3">
      <c r="A3375" s="12">
        <v>3423</v>
      </c>
      <c r="B3375" s="12">
        <v>1712</v>
      </c>
      <c r="C3375" s="19">
        <v>42025</v>
      </c>
      <c r="D3375" s="6">
        <v>109</v>
      </c>
      <c r="E3375" s="10">
        <v>317.11</v>
      </c>
    </row>
    <row r="3376" spans="1:5" ht="17.55" customHeight="1" x14ac:dyDescent="0.3">
      <c r="A3376" s="12">
        <v>3424</v>
      </c>
      <c r="B3376" s="12">
        <v>1712</v>
      </c>
      <c r="C3376" s="19">
        <v>42019</v>
      </c>
      <c r="D3376" s="6">
        <v>109</v>
      </c>
      <c r="E3376" s="10">
        <v>496.01</v>
      </c>
    </row>
    <row r="3377" spans="1:5" ht="17.55" customHeight="1" x14ac:dyDescent="0.3">
      <c r="A3377" s="12">
        <v>3425</v>
      </c>
      <c r="B3377" s="12">
        <v>1713</v>
      </c>
      <c r="C3377" s="19">
        <v>42028</v>
      </c>
      <c r="D3377" s="6">
        <v>184</v>
      </c>
      <c r="E3377" s="10">
        <v>413.38</v>
      </c>
    </row>
    <row r="3378" spans="1:5" ht="17.55" customHeight="1" x14ac:dyDescent="0.3">
      <c r="A3378" s="12">
        <v>3426</v>
      </c>
      <c r="B3378" s="12">
        <v>1713</v>
      </c>
      <c r="C3378" s="19">
        <v>42024</v>
      </c>
      <c r="D3378" s="6">
        <v>184</v>
      </c>
      <c r="E3378" s="10">
        <v>646.58000000000004</v>
      </c>
    </row>
    <row r="3379" spans="1:5" ht="17.55" customHeight="1" x14ac:dyDescent="0.3">
      <c r="A3379" s="12">
        <v>3427</v>
      </c>
      <c r="B3379" s="12">
        <v>1714</v>
      </c>
      <c r="C3379" s="19">
        <v>42026</v>
      </c>
      <c r="D3379" s="6">
        <v>311</v>
      </c>
      <c r="E3379" s="10">
        <v>32.910000000000025</v>
      </c>
    </row>
    <row r="3380" spans="1:5" ht="17.55" customHeight="1" x14ac:dyDescent="0.3">
      <c r="A3380" s="12">
        <v>3428</v>
      </c>
      <c r="B3380" s="12">
        <v>1714</v>
      </c>
      <c r="C3380" s="19">
        <v>42022</v>
      </c>
      <c r="D3380" s="6">
        <v>311</v>
      </c>
      <c r="E3380" s="10">
        <v>296.20999999999998</v>
      </c>
    </row>
    <row r="3381" spans="1:5" ht="17.55" customHeight="1" x14ac:dyDescent="0.3">
      <c r="A3381" s="12">
        <v>3429</v>
      </c>
      <c r="B3381" s="12">
        <v>1715</v>
      </c>
      <c r="C3381" s="19">
        <v>42036</v>
      </c>
      <c r="D3381" s="6">
        <v>284</v>
      </c>
      <c r="E3381" s="10">
        <v>345.15</v>
      </c>
    </row>
    <row r="3382" spans="1:5" ht="17.55" customHeight="1" x14ac:dyDescent="0.3">
      <c r="A3382" s="12">
        <v>3430</v>
      </c>
      <c r="B3382" s="12">
        <v>1715</v>
      </c>
      <c r="C3382" s="19">
        <v>42031</v>
      </c>
      <c r="D3382" s="6">
        <v>284</v>
      </c>
      <c r="E3382" s="10">
        <v>641</v>
      </c>
    </row>
    <row r="3383" spans="1:5" ht="17.55" customHeight="1" x14ac:dyDescent="0.3">
      <c r="A3383" s="12">
        <v>3431</v>
      </c>
      <c r="B3383" s="12">
        <v>1716</v>
      </c>
      <c r="C3383" s="19">
        <v>42027</v>
      </c>
      <c r="D3383" s="6">
        <v>120</v>
      </c>
      <c r="E3383" s="10">
        <v>191.26999999999998</v>
      </c>
    </row>
    <row r="3384" spans="1:5" ht="17.55" customHeight="1" x14ac:dyDescent="0.3">
      <c r="A3384" s="12">
        <v>3432</v>
      </c>
      <c r="B3384" s="12">
        <v>1716</v>
      </c>
      <c r="C3384" s="19">
        <v>42022</v>
      </c>
      <c r="D3384" s="6">
        <v>120</v>
      </c>
      <c r="E3384" s="10">
        <v>544.41</v>
      </c>
    </row>
    <row r="3385" spans="1:5" ht="17.55" customHeight="1" x14ac:dyDescent="0.3">
      <c r="A3385" s="12">
        <v>3433</v>
      </c>
      <c r="B3385" s="12">
        <v>1717</v>
      </c>
      <c r="C3385" s="19">
        <v>42037</v>
      </c>
      <c r="D3385" s="6">
        <v>69</v>
      </c>
      <c r="E3385" s="10">
        <v>126.78999999999996</v>
      </c>
    </row>
    <row r="3386" spans="1:5" ht="17.55" customHeight="1" x14ac:dyDescent="0.3">
      <c r="A3386" s="12">
        <v>3434</v>
      </c>
      <c r="B3386" s="12">
        <v>1717</v>
      </c>
      <c r="C3386" s="19">
        <v>42030</v>
      </c>
      <c r="D3386" s="6">
        <v>69</v>
      </c>
      <c r="E3386" s="10">
        <v>477</v>
      </c>
    </row>
    <row r="3387" spans="1:5" ht="17.55" customHeight="1" x14ac:dyDescent="0.3">
      <c r="A3387" s="12">
        <v>3435</v>
      </c>
      <c r="B3387" s="12">
        <v>1718</v>
      </c>
      <c r="C3387" s="19">
        <v>42026</v>
      </c>
      <c r="D3387" s="6">
        <v>282</v>
      </c>
      <c r="E3387" s="10">
        <v>17.560000000000002</v>
      </c>
    </row>
    <row r="3388" spans="1:5" ht="17.55" customHeight="1" x14ac:dyDescent="0.3">
      <c r="A3388" s="12">
        <v>3436</v>
      </c>
      <c r="B3388" s="12">
        <v>1718</v>
      </c>
      <c r="C3388" s="19">
        <v>42020</v>
      </c>
      <c r="D3388" s="6">
        <v>282</v>
      </c>
      <c r="E3388" s="10">
        <v>142.16</v>
      </c>
    </row>
    <row r="3389" spans="1:5" ht="17.55" customHeight="1" x14ac:dyDescent="0.3">
      <c r="A3389" s="12">
        <v>3437</v>
      </c>
      <c r="B3389" s="12">
        <v>1719</v>
      </c>
      <c r="C3389" s="19">
        <v>42029</v>
      </c>
      <c r="D3389" s="6">
        <v>305</v>
      </c>
      <c r="E3389" s="10">
        <v>136.85000000000002</v>
      </c>
    </row>
    <row r="3390" spans="1:5" ht="17.55" customHeight="1" x14ac:dyDescent="0.3">
      <c r="A3390" s="12">
        <v>3438</v>
      </c>
      <c r="B3390" s="12">
        <v>1719</v>
      </c>
      <c r="C3390" s="19">
        <v>42021</v>
      </c>
      <c r="D3390" s="6">
        <v>305</v>
      </c>
      <c r="E3390" s="10">
        <v>389.5</v>
      </c>
    </row>
    <row r="3391" spans="1:5" ht="17.55" customHeight="1" x14ac:dyDescent="0.3">
      <c r="A3391" s="12">
        <v>3439</v>
      </c>
      <c r="B3391" s="12">
        <v>1720</v>
      </c>
      <c r="C3391" s="19">
        <v>42037</v>
      </c>
      <c r="D3391" s="6">
        <v>132</v>
      </c>
      <c r="E3391" s="10">
        <v>232.62</v>
      </c>
    </row>
    <row r="3392" spans="1:5" ht="17.55" customHeight="1" x14ac:dyDescent="0.3">
      <c r="A3392" s="12">
        <v>3440</v>
      </c>
      <c r="B3392" s="12">
        <v>1720</v>
      </c>
      <c r="C3392" s="19">
        <v>42031</v>
      </c>
      <c r="D3392" s="6">
        <v>132</v>
      </c>
      <c r="E3392" s="10">
        <v>697.87</v>
      </c>
    </row>
    <row r="3393" spans="1:5" ht="17.55" customHeight="1" x14ac:dyDescent="0.3">
      <c r="A3393" s="12">
        <v>3442</v>
      </c>
      <c r="B3393" s="12">
        <v>1721</v>
      </c>
      <c r="C3393" s="19">
        <v>42032</v>
      </c>
      <c r="D3393" s="6">
        <v>216</v>
      </c>
      <c r="E3393" s="10">
        <v>1089</v>
      </c>
    </row>
    <row r="3394" spans="1:5" ht="17.55" customHeight="1" x14ac:dyDescent="0.3">
      <c r="A3394" s="12">
        <v>3443</v>
      </c>
      <c r="B3394" s="12">
        <v>1722</v>
      </c>
      <c r="C3394" s="19">
        <v>42037</v>
      </c>
      <c r="D3394" s="6">
        <v>48</v>
      </c>
      <c r="E3394" s="10">
        <v>150.87999999999994</v>
      </c>
    </row>
    <row r="3395" spans="1:5" ht="17.55" customHeight="1" x14ac:dyDescent="0.3">
      <c r="A3395" s="12">
        <v>3444</v>
      </c>
      <c r="B3395" s="12">
        <v>1722</v>
      </c>
      <c r="C3395" s="19">
        <v>42031</v>
      </c>
      <c r="D3395" s="6">
        <v>48</v>
      </c>
      <c r="E3395" s="10">
        <v>369.42</v>
      </c>
    </row>
    <row r="3396" spans="1:5" ht="17.55" customHeight="1" x14ac:dyDescent="0.3">
      <c r="A3396" s="12">
        <v>3445</v>
      </c>
      <c r="B3396" s="12">
        <v>1723</v>
      </c>
      <c r="C3396" s="19">
        <v>42038</v>
      </c>
      <c r="D3396" s="6">
        <v>31</v>
      </c>
      <c r="E3396" s="10">
        <v>73.759999999999991</v>
      </c>
    </row>
    <row r="3397" spans="1:5" ht="17.55" customHeight="1" x14ac:dyDescent="0.3">
      <c r="A3397" s="12">
        <v>3446</v>
      </c>
      <c r="B3397" s="12">
        <v>1723</v>
      </c>
      <c r="C3397" s="19">
        <v>42028</v>
      </c>
      <c r="D3397" s="6">
        <v>31</v>
      </c>
      <c r="E3397" s="10">
        <v>233.57999999999998</v>
      </c>
    </row>
    <row r="3398" spans="1:5" ht="17.55" customHeight="1" x14ac:dyDescent="0.3">
      <c r="A3398" s="12">
        <v>3447</v>
      </c>
      <c r="B3398" s="12">
        <v>1724</v>
      </c>
      <c r="C3398" s="19">
        <v>42036</v>
      </c>
      <c r="D3398" s="6">
        <v>95</v>
      </c>
      <c r="E3398" s="10">
        <v>37</v>
      </c>
    </row>
    <row r="3399" spans="1:5" ht="17.55" customHeight="1" x14ac:dyDescent="0.3">
      <c r="A3399" s="12">
        <v>3448</v>
      </c>
      <c r="B3399" s="12">
        <v>1724</v>
      </c>
      <c r="C3399" s="19">
        <v>42030</v>
      </c>
      <c r="D3399" s="6">
        <v>95</v>
      </c>
      <c r="E3399" s="10">
        <v>299.38</v>
      </c>
    </row>
    <row r="3400" spans="1:5" ht="17.55" customHeight="1" x14ac:dyDescent="0.3">
      <c r="A3400" s="12">
        <v>3449</v>
      </c>
      <c r="B3400" s="12">
        <v>1725</v>
      </c>
      <c r="C3400" s="19">
        <v>42028</v>
      </c>
      <c r="D3400" s="6">
        <v>254</v>
      </c>
      <c r="E3400" s="10">
        <v>12.069999999999936</v>
      </c>
    </row>
    <row r="3401" spans="1:5" ht="17.55" customHeight="1" x14ac:dyDescent="0.3">
      <c r="A3401" s="12">
        <v>3450</v>
      </c>
      <c r="B3401" s="12">
        <v>1725</v>
      </c>
      <c r="C3401" s="19">
        <v>42022</v>
      </c>
      <c r="D3401" s="6">
        <v>254</v>
      </c>
      <c r="E3401" s="10">
        <v>591.72</v>
      </c>
    </row>
    <row r="3402" spans="1:5" ht="17.55" customHeight="1" x14ac:dyDescent="0.3">
      <c r="A3402" s="12">
        <v>3451</v>
      </c>
      <c r="B3402" s="12">
        <v>1726</v>
      </c>
      <c r="C3402" s="19">
        <v>42029</v>
      </c>
      <c r="D3402" s="6">
        <v>163</v>
      </c>
      <c r="E3402" s="10">
        <v>5.1299999999999812</v>
      </c>
    </row>
    <row r="3403" spans="1:5" ht="17.55" customHeight="1" x14ac:dyDescent="0.3">
      <c r="A3403" s="12">
        <v>3452</v>
      </c>
      <c r="B3403" s="12">
        <v>1726</v>
      </c>
      <c r="C3403" s="19">
        <v>42025</v>
      </c>
      <c r="D3403" s="6">
        <v>163</v>
      </c>
      <c r="E3403" s="10">
        <v>123.13000000000001</v>
      </c>
    </row>
    <row r="3404" spans="1:5" ht="17.55" customHeight="1" x14ac:dyDescent="0.3">
      <c r="A3404" s="12">
        <v>3453</v>
      </c>
      <c r="B3404" s="12">
        <v>1727</v>
      </c>
      <c r="C3404" s="19">
        <v>42039</v>
      </c>
      <c r="D3404" s="6">
        <v>93</v>
      </c>
      <c r="E3404" s="10">
        <v>154.38999999999999</v>
      </c>
    </row>
    <row r="3405" spans="1:5" ht="17.55" customHeight="1" x14ac:dyDescent="0.3">
      <c r="A3405" s="12">
        <v>3454</v>
      </c>
      <c r="B3405" s="12">
        <v>1727</v>
      </c>
      <c r="C3405" s="19">
        <v>42030</v>
      </c>
      <c r="D3405" s="6">
        <v>93</v>
      </c>
      <c r="E3405" s="10">
        <v>378.01</v>
      </c>
    </row>
    <row r="3406" spans="1:5" ht="17.55" customHeight="1" x14ac:dyDescent="0.3">
      <c r="A3406" s="12">
        <v>3455</v>
      </c>
      <c r="B3406" s="12">
        <v>1728</v>
      </c>
      <c r="C3406" s="19">
        <v>42036</v>
      </c>
      <c r="D3406" s="6">
        <v>204</v>
      </c>
      <c r="E3406" s="10">
        <v>234.53000000000003</v>
      </c>
    </row>
    <row r="3407" spans="1:5" ht="17.55" customHeight="1" x14ac:dyDescent="0.3">
      <c r="A3407" s="12">
        <v>3456</v>
      </c>
      <c r="B3407" s="12">
        <v>1728</v>
      </c>
      <c r="C3407" s="19">
        <v>42029</v>
      </c>
      <c r="D3407" s="6">
        <v>204</v>
      </c>
      <c r="E3407" s="10">
        <v>366.84</v>
      </c>
    </row>
    <row r="3408" spans="1:5" ht="17.55" customHeight="1" x14ac:dyDescent="0.3">
      <c r="A3408" s="12">
        <v>3457</v>
      </c>
      <c r="B3408" s="12">
        <v>1729</v>
      </c>
      <c r="C3408" s="19">
        <v>42030</v>
      </c>
      <c r="D3408" s="6">
        <v>129</v>
      </c>
      <c r="E3408" s="10">
        <v>73.370000000000118</v>
      </c>
    </row>
    <row r="3409" spans="1:5" ht="17.55" customHeight="1" x14ac:dyDescent="0.3">
      <c r="A3409" s="12">
        <v>3458</v>
      </c>
      <c r="B3409" s="12">
        <v>1729</v>
      </c>
      <c r="C3409" s="19">
        <v>42022</v>
      </c>
      <c r="D3409" s="6">
        <v>129</v>
      </c>
      <c r="E3409" s="10">
        <v>843.81</v>
      </c>
    </row>
    <row r="3410" spans="1:5" ht="17.55" customHeight="1" x14ac:dyDescent="0.3">
      <c r="A3410" s="12">
        <v>3459</v>
      </c>
      <c r="B3410" s="12">
        <v>1730</v>
      </c>
      <c r="C3410" s="19">
        <v>42035</v>
      </c>
      <c r="D3410" s="6">
        <v>203</v>
      </c>
      <c r="E3410" s="10">
        <v>105.94999999999999</v>
      </c>
    </row>
    <row r="3411" spans="1:5" ht="17.55" customHeight="1" x14ac:dyDescent="0.3">
      <c r="A3411" s="12">
        <v>3460</v>
      </c>
      <c r="B3411" s="12">
        <v>1730</v>
      </c>
      <c r="C3411" s="19">
        <v>42027</v>
      </c>
      <c r="D3411" s="6">
        <v>203</v>
      </c>
      <c r="E3411" s="10">
        <v>398.62</v>
      </c>
    </row>
    <row r="3412" spans="1:5" ht="17.55" customHeight="1" x14ac:dyDescent="0.3">
      <c r="A3412" s="12">
        <v>3461</v>
      </c>
      <c r="B3412" s="12">
        <v>1731</v>
      </c>
      <c r="C3412" s="19">
        <v>42034</v>
      </c>
      <c r="D3412" s="6">
        <v>167</v>
      </c>
      <c r="E3412" s="10">
        <v>42.600000000000023</v>
      </c>
    </row>
    <row r="3413" spans="1:5" ht="17.55" customHeight="1" x14ac:dyDescent="0.3">
      <c r="A3413" s="12">
        <v>3462</v>
      </c>
      <c r="B3413" s="12">
        <v>1731</v>
      </c>
      <c r="C3413" s="19">
        <v>42030</v>
      </c>
      <c r="D3413" s="6">
        <v>167</v>
      </c>
      <c r="E3413" s="10">
        <v>566.03</v>
      </c>
    </row>
    <row r="3414" spans="1:5" ht="17.55" customHeight="1" x14ac:dyDescent="0.3">
      <c r="A3414" s="12">
        <v>3463</v>
      </c>
      <c r="B3414" s="12">
        <v>1732</v>
      </c>
      <c r="C3414" s="19">
        <v>42038</v>
      </c>
      <c r="D3414" s="6">
        <v>45</v>
      </c>
      <c r="E3414" s="10">
        <v>5.9200000000000159</v>
      </c>
    </row>
    <row r="3415" spans="1:5" ht="17.55" customHeight="1" x14ac:dyDescent="0.3">
      <c r="A3415" s="12">
        <v>3464</v>
      </c>
      <c r="B3415" s="12">
        <v>1732</v>
      </c>
      <c r="C3415" s="19">
        <v>42032</v>
      </c>
      <c r="D3415" s="6">
        <v>45</v>
      </c>
      <c r="E3415" s="10">
        <v>290.52999999999997</v>
      </c>
    </row>
    <row r="3416" spans="1:5" ht="17.55" customHeight="1" x14ac:dyDescent="0.3">
      <c r="A3416" s="12">
        <v>3465</v>
      </c>
      <c r="B3416" s="12">
        <v>1733</v>
      </c>
      <c r="C3416" s="19">
        <v>42040</v>
      </c>
      <c r="D3416" s="6">
        <v>154</v>
      </c>
      <c r="E3416" s="10">
        <v>91.960000000000008</v>
      </c>
    </row>
    <row r="3417" spans="1:5" ht="17.55" customHeight="1" x14ac:dyDescent="0.3">
      <c r="A3417" s="12">
        <v>3466</v>
      </c>
      <c r="B3417" s="12">
        <v>1733</v>
      </c>
      <c r="C3417" s="19">
        <v>42030</v>
      </c>
      <c r="D3417" s="6">
        <v>154</v>
      </c>
      <c r="E3417" s="10">
        <v>150.04</v>
      </c>
    </row>
    <row r="3418" spans="1:5" ht="17.55" customHeight="1" x14ac:dyDescent="0.3">
      <c r="A3418" s="12">
        <v>3467</v>
      </c>
      <c r="B3418" s="12">
        <v>1734</v>
      </c>
      <c r="C3418" s="19">
        <v>42033</v>
      </c>
      <c r="D3418" s="6">
        <v>203</v>
      </c>
      <c r="E3418" s="10">
        <v>58.199999999999989</v>
      </c>
    </row>
    <row r="3419" spans="1:5" ht="17.55" customHeight="1" x14ac:dyDescent="0.3">
      <c r="A3419" s="12">
        <v>3468</v>
      </c>
      <c r="B3419" s="12">
        <v>1734</v>
      </c>
      <c r="C3419" s="19">
        <v>42026</v>
      </c>
      <c r="D3419" s="6">
        <v>203</v>
      </c>
      <c r="E3419" s="10">
        <v>389.5</v>
      </c>
    </row>
    <row r="3420" spans="1:5" ht="17.55" customHeight="1" x14ac:dyDescent="0.3">
      <c r="A3420" s="12">
        <v>3469</v>
      </c>
      <c r="B3420" s="12">
        <v>1735</v>
      </c>
      <c r="C3420" s="19">
        <v>42039</v>
      </c>
      <c r="D3420" s="6">
        <v>296</v>
      </c>
      <c r="E3420" s="10">
        <v>4.9000000000000057</v>
      </c>
    </row>
    <row r="3421" spans="1:5" ht="17.55" customHeight="1" x14ac:dyDescent="0.3">
      <c r="A3421" s="12">
        <v>3470</v>
      </c>
      <c r="B3421" s="12">
        <v>1735</v>
      </c>
      <c r="C3421" s="19">
        <v>42035</v>
      </c>
      <c r="D3421" s="6">
        <v>296</v>
      </c>
      <c r="E3421" s="10">
        <v>158.44999999999999</v>
      </c>
    </row>
    <row r="3422" spans="1:5" ht="17.55" customHeight="1" x14ac:dyDescent="0.3">
      <c r="A3422" s="12">
        <v>3471</v>
      </c>
      <c r="B3422" s="12">
        <v>1736</v>
      </c>
      <c r="C3422" s="19">
        <v>42035</v>
      </c>
      <c r="D3422" s="6">
        <v>74</v>
      </c>
      <c r="E3422" s="10">
        <v>50.220000000000027</v>
      </c>
    </row>
    <row r="3423" spans="1:5" ht="17.55" customHeight="1" x14ac:dyDescent="0.3">
      <c r="A3423" s="12">
        <v>3472</v>
      </c>
      <c r="B3423" s="12">
        <v>1736</v>
      </c>
      <c r="C3423" s="19">
        <v>42027</v>
      </c>
      <c r="D3423" s="6">
        <v>74</v>
      </c>
      <c r="E3423" s="10">
        <v>667.31</v>
      </c>
    </row>
    <row r="3424" spans="1:5" ht="17.55" customHeight="1" x14ac:dyDescent="0.3">
      <c r="A3424" s="12">
        <v>3473</v>
      </c>
      <c r="B3424" s="12">
        <v>1737</v>
      </c>
      <c r="C3424" s="19">
        <v>42033</v>
      </c>
      <c r="D3424" s="6">
        <v>246</v>
      </c>
      <c r="E3424" s="10">
        <v>20.809999999999945</v>
      </c>
    </row>
    <row r="3425" spans="1:5" ht="17.55" customHeight="1" x14ac:dyDescent="0.3">
      <c r="A3425" s="12">
        <v>3474</v>
      </c>
      <c r="B3425" s="12">
        <v>1737</v>
      </c>
      <c r="C3425" s="19">
        <v>42028</v>
      </c>
      <c r="D3425" s="6">
        <v>246</v>
      </c>
      <c r="E3425" s="10">
        <v>1019.79</v>
      </c>
    </row>
    <row r="3426" spans="1:5" ht="17.55" customHeight="1" x14ac:dyDescent="0.3">
      <c r="A3426" s="12">
        <v>3475</v>
      </c>
      <c r="B3426" s="12">
        <v>1738</v>
      </c>
      <c r="C3426" s="19">
        <v>42033</v>
      </c>
      <c r="D3426" s="6">
        <v>217</v>
      </c>
      <c r="E3426" s="10">
        <v>170.75</v>
      </c>
    </row>
    <row r="3427" spans="1:5" ht="17.55" customHeight="1" x14ac:dyDescent="0.3">
      <c r="A3427" s="12">
        <v>3476</v>
      </c>
      <c r="B3427" s="12">
        <v>1738</v>
      </c>
      <c r="C3427" s="19">
        <v>42025</v>
      </c>
      <c r="D3427" s="6">
        <v>217</v>
      </c>
      <c r="E3427" s="10">
        <v>540.73</v>
      </c>
    </row>
    <row r="3428" spans="1:5" ht="17.55" customHeight="1" x14ac:dyDescent="0.3">
      <c r="A3428" s="12">
        <v>3477</v>
      </c>
      <c r="B3428" s="12">
        <v>1739</v>
      </c>
      <c r="C3428" s="19">
        <v>42038</v>
      </c>
      <c r="D3428" s="6">
        <v>64</v>
      </c>
      <c r="E3428" s="10">
        <v>115.93000000000006</v>
      </c>
    </row>
    <row r="3429" spans="1:5" ht="17.55" customHeight="1" x14ac:dyDescent="0.3">
      <c r="A3429" s="12">
        <v>3478</v>
      </c>
      <c r="B3429" s="12">
        <v>1739</v>
      </c>
      <c r="C3429" s="19">
        <v>42028</v>
      </c>
      <c r="D3429" s="6">
        <v>64</v>
      </c>
      <c r="E3429" s="10">
        <v>937.98</v>
      </c>
    </row>
    <row r="3430" spans="1:5" ht="17.55" customHeight="1" x14ac:dyDescent="0.3">
      <c r="A3430" s="12">
        <v>3479</v>
      </c>
      <c r="B3430" s="12">
        <v>1740</v>
      </c>
      <c r="C3430" s="19">
        <v>42030</v>
      </c>
      <c r="D3430" s="6">
        <v>85</v>
      </c>
      <c r="E3430" s="10">
        <v>311.0100000000001</v>
      </c>
    </row>
    <row r="3431" spans="1:5" ht="17.55" customHeight="1" x14ac:dyDescent="0.3">
      <c r="A3431" s="12">
        <v>3480</v>
      </c>
      <c r="B3431" s="12">
        <v>1740</v>
      </c>
      <c r="C3431" s="19">
        <v>42026</v>
      </c>
      <c r="D3431" s="6">
        <v>85</v>
      </c>
      <c r="E3431" s="10">
        <v>552.92999999999995</v>
      </c>
    </row>
    <row r="3432" spans="1:5" ht="17.55" customHeight="1" x14ac:dyDescent="0.3">
      <c r="A3432" s="12">
        <v>3482</v>
      </c>
      <c r="B3432" s="12">
        <v>1741</v>
      </c>
      <c r="C3432" s="19">
        <v>42030</v>
      </c>
      <c r="D3432" s="6">
        <v>305</v>
      </c>
      <c r="E3432" s="10">
        <v>434.39</v>
      </c>
    </row>
    <row r="3433" spans="1:5" ht="17.55" customHeight="1" x14ac:dyDescent="0.3">
      <c r="A3433" s="12">
        <v>3483</v>
      </c>
      <c r="B3433" s="12">
        <v>1742</v>
      </c>
      <c r="C3433" s="19">
        <v>42039</v>
      </c>
      <c r="D3433" s="6">
        <v>253</v>
      </c>
      <c r="E3433" s="10">
        <v>108.01999999999998</v>
      </c>
    </row>
    <row r="3434" spans="1:5" ht="17.55" customHeight="1" x14ac:dyDescent="0.3">
      <c r="A3434" s="12">
        <v>3484</v>
      </c>
      <c r="B3434" s="12">
        <v>1742</v>
      </c>
      <c r="C3434" s="19">
        <v>42033</v>
      </c>
      <c r="D3434" s="6">
        <v>253</v>
      </c>
      <c r="E3434" s="10">
        <v>229.57</v>
      </c>
    </row>
    <row r="3435" spans="1:5" ht="17.55" customHeight="1" x14ac:dyDescent="0.3">
      <c r="A3435" s="12">
        <v>3485</v>
      </c>
      <c r="B3435" s="12">
        <v>1743</v>
      </c>
      <c r="C3435" s="19">
        <v>42036</v>
      </c>
      <c r="D3435" s="6">
        <v>268</v>
      </c>
      <c r="E3435" s="10">
        <v>42.59</v>
      </c>
    </row>
    <row r="3436" spans="1:5" ht="17.55" customHeight="1" x14ac:dyDescent="0.3">
      <c r="A3436" s="12">
        <v>3486</v>
      </c>
      <c r="B3436" s="12">
        <v>1743</v>
      </c>
      <c r="C3436" s="19">
        <v>42032</v>
      </c>
      <c r="D3436" s="6">
        <v>268</v>
      </c>
      <c r="E3436" s="10">
        <v>223.60999999999999</v>
      </c>
    </row>
    <row r="3437" spans="1:5" ht="17.55" customHeight="1" x14ac:dyDescent="0.3">
      <c r="A3437" s="12">
        <v>3488</v>
      </c>
      <c r="B3437" s="12">
        <v>1744</v>
      </c>
      <c r="C3437" s="19">
        <v>42037</v>
      </c>
      <c r="D3437" s="6">
        <v>194</v>
      </c>
      <c r="E3437" s="10">
        <v>464.64</v>
      </c>
    </row>
    <row r="3438" spans="1:5" ht="17.55" customHeight="1" x14ac:dyDescent="0.3">
      <c r="A3438" s="12">
        <v>3489</v>
      </c>
      <c r="B3438" s="12">
        <v>1745</v>
      </c>
      <c r="C3438" s="19">
        <v>42031</v>
      </c>
      <c r="D3438" s="6">
        <v>217</v>
      </c>
      <c r="E3438" s="10">
        <v>33.939999999999941</v>
      </c>
    </row>
    <row r="3439" spans="1:5" ht="17.55" customHeight="1" x14ac:dyDescent="0.3">
      <c r="A3439" s="12">
        <v>3490</v>
      </c>
      <c r="B3439" s="12">
        <v>1745</v>
      </c>
      <c r="C3439" s="19">
        <v>42027</v>
      </c>
      <c r="D3439" s="6">
        <v>217</v>
      </c>
      <c r="E3439" s="10">
        <v>644.87</v>
      </c>
    </row>
    <row r="3440" spans="1:5" ht="17.55" customHeight="1" x14ac:dyDescent="0.3">
      <c r="A3440" s="12">
        <v>3491</v>
      </c>
      <c r="B3440" s="12">
        <v>1746</v>
      </c>
      <c r="C3440" s="19">
        <v>42035</v>
      </c>
      <c r="D3440" s="6">
        <v>165</v>
      </c>
      <c r="E3440" s="10">
        <v>47.720000000000027</v>
      </c>
    </row>
    <row r="3441" spans="1:5" ht="17.55" customHeight="1" x14ac:dyDescent="0.3">
      <c r="A3441" s="12">
        <v>3492</v>
      </c>
      <c r="B3441" s="12">
        <v>1746</v>
      </c>
      <c r="C3441" s="19">
        <v>42028</v>
      </c>
      <c r="D3441" s="6">
        <v>165</v>
      </c>
      <c r="E3441" s="10">
        <v>233</v>
      </c>
    </row>
    <row r="3442" spans="1:5" ht="17.55" customHeight="1" x14ac:dyDescent="0.3">
      <c r="A3442" s="12">
        <v>3494</v>
      </c>
      <c r="B3442" s="12">
        <v>1747</v>
      </c>
      <c r="C3442" s="19">
        <v>42035</v>
      </c>
      <c r="D3442" s="6">
        <v>29</v>
      </c>
      <c r="E3442" s="10">
        <v>680.02</v>
      </c>
    </row>
    <row r="3443" spans="1:5" ht="17.55" customHeight="1" x14ac:dyDescent="0.3">
      <c r="A3443" s="12">
        <v>3495</v>
      </c>
      <c r="B3443" s="12">
        <v>1748</v>
      </c>
      <c r="C3443" s="19">
        <v>42046</v>
      </c>
      <c r="D3443" s="6">
        <v>189</v>
      </c>
      <c r="E3443" s="10">
        <v>32</v>
      </c>
    </row>
    <row r="3444" spans="1:5" ht="17.55" customHeight="1" x14ac:dyDescent="0.3">
      <c r="A3444" s="12">
        <v>3496</v>
      </c>
      <c r="B3444" s="12">
        <v>1748</v>
      </c>
      <c r="C3444" s="19">
        <v>42037</v>
      </c>
      <c r="D3444" s="6">
        <v>189</v>
      </c>
      <c r="E3444" s="10">
        <v>107.15</v>
      </c>
    </row>
    <row r="3445" spans="1:5" ht="17.55" customHeight="1" x14ac:dyDescent="0.3">
      <c r="A3445" s="12">
        <v>3497</v>
      </c>
      <c r="B3445" s="12">
        <v>1749</v>
      </c>
      <c r="C3445" s="19">
        <v>42036</v>
      </c>
      <c r="D3445" s="6">
        <v>270</v>
      </c>
      <c r="E3445" s="10">
        <v>5</v>
      </c>
    </row>
    <row r="3446" spans="1:5" ht="17.55" customHeight="1" x14ac:dyDescent="0.3">
      <c r="A3446" s="12">
        <v>3498</v>
      </c>
      <c r="B3446" s="12">
        <v>1749</v>
      </c>
      <c r="C3446" s="19">
        <v>42028</v>
      </c>
      <c r="D3446" s="6">
        <v>270</v>
      </c>
      <c r="E3446" s="10">
        <v>245.47</v>
      </c>
    </row>
    <row r="3447" spans="1:5" ht="17.55" customHeight="1" x14ac:dyDescent="0.3">
      <c r="A3447" s="12">
        <v>3499</v>
      </c>
      <c r="B3447" s="12">
        <v>1750</v>
      </c>
      <c r="C3447" s="19">
        <v>42038</v>
      </c>
      <c r="D3447" s="6">
        <v>50</v>
      </c>
      <c r="E3447" s="10">
        <v>86.82</v>
      </c>
    </row>
    <row r="3448" spans="1:5" ht="17.55" customHeight="1" x14ac:dyDescent="0.3">
      <c r="A3448" s="12">
        <v>3500</v>
      </c>
      <c r="B3448" s="12">
        <v>1750</v>
      </c>
      <c r="C3448" s="19">
        <v>42032</v>
      </c>
      <c r="D3448" s="6">
        <v>50</v>
      </c>
      <c r="E3448" s="10">
        <v>135.82</v>
      </c>
    </row>
    <row r="3449" spans="1:5" ht="17.55" customHeight="1" x14ac:dyDescent="0.3">
      <c r="A3449" s="12">
        <v>3501</v>
      </c>
      <c r="B3449" s="12">
        <v>1751</v>
      </c>
      <c r="C3449" s="19">
        <v>42040</v>
      </c>
      <c r="D3449" s="6">
        <v>304</v>
      </c>
      <c r="E3449" s="10">
        <v>142.53000000000003</v>
      </c>
    </row>
    <row r="3450" spans="1:5" ht="17.55" customHeight="1" x14ac:dyDescent="0.3">
      <c r="A3450" s="12">
        <v>3502</v>
      </c>
      <c r="B3450" s="12">
        <v>1751</v>
      </c>
      <c r="C3450" s="19">
        <v>42030</v>
      </c>
      <c r="D3450" s="6">
        <v>304</v>
      </c>
      <c r="E3450" s="10">
        <v>317.27</v>
      </c>
    </row>
    <row r="3451" spans="1:5" ht="17.55" customHeight="1" x14ac:dyDescent="0.3">
      <c r="A3451" s="12">
        <v>3503</v>
      </c>
      <c r="B3451" s="12">
        <v>1752</v>
      </c>
      <c r="C3451" s="19">
        <v>42028</v>
      </c>
      <c r="D3451" s="6">
        <v>287</v>
      </c>
      <c r="E3451" s="10">
        <v>232.32</v>
      </c>
    </row>
    <row r="3452" spans="1:5" ht="17.55" customHeight="1" x14ac:dyDescent="0.3">
      <c r="A3452" s="12">
        <v>3504</v>
      </c>
      <c r="B3452" s="12">
        <v>1752</v>
      </c>
      <c r="C3452" s="19">
        <v>42024</v>
      </c>
      <c r="D3452" s="6">
        <v>287</v>
      </c>
      <c r="E3452" s="10">
        <v>493.68</v>
      </c>
    </row>
    <row r="3453" spans="1:5" ht="17.55" customHeight="1" x14ac:dyDescent="0.3">
      <c r="A3453" s="12">
        <v>3505</v>
      </c>
      <c r="B3453" s="12">
        <v>1753</v>
      </c>
      <c r="C3453" s="19">
        <v>42032</v>
      </c>
      <c r="D3453" s="6">
        <v>271</v>
      </c>
      <c r="E3453" s="10">
        <v>128.74</v>
      </c>
    </row>
    <row r="3454" spans="1:5" ht="17.55" customHeight="1" x14ac:dyDescent="0.3">
      <c r="A3454" s="12">
        <v>3506</v>
      </c>
      <c r="B3454" s="12">
        <v>1753</v>
      </c>
      <c r="C3454" s="19">
        <v>42025</v>
      </c>
      <c r="D3454" s="6">
        <v>271</v>
      </c>
      <c r="E3454" s="10">
        <v>675.91</v>
      </c>
    </row>
    <row r="3455" spans="1:5" ht="17.55" customHeight="1" x14ac:dyDescent="0.3">
      <c r="A3455" s="12">
        <v>3507</v>
      </c>
      <c r="B3455" s="12">
        <v>1754</v>
      </c>
      <c r="C3455" s="19">
        <v>42033</v>
      </c>
      <c r="D3455" s="6">
        <v>276</v>
      </c>
      <c r="E3455" s="10">
        <v>108.25</v>
      </c>
    </row>
    <row r="3456" spans="1:5" ht="17.55" customHeight="1" x14ac:dyDescent="0.3">
      <c r="A3456" s="12">
        <v>3508</v>
      </c>
      <c r="B3456" s="12">
        <v>1754</v>
      </c>
      <c r="C3456" s="19">
        <v>42028</v>
      </c>
      <c r="D3456" s="6">
        <v>276</v>
      </c>
      <c r="E3456" s="10">
        <v>362.44</v>
      </c>
    </row>
    <row r="3457" spans="1:5" ht="17.55" customHeight="1" x14ac:dyDescent="0.3">
      <c r="A3457" s="12">
        <v>3509</v>
      </c>
      <c r="B3457" s="12">
        <v>1755</v>
      </c>
      <c r="C3457" s="19">
        <v>42046</v>
      </c>
      <c r="D3457" s="6">
        <v>177</v>
      </c>
      <c r="E3457" s="10">
        <v>21.589999999999989</v>
      </c>
    </row>
    <row r="3458" spans="1:5" ht="17.55" customHeight="1" x14ac:dyDescent="0.3">
      <c r="A3458" s="12">
        <v>3510</v>
      </c>
      <c r="B3458" s="12">
        <v>1755</v>
      </c>
      <c r="C3458" s="19">
        <v>42039</v>
      </c>
      <c r="D3458" s="6">
        <v>177</v>
      </c>
      <c r="E3458" s="10">
        <v>105.46000000000001</v>
      </c>
    </row>
    <row r="3459" spans="1:5" ht="17.55" customHeight="1" x14ac:dyDescent="0.3">
      <c r="A3459" s="12">
        <v>3511</v>
      </c>
      <c r="B3459" s="12">
        <v>1756</v>
      </c>
      <c r="C3459" s="19">
        <v>42043</v>
      </c>
      <c r="D3459" s="6">
        <v>269</v>
      </c>
      <c r="E3459" s="10">
        <v>40.509999999999991</v>
      </c>
    </row>
    <row r="3460" spans="1:5" ht="17.55" customHeight="1" x14ac:dyDescent="0.3">
      <c r="A3460" s="12">
        <v>3512</v>
      </c>
      <c r="B3460" s="12">
        <v>1756</v>
      </c>
      <c r="C3460" s="19">
        <v>42035</v>
      </c>
      <c r="D3460" s="6">
        <v>269</v>
      </c>
      <c r="E3460" s="10">
        <v>109.53</v>
      </c>
    </row>
    <row r="3461" spans="1:5" ht="17.55" customHeight="1" x14ac:dyDescent="0.3">
      <c r="A3461" s="12">
        <v>3513</v>
      </c>
      <c r="B3461" s="12">
        <v>1757</v>
      </c>
      <c r="C3461" s="19">
        <v>42044</v>
      </c>
      <c r="D3461" s="6">
        <v>290</v>
      </c>
      <c r="E3461" s="10">
        <v>27.609999999999985</v>
      </c>
    </row>
    <row r="3462" spans="1:5" ht="17.55" customHeight="1" x14ac:dyDescent="0.3">
      <c r="A3462" s="12">
        <v>3514</v>
      </c>
      <c r="B3462" s="12">
        <v>1757</v>
      </c>
      <c r="C3462" s="19">
        <v>42035</v>
      </c>
      <c r="D3462" s="6">
        <v>290</v>
      </c>
      <c r="E3462" s="10">
        <v>169.62</v>
      </c>
    </row>
    <row r="3463" spans="1:5" ht="17.55" customHeight="1" x14ac:dyDescent="0.3">
      <c r="A3463" s="12">
        <v>3515</v>
      </c>
      <c r="B3463" s="12">
        <v>1758</v>
      </c>
      <c r="C3463" s="19">
        <v>42037</v>
      </c>
      <c r="D3463" s="6">
        <v>187</v>
      </c>
      <c r="E3463" s="10">
        <v>87.12</v>
      </c>
    </row>
    <row r="3464" spans="1:5" ht="17.55" customHeight="1" x14ac:dyDescent="0.3">
      <c r="A3464" s="12">
        <v>3516</v>
      </c>
      <c r="B3464" s="12">
        <v>1758</v>
      </c>
      <c r="C3464" s="19">
        <v>42032</v>
      </c>
      <c r="D3464" s="6">
        <v>187</v>
      </c>
      <c r="E3464" s="10">
        <v>275.88</v>
      </c>
    </row>
    <row r="3465" spans="1:5" ht="17.55" customHeight="1" x14ac:dyDescent="0.3">
      <c r="A3465" s="12">
        <v>3517</v>
      </c>
      <c r="B3465" s="12">
        <v>1759</v>
      </c>
      <c r="C3465" s="19">
        <v>42045</v>
      </c>
      <c r="D3465" s="6">
        <v>44</v>
      </c>
      <c r="E3465" s="10">
        <v>146.36000000000001</v>
      </c>
    </row>
    <row r="3466" spans="1:5" ht="17.55" customHeight="1" x14ac:dyDescent="0.3">
      <c r="A3466" s="12">
        <v>3518</v>
      </c>
      <c r="B3466" s="12">
        <v>1759</v>
      </c>
      <c r="C3466" s="19">
        <v>42040</v>
      </c>
      <c r="D3466" s="6">
        <v>44</v>
      </c>
      <c r="E3466" s="10">
        <v>768.4</v>
      </c>
    </row>
    <row r="3467" spans="1:5" ht="17.55" customHeight="1" x14ac:dyDescent="0.3">
      <c r="A3467" s="12">
        <v>3519</v>
      </c>
      <c r="B3467" s="12">
        <v>1760</v>
      </c>
      <c r="C3467" s="19">
        <v>42043</v>
      </c>
      <c r="D3467" s="6">
        <v>211</v>
      </c>
      <c r="E3467" s="10">
        <v>308.06000000000006</v>
      </c>
    </row>
    <row r="3468" spans="1:5" ht="17.55" customHeight="1" x14ac:dyDescent="0.3">
      <c r="A3468" s="12">
        <v>3520</v>
      </c>
      <c r="B3468" s="12">
        <v>1760</v>
      </c>
      <c r="C3468" s="19">
        <v>42034</v>
      </c>
      <c r="D3468" s="6">
        <v>211</v>
      </c>
      <c r="E3468" s="10">
        <v>502.64</v>
      </c>
    </row>
    <row r="3469" spans="1:5" ht="17.55" customHeight="1" x14ac:dyDescent="0.3">
      <c r="A3469" s="12">
        <v>3521</v>
      </c>
      <c r="B3469" s="12">
        <v>1761</v>
      </c>
      <c r="C3469" s="19">
        <v>42035</v>
      </c>
      <c r="D3469" s="6">
        <v>67</v>
      </c>
      <c r="E3469" s="10">
        <v>103.38</v>
      </c>
    </row>
    <row r="3470" spans="1:5" ht="17.55" customHeight="1" x14ac:dyDescent="0.3">
      <c r="A3470" s="12">
        <v>3522</v>
      </c>
      <c r="B3470" s="12">
        <v>1761</v>
      </c>
      <c r="C3470" s="19">
        <v>42029</v>
      </c>
      <c r="D3470" s="6">
        <v>67</v>
      </c>
      <c r="E3470" s="10">
        <v>219.69</v>
      </c>
    </row>
    <row r="3471" spans="1:5" ht="17.55" customHeight="1" x14ac:dyDescent="0.3">
      <c r="A3471" s="12">
        <v>3523</v>
      </c>
      <c r="B3471" s="12">
        <v>1762</v>
      </c>
      <c r="C3471" s="19">
        <v>42044</v>
      </c>
      <c r="D3471" s="6">
        <v>163</v>
      </c>
      <c r="E3471" s="10">
        <v>267.64999999999998</v>
      </c>
    </row>
    <row r="3472" spans="1:5" ht="17.55" customHeight="1" x14ac:dyDescent="0.3">
      <c r="A3472" s="12">
        <v>3524</v>
      </c>
      <c r="B3472" s="12">
        <v>1762</v>
      </c>
      <c r="C3472" s="19">
        <v>42040</v>
      </c>
      <c r="D3472" s="6">
        <v>163</v>
      </c>
      <c r="E3472" s="10">
        <v>688.25</v>
      </c>
    </row>
    <row r="3473" spans="1:5" ht="17.55" customHeight="1" x14ac:dyDescent="0.3">
      <c r="A3473" s="12">
        <v>3525</v>
      </c>
      <c r="B3473" s="12">
        <v>1763</v>
      </c>
      <c r="C3473" s="19">
        <v>42040</v>
      </c>
      <c r="D3473" s="6">
        <v>17</v>
      </c>
      <c r="E3473" s="10">
        <v>10.700000000000017</v>
      </c>
    </row>
    <row r="3474" spans="1:5" ht="17.55" customHeight="1" x14ac:dyDescent="0.3">
      <c r="A3474" s="12">
        <v>3526</v>
      </c>
      <c r="B3474" s="12">
        <v>1763</v>
      </c>
      <c r="C3474" s="19">
        <v>42030</v>
      </c>
      <c r="D3474" s="6">
        <v>17</v>
      </c>
      <c r="E3474" s="10">
        <v>203.47</v>
      </c>
    </row>
    <row r="3475" spans="1:5" ht="17.55" customHeight="1" x14ac:dyDescent="0.3">
      <c r="A3475" s="12">
        <v>3527</v>
      </c>
      <c r="B3475" s="12">
        <v>1764</v>
      </c>
      <c r="C3475" s="19">
        <v>42039</v>
      </c>
      <c r="D3475" s="6">
        <v>239</v>
      </c>
      <c r="E3475" s="10">
        <v>107.43000000000006</v>
      </c>
    </row>
    <row r="3476" spans="1:5" ht="17.55" customHeight="1" x14ac:dyDescent="0.3">
      <c r="A3476" s="12">
        <v>3528</v>
      </c>
      <c r="B3476" s="12">
        <v>1764</v>
      </c>
      <c r="C3476" s="19">
        <v>42031</v>
      </c>
      <c r="D3476" s="6">
        <v>239</v>
      </c>
      <c r="E3476" s="10">
        <v>719</v>
      </c>
    </row>
    <row r="3477" spans="1:5" ht="17.55" customHeight="1" x14ac:dyDescent="0.3">
      <c r="A3477" s="12">
        <v>3529</v>
      </c>
      <c r="B3477" s="12">
        <v>1765</v>
      </c>
      <c r="C3477" s="19">
        <v>42048</v>
      </c>
      <c r="D3477" s="6">
        <v>237</v>
      </c>
      <c r="E3477" s="10">
        <v>30.350000000000023</v>
      </c>
    </row>
    <row r="3478" spans="1:5" ht="17.55" customHeight="1" x14ac:dyDescent="0.3">
      <c r="A3478" s="12">
        <v>3530</v>
      </c>
      <c r="B3478" s="12">
        <v>1765</v>
      </c>
      <c r="C3478" s="19">
        <v>42038</v>
      </c>
      <c r="D3478" s="6">
        <v>237</v>
      </c>
      <c r="E3478" s="10">
        <v>203.17999999999998</v>
      </c>
    </row>
    <row r="3479" spans="1:5" ht="17.55" customHeight="1" x14ac:dyDescent="0.3">
      <c r="A3479" s="12">
        <v>3531</v>
      </c>
      <c r="B3479" s="12">
        <v>1766</v>
      </c>
      <c r="C3479" s="19">
        <v>42047</v>
      </c>
      <c r="D3479" s="6">
        <v>230</v>
      </c>
      <c r="E3479" s="10">
        <v>294.02999999999997</v>
      </c>
    </row>
    <row r="3480" spans="1:5" ht="17.55" customHeight="1" x14ac:dyDescent="0.3">
      <c r="A3480" s="12">
        <v>3532</v>
      </c>
      <c r="B3480" s="12">
        <v>1766</v>
      </c>
      <c r="C3480" s="19">
        <v>42041</v>
      </c>
      <c r="D3480" s="6">
        <v>230</v>
      </c>
      <c r="E3480" s="10">
        <v>522.72</v>
      </c>
    </row>
    <row r="3481" spans="1:5" ht="17.55" customHeight="1" x14ac:dyDescent="0.3">
      <c r="A3481" s="12">
        <v>3533</v>
      </c>
      <c r="B3481" s="12">
        <v>1767</v>
      </c>
      <c r="C3481" s="19">
        <v>42040</v>
      </c>
      <c r="D3481" s="6">
        <v>149</v>
      </c>
      <c r="E3481" s="10">
        <v>64.000000000000028</v>
      </c>
    </row>
    <row r="3482" spans="1:5" ht="17.55" customHeight="1" x14ac:dyDescent="0.3">
      <c r="A3482" s="12">
        <v>3534</v>
      </c>
      <c r="B3482" s="12">
        <v>1767</v>
      </c>
      <c r="C3482" s="19">
        <v>42033</v>
      </c>
      <c r="D3482" s="6">
        <v>149</v>
      </c>
      <c r="E3482" s="10">
        <v>214.29999999999998</v>
      </c>
    </row>
    <row r="3483" spans="1:5" ht="17.55" customHeight="1" x14ac:dyDescent="0.3">
      <c r="A3483" s="12">
        <v>3535</v>
      </c>
      <c r="B3483" s="12">
        <v>1768</v>
      </c>
      <c r="C3483" s="19">
        <v>42051</v>
      </c>
      <c r="D3483" s="6">
        <v>315</v>
      </c>
      <c r="E3483" s="10">
        <v>39.97</v>
      </c>
    </row>
    <row r="3484" spans="1:5" ht="17.55" customHeight="1" x14ac:dyDescent="0.3">
      <c r="A3484" s="12">
        <v>3536</v>
      </c>
      <c r="B3484" s="12">
        <v>1768</v>
      </c>
      <c r="C3484" s="19">
        <v>42042</v>
      </c>
      <c r="D3484" s="6">
        <v>315</v>
      </c>
      <c r="E3484" s="10">
        <v>245.59</v>
      </c>
    </row>
    <row r="3485" spans="1:5" ht="17.55" customHeight="1" x14ac:dyDescent="0.3">
      <c r="A3485" s="12">
        <v>3537</v>
      </c>
      <c r="B3485" s="12">
        <v>1769</v>
      </c>
      <c r="C3485" s="19">
        <v>42032</v>
      </c>
      <c r="D3485" s="6">
        <v>211</v>
      </c>
      <c r="E3485" s="10">
        <v>10.580000000000013</v>
      </c>
    </row>
    <row r="3486" spans="1:5" ht="17.55" customHeight="1" x14ac:dyDescent="0.3">
      <c r="A3486" s="12">
        <v>3538</v>
      </c>
      <c r="B3486" s="12">
        <v>1769</v>
      </c>
      <c r="C3486" s="19">
        <v>42028</v>
      </c>
      <c r="D3486" s="6">
        <v>211</v>
      </c>
      <c r="E3486" s="10">
        <v>201.17</v>
      </c>
    </row>
    <row r="3487" spans="1:5" ht="17.55" customHeight="1" x14ac:dyDescent="0.3">
      <c r="A3487" s="12">
        <v>3539</v>
      </c>
      <c r="B3487" s="12">
        <v>1770</v>
      </c>
      <c r="C3487" s="19">
        <v>42038</v>
      </c>
      <c r="D3487" s="6">
        <v>141</v>
      </c>
      <c r="E3487" s="10">
        <v>28.100000000000009</v>
      </c>
    </row>
    <row r="3488" spans="1:5" ht="17.55" customHeight="1" x14ac:dyDescent="0.3">
      <c r="A3488" s="12">
        <v>3540</v>
      </c>
      <c r="B3488" s="12">
        <v>1770</v>
      </c>
      <c r="C3488" s="19">
        <v>42032</v>
      </c>
      <c r="D3488" s="6">
        <v>141</v>
      </c>
      <c r="E3488" s="10">
        <v>94.11</v>
      </c>
    </row>
    <row r="3489" spans="1:5" ht="17.55" customHeight="1" x14ac:dyDescent="0.3">
      <c r="A3489" s="12">
        <v>3541</v>
      </c>
      <c r="B3489" s="12">
        <v>1771</v>
      </c>
      <c r="C3489" s="19">
        <v>42046</v>
      </c>
      <c r="D3489" s="6">
        <v>13</v>
      </c>
      <c r="E3489" s="10">
        <v>51.490000000000009</v>
      </c>
    </row>
    <row r="3490" spans="1:5" ht="17.55" customHeight="1" x14ac:dyDescent="0.3">
      <c r="A3490" s="12">
        <v>3542</v>
      </c>
      <c r="B3490" s="12">
        <v>1771</v>
      </c>
      <c r="C3490" s="19">
        <v>42038</v>
      </c>
      <c r="D3490" s="6">
        <v>13</v>
      </c>
      <c r="E3490" s="10">
        <v>316.34999999999997</v>
      </c>
    </row>
    <row r="3491" spans="1:5" ht="17.55" customHeight="1" x14ac:dyDescent="0.3">
      <c r="A3491" s="12">
        <v>3543</v>
      </c>
      <c r="B3491" s="12">
        <v>1772</v>
      </c>
      <c r="C3491" s="19">
        <v>42033</v>
      </c>
      <c r="D3491" s="6">
        <v>219</v>
      </c>
      <c r="E3491" s="10">
        <v>222.64</v>
      </c>
    </row>
    <row r="3492" spans="1:5" ht="17.55" customHeight="1" x14ac:dyDescent="0.3">
      <c r="A3492" s="12">
        <v>3544</v>
      </c>
      <c r="B3492" s="12">
        <v>1772</v>
      </c>
      <c r="C3492" s="19">
        <v>42028</v>
      </c>
      <c r="D3492" s="6">
        <v>219</v>
      </c>
      <c r="E3492" s="10">
        <v>473.11</v>
      </c>
    </row>
    <row r="3493" spans="1:5" ht="17.55" customHeight="1" x14ac:dyDescent="0.3">
      <c r="A3493" s="12">
        <v>3545</v>
      </c>
      <c r="B3493" s="12">
        <v>1773</v>
      </c>
      <c r="C3493" s="19">
        <v>42046</v>
      </c>
      <c r="D3493" s="6">
        <v>134</v>
      </c>
      <c r="E3493" s="10">
        <v>389.42000000000007</v>
      </c>
    </row>
    <row r="3494" spans="1:5" ht="17.55" customHeight="1" x14ac:dyDescent="0.3">
      <c r="A3494" s="12">
        <v>3546</v>
      </c>
      <c r="B3494" s="12">
        <v>1773</v>
      </c>
      <c r="C3494" s="19">
        <v>42037</v>
      </c>
      <c r="D3494" s="6">
        <v>134</v>
      </c>
      <c r="E3494" s="10">
        <v>692.31999999999994</v>
      </c>
    </row>
    <row r="3495" spans="1:5" ht="17.55" customHeight="1" x14ac:dyDescent="0.3">
      <c r="A3495" s="12">
        <v>3548</v>
      </c>
      <c r="B3495" s="12">
        <v>1774</v>
      </c>
      <c r="C3495" s="19">
        <v>42032</v>
      </c>
      <c r="D3495" s="6">
        <v>74</v>
      </c>
      <c r="E3495" s="10">
        <v>721.16</v>
      </c>
    </row>
    <row r="3496" spans="1:5" ht="17.55" customHeight="1" x14ac:dyDescent="0.3">
      <c r="A3496" s="12">
        <v>3549</v>
      </c>
      <c r="B3496" s="12">
        <v>1775</v>
      </c>
      <c r="C3496" s="19">
        <v>42039</v>
      </c>
      <c r="D3496" s="6">
        <v>160</v>
      </c>
      <c r="E3496" s="10">
        <v>247.73000000000002</v>
      </c>
    </row>
    <row r="3497" spans="1:5" ht="17.55" customHeight="1" x14ac:dyDescent="0.3">
      <c r="A3497" s="12">
        <v>3550</v>
      </c>
      <c r="B3497" s="12">
        <v>1775</v>
      </c>
      <c r="C3497" s="19">
        <v>42030</v>
      </c>
      <c r="D3497" s="6">
        <v>160</v>
      </c>
      <c r="E3497" s="10">
        <v>606.53</v>
      </c>
    </row>
    <row r="3498" spans="1:5" ht="17.55" customHeight="1" x14ac:dyDescent="0.3">
      <c r="A3498" s="12">
        <v>3551</v>
      </c>
      <c r="B3498" s="12">
        <v>1776</v>
      </c>
      <c r="C3498" s="19">
        <v>42044</v>
      </c>
      <c r="D3498" s="6">
        <v>224</v>
      </c>
      <c r="E3498" s="10">
        <v>128.55000000000001</v>
      </c>
    </row>
    <row r="3499" spans="1:5" ht="17.55" customHeight="1" x14ac:dyDescent="0.3">
      <c r="A3499" s="12">
        <v>3552</v>
      </c>
      <c r="B3499" s="12">
        <v>1776</v>
      </c>
      <c r="C3499" s="19">
        <v>42040</v>
      </c>
      <c r="D3499" s="6">
        <v>224</v>
      </c>
      <c r="E3499" s="10">
        <v>273.17</v>
      </c>
    </row>
    <row r="3500" spans="1:5" ht="17.55" customHeight="1" x14ac:dyDescent="0.3">
      <c r="A3500" s="12">
        <v>3553</v>
      </c>
      <c r="B3500" s="12">
        <v>1777</v>
      </c>
      <c r="C3500" s="19">
        <v>42046</v>
      </c>
      <c r="D3500" s="6">
        <v>153</v>
      </c>
      <c r="E3500" s="10">
        <v>237.70999999999992</v>
      </c>
    </row>
    <row r="3501" spans="1:5" ht="17.55" customHeight="1" x14ac:dyDescent="0.3">
      <c r="A3501" s="12">
        <v>3554</v>
      </c>
      <c r="B3501" s="12">
        <v>1777</v>
      </c>
      <c r="C3501" s="19">
        <v>42041</v>
      </c>
      <c r="D3501" s="6">
        <v>153</v>
      </c>
      <c r="E3501" s="10">
        <v>387.86</v>
      </c>
    </row>
    <row r="3502" spans="1:5" ht="17.55" customHeight="1" x14ac:dyDescent="0.3">
      <c r="A3502" s="12">
        <v>3556</v>
      </c>
      <c r="B3502" s="12">
        <v>1778</v>
      </c>
      <c r="C3502" s="19">
        <v>42029</v>
      </c>
      <c r="D3502" s="6">
        <v>2</v>
      </c>
      <c r="E3502" s="10">
        <v>272.25</v>
      </c>
    </row>
    <row r="3503" spans="1:5" ht="17.55" customHeight="1" x14ac:dyDescent="0.3">
      <c r="A3503" s="12">
        <v>3557</v>
      </c>
      <c r="B3503" s="12">
        <v>1779</v>
      </c>
      <c r="C3503" s="19">
        <v>42041</v>
      </c>
      <c r="D3503" s="6">
        <v>156</v>
      </c>
      <c r="E3503" s="10">
        <v>59.890000000000015</v>
      </c>
    </row>
    <row r="3504" spans="1:5" ht="17.55" customHeight="1" x14ac:dyDescent="0.3">
      <c r="A3504" s="12">
        <v>3558</v>
      </c>
      <c r="B3504" s="12">
        <v>1779</v>
      </c>
      <c r="C3504" s="19">
        <v>42037</v>
      </c>
      <c r="D3504" s="6">
        <v>156</v>
      </c>
      <c r="E3504" s="10">
        <v>139.76</v>
      </c>
    </row>
    <row r="3505" spans="1:5" ht="17.55" customHeight="1" x14ac:dyDescent="0.3">
      <c r="A3505" s="12">
        <v>3559</v>
      </c>
      <c r="B3505" s="12">
        <v>1780</v>
      </c>
      <c r="C3505" s="19">
        <v>42049</v>
      </c>
      <c r="D3505" s="6">
        <v>257</v>
      </c>
      <c r="E3505" s="10">
        <v>336.1099999999999</v>
      </c>
    </row>
    <row r="3506" spans="1:5" ht="17.55" customHeight="1" x14ac:dyDescent="0.3">
      <c r="A3506" s="12">
        <v>3560</v>
      </c>
      <c r="B3506" s="12">
        <v>1780</v>
      </c>
      <c r="C3506" s="19">
        <v>42043</v>
      </c>
      <c r="D3506" s="6">
        <v>257</v>
      </c>
      <c r="E3506" s="10">
        <v>652.46</v>
      </c>
    </row>
    <row r="3507" spans="1:5" ht="17.55" customHeight="1" x14ac:dyDescent="0.3">
      <c r="A3507" s="12">
        <v>3561</v>
      </c>
      <c r="B3507" s="12">
        <v>1781</v>
      </c>
      <c r="C3507" s="19">
        <v>42039</v>
      </c>
      <c r="D3507" s="6">
        <v>25</v>
      </c>
      <c r="E3507" s="10">
        <v>249.62999999999988</v>
      </c>
    </row>
    <row r="3508" spans="1:5" ht="17.55" customHeight="1" x14ac:dyDescent="0.3">
      <c r="A3508" s="12">
        <v>3562</v>
      </c>
      <c r="B3508" s="12">
        <v>1781</v>
      </c>
      <c r="C3508" s="19">
        <v>42030</v>
      </c>
      <c r="D3508" s="6">
        <v>25</v>
      </c>
      <c r="E3508" s="10">
        <v>835.74</v>
      </c>
    </row>
    <row r="3509" spans="1:5" ht="17.55" customHeight="1" x14ac:dyDescent="0.3">
      <c r="A3509" s="12">
        <v>3563</v>
      </c>
      <c r="B3509" s="12">
        <v>1782</v>
      </c>
      <c r="C3509" s="19">
        <v>42044</v>
      </c>
      <c r="D3509" s="6">
        <v>54</v>
      </c>
      <c r="E3509" s="10">
        <v>432.69000000000005</v>
      </c>
    </row>
    <row r="3510" spans="1:5" ht="17.55" customHeight="1" x14ac:dyDescent="0.3">
      <c r="A3510" s="12">
        <v>3564</v>
      </c>
      <c r="B3510" s="12">
        <v>1782</v>
      </c>
      <c r="C3510" s="19">
        <v>42035</v>
      </c>
      <c r="D3510" s="6">
        <v>54</v>
      </c>
      <c r="E3510" s="10">
        <v>649.04999999999995</v>
      </c>
    </row>
    <row r="3511" spans="1:5" ht="17.55" customHeight="1" x14ac:dyDescent="0.3">
      <c r="A3511" s="12">
        <v>3565</v>
      </c>
      <c r="B3511" s="12">
        <v>1783</v>
      </c>
      <c r="C3511" s="19">
        <v>42046</v>
      </c>
      <c r="D3511" s="6">
        <v>34</v>
      </c>
      <c r="E3511" s="10">
        <v>290.69</v>
      </c>
    </row>
    <row r="3512" spans="1:5" ht="17.55" customHeight="1" x14ac:dyDescent="0.3">
      <c r="A3512" s="12">
        <v>3566</v>
      </c>
      <c r="B3512" s="12">
        <v>1783</v>
      </c>
      <c r="C3512" s="19">
        <v>42038</v>
      </c>
      <c r="D3512" s="6">
        <v>34</v>
      </c>
      <c r="E3512" s="10">
        <v>454.67</v>
      </c>
    </row>
    <row r="3513" spans="1:5" ht="17.55" customHeight="1" x14ac:dyDescent="0.3">
      <c r="A3513" s="12">
        <v>3567</v>
      </c>
      <c r="B3513" s="12">
        <v>1784</v>
      </c>
      <c r="C3513" s="19">
        <v>42048</v>
      </c>
      <c r="D3513" s="6">
        <v>137</v>
      </c>
      <c r="E3513" s="10">
        <v>41.740000000000009</v>
      </c>
    </row>
    <row r="3514" spans="1:5" ht="17.55" customHeight="1" x14ac:dyDescent="0.3">
      <c r="A3514" s="12">
        <v>3568</v>
      </c>
      <c r="B3514" s="12">
        <v>1784</v>
      </c>
      <c r="C3514" s="19">
        <v>42039</v>
      </c>
      <c r="D3514" s="6">
        <v>137</v>
      </c>
      <c r="E3514" s="10">
        <v>654.01</v>
      </c>
    </row>
    <row r="3515" spans="1:5" ht="17.55" customHeight="1" x14ac:dyDescent="0.3">
      <c r="A3515" s="12">
        <v>3569</v>
      </c>
      <c r="B3515" s="12">
        <v>1785</v>
      </c>
      <c r="C3515" s="19">
        <v>42038</v>
      </c>
      <c r="D3515" s="6">
        <v>6</v>
      </c>
      <c r="E3515" s="10">
        <v>89.539999999999992</v>
      </c>
    </row>
    <row r="3516" spans="1:5" ht="17.55" customHeight="1" x14ac:dyDescent="0.3">
      <c r="A3516" s="12">
        <v>3570</v>
      </c>
      <c r="B3516" s="12">
        <v>1785</v>
      </c>
      <c r="C3516" s="19">
        <v>42032</v>
      </c>
      <c r="D3516" s="6">
        <v>6</v>
      </c>
      <c r="E3516" s="10">
        <v>152.46</v>
      </c>
    </row>
    <row r="3517" spans="1:5" ht="17.55" customHeight="1" x14ac:dyDescent="0.3">
      <c r="A3517" s="12">
        <v>3571</v>
      </c>
      <c r="B3517" s="12">
        <v>1786</v>
      </c>
      <c r="C3517" s="19">
        <v>42049</v>
      </c>
      <c r="D3517" s="6">
        <v>286</v>
      </c>
      <c r="E3517" s="10">
        <v>67.299999999999955</v>
      </c>
    </row>
    <row r="3518" spans="1:5" ht="17.55" customHeight="1" x14ac:dyDescent="0.3">
      <c r="A3518" s="12">
        <v>3572</v>
      </c>
      <c r="B3518" s="12">
        <v>1786</v>
      </c>
      <c r="C3518" s="19">
        <v>42039</v>
      </c>
      <c r="D3518" s="6">
        <v>286</v>
      </c>
      <c r="E3518" s="10">
        <v>680.48</v>
      </c>
    </row>
    <row r="3519" spans="1:5" ht="17.55" customHeight="1" x14ac:dyDescent="0.3">
      <c r="A3519" s="12">
        <v>3573</v>
      </c>
      <c r="B3519" s="12">
        <v>1787</v>
      </c>
      <c r="C3519" s="19">
        <v>42043</v>
      </c>
      <c r="D3519" s="6">
        <v>317</v>
      </c>
      <c r="E3519" s="10">
        <v>49.730000000000018</v>
      </c>
    </row>
    <row r="3520" spans="1:5" ht="17.55" customHeight="1" x14ac:dyDescent="0.3">
      <c r="A3520" s="12">
        <v>3574</v>
      </c>
      <c r="B3520" s="12">
        <v>1787</v>
      </c>
      <c r="C3520" s="19">
        <v>42038</v>
      </c>
      <c r="D3520" s="6">
        <v>317</v>
      </c>
      <c r="E3520" s="10">
        <v>779.12</v>
      </c>
    </row>
    <row r="3521" spans="1:5" ht="17.55" customHeight="1" x14ac:dyDescent="0.3">
      <c r="A3521" s="12">
        <v>3575</v>
      </c>
      <c r="B3521" s="12">
        <v>1788</v>
      </c>
      <c r="C3521" s="19">
        <v>42045</v>
      </c>
      <c r="D3521" s="6">
        <v>46</v>
      </c>
      <c r="E3521" s="10">
        <v>28.359999999999957</v>
      </c>
    </row>
    <row r="3522" spans="1:5" ht="17.55" customHeight="1" x14ac:dyDescent="0.3">
      <c r="A3522" s="12">
        <v>3576</v>
      </c>
      <c r="B3522" s="12">
        <v>1788</v>
      </c>
      <c r="C3522" s="19">
        <v>42036</v>
      </c>
      <c r="D3522" s="6">
        <v>46</v>
      </c>
      <c r="E3522" s="10">
        <v>326.17</v>
      </c>
    </row>
    <row r="3523" spans="1:5" ht="17.55" customHeight="1" x14ac:dyDescent="0.3">
      <c r="A3523" s="12">
        <v>3577</v>
      </c>
      <c r="B3523" s="12">
        <v>1789</v>
      </c>
      <c r="C3523" s="19">
        <v>42049</v>
      </c>
      <c r="D3523" s="6">
        <v>196</v>
      </c>
      <c r="E3523" s="10">
        <v>51.5</v>
      </c>
    </row>
    <row r="3524" spans="1:5" ht="17.55" customHeight="1" x14ac:dyDescent="0.3">
      <c r="A3524" s="12">
        <v>3578</v>
      </c>
      <c r="B3524" s="12">
        <v>1789</v>
      </c>
      <c r="C3524" s="19">
        <v>42041</v>
      </c>
      <c r="D3524" s="6">
        <v>196</v>
      </c>
      <c r="E3524" s="10">
        <v>104.59</v>
      </c>
    </row>
    <row r="3525" spans="1:5" ht="17.55" customHeight="1" x14ac:dyDescent="0.3">
      <c r="A3525" s="12">
        <v>3579</v>
      </c>
      <c r="B3525" s="12">
        <v>1790</v>
      </c>
      <c r="C3525" s="19">
        <v>42042</v>
      </c>
      <c r="D3525" s="6">
        <v>142</v>
      </c>
      <c r="E3525" s="10">
        <v>56.320000000000007</v>
      </c>
    </row>
    <row r="3526" spans="1:5" ht="17.55" customHeight="1" x14ac:dyDescent="0.3">
      <c r="A3526" s="12">
        <v>3580</v>
      </c>
      <c r="B3526" s="12">
        <v>1790</v>
      </c>
      <c r="C3526" s="19">
        <v>42036</v>
      </c>
      <c r="D3526" s="6">
        <v>142</v>
      </c>
      <c r="E3526" s="10">
        <v>104.61</v>
      </c>
    </row>
    <row r="3527" spans="1:5" ht="17.55" customHeight="1" x14ac:dyDescent="0.3">
      <c r="A3527" s="12">
        <v>3581</v>
      </c>
      <c r="B3527" s="12">
        <v>1791</v>
      </c>
      <c r="C3527" s="19">
        <v>42049</v>
      </c>
      <c r="D3527" s="6">
        <v>264</v>
      </c>
      <c r="E3527" s="10">
        <v>47.910000000000025</v>
      </c>
    </row>
    <row r="3528" spans="1:5" ht="17.55" customHeight="1" x14ac:dyDescent="0.3">
      <c r="A3528" s="12">
        <v>3582</v>
      </c>
      <c r="B3528" s="12">
        <v>1791</v>
      </c>
      <c r="C3528" s="19">
        <v>42040</v>
      </c>
      <c r="D3528" s="6">
        <v>264</v>
      </c>
      <c r="E3528" s="10">
        <v>387.69</v>
      </c>
    </row>
    <row r="3529" spans="1:5" ht="17.55" customHeight="1" x14ac:dyDescent="0.3">
      <c r="A3529" s="12">
        <v>3583</v>
      </c>
      <c r="B3529" s="12">
        <v>1792</v>
      </c>
      <c r="C3529" s="19">
        <v>42053</v>
      </c>
      <c r="D3529" s="6">
        <v>318</v>
      </c>
      <c r="E3529" s="10">
        <v>29.810000000000031</v>
      </c>
    </row>
    <row r="3530" spans="1:5" ht="17.55" customHeight="1" x14ac:dyDescent="0.3">
      <c r="A3530" s="12">
        <v>3584</v>
      </c>
      <c r="B3530" s="12">
        <v>1792</v>
      </c>
      <c r="C3530" s="19">
        <v>42044</v>
      </c>
      <c r="D3530" s="6">
        <v>318</v>
      </c>
      <c r="E3530" s="10">
        <v>183.14999999999998</v>
      </c>
    </row>
    <row r="3531" spans="1:5" ht="17.55" customHeight="1" x14ac:dyDescent="0.3">
      <c r="A3531" s="12">
        <v>3585</v>
      </c>
      <c r="B3531" s="12">
        <v>1793</v>
      </c>
      <c r="C3531" s="19">
        <v>42050</v>
      </c>
      <c r="D3531" s="6">
        <v>288</v>
      </c>
      <c r="E3531" s="10">
        <v>166.3900000000001</v>
      </c>
    </row>
    <row r="3532" spans="1:5" ht="17.55" customHeight="1" x14ac:dyDescent="0.3">
      <c r="A3532" s="12">
        <v>3586</v>
      </c>
      <c r="B3532" s="12">
        <v>1793</v>
      </c>
      <c r="C3532" s="19">
        <v>42041</v>
      </c>
      <c r="D3532" s="6">
        <v>288</v>
      </c>
      <c r="E3532" s="10">
        <v>758.05</v>
      </c>
    </row>
    <row r="3533" spans="1:5" ht="17.55" customHeight="1" x14ac:dyDescent="0.3">
      <c r="A3533" s="12">
        <v>3587</v>
      </c>
      <c r="B3533" s="12">
        <v>1794</v>
      </c>
      <c r="C3533" s="19">
        <v>42046</v>
      </c>
      <c r="D3533" s="6">
        <v>152</v>
      </c>
      <c r="E3533" s="10">
        <v>16.580000000000041</v>
      </c>
    </row>
    <row r="3534" spans="1:5" ht="17.55" customHeight="1" x14ac:dyDescent="0.3">
      <c r="A3534" s="12">
        <v>3588</v>
      </c>
      <c r="B3534" s="12">
        <v>1794</v>
      </c>
      <c r="C3534" s="19">
        <v>42036</v>
      </c>
      <c r="D3534" s="6">
        <v>152</v>
      </c>
      <c r="E3534" s="10">
        <v>536.39</v>
      </c>
    </row>
    <row r="3535" spans="1:5" ht="17.55" customHeight="1" x14ac:dyDescent="0.3">
      <c r="A3535" s="12">
        <v>3589</v>
      </c>
      <c r="B3535" s="12">
        <v>1795</v>
      </c>
      <c r="C3535" s="19">
        <v>42047</v>
      </c>
      <c r="D3535" s="6">
        <v>26</v>
      </c>
      <c r="E3535" s="10">
        <v>9.5799999999999841</v>
      </c>
    </row>
    <row r="3536" spans="1:5" ht="17.55" customHeight="1" x14ac:dyDescent="0.3">
      <c r="A3536" s="12">
        <v>3590</v>
      </c>
      <c r="B3536" s="12">
        <v>1795</v>
      </c>
      <c r="C3536" s="19">
        <v>42039</v>
      </c>
      <c r="D3536" s="6">
        <v>26</v>
      </c>
      <c r="E3536" s="10">
        <v>230</v>
      </c>
    </row>
    <row r="3537" spans="1:5" ht="17.55" customHeight="1" x14ac:dyDescent="0.3">
      <c r="A3537" s="12">
        <v>3591</v>
      </c>
      <c r="B3537" s="12">
        <v>1796</v>
      </c>
      <c r="C3537" s="19">
        <v>42050</v>
      </c>
      <c r="D3537" s="6">
        <v>217</v>
      </c>
      <c r="E3537" s="10">
        <v>61.399999999999977</v>
      </c>
    </row>
    <row r="3538" spans="1:5" ht="17.55" customHeight="1" x14ac:dyDescent="0.3">
      <c r="A3538" s="12">
        <v>3592</v>
      </c>
      <c r="B3538" s="12">
        <v>1796</v>
      </c>
      <c r="C3538" s="19">
        <v>42041</v>
      </c>
      <c r="D3538" s="6">
        <v>217</v>
      </c>
      <c r="E3538" s="10">
        <v>815.85</v>
      </c>
    </row>
    <row r="3539" spans="1:5" ht="17.55" customHeight="1" x14ac:dyDescent="0.3">
      <c r="A3539" s="12">
        <v>3593</v>
      </c>
      <c r="B3539" s="12">
        <v>1797</v>
      </c>
      <c r="C3539" s="19">
        <v>42053</v>
      </c>
      <c r="D3539" s="6">
        <v>195</v>
      </c>
      <c r="E3539" s="10">
        <v>204.12000000000006</v>
      </c>
    </row>
    <row r="3540" spans="1:5" ht="17.55" customHeight="1" x14ac:dyDescent="0.3">
      <c r="A3540" s="12">
        <v>3594</v>
      </c>
      <c r="B3540" s="12">
        <v>1797</v>
      </c>
      <c r="C3540" s="19">
        <v>42046</v>
      </c>
      <c r="D3540" s="6">
        <v>195</v>
      </c>
      <c r="E3540" s="10">
        <v>379.09999999999997</v>
      </c>
    </row>
    <row r="3541" spans="1:5" ht="17.55" customHeight="1" x14ac:dyDescent="0.3">
      <c r="A3541" s="12">
        <v>3595</v>
      </c>
      <c r="B3541" s="12">
        <v>1798</v>
      </c>
      <c r="C3541" s="19">
        <v>42048</v>
      </c>
      <c r="D3541" s="6">
        <v>48</v>
      </c>
      <c r="E3541" s="10">
        <v>220.01</v>
      </c>
    </row>
    <row r="3542" spans="1:5" ht="17.55" customHeight="1" x14ac:dyDescent="0.3">
      <c r="A3542" s="12">
        <v>3596</v>
      </c>
      <c r="B3542" s="12">
        <v>1798</v>
      </c>
      <c r="C3542" s="19">
        <v>42044</v>
      </c>
      <c r="D3542" s="6">
        <v>48</v>
      </c>
      <c r="E3542" s="10">
        <v>538.66</v>
      </c>
    </row>
    <row r="3543" spans="1:5" ht="17.55" customHeight="1" x14ac:dyDescent="0.3">
      <c r="A3543" s="12">
        <v>3597</v>
      </c>
      <c r="B3543" s="12">
        <v>1799</v>
      </c>
      <c r="C3543" s="19">
        <v>42049</v>
      </c>
      <c r="D3543" s="6">
        <v>292</v>
      </c>
      <c r="E3543" s="10">
        <v>184.76</v>
      </c>
    </row>
    <row r="3544" spans="1:5" ht="17.55" customHeight="1" x14ac:dyDescent="0.3">
      <c r="A3544" s="12">
        <v>3598</v>
      </c>
      <c r="B3544" s="12">
        <v>1799</v>
      </c>
      <c r="C3544" s="19">
        <v>42044</v>
      </c>
      <c r="D3544" s="6">
        <v>292</v>
      </c>
      <c r="E3544" s="10">
        <v>431.13</v>
      </c>
    </row>
    <row r="3545" spans="1:5" ht="17.55" customHeight="1" x14ac:dyDescent="0.3">
      <c r="A3545" s="12">
        <v>3599</v>
      </c>
      <c r="B3545" s="12">
        <v>1800</v>
      </c>
      <c r="C3545" s="19">
        <v>42041</v>
      </c>
      <c r="D3545" s="6">
        <v>66</v>
      </c>
      <c r="E3545" s="10">
        <v>288.32999999999993</v>
      </c>
    </row>
    <row r="3546" spans="1:5" ht="17.55" customHeight="1" x14ac:dyDescent="0.3">
      <c r="A3546" s="12">
        <v>3600</v>
      </c>
      <c r="B3546" s="12">
        <v>1800</v>
      </c>
      <c r="C3546" s="19">
        <v>42035</v>
      </c>
      <c r="D3546" s="6">
        <v>66</v>
      </c>
      <c r="E3546" s="10">
        <v>450.98</v>
      </c>
    </row>
    <row r="3547" spans="1:5" ht="17.55" customHeight="1" x14ac:dyDescent="0.3">
      <c r="A3547" s="12">
        <v>3601</v>
      </c>
      <c r="B3547" s="12">
        <v>1801</v>
      </c>
      <c r="C3547" s="19">
        <v>42044</v>
      </c>
      <c r="D3547" s="6">
        <v>11</v>
      </c>
      <c r="E3547" s="10">
        <v>287.85000000000002</v>
      </c>
    </row>
    <row r="3548" spans="1:5" ht="17.55" customHeight="1" x14ac:dyDescent="0.3">
      <c r="A3548" s="12">
        <v>3602</v>
      </c>
      <c r="B3548" s="12">
        <v>1801</v>
      </c>
      <c r="C3548" s="19">
        <v>42037</v>
      </c>
      <c r="D3548" s="6">
        <v>11</v>
      </c>
      <c r="E3548" s="10">
        <v>671.68</v>
      </c>
    </row>
    <row r="3549" spans="1:5" ht="17.55" customHeight="1" x14ac:dyDescent="0.3">
      <c r="A3549" s="12">
        <v>3603</v>
      </c>
      <c r="B3549" s="12">
        <v>1802</v>
      </c>
      <c r="C3549" s="19">
        <v>42047</v>
      </c>
      <c r="D3549" s="6">
        <v>290</v>
      </c>
      <c r="E3549" s="10">
        <v>52.129999999999995</v>
      </c>
    </row>
    <row r="3550" spans="1:5" ht="17.55" customHeight="1" x14ac:dyDescent="0.3">
      <c r="A3550" s="12">
        <v>3604</v>
      </c>
      <c r="B3550" s="12">
        <v>1802</v>
      </c>
      <c r="C3550" s="19">
        <v>42038</v>
      </c>
      <c r="D3550" s="6">
        <v>290</v>
      </c>
      <c r="E3550" s="10">
        <v>116.06</v>
      </c>
    </row>
    <row r="3551" spans="1:5" ht="17.55" customHeight="1" x14ac:dyDescent="0.3">
      <c r="A3551" s="12">
        <v>3605</v>
      </c>
      <c r="B3551" s="12">
        <v>1803</v>
      </c>
      <c r="C3551" s="19">
        <v>42055</v>
      </c>
      <c r="D3551" s="6">
        <v>307</v>
      </c>
      <c r="E3551" s="10">
        <v>268.35000000000014</v>
      </c>
    </row>
    <row r="3552" spans="1:5" ht="17.55" customHeight="1" x14ac:dyDescent="0.3">
      <c r="A3552" s="12">
        <v>3606</v>
      </c>
      <c r="B3552" s="12">
        <v>1803</v>
      </c>
      <c r="C3552" s="19">
        <v>42046</v>
      </c>
      <c r="D3552" s="6">
        <v>307</v>
      </c>
      <c r="E3552" s="10">
        <v>763.78</v>
      </c>
    </row>
    <row r="3553" spans="1:5" ht="17.55" customHeight="1" x14ac:dyDescent="0.3">
      <c r="A3553" s="12">
        <v>3607</v>
      </c>
      <c r="B3553" s="12">
        <v>1804</v>
      </c>
      <c r="C3553" s="19">
        <v>42043</v>
      </c>
      <c r="D3553" s="6">
        <v>17</v>
      </c>
      <c r="E3553" s="10">
        <v>208.07999999999998</v>
      </c>
    </row>
    <row r="3554" spans="1:5" ht="17.55" customHeight="1" x14ac:dyDescent="0.3">
      <c r="A3554" s="12">
        <v>3608</v>
      </c>
      <c r="B3554" s="12">
        <v>1804</v>
      </c>
      <c r="C3554" s="19">
        <v>42039</v>
      </c>
      <c r="D3554" s="6">
        <v>17</v>
      </c>
      <c r="E3554" s="10">
        <v>509.45</v>
      </c>
    </row>
    <row r="3555" spans="1:5" ht="17.55" customHeight="1" x14ac:dyDescent="0.3">
      <c r="A3555" s="12">
        <v>3609</v>
      </c>
      <c r="B3555" s="12">
        <v>1805</v>
      </c>
      <c r="C3555" s="19">
        <v>42044</v>
      </c>
      <c r="D3555" s="6">
        <v>95</v>
      </c>
      <c r="E3555" s="10">
        <v>121.24000000000001</v>
      </c>
    </row>
    <row r="3556" spans="1:5" ht="17.55" customHeight="1" x14ac:dyDescent="0.3">
      <c r="A3556" s="12">
        <v>3610</v>
      </c>
      <c r="B3556" s="12">
        <v>1805</v>
      </c>
      <c r="C3556" s="19">
        <v>42040</v>
      </c>
      <c r="D3556" s="6">
        <v>95</v>
      </c>
      <c r="E3556" s="10">
        <v>889.11</v>
      </c>
    </row>
    <row r="3557" spans="1:5" ht="17.55" customHeight="1" x14ac:dyDescent="0.3">
      <c r="A3557" s="12">
        <v>3611</v>
      </c>
      <c r="B3557" s="12">
        <v>1806</v>
      </c>
      <c r="C3557" s="19">
        <v>42057</v>
      </c>
      <c r="D3557" s="6">
        <v>256</v>
      </c>
      <c r="E3557" s="10">
        <v>78.330000000000013</v>
      </c>
    </row>
    <row r="3558" spans="1:5" ht="17.55" customHeight="1" x14ac:dyDescent="0.3">
      <c r="A3558" s="12">
        <v>3612</v>
      </c>
      <c r="B3558" s="12">
        <v>1806</v>
      </c>
      <c r="C3558" s="19">
        <v>42047</v>
      </c>
      <c r="D3558" s="6">
        <v>256</v>
      </c>
      <c r="E3558" s="10">
        <v>122.53</v>
      </c>
    </row>
    <row r="3559" spans="1:5" ht="17.55" customHeight="1" x14ac:dyDescent="0.3">
      <c r="A3559" s="12">
        <v>3613</v>
      </c>
      <c r="B3559" s="12">
        <v>1807</v>
      </c>
      <c r="C3559" s="19">
        <v>42047</v>
      </c>
      <c r="D3559" s="6">
        <v>191</v>
      </c>
      <c r="E3559" s="10">
        <v>97.910000000000025</v>
      </c>
    </row>
    <row r="3560" spans="1:5" ht="17.55" customHeight="1" x14ac:dyDescent="0.3">
      <c r="A3560" s="12">
        <v>3614</v>
      </c>
      <c r="B3560" s="12">
        <v>1807</v>
      </c>
      <c r="C3560" s="19">
        <v>42040</v>
      </c>
      <c r="D3560" s="6">
        <v>191</v>
      </c>
      <c r="E3560" s="10">
        <v>190.07</v>
      </c>
    </row>
    <row r="3561" spans="1:5" ht="17.55" customHeight="1" x14ac:dyDescent="0.3">
      <c r="A3561" s="12">
        <v>3615</v>
      </c>
      <c r="B3561" s="12">
        <v>1808</v>
      </c>
      <c r="C3561" s="19">
        <v>42038</v>
      </c>
      <c r="D3561" s="6">
        <v>115</v>
      </c>
      <c r="E3561" s="10">
        <v>36.799999999999983</v>
      </c>
    </row>
    <row r="3562" spans="1:5" ht="17.55" customHeight="1" x14ac:dyDescent="0.3">
      <c r="A3562" s="12">
        <v>3616</v>
      </c>
      <c r="B3562" s="12">
        <v>1808</v>
      </c>
      <c r="C3562" s="19">
        <v>42034</v>
      </c>
      <c r="D3562" s="6">
        <v>115</v>
      </c>
      <c r="E3562" s="10">
        <v>246.34</v>
      </c>
    </row>
    <row r="3563" spans="1:5" ht="17.55" customHeight="1" x14ac:dyDescent="0.3">
      <c r="A3563" s="12">
        <v>3617</v>
      </c>
      <c r="B3563" s="12">
        <v>1809</v>
      </c>
      <c r="C3563" s="19">
        <v>42052</v>
      </c>
      <c r="D3563" s="6">
        <v>40</v>
      </c>
      <c r="E3563" s="10">
        <v>29.049999999999955</v>
      </c>
    </row>
    <row r="3564" spans="1:5" ht="17.55" customHeight="1" x14ac:dyDescent="0.3">
      <c r="A3564" s="12">
        <v>3618</v>
      </c>
      <c r="B3564" s="12">
        <v>1809</v>
      </c>
      <c r="C3564" s="19">
        <v>42047</v>
      </c>
      <c r="D3564" s="6">
        <v>40</v>
      </c>
      <c r="E3564" s="10">
        <v>385.98</v>
      </c>
    </row>
    <row r="3565" spans="1:5" ht="17.55" customHeight="1" x14ac:dyDescent="0.3">
      <c r="A3565" s="12">
        <v>3619</v>
      </c>
      <c r="B3565" s="12">
        <v>1810</v>
      </c>
      <c r="C3565" s="19">
        <v>42053</v>
      </c>
      <c r="D3565" s="6">
        <v>222</v>
      </c>
      <c r="E3565" s="10">
        <v>32.329999999999927</v>
      </c>
    </row>
    <row r="3566" spans="1:5" ht="17.55" customHeight="1" x14ac:dyDescent="0.3">
      <c r="A3566" s="12">
        <v>3620</v>
      </c>
      <c r="B3566" s="12">
        <v>1810</v>
      </c>
      <c r="C3566" s="19">
        <v>42043</v>
      </c>
      <c r="D3566" s="6">
        <v>222</v>
      </c>
      <c r="E3566" s="10">
        <v>775.95</v>
      </c>
    </row>
    <row r="3567" spans="1:5" ht="17.55" customHeight="1" x14ac:dyDescent="0.3">
      <c r="A3567" s="12">
        <v>3621</v>
      </c>
      <c r="B3567" s="12">
        <v>1811</v>
      </c>
      <c r="C3567" s="19">
        <v>42052</v>
      </c>
      <c r="D3567" s="6">
        <v>226</v>
      </c>
      <c r="E3567" s="10">
        <v>17.850000000000023</v>
      </c>
    </row>
    <row r="3568" spans="1:5" ht="17.55" customHeight="1" x14ac:dyDescent="0.3">
      <c r="A3568" s="12">
        <v>3622</v>
      </c>
      <c r="B3568" s="12">
        <v>1811</v>
      </c>
      <c r="C3568" s="19">
        <v>42044</v>
      </c>
      <c r="D3568" s="6">
        <v>226</v>
      </c>
      <c r="E3568" s="10">
        <v>875.13</v>
      </c>
    </row>
    <row r="3569" spans="1:5" ht="17.55" customHeight="1" x14ac:dyDescent="0.3">
      <c r="A3569" s="12">
        <v>3623</v>
      </c>
      <c r="B3569" s="12">
        <v>1812</v>
      </c>
      <c r="C3569" s="19">
        <v>42045</v>
      </c>
      <c r="D3569" s="6">
        <v>295</v>
      </c>
      <c r="E3569" s="10">
        <v>8.3400000000000318</v>
      </c>
    </row>
    <row r="3570" spans="1:5" ht="17.55" customHeight="1" x14ac:dyDescent="0.3">
      <c r="A3570" s="12">
        <v>3624</v>
      </c>
      <c r="B3570" s="12">
        <v>1812</v>
      </c>
      <c r="C3570" s="19">
        <v>42041</v>
      </c>
      <c r="D3570" s="6">
        <v>295</v>
      </c>
      <c r="E3570" s="10">
        <v>269.95999999999998</v>
      </c>
    </row>
    <row r="3571" spans="1:5" ht="17.55" customHeight="1" x14ac:dyDescent="0.3">
      <c r="A3571" s="12">
        <v>3625</v>
      </c>
      <c r="B3571" s="12">
        <v>1813</v>
      </c>
      <c r="C3571" s="19">
        <v>42053</v>
      </c>
      <c r="D3571" s="6">
        <v>25</v>
      </c>
      <c r="E3571" s="10">
        <v>16.150000000000091</v>
      </c>
    </row>
    <row r="3572" spans="1:5" ht="17.55" customHeight="1" x14ac:dyDescent="0.3">
      <c r="A3572" s="12">
        <v>3626</v>
      </c>
      <c r="B3572" s="12">
        <v>1813</v>
      </c>
      <c r="C3572" s="19">
        <v>42046</v>
      </c>
      <c r="D3572" s="6">
        <v>25</v>
      </c>
      <c r="E3572" s="10">
        <v>522.29999999999995</v>
      </c>
    </row>
    <row r="3573" spans="1:5" ht="17.55" customHeight="1" x14ac:dyDescent="0.3">
      <c r="A3573" s="12">
        <v>3627</v>
      </c>
      <c r="B3573" s="12">
        <v>1814</v>
      </c>
      <c r="C3573" s="19">
        <v>42046</v>
      </c>
      <c r="D3573" s="6">
        <v>206</v>
      </c>
      <c r="E3573" s="10">
        <v>63.399999999999991</v>
      </c>
    </row>
    <row r="3574" spans="1:5" ht="17.55" customHeight="1" x14ac:dyDescent="0.3">
      <c r="A3574" s="12">
        <v>3628</v>
      </c>
      <c r="B3574" s="12">
        <v>1814</v>
      </c>
      <c r="C3574" s="19">
        <v>42036</v>
      </c>
      <c r="D3574" s="6">
        <v>206</v>
      </c>
      <c r="E3574" s="10">
        <v>95.11</v>
      </c>
    </row>
    <row r="3575" spans="1:5" ht="17.55" customHeight="1" x14ac:dyDescent="0.3">
      <c r="A3575" s="12">
        <v>3629</v>
      </c>
      <c r="B3575" s="12">
        <v>1815</v>
      </c>
      <c r="C3575" s="19">
        <v>42048</v>
      </c>
      <c r="D3575" s="6">
        <v>107</v>
      </c>
      <c r="E3575" s="10">
        <v>147.13</v>
      </c>
    </row>
    <row r="3576" spans="1:5" ht="17.55" customHeight="1" x14ac:dyDescent="0.3">
      <c r="A3576" s="12">
        <v>3630</v>
      </c>
      <c r="B3576" s="12">
        <v>1815</v>
      </c>
      <c r="C3576" s="19">
        <v>42043</v>
      </c>
      <c r="D3576" s="6">
        <v>107</v>
      </c>
      <c r="E3576" s="10">
        <v>312.67</v>
      </c>
    </row>
    <row r="3577" spans="1:5" ht="17.55" customHeight="1" x14ac:dyDescent="0.3">
      <c r="A3577" s="12">
        <v>3631</v>
      </c>
      <c r="B3577" s="12">
        <v>1816</v>
      </c>
      <c r="C3577" s="19">
        <v>42049</v>
      </c>
      <c r="D3577" s="6">
        <v>258</v>
      </c>
      <c r="E3577" s="10">
        <v>127.18999999999994</v>
      </c>
    </row>
    <row r="3578" spans="1:5" ht="17.55" customHeight="1" x14ac:dyDescent="0.3">
      <c r="A3578" s="12">
        <v>3632</v>
      </c>
      <c r="B3578" s="12">
        <v>1816</v>
      </c>
      <c r="C3578" s="19">
        <v>42043</v>
      </c>
      <c r="D3578" s="6">
        <v>258</v>
      </c>
      <c r="E3578" s="10">
        <v>579.45000000000005</v>
      </c>
    </row>
    <row r="3579" spans="1:5" ht="17.55" customHeight="1" x14ac:dyDescent="0.3">
      <c r="A3579" s="12">
        <v>3633</v>
      </c>
      <c r="B3579" s="12">
        <v>1817</v>
      </c>
      <c r="C3579" s="19">
        <v>42049</v>
      </c>
      <c r="D3579" s="6">
        <v>310</v>
      </c>
      <c r="E3579" s="10">
        <v>92.560000000000059</v>
      </c>
    </row>
    <row r="3580" spans="1:5" ht="17.55" customHeight="1" x14ac:dyDescent="0.3">
      <c r="A3580" s="12">
        <v>3634</v>
      </c>
      <c r="B3580" s="12">
        <v>1817</v>
      </c>
      <c r="C3580" s="19">
        <v>42042</v>
      </c>
      <c r="D3580" s="6">
        <v>310</v>
      </c>
      <c r="E3580" s="10">
        <v>935.93999999999994</v>
      </c>
    </row>
    <row r="3581" spans="1:5" ht="17.55" customHeight="1" x14ac:dyDescent="0.3">
      <c r="A3581" s="12">
        <v>3635</v>
      </c>
      <c r="B3581" s="12">
        <v>1818</v>
      </c>
      <c r="C3581" s="19">
        <v>42056</v>
      </c>
      <c r="D3581" s="6">
        <v>292</v>
      </c>
      <c r="E3581" s="10">
        <v>204.28999999999996</v>
      </c>
    </row>
    <row r="3582" spans="1:5" ht="17.55" customHeight="1" x14ac:dyDescent="0.3">
      <c r="A3582" s="12">
        <v>3636</v>
      </c>
      <c r="B3582" s="12">
        <v>1818</v>
      </c>
      <c r="C3582" s="19">
        <v>42049</v>
      </c>
      <c r="D3582" s="6">
        <v>292</v>
      </c>
      <c r="E3582" s="10">
        <v>525.34</v>
      </c>
    </row>
    <row r="3583" spans="1:5" ht="17.55" customHeight="1" x14ac:dyDescent="0.3">
      <c r="A3583" s="12">
        <v>3637</v>
      </c>
      <c r="B3583" s="12">
        <v>1819</v>
      </c>
      <c r="C3583" s="19">
        <v>42054</v>
      </c>
      <c r="D3583" s="6">
        <v>79</v>
      </c>
      <c r="E3583" s="10">
        <v>123.12</v>
      </c>
    </row>
    <row r="3584" spans="1:5" ht="17.55" customHeight="1" x14ac:dyDescent="0.3">
      <c r="A3584" s="12">
        <v>3638</v>
      </c>
      <c r="B3584" s="12">
        <v>1819</v>
      </c>
      <c r="C3584" s="19">
        <v>42044</v>
      </c>
      <c r="D3584" s="6">
        <v>79</v>
      </c>
      <c r="E3584" s="10">
        <v>261.65999999999997</v>
      </c>
    </row>
    <row r="3585" spans="1:5" ht="17.55" customHeight="1" x14ac:dyDescent="0.3">
      <c r="A3585" s="12">
        <v>3639</v>
      </c>
      <c r="B3585" s="12">
        <v>1820</v>
      </c>
      <c r="C3585" s="19">
        <v>42050</v>
      </c>
      <c r="D3585" s="6">
        <v>277</v>
      </c>
      <c r="E3585" s="10">
        <v>370.44000000000005</v>
      </c>
    </row>
    <row r="3586" spans="1:5" ht="17.55" customHeight="1" x14ac:dyDescent="0.3">
      <c r="A3586" s="12">
        <v>3640</v>
      </c>
      <c r="B3586" s="12">
        <v>1820</v>
      </c>
      <c r="C3586" s="19">
        <v>42045</v>
      </c>
      <c r="D3586" s="6">
        <v>277</v>
      </c>
      <c r="E3586" s="10">
        <v>579.41</v>
      </c>
    </row>
    <row r="3587" spans="1:5" ht="17.55" customHeight="1" x14ac:dyDescent="0.3">
      <c r="A3587" s="12">
        <v>3641</v>
      </c>
      <c r="B3587" s="12">
        <v>1821</v>
      </c>
      <c r="C3587" s="19">
        <v>42046</v>
      </c>
      <c r="D3587" s="6">
        <v>258</v>
      </c>
      <c r="E3587" s="10">
        <v>147.01000000000005</v>
      </c>
    </row>
    <row r="3588" spans="1:5" ht="17.55" customHeight="1" x14ac:dyDescent="0.3">
      <c r="A3588" s="12">
        <v>3642</v>
      </c>
      <c r="B3588" s="12">
        <v>1821</v>
      </c>
      <c r="C3588" s="19">
        <v>42039</v>
      </c>
      <c r="D3588" s="6">
        <v>258</v>
      </c>
      <c r="E3588" s="10">
        <v>343.03999999999996</v>
      </c>
    </row>
    <row r="3589" spans="1:5" ht="17.55" customHeight="1" x14ac:dyDescent="0.3">
      <c r="A3589" s="12">
        <v>3643</v>
      </c>
      <c r="B3589" s="12">
        <v>1822</v>
      </c>
      <c r="C3589" s="19">
        <v>42043</v>
      </c>
      <c r="D3589" s="6">
        <v>108</v>
      </c>
      <c r="E3589" s="10">
        <v>234.89999999999998</v>
      </c>
    </row>
    <row r="3590" spans="1:5" ht="17.55" customHeight="1" x14ac:dyDescent="0.3">
      <c r="A3590" s="12">
        <v>3644</v>
      </c>
      <c r="B3590" s="12">
        <v>1822</v>
      </c>
      <c r="C3590" s="19">
        <v>42037</v>
      </c>
      <c r="D3590" s="6">
        <v>108</v>
      </c>
      <c r="E3590" s="10">
        <v>456.01</v>
      </c>
    </row>
    <row r="3591" spans="1:5" ht="17.55" customHeight="1" x14ac:dyDescent="0.3">
      <c r="A3591" s="12">
        <v>3645</v>
      </c>
      <c r="B3591" s="12">
        <v>1823</v>
      </c>
      <c r="C3591" s="19">
        <v>42053</v>
      </c>
      <c r="D3591" s="6">
        <v>216</v>
      </c>
      <c r="E3591" s="10">
        <v>103.14999999999998</v>
      </c>
    </row>
    <row r="3592" spans="1:5" ht="17.55" customHeight="1" x14ac:dyDescent="0.3">
      <c r="A3592" s="12">
        <v>3646</v>
      </c>
      <c r="B3592" s="12">
        <v>1823</v>
      </c>
      <c r="C3592" s="19">
        <v>42049</v>
      </c>
      <c r="D3592" s="6">
        <v>216</v>
      </c>
      <c r="E3592" s="10">
        <v>834.6</v>
      </c>
    </row>
    <row r="3593" spans="1:5" ht="17.55" customHeight="1" x14ac:dyDescent="0.3">
      <c r="A3593" s="12">
        <v>3647</v>
      </c>
      <c r="B3593" s="12">
        <v>1824</v>
      </c>
      <c r="C3593" s="19">
        <v>42047</v>
      </c>
      <c r="D3593" s="6">
        <v>21</v>
      </c>
      <c r="E3593" s="10">
        <v>153.13</v>
      </c>
    </row>
    <row r="3594" spans="1:5" ht="17.55" customHeight="1" x14ac:dyDescent="0.3">
      <c r="A3594" s="12">
        <v>3648</v>
      </c>
      <c r="B3594" s="12">
        <v>1824</v>
      </c>
      <c r="C3594" s="19">
        <v>42039</v>
      </c>
      <c r="D3594" s="6">
        <v>21</v>
      </c>
      <c r="E3594" s="10">
        <v>393.78999999999996</v>
      </c>
    </row>
    <row r="3595" spans="1:5" ht="17.55" customHeight="1" x14ac:dyDescent="0.3">
      <c r="A3595" s="12">
        <v>3649</v>
      </c>
      <c r="B3595" s="12">
        <v>1825</v>
      </c>
      <c r="C3595" s="19">
        <v>42056</v>
      </c>
      <c r="D3595" s="6">
        <v>70</v>
      </c>
      <c r="E3595" s="10">
        <v>31</v>
      </c>
    </row>
    <row r="3596" spans="1:5" ht="17.55" customHeight="1" x14ac:dyDescent="0.3">
      <c r="A3596" s="12">
        <v>3650</v>
      </c>
      <c r="B3596" s="12">
        <v>1825</v>
      </c>
      <c r="C3596" s="19">
        <v>42051</v>
      </c>
      <c r="D3596" s="6">
        <v>70</v>
      </c>
      <c r="E3596" s="10">
        <v>116.62</v>
      </c>
    </row>
    <row r="3597" spans="1:5" ht="17.55" customHeight="1" x14ac:dyDescent="0.3">
      <c r="A3597" s="12">
        <v>3651</v>
      </c>
      <c r="B3597" s="12">
        <v>1826</v>
      </c>
      <c r="C3597" s="19">
        <v>42056</v>
      </c>
      <c r="D3597" s="6">
        <v>127</v>
      </c>
      <c r="E3597" s="10">
        <v>14.659999999999968</v>
      </c>
    </row>
    <row r="3598" spans="1:5" ht="17.55" customHeight="1" x14ac:dyDescent="0.3">
      <c r="A3598" s="12">
        <v>3652</v>
      </c>
      <c r="B3598" s="12">
        <v>1826</v>
      </c>
      <c r="C3598" s="19">
        <v>42050</v>
      </c>
      <c r="D3598" s="6">
        <v>127</v>
      </c>
      <c r="E3598" s="10">
        <v>718.6</v>
      </c>
    </row>
    <row r="3599" spans="1:5" ht="17.55" customHeight="1" x14ac:dyDescent="0.3">
      <c r="A3599" s="12">
        <v>3653</v>
      </c>
      <c r="B3599" s="12">
        <v>1827</v>
      </c>
      <c r="C3599" s="19">
        <v>42055</v>
      </c>
      <c r="D3599" s="6">
        <v>34</v>
      </c>
      <c r="E3599" s="10">
        <v>7.7900000000000205</v>
      </c>
    </row>
    <row r="3600" spans="1:5" ht="17.55" customHeight="1" x14ac:dyDescent="0.3">
      <c r="A3600" s="12">
        <v>3654</v>
      </c>
      <c r="B3600" s="12">
        <v>1827</v>
      </c>
      <c r="C3600" s="19">
        <v>42051</v>
      </c>
      <c r="D3600" s="6">
        <v>34</v>
      </c>
      <c r="E3600" s="10">
        <v>381.83</v>
      </c>
    </row>
    <row r="3601" spans="1:5" ht="17.55" customHeight="1" x14ac:dyDescent="0.3">
      <c r="A3601" s="12">
        <v>3655</v>
      </c>
      <c r="B3601" s="12">
        <v>1828</v>
      </c>
      <c r="C3601" s="19">
        <v>42053</v>
      </c>
      <c r="D3601" s="6">
        <v>69</v>
      </c>
      <c r="E3601" s="10">
        <v>392.20000000000016</v>
      </c>
    </row>
    <row r="3602" spans="1:5" ht="17.55" customHeight="1" x14ac:dyDescent="0.3">
      <c r="A3602" s="12">
        <v>3656</v>
      </c>
      <c r="B3602" s="12">
        <v>1828</v>
      </c>
      <c r="C3602" s="19">
        <v>42048</v>
      </c>
      <c r="D3602" s="6">
        <v>69</v>
      </c>
      <c r="E3602" s="10">
        <v>639.92999999999995</v>
      </c>
    </row>
    <row r="3603" spans="1:5" ht="17.55" customHeight="1" x14ac:dyDescent="0.3">
      <c r="A3603" s="12">
        <v>3657</v>
      </c>
      <c r="B3603" s="12">
        <v>1829</v>
      </c>
      <c r="C3603" s="19">
        <v>42048</v>
      </c>
      <c r="D3603" s="6">
        <v>144</v>
      </c>
      <c r="E3603" s="10">
        <v>50.170000000000016</v>
      </c>
    </row>
    <row r="3604" spans="1:5" ht="17.55" customHeight="1" x14ac:dyDescent="0.3">
      <c r="A3604" s="12">
        <v>3658</v>
      </c>
      <c r="B3604" s="12">
        <v>1829</v>
      </c>
      <c r="C3604" s="19">
        <v>42041</v>
      </c>
      <c r="D3604" s="6">
        <v>144</v>
      </c>
      <c r="E3604" s="10">
        <v>335.82</v>
      </c>
    </row>
    <row r="3605" spans="1:5" ht="17.55" customHeight="1" x14ac:dyDescent="0.3">
      <c r="A3605" s="12">
        <v>3659</v>
      </c>
      <c r="B3605" s="12">
        <v>1830</v>
      </c>
      <c r="C3605" s="19">
        <v>42056</v>
      </c>
      <c r="D3605" s="6">
        <v>177</v>
      </c>
      <c r="E3605" s="10">
        <v>261.68000000000006</v>
      </c>
    </row>
    <row r="3606" spans="1:5" ht="17.55" customHeight="1" x14ac:dyDescent="0.3">
      <c r="A3606" s="12">
        <v>3660</v>
      </c>
      <c r="B3606" s="12">
        <v>1830</v>
      </c>
      <c r="C3606" s="19">
        <v>42051</v>
      </c>
      <c r="D3606" s="6">
        <v>177</v>
      </c>
      <c r="E3606" s="10">
        <v>707.53</v>
      </c>
    </row>
    <row r="3607" spans="1:5" ht="17.55" customHeight="1" x14ac:dyDescent="0.3">
      <c r="A3607" s="12">
        <v>3661</v>
      </c>
      <c r="B3607" s="12">
        <v>1831</v>
      </c>
      <c r="C3607" s="19">
        <v>42051</v>
      </c>
      <c r="D3607" s="6">
        <v>184</v>
      </c>
      <c r="E3607" s="10">
        <v>9.8200000000000216</v>
      </c>
    </row>
    <row r="3608" spans="1:5" ht="17.55" customHeight="1" x14ac:dyDescent="0.3">
      <c r="A3608" s="12">
        <v>3662</v>
      </c>
      <c r="B3608" s="12">
        <v>1831</v>
      </c>
      <c r="C3608" s="19">
        <v>42046</v>
      </c>
      <c r="D3608" s="6">
        <v>184</v>
      </c>
      <c r="E3608" s="10">
        <v>130.54</v>
      </c>
    </row>
    <row r="3609" spans="1:5" ht="17.55" customHeight="1" x14ac:dyDescent="0.3">
      <c r="A3609" s="12">
        <v>3663</v>
      </c>
      <c r="B3609" s="12">
        <v>1832</v>
      </c>
      <c r="C3609" s="19">
        <v>42050</v>
      </c>
      <c r="D3609" s="6">
        <v>68</v>
      </c>
      <c r="E3609" s="10">
        <v>353.18999999999994</v>
      </c>
    </row>
    <row r="3610" spans="1:5" ht="17.55" customHeight="1" x14ac:dyDescent="0.3">
      <c r="A3610" s="12">
        <v>3664</v>
      </c>
      <c r="B3610" s="12">
        <v>1832</v>
      </c>
      <c r="C3610" s="19">
        <v>42043</v>
      </c>
      <c r="D3610" s="6">
        <v>68</v>
      </c>
      <c r="E3610" s="10">
        <v>655.95</v>
      </c>
    </row>
    <row r="3611" spans="1:5" ht="17.55" customHeight="1" x14ac:dyDescent="0.3">
      <c r="A3611" s="12">
        <v>3665</v>
      </c>
      <c r="B3611" s="12">
        <v>1833</v>
      </c>
      <c r="C3611" s="19">
        <v>42053</v>
      </c>
      <c r="D3611" s="6">
        <v>2</v>
      </c>
      <c r="E3611" s="10">
        <v>196.98000000000002</v>
      </c>
    </row>
    <row r="3612" spans="1:5" ht="17.55" customHeight="1" x14ac:dyDescent="0.3">
      <c r="A3612" s="12">
        <v>3666</v>
      </c>
      <c r="B3612" s="12">
        <v>1833</v>
      </c>
      <c r="C3612" s="19">
        <v>42044</v>
      </c>
      <c r="D3612" s="6">
        <v>2</v>
      </c>
      <c r="E3612" s="10">
        <v>295.49</v>
      </c>
    </row>
    <row r="3613" spans="1:5" ht="17.55" customHeight="1" x14ac:dyDescent="0.3">
      <c r="A3613" s="12">
        <v>3667</v>
      </c>
      <c r="B3613" s="12">
        <v>1834</v>
      </c>
      <c r="C3613" s="19">
        <v>42049</v>
      </c>
      <c r="D3613" s="6">
        <v>250</v>
      </c>
      <c r="E3613" s="10">
        <v>116.12000000000006</v>
      </c>
    </row>
    <row r="3614" spans="1:5" ht="17.55" customHeight="1" x14ac:dyDescent="0.3">
      <c r="A3614" s="12">
        <v>3668</v>
      </c>
      <c r="B3614" s="12">
        <v>1834</v>
      </c>
      <c r="C3614" s="19">
        <v>42045</v>
      </c>
      <c r="D3614" s="6">
        <v>250</v>
      </c>
      <c r="E3614" s="10">
        <v>436.84999999999997</v>
      </c>
    </row>
    <row r="3615" spans="1:5" ht="17.55" customHeight="1" x14ac:dyDescent="0.3">
      <c r="A3615" s="12">
        <v>3670</v>
      </c>
      <c r="B3615" s="12">
        <v>1835</v>
      </c>
      <c r="C3615" s="19">
        <v>42054</v>
      </c>
      <c r="D3615" s="6">
        <v>13</v>
      </c>
      <c r="E3615" s="10">
        <v>794.97</v>
      </c>
    </row>
    <row r="3616" spans="1:5" ht="17.55" customHeight="1" x14ac:dyDescent="0.3">
      <c r="A3616" s="12">
        <v>3671</v>
      </c>
      <c r="B3616" s="12">
        <v>1836</v>
      </c>
      <c r="C3616" s="19">
        <v>42053</v>
      </c>
      <c r="D3616" s="6">
        <v>189</v>
      </c>
      <c r="E3616" s="10">
        <v>281.07000000000005</v>
      </c>
    </row>
    <row r="3617" spans="1:5" ht="17.55" customHeight="1" x14ac:dyDescent="0.3">
      <c r="A3617" s="12">
        <v>3672</v>
      </c>
      <c r="B3617" s="12">
        <v>1836</v>
      </c>
      <c r="C3617" s="19">
        <v>42043</v>
      </c>
      <c r="D3617" s="6">
        <v>189</v>
      </c>
      <c r="E3617" s="10">
        <v>688.14</v>
      </c>
    </row>
    <row r="3618" spans="1:5" ht="17.55" customHeight="1" x14ac:dyDescent="0.3">
      <c r="A3618" s="12">
        <v>3673</v>
      </c>
      <c r="B3618" s="12">
        <v>1837</v>
      </c>
      <c r="C3618" s="19">
        <v>42049</v>
      </c>
      <c r="D3618" s="6">
        <v>149</v>
      </c>
      <c r="E3618" s="10">
        <v>24.209999999999923</v>
      </c>
    </row>
    <row r="3619" spans="1:5" ht="17.55" customHeight="1" x14ac:dyDescent="0.3">
      <c r="A3619" s="12">
        <v>3674</v>
      </c>
      <c r="B3619" s="12">
        <v>1837</v>
      </c>
      <c r="C3619" s="19">
        <v>42044</v>
      </c>
      <c r="D3619" s="6">
        <v>149</v>
      </c>
      <c r="E3619" s="10">
        <v>782.86</v>
      </c>
    </row>
    <row r="3620" spans="1:5" ht="17.55" customHeight="1" x14ac:dyDescent="0.3">
      <c r="A3620" s="12">
        <v>3675</v>
      </c>
      <c r="B3620" s="12">
        <v>1838</v>
      </c>
      <c r="C3620" s="19">
        <v>42047</v>
      </c>
      <c r="D3620" s="6">
        <v>128</v>
      </c>
      <c r="E3620" s="10">
        <v>90.5</v>
      </c>
    </row>
    <row r="3621" spans="1:5" ht="17.55" customHeight="1" x14ac:dyDescent="0.3">
      <c r="A3621" s="12">
        <v>3676</v>
      </c>
      <c r="B3621" s="12">
        <v>1838</v>
      </c>
      <c r="C3621" s="19">
        <v>42041</v>
      </c>
      <c r="D3621" s="6">
        <v>128</v>
      </c>
      <c r="E3621" s="10">
        <v>362.03999999999996</v>
      </c>
    </row>
    <row r="3622" spans="1:5" ht="17.55" customHeight="1" x14ac:dyDescent="0.3">
      <c r="A3622" s="12">
        <v>3677</v>
      </c>
      <c r="B3622" s="12">
        <v>1839</v>
      </c>
      <c r="C3622" s="19">
        <v>42064</v>
      </c>
      <c r="D3622" s="6">
        <v>293</v>
      </c>
      <c r="E3622" s="10">
        <v>57.200000000000017</v>
      </c>
    </row>
    <row r="3623" spans="1:5" ht="17.55" customHeight="1" x14ac:dyDescent="0.3">
      <c r="A3623" s="12">
        <v>3678</v>
      </c>
      <c r="B3623" s="12">
        <v>1839</v>
      </c>
      <c r="C3623" s="19">
        <v>42055</v>
      </c>
      <c r="D3623" s="6">
        <v>293</v>
      </c>
      <c r="E3623" s="10">
        <v>181.17</v>
      </c>
    </row>
    <row r="3624" spans="1:5" ht="17.55" customHeight="1" x14ac:dyDescent="0.3">
      <c r="A3624" s="12">
        <v>3679</v>
      </c>
      <c r="B3624" s="12">
        <v>1840</v>
      </c>
      <c r="C3624" s="19">
        <v>42054</v>
      </c>
      <c r="D3624" s="6">
        <v>272</v>
      </c>
      <c r="E3624" s="10">
        <v>82.28</v>
      </c>
    </row>
    <row r="3625" spans="1:5" ht="17.55" customHeight="1" x14ac:dyDescent="0.3">
      <c r="A3625" s="12">
        <v>3680</v>
      </c>
      <c r="B3625" s="12">
        <v>1840</v>
      </c>
      <c r="C3625" s="19">
        <v>42047</v>
      </c>
      <c r="D3625" s="6">
        <v>272</v>
      </c>
      <c r="E3625" s="10">
        <v>159.72</v>
      </c>
    </row>
    <row r="3626" spans="1:5" ht="17.55" customHeight="1" x14ac:dyDescent="0.3">
      <c r="A3626" s="12">
        <v>3681</v>
      </c>
      <c r="B3626" s="12">
        <v>1841</v>
      </c>
      <c r="C3626" s="19">
        <v>42059</v>
      </c>
      <c r="D3626" s="6">
        <v>312</v>
      </c>
      <c r="E3626" s="10">
        <v>70.050000000000011</v>
      </c>
    </row>
    <row r="3627" spans="1:5" ht="17.55" customHeight="1" x14ac:dyDescent="0.3">
      <c r="A3627" s="12">
        <v>3682</v>
      </c>
      <c r="B3627" s="12">
        <v>1841</v>
      </c>
      <c r="C3627" s="19">
        <v>42054</v>
      </c>
      <c r="D3627" s="6">
        <v>312</v>
      </c>
      <c r="E3627" s="10">
        <v>397.01</v>
      </c>
    </row>
    <row r="3628" spans="1:5" ht="17.55" customHeight="1" x14ac:dyDescent="0.3">
      <c r="A3628" s="12">
        <v>3683</v>
      </c>
      <c r="B3628" s="12">
        <v>1842</v>
      </c>
      <c r="C3628" s="19">
        <v>42048</v>
      </c>
      <c r="D3628" s="6">
        <v>142</v>
      </c>
      <c r="E3628" s="10">
        <v>15</v>
      </c>
    </row>
    <row r="3629" spans="1:5" ht="17.55" customHeight="1" x14ac:dyDescent="0.3">
      <c r="A3629" s="12">
        <v>3684</v>
      </c>
      <c r="B3629" s="12">
        <v>1842</v>
      </c>
      <c r="C3629" s="19">
        <v>42044</v>
      </c>
      <c r="D3629" s="6">
        <v>142</v>
      </c>
      <c r="E3629" s="10">
        <v>135.04</v>
      </c>
    </row>
    <row r="3630" spans="1:5" ht="17.55" customHeight="1" x14ac:dyDescent="0.3">
      <c r="A3630" s="12">
        <v>3685</v>
      </c>
      <c r="B3630" s="12">
        <v>1843</v>
      </c>
      <c r="C3630" s="19">
        <v>42046</v>
      </c>
      <c r="D3630" s="6">
        <v>149</v>
      </c>
      <c r="E3630" s="10">
        <v>113.80000000000004</v>
      </c>
    </row>
    <row r="3631" spans="1:5" ht="17.55" customHeight="1" x14ac:dyDescent="0.3">
      <c r="A3631" s="12">
        <v>3686</v>
      </c>
      <c r="B3631" s="12">
        <v>1843</v>
      </c>
      <c r="C3631" s="19">
        <v>42042</v>
      </c>
      <c r="D3631" s="6">
        <v>149</v>
      </c>
      <c r="E3631" s="10">
        <v>231.04999999999998</v>
      </c>
    </row>
    <row r="3632" spans="1:5" ht="17.55" customHeight="1" x14ac:dyDescent="0.3">
      <c r="A3632" s="12">
        <v>3687</v>
      </c>
      <c r="B3632" s="12">
        <v>1844</v>
      </c>
      <c r="C3632" s="19">
        <v>42048</v>
      </c>
      <c r="D3632" s="6">
        <v>142</v>
      </c>
      <c r="E3632" s="10">
        <v>255.63</v>
      </c>
    </row>
    <row r="3633" spans="1:5" ht="17.55" customHeight="1" x14ac:dyDescent="0.3">
      <c r="A3633" s="12">
        <v>3688</v>
      </c>
      <c r="B3633" s="12">
        <v>1844</v>
      </c>
      <c r="C3633" s="19">
        <v>42044</v>
      </c>
      <c r="D3633" s="6">
        <v>142</v>
      </c>
      <c r="E3633" s="10">
        <v>435.28</v>
      </c>
    </row>
    <row r="3634" spans="1:5" ht="17.55" customHeight="1" x14ac:dyDescent="0.3">
      <c r="A3634" s="12">
        <v>3689</v>
      </c>
      <c r="B3634" s="12">
        <v>1845</v>
      </c>
      <c r="C3634" s="19">
        <v>42060</v>
      </c>
      <c r="D3634" s="6">
        <v>262</v>
      </c>
      <c r="E3634" s="10">
        <v>28.310000000000002</v>
      </c>
    </row>
    <row r="3635" spans="1:5" ht="17.55" customHeight="1" x14ac:dyDescent="0.3">
      <c r="A3635" s="12">
        <v>3690</v>
      </c>
      <c r="B3635" s="12">
        <v>1845</v>
      </c>
      <c r="C3635" s="19">
        <v>42050</v>
      </c>
      <c r="D3635" s="6">
        <v>262</v>
      </c>
      <c r="E3635" s="10">
        <v>254.82999999999998</v>
      </c>
    </row>
    <row r="3636" spans="1:5" ht="17.55" customHeight="1" x14ac:dyDescent="0.3">
      <c r="A3636" s="12">
        <v>3691</v>
      </c>
      <c r="B3636" s="12">
        <v>1846</v>
      </c>
      <c r="C3636" s="19">
        <v>42061</v>
      </c>
      <c r="D3636" s="6">
        <v>130</v>
      </c>
      <c r="E3636" s="10">
        <v>82.730000000000018</v>
      </c>
    </row>
    <row r="3637" spans="1:5" ht="17.55" customHeight="1" x14ac:dyDescent="0.3">
      <c r="A3637" s="12">
        <v>3692</v>
      </c>
      <c r="B3637" s="12">
        <v>1846</v>
      </c>
      <c r="C3637" s="19">
        <v>42052</v>
      </c>
      <c r="D3637" s="6">
        <v>130</v>
      </c>
      <c r="E3637" s="10">
        <v>235.5</v>
      </c>
    </row>
    <row r="3638" spans="1:5" ht="17.55" customHeight="1" x14ac:dyDescent="0.3">
      <c r="A3638" s="12">
        <v>3693</v>
      </c>
      <c r="B3638" s="12">
        <v>1847</v>
      </c>
      <c r="C3638" s="19">
        <v>42046</v>
      </c>
      <c r="D3638" s="6">
        <v>49</v>
      </c>
      <c r="E3638" s="10">
        <v>210.05000000000007</v>
      </c>
    </row>
    <row r="3639" spans="1:5" ht="17.55" customHeight="1" x14ac:dyDescent="0.3">
      <c r="A3639" s="12">
        <v>3694</v>
      </c>
      <c r="B3639" s="12">
        <v>1847</v>
      </c>
      <c r="C3639" s="19">
        <v>42042</v>
      </c>
      <c r="D3639" s="6">
        <v>49</v>
      </c>
      <c r="E3639" s="10">
        <v>540.15</v>
      </c>
    </row>
    <row r="3640" spans="1:5" ht="17.55" customHeight="1" x14ac:dyDescent="0.3">
      <c r="A3640" s="12">
        <v>3695</v>
      </c>
      <c r="B3640" s="12">
        <v>1848</v>
      </c>
      <c r="C3640" s="19">
        <v>42054</v>
      </c>
      <c r="D3640" s="6">
        <v>18</v>
      </c>
      <c r="E3640" s="10">
        <v>57.599999999999994</v>
      </c>
    </row>
    <row r="3641" spans="1:5" ht="17.55" customHeight="1" x14ac:dyDescent="0.3">
      <c r="A3641" s="12">
        <v>3696</v>
      </c>
      <c r="B3641" s="12">
        <v>1848</v>
      </c>
      <c r="C3641" s="19">
        <v>42047</v>
      </c>
      <c r="D3641" s="6">
        <v>18</v>
      </c>
      <c r="E3641" s="10">
        <v>192.87</v>
      </c>
    </row>
    <row r="3642" spans="1:5" ht="17.55" customHeight="1" x14ac:dyDescent="0.3">
      <c r="A3642" s="12">
        <v>3698</v>
      </c>
      <c r="B3642" s="12">
        <v>1849</v>
      </c>
      <c r="C3642" s="19">
        <v>42055</v>
      </c>
      <c r="D3642" s="6">
        <v>122</v>
      </c>
      <c r="E3642" s="10">
        <v>932.91</v>
      </c>
    </row>
    <row r="3643" spans="1:5" ht="17.55" customHeight="1" x14ac:dyDescent="0.3">
      <c r="A3643" s="12">
        <v>3699</v>
      </c>
      <c r="B3643" s="12">
        <v>1850</v>
      </c>
      <c r="C3643" s="19">
        <v>42065</v>
      </c>
      <c r="D3643" s="6">
        <v>233</v>
      </c>
      <c r="E3643" s="10">
        <v>226.14</v>
      </c>
    </row>
    <row r="3644" spans="1:5" ht="17.55" customHeight="1" x14ac:dyDescent="0.3">
      <c r="A3644" s="12">
        <v>3700</v>
      </c>
      <c r="B3644" s="12">
        <v>1850</v>
      </c>
      <c r="C3644" s="19">
        <v>42055</v>
      </c>
      <c r="D3644" s="6">
        <v>233</v>
      </c>
      <c r="E3644" s="10">
        <v>527.68999999999994</v>
      </c>
    </row>
    <row r="3645" spans="1:5" ht="17.55" customHeight="1" x14ac:dyDescent="0.3">
      <c r="A3645" s="12">
        <v>3701</v>
      </c>
      <c r="B3645" s="12">
        <v>1851</v>
      </c>
      <c r="C3645" s="19">
        <v>42056</v>
      </c>
      <c r="D3645" s="6">
        <v>242</v>
      </c>
      <c r="E3645" s="10">
        <v>204.15000000000003</v>
      </c>
    </row>
    <row r="3646" spans="1:5" ht="17.55" customHeight="1" x14ac:dyDescent="0.3">
      <c r="A3646" s="12">
        <v>3702</v>
      </c>
      <c r="B3646" s="12">
        <v>1851</v>
      </c>
      <c r="C3646" s="19">
        <v>42046</v>
      </c>
      <c r="D3646" s="6">
        <v>242</v>
      </c>
      <c r="E3646" s="10">
        <v>333.09</v>
      </c>
    </row>
    <row r="3647" spans="1:5" ht="17.55" customHeight="1" x14ac:dyDescent="0.3">
      <c r="A3647" s="12">
        <v>3703</v>
      </c>
      <c r="B3647" s="12">
        <v>1852</v>
      </c>
      <c r="C3647" s="19">
        <v>42050</v>
      </c>
      <c r="D3647" s="6">
        <v>116</v>
      </c>
      <c r="E3647" s="10">
        <v>77.419999999999987</v>
      </c>
    </row>
    <row r="3648" spans="1:5" ht="17.55" customHeight="1" x14ac:dyDescent="0.3">
      <c r="A3648" s="12">
        <v>3704</v>
      </c>
      <c r="B3648" s="12">
        <v>1852</v>
      </c>
      <c r="C3648" s="19">
        <v>42044</v>
      </c>
      <c r="D3648" s="6">
        <v>116</v>
      </c>
      <c r="E3648" s="10">
        <v>209.35</v>
      </c>
    </row>
    <row r="3649" spans="1:5" ht="17.55" customHeight="1" x14ac:dyDescent="0.3">
      <c r="A3649" s="12">
        <v>3705</v>
      </c>
      <c r="B3649" s="12">
        <v>1853</v>
      </c>
      <c r="C3649" s="19">
        <v>42062</v>
      </c>
      <c r="D3649" s="6">
        <v>162</v>
      </c>
      <c r="E3649" s="10">
        <v>155.87</v>
      </c>
    </row>
    <row r="3650" spans="1:5" ht="17.55" customHeight="1" x14ac:dyDescent="0.3">
      <c r="A3650" s="12">
        <v>3706</v>
      </c>
      <c r="B3650" s="12">
        <v>1853</v>
      </c>
      <c r="C3650" s="19">
        <v>42054</v>
      </c>
      <c r="D3650" s="6">
        <v>162</v>
      </c>
      <c r="E3650" s="10">
        <v>254.32</v>
      </c>
    </row>
    <row r="3651" spans="1:5" ht="17.55" customHeight="1" x14ac:dyDescent="0.3">
      <c r="A3651" s="12">
        <v>3707</v>
      </c>
      <c r="B3651" s="12">
        <v>1854</v>
      </c>
      <c r="C3651" s="19">
        <v>42055</v>
      </c>
      <c r="D3651" s="6">
        <v>144</v>
      </c>
      <c r="E3651" s="10">
        <v>97.640000000000015</v>
      </c>
    </row>
    <row r="3652" spans="1:5" ht="17.55" customHeight="1" x14ac:dyDescent="0.3">
      <c r="A3652" s="12">
        <v>3708</v>
      </c>
      <c r="B3652" s="12">
        <v>1854</v>
      </c>
      <c r="C3652" s="19">
        <v>42048</v>
      </c>
      <c r="D3652" s="6">
        <v>144</v>
      </c>
      <c r="E3652" s="10">
        <v>227.85</v>
      </c>
    </row>
    <row r="3653" spans="1:5" ht="17.55" customHeight="1" x14ac:dyDescent="0.3">
      <c r="A3653" s="12">
        <v>3709</v>
      </c>
      <c r="B3653" s="12">
        <v>1855</v>
      </c>
      <c r="C3653" s="19">
        <v>42060</v>
      </c>
      <c r="D3653" s="6">
        <v>210</v>
      </c>
      <c r="E3653" s="10">
        <v>2.0500000000000114</v>
      </c>
    </row>
    <row r="3654" spans="1:5" ht="17.55" customHeight="1" x14ac:dyDescent="0.3">
      <c r="A3654" s="12">
        <v>3710</v>
      </c>
      <c r="B3654" s="12">
        <v>1855</v>
      </c>
      <c r="C3654" s="19">
        <v>42051</v>
      </c>
      <c r="D3654" s="6">
        <v>210</v>
      </c>
      <c r="E3654" s="10">
        <v>203.64999999999998</v>
      </c>
    </row>
    <row r="3655" spans="1:5" ht="17.55" customHeight="1" x14ac:dyDescent="0.3">
      <c r="A3655" s="12">
        <v>3711</v>
      </c>
      <c r="B3655" s="12">
        <v>1856</v>
      </c>
      <c r="C3655" s="19">
        <v>42064</v>
      </c>
      <c r="D3655" s="6">
        <v>147</v>
      </c>
      <c r="E3655" s="10">
        <v>7.1599999999999682</v>
      </c>
    </row>
    <row r="3656" spans="1:5" ht="17.55" customHeight="1" x14ac:dyDescent="0.3">
      <c r="A3656" s="12">
        <v>3712</v>
      </c>
      <c r="B3656" s="12">
        <v>1856</v>
      </c>
      <c r="C3656" s="19">
        <v>42056</v>
      </c>
      <c r="D3656" s="6">
        <v>147</v>
      </c>
      <c r="E3656" s="10">
        <v>351</v>
      </c>
    </row>
    <row r="3657" spans="1:5" ht="17.55" customHeight="1" x14ac:dyDescent="0.3">
      <c r="A3657" s="12">
        <v>3713</v>
      </c>
      <c r="B3657" s="12">
        <v>1857</v>
      </c>
      <c r="C3657" s="19">
        <v>42058</v>
      </c>
      <c r="D3657" s="6">
        <v>253</v>
      </c>
      <c r="E3657" s="10">
        <v>109.89000000000001</v>
      </c>
    </row>
    <row r="3658" spans="1:5" ht="17.55" customHeight="1" x14ac:dyDescent="0.3">
      <c r="A3658" s="12">
        <v>3714</v>
      </c>
      <c r="B3658" s="12">
        <v>1857</v>
      </c>
      <c r="C3658" s="19">
        <v>42048</v>
      </c>
      <c r="D3658" s="6">
        <v>253</v>
      </c>
      <c r="E3658" s="10">
        <v>179.29999999999998</v>
      </c>
    </row>
    <row r="3659" spans="1:5" ht="17.55" customHeight="1" x14ac:dyDescent="0.3">
      <c r="A3659" s="12">
        <v>3715</v>
      </c>
      <c r="B3659" s="12">
        <v>1858</v>
      </c>
      <c r="C3659" s="19">
        <v>42051</v>
      </c>
      <c r="D3659" s="6">
        <v>88</v>
      </c>
      <c r="E3659" s="10">
        <v>20.319999999999993</v>
      </c>
    </row>
    <row r="3660" spans="1:5" ht="17.55" customHeight="1" x14ac:dyDescent="0.3">
      <c r="A3660" s="12">
        <v>3716</v>
      </c>
      <c r="B3660" s="12">
        <v>1858</v>
      </c>
      <c r="C3660" s="19">
        <v>42047</v>
      </c>
      <c r="D3660" s="6">
        <v>88</v>
      </c>
      <c r="E3660" s="10">
        <v>386.24</v>
      </c>
    </row>
    <row r="3661" spans="1:5" ht="17.55" customHeight="1" x14ac:dyDescent="0.3">
      <c r="A3661" s="12">
        <v>3717</v>
      </c>
      <c r="B3661" s="12">
        <v>1859</v>
      </c>
      <c r="C3661" s="19">
        <v>42067</v>
      </c>
      <c r="D3661" s="6">
        <v>191</v>
      </c>
      <c r="E3661" s="10">
        <v>76.389999999999986</v>
      </c>
    </row>
    <row r="3662" spans="1:5" ht="17.55" customHeight="1" x14ac:dyDescent="0.3">
      <c r="A3662" s="12">
        <v>3718</v>
      </c>
      <c r="B3662" s="12">
        <v>1859</v>
      </c>
      <c r="C3662" s="19">
        <v>42057</v>
      </c>
      <c r="D3662" s="6">
        <v>191</v>
      </c>
      <c r="E3662" s="10">
        <v>618.15</v>
      </c>
    </row>
    <row r="3663" spans="1:5" ht="17.55" customHeight="1" x14ac:dyDescent="0.3">
      <c r="A3663" s="12">
        <v>3719</v>
      </c>
      <c r="B3663" s="12">
        <v>1860</v>
      </c>
      <c r="C3663" s="19">
        <v>42066</v>
      </c>
      <c r="D3663" s="6">
        <v>89</v>
      </c>
      <c r="E3663" s="10">
        <v>107.25</v>
      </c>
    </row>
    <row r="3664" spans="1:5" ht="17.55" customHeight="1" x14ac:dyDescent="0.3">
      <c r="A3664" s="12">
        <v>3720</v>
      </c>
      <c r="B3664" s="12">
        <v>1860</v>
      </c>
      <c r="C3664" s="19">
        <v>42056</v>
      </c>
      <c r="D3664" s="6">
        <v>89</v>
      </c>
      <c r="E3664" s="10">
        <v>563.09</v>
      </c>
    </row>
    <row r="3665" spans="1:5" ht="17.55" customHeight="1" x14ac:dyDescent="0.3">
      <c r="A3665" s="12">
        <v>3721</v>
      </c>
      <c r="B3665" s="12">
        <v>1861</v>
      </c>
      <c r="C3665" s="19">
        <v>42054</v>
      </c>
      <c r="D3665" s="6">
        <v>117</v>
      </c>
      <c r="E3665" s="10">
        <v>125.84000000000003</v>
      </c>
    </row>
    <row r="3666" spans="1:5" ht="17.55" customHeight="1" x14ac:dyDescent="0.3">
      <c r="A3666" s="12">
        <v>3722</v>
      </c>
      <c r="B3666" s="12">
        <v>1861</v>
      </c>
      <c r="C3666" s="19">
        <v>42044</v>
      </c>
      <c r="D3666" s="6">
        <v>117</v>
      </c>
      <c r="E3666" s="10">
        <v>842.16</v>
      </c>
    </row>
    <row r="3667" spans="1:5" ht="17.55" customHeight="1" x14ac:dyDescent="0.3">
      <c r="A3667" s="12">
        <v>3723</v>
      </c>
      <c r="B3667" s="12">
        <v>1862</v>
      </c>
      <c r="C3667" s="19">
        <v>42051</v>
      </c>
      <c r="D3667" s="6">
        <v>174</v>
      </c>
      <c r="E3667" s="10">
        <v>8.5299999999999727</v>
      </c>
    </row>
    <row r="3668" spans="1:5" ht="17.55" customHeight="1" x14ac:dyDescent="0.3">
      <c r="A3668" s="12">
        <v>3724</v>
      </c>
      <c r="B3668" s="12">
        <v>1862</v>
      </c>
      <c r="C3668" s="19">
        <v>42045</v>
      </c>
      <c r="D3668" s="6">
        <v>174</v>
      </c>
      <c r="E3668" s="10">
        <v>844.52</v>
      </c>
    </row>
    <row r="3669" spans="1:5" ht="17.55" customHeight="1" x14ac:dyDescent="0.3">
      <c r="A3669" s="12">
        <v>3725</v>
      </c>
      <c r="B3669" s="12">
        <v>1863</v>
      </c>
      <c r="C3669" s="19">
        <v>42056</v>
      </c>
      <c r="D3669" s="6">
        <v>215</v>
      </c>
      <c r="E3669" s="10">
        <v>202.55</v>
      </c>
    </row>
    <row r="3670" spans="1:5" ht="17.55" customHeight="1" x14ac:dyDescent="0.3">
      <c r="A3670" s="12">
        <v>3726</v>
      </c>
      <c r="B3670" s="12">
        <v>1863</v>
      </c>
      <c r="C3670" s="19">
        <v>42051</v>
      </c>
      <c r="D3670" s="6">
        <v>215</v>
      </c>
      <c r="E3670" s="10">
        <v>450.84999999999997</v>
      </c>
    </row>
    <row r="3671" spans="1:5" ht="17.55" customHeight="1" x14ac:dyDescent="0.3">
      <c r="A3671" s="12">
        <v>3727</v>
      </c>
      <c r="B3671" s="12">
        <v>1864</v>
      </c>
      <c r="C3671" s="19">
        <v>42066</v>
      </c>
      <c r="D3671" s="6">
        <v>179</v>
      </c>
      <c r="E3671" s="10">
        <v>127.81</v>
      </c>
    </row>
    <row r="3672" spans="1:5" ht="17.55" customHeight="1" x14ac:dyDescent="0.3">
      <c r="A3672" s="12">
        <v>3728</v>
      </c>
      <c r="B3672" s="12">
        <v>1864</v>
      </c>
      <c r="C3672" s="19">
        <v>42056</v>
      </c>
      <c r="D3672" s="6">
        <v>179</v>
      </c>
      <c r="E3672" s="10">
        <v>480.82</v>
      </c>
    </row>
    <row r="3673" spans="1:5" ht="17.55" customHeight="1" x14ac:dyDescent="0.3">
      <c r="A3673" s="12">
        <v>3729</v>
      </c>
      <c r="B3673" s="12">
        <v>1865</v>
      </c>
      <c r="C3673" s="19">
        <v>42050</v>
      </c>
      <c r="D3673" s="6">
        <v>266</v>
      </c>
      <c r="E3673" s="10">
        <v>20.110000000000014</v>
      </c>
    </row>
    <row r="3674" spans="1:5" ht="17.55" customHeight="1" x14ac:dyDescent="0.3">
      <c r="A3674" s="12">
        <v>3730</v>
      </c>
      <c r="B3674" s="12">
        <v>1865</v>
      </c>
      <c r="C3674" s="19">
        <v>42045</v>
      </c>
      <c r="D3674" s="6">
        <v>266</v>
      </c>
      <c r="E3674" s="10">
        <v>315.06</v>
      </c>
    </row>
    <row r="3675" spans="1:5" ht="17.55" customHeight="1" x14ac:dyDescent="0.3">
      <c r="A3675" s="12">
        <v>3731</v>
      </c>
      <c r="B3675" s="12">
        <v>1866</v>
      </c>
      <c r="C3675" s="19">
        <v>42053</v>
      </c>
      <c r="D3675" s="6">
        <v>277</v>
      </c>
      <c r="E3675" s="10">
        <v>268.32000000000005</v>
      </c>
    </row>
    <row r="3676" spans="1:5" ht="17.55" customHeight="1" x14ac:dyDescent="0.3">
      <c r="A3676" s="12">
        <v>3732</v>
      </c>
      <c r="B3676" s="12">
        <v>1866</v>
      </c>
      <c r="C3676" s="19">
        <v>42045</v>
      </c>
      <c r="D3676" s="6">
        <v>277</v>
      </c>
      <c r="E3676" s="10">
        <v>544.79999999999995</v>
      </c>
    </row>
    <row r="3677" spans="1:5" ht="17.55" customHeight="1" x14ac:dyDescent="0.3">
      <c r="A3677" s="12">
        <v>3733</v>
      </c>
      <c r="B3677" s="12">
        <v>1867</v>
      </c>
      <c r="C3677" s="19">
        <v>42063</v>
      </c>
      <c r="D3677" s="6">
        <v>207</v>
      </c>
      <c r="E3677" s="10">
        <v>8.57000000000005</v>
      </c>
    </row>
    <row r="3678" spans="1:5" ht="17.55" customHeight="1" x14ac:dyDescent="0.3">
      <c r="A3678" s="12">
        <v>3734</v>
      </c>
      <c r="B3678" s="12">
        <v>1867</v>
      </c>
      <c r="C3678" s="19">
        <v>42055</v>
      </c>
      <c r="D3678" s="6">
        <v>207</v>
      </c>
      <c r="E3678" s="10">
        <v>849.31999999999994</v>
      </c>
    </row>
    <row r="3679" spans="1:5" ht="17.55" customHeight="1" x14ac:dyDescent="0.3">
      <c r="A3679" s="12">
        <v>3735</v>
      </c>
      <c r="B3679" s="12">
        <v>1868</v>
      </c>
      <c r="C3679" s="19">
        <v>42063</v>
      </c>
      <c r="D3679" s="6">
        <v>277</v>
      </c>
      <c r="E3679" s="10">
        <v>210.46000000000004</v>
      </c>
    </row>
    <row r="3680" spans="1:5" ht="17.55" customHeight="1" x14ac:dyDescent="0.3">
      <c r="A3680" s="12">
        <v>3736</v>
      </c>
      <c r="B3680" s="12">
        <v>1868</v>
      </c>
      <c r="C3680" s="19">
        <v>42056</v>
      </c>
      <c r="D3680" s="6">
        <v>277</v>
      </c>
      <c r="E3680" s="10">
        <v>599.03</v>
      </c>
    </row>
    <row r="3681" spans="1:5" ht="17.55" customHeight="1" x14ac:dyDescent="0.3">
      <c r="A3681" s="12">
        <v>3737</v>
      </c>
      <c r="B3681" s="12">
        <v>1869</v>
      </c>
      <c r="C3681" s="19">
        <v>42055</v>
      </c>
      <c r="D3681" s="6">
        <v>167</v>
      </c>
      <c r="E3681" s="10">
        <v>112.67000000000002</v>
      </c>
    </row>
    <row r="3682" spans="1:5" ht="17.55" customHeight="1" x14ac:dyDescent="0.3">
      <c r="A3682" s="12">
        <v>3738</v>
      </c>
      <c r="B3682" s="12">
        <v>1869</v>
      </c>
      <c r="C3682" s="19">
        <v>42047</v>
      </c>
      <c r="D3682" s="6">
        <v>167</v>
      </c>
      <c r="E3682" s="10">
        <v>356.81</v>
      </c>
    </row>
    <row r="3683" spans="1:5" ht="17.55" customHeight="1" x14ac:dyDescent="0.3">
      <c r="A3683" s="12">
        <v>3739</v>
      </c>
      <c r="B3683" s="12">
        <v>1870</v>
      </c>
      <c r="C3683" s="19">
        <v>42058</v>
      </c>
      <c r="D3683" s="6">
        <v>263</v>
      </c>
      <c r="E3683" s="10">
        <v>5.8799999999999955</v>
      </c>
    </row>
    <row r="3684" spans="1:5" ht="17.55" customHeight="1" x14ac:dyDescent="0.3">
      <c r="A3684" s="12">
        <v>3740</v>
      </c>
      <c r="B3684" s="12">
        <v>1870</v>
      </c>
      <c r="C3684" s="19">
        <v>42049</v>
      </c>
      <c r="D3684" s="6">
        <v>263</v>
      </c>
      <c r="E3684" s="10">
        <v>582.17999999999995</v>
      </c>
    </row>
    <row r="3685" spans="1:5" ht="17.55" customHeight="1" x14ac:dyDescent="0.3">
      <c r="A3685" s="12">
        <v>3741</v>
      </c>
      <c r="B3685" s="12">
        <v>1871</v>
      </c>
      <c r="C3685" s="19">
        <v>42068</v>
      </c>
      <c r="D3685" s="6">
        <v>117</v>
      </c>
      <c r="E3685" s="10">
        <v>223.60000000000002</v>
      </c>
    </row>
    <row r="3686" spans="1:5" ht="17.55" customHeight="1" x14ac:dyDescent="0.3">
      <c r="A3686" s="12">
        <v>3742</v>
      </c>
      <c r="B3686" s="12">
        <v>1871</v>
      </c>
      <c r="C3686" s="19">
        <v>42058</v>
      </c>
      <c r="D3686" s="6">
        <v>117</v>
      </c>
      <c r="E3686" s="10">
        <v>575</v>
      </c>
    </row>
    <row r="3687" spans="1:5" ht="17.55" customHeight="1" x14ac:dyDescent="0.3">
      <c r="A3687" s="12">
        <v>3743</v>
      </c>
      <c r="B3687" s="12">
        <v>1872</v>
      </c>
      <c r="C3687" s="19">
        <v>42057</v>
      </c>
      <c r="D3687" s="6">
        <v>312</v>
      </c>
      <c r="E3687" s="10">
        <v>66.789999999999992</v>
      </c>
    </row>
    <row r="3688" spans="1:5" ht="17.55" customHeight="1" x14ac:dyDescent="0.3">
      <c r="A3688" s="12">
        <v>3744</v>
      </c>
      <c r="B3688" s="12">
        <v>1872</v>
      </c>
      <c r="C3688" s="19">
        <v>42050</v>
      </c>
      <c r="D3688" s="6">
        <v>312</v>
      </c>
      <c r="E3688" s="10">
        <v>223.60999999999999</v>
      </c>
    </row>
    <row r="3689" spans="1:5" ht="17.55" customHeight="1" x14ac:dyDescent="0.3">
      <c r="A3689" s="12">
        <v>3745</v>
      </c>
      <c r="B3689" s="12">
        <v>1873</v>
      </c>
      <c r="C3689" s="19">
        <v>42059</v>
      </c>
      <c r="D3689" s="6">
        <v>117</v>
      </c>
      <c r="E3689" s="10">
        <v>52.649999999999991</v>
      </c>
    </row>
    <row r="3690" spans="1:5" ht="17.55" customHeight="1" x14ac:dyDescent="0.3">
      <c r="A3690" s="12">
        <v>3746</v>
      </c>
      <c r="B3690" s="12">
        <v>1873</v>
      </c>
      <c r="C3690" s="19">
        <v>42050</v>
      </c>
      <c r="D3690" s="6">
        <v>117</v>
      </c>
      <c r="E3690" s="10">
        <v>102.23</v>
      </c>
    </row>
    <row r="3691" spans="1:5" ht="17.55" customHeight="1" x14ac:dyDescent="0.3">
      <c r="A3691" s="12">
        <v>3747</v>
      </c>
      <c r="B3691" s="12">
        <v>1874</v>
      </c>
      <c r="C3691" s="19">
        <v>42060</v>
      </c>
      <c r="D3691" s="6">
        <v>280</v>
      </c>
      <c r="E3691" s="10">
        <v>105.75</v>
      </c>
    </row>
    <row r="3692" spans="1:5" ht="17.55" customHeight="1" x14ac:dyDescent="0.3">
      <c r="A3692" s="12">
        <v>3748</v>
      </c>
      <c r="B3692" s="12">
        <v>1874</v>
      </c>
      <c r="C3692" s="19">
        <v>42054</v>
      </c>
      <c r="D3692" s="6">
        <v>280</v>
      </c>
      <c r="E3692" s="10">
        <v>423.02</v>
      </c>
    </row>
    <row r="3693" spans="1:5" ht="17.55" customHeight="1" x14ac:dyDescent="0.3">
      <c r="A3693" s="12">
        <v>3749</v>
      </c>
      <c r="B3693" s="12">
        <v>1875</v>
      </c>
      <c r="C3693" s="19">
        <v>42054</v>
      </c>
      <c r="D3693" s="6">
        <v>155</v>
      </c>
      <c r="E3693" s="10">
        <v>121.31000000000006</v>
      </c>
    </row>
    <row r="3694" spans="1:5" ht="17.55" customHeight="1" x14ac:dyDescent="0.3">
      <c r="A3694" s="12">
        <v>3750</v>
      </c>
      <c r="B3694" s="12">
        <v>1875</v>
      </c>
      <c r="C3694" s="19">
        <v>42049</v>
      </c>
      <c r="D3694" s="6">
        <v>155</v>
      </c>
      <c r="E3694" s="10">
        <v>552.66</v>
      </c>
    </row>
    <row r="3695" spans="1:5" ht="17.55" customHeight="1" x14ac:dyDescent="0.3">
      <c r="A3695" s="12">
        <v>3751</v>
      </c>
      <c r="B3695" s="12">
        <v>1876</v>
      </c>
      <c r="C3695" s="19">
        <v>42065</v>
      </c>
      <c r="D3695" s="6">
        <v>195</v>
      </c>
      <c r="E3695" s="10">
        <v>225.97000000000003</v>
      </c>
    </row>
    <row r="3696" spans="1:5" ht="17.55" customHeight="1" x14ac:dyDescent="0.3">
      <c r="A3696" s="12">
        <v>3752</v>
      </c>
      <c r="B3696" s="12">
        <v>1876</v>
      </c>
      <c r="C3696" s="19">
        <v>42059</v>
      </c>
      <c r="D3696" s="6">
        <v>195</v>
      </c>
      <c r="E3696" s="10">
        <v>756.55</v>
      </c>
    </row>
    <row r="3697" spans="1:5" ht="17.55" customHeight="1" x14ac:dyDescent="0.3">
      <c r="A3697" s="12">
        <v>3753</v>
      </c>
      <c r="B3697" s="12">
        <v>1877</v>
      </c>
      <c r="C3697" s="19">
        <v>42054</v>
      </c>
      <c r="D3697" s="6">
        <v>119</v>
      </c>
      <c r="E3697" s="10">
        <v>290.52</v>
      </c>
    </row>
    <row r="3698" spans="1:5" ht="17.55" customHeight="1" x14ac:dyDescent="0.3">
      <c r="A3698" s="12">
        <v>3754</v>
      </c>
      <c r="B3698" s="12">
        <v>1877</v>
      </c>
      <c r="C3698" s="19">
        <v>42050</v>
      </c>
      <c r="D3698" s="6">
        <v>119</v>
      </c>
      <c r="E3698" s="10">
        <v>539.54</v>
      </c>
    </row>
    <row r="3699" spans="1:5" ht="17.55" customHeight="1" x14ac:dyDescent="0.3">
      <c r="A3699" s="12">
        <v>3755</v>
      </c>
      <c r="B3699" s="12">
        <v>1878</v>
      </c>
      <c r="C3699" s="19">
        <v>42061</v>
      </c>
      <c r="D3699" s="6">
        <v>253</v>
      </c>
      <c r="E3699" s="10">
        <v>187.51999999999998</v>
      </c>
    </row>
    <row r="3700" spans="1:5" ht="17.55" customHeight="1" x14ac:dyDescent="0.3">
      <c r="A3700" s="12">
        <v>3756</v>
      </c>
      <c r="B3700" s="12">
        <v>1878</v>
      </c>
      <c r="C3700" s="19">
        <v>42056</v>
      </c>
      <c r="D3700" s="6">
        <v>253</v>
      </c>
      <c r="E3700" s="10">
        <v>854.29</v>
      </c>
    </row>
    <row r="3701" spans="1:5" ht="17.55" customHeight="1" x14ac:dyDescent="0.3">
      <c r="A3701" s="12">
        <v>3757</v>
      </c>
      <c r="B3701" s="12">
        <v>1879</v>
      </c>
      <c r="C3701" s="19">
        <v>42062</v>
      </c>
      <c r="D3701" s="6">
        <v>285</v>
      </c>
      <c r="E3701" s="10">
        <v>54.970000000000027</v>
      </c>
    </row>
    <row r="3702" spans="1:5" ht="17.55" customHeight="1" x14ac:dyDescent="0.3">
      <c r="A3702" s="12">
        <v>3758</v>
      </c>
      <c r="B3702" s="12">
        <v>1879</v>
      </c>
      <c r="C3702" s="19">
        <v>42058</v>
      </c>
      <c r="D3702" s="6">
        <v>285</v>
      </c>
      <c r="E3702" s="10">
        <v>730.31999999999994</v>
      </c>
    </row>
    <row r="3703" spans="1:5" ht="17.55" customHeight="1" x14ac:dyDescent="0.3">
      <c r="A3703" s="12">
        <v>3759</v>
      </c>
      <c r="B3703" s="12">
        <v>1880</v>
      </c>
      <c r="C3703" s="19">
        <v>42061</v>
      </c>
      <c r="D3703" s="6">
        <v>271</v>
      </c>
      <c r="E3703" s="10">
        <v>148.05000000000001</v>
      </c>
    </row>
    <row r="3704" spans="1:5" ht="17.55" customHeight="1" x14ac:dyDescent="0.3">
      <c r="A3704" s="12">
        <v>3760</v>
      </c>
      <c r="B3704" s="12">
        <v>1880</v>
      </c>
      <c r="C3704" s="19">
        <v>42051</v>
      </c>
      <c r="D3704" s="6">
        <v>271</v>
      </c>
      <c r="E3704" s="10">
        <v>241.57</v>
      </c>
    </row>
    <row r="3705" spans="1:5" ht="17.55" customHeight="1" x14ac:dyDescent="0.3">
      <c r="A3705" s="12">
        <v>3761</v>
      </c>
      <c r="B3705" s="12">
        <v>1881</v>
      </c>
      <c r="C3705" s="19">
        <v>42058</v>
      </c>
      <c r="D3705" s="6">
        <v>187</v>
      </c>
      <c r="E3705" s="10">
        <v>97.689999999999941</v>
      </c>
    </row>
    <row r="3706" spans="1:5" ht="17.55" customHeight="1" x14ac:dyDescent="0.3">
      <c r="A3706" s="12">
        <v>3762</v>
      </c>
      <c r="B3706" s="12">
        <v>1881</v>
      </c>
      <c r="C3706" s="19">
        <v>42050</v>
      </c>
      <c r="D3706" s="6">
        <v>187</v>
      </c>
      <c r="E3706" s="10">
        <v>790.45</v>
      </c>
    </row>
    <row r="3707" spans="1:5" ht="17.55" customHeight="1" x14ac:dyDescent="0.3">
      <c r="A3707" s="12">
        <v>3763</v>
      </c>
      <c r="B3707" s="12">
        <v>1882</v>
      </c>
      <c r="C3707" s="19">
        <v>42056</v>
      </c>
      <c r="D3707" s="6">
        <v>309</v>
      </c>
      <c r="E3707" s="10">
        <v>241.13999999999993</v>
      </c>
    </row>
    <row r="3708" spans="1:5" ht="17.55" customHeight="1" x14ac:dyDescent="0.3">
      <c r="A3708" s="12">
        <v>3764</v>
      </c>
      <c r="B3708" s="12">
        <v>1882</v>
      </c>
      <c r="C3708" s="19">
        <v>42050</v>
      </c>
      <c r="D3708" s="6">
        <v>309</v>
      </c>
      <c r="E3708" s="10">
        <v>377.17</v>
      </c>
    </row>
    <row r="3709" spans="1:5" ht="17.55" customHeight="1" x14ac:dyDescent="0.3">
      <c r="A3709" s="12">
        <v>3765</v>
      </c>
      <c r="B3709" s="12">
        <v>1883</v>
      </c>
      <c r="C3709" s="19">
        <v>42060</v>
      </c>
      <c r="D3709" s="6">
        <v>249</v>
      </c>
      <c r="E3709" s="10">
        <v>10.930000000000007</v>
      </c>
    </row>
    <row r="3710" spans="1:5" ht="17.55" customHeight="1" x14ac:dyDescent="0.3">
      <c r="A3710" s="12">
        <v>3766</v>
      </c>
      <c r="B3710" s="12">
        <v>1883</v>
      </c>
      <c r="C3710" s="19">
        <v>42054</v>
      </c>
      <c r="D3710" s="6">
        <v>249</v>
      </c>
      <c r="E3710" s="10">
        <v>262.52999999999997</v>
      </c>
    </row>
    <row r="3711" spans="1:5" ht="17.55" customHeight="1" x14ac:dyDescent="0.3">
      <c r="A3711" s="12">
        <v>3767</v>
      </c>
      <c r="B3711" s="12">
        <v>1884</v>
      </c>
      <c r="C3711" s="19">
        <v>42065</v>
      </c>
      <c r="D3711" s="6">
        <v>148</v>
      </c>
      <c r="E3711" s="10">
        <v>316.53000000000003</v>
      </c>
    </row>
    <row r="3712" spans="1:5" ht="17.55" customHeight="1" x14ac:dyDescent="0.3">
      <c r="A3712" s="12">
        <v>3768</v>
      </c>
      <c r="B3712" s="12">
        <v>1884</v>
      </c>
      <c r="C3712" s="19">
        <v>42055</v>
      </c>
      <c r="D3712" s="6">
        <v>148</v>
      </c>
      <c r="E3712" s="10">
        <v>474.81</v>
      </c>
    </row>
    <row r="3713" spans="1:5" ht="17.55" customHeight="1" x14ac:dyDescent="0.3">
      <c r="A3713" s="12">
        <v>3769</v>
      </c>
      <c r="B3713" s="12">
        <v>1885</v>
      </c>
      <c r="C3713" s="19">
        <v>42061</v>
      </c>
      <c r="D3713" s="6">
        <v>211</v>
      </c>
      <c r="E3713" s="10">
        <v>53.569999999999965</v>
      </c>
    </row>
    <row r="3714" spans="1:5" ht="17.55" customHeight="1" x14ac:dyDescent="0.3">
      <c r="A3714" s="12">
        <v>3770</v>
      </c>
      <c r="B3714" s="12">
        <v>1885</v>
      </c>
      <c r="C3714" s="19">
        <v>42055</v>
      </c>
      <c r="D3714" s="6">
        <v>211</v>
      </c>
      <c r="E3714" s="10">
        <v>244.09</v>
      </c>
    </row>
    <row r="3715" spans="1:5" ht="17.55" customHeight="1" x14ac:dyDescent="0.3">
      <c r="A3715" s="12">
        <v>3771</v>
      </c>
      <c r="B3715" s="12">
        <v>1886</v>
      </c>
      <c r="C3715" s="19">
        <v>42068</v>
      </c>
      <c r="D3715" s="6">
        <v>276</v>
      </c>
      <c r="E3715" s="10">
        <v>183.68999999999994</v>
      </c>
    </row>
    <row r="3716" spans="1:5" ht="17.55" customHeight="1" x14ac:dyDescent="0.3">
      <c r="A3716" s="12">
        <v>3772</v>
      </c>
      <c r="B3716" s="12">
        <v>1886</v>
      </c>
      <c r="C3716" s="19">
        <v>42058</v>
      </c>
      <c r="D3716" s="6">
        <v>276</v>
      </c>
      <c r="E3716" s="10">
        <v>783.1</v>
      </c>
    </row>
    <row r="3717" spans="1:5" ht="17.55" customHeight="1" x14ac:dyDescent="0.3">
      <c r="A3717" s="12">
        <v>3773</v>
      </c>
      <c r="B3717" s="12">
        <v>1887</v>
      </c>
      <c r="C3717" s="19">
        <v>42061</v>
      </c>
      <c r="D3717" s="6">
        <v>123</v>
      </c>
      <c r="E3717" s="10">
        <v>68.240000000000009</v>
      </c>
    </row>
    <row r="3718" spans="1:5" ht="17.55" customHeight="1" x14ac:dyDescent="0.3">
      <c r="A3718" s="12">
        <v>3774</v>
      </c>
      <c r="B3718" s="12">
        <v>1887</v>
      </c>
      <c r="C3718" s="19">
        <v>42053</v>
      </c>
      <c r="D3718" s="6">
        <v>123</v>
      </c>
      <c r="E3718" s="10">
        <v>272.98</v>
      </c>
    </row>
    <row r="3719" spans="1:5" ht="17.55" customHeight="1" x14ac:dyDescent="0.3">
      <c r="A3719" s="12">
        <v>3775</v>
      </c>
      <c r="B3719" s="12">
        <v>1888</v>
      </c>
      <c r="C3719" s="19">
        <v>42057</v>
      </c>
      <c r="D3719" s="6">
        <v>122</v>
      </c>
      <c r="E3719" s="10">
        <v>342.67000000000007</v>
      </c>
    </row>
    <row r="3720" spans="1:5" ht="17.55" customHeight="1" x14ac:dyDescent="0.3">
      <c r="A3720" s="12">
        <v>3776</v>
      </c>
      <c r="B3720" s="12">
        <v>1888</v>
      </c>
      <c r="C3720" s="19">
        <v>42048</v>
      </c>
      <c r="D3720" s="6">
        <v>122</v>
      </c>
      <c r="E3720" s="10">
        <v>514.01</v>
      </c>
    </row>
    <row r="3721" spans="1:5" ht="17.55" customHeight="1" x14ac:dyDescent="0.3">
      <c r="A3721" s="12">
        <v>3777</v>
      </c>
      <c r="B3721" s="12">
        <v>1889</v>
      </c>
      <c r="C3721" s="19">
        <v>42065</v>
      </c>
      <c r="D3721" s="6">
        <v>269</v>
      </c>
      <c r="E3721" s="10">
        <v>76.53</v>
      </c>
    </row>
    <row r="3722" spans="1:5" ht="17.55" customHeight="1" x14ac:dyDescent="0.3">
      <c r="A3722" s="12">
        <v>3778</v>
      </c>
      <c r="B3722" s="12">
        <v>1889</v>
      </c>
      <c r="C3722" s="19">
        <v>42057</v>
      </c>
      <c r="D3722" s="6">
        <v>269</v>
      </c>
      <c r="E3722" s="10">
        <v>229.6</v>
      </c>
    </row>
    <row r="3723" spans="1:5" ht="17.55" customHeight="1" x14ac:dyDescent="0.3">
      <c r="A3723" s="12">
        <v>3779</v>
      </c>
      <c r="B3723" s="12">
        <v>1890</v>
      </c>
      <c r="C3723" s="19">
        <v>42057</v>
      </c>
      <c r="D3723" s="6">
        <v>115</v>
      </c>
      <c r="E3723" s="10">
        <v>316.95000000000005</v>
      </c>
    </row>
    <row r="3724" spans="1:5" ht="17.55" customHeight="1" x14ac:dyDescent="0.3">
      <c r="A3724" s="12">
        <v>3780</v>
      </c>
      <c r="B3724" s="12">
        <v>1890</v>
      </c>
      <c r="C3724" s="19">
        <v>42050</v>
      </c>
      <c r="D3724" s="6">
        <v>115</v>
      </c>
      <c r="E3724" s="10">
        <v>705.5</v>
      </c>
    </row>
    <row r="3725" spans="1:5" ht="17.55" customHeight="1" x14ac:dyDescent="0.3">
      <c r="A3725" s="12">
        <v>3781</v>
      </c>
      <c r="B3725" s="12">
        <v>1891</v>
      </c>
      <c r="C3725" s="19">
        <v>42058</v>
      </c>
      <c r="D3725" s="6">
        <v>124</v>
      </c>
      <c r="E3725" s="10">
        <v>16.399999999999977</v>
      </c>
    </row>
    <row r="3726" spans="1:5" ht="17.55" customHeight="1" x14ac:dyDescent="0.3">
      <c r="A3726" s="12">
        <v>3782</v>
      </c>
      <c r="B3726" s="12">
        <v>1891</v>
      </c>
      <c r="C3726" s="19">
        <v>42051</v>
      </c>
      <c r="D3726" s="6">
        <v>124</v>
      </c>
      <c r="E3726" s="10">
        <v>530.52</v>
      </c>
    </row>
    <row r="3727" spans="1:5" ht="17.55" customHeight="1" x14ac:dyDescent="0.3">
      <c r="A3727" s="12">
        <v>3783</v>
      </c>
      <c r="B3727" s="12">
        <v>1892</v>
      </c>
      <c r="C3727" s="19">
        <v>42065</v>
      </c>
      <c r="D3727" s="6">
        <v>7</v>
      </c>
      <c r="E3727" s="10">
        <v>109.48000000000005</v>
      </c>
    </row>
    <row r="3728" spans="1:5" ht="17.55" customHeight="1" x14ac:dyDescent="0.3">
      <c r="A3728" s="12">
        <v>3784</v>
      </c>
      <c r="B3728" s="12">
        <v>1892</v>
      </c>
      <c r="C3728" s="19">
        <v>42060</v>
      </c>
      <c r="D3728" s="6">
        <v>7</v>
      </c>
      <c r="E3728" s="10">
        <v>171.23999999999998</v>
      </c>
    </row>
    <row r="3729" spans="1:5" ht="17.55" customHeight="1" x14ac:dyDescent="0.3">
      <c r="A3729" s="12">
        <v>3785</v>
      </c>
      <c r="B3729" s="12">
        <v>1893</v>
      </c>
      <c r="C3729" s="19">
        <v>42065</v>
      </c>
      <c r="D3729" s="6">
        <v>100</v>
      </c>
      <c r="E3729" s="10">
        <v>116.30000000000007</v>
      </c>
    </row>
    <row r="3730" spans="1:5" ht="17.55" customHeight="1" x14ac:dyDescent="0.3">
      <c r="A3730" s="12">
        <v>3786</v>
      </c>
      <c r="B3730" s="12">
        <v>1893</v>
      </c>
      <c r="C3730" s="19">
        <v>42059</v>
      </c>
      <c r="D3730" s="6">
        <v>100</v>
      </c>
      <c r="E3730" s="10">
        <v>852.91</v>
      </c>
    </row>
    <row r="3731" spans="1:5" ht="17.55" customHeight="1" x14ac:dyDescent="0.3">
      <c r="A3731" s="12">
        <v>3787</v>
      </c>
      <c r="B3731" s="12">
        <v>1894</v>
      </c>
      <c r="C3731" s="19">
        <v>42064</v>
      </c>
      <c r="D3731" s="6">
        <v>195</v>
      </c>
      <c r="E3731" s="10">
        <v>25.770000000000039</v>
      </c>
    </row>
    <row r="3732" spans="1:5" ht="17.55" customHeight="1" x14ac:dyDescent="0.3">
      <c r="A3732" s="12">
        <v>3788</v>
      </c>
      <c r="B3732" s="12">
        <v>1894</v>
      </c>
      <c r="C3732" s="19">
        <v>42055</v>
      </c>
      <c r="D3732" s="6">
        <v>195</v>
      </c>
      <c r="E3732" s="10">
        <v>489.69</v>
      </c>
    </row>
    <row r="3733" spans="1:5" ht="17.55" customHeight="1" x14ac:dyDescent="0.3">
      <c r="A3733" s="12">
        <v>3789</v>
      </c>
      <c r="B3733" s="12">
        <v>1895</v>
      </c>
      <c r="C3733" s="19">
        <v>42067</v>
      </c>
      <c r="D3733" s="6">
        <v>194</v>
      </c>
      <c r="E3733" s="10">
        <v>88.750000000000057</v>
      </c>
    </row>
    <row r="3734" spans="1:5" ht="17.55" customHeight="1" x14ac:dyDescent="0.3">
      <c r="A3734" s="12">
        <v>3790</v>
      </c>
      <c r="B3734" s="12">
        <v>1895</v>
      </c>
      <c r="C3734" s="19">
        <v>42057</v>
      </c>
      <c r="D3734" s="6">
        <v>194</v>
      </c>
      <c r="E3734" s="10">
        <v>502.94</v>
      </c>
    </row>
    <row r="3735" spans="1:5" ht="17.55" customHeight="1" x14ac:dyDescent="0.3">
      <c r="A3735" s="12">
        <v>3791</v>
      </c>
      <c r="B3735" s="12">
        <v>1896</v>
      </c>
      <c r="C3735" s="19">
        <v>42070</v>
      </c>
      <c r="D3735" s="6">
        <v>90</v>
      </c>
      <c r="E3735" s="10">
        <v>95.159999999999968</v>
      </c>
    </row>
    <row r="3736" spans="1:5" ht="17.55" customHeight="1" x14ac:dyDescent="0.3">
      <c r="A3736" s="12">
        <v>3792</v>
      </c>
      <c r="B3736" s="12">
        <v>1896</v>
      </c>
      <c r="C3736" s="19">
        <v>42060</v>
      </c>
      <c r="D3736" s="6">
        <v>90</v>
      </c>
      <c r="E3736" s="10">
        <v>769.99</v>
      </c>
    </row>
    <row r="3737" spans="1:5" ht="17.55" customHeight="1" x14ac:dyDescent="0.3">
      <c r="A3737" s="12">
        <v>3793</v>
      </c>
      <c r="B3737" s="12">
        <v>1897</v>
      </c>
      <c r="C3737" s="19">
        <v>42067</v>
      </c>
      <c r="D3737" s="6">
        <v>292</v>
      </c>
      <c r="E3737" s="10">
        <v>126.62000000000003</v>
      </c>
    </row>
    <row r="3738" spans="1:5" ht="17.55" customHeight="1" x14ac:dyDescent="0.3">
      <c r="A3738" s="12">
        <v>3794</v>
      </c>
      <c r="B3738" s="12">
        <v>1897</v>
      </c>
      <c r="C3738" s="19">
        <v>42058</v>
      </c>
      <c r="D3738" s="6">
        <v>292</v>
      </c>
      <c r="E3738" s="10">
        <v>235.17</v>
      </c>
    </row>
    <row r="3739" spans="1:5" ht="17.55" customHeight="1" x14ac:dyDescent="0.3">
      <c r="A3739" s="12">
        <v>3795</v>
      </c>
      <c r="B3739" s="12">
        <v>1898</v>
      </c>
      <c r="C3739" s="19">
        <v>42064</v>
      </c>
      <c r="D3739" s="6">
        <v>139</v>
      </c>
      <c r="E3739" s="10">
        <v>7.4399999999999409</v>
      </c>
    </row>
    <row r="3740" spans="1:5" ht="17.55" customHeight="1" x14ac:dyDescent="0.3">
      <c r="A3740" s="12">
        <v>3796</v>
      </c>
      <c r="B3740" s="12">
        <v>1898</v>
      </c>
      <c r="C3740" s="19">
        <v>42058</v>
      </c>
      <c r="D3740" s="6">
        <v>139</v>
      </c>
      <c r="E3740" s="10">
        <v>736.71</v>
      </c>
    </row>
    <row r="3741" spans="1:5" ht="17.55" customHeight="1" x14ac:dyDescent="0.3">
      <c r="A3741" s="12">
        <v>3797</v>
      </c>
      <c r="B3741" s="12">
        <v>1899</v>
      </c>
      <c r="C3741" s="19">
        <v>42066</v>
      </c>
      <c r="D3741" s="6">
        <v>279</v>
      </c>
      <c r="E3741" s="10">
        <v>46.650000000000091</v>
      </c>
    </row>
    <row r="3742" spans="1:5" ht="17.55" customHeight="1" x14ac:dyDescent="0.3">
      <c r="A3742" s="12">
        <v>3798</v>
      </c>
      <c r="B3742" s="12">
        <v>1899</v>
      </c>
      <c r="C3742" s="19">
        <v>42056</v>
      </c>
      <c r="D3742" s="6">
        <v>279</v>
      </c>
      <c r="E3742" s="10">
        <v>536.56999999999994</v>
      </c>
    </row>
    <row r="3743" spans="1:5" ht="17.55" customHeight="1" x14ac:dyDescent="0.3">
      <c r="A3743" s="12">
        <v>3799</v>
      </c>
      <c r="B3743" s="12">
        <v>1900</v>
      </c>
      <c r="C3743" s="19">
        <v>42070</v>
      </c>
      <c r="D3743" s="6">
        <v>235</v>
      </c>
      <c r="E3743" s="10">
        <v>86.589999999999975</v>
      </c>
    </row>
    <row r="3744" spans="1:5" ht="17.55" customHeight="1" x14ac:dyDescent="0.3">
      <c r="A3744" s="12">
        <v>3800</v>
      </c>
      <c r="B3744" s="12">
        <v>1900</v>
      </c>
      <c r="C3744" s="19">
        <v>42063</v>
      </c>
      <c r="D3744" s="6">
        <v>235</v>
      </c>
      <c r="E3744" s="10">
        <v>422.82</v>
      </c>
    </row>
    <row r="3745" spans="1:5" ht="17.55" customHeight="1" x14ac:dyDescent="0.3">
      <c r="A3745" s="12">
        <v>3801</v>
      </c>
      <c r="B3745" s="12">
        <v>1901</v>
      </c>
      <c r="C3745" s="19">
        <v>42070</v>
      </c>
      <c r="D3745" s="6">
        <v>11</v>
      </c>
      <c r="E3745" s="10">
        <v>59.739999999999895</v>
      </c>
    </row>
    <row r="3746" spans="1:5" ht="17.55" customHeight="1" x14ac:dyDescent="0.3">
      <c r="A3746" s="12">
        <v>3802</v>
      </c>
      <c r="B3746" s="12">
        <v>1901</v>
      </c>
      <c r="C3746" s="19">
        <v>42061</v>
      </c>
      <c r="D3746" s="6">
        <v>11</v>
      </c>
      <c r="E3746" s="10">
        <v>936.09</v>
      </c>
    </row>
    <row r="3747" spans="1:5" ht="17.55" customHeight="1" x14ac:dyDescent="0.3">
      <c r="A3747" s="12">
        <v>3803</v>
      </c>
      <c r="B3747" s="12">
        <v>1902</v>
      </c>
      <c r="C3747" s="19">
        <v>42062</v>
      </c>
      <c r="D3747" s="6">
        <v>126</v>
      </c>
      <c r="E3747" s="10">
        <v>13.04000000000002</v>
      </c>
    </row>
    <row r="3748" spans="1:5" ht="17.55" customHeight="1" x14ac:dyDescent="0.3">
      <c r="A3748" s="12">
        <v>3804</v>
      </c>
      <c r="B3748" s="12">
        <v>1902</v>
      </c>
      <c r="C3748" s="19">
        <v>42053</v>
      </c>
      <c r="D3748" s="6">
        <v>126</v>
      </c>
      <c r="E3748" s="10">
        <v>173.29999999999998</v>
      </c>
    </row>
    <row r="3749" spans="1:5" ht="17.55" customHeight="1" x14ac:dyDescent="0.3">
      <c r="A3749" s="12">
        <v>3805</v>
      </c>
      <c r="B3749" s="12">
        <v>1903</v>
      </c>
      <c r="C3749" s="19">
        <v>42071</v>
      </c>
      <c r="D3749" s="6">
        <v>201</v>
      </c>
      <c r="E3749" s="10">
        <v>145.34</v>
      </c>
    </row>
    <row r="3750" spans="1:5" ht="17.55" customHeight="1" x14ac:dyDescent="0.3">
      <c r="A3750" s="12">
        <v>3806</v>
      </c>
      <c r="B3750" s="12">
        <v>1903</v>
      </c>
      <c r="C3750" s="19">
        <v>42062</v>
      </c>
      <c r="D3750" s="6">
        <v>201</v>
      </c>
      <c r="E3750" s="10">
        <v>227.34</v>
      </c>
    </row>
    <row r="3751" spans="1:5" ht="17.55" customHeight="1" x14ac:dyDescent="0.3">
      <c r="A3751" s="12">
        <v>3807</v>
      </c>
      <c r="B3751" s="12">
        <v>1904</v>
      </c>
      <c r="C3751" s="19">
        <v>42073</v>
      </c>
      <c r="D3751" s="6">
        <v>280</v>
      </c>
      <c r="E3751" s="10">
        <v>99.090000000000032</v>
      </c>
    </row>
    <row r="3752" spans="1:5" ht="17.55" customHeight="1" x14ac:dyDescent="0.3">
      <c r="A3752" s="12">
        <v>3808</v>
      </c>
      <c r="B3752" s="12">
        <v>1904</v>
      </c>
      <c r="C3752" s="19">
        <v>42064</v>
      </c>
      <c r="D3752" s="6">
        <v>280</v>
      </c>
      <c r="E3752" s="10">
        <v>608.76</v>
      </c>
    </row>
    <row r="3753" spans="1:5" ht="17.55" customHeight="1" x14ac:dyDescent="0.3">
      <c r="A3753" s="12">
        <v>3809</v>
      </c>
      <c r="B3753" s="12">
        <v>1905</v>
      </c>
      <c r="C3753" s="19">
        <v>42067</v>
      </c>
      <c r="D3753" s="6">
        <v>319</v>
      </c>
      <c r="E3753" s="10">
        <v>271.34000000000003</v>
      </c>
    </row>
    <row r="3754" spans="1:5" ht="17.55" customHeight="1" x14ac:dyDescent="0.3">
      <c r="A3754" s="12">
        <v>3810</v>
      </c>
      <c r="B3754" s="12">
        <v>1905</v>
      </c>
      <c r="C3754" s="19">
        <v>42059</v>
      </c>
      <c r="D3754" s="6">
        <v>319</v>
      </c>
      <c r="E3754" s="10">
        <v>424.40999999999997</v>
      </c>
    </row>
    <row r="3755" spans="1:5" ht="17.55" customHeight="1" x14ac:dyDescent="0.3">
      <c r="A3755" s="12">
        <v>3811</v>
      </c>
      <c r="B3755" s="12">
        <v>1906</v>
      </c>
      <c r="C3755" s="19">
        <v>42059</v>
      </c>
      <c r="D3755" s="6">
        <v>235</v>
      </c>
      <c r="E3755" s="10">
        <v>25.700000000000045</v>
      </c>
    </row>
    <row r="3756" spans="1:5" ht="17.55" customHeight="1" x14ac:dyDescent="0.3">
      <c r="A3756" s="12">
        <v>3812</v>
      </c>
      <c r="B3756" s="12">
        <v>1906</v>
      </c>
      <c r="C3756" s="19">
        <v>42055</v>
      </c>
      <c r="D3756" s="6">
        <v>235</v>
      </c>
      <c r="E3756" s="10">
        <v>616.80999999999995</v>
      </c>
    </row>
    <row r="3757" spans="1:5" ht="17.55" customHeight="1" x14ac:dyDescent="0.3">
      <c r="A3757" s="12">
        <v>3813</v>
      </c>
      <c r="B3757" s="12">
        <v>1907</v>
      </c>
      <c r="C3757" s="19">
        <v>42068</v>
      </c>
      <c r="D3757" s="6">
        <v>61</v>
      </c>
      <c r="E3757" s="10">
        <v>105.12</v>
      </c>
    </row>
    <row r="3758" spans="1:5" ht="17.55" customHeight="1" x14ac:dyDescent="0.3">
      <c r="A3758" s="12">
        <v>3814</v>
      </c>
      <c r="B3758" s="12">
        <v>1907</v>
      </c>
      <c r="C3758" s="19">
        <v>42064</v>
      </c>
      <c r="D3758" s="6">
        <v>61</v>
      </c>
      <c r="E3758" s="10">
        <v>770.92</v>
      </c>
    </row>
    <row r="3759" spans="1:5" ht="17.55" customHeight="1" x14ac:dyDescent="0.3">
      <c r="A3759" s="12">
        <v>3815</v>
      </c>
      <c r="B3759" s="12">
        <v>1908</v>
      </c>
      <c r="C3759" s="19">
        <v>42062</v>
      </c>
      <c r="D3759" s="6">
        <v>237</v>
      </c>
      <c r="E3759" s="10">
        <v>49.120000000000005</v>
      </c>
    </row>
    <row r="3760" spans="1:5" ht="17.55" customHeight="1" x14ac:dyDescent="0.3">
      <c r="A3760" s="12">
        <v>3816</v>
      </c>
      <c r="B3760" s="12">
        <v>1908</v>
      </c>
      <c r="C3760" s="19">
        <v>42054</v>
      </c>
      <c r="D3760" s="6">
        <v>237</v>
      </c>
      <c r="E3760" s="10">
        <v>442.14</v>
      </c>
    </row>
    <row r="3761" spans="1:5" ht="17.55" customHeight="1" x14ac:dyDescent="0.3">
      <c r="A3761" s="12">
        <v>3817</v>
      </c>
      <c r="B3761" s="12">
        <v>1909</v>
      </c>
      <c r="C3761" s="19">
        <v>42065</v>
      </c>
      <c r="D3761" s="6">
        <v>312</v>
      </c>
      <c r="E3761" s="10">
        <v>207.80999999999995</v>
      </c>
    </row>
    <row r="3762" spans="1:5" ht="17.55" customHeight="1" x14ac:dyDescent="0.3">
      <c r="A3762" s="12">
        <v>3818</v>
      </c>
      <c r="B3762" s="12">
        <v>1909</v>
      </c>
      <c r="C3762" s="19">
        <v>42057</v>
      </c>
      <c r="D3762" s="6">
        <v>312</v>
      </c>
      <c r="E3762" s="10">
        <v>623.46</v>
      </c>
    </row>
    <row r="3763" spans="1:5" ht="17.55" customHeight="1" x14ac:dyDescent="0.3">
      <c r="A3763" s="12">
        <v>3819</v>
      </c>
      <c r="B3763" s="12">
        <v>1910</v>
      </c>
      <c r="C3763" s="19">
        <v>42072</v>
      </c>
      <c r="D3763" s="6">
        <v>313</v>
      </c>
      <c r="E3763" s="10">
        <v>173.34000000000003</v>
      </c>
    </row>
    <row r="3764" spans="1:5" ht="17.55" customHeight="1" x14ac:dyDescent="0.3">
      <c r="A3764" s="12">
        <v>3820</v>
      </c>
      <c r="B3764" s="12">
        <v>1910</v>
      </c>
      <c r="C3764" s="19">
        <v>42064</v>
      </c>
      <c r="D3764" s="6">
        <v>313</v>
      </c>
      <c r="E3764" s="10">
        <v>493.37</v>
      </c>
    </row>
    <row r="3765" spans="1:5" ht="17.55" customHeight="1" x14ac:dyDescent="0.3">
      <c r="A3765" s="12">
        <v>3821</v>
      </c>
      <c r="B3765" s="12">
        <v>1911</v>
      </c>
      <c r="C3765" s="19">
        <v>42064</v>
      </c>
      <c r="D3765" s="6">
        <v>147</v>
      </c>
      <c r="E3765" s="10">
        <v>47.019999999999982</v>
      </c>
    </row>
    <row r="3766" spans="1:5" ht="17.55" customHeight="1" x14ac:dyDescent="0.3">
      <c r="A3766" s="12">
        <v>3822</v>
      </c>
      <c r="B3766" s="12">
        <v>1911</v>
      </c>
      <c r="C3766" s="19">
        <v>42055</v>
      </c>
      <c r="D3766" s="6">
        <v>147</v>
      </c>
      <c r="E3766" s="10">
        <v>115.12</v>
      </c>
    </row>
    <row r="3767" spans="1:5" ht="17.55" customHeight="1" x14ac:dyDescent="0.3">
      <c r="A3767" s="12">
        <v>3823</v>
      </c>
      <c r="B3767" s="12">
        <v>1912</v>
      </c>
      <c r="C3767" s="19">
        <v>42070</v>
      </c>
      <c r="D3767" s="6">
        <v>315</v>
      </c>
      <c r="E3767" s="10">
        <v>207.43</v>
      </c>
    </row>
    <row r="3768" spans="1:5" ht="17.55" customHeight="1" x14ac:dyDescent="0.3">
      <c r="A3768" s="12">
        <v>3824</v>
      </c>
      <c r="B3768" s="12">
        <v>1912</v>
      </c>
      <c r="C3768" s="19">
        <v>42064</v>
      </c>
      <c r="D3768" s="6">
        <v>315</v>
      </c>
      <c r="E3768" s="10">
        <v>461.7</v>
      </c>
    </row>
    <row r="3769" spans="1:5" ht="17.55" customHeight="1" x14ac:dyDescent="0.3">
      <c r="A3769" s="12">
        <v>3825</v>
      </c>
      <c r="B3769" s="12">
        <v>1913</v>
      </c>
      <c r="C3769" s="19">
        <v>42073</v>
      </c>
      <c r="D3769" s="6">
        <v>193</v>
      </c>
      <c r="E3769" s="10">
        <v>405.54000000000008</v>
      </c>
    </row>
    <row r="3770" spans="1:5" ht="17.55" customHeight="1" x14ac:dyDescent="0.3">
      <c r="A3770" s="12">
        <v>3826</v>
      </c>
      <c r="B3770" s="12">
        <v>1913</v>
      </c>
      <c r="C3770" s="19">
        <v>42068</v>
      </c>
      <c r="D3770" s="6">
        <v>193</v>
      </c>
      <c r="E3770" s="10">
        <v>661.68</v>
      </c>
    </row>
    <row r="3771" spans="1:5" ht="17.55" customHeight="1" x14ac:dyDescent="0.3">
      <c r="A3771" s="12">
        <v>3827</v>
      </c>
      <c r="B3771" s="12">
        <v>1914</v>
      </c>
      <c r="C3771" s="19">
        <v>42062</v>
      </c>
      <c r="D3771" s="6">
        <v>22</v>
      </c>
      <c r="E3771" s="10">
        <v>250.54000000000002</v>
      </c>
    </row>
    <row r="3772" spans="1:5" ht="17.55" customHeight="1" x14ac:dyDescent="0.3">
      <c r="A3772" s="12">
        <v>3828</v>
      </c>
      <c r="B3772" s="12">
        <v>1914</v>
      </c>
      <c r="C3772" s="19">
        <v>42055</v>
      </c>
      <c r="D3772" s="6">
        <v>22</v>
      </c>
      <c r="E3772" s="10">
        <v>486.34999999999997</v>
      </c>
    </row>
    <row r="3773" spans="1:5" ht="17.55" customHeight="1" x14ac:dyDescent="0.3">
      <c r="A3773" s="12">
        <v>3829</v>
      </c>
      <c r="B3773" s="12">
        <v>1915</v>
      </c>
      <c r="C3773" s="19">
        <v>42075</v>
      </c>
      <c r="D3773" s="6">
        <v>246</v>
      </c>
      <c r="E3773" s="10">
        <v>29.409999999999997</v>
      </c>
    </row>
    <row r="3774" spans="1:5" ht="17.55" customHeight="1" x14ac:dyDescent="0.3">
      <c r="A3774" s="12">
        <v>3830</v>
      </c>
      <c r="B3774" s="12">
        <v>1915</v>
      </c>
      <c r="C3774" s="19">
        <v>42065</v>
      </c>
      <c r="D3774" s="6">
        <v>246</v>
      </c>
      <c r="E3774" s="10">
        <v>143.62</v>
      </c>
    </row>
    <row r="3775" spans="1:5" ht="17.55" customHeight="1" x14ac:dyDescent="0.3">
      <c r="A3775" s="12">
        <v>3831</v>
      </c>
      <c r="B3775" s="12">
        <v>1916</v>
      </c>
      <c r="C3775" s="19">
        <v>42063</v>
      </c>
      <c r="D3775" s="6">
        <v>72</v>
      </c>
      <c r="E3775" s="10">
        <v>339.81000000000006</v>
      </c>
    </row>
    <row r="3776" spans="1:5" ht="17.55" customHeight="1" x14ac:dyDescent="0.3">
      <c r="A3776" s="12">
        <v>3832</v>
      </c>
      <c r="B3776" s="12">
        <v>1916</v>
      </c>
      <c r="C3776" s="19">
        <v>42057</v>
      </c>
      <c r="D3776" s="6">
        <v>72</v>
      </c>
      <c r="E3776" s="10">
        <v>659.65</v>
      </c>
    </row>
    <row r="3777" spans="1:5" ht="17.55" customHeight="1" x14ac:dyDescent="0.3">
      <c r="A3777" s="12">
        <v>3833</v>
      </c>
      <c r="B3777" s="12">
        <v>1917</v>
      </c>
      <c r="C3777" s="19">
        <v>42065</v>
      </c>
      <c r="D3777" s="6">
        <v>100</v>
      </c>
      <c r="E3777" s="10">
        <v>188.16999999999996</v>
      </c>
    </row>
    <row r="3778" spans="1:5" ht="17.55" customHeight="1" x14ac:dyDescent="0.3">
      <c r="A3778" s="12">
        <v>3834</v>
      </c>
      <c r="B3778" s="12">
        <v>1917</v>
      </c>
      <c r="C3778" s="19">
        <v>42061</v>
      </c>
      <c r="D3778" s="6">
        <v>100</v>
      </c>
      <c r="E3778" s="10">
        <v>399.89</v>
      </c>
    </row>
    <row r="3779" spans="1:5" ht="17.55" customHeight="1" x14ac:dyDescent="0.3">
      <c r="A3779" s="12">
        <v>3835</v>
      </c>
      <c r="B3779" s="12">
        <v>1918</v>
      </c>
      <c r="C3779" s="19">
        <v>42077</v>
      </c>
      <c r="D3779" s="6">
        <v>309</v>
      </c>
      <c r="E3779" s="10">
        <v>148.51</v>
      </c>
    </row>
    <row r="3780" spans="1:5" ht="17.55" customHeight="1" x14ac:dyDescent="0.3">
      <c r="A3780" s="12">
        <v>3836</v>
      </c>
      <c r="B3780" s="12">
        <v>1918</v>
      </c>
      <c r="C3780" s="19">
        <v>42068</v>
      </c>
      <c r="D3780" s="6">
        <v>309</v>
      </c>
      <c r="E3780" s="10">
        <v>725.11</v>
      </c>
    </row>
    <row r="3781" spans="1:5" ht="17.55" customHeight="1" x14ac:dyDescent="0.3">
      <c r="A3781" s="12">
        <v>3837</v>
      </c>
      <c r="B3781" s="12">
        <v>1919</v>
      </c>
      <c r="C3781" s="19">
        <v>42064</v>
      </c>
      <c r="D3781" s="6">
        <v>143</v>
      </c>
      <c r="E3781" s="10">
        <v>47.339999999999975</v>
      </c>
    </row>
    <row r="3782" spans="1:5" ht="17.55" customHeight="1" x14ac:dyDescent="0.3">
      <c r="A3782" s="12">
        <v>3838</v>
      </c>
      <c r="B3782" s="12">
        <v>1919</v>
      </c>
      <c r="C3782" s="19">
        <v>42057</v>
      </c>
      <c r="D3782" s="6">
        <v>143</v>
      </c>
      <c r="E3782" s="10">
        <v>316.87</v>
      </c>
    </row>
    <row r="3783" spans="1:5" ht="17.55" customHeight="1" x14ac:dyDescent="0.3">
      <c r="A3783" s="12">
        <v>3839</v>
      </c>
      <c r="B3783" s="12">
        <v>1920</v>
      </c>
      <c r="C3783" s="19">
        <v>42072</v>
      </c>
      <c r="D3783" s="6">
        <v>120</v>
      </c>
      <c r="E3783" s="10">
        <v>72.039999999999964</v>
      </c>
    </row>
    <row r="3784" spans="1:5" ht="17.55" customHeight="1" x14ac:dyDescent="0.3">
      <c r="A3784" s="12">
        <v>3840</v>
      </c>
      <c r="B3784" s="12">
        <v>1920</v>
      </c>
      <c r="C3784" s="19">
        <v>42067</v>
      </c>
      <c r="D3784" s="6">
        <v>120</v>
      </c>
      <c r="E3784" s="10">
        <v>482.14</v>
      </c>
    </row>
    <row r="3785" spans="1:5" ht="17.55" customHeight="1" x14ac:dyDescent="0.3">
      <c r="A3785" s="12">
        <v>3841</v>
      </c>
      <c r="B3785" s="12">
        <v>1921</v>
      </c>
      <c r="C3785" s="19">
        <v>42075</v>
      </c>
      <c r="D3785" s="6">
        <v>153</v>
      </c>
      <c r="E3785" s="10">
        <v>72.850000000000023</v>
      </c>
    </row>
    <row r="3786" spans="1:5" ht="17.55" customHeight="1" x14ac:dyDescent="0.3">
      <c r="A3786" s="12">
        <v>3842</v>
      </c>
      <c r="B3786" s="12">
        <v>1921</v>
      </c>
      <c r="C3786" s="19">
        <v>42066</v>
      </c>
      <c r="D3786" s="6">
        <v>153</v>
      </c>
      <c r="E3786" s="10">
        <v>736.64</v>
      </c>
    </row>
    <row r="3787" spans="1:5" ht="17.55" customHeight="1" x14ac:dyDescent="0.3">
      <c r="A3787" s="12">
        <v>3843</v>
      </c>
      <c r="B3787" s="12">
        <v>1922</v>
      </c>
      <c r="C3787" s="19">
        <v>42065</v>
      </c>
      <c r="D3787" s="6">
        <v>242</v>
      </c>
      <c r="E3787" s="10">
        <v>41.920000000000016</v>
      </c>
    </row>
    <row r="3788" spans="1:5" ht="17.55" customHeight="1" x14ac:dyDescent="0.3">
      <c r="A3788" s="12">
        <v>3844</v>
      </c>
      <c r="B3788" s="12">
        <v>1922</v>
      </c>
      <c r="C3788" s="19">
        <v>42060</v>
      </c>
      <c r="D3788" s="6">
        <v>242</v>
      </c>
      <c r="E3788" s="10">
        <v>423.93</v>
      </c>
    </row>
    <row r="3789" spans="1:5" ht="17.55" customHeight="1" x14ac:dyDescent="0.3">
      <c r="A3789" s="12">
        <v>3845</v>
      </c>
      <c r="B3789" s="12">
        <v>1923</v>
      </c>
      <c r="C3789" s="19">
        <v>42071</v>
      </c>
      <c r="D3789" s="6">
        <v>220</v>
      </c>
      <c r="E3789" s="10">
        <v>25.109999999999985</v>
      </c>
    </row>
    <row r="3790" spans="1:5" ht="17.55" customHeight="1" x14ac:dyDescent="0.3">
      <c r="A3790" s="12">
        <v>3846</v>
      </c>
      <c r="B3790" s="12">
        <v>1923</v>
      </c>
      <c r="C3790" s="19">
        <v>42062</v>
      </c>
      <c r="D3790" s="6">
        <v>220</v>
      </c>
      <c r="E3790" s="10">
        <v>184.22</v>
      </c>
    </row>
    <row r="3791" spans="1:5" ht="17.55" customHeight="1" x14ac:dyDescent="0.3">
      <c r="A3791" s="12">
        <v>3847</v>
      </c>
      <c r="B3791" s="12">
        <v>1924</v>
      </c>
      <c r="C3791" s="19">
        <v>42068</v>
      </c>
      <c r="D3791" s="6">
        <v>101</v>
      </c>
      <c r="E3791" s="10">
        <v>32.079999999999927</v>
      </c>
    </row>
    <row r="3792" spans="1:5" ht="17.55" customHeight="1" x14ac:dyDescent="0.3">
      <c r="A3792" s="12">
        <v>3848</v>
      </c>
      <c r="B3792" s="12">
        <v>1924</v>
      </c>
      <c r="C3792" s="19">
        <v>42058</v>
      </c>
      <c r="D3792" s="6">
        <v>101</v>
      </c>
      <c r="E3792" s="10">
        <v>1037.56</v>
      </c>
    </row>
    <row r="3793" spans="1:5" ht="17.55" customHeight="1" x14ac:dyDescent="0.3">
      <c r="A3793" s="12">
        <v>3849</v>
      </c>
      <c r="B3793" s="12">
        <v>1925</v>
      </c>
      <c r="C3793" s="19">
        <v>42067</v>
      </c>
      <c r="D3793" s="6">
        <v>167</v>
      </c>
      <c r="E3793" s="10">
        <v>18.439999999999998</v>
      </c>
    </row>
    <row r="3794" spans="1:5" ht="17.55" customHeight="1" x14ac:dyDescent="0.3">
      <c r="A3794" s="12">
        <v>3850</v>
      </c>
      <c r="B3794" s="12">
        <v>1925</v>
      </c>
      <c r="C3794" s="19">
        <v>42057</v>
      </c>
      <c r="D3794" s="6">
        <v>167</v>
      </c>
      <c r="E3794" s="10">
        <v>442.57</v>
      </c>
    </row>
    <row r="3795" spans="1:5" ht="17.55" customHeight="1" x14ac:dyDescent="0.3">
      <c r="A3795" s="12">
        <v>3851</v>
      </c>
      <c r="B3795" s="12">
        <v>1926</v>
      </c>
      <c r="C3795" s="19">
        <v>42079</v>
      </c>
      <c r="D3795" s="6">
        <v>64</v>
      </c>
      <c r="E3795" s="10">
        <v>108.80000000000001</v>
      </c>
    </row>
    <row r="3796" spans="1:5" ht="17.55" customHeight="1" x14ac:dyDescent="0.3">
      <c r="A3796" s="12">
        <v>3852</v>
      </c>
      <c r="B3796" s="12">
        <v>1926</v>
      </c>
      <c r="C3796" s="19">
        <v>42070</v>
      </c>
      <c r="D3796" s="6">
        <v>64</v>
      </c>
      <c r="E3796" s="10">
        <v>231.20999999999998</v>
      </c>
    </row>
    <row r="3797" spans="1:5" ht="17.55" customHeight="1" x14ac:dyDescent="0.3">
      <c r="A3797" s="12">
        <v>3853</v>
      </c>
      <c r="B3797" s="12">
        <v>1927</v>
      </c>
      <c r="C3797" s="19">
        <v>42066</v>
      </c>
      <c r="D3797" s="6">
        <v>184</v>
      </c>
      <c r="E3797" s="10">
        <v>242.89999999999998</v>
      </c>
    </row>
    <row r="3798" spans="1:5" ht="17.55" customHeight="1" x14ac:dyDescent="0.3">
      <c r="A3798" s="12">
        <v>3854</v>
      </c>
      <c r="B3798" s="12">
        <v>1927</v>
      </c>
      <c r="C3798" s="19">
        <v>42060</v>
      </c>
      <c r="D3798" s="6">
        <v>184</v>
      </c>
      <c r="E3798" s="10">
        <v>728.73</v>
      </c>
    </row>
    <row r="3799" spans="1:5" ht="17.55" customHeight="1" x14ac:dyDescent="0.3">
      <c r="A3799" s="12">
        <v>3855</v>
      </c>
      <c r="B3799" s="12">
        <v>1928</v>
      </c>
      <c r="C3799" s="19">
        <v>42068</v>
      </c>
      <c r="D3799" s="6">
        <v>148</v>
      </c>
      <c r="E3799" s="10">
        <v>53.480000000000004</v>
      </c>
    </row>
    <row r="3800" spans="1:5" ht="17.55" customHeight="1" x14ac:dyDescent="0.3">
      <c r="A3800" s="12">
        <v>3856</v>
      </c>
      <c r="B3800" s="12">
        <v>1928</v>
      </c>
      <c r="C3800" s="19">
        <v>42063</v>
      </c>
      <c r="D3800" s="6">
        <v>148</v>
      </c>
      <c r="E3800" s="10">
        <v>103.82000000000001</v>
      </c>
    </row>
    <row r="3801" spans="1:5" ht="17.55" customHeight="1" x14ac:dyDescent="0.3">
      <c r="A3801" s="12">
        <v>3857</v>
      </c>
      <c r="B3801" s="12">
        <v>1929</v>
      </c>
      <c r="C3801" s="19">
        <v>42071</v>
      </c>
      <c r="D3801" s="6">
        <v>143</v>
      </c>
      <c r="E3801" s="10">
        <v>272.96999999999991</v>
      </c>
    </row>
    <row r="3802" spans="1:5" ht="17.55" customHeight="1" x14ac:dyDescent="0.3">
      <c r="A3802" s="12">
        <v>3858</v>
      </c>
      <c r="B3802" s="12">
        <v>1929</v>
      </c>
      <c r="C3802" s="19">
        <v>42067</v>
      </c>
      <c r="D3802" s="6">
        <v>143</v>
      </c>
      <c r="E3802" s="10">
        <v>636.95000000000005</v>
      </c>
    </row>
    <row r="3803" spans="1:5" ht="17.55" customHeight="1" x14ac:dyDescent="0.3">
      <c r="A3803" s="12">
        <v>3859</v>
      </c>
      <c r="B3803" s="12">
        <v>1930</v>
      </c>
      <c r="C3803" s="19">
        <v>42073</v>
      </c>
      <c r="D3803" s="6">
        <v>236</v>
      </c>
      <c r="E3803" s="10">
        <v>40.740000000000009</v>
      </c>
    </row>
    <row r="3804" spans="1:5" ht="17.55" customHeight="1" x14ac:dyDescent="0.3">
      <c r="A3804" s="12">
        <v>3860</v>
      </c>
      <c r="B3804" s="12">
        <v>1930</v>
      </c>
      <c r="C3804" s="19">
        <v>42066</v>
      </c>
      <c r="D3804" s="6">
        <v>236</v>
      </c>
      <c r="E3804" s="10">
        <v>272.64999999999998</v>
      </c>
    </row>
    <row r="3805" spans="1:5" ht="17.55" customHeight="1" x14ac:dyDescent="0.3">
      <c r="A3805" s="12">
        <v>3861</v>
      </c>
      <c r="B3805" s="12">
        <v>1931</v>
      </c>
      <c r="C3805" s="19">
        <v>42063</v>
      </c>
      <c r="D3805" s="6">
        <v>190</v>
      </c>
      <c r="E3805" s="10">
        <v>119.63999999999999</v>
      </c>
    </row>
    <row r="3806" spans="1:5" ht="17.55" customHeight="1" x14ac:dyDescent="0.3">
      <c r="A3806" s="12">
        <v>3862</v>
      </c>
      <c r="B3806" s="12">
        <v>1931</v>
      </c>
      <c r="C3806" s="19">
        <v>42059</v>
      </c>
      <c r="D3806" s="6">
        <v>190</v>
      </c>
      <c r="E3806" s="10">
        <v>378.88</v>
      </c>
    </row>
    <row r="3807" spans="1:5" ht="17.55" customHeight="1" x14ac:dyDescent="0.3">
      <c r="A3807" s="12">
        <v>3863</v>
      </c>
      <c r="B3807" s="12">
        <v>1932</v>
      </c>
      <c r="C3807" s="19">
        <v>42069</v>
      </c>
      <c r="D3807" s="6">
        <v>210</v>
      </c>
      <c r="E3807" s="10">
        <v>122.98000000000002</v>
      </c>
    </row>
    <row r="3808" spans="1:5" ht="17.55" customHeight="1" x14ac:dyDescent="0.3">
      <c r="A3808" s="12">
        <v>3864</v>
      </c>
      <c r="B3808" s="12">
        <v>1932</v>
      </c>
      <c r="C3808" s="19">
        <v>42061</v>
      </c>
      <c r="D3808" s="6">
        <v>210</v>
      </c>
      <c r="E3808" s="10">
        <v>462.65999999999997</v>
      </c>
    </row>
    <row r="3809" spans="1:5" ht="17.55" customHeight="1" x14ac:dyDescent="0.3">
      <c r="A3809" s="12">
        <v>3865</v>
      </c>
      <c r="B3809" s="12">
        <v>1933</v>
      </c>
      <c r="C3809" s="19">
        <v>42076</v>
      </c>
      <c r="D3809" s="6">
        <v>190</v>
      </c>
      <c r="E3809" s="10">
        <v>213.34000000000009</v>
      </c>
    </row>
    <row r="3810" spans="1:5" ht="17.55" customHeight="1" x14ac:dyDescent="0.3">
      <c r="A3810" s="12">
        <v>3866</v>
      </c>
      <c r="B3810" s="12">
        <v>1933</v>
      </c>
      <c r="C3810" s="19">
        <v>42066</v>
      </c>
      <c r="D3810" s="6">
        <v>190</v>
      </c>
      <c r="E3810" s="10">
        <v>348.09999999999997</v>
      </c>
    </row>
    <row r="3811" spans="1:5" ht="17.55" customHeight="1" x14ac:dyDescent="0.3">
      <c r="A3811" s="12">
        <v>3867</v>
      </c>
      <c r="B3811" s="12">
        <v>1934</v>
      </c>
      <c r="C3811" s="19">
        <v>42077</v>
      </c>
      <c r="D3811" s="6">
        <v>182</v>
      </c>
      <c r="E3811" s="10">
        <v>76.13</v>
      </c>
    </row>
    <row r="3812" spans="1:5" ht="17.55" customHeight="1" x14ac:dyDescent="0.3">
      <c r="A3812" s="12">
        <v>3868</v>
      </c>
      <c r="B3812" s="12">
        <v>1934</v>
      </c>
      <c r="C3812" s="19">
        <v>42068</v>
      </c>
      <c r="D3812" s="6">
        <v>182</v>
      </c>
      <c r="E3812" s="10">
        <v>216.69</v>
      </c>
    </row>
    <row r="3813" spans="1:5" ht="17.55" customHeight="1" x14ac:dyDescent="0.3">
      <c r="A3813" s="12">
        <v>3869</v>
      </c>
      <c r="B3813" s="12">
        <v>1935</v>
      </c>
      <c r="C3813" s="19">
        <v>42083</v>
      </c>
      <c r="D3813" s="6">
        <v>141</v>
      </c>
      <c r="E3813" s="10">
        <v>138.38999999999999</v>
      </c>
    </row>
    <row r="3814" spans="1:5" ht="17.55" customHeight="1" x14ac:dyDescent="0.3">
      <c r="A3814" s="12">
        <v>3870</v>
      </c>
      <c r="B3814" s="12">
        <v>1935</v>
      </c>
      <c r="C3814" s="19">
        <v>42073</v>
      </c>
      <c r="D3814" s="6">
        <v>141</v>
      </c>
      <c r="E3814" s="10">
        <v>225.82</v>
      </c>
    </row>
    <row r="3815" spans="1:5" ht="17.55" customHeight="1" x14ac:dyDescent="0.3">
      <c r="A3815" s="12">
        <v>3871</v>
      </c>
      <c r="B3815" s="12">
        <v>1936</v>
      </c>
      <c r="C3815" s="19">
        <v>42082</v>
      </c>
      <c r="D3815" s="6">
        <v>165</v>
      </c>
      <c r="E3815" s="10">
        <v>254.10000000000002</v>
      </c>
    </row>
    <row r="3816" spans="1:5" ht="17.55" customHeight="1" x14ac:dyDescent="0.3">
      <c r="A3816" s="12">
        <v>3872</v>
      </c>
      <c r="B3816" s="12">
        <v>1936</v>
      </c>
      <c r="C3816" s="19">
        <v>42072</v>
      </c>
      <c r="D3816" s="6">
        <v>165</v>
      </c>
      <c r="E3816" s="10">
        <v>381.15</v>
      </c>
    </row>
    <row r="3817" spans="1:5" ht="17.55" customHeight="1" x14ac:dyDescent="0.3">
      <c r="A3817" s="12">
        <v>3873</v>
      </c>
      <c r="B3817" s="12">
        <v>1937</v>
      </c>
      <c r="C3817" s="19">
        <v>42069</v>
      </c>
      <c r="D3817" s="6">
        <v>171</v>
      </c>
      <c r="E3817" s="10">
        <v>292.20000000000005</v>
      </c>
    </row>
    <row r="3818" spans="1:5" ht="17.55" customHeight="1" x14ac:dyDescent="0.3">
      <c r="A3818" s="12">
        <v>3874</v>
      </c>
      <c r="B3818" s="12">
        <v>1937</v>
      </c>
      <c r="C3818" s="19">
        <v>42062</v>
      </c>
      <c r="D3818" s="6">
        <v>171</v>
      </c>
      <c r="E3818" s="10">
        <v>650.39</v>
      </c>
    </row>
    <row r="3819" spans="1:5" ht="17.55" customHeight="1" x14ac:dyDescent="0.3">
      <c r="A3819" s="12">
        <v>3875</v>
      </c>
      <c r="B3819" s="12">
        <v>1938</v>
      </c>
      <c r="C3819" s="19">
        <v>42069</v>
      </c>
      <c r="D3819" s="6">
        <v>159</v>
      </c>
      <c r="E3819" s="10">
        <v>99.899999999999977</v>
      </c>
    </row>
    <row r="3820" spans="1:5" ht="17.55" customHeight="1" x14ac:dyDescent="0.3">
      <c r="A3820" s="12">
        <v>3876</v>
      </c>
      <c r="B3820" s="12">
        <v>1938</v>
      </c>
      <c r="C3820" s="19">
        <v>42062</v>
      </c>
      <c r="D3820" s="6">
        <v>159</v>
      </c>
      <c r="E3820" s="10">
        <v>334.49</v>
      </c>
    </row>
    <row r="3821" spans="1:5" ht="17.55" customHeight="1" x14ac:dyDescent="0.3">
      <c r="A3821" s="12">
        <v>3877</v>
      </c>
      <c r="B3821" s="12">
        <v>1939</v>
      </c>
      <c r="C3821" s="19">
        <v>42069</v>
      </c>
      <c r="D3821" s="6">
        <v>168</v>
      </c>
      <c r="E3821" s="10">
        <v>75.569999999999993</v>
      </c>
    </row>
    <row r="3822" spans="1:5" ht="17.55" customHeight="1" x14ac:dyDescent="0.3">
      <c r="A3822" s="12">
        <v>3878</v>
      </c>
      <c r="B3822" s="12">
        <v>1939</v>
      </c>
      <c r="C3822" s="19">
        <v>42064</v>
      </c>
      <c r="D3822" s="6">
        <v>168</v>
      </c>
      <c r="E3822" s="10">
        <v>344.3</v>
      </c>
    </row>
    <row r="3823" spans="1:5" ht="17.55" customHeight="1" x14ac:dyDescent="0.3">
      <c r="A3823" s="12">
        <v>3879</v>
      </c>
      <c r="B3823" s="12">
        <v>1940</v>
      </c>
      <c r="C3823" s="19">
        <v>42074</v>
      </c>
      <c r="D3823" s="6">
        <v>75</v>
      </c>
      <c r="E3823" s="10">
        <v>6.589999999999975</v>
      </c>
    </row>
    <row r="3824" spans="1:5" ht="17.55" customHeight="1" x14ac:dyDescent="0.3">
      <c r="A3824" s="12">
        <v>3880</v>
      </c>
      <c r="B3824" s="12">
        <v>1940</v>
      </c>
      <c r="C3824" s="19">
        <v>42065</v>
      </c>
      <c r="D3824" s="6">
        <v>75</v>
      </c>
      <c r="E3824" s="10">
        <v>125.30000000000001</v>
      </c>
    </row>
    <row r="3825" spans="1:5" ht="17.55" customHeight="1" x14ac:dyDescent="0.3">
      <c r="A3825" s="12">
        <v>3881</v>
      </c>
      <c r="B3825" s="12">
        <v>1941</v>
      </c>
      <c r="C3825" s="19">
        <v>42082</v>
      </c>
      <c r="D3825" s="6">
        <v>113</v>
      </c>
      <c r="E3825" s="10">
        <v>64.249999999999886</v>
      </c>
    </row>
    <row r="3826" spans="1:5" ht="17.55" customHeight="1" x14ac:dyDescent="0.3">
      <c r="A3826" s="12">
        <v>3882</v>
      </c>
      <c r="B3826" s="12">
        <v>1941</v>
      </c>
      <c r="C3826" s="19">
        <v>42075</v>
      </c>
      <c r="D3826" s="6">
        <v>113</v>
      </c>
      <c r="E3826" s="10">
        <v>1006.6</v>
      </c>
    </row>
    <row r="3827" spans="1:5" ht="17.55" customHeight="1" x14ac:dyDescent="0.3">
      <c r="A3827" s="12">
        <v>3883</v>
      </c>
      <c r="B3827" s="12">
        <v>1942</v>
      </c>
      <c r="C3827" s="19">
        <v>42072</v>
      </c>
      <c r="D3827" s="6">
        <v>93</v>
      </c>
      <c r="E3827" s="10">
        <v>163.34999999999997</v>
      </c>
    </row>
    <row r="3828" spans="1:5" ht="17.55" customHeight="1" x14ac:dyDescent="0.3">
      <c r="A3828" s="12">
        <v>3884</v>
      </c>
      <c r="B3828" s="12">
        <v>1942</v>
      </c>
      <c r="C3828" s="19">
        <v>42068</v>
      </c>
      <c r="D3828" s="6">
        <v>93</v>
      </c>
      <c r="E3828" s="10">
        <v>490.05</v>
      </c>
    </row>
    <row r="3829" spans="1:5" ht="17.55" customHeight="1" x14ac:dyDescent="0.3">
      <c r="A3829" s="12">
        <v>3885</v>
      </c>
      <c r="B3829" s="12">
        <v>1943</v>
      </c>
      <c r="C3829" s="19">
        <v>42074</v>
      </c>
      <c r="D3829" s="6">
        <v>7</v>
      </c>
      <c r="E3829" s="10">
        <v>77.5</v>
      </c>
    </row>
    <row r="3830" spans="1:5" ht="17.55" customHeight="1" x14ac:dyDescent="0.3">
      <c r="A3830" s="12">
        <v>3886</v>
      </c>
      <c r="B3830" s="12">
        <v>1943</v>
      </c>
      <c r="C3830" s="19">
        <v>42066</v>
      </c>
      <c r="D3830" s="6">
        <v>7</v>
      </c>
      <c r="E3830" s="10">
        <v>291.55</v>
      </c>
    </row>
    <row r="3831" spans="1:5" ht="17.55" customHeight="1" x14ac:dyDescent="0.3">
      <c r="A3831" s="12">
        <v>3887</v>
      </c>
      <c r="B3831" s="12">
        <v>1944</v>
      </c>
      <c r="C3831" s="19">
        <v>42067</v>
      </c>
      <c r="D3831" s="6">
        <v>193</v>
      </c>
      <c r="E3831" s="10">
        <v>98.009999999999991</v>
      </c>
    </row>
    <row r="3832" spans="1:5" ht="17.55" customHeight="1" x14ac:dyDescent="0.3">
      <c r="A3832" s="12">
        <v>3888</v>
      </c>
      <c r="B3832" s="12">
        <v>1944</v>
      </c>
      <c r="C3832" s="19">
        <v>42063</v>
      </c>
      <c r="D3832" s="6">
        <v>193</v>
      </c>
      <c r="E3832" s="10">
        <v>264.99</v>
      </c>
    </row>
    <row r="3833" spans="1:5" ht="17.55" customHeight="1" x14ac:dyDescent="0.3">
      <c r="A3833" s="12">
        <v>3889</v>
      </c>
      <c r="B3833" s="12">
        <v>1945</v>
      </c>
      <c r="C3833" s="19">
        <v>42077</v>
      </c>
      <c r="D3833" s="6">
        <v>265</v>
      </c>
      <c r="E3833" s="10">
        <v>242.30999999999995</v>
      </c>
    </row>
    <row r="3834" spans="1:5" ht="17.55" customHeight="1" x14ac:dyDescent="0.3">
      <c r="A3834" s="12">
        <v>3890</v>
      </c>
      <c r="B3834" s="12">
        <v>1945</v>
      </c>
      <c r="C3834" s="19">
        <v>42070</v>
      </c>
      <c r="D3834" s="6">
        <v>265</v>
      </c>
      <c r="E3834" s="10">
        <v>539.35</v>
      </c>
    </row>
    <row r="3835" spans="1:5" ht="17.55" customHeight="1" x14ac:dyDescent="0.3">
      <c r="A3835" s="12">
        <v>3891</v>
      </c>
      <c r="B3835" s="12">
        <v>1946</v>
      </c>
      <c r="C3835" s="19">
        <v>42076</v>
      </c>
      <c r="D3835" s="6">
        <v>199</v>
      </c>
      <c r="E3835" s="10">
        <v>167.7</v>
      </c>
    </row>
    <row r="3836" spans="1:5" ht="17.55" customHeight="1" x14ac:dyDescent="0.3">
      <c r="A3836" s="12">
        <v>3892</v>
      </c>
      <c r="B3836" s="12">
        <v>1946</v>
      </c>
      <c r="C3836" s="19">
        <v>42071</v>
      </c>
      <c r="D3836" s="6">
        <v>199</v>
      </c>
      <c r="E3836" s="10">
        <v>340.5</v>
      </c>
    </row>
    <row r="3837" spans="1:5" ht="17.55" customHeight="1" x14ac:dyDescent="0.3">
      <c r="A3837" s="12">
        <v>3893</v>
      </c>
      <c r="B3837" s="12">
        <v>1947</v>
      </c>
      <c r="C3837" s="19">
        <v>42078</v>
      </c>
      <c r="D3837" s="6">
        <v>160</v>
      </c>
      <c r="E3837" s="10">
        <v>140.68999999999994</v>
      </c>
    </row>
    <row r="3838" spans="1:5" ht="17.55" customHeight="1" x14ac:dyDescent="0.3">
      <c r="A3838" s="12">
        <v>3894</v>
      </c>
      <c r="B3838" s="12">
        <v>1947</v>
      </c>
      <c r="C3838" s="19">
        <v>42071</v>
      </c>
      <c r="D3838" s="6">
        <v>160</v>
      </c>
      <c r="E3838" s="10">
        <v>599.83000000000004</v>
      </c>
    </row>
    <row r="3839" spans="1:5" ht="17.55" customHeight="1" x14ac:dyDescent="0.3">
      <c r="A3839" s="12">
        <v>3895</v>
      </c>
      <c r="B3839" s="12">
        <v>1948</v>
      </c>
      <c r="C3839" s="19">
        <v>42073</v>
      </c>
      <c r="D3839" s="6">
        <v>196</v>
      </c>
      <c r="E3839" s="10">
        <v>72.670000000000016</v>
      </c>
    </row>
    <row r="3840" spans="1:5" ht="17.55" customHeight="1" x14ac:dyDescent="0.3">
      <c r="A3840" s="12">
        <v>3896</v>
      </c>
      <c r="B3840" s="12">
        <v>1948</v>
      </c>
      <c r="C3840" s="19">
        <v>42066</v>
      </c>
      <c r="D3840" s="6">
        <v>196</v>
      </c>
      <c r="E3840" s="10">
        <v>147.54999999999998</v>
      </c>
    </row>
    <row r="3841" spans="1:5" ht="17.55" customHeight="1" x14ac:dyDescent="0.3">
      <c r="A3841" s="12">
        <v>3897</v>
      </c>
      <c r="B3841" s="12">
        <v>1949</v>
      </c>
      <c r="C3841" s="19">
        <v>42074</v>
      </c>
      <c r="D3841" s="6">
        <v>1</v>
      </c>
      <c r="E3841" s="10">
        <v>194.07999999999998</v>
      </c>
    </row>
    <row r="3842" spans="1:5" ht="17.55" customHeight="1" x14ac:dyDescent="0.3">
      <c r="A3842" s="12">
        <v>3898</v>
      </c>
      <c r="B3842" s="12">
        <v>1949</v>
      </c>
      <c r="C3842" s="19">
        <v>42066</v>
      </c>
      <c r="D3842" s="6">
        <v>1</v>
      </c>
      <c r="E3842" s="10">
        <v>291.13</v>
      </c>
    </row>
    <row r="3843" spans="1:5" ht="17.55" customHeight="1" x14ac:dyDescent="0.3">
      <c r="A3843" s="12">
        <v>3899</v>
      </c>
      <c r="B3843" s="12">
        <v>1950</v>
      </c>
      <c r="C3843" s="19">
        <v>42081</v>
      </c>
      <c r="D3843" s="6">
        <v>299</v>
      </c>
      <c r="E3843" s="10">
        <v>32.670000000000016</v>
      </c>
    </row>
    <row r="3844" spans="1:5" ht="17.55" customHeight="1" x14ac:dyDescent="0.3">
      <c r="A3844" s="12">
        <v>3900</v>
      </c>
      <c r="B3844" s="12">
        <v>1950</v>
      </c>
      <c r="C3844" s="19">
        <v>42077</v>
      </c>
      <c r="D3844" s="6">
        <v>299</v>
      </c>
      <c r="E3844" s="10">
        <v>330.33</v>
      </c>
    </row>
    <row r="3845" spans="1:5" ht="17.55" customHeight="1" x14ac:dyDescent="0.3">
      <c r="A3845" s="12">
        <v>3901</v>
      </c>
      <c r="B3845" s="12">
        <v>1951</v>
      </c>
      <c r="C3845" s="19">
        <v>42077</v>
      </c>
      <c r="D3845" s="6">
        <v>258</v>
      </c>
      <c r="E3845" s="10">
        <v>253.19000000000005</v>
      </c>
    </row>
    <row r="3846" spans="1:5" ht="17.55" customHeight="1" x14ac:dyDescent="0.3">
      <c r="A3846" s="12">
        <v>3902</v>
      </c>
      <c r="B3846" s="12">
        <v>1951</v>
      </c>
      <c r="C3846" s="19">
        <v>42071</v>
      </c>
      <c r="D3846" s="6">
        <v>258</v>
      </c>
      <c r="E3846" s="10">
        <v>563.55999999999995</v>
      </c>
    </row>
    <row r="3847" spans="1:5" ht="17.55" customHeight="1" x14ac:dyDescent="0.3">
      <c r="A3847" s="12">
        <v>3903</v>
      </c>
      <c r="B3847" s="12">
        <v>1952</v>
      </c>
      <c r="C3847" s="19">
        <v>42069</v>
      </c>
      <c r="D3847" s="6">
        <v>266</v>
      </c>
      <c r="E3847" s="10">
        <v>26.189999999999941</v>
      </c>
    </row>
    <row r="3848" spans="1:5" ht="17.55" customHeight="1" x14ac:dyDescent="0.3">
      <c r="A3848" s="12">
        <v>3904</v>
      </c>
      <c r="B3848" s="12">
        <v>1952</v>
      </c>
      <c r="C3848" s="19">
        <v>42063</v>
      </c>
      <c r="D3848" s="6">
        <v>266</v>
      </c>
      <c r="E3848" s="10">
        <v>497.74</v>
      </c>
    </row>
    <row r="3849" spans="1:5" ht="17.55" customHeight="1" x14ac:dyDescent="0.3">
      <c r="A3849" s="12">
        <v>3905</v>
      </c>
      <c r="B3849" s="12">
        <v>1953</v>
      </c>
      <c r="C3849" s="19">
        <v>42073</v>
      </c>
      <c r="D3849" s="6">
        <v>225</v>
      </c>
      <c r="E3849" s="10">
        <v>134.28000000000003</v>
      </c>
    </row>
    <row r="3850" spans="1:5" ht="17.55" customHeight="1" x14ac:dyDescent="0.3">
      <c r="A3850" s="12">
        <v>3906</v>
      </c>
      <c r="B3850" s="12">
        <v>1953</v>
      </c>
      <c r="C3850" s="19">
        <v>42064</v>
      </c>
      <c r="D3850" s="6">
        <v>225</v>
      </c>
      <c r="E3850" s="10">
        <v>298.89999999999998</v>
      </c>
    </row>
    <row r="3851" spans="1:5" ht="17.55" customHeight="1" x14ac:dyDescent="0.3">
      <c r="A3851" s="12">
        <v>3907</v>
      </c>
      <c r="B3851" s="12">
        <v>1954</v>
      </c>
      <c r="C3851" s="19">
        <v>42082</v>
      </c>
      <c r="D3851" s="6">
        <v>123</v>
      </c>
      <c r="E3851" s="10">
        <v>67.329999999999984</v>
      </c>
    </row>
    <row r="3852" spans="1:5" ht="17.55" customHeight="1" x14ac:dyDescent="0.3">
      <c r="A3852" s="12">
        <v>3908</v>
      </c>
      <c r="B3852" s="12">
        <v>1954</v>
      </c>
      <c r="C3852" s="19">
        <v>42072</v>
      </c>
      <c r="D3852" s="6">
        <v>123</v>
      </c>
      <c r="E3852" s="10">
        <v>125.06</v>
      </c>
    </row>
    <row r="3853" spans="1:5" ht="17.55" customHeight="1" x14ac:dyDescent="0.3">
      <c r="A3853" s="12">
        <v>3909</v>
      </c>
      <c r="B3853" s="12">
        <v>1955</v>
      </c>
      <c r="C3853" s="19">
        <v>42077</v>
      </c>
      <c r="D3853" s="6">
        <v>310</v>
      </c>
      <c r="E3853" s="10">
        <v>126.62</v>
      </c>
    </row>
    <row r="3854" spans="1:5" ht="17.55" customHeight="1" x14ac:dyDescent="0.3">
      <c r="A3854" s="12">
        <v>3910</v>
      </c>
      <c r="B3854" s="12">
        <v>1955</v>
      </c>
      <c r="C3854" s="19">
        <v>42068</v>
      </c>
      <c r="D3854" s="6">
        <v>310</v>
      </c>
      <c r="E3854" s="10">
        <v>847.43</v>
      </c>
    </row>
    <row r="3855" spans="1:5" ht="17.55" customHeight="1" x14ac:dyDescent="0.3">
      <c r="A3855" s="12">
        <v>3911</v>
      </c>
      <c r="B3855" s="12">
        <v>1956</v>
      </c>
      <c r="C3855" s="19">
        <v>42086</v>
      </c>
      <c r="D3855" s="6">
        <v>271</v>
      </c>
      <c r="E3855" s="10">
        <v>107.43999999999994</v>
      </c>
    </row>
    <row r="3856" spans="1:5" ht="17.55" customHeight="1" x14ac:dyDescent="0.3">
      <c r="A3856" s="12">
        <v>3912</v>
      </c>
      <c r="B3856" s="12">
        <v>1956</v>
      </c>
      <c r="C3856" s="19">
        <v>42076</v>
      </c>
      <c r="D3856" s="6">
        <v>271</v>
      </c>
      <c r="E3856" s="10">
        <v>608.88</v>
      </c>
    </row>
    <row r="3857" spans="1:5" ht="17.55" customHeight="1" x14ac:dyDescent="0.3">
      <c r="A3857" s="12">
        <v>3914</v>
      </c>
      <c r="B3857" s="12">
        <v>1957</v>
      </c>
      <c r="C3857" s="19">
        <v>42068</v>
      </c>
      <c r="D3857" s="6">
        <v>146</v>
      </c>
      <c r="E3857" s="10">
        <v>142.78</v>
      </c>
    </row>
    <row r="3858" spans="1:5" ht="17.55" customHeight="1" x14ac:dyDescent="0.3">
      <c r="A3858" s="12">
        <v>3915</v>
      </c>
      <c r="B3858" s="12">
        <v>1958</v>
      </c>
      <c r="C3858" s="19">
        <v>42080</v>
      </c>
      <c r="D3858" s="6">
        <v>241</v>
      </c>
      <c r="E3858" s="10">
        <v>30.659999999999997</v>
      </c>
    </row>
    <row r="3859" spans="1:5" ht="17.55" customHeight="1" x14ac:dyDescent="0.3">
      <c r="A3859" s="12">
        <v>3916</v>
      </c>
      <c r="B3859" s="12">
        <v>1958</v>
      </c>
      <c r="C3859" s="19">
        <v>42074</v>
      </c>
      <c r="D3859" s="6">
        <v>241</v>
      </c>
      <c r="E3859" s="10">
        <v>188.35</v>
      </c>
    </row>
    <row r="3860" spans="1:5" ht="17.55" customHeight="1" x14ac:dyDescent="0.3">
      <c r="A3860" s="12">
        <v>3918</v>
      </c>
      <c r="B3860" s="12">
        <v>1959</v>
      </c>
      <c r="C3860" s="19">
        <v>42076</v>
      </c>
      <c r="D3860" s="6">
        <v>110</v>
      </c>
      <c r="E3860" s="10">
        <v>833.69</v>
      </c>
    </row>
    <row r="3861" spans="1:5" ht="17.55" customHeight="1" x14ac:dyDescent="0.3">
      <c r="A3861" s="12">
        <v>3919</v>
      </c>
      <c r="B3861" s="12">
        <v>1960</v>
      </c>
      <c r="C3861" s="19">
        <v>42074</v>
      </c>
      <c r="D3861" s="6">
        <v>27</v>
      </c>
      <c r="E3861" s="10">
        <v>26.779999999999973</v>
      </c>
    </row>
    <row r="3862" spans="1:5" ht="17.55" customHeight="1" x14ac:dyDescent="0.3">
      <c r="A3862" s="12">
        <v>3920</v>
      </c>
      <c r="B3862" s="12">
        <v>1960</v>
      </c>
      <c r="C3862" s="19">
        <v>42066</v>
      </c>
      <c r="D3862" s="6">
        <v>27</v>
      </c>
      <c r="E3862" s="10">
        <v>866.2</v>
      </c>
    </row>
    <row r="3863" spans="1:5" ht="17.55" customHeight="1" x14ac:dyDescent="0.3">
      <c r="A3863" s="12">
        <v>3921</v>
      </c>
      <c r="B3863" s="12">
        <v>1961</v>
      </c>
      <c r="C3863" s="19">
        <v>42081</v>
      </c>
      <c r="D3863" s="6">
        <v>248</v>
      </c>
      <c r="E3863" s="10">
        <v>217.25</v>
      </c>
    </row>
    <row r="3864" spans="1:5" ht="17.55" customHeight="1" x14ac:dyDescent="0.3">
      <c r="A3864" s="12">
        <v>3922</v>
      </c>
      <c r="B3864" s="12">
        <v>1961</v>
      </c>
      <c r="C3864" s="19">
        <v>42073</v>
      </c>
      <c r="D3864" s="6">
        <v>248</v>
      </c>
      <c r="E3864" s="10">
        <v>587.4</v>
      </c>
    </row>
    <row r="3865" spans="1:5" ht="17.55" customHeight="1" x14ac:dyDescent="0.3">
      <c r="A3865" s="12">
        <v>3923</v>
      </c>
      <c r="B3865" s="12">
        <v>1962</v>
      </c>
      <c r="C3865" s="19">
        <v>42079</v>
      </c>
      <c r="D3865" s="6">
        <v>250</v>
      </c>
      <c r="E3865" s="10">
        <v>149.43</v>
      </c>
    </row>
    <row r="3866" spans="1:5" ht="17.55" customHeight="1" x14ac:dyDescent="0.3">
      <c r="A3866" s="12">
        <v>3924</v>
      </c>
      <c r="B3866" s="12">
        <v>1962</v>
      </c>
      <c r="C3866" s="19">
        <v>42075</v>
      </c>
      <c r="D3866" s="6">
        <v>250</v>
      </c>
      <c r="E3866" s="10">
        <v>448.31</v>
      </c>
    </row>
    <row r="3867" spans="1:5" ht="17.55" customHeight="1" x14ac:dyDescent="0.3">
      <c r="A3867" s="12">
        <v>3925</v>
      </c>
      <c r="B3867" s="12">
        <v>1963</v>
      </c>
      <c r="C3867" s="19">
        <v>42078</v>
      </c>
      <c r="D3867" s="6">
        <v>189</v>
      </c>
      <c r="E3867" s="10">
        <v>15.349999999999966</v>
      </c>
    </row>
    <row r="3868" spans="1:5" ht="17.55" customHeight="1" x14ac:dyDescent="0.3">
      <c r="A3868" s="12">
        <v>3926</v>
      </c>
      <c r="B3868" s="12">
        <v>1963</v>
      </c>
      <c r="C3868" s="19">
        <v>42069</v>
      </c>
      <c r="D3868" s="6">
        <v>189</v>
      </c>
      <c r="E3868" s="10">
        <v>496.48</v>
      </c>
    </row>
    <row r="3869" spans="1:5" ht="17.55" customHeight="1" x14ac:dyDescent="0.3">
      <c r="A3869" s="12">
        <v>3927</v>
      </c>
      <c r="B3869" s="12">
        <v>1964</v>
      </c>
      <c r="C3869" s="19">
        <v>42078</v>
      </c>
      <c r="D3869" s="6">
        <v>229</v>
      </c>
      <c r="E3869" s="10">
        <v>170.24</v>
      </c>
    </row>
    <row r="3870" spans="1:5" ht="17.55" customHeight="1" x14ac:dyDescent="0.3">
      <c r="A3870" s="12">
        <v>3928</v>
      </c>
      <c r="B3870" s="12">
        <v>1964</v>
      </c>
      <c r="C3870" s="19">
        <v>42068</v>
      </c>
      <c r="D3870" s="6">
        <v>229</v>
      </c>
      <c r="E3870" s="10">
        <v>640.46</v>
      </c>
    </row>
    <row r="3871" spans="1:5" ht="17.55" customHeight="1" x14ac:dyDescent="0.3">
      <c r="A3871" s="12">
        <v>3929</v>
      </c>
      <c r="B3871" s="12">
        <v>1965</v>
      </c>
      <c r="C3871" s="19">
        <v>42076</v>
      </c>
      <c r="D3871" s="6">
        <v>297</v>
      </c>
      <c r="E3871" s="10">
        <v>147.01000000000005</v>
      </c>
    </row>
    <row r="3872" spans="1:5" ht="17.55" customHeight="1" x14ac:dyDescent="0.3">
      <c r="A3872" s="12">
        <v>3930</v>
      </c>
      <c r="B3872" s="12">
        <v>1965</v>
      </c>
      <c r="C3872" s="19">
        <v>42069</v>
      </c>
      <c r="D3872" s="6">
        <v>297</v>
      </c>
      <c r="E3872" s="10">
        <v>343.03999999999996</v>
      </c>
    </row>
    <row r="3873" spans="1:5" ht="17.55" customHeight="1" x14ac:dyDescent="0.3">
      <c r="A3873" s="12">
        <v>3931</v>
      </c>
      <c r="B3873" s="12">
        <v>1966</v>
      </c>
      <c r="C3873" s="19">
        <v>42076</v>
      </c>
      <c r="D3873" s="6">
        <v>266</v>
      </c>
      <c r="E3873" s="10">
        <v>108.64999999999998</v>
      </c>
    </row>
    <row r="3874" spans="1:5" ht="17.55" customHeight="1" x14ac:dyDescent="0.3">
      <c r="A3874" s="12">
        <v>3932</v>
      </c>
      <c r="B3874" s="12">
        <v>1966</v>
      </c>
      <c r="C3874" s="19">
        <v>42067</v>
      </c>
      <c r="D3874" s="6">
        <v>266</v>
      </c>
      <c r="E3874" s="10">
        <v>434.64</v>
      </c>
    </row>
    <row r="3875" spans="1:5" ht="17.55" customHeight="1" x14ac:dyDescent="0.3">
      <c r="A3875" s="12">
        <v>3933</v>
      </c>
      <c r="B3875" s="12">
        <v>1967</v>
      </c>
      <c r="C3875" s="19">
        <v>42083</v>
      </c>
      <c r="D3875" s="6">
        <v>81</v>
      </c>
      <c r="E3875" s="10">
        <v>16.260000000000105</v>
      </c>
    </row>
    <row r="3876" spans="1:5" ht="17.55" customHeight="1" x14ac:dyDescent="0.3">
      <c r="A3876" s="12">
        <v>3934</v>
      </c>
      <c r="B3876" s="12">
        <v>1967</v>
      </c>
      <c r="C3876" s="19">
        <v>42073</v>
      </c>
      <c r="D3876" s="6">
        <v>81</v>
      </c>
      <c r="E3876" s="10">
        <v>525.81999999999994</v>
      </c>
    </row>
    <row r="3877" spans="1:5" ht="17.55" customHeight="1" x14ac:dyDescent="0.3">
      <c r="A3877" s="12">
        <v>3935</v>
      </c>
      <c r="B3877" s="12">
        <v>1968</v>
      </c>
      <c r="C3877" s="19">
        <v>42083</v>
      </c>
      <c r="D3877" s="6">
        <v>306</v>
      </c>
      <c r="E3877" s="10">
        <v>120.98000000000002</v>
      </c>
    </row>
    <row r="3878" spans="1:5" ht="17.55" customHeight="1" x14ac:dyDescent="0.3">
      <c r="A3878" s="12">
        <v>3936</v>
      </c>
      <c r="B3878" s="12">
        <v>1968</v>
      </c>
      <c r="C3878" s="19">
        <v>42076</v>
      </c>
      <c r="D3878" s="6">
        <v>306</v>
      </c>
      <c r="E3878" s="10">
        <v>245.64999999999998</v>
      </c>
    </row>
    <row r="3879" spans="1:5" ht="17.55" customHeight="1" x14ac:dyDescent="0.3">
      <c r="A3879" s="12">
        <v>3937</v>
      </c>
      <c r="B3879" s="12">
        <v>1969</v>
      </c>
      <c r="C3879" s="19">
        <v>42075</v>
      </c>
      <c r="D3879" s="6">
        <v>288</v>
      </c>
      <c r="E3879" s="10">
        <v>433.18000000000006</v>
      </c>
    </row>
    <row r="3880" spans="1:5" ht="17.55" customHeight="1" x14ac:dyDescent="0.3">
      <c r="A3880" s="12">
        <v>3938</v>
      </c>
      <c r="B3880" s="12">
        <v>1969</v>
      </c>
      <c r="C3880" s="19">
        <v>42070</v>
      </c>
      <c r="D3880" s="6">
        <v>288</v>
      </c>
      <c r="E3880" s="10">
        <v>649.77</v>
      </c>
    </row>
    <row r="3881" spans="1:5" ht="17.55" customHeight="1" x14ac:dyDescent="0.3">
      <c r="A3881" s="12">
        <v>3939</v>
      </c>
      <c r="B3881" s="12">
        <v>1970</v>
      </c>
      <c r="C3881" s="19">
        <v>42086</v>
      </c>
      <c r="D3881" s="6">
        <v>263</v>
      </c>
      <c r="E3881" s="10">
        <v>108.89999999999998</v>
      </c>
    </row>
    <row r="3882" spans="1:5" ht="17.55" customHeight="1" x14ac:dyDescent="0.3">
      <c r="A3882" s="12">
        <v>3940</v>
      </c>
      <c r="B3882" s="12">
        <v>1970</v>
      </c>
      <c r="C3882" s="19">
        <v>42078</v>
      </c>
      <c r="D3882" s="6">
        <v>263</v>
      </c>
      <c r="E3882" s="10">
        <v>435.6</v>
      </c>
    </row>
    <row r="3883" spans="1:5" ht="17.55" customHeight="1" x14ac:dyDescent="0.3">
      <c r="A3883" s="12">
        <v>3941</v>
      </c>
      <c r="B3883" s="12">
        <v>1971</v>
      </c>
      <c r="C3883" s="19">
        <v>42085</v>
      </c>
      <c r="D3883" s="6">
        <v>164</v>
      </c>
      <c r="E3883" s="10">
        <v>114.12</v>
      </c>
    </row>
    <row r="3884" spans="1:5" ht="17.55" customHeight="1" x14ac:dyDescent="0.3">
      <c r="A3884" s="12">
        <v>3942</v>
      </c>
      <c r="B3884" s="12">
        <v>1971</v>
      </c>
      <c r="C3884" s="19">
        <v>42079</v>
      </c>
      <c r="D3884" s="6">
        <v>164</v>
      </c>
      <c r="E3884" s="10">
        <v>836.93999999999994</v>
      </c>
    </row>
    <row r="3885" spans="1:5" ht="17.55" customHeight="1" x14ac:dyDescent="0.3">
      <c r="A3885" s="12">
        <v>3943</v>
      </c>
      <c r="B3885" s="12">
        <v>1972</v>
      </c>
      <c r="C3885" s="19">
        <v>42075</v>
      </c>
      <c r="D3885" s="6">
        <v>92</v>
      </c>
      <c r="E3885" s="10">
        <v>192.30000000000007</v>
      </c>
    </row>
    <row r="3886" spans="1:5" ht="17.55" customHeight="1" x14ac:dyDescent="0.3">
      <c r="A3886" s="12">
        <v>3944</v>
      </c>
      <c r="B3886" s="12">
        <v>1972</v>
      </c>
      <c r="C3886" s="19">
        <v>42068</v>
      </c>
      <c r="D3886" s="6">
        <v>92</v>
      </c>
      <c r="E3886" s="10">
        <v>643.80999999999995</v>
      </c>
    </row>
    <row r="3887" spans="1:5" ht="17.55" customHeight="1" x14ac:dyDescent="0.3">
      <c r="A3887" s="12">
        <v>3945</v>
      </c>
      <c r="B3887" s="12">
        <v>1973</v>
      </c>
      <c r="C3887" s="19">
        <v>42084</v>
      </c>
      <c r="D3887" s="6">
        <v>29</v>
      </c>
      <c r="E3887" s="10">
        <v>251.18999999999994</v>
      </c>
    </row>
    <row r="3888" spans="1:5" ht="17.55" customHeight="1" x14ac:dyDescent="0.3">
      <c r="A3888" s="12">
        <v>3946</v>
      </c>
      <c r="B3888" s="12">
        <v>1973</v>
      </c>
      <c r="C3888" s="19">
        <v>42074</v>
      </c>
      <c r="D3888" s="6">
        <v>29</v>
      </c>
      <c r="E3888" s="10">
        <v>586.13</v>
      </c>
    </row>
    <row r="3889" spans="1:5" ht="17.55" customHeight="1" x14ac:dyDescent="0.3">
      <c r="A3889" s="12">
        <v>3947</v>
      </c>
      <c r="B3889" s="12">
        <v>1974</v>
      </c>
      <c r="C3889" s="19">
        <v>42084</v>
      </c>
      <c r="D3889" s="6">
        <v>81</v>
      </c>
      <c r="E3889" s="10">
        <v>156.42000000000002</v>
      </c>
    </row>
    <row r="3890" spans="1:5" ht="17.55" customHeight="1" x14ac:dyDescent="0.3">
      <c r="A3890" s="12">
        <v>3948</v>
      </c>
      <c r="B3890" s="12">
        <v>1974</v>
      </c>
      <c r="C3890" s="19">
        <v>42076</v>
      </c>
      <c r="D3890" s="6">
        <v>81</v>
      </c>
      <c r="E3890" s="10">
        <v>332.42</v>
      </c>
    </row>
    <row r="3891" spans="1:5" ht="17.55" customHeight="1" x14ac:dyDescent="0.3">
      <c r="A3891" s="12">
        <v>3949</v>
      </c>
      <c r="B3891" s="12">
        <v>1975</v>
      </c>
      <c r="C3891" s="19">
        <v>42084</v>
      </c>
      <c r="D3891" s="6">
        <v>31</v>
      </c>
      <c r="E3891" s="10">
        <v>47</v>
      </c>
    </row>
    <row r="3892" spans="1:5" ht="17.55" customHeight="1" x14ac:dyDescent="0.3">
      <c r="A3892" s="12">
        <v>3950</v>
      </c>
      <c r="B3892" s="12">
        <v>1975</v>
      </c>
      <c r="C3892" s="19">
        <v>42074</v>
      </c>
      <c r="D3892" s="6">
        <v>31</v>
      </c>
      <c r="E3892" s="10">
        <v>893.17</v>
      </c>
    </row>
    <row r="3893" spans="1:5" ht="17.55" customHeight="1" x14ac:dyDescent="0.3">
      <c r="A3893" s="12">
        <v>3951</v>
      </c>
      <c r="B3893" s="12">
        <v>1976</v>
      </c>
      <c r="C3893" s="19">
        <v>42076</v>
      </c>
      <c r="D3893" s="6">
        <v>289</v>
      </c>
      <c r="E3893" s="10">
        <v>23.519999999999982</v>
      </c>
    </row>
    <row r="3894" spans="1:5" ht="17.55" customHeight="1" x14ac:dyDescent="0.3">
      <c r="A3894" s="12">
        <v>3952</v>
      </c>
      <c r="B3894" s="12">
        <v>1976</v>
      </c>
      <c r="C3894" s="19">
        <v>42070</v>
      </c>
      <c r="D3894" s="6">
        <v>289</v>
      </c>
      <c r="E3894" s="10">
        <v>368.52</v>
      </c>
    </row>
    <row r="3895" spans="1:5" ht="17.55" customHeight="1" x14ac:dyDescent="0.3">
      <c r="A3895" s="12">
        <v>3953</v>
      </c>
      <c r="B3895" s="12">
        <v>1977</v>
      </c>
      <c r="C3895" s="19">
        <v>42079</v>
      </c>
      <c r="D3895" s="6">
        <v>177</v>
      </c>
      <c r="E3895" s="10">
        <v>82.029999999999973</v>
      </c>
    </row>
    <row r="3896" spans="1:5" ht="17.55" customHeight="1" x14ac:dyDescent="0.3">
      <c r="A3896" s="12">
        <v>3954</v>
      </c>
      <c r="B3896" s="12">
        <v>1977</v>
      </c>
      <c r="C3896" s="19">
        <v>42072</v>
      </c>
      <c r="D3896" s="6">
        <v>177</v>
      </c>
      <c r="E3896" s="10">
        <v>464.89</v>
      </c>
    </row>
    <row r="3897" spans="1:5" ht="17.55" customHeight="1" x14ac:dyDescent="0.3">
      <c r="A3897" s="12">
        <v>3955</v>
      </c>
      <c r="B3897" s="12">
        <v>1978</v>
      </c>
      <c r="C3897" s="19">
        <v>42081</v>
      </c>
      <c r="D3897" s="6">
        <v>231</v>
      </c>
      <c r="E3897" s="10">
        <v>251.93999999999994</v>
      </c>
    </row>
    <row r="3898" spans="1:5" ht="17.55" customHeight="1" x14ac:dyDescent="0.3">
      <c r="A3898" s="12">
        <v>3956</v>
      </c>
      <c r="B3898" s="12">
        <v>1978</v>
      </c>
      <c r="C3898" s="19">
        <v>42077</v>
      </c>
      <c r="D3898" s="6">
        <v>231</v>
      </c>
      <c r="E3898" s="10">
        <v>616.84</v>
      </c>
    </row>
    <row r="3899" spans="1:5" ht="17.55" customHeight="1" x14ac:dyDescent="0.3">
      <c r="A3899" s="12">
        <v>3957</v>
      </c>
      <c r="B3899" s="12">
        <v>1979</v>
      </c>
      <c r="C3899" s="19">
        <v>42079</v>
      </c>
      <c r="D3899" s="6">
        <v>318</v>
      </c>
      <c r="E3899" s="10">
        <v>19.939999999999998</v>
      </c>
    </row>
    <row r="3900" spans="1:5" ht="17.55" customHeight="1" x14ac:dyDescent="0.3">
      <c r="A3900" s="12">
        <v>3958</v>
      </c>
      <c r="B3900" s="12">
        <v>1979</v>
      </c>
      <c r="C3900" s="19">
        <v>42071</v>
      </c>
      <c r="D3900" s="6">
        <v>318</v>
      </c>
      <c r="E3900" s="10">
        <v>478.58</v>
      </c>
    </row>
    <row r="3901" spans="1:5" ht="17.55" customHeight="1" x14ac:dyDescent="0.3">
      <c r="A3901" s="12">
        <v>3959</v>
      </c>
      <c r="B3901" s="12">
        <v>1980</v>
      </c>
      <c r="C3901" s="19">
        <v>42080</v>
      </c>
      <c r="D3901" s="6">
        <v>208</v>
      </c>
      <c r="E3901" s="10">
        <v>90.13</v>
      </c>
    </row>
    <row r="3902" spans="1:5" ht="17.55" customHeight="1" x14ac:dyDescent="0.3">
      <c r="A3902" s="12">
        <v>3960</v>
      </c>
      <c r="B3902" s="12">
        <v>1980</v>
      </c>
      <c r="C3902" s="19">
        <v>42072</v>
      </c>
      <c r="D3902" s="6">
        <v>208</v>
      </c>
      <c r="E3902" s="10">
        <v>603.20000000000005</v>
      </c>
    </row>
    <row r="3903" spans="1:5" ht="17.55" customHeight="1" x14ac:dyDescent="0.3">
      <c r="A3903" s="12">
        <v>3961</v>
      </c>
      <c r="B3903" s="12">
        <v>1981</v>
      </c>
      <c r="C3903" s="19">
        <v>42083</v>
      </c>
      <c r="D3903" s="6">
        <v>144</v>
      </c>
      <c r="E3903" s="10">
        <v>184.46999999999991</v>
      </c>
    </row>
    <row r="3904" spans="1:5" ht="17.55" customHeight="1" x14ac:dyDescent="0.3">
      <c r="A3904" s="12">
        <v>3962</v>
      </c>
      <c r="B3904" s="12">
        <v>1981</v>
      </c>
      <c r="C3904" s="19">
        <v>42073</v>
      </c>
      <c r="D3904" s="6">
        <v>144</v>
      </c>
      <c r="E3904" s="10">
        <v>840.4</v>
      </c>
    </row>
    <row r="3905" spans="1:5" ht="17.55" customHeight="1" x14ac:dyDescent="0.3">
      <c r="A3905" s="12">
        <v>3963</v>
      </c>
      <c r="B3905" s="12">
        <v>1982</v>
      </c>
      <c r="C3905" s="19">
        <v>42081</v>
      </c>
      <c r="D3905" s="6">
        <v>267</v>
      </c>
      <c r="E3905" s="10">
        <v>260.14999999999986</v>
      </c>
    </row>
    <row r="3906" spans="1:5" ht="17.55" customHeight="1" x14ac:dyDescent="0.3">
      <c r="A3906" s="12">
        <v>3964</v>
      </c>
      <c r="B3906" s="12">
        <v>1982</v>
      </c>
      <c r="C3906" s="19">
        <v>42075</v>
      </c>
      <c r="D3906" s="6">
        <v>267</v>
      </c>
      <c r="E3906" s="10">
        <v>780.45</v>
      </c>
    </row>
    <row r="3907" spans="1:5" ht="17.55" customHeight="1" x14ac:dyDescent="0.3">
      <c r="A3907" s="12">
        <v>3965</v>
      </c>
      <c r="B3907" s="12">
        <v>1983</v>
      </c>
      <c r="C3907" s="19">
        <v>42094</v>
      </c>
      <c r="D3907" s="6">
        <v>62</v>
      </c>
      <c r="E3907" s="10">
        <v>3.0699999999999932</v>
      </c>
    </row>
    <row r="3908" spans="1:5" ht="17.55" customHeight="1" x14ac:dyDescent="0.3">
      <c r="A3908" s="12">
        <v>3966</v>
      </c>
      <c r="B3908" s="12">
        <v>1983</v>
      </c>
      <c r="C3908" s="19">
        <v>42085</v>
      </c>
      <c r="D3908" s="6">
        <v>62</v>
      </c>
      <c r="E3908" s="10">
        <v>150.6</v>
      </c>
    </row>
    <row r="3909" spans="1:5" ht="17.55" customHeight="1" x14ac:dyDescent="0.3">
      <c r="A3909" s="12">
        <v>3967</v>
      </c>
      <c r="B3909" s="12">
        <v>1984</v>
      </c>
      <c r="C3909" s="19">
        <v>42082</v>
      </c>
      <c r="D3909" s="6">
        <v>23</v>
      </c>
      <c r="E3909" s="10">
        <v>331.57999999999993</v>
      </c>
    </row>
    <row r="3910" spans="1:5" ht="17.55" customHeight="1" x14ac:dyDescent="0.3">
      <c r="A3910" s="12">
        <v>3968</v>
      </c>
      <c r="B3910" s="12">
        <v>1984</v>
      </c>
      <c r="C3910" s="19">
        <v>42074</v>
      </c>
      <c r="D3910" s="6">
        <v>23</v>
      </c>
      <c r="E3910" s="10">
        <v>738.06</v>
      </c>
    </row>
    <row r="3911" spans="1:5" ht="17.55" customHeight="1" x14ac:dyDescent="0.3">
      <c r="A3911" s="12">
        <v>3969</v>
      </c>
      <c r="B3911" s="12">
        <v>1985</v>
      </c>
      <c r="C3911" s="19">
        <v>42085</v>
      </c>
      <c r="D3911" s="6">
        <v>70</v>
      </c>
      <c r="E3911" s="10">
        <v>79.75</v>
      </c>
    </row>
    <row r="3912" spans="1:5" ht="17.55" customHeight="1" x14ac:dyDescent="0.3">
      <c r="A3912" s="12">
        <v>3970</v>
      </c>
      <c r="B3912" s="12">
        <v>1985</v>
      </c>
      <c r="C3912" s="19">
        <v>42075</v>
      </c>
      <c r="D3912" s="6">
        <v>70</v>
      </c>
      <c r="E3912" s="10">
        <v>533.72</v>
      </c>
    </row>
    <row r="3913" spans="1:5" ht="17.55" customHeight="1" x14ac:dyDescent="0.3">
      <c r="A3913" s="12">
        <v>3971</v>
      </c>
      <c r="B3913" s="12">
        <v>1986</v>
      </c>
      <c r="C3913" s="19">
        <v>42082</v>
      </c>
      <c r="D3913" s="6">
        <v>248</v>
      </c>
      <c r="E3913" s="10">
        <v>18.45999999999998</v>
      </c>
    </row>
    <row r="3914" spans="1:5" ht="17.55" customHeight="1" x14ac:dyDescent="0.3">
      <c r="A3914" s="12">
        <v>3972</v>
      </c>
      <c r="B3914" s="12">
        <v>1986</v>
      </c>
      <c r="C3914" s="19">
        <v>42072</v>
      </c>
      <c r="D3914" s="6">
        <v>248</v>
      </c>
      <c r="E3914" s="10">
        <v>113.43</v>
      </c>
    </row>
    <row r="3915" spans="1:5" ht="17.55" customHeight="1" x14ac:dyDescent="0.3">
      <c r="A3915" s="12">
        <v>3973</v>
      </c>
      <c r="B3915" s="12">
        <v>1987</v>
      </c>
      <c r="C3915" s="19">
        <v>42093</v>
      </c>
      <c r="D3915" s="6">
        <v>157</v>
      </c>
      <c r="E3915" s="10">
        <v>103.50000000000011</v>
      </c>
    </row>
    <row r="3916" spans="1:5" ht="17.55" customHeight="1" x14ac:dyDescent="0.3">
      <c r="A3916" s="12">
        <v>3974</v>
      </c>
      <c r="B3916" s="12">
        <v>1987</v>
      </c>
      <c r="C3916" s="19">
        <v>42083</v>
      </c>
      <c r="D3916" s="6">
        <v>157</v>
      </c>
      <c r="E3916" s="10">
        <v>692.68</v>
      </c>
    </row>
    <row r="3917" spans="1:5" ht="17.55" customHeight="1" x14ac:dyDescent="0.3">
      <c r="A3917" s="12">
        <v>3975</v>
      </c>
      <c r="B3917" s="12">
        <v>1988</v>
      </c>
      <c r="C3917" s="19">
        <v>42084</v>
      </c>
      <c r="D3917" s="6">
        <v>269</v>
      </c>
      <c r="E3917" s="10">
        <v>20.22999999999999</v>
      </c>
    </row>
    <row r="3918" spans="1:5" ht="17.55" customHeight="1" x14ac:dyDescent="0.3">
      <c r="A3918" s="12">
        <v>3976</v>
      </c>
      <c r="B3918" s="12">
        <v>1988</v>
      </c>
      <c r="C3918" s="19">
        <v>42080</v>
      </c>
      <c r="D3918" s="6">
        <v>269</v>
      </c>
      <c r="E3918" s="10">
        <v>163.69</v>
      </c>
    </row>
    <row r="3919" spans="1:5" ht="17.55" customHeight="1" x14ac:dyDescent="0.3">
      <c r="A3919" s="12">
        <v>3977</v>
      </c>
      <c r="B3919" s="12">
        <v>1989</v>
      </c>
      <c r="C3919" s="19">
        <v>42087</v>
      </c>
      <c r="D3919" s="6">
        <v>29</v>
      </c>
      <c r="E3919" s="10">
        <v>133.51</v>
      </c>
    </row>
    <row r="3920" spans="1:5" ht="17.55" customHeight="1" x14ac:dyDescent="0.3">
      <c r="A3920" s="12">
        <v>3978</v>
      </c>
      <c r="B3920" s="12">
        <v>1989</v>
      </c>
      <c r="C3920" s="19">
        <v>42079</v>
      </c>
      <c r="D3920" s="6">
        <v>29</v>
      </c>
      <c r="E3920" s="10">
        <v>608.22</v>
      </c>
    </row>
    <row r="3921" spans="1:5" ht="17.55" customHeight="1" x14ac:dyDescent="0.3">
      <c r="A3921" s="12">
        <v>3979</v>
      </c>
      <c r="B3921" s="12">
        <v>1990</v>
      </c>
      <c r="C3921" s="19">
        <v>42089</v>
      </c>
      <c r="D3921" s="6">
        <v>205</v>
      </c>
      <c r="E3921" s="10">
        <v>16.430000000000064</v>
      </c>
    </row>
    <row r="3922" spans="1:5" ht="17.55" customHeight="1" x14ac:dyDescent="0.3">
      <c r="A3922" s="12">
        <v>3980</v>
      </c>
      <c r="B3922" s="12">
        <v>1990</v>
      </c>
      <c r="C3922" s="19">
        <v>42081</v>
      </c>
      <c r="D3922" s="6">
        <v>205</v>
      </c>
      <c r="E3922" s="10">
        <v>805.16</v>
      </c>
    </row>
    <row r="3923" spans="1:5" ht="17.55" customHeight="1" x14ac:dyDescent="0.3">
      <c r="A3923" s="12">
        <v>3981</v>
      </c>
      <c r="B3923" s="12">
        <v>1991</v>
      </c>
      <c r="C3923" s="19">
        <v>42087</v>
      </c>
      <c r="D3923" s="6">
        <v>254</v>
      </c>
      <c r="E3923" s="10">
        <v>77.53</v>
      </c>
    </row>
    <row r="3924" spans="1:5" ht="17.55" customHeight="1" x14ac:dyDescent="0.3">
      <c r="A3924" s="12">
        <v>3982</v>
      </c>
      <c r="B3924" s="12">
        <v>1991</v>
      </c>
      <c r="C3924" s="19">
        <v>42083</v>
      </c>
      <c r="D3924" s="6">
        <v>254</v>
      </c>
      <c r="E3924" s="10">
        <v>245.54</v>
      </c>
    </row>
    <row r="3925" spans="1:5" ht="17.55" customHeight="1" x14ac:dyDescent="0.3">
      <c r="A3925" s="12">
        <v>3983</v>
      </c>
      <c r="B3925" s="12">
        <v>1992</v>
      </c>
      <c r="C3925" s="19">
        <v>42083</v>
      </c>
      <c r="D3925" s="6">
        <v>115</v>
      </c>
      <c r="E3925" s="10">
        <v>173.45999999999998</v>
      </c>
    </row>
    <row r="3926" spans="1:5" ht="17.55" customHeight="1" x14ac:dyDescent="0.3">
      <c r="A3926" s="12">
        <v>3984</v>
      </c>
      <c r="B3926" s="12">
        <v>1992</v>
      </c>
      <c r="C3926" s="19">
        <v>42075</v>
      </c>
      <c r="D3926" s="6">
        <v>115</v>
      </c>
      <c r="E3926" s="10">
        <v>446.06</v>
      </c>
    </row>
    <row r="3927" spans="1:5" ht="17.55" customHeight="1" x14ac:dyDescent="0.3">
      <c r="A3927" s="12">
        <v>3985</v>
      </c>
      <c r="B3927" s="12">
        <v>1993</v>
      </c>
      <c r="C3927" s="19">
        <v>42082</v>
      </c>
      <c r="D3927" s="6">
        <v>154</v>
      </c>
      <c r="E3927" s="10">
        <v>19.660000000000025</v>
      </c>
    </row>
    <row r="3928" spans="1:5" ht="17.55" customHeight="1" x14ac:dyDescent="0.3">
      <c r="A3928" s="12">
        <v>3986</v>
      </c>
      <c r="B3928" s="12">
        <v>1993</v>
      </c>
      <c r="C3928" s="19">
        <v>42074</v>
      </c>
      <c r="D3928" s="6">
        <v>154</v>
      </c>
      <c r="E3928" s="10">
        <v>373.59</v>
      </c>
    </row>
    <row r="3929" spans="1:5" ht="17.55" customHeight="1" x14ac:dyDescent="0.3">
      <c r="A3929" s="12">
        <v>3987</v>
      </c>
      <c r="B3929" s="12">
        <v>1994</v>
      </c>
      <c r="C3929" s="19">
        <v>42092</v>
      </c>
      <c r="D3929" s="6">
        <v>107</v>
      </c>
      <c r="E3929" s="10">
        <v>279.93999999999994</v>
      </c>
    </row>
    <row r="3930" spans="1:5" ht="17.55" customHeight="1" x14ac:dyDescent="0.3">
      <c r="A3930" s="12">
        <v>3988</v>
      </c>
      <c r="B3930" s="12">
        <v>1994</v>
      </c>
      <c r="C3930" s="19">
        <v>42085</v>
      </c>
      <c r="D3930" s="6">
        <v>107</v>
      </c>
      <c r="E3930" s="10">
        <v>594.89</v>
      </c>
    </row>
    <row r="3931" spans="1:5" ht="17.55" customHeight="1" x14ac:dyDescent="0.3">
      <c r="A3931" s="12">
        <v>3989</v>
      </c>
      <c r="B3931" s="12">
        <v>1995</v>
      </c>
      <c r="C3931" s="19">
        <v>42086</v>
      </c>
      <c r="D3931" s="6">
        <v>281</v>
      </c>
      <c r="E3931" s="10">
        <v>39.759999999999991</v>
      </c>
    </row>
    <row r="3932" spans="1:5" ht="17.55" customHeight="1" x14ac:dyDescent="0.3">
      <c r="A3932" s="12">
        <v>3990</v>
      </c>
      <c r="B3932" s="12">
        <v>1995</v>
      </c>
      <c r="C3932" s="19">
        <v>42080</v>
      </c>
      <c r="D3932" s="6">
        <v>281</v>
      </c>
      <c r="E3932" s="10">
        <v>88.5</v>
      </c>
    </row>
    <row r="3933" spans="1:5" ht="17.55" customHeight="1" x14ac:dyDescent="0.3">
      <c r="A3933" s="12">
        <v>3991</v>
      </c>
      <c r="B3933" s="12">
        <v>1996</v>
      </c>
      <c r="C3933" s="19">
        <v>42088</v>
      </c>
      <c r="D3933" s="6">
        <v>22</v>
      </c>
      <c r="E3933" s="10">
        <v>252.64</v>
      </c>
    </row>
    <row r="3934" spans="1:5" ht="17.55" customHeight="1" x14ac:dyDescent="0.3">
      <c r="A3934" s="12">
        <v>3992</v>
      </c>
      <c r="B3934" s="12">
        <v>1996</v>
      </c>
      <c r="C3934" s="19">
        <v>42083</v>
      </c>
      <c r="D3934" s="6">
        <v>22</v>
      </c>
      <c r="E3934" s="10">
        <v>378.98</v>
      </c>
    </row>
    <row r="3935" spans="1:5" ht="17.55" customHeight="1" x14ac:dyDescent="0.3">
      <c r="A3935" s="12">
        <v>3993</v>
      </c>
      <c r="B3935" s="12">
        <v>1997</v>
      </c>
      <c r="C3935" s="19">
        <v>42095</v>
      </c>
      <c r="D3935" s="6">
        <v>72</v>
      </c>
      <c r="E3935" s="10">
        <v>357.7700000000001</v>
      </c>
    </row>
    <row r="3936" spans="1:5" ht="17.55" customHeight="1" x14ac:dyDescent="0.3">
      <c r="A3936" s="12">
        <v>3994</v>
      </c>
      <c r="B3936" s="12">
        <v>1997</v>
      </c>
      <c r="C3936" s="19">
        <v>42086</v>
      </c>
      <c r="D3936" s="6">
        <v>72</v>
      </c>
      <c r="E3936" s="10">
        <v>726.39</v>
      </c>
    </row>
    <row r="3937" spans="1:5" ht="17.55" customHeight="1" x14ac:dyDescent="0.3">
      <c r="A3937" s="12">
        <v>3995</v>
      </c>
      <c r="B3937" s="12">
        <v>1998</v>
      </c>
      <c r="C3937" s="19">
        <v>42090</v>
      </c>
      <c r="D3937" s="6">
        <v>7</v>
      </c>
      <c r="E3937" s="10">
        <v>59.909999999999968</v>
      </c>
    </row>
    <row r="3938" spans="1:5" ht="17.55" customHeight="1" x14ac:dyDescent="0.3">
      <c r="A3938" s="12">
        <v>3996</v>
      </c>
      <c r="B3938" s="12">
        <v>1998</v>
      </c>
      <c r="C3938" s="19">
        <v>42082</v>
      </c>
      <c r="D3938" s="6">
        <v>7</v>
      </c>
      <c r="E3938" s="10">
        <v>689.08</v>
      </c>
    </row>
    <row r="3939" spans="1:5" ht="17.55" customHeight="1" x14ac:dyDescent="0.3">
      <c r="A3939" s="12">
        <v>3997</v>
      </c>
      <c r="B3939" s="12">
        <v>1999</v>
      </c>
      <c r="C3939" s="19">
        <v>42094</v>
      </c>
      <c r="D3939" s="6">
        <v>260</v>
      </c>
      <c r="E3939" s="10">
        <v>46.049999999999955</v>
      </c>
    </row>
    <row r="3940" spans="1:5" ht="17.55" customHeight="1" x14ac:dyDescent="0.3">
      <c r="A3940" s="12">
        <v>3998</v>
      </c>
      <c r="B3940" s="12">
        <v>1999</v>
      </c>
      <c r="C3940" s="19">
        <v>42084</v>
      </c>
      <c r="D3940" s="6">
        <v>260</v>
      </c>
      <c r="E3940" s="10">
        <v>372.61</v>
      </c>
    </row>
    <row r="3941" spans="1:5" ht="17.55" customHeight="1" x14ac:dyDescent="0.3">
      <c r="A3941" s="12">
        <v>3999</v>
      </c>
      <c r="B3941" s="12">
        <v>2000</v>
      </c>
      <c r="C3941" s="19">
        <v>42089</v>
      </c>
      <c r="D3941" s="6">
        <v>107</v>
      </c>
      <c r="E3941" s="10">
        <v>72.160000000000082</v>
      </c>
    </row>
    <row r="3942" spans="1:5" ht="17.55" customHeight="1" x14ac:dyDescent="0.3">
      <c r="A3942" s="12">
        <v>4000</v>
      </c>
      <c r="B3942" s="12">
        <v>2000</v>
      </c>
      <c r="C3942" s="19">
        <v>42085</v>
      </c>
      <c r="D3942" s="6">
        <v>107</v>
      </c>
      <c r="E3942" s="10">
        <v>958.76</v>
      </c>
    </row>
    <row r="3943" spans="1:5" ht="17.55" customHeight="1" x14ac:dyDescent="0.3">
      <c r="A3943" s="12">
        <v>4001</v>
      </c>
      <c r="B3943" s="12">
        <v>2001</v>
      </c>
      <c r="C3943" s="19">
        <v>42084</v>
      </c>
      <c r="D3943" s="6">
        <v>161</v>
      </c>
      <c r="E3943" s="10">
        <v>76.229999999999961</v>
      </c>
    </row>
    <row r="3944" spans="1:5" ht="17.55" customHeight="1" x14ac:dyDescent="0.3">
      <c r="A3944" s="12">
        <v>4002</v>
      </c>
      <c r="B3944" s="12">
        <v>2001</v>
      </c>
      <c r="C3944" s="19">
        <v>42078</v>
      </c>
      <c r="D3944" s="6">
        <v>161</v>
      </c>
      <c r="E3944" s="10">
        <v>304.92</v>
      </c>
    </row>
    <row r="3945" spans="1:5" ht="17.55" customHeight="1" x14ac:dyDescent="0.3">
      <c r="A3945" s="12">
        <v>4003</v>
      </c>
      <c r="B3945" s="12">
        <v>2002</v>
      </c>
      <c r="C3945" s="19">
        <v>42084</v>
      </c>
      <c r="D3945" s="6">
        <v>142</v>
      </c>
      <c r="E3945" s="10">
        <v>214.55</v>
      </c>
    </row>
    <row r="3946" spans="1:5" ht="17.55" customHeight="1" x14ac:dyDescent="0.3">
      <c r="A3946" s="12">
        <v>4004</v>
      </c>
      <c r="B3946" s="12">
        <v>2002</v>
      </c>
      <c r="C3946" s="19">
        <v>42079</v>
      </c>
      <c r="D3946" s="6">
        <v>142</v>
      </c>
      <c r="E3946" s="10">
        <v>477.57</v>
      </c>
    </row>
    <row r="3947" spans="1:5" ht="17.55" customHeight="1" x14ac:dyDescent="0.3">
      <c r="A3947" s="12">
        <v>4005</v>
      </c>
      <c r="B3947" s="12">
        <v>2003</v>
      </c>
      <c r="C3947" s="19">
        <v>42088</v>
      </c>
      <c r="D3947" s="6">
        <v>50</v>
      </c>
      <c r="E3947" s="10">
        <v>43.810000000000031</v>
      </c>
    </row>
    <row r="3948" spans="1:5" ht="17.55" customHeight="1" x14ac:dyDescent="0.3">
      <c r="A3948" s="12">
        <v>4006</v>
      </c>
      <c r="B3948" s="12">
        <v>2003</v>
      </c>
      <c r="C3948" s="19">
        <v>42079</v>
      </c>
      <c r="D3948" s="6">
        <v>50</v>
      </c>
      <c r="E3948" s="10">
        <v>213.92</v>
      </c>
    </row>
    <row r="3949" spans="1:5" ht="17.55" customHeight="1" x14ac:dyDescent="0.3">
      <c r="A3949" s="12">
        <v>4007</v>
      </c>
      <c r="B3949" s="12">
        <v>2004</v>
      </c>
      <c r="C3949" s="19">
        <v>42092</v>
      </c>
      <c r="D3949" s="6">
        <v>278</v>
      </c>
      <c r="E3949" s="10">
        <v>166.37</v>
      </c>
    </row>
    <row r="3950" spans="1:5" ht="17.55" customHeight="1" x14ac:dyDescent="0.3">
      <c r="A3950" s="12">
        <v>4008</v>
      </c>
      <c r="B3950" s="12">
        <v>2004</v>
      </c>
      <c r="C3950" s="19">
        <v>42085</v>
      </c>
      <c r="D3950" s="6">
        <v>278</v>
      </c>
      <c r="E3950" s="10">
        <v>499.13</v>
      </c>
    </row>
    <row r="3951" spans="1:5" ht="17.55" customHeight="1" x14ac:dyDescent="0.3">
      <c r="A3951" s="12">
        <v>4009</v>
      </c>
      <c r="B3951" s="12">
        <v>2005</v>
      </c>
      <c r="C3951" s="19">
        <v>42092</v>
      </c>
      <c r="D3951" s="6">
        <v>258</v>
      </c>
      <c r="E3951" s="10">
        <v>80.579999999999927</v>
      </c>
    </row>
    <row r="3952" spans="1:5" ht="17.55" customHeight="1" x14ac:dyDescent="0.3">
      <c r="A3952" s="12">
        <v>4010</v>
      </c>
      <c r="B3952" s="12">
        <v>2005</v>
      </c>
      <c r="C3952" s="19">
        <v>42084</v>
      </c>
      <c r="D3952" s="6">
        <v>258</v>
      </c>
      <c r="E3952" s="10">
        <v>590.97</v>
      </c>
    </row>
    <row r="3953" spans="1:5" ht="17.55" customHeight="1" x14ac:dyDescent="0.3">
      <c r="A3953" s="12">
        <v>4011</v>
      </c>
      <c r="B3953" s="12">
        <v>2006</v>
      </c>
      <c r="C3953" s="19">
        <v>42095</v>
      </c>
      <c r="D3953" s="6">
        <v>213</v>
      </c>
      <c r="E3953" s="10">
        <v>20.399999999999977</v>
      </c>
    </row>
    <row r="3954" spans="1:5" ht="17.55" customHeight="1" x14ac:dyDescent="0.3">
      <c r="A3954" s="12">
        <v>4012</v>
      </c>
      <c r="B3954" s="12">
        <v>2006</v>
      </c>
      <c r="C3954" s="19">
        <v>42085</v>
      </c>
      <c r="D3954" s="6">
        <v>213</v>
      </c>
      <c r="E3954" s="10">
        <v>999.63</v>
      </c>
    </row>
    <row r="3955" spans="1:5" ht="17.55" customHeight="1" x14ac:dyDescent="0.3">
      <c r="A3955" s="12">
        <v>4013</v>
      </c>
      <c r="B3955" s="12">
        <v>2007</v>
      </c>
      <c r="C3955" s="19">
        <v>42082</v>
      </c>
      <c r="D3955" s="6">
        <v>219</v>
      </c>
      <c r="E3955" s="10">
        <v>45.66</v>
      </c>
    </row>
    <row r="3956" spans="1:5" ht="17.55" customHeight="1" x14ac:dyDescent="0.3">
      <c r="A3956" s="12">
        <v>4014</v>
      </c>
      <c r="B3956" s="12">
        <v>2007</v>
      </c>
      <c r="C3956" s="19">
        <v>42077</v>
      </c>
      <c r="D3956" s="6">
        <v>219</v>
      </c>
      <c r="E3956" s="10">
        <v>77.760000000000005</v>
      </c>
    </row>
    <row r="3957" spans="1:5" ht="17.55" customHeight="1" x14ac:dyDescent="0.3">
      <c r="A3957" s="12">
        <v>4015</v>
      </c>
      <c r="B3957" s="12">
        <v>2008</v>
      </c>
      <c r="C3957" s="19">
        <v>42090</v>
      </c>
      <c r="D3957" s="6">
        <v>130</v>
      </c>
      <c r="E3957" s="10">
        <v>203.71000000000004</v>
      </c>
    </row>
    <row r="3958" spans="1:5" ht="17.55" customHeight="1" x14ac:dyDescent="0.3">
      <c r="A3958" s="12">
        <v>4016</v>
      </c>
      <c r="B3958" s="12">
        <v>2008</v>
      </c>
      <c r="C3958" s="19">
        <v>42085</v>
      </c>
      <c r="D3958" s="6">
        <v>130</v>
      </c>
      <c r="E3958" s="10">
        <v>682.01</v>
      </c>
    </row>
    <row r="3959" spans="1:5" ht="17.55" customHeight="1" x14ac:dyDescent="0.3">
      <c r="A3959" s="12">
        <v>4017</v>
      </c>
      <c r="B3959" s="12">
        <v>2009</v>
      </c>
      <c r="C3959" s="19">
        <v>42089</v>
      </c>
      <c r="D3959" s="6">
        <v>173</v>
      </c>
      <c r="E3959" s="10">
        <v>42.97</v>
      </c>
    </row>
    <row r="3960" spans="1:5" ht="17.55" customHeight="1" x14ac:dyDescent="0.3">
      <c r="A3960" s="12">
        <v>4018</v>
      </c>
      <c r="B3960" s="12">
        <v>2009</v>
      </c>
      <c r="C3960" s="19">
        <v>42079</v>
      </c>
      <c r="D3960" s="6">
        <v>173</v>
      </c>
      <c r="E3960" s="10">
        <v>136.10999999999999</v>
      </c>
    </row>
    <row r="3961" spans="1:5" ht="17.55" customHeight="1" x14ac:dyDescent="0.3">
      <c r="A3961" s="12">
        <v>4019</v>
      </c>
      <c r="B3961" s="12">
        <v>2010</v>
      </c>
      <c r="C3961" s="19">
        <v>42098</v>
      </c>
      <c r="D3961" s="6">
        <v>195</v>
      </c>
      <c r="E3961" s="10">
        <v>138.73000000000002</v>
      </c>
    </row>
    <row r="3962" spans="1:5" ht="17.55" customHeight="1" x14ac:dyDescent="0.3">
      <c r="A3962" s="12">
        <v>4020</v>
      </c>
      <c r="B3962" s="12">
        <v>2010</v>
      </c>
      <c r="C3962" s="19">
        <v>42088</v>
      </c>
      <c r="D3962" s="6">
        <v>195</v>
      </c>
      <c r="E3962" s="10">
        <v>928.49</v>
      </c>
    </row>
    <row r="3963" spans="1:5" ht="17.55" customHeight="1" x14ac:dyDescent="0.3">
      <c r="A3963" s="12">
        <v>4021</v>
      </c>
      <c r="B3963" s="12">
        <v>2011</v>
      </c>
      <c r="C3963" s="19">
        <v>42092</v>
      </c>
      <c r="D3963" s="6">
        <v>145</v>
      </c>
      <c r="E3963" s="10">
        <v>197.2</v>
      </c>
    </row>
    <row r="3964" spans="1:5" ht="17.55" customHeight="1" x14ac:dyDescent="0.3">
      <c r="A3964" s="12">
        <v>4022</v>
      </c>
      <c r="B3964" s="12">
        <v>2011</v>
      </c>
      <c r="C3964" s="19">
        <v>42084</v>
      </c>
      <c r="D3964" s="6">
        <v>145</v>
      </c>
      <c r="E3964" s="10">
        <v>482.82</v>
      </c>
    </row>
    <row r="3965" spans="1:5" ht="17.55" customHeight="1" x14ac:dyDescent="0.3">
      <c r="A3965" s="12">
        <v>4023</v>
      </c>
      <c r="B3965" s="12">
        <v>2012</v>
      </c>
      <c r="C3965" s="19">
        <v>42082</v>
      </c>
      <c r="D3965" s="6">
        <v>267</v>
      </c>
      <c r="E3965" s="10">
        <v>214.89</v>
      </c>
    </row>
    <row r="3966" spans="1:5" ht="17.55" customHeight="1" x14ac:dyDescent="0.3">
      <c r="A3966" s="12">
        <v>4024</v>
      </c>
      <c r="B3966" s="12">
        <v>2012</v>
      </c>
      <c r="C3966" s="19">
        <v>42077</v>
      </c>
      <c r="D3966" s="6">
        <v>267</v>
      </c>
      <c r="E3966" s="10">
        <v>859.59</v>
      </c>
    </row>
    <row r="3967" spans="1:5" ht="17.55" customHeight="1" x14ac:dyDescent="0.3">
      <c r="A3967" s="12">
        <v>4025</v>
      </c>
      <c r="B3967" s="12">
        <v>2013</v>
      </c>
      <c r="C3967" s="19">
        <v>42090</v>
      </c>
      <c r="D3967" s="6">
        <v>2</v>
      </c>
      <c r="E3967" s="10">
        <v>86.990000000000009</v>
      </c>
    </row>
    <row r="3968" spans="1:5" ht="17.55" customHeight="1" x14ac:dyDescent="0.3">
      <c r="A3968" s="12">
        <v>4026</v>
      </c>
      <c r="B3968" s="12">
        <v>2013</v>
      </c>
      <c r="C3968" s="19">
        <v>42085</v>
      </c>
      <c r="D3968" s="6">
        <v>2</v>
      </c>
      <c r="E3968" s="10">
        <v>783</v>
      </c>
    </row>
    <row r="3969" spans="1:5" ht="17.55" customHeight="1" x14ac:dyDescent="0.3">
      <c r="A3969" s="12">
        <v>4027</v>
      </c>
      <c r="B3969" s="12">
        <v>2014</v>
      </c>
      <c r="C3969" s="19">
        <v>42088</v>
      </c>
      <c r="D3969" s="6">
        <v>240</v>
      </c>
      <c r="E3969" s="10">
        <v>51.370000000000005</v>
      </c>
    </row>
    <row r="3970" spans="1:5" ht="17.55" customHeight="1" x14ac:dyDescent="0.3">
      <c r="A3970" s="12">
        <v>4028</v>
      </c>
      <c r="B3970" s="12">
        <v>2014</v>
      </c>
      <c r="C3970" s="19">
        <v>42084</v>
      </c>
      <c r="D3970" s="6">
        <v>240</v>
      </c>
      <c r="E3970" s="10">
        <v>182.16</v>
      </c>
    </row>
    <row r="3971" spans="1:5" ht="17.55" customHeight="1" x14ac:dyDescent="0.3">
      <c r="A3971" s="12">
        <v>4029</v>
      </c>
      <c r="B3971" s="12">
        <v>2015</v>
      </c>
      <c r="C3971" s="19">
        <v>42086</v>
      </c>
      <c r="D3971" s="6">
        <v>214</v>
      </c>
      <c r="E3971" s="10">
        <v>164.51</v>
      </c>
    </row>
    <row r="3972" spans="1:5" ht="17.55" customHeight="1" x14ac:dyDescent="0.3">
      <c r="A3972" s="12">
        <v>4030</v>
      </c>
      <c r="B3972" s="12">
        <v>2015</v>
      </c>
      <c r="C3972" s="19">
        <v>42079</v>
      </c>
      <c r="D3972" s="6">
        <v>214</v>
      </c>
      <c r="E3972" s="10">
        <v>334.01</v>
      </c>
    </row>
    <row r="3973" spans="1:5" ht="17.55" customHeight="1" x14ac:dyDescent="0.3">
      <c r="A3973" s="12">
        <v>4031</v>
      </c>
      <c r="B3973" s="12">
        <v>2016</v>
      </c>
      <c r="C3973" s="19">
        <v>42086</v>
      </c>
      <c r="D3973" s="6">
        <v>140</v>
      </c>
      <c r="E3973" s="10">
        <v>132.96000000000004</v>
      </c>
    </row>
    <row r="3974" spans="1:5" ht="17.55" customHeight="1" x14ac:dyDescent="0.3">
      <c r="A3974" s="12">
        <v>4032</v>
      </c>
      <c r="B3974" s="12">
        <v>2016</v>
      </c>
      <c r="C3974" s="19">
        <v>42082</v>
      </c>
      <c r="D3974" s="6">
        <v>140</v>
      </c>
      <c r="E3974" s="10">
        <v>359.51</v>
      </c>
    </row>
    <row r="3975" spans="1:5" ht="17.55" customHeight="1" x14ac:dyDescent="0.3">
      <c r="A3975" s="12">
        <v>4033</v>
      </c>
      <c r="B3975" s="12">
        <v>2017</v>
      </c>
      <c r="C3975" s="19">
        <v>42082</v>
      </c>
      <c r="D3975" s="6">
        <v>93</v>
      </c>
      <c r="E3975" s="10">
        <v>262.22999999999996</v>
      </c>
    </row>
    <row r="3976" spans="1:5" ht="17.55" customHeight="1" x14ac:dyDescent="0.3">
      <c r="A3976" s="12">
        <v>4034</v>
      </c>
      <c r="B3976" s="12">
        <v>2017</v>
      </c>
      <c r="C3976" s="19">
        <v>42078</v>
      </c>
      <c r="D3976" s="6">
        <v>93</v>
      </c>
      <c r="E3976" s="10">
        <v>466.19</v>
      </c>
    </row>
    <row r="3977" spans="1:5" ht="17.55" customHeight="1" x14ac:dyDescent="0.3">
      <c r="A3977" s="12">
        <v>4035</v>
      </c>
      <c r="B3977" s="12">
        <v>2018</v>
      </c>
      <c r="C3977" s="19">
        <v>42100</v>
      </c>
      <c r="D3977" s="6">
        <v>273</v>
      </c>
      <c r="E3977" s="10">
        <v>26.660000000000011</v>
      </c>
    </row>
    <row r="3978" spans="1:5" ht="17.55" customHeight="1" x14ac:dyDescent="0.3">
      <c r="A3978" s="12">
        <v>4036</v>
      </c>
      <c r="B3978" s="12">
        <v>2018</v>
      </c>
      <c r="C3978" s="19">
        <v>42090</v>
      </c>
      <c r="D3978" s="6">
        <v>273</v>
      </c>
      <c r="E3978" s="10">
        <v>113.7</v>
      </c>
    </row>
    <row r="3979" spans="1:5" ht="17.55" customHeight="1" x14ac:dyDescent="0.3">
      <c r="A3979" s="12">
        <v>4037</v>
      </c>
      <c r="B3979" s="12">
        <v>2019</v>
      </c>
      <c r="C3979" s="19">
        <v>42091</v>
      </c>
      <c r="D3979" s="6">
        <v>299</v>
      </c>
      <c r="E3979" s="10">
        <v>84.38</v>
      </c>
    </row>
    <row r="3980" spans="1:5" ht="17.55" customHeight="1" x14ac:dyDescent="0.3">
      <c r="A3980" s="12">
        <v>4038</v>
      </c>
      <c r="B3980" s="12">
        <v>2019</v>
      </c>
      <c r="C3980" s="19">
        <v>42084</v>
      </c>
      <c r="D3980" s="6">
        <v>299</v>
      </c>
      <c r="E3980" s="10">
        <v>299.19</v>
      </c>
    </row>
    <row r="3981" spans="1:5" ht="17.55" customHeight="1" x14ac:dyDescent="0.3">
      <c r="A3981" s="12">
        <v>4039</v>
      </c>
      <c r="B3981" s="12">
        <v>2020</v>
      </c>
      <c r="C3981" s="19">
        <v>42089</v>
      </c>
      <c r="D3981" s="6">
        <v>138</v>
      </c>
      <c r="E3981" s="10">
        <v>22.210000000000008</v>
      </c>
    </row>
    <row r="3982" spans="1:5" ht="17.55" customHeight="1" x14ac:dyDescent="0.3">
      <c r="A3982" s="12">
        <v>4040</v>
      </c>
      <c r="B3982" s="12">
        <v>2020</v>
      </c>
      <c r="C3982" s="19">
        <v>42083</v>
      </c>
      <c r="D3982" s="6">
        <v>138</v>
      </c>
      <c r="E3982" s="10">
        <v>108.47</v>
      </c>
    </row>
    <row r="3983" spans="1:5" ht="17.55" customHeight="1" x14ac:dyDescent="0.3">
      <c r="A3983" s="12">
        <v>4041</v>
      </c>
      <c r="B3983" s="12">
        <v>2021</v>
      </c>
      <c r="C3983" s="19">
        <v>42092</v>
      </c>
      <c r="D3983" s="6">
        <v>187</v>
      </c>
      <c r="E3983" s="10">
        <v>47.580000000000013</v>
      </c>
    </row>
    <row r="3984" spans="1:5" ht="17.55" customHeight="1" x14ac:dyDescent="0.3">
      <c r="A3984" s="12">
        <v>4042</v>
      </c>
      <c r="B3984" s="12">
        <v>2021</v>
      </c>
      <c r="C3984" s="19">
        <v>42083</v>
      </c>
      <c r="D3984" s="6">
        <v>187</v>
      </c>
      <c r="E3984" s="10">
        <v>159.32999999999998</v>
      </c>
    </row>
    <row r="3985" spans="1:5" ht="17.55" customHeight="1" x14ac:dyDescent="0.3">
      <c r="A3985" s="12">
        <v>4043</v>
      </c>
      <c r="B3985" s="12">
        <v>2022</v>
      </c>
      <c r="C3985" s="19">
        <v>42091</v>
      </c>
      <c r="D3985" s="6">
        <v>25</v>
      </c>
      <c r="E3985" s="10">
        <v>145.63000000000005</v>
      </c>
    </row>
    <row r="3986" spans="1:5" ht="17.55" customHeight="1" x14ac:dyDescent="0.3">
      <c r="A3986" s="12">
        <v>4044</v>
      </c>
      <c r="B3986" s="12">
        <v>2022</v>
      </c>
      <c r="C3986" s="19">
        <v>42086</v>
      </c>
      <c r="D3986" s="6">
        <v>25</v>
      </c>
      <c r="E3986" s="10">
        <v>282.70999999999998</v>
      </c>
    </row>
    <row r="3987" spans="1:5" ht="17.55" customHeight="1" x14ac:dyDescent="0.3">
      <c r="A3987" s="12">
        <v>4045</v>
      </c>
      <c r="B3987" s="12">
        <v>2023</v>
      </c>
      <c r="C3987" s="19">
        <v>42091</v>
      </c>
      <c r="D3987" s="6">
        <v>48</v>
      </c>
      <c r="E3987" s="10">
        <v>21.509999999999991</v>
      </c>
    </row>
    <row r="3988" spans="1:5" ht="17.55" customHeight="1" x14ac:dyDescent="0.3">
      <c r="A3988" s="12">
        <v>4046</v>
      </c>
      <c r="B3988" s="12">
        <v>2023</v>
      </c>
      <c r="C3988" s="19">
        <v>42083</v>
      </c>
      <c r="D3988" s="6">
        <v>48</v>
      </c>
      <c r="E3988" s="10">
        <v>285.83</v>
      </c>
    </row>
    <row r="3989" spans="1:5" ht="17.55" customHeight="1" x14ac:dyDescent="0.3">
      <c r="A3989" s="12">
        <v>4047</v>
      </c>
      <c r="B3989" s="12">
        <v>2024</v>
      </c>
      <c r="C3989" s="19">
        <v>42097</v>
      </c>
      <c r="D3989" s="6">
        <v>128</v>
      </c>
      <c r="E3989" s="10">
        <v>101.30000000000001</v>
      </c>
    </row>
    <row r="3990" spans="1:5" ht="17.55" customHeight="1" x14ac:dyDescent="0.3">
      <c r="A3990" s="12">
        <v>4048</v>
      </c>
      <c r="B3990" s="12">
        <v>2024</v>
      </c>
      <c r="C3990" s="19">
        <v>42091</v>
      </c>
      <c r="D3990" s="6">
        <v>128</v>
      </c>
      <c r="E3990" s="10">
        <v>260.49</v>
      </c>
    </row>
    <row r="3991" spans="1:5" ht="17.55" customHeight="1" x14ac:dyDescent="0.3">
      <c r="A3991" s="12">
        <v>4049</v>
      </c>
      <c r="B3991" s="12">
        <v>2025</v>
      </c>
      <c r="C3991" s="19">
        <v>42088</v>
      </c>
      <c r="D3991" s="6">
        <v>36</v>
      </c>
      <c r="E3991" s="10">
        <v>228.3900000000001</v>
      </c>
    </row>
    <row r="3992" spans="1:5" ht="17.55" customHeight="1" x14ac:dyDescent="0.3">
      <c r="A3992" s="12">
        <v>4050</v>
      </c>
      <c r="B3992" s="12">
        <v>2025</v>
      </c>
      <c r="C3992" s="19">
        <v>42080</v>
      </c>
      <c r="D3992" s="6">
        <v>36</v>
      </c>
      <c r="E3992" s="10">
        <v>650.06999999999994</v>
      </c>
    </row>
    <row r="3993" spans="1:5" ht="17.55" customHeight="1" x14ac:dyDescent="0.3">
      <c r="A3993" s="12">
        <v>4051</v>
      </c>
      <c r="B3993" s="12">
        <v>2026</v>
      </c>
      <c r="C3993" s="19">
        <v>42086</v>
      </c>
      <c r="D3993" s="6">
        <v>231</v>
      </c>
      <c r="E3993" s="10">
        <v>216.39999999999998</v>
      </c>
    </row>
    <row r="3994" spans="1:5" ht="17.55" customHeight="1" x14ac:dyDescent="0.3">
      <c r="A3994" s="12">
        <v>4052</v>
      </c>
      <c r="B3994" s="12">
        <v>2026</v>
      </c>
      <c r="C3994" s="19">
        <v>42081</v>
      </c>
      <c r="D3994" s="6">
        <v>231</v>
      </c>
      <c r="E3994" s="10">
        <v>401.90999999999997</v>
      </c>
    </row>
    <row r="3995" spans="1:5" ht="17.55" customHeight="1" x14ac:dyDescent="0.3">
      <c r="A3995" s="12">
        <v>4053</v>
      </c>
      <c r="B3995" s="12">
        <v>2027</v>
      </c>
      <c r="C3995" s="19">
        <v>42097</v>
      </c>
      <c r="D3995" s="6">
        <v>125</v>
      </c>
      <c r="E3995" s="10">
        <v>331.58000000000004</v>
      </c>
    </row>
    <row r="3996" spans="1:5" ht="17.55" customHeight="1" x14ac:dyDescent="0.3">
      <c r="A3996" s="12">
        <v>4054</v>
      </c>
      <c r="B3996" s="12">
        <v>2027</v>
      </c>
      <c r="C3996" s="19">
        <v>42091</v>
      </c>
      <c r="D3996" s="6">
        <v>125</v>
      </c>
      <c r="E3996" s="10">
        <v>643.67999999999995</v>
      </c>
    </row>
    <row r="3997" spans="1:5" ht="17.55" customHeight="1" x14ac:dyDescent="0.3">
      <c r="A3997" s="12">
        <v>4055</v>
      </c>
      <c r="B3997" s="12">
        <v>2028</v>
      </c>
      <c r="C3997" s="19">
        <v>42095</v>
      </c>
      <c r="D3997" s="6">
        <v>144</v>
      </c>
      <c r="E3997" s="10">
        <v>20.470000000000027</v>
      </c>
    </row>
    <row r="3998" spans="1:5" ht="17.55" customHeight="1" x14ac:dyDescent="0.3">
      <c r="A3998" s="12">
        <v>4056</v>
      </c>
      <c r="B3998" s="12">
        <v>2028</v>
      </c>
      <c r="C3998" s="19">
        <v>42089</v>
      </c>
      <c r="D3998" s="6">
        <v>144</v>
      </c>
      <c r="E3998" s="10">
        <v>150.13999999999999</v>
      </c>
    </row>
    <row r="3999" spans="1:5" ht="17.55" customHeight="1" x14ac:dyDescent="0.3">
      <c r="A3999" s="12">
        <v>4057</v>
      </c>
      <c r="B3999" s="12">
        <v>2029</v>
      </c>
      <c r="C3999" s="19">
        <v>42089</v>
      </c>
      <c r="D3999" s="6">
        <v>209</v>
      </c>
      <c r="E3999" s="10">
        <v>66.690000000000055</v>
      </c>
    </row>
    <row r="4000" spans="1:5" ht="17.55" customHeight="1" x14ac:dyDescent="0.3">
      <c r="A4000" s="12">
        <v>4058</v>
      </c>
      <c r="B4000" s="12">
        <v>2029</v>
      </c>
      <c r="C4000" s="19">
        <v>42085</v>
      </c>
      <c r="D4000" s="6">
        <v>209</v>
      </c>
      <c r="E4000" s="10">
        <v>767</v>
      </c>
    </row>
    <row r="4001" spans="1:5" ht="17.55" customHeight="1" x14ac:dyDescent="0.3">
      <c r="A4001" s="12">
        <v>4059</v>
      </c>
      <c r="B4001" s="12">
        <v>2030</v>
      </c>
      <c r="C4001" s="19">
        <v>42095</v>
      </c>
      <c r="D4001" s="6">
        <v>281</v>
      </c>
      <c r="E4001" s="10">
        <v>65.699999999999989</v>
      </c>
    </row>
    <row r="4002" spans="1:5" ht="17.55" customHeight="1" x14ac:dyDescent="0.3">
      <c r="A4002" s="12">
        <v>4060</v>
      </c>
      <c r="B4002" s="12">
        <v>2030</v>
      </c>
      <c r="C4002" s="19">
        <v>42091</v>
      </c>
      <c r="D4002" s="6">
        <v>281</v>
      </c>
      <c r="E4002" s="10">
        <v>372.32</v>
      </c>
    </row>
    <row r="4003" spans="1:5" ht="17.55" customHeight="1" x14ac:dyDescent="0.3">
      <c r="A4003" s="12">
        <v>4061</v>
      </c>
      <c r="B4003" s="12">
        <v>2031</v>
      </c>
      <c r="C4003" s="19">
        <v>42096</v>
      </c>
      <c r="D4003" s="6">
        <v>176</v>
      </c>
      <c r="E4003" s="10">
        <v>209.51999999999998</v>
      </c>
    </row>
    <row r="4004" spans="1:5" ht="17.55" customHeight="1" x14ac:dyDescent="0.3">
      <c r="A4004" s="12">
        <v>4062</v>
      </c>
      <c r="B4004" s="12">
        <v>2031</v>
      </c>
      <c r="C4004" s="19">
        <v>42090</v>
      </c>
      <c r="D4004" s="6">
        <v>176</v>
      </c>
      <c r="E4004" s="10">
        <v>356.76</v>
      </c>
    </row>
    <row r="4005" spans="1:5" ht="17.55" customHeight="1" x14ac:dyDescent="0.3">
      <c r="A4005" s="12">
        <v>4063</v>
      </c>
      <c r="B4005" s="12">
        <v>2032</v>
      </c>
      <c r="C4005" s="19">
        <v>42096</v>
      </c>
      <c r="D4005" s="6">
        <v>223</v>
      </c>
      <c r="E4005" s="10">
        <v>68.97</v>
      </c>
    </row>
    <row r="4006" spans="1:5" ht="17.55" customHeight="1" x14ac:dyDescent="0.3">
      <c r="A4006" s="12">
        <v>4064</v>
      </c>
      <c r="B4006" s="12">
        <v>2032</v>
      </c>
      <c r="C4006" s="19">
        <v>42090</v>
      </c>
      <c r="D4006" s="6">
        <v>223</v>
      </c>
      <c r="E4006" s="10">
        <v>206.91</v>
      </c>
    </row>
    <row r="4007" spans="1:5" ht="17.55" customHeight="1" x14ac:dyDescent="0.3">
      <c r="A4007" s="12">
        <v>4065</v>
      </c>
      <c r="B4007" s="12">
        <v>2033</v>
      </c>
      <c r="C4007" s="19">
        <v>42091</v>
      </c>
      <c r="D4007" s="6">
        <v>133</v>
      </c>
      <c r="E4007" s="10">
        <v>70.659999999999968</v>
      </c>
    </row>
    <row r="4008" spans="1:5" ht="17.55" customHeight="1" x14ac:dyDescent="0.3">
      <c r="A4008" s="12">
        <v>4066</v>
      </c>
      <c r="B4008" s="12">
        <v>2033</v>
      </c>
      <c r="C4008" s="19">
        <v>42084</v>
      </c>
      <c r="D4008" s="6">
        <v>133</v>
      </c>
      <c r="E4008" s="10">
        <v>812.64</v>
      </c>
    </row>
    <row r="4009" spans="1:5" ht="17.55" customHeight="1" x14ac:dyDescent="0.3">
      <c r="A4009" s="12">
        <v>4067</v>
      </c>
      <c r="B4009" s="12">
        <v>2034</v>
      </c>
      <c r="C4009" s="19">
        <v>42099</v>
      </c>
      <c r="D4009" s="6">
        <v>216</v>
      </c>
      <c r="E4009" s="10">
        <v>13.179999999999978</v>
      </c>
    </row>
    <row r="4010" spans="1:5" ht="17.55" customHeight="1" x14ac:dyDescent="0.3">
      <c r="A4010" s="12">
        <v>4068</v>
      </c>
      <c r="B4010" s="12">
        <v>2034</v>
      </c>
      <c r="C4010" s="19">
        <v>42091</v>
      </c>
      <c r="D4010" s="6">
        <v>216</v>
      </c>
      <c r="E4010" s="10">
        <v>250.6</v>
      </c>
    </row>
    <row r="4011" spans="1:5" ht="17.55" customHeight="1" x14ac:dyDescent="0.3">
      <c r="A4011" s="12">
        <v>4069</v>
      </c>
      <c r="B4011" s="12">
        <v>2035</v>
      </c>
      <c r="C4011" s="19">
        <v>42096</v>
      </c>
      <c r="D4011" s="6">
        <v>244</v>
      </c>
      <c r="E4011" s="10">
        <v>39.710000000000036</v>
      </c>
    </row>
    <row r="4012" spans="1:5" ht="17.55" customHeight="1" x14ac:dyDescent="0.3">
      <c r="A4012" s="12">
        <v>4070</v>
      </c>
      <c r="B4012" s="12">
        <v>2035</v>
      </c>
      <c r="C4012" s="19">
        <v>42088</v>
      </c>
      <c r="D4012" s="6">
        <v>244</v>
      </c>
      <c r="E4012" s="10">
        <v>622.16</v>
      </c>
    </row>
    <row r="4013" spans="1:5" ht="17.55" customHeight="1" x14ac:dyDescent="0.3">
      <c r="A4013" s="12">
        <v>4071</v>
      </c>
      <c r="B4013" s="12">
        <v>2036</v>
      </c>
      <c r="C4013" s="19">
        <v>42097</v>
      </c>
      <c r="D4013" s="6">
        <v>12</v>
      </c>
      <c r="E4013" s="10">
        <v>248.6099999999999</v>
      </c>
    </row>
    <row r="4014" spans="1:5" ht="17.55" customHeight="1" x14ac:dyDescent="0.3">
      <c r="A4014" s="12">
        <v>4072</v>
      </c>
      <c r="B4014" s="12">
        <v>2036</v>
      </c>
      <c r="C4014" s="19">
        <v>42089</v>
      </c>
      <c r="D4014" s="6">
        <v>12</v>
      </c>
      <c r="E4014" s="10">
        <v>672.2</v>
      </c>
    </row>
    <row r="4015" spans="1:5" ht="17.55" customHeight="1" x14ac:dyDescent="0.3">
      <c r="A4015" s="12">
        <v>4073</v>
      </c>
      <c r="B4015" s="12">
        <v>2037</v>
      </c>
      <c r="C4015" s="19">
        <v>42092</v>
      </c>
      <c r="D4015" s="6">
        <v>113</v>
      </c>
      <c r="E4015" s="10">
        <v>161.64999999999998</v>
      </c>
    </row>
    <row r="4016" spans="1:5" ht="17.55" customHeight="1" x14ac:dyDescent="0.3">
      <c r="A4016" s="12">
        <v>4074</v>
      </c>
      <c r="B4016" s="12">
        <v>2037</v>
      </c>
      <c r="C4016" s="19">
        <v>42086</v>
      </c>
      <c r="D4016" s="6">
        <v>113</v>
      </c>
      <c r="E4016" s="10">
        <v>646.63</v>
      </c>
    </row>
    <row r="4017" spans="1:5" ht="17.55" customHeight="1" x14ac:dyDescent="0.3">
      <c r="A4017" s="12">
        <v>4075</v>
      </c>
      <c r="B4017" s="12">
        <v>2038</v>
      </c>
      <c r="C4017" s="19">
        <v>42097</v>
      </c>
      <c r="D4017" s="6">
        <v>101</v>
      </c>
      <c r="E4017" s="10">
        <v>144.47000000000003</v>
      </c>
    </row>
    <row r="4018" spans="1:5" ht="17.55" customHeight="1" x14ac:dyDescent="0.3">
      <c r="A4018" s="12">
        <v>4076</v>
      </c>
      <c r="B4018" s="12">
        <v>2038</v>
      </c>
      <c r="C4018" s="19">
        <v>42093</v>
      </c>
      <c r="D4018" s="6">
        <v>101</v>
      </c>
      <c r="E4018" s="10">
        <v>818.68999999999994</v>
      </c>
    </row>
    <row r="4019" spans="1:5" ht="17.55" customHeight="1" x14ac:dyDescent="0.3">
      <c r="A4019" s="12">
        <v>4077</v>
      </c>
      <c r="B4019" s="12">
        <v>2039</v>
      </c>
      <c r="C4019" s="19">
        <v>42102</v>
      </c>
      <c r="D4019" s="6">
        <v>255</v>
      </c>
      <c r="E4019" s="10">
        <v>36.959999999999923</v>
      </c>
    </row>
    <row r="4020" spans="1:5" ht="17.55" customHeight="1" x14ac:dyDescent="0.3">
      <c r="A4020" s="12">
        <v>4078</v>
      </c>
      <c r="B4020" s="12">
        <v>2039</v>
      </c>
      <c r="C4020" s="19">
        <v>42093</v>
      </c>
      <c r="D4020" s="6">
        <v>255</v>
      </c>
      <c r="E4020" s="10">
        <v>702.35</v>
      </c>
    </row>
    <row r="4021" spans="1:5" ht="17.55" customHeight="1" x14ac:dyDescent="0.3">
      <c r="A4021" s="12">
        <v>4079</v>
      </c>
      <c r="B4021" s="12">
        <v>2040</v>
      </c>
      <c r="C4021" s="19">
        <v>42092</v>
      </c>
      <c r="D4021" s="6">
        <v>276</v>
      </c>
      <c r="E4021" s="10">
        <v>85.75</v>
      </c>
    </row>
    <row r="4022" spans="1:5" ht="17.55" customHeight="1" x14ac:dyDescent="0.3">
      <c r="A4022" s="12">
        <v>4080</v>
      </c>
      <c r="B4022" s="12">
        <v>2040</v>
      </c>
      <c r="C4022" s="19">
        <v>42086</v>
      </c>
      <c r="D4022" s="6">
        <v>276</v>
      </c>
      <c r="E4022" s="10">
        <v>365.58</v>
      </c>
    </row>
    <row r="4023" spans="1:5" ht="17.55" customHeight="1" x14ac:dyDescent="0.3">
      <c r="A4023" s="12">
        <v>4081</v>
      </c>
      <c r="B4023" s="12">
        <v>2041</v>
      </c>
      <c r="C4023" s="19">
        <v>42098</v>
      </c>
      <c r="D4023" s="6">
        <v>199</v>
      </c>
      <c r="E4023" s="10">
        <v>73.330000000000041</v>
      </c>
    </row>
    <row r="4024" spans="1:5" ht="17.55" customHeight="1" x14ac:dyDescent="0.3">
      <c r="A4024" s="12">
        <v>4082</v>
      </c>
      <c r="B4024" s="12">
        <v>2041</v>
      </c>
      <c r="C4024" s="19">
        <v>42094</v>
      </c>
      <c r="D4024" s="6">
        <v>199</v>
      </c>
      <c r="E4024" s="10">
        <v>312.65999999999997</v>
      </c>
    </row>
    <row r="4025" spans="1:5" ht="17.55" customHeight="1" x14ac:dyDescent="0.3">
      <c r="A4025" s="12">
        <v>4083</v>
      </c>
      <c r="B4025" s="12">
        <v>2042</v>
      </c>
      <c r="C4025" s="19">
        <v>42102</v>
      </c>
      <c r="D4025" s="6">
        <v>216</v>
      </c>
      <c r="E4025" s="10">
        <v>137.79000000000002</v>
      </c>
    </row>
    <row r="4026" spans="1:5" ht="17.55" customHeight="1" x14ac:dyDescent="0.3">
      <c r="A4026" s="12">
        <v>4084</v>
      </c>
      <c r="B4026" s="12">
        <v>2042</v>
      </c>
      <c r="C4026" s="19">
        <v>42095</v>
      </c>
      <c r="D4026" s="6">
        <v>216</v>
      </c>
      <c r="E4026" s="10">
        <v>392.19</v>
      </c>
    </row>
    <row r="4027" spans="1:5" ht="17.55" customHeight="1" x14ac:dyDescent="0.3">
      <c r="A4027" s="12">
        <v>4085</v>
      </c>
      <c r="B4027" s="12">
        <v>2043</v>
      </c>
      <c r="C4027" s="19">
        <v>42103</v>
      </c>
      <c r="D4027" s="6">
        <v>92</v>
      </c>
      <c r="E4027" s="10">
        <v>1.3000000000000114</v>
      </c>
    </row>
    <row r="4028" spans="1:5" ht="17.55" customHeight="1" x14ac:dyDescent="0.3">
      <c r="A4028" s="12">
        <v>4086</v>
      </c>
      <c r="B4028" s="12">
        <v>2043</v>
      </c>
      <c r="C4028" s="19">
        <v>42096</v>
      </c>
      <c r="D4028" s="6">
        <v>92</v>
      </c>
      <c r="E4028" s="10">
        <v>129.38</v>
      </c>
    </row>
    <row r="4029" spans="1:5" ht="17.55" customHeight="1" x14ac:dyDescent="0.3">
      <c r="A4029" s="12">
        <v>4087</v>
      </c>
      <c r="B4029" s="12">
        <v>2044</v>
      </c>
      <c r="C4029" s="19">
        <v>42098</v>
      </c>
      <c r="D4029" s="6">
        <v>87</v>
      </c>
      <c r="E4029" s="10">
        <v>168.74</v>
      </c>
    </row>
    <row r="4030" spans="1:5" ht="17.55" customHeight="1" x14ac:dyDescent="0.3">
      <c r="A4030" s="12">
        <v>4088</v>
      </c>
      <c r="B4030" s="12">
        <v>2044</v>
      </c>
      <c r="C4030" s="19">
        <v>42088</v>
      </c>
      <c r="D4030" s="6">
        <v>87</v>
      </c>
      <c r="E4030" s="10">
        <v>275.33</v>
      </c>
    </row>
    <row r="4031" spans="1:5" ht="17.55" customHeight="1" x14ac:dyDescent="0.3">
      <c r="A4031" s="12">
        <v>4089</v>
      </c>
      <c r="B4031" s="12">
        <v>2045</v>
      </c>
      <c r="C4031" s="19">
        <v>42099</v>
      </c>
      <c r="D4031" s="6">
        <v>308</v>
      </c>
      <c r="E4031" s="10">
        <v>132.61000000000004</v>
      </c>
    </row>
    <row r="4032" spans="1:5" ht="17.55" customHeight="1" x14ac:dyDescent="0.3">
      <c r="A4032" s="12">
        <v>4090</v>
      </c>
      <c r="B4032" s="12">
        <v>2045</v>
      </c>
      <c r="C4032" s="19">
        <v>42092</v>
      </c>
      <c r="D4032" s="6">
        <v>308</v>
      </c>
      <c r="E4032" s="10">
        <v>198.92999999999998</v>
      </c>
    </row>
    <row r="4033" spans="1:5" ht="17.55" customHeight="1" x14ac:dyDescent="0.3">
      <c r="A4033" s="12">
        <v>4091</v>
      </c>
      <c r="B4033" s="12">
        <v>2046</v>
      </c>
      <c r="C4033" s="19">
        <v>42096</v>
      </c>
      <c r="D4033" s="6">
        <v>7</v>
      </c>
      <c r="E4033" s="10">
        <v>141.1099999999999</v>
      </c>
    </row>
    <row r="4034" spans="1:5" ht="17.55" customHeight="1" x14ac:dyDescent="0.3">
      <c r="A4034" s="12">
        <v>4092</v>
      </c>
      <c r="B4034" s="12">
        <v>2046</v>
      </c>
      <c r="C4034" s="19">
        <v>42090</v>
      </c>
      <c r="D4034" s="6">
        <v>7</v>
      </c>
      <c r="E4034" s="10">
        <v>688.95</v>
      </c>
    </row>
    <row r="4035" spans="1:5" ht="17.55" customHeight="1" x14ac:dyDescent="0.3">
      <c r="A4035" s="12">
        <v>4093</v>
      </c>
      <c r="B4035" s="12">
        <v>2047</v>
      </c>
      <c r="C4035" s="19">
        <v>42095</v>
      </c>
      <c r="D4035" s="6">
        <v>310</v>
      </c>
      <c r="E4035" s="10">
        <v>114.69999999999999</v>
      </c>
    </row>
    <row r="4036" spans="1:5" ht="17.55" customHeight="1" x14ac:dyDescent="0.3">
      <c r="A4036" s="12">
        <v>4094</v>
      </c>
      <c r="B4036" s="12">
        <v>2047</v>
      </c>
      <c r="C4036" s="19">
        <v>42088</v>
      </c>
      <c r="D4036" s="6">
        <v>310</v>
      </c>
      <c r="E4036" s="10">
        <v>363.25</v>
      </c>
    </row>
    <row r="4037" spans="1:5" ht="17.55" customHeight="1" x14ac:dyDescent="0.3">
      <c r="A4037" s="12">
        <v>4095</v>
      </c>
      <c r="B4037" s="12">
        <v>2048</v>
      </c>
      <c r="C4037" s="19">
        <v>42103</v>
      </c>
      <c r="D4037" s="6">
        <v>228</v>
      </c>
      <c r="E4037" s="10">
        <v>69.009999999999991</v>
      </c>
    </row>
    <row r="4038" spans="1:5" ht="17.55" customHeight="1" x14ac:dyDescent="0.3">
      <c r="A4038" s="12">
        <v>4096</v>
      </c>
      <c r="B4038" s="12">
        <v>2048</v>
      </c>
      <c r="C4038" s="19">
        <v>42095</v>
      </c>
      <c r="D4038" s="6">
        <v>228</v>
      </c>
      <c r="E4038" s="10">
        <v>231.07</v>
      </c>
    </row>
    <row r="4039" spans="1:5" ht="17.55" customHeight="1" x14ac:dyDescent="0.3">
      <c r="A4039" s="12">
        <v>4097</v>
      </c>
      <c r="B4039" s="12">
        <v>2049</v>
      </c>
      <c r="C4039" s="19">
        <v>42091</v>
      </c>
      <c r="D4039" s="6">
        <v>167</v>
      </c>
      <c r="E4039" s="10">
        <v>274.41999999999996</v>
      </c>
    </row>
    <row r="4040" spans="1:5" ht="17.55" customHeight="1" x14ac:dyDescent="0.3">
      <c r="A4040" s="12">
        <v>4098</v>
      </c>
      <c r="B4040" s="12">
        <v>2049</v>
      </c>
      <c r="C4040" s="19">
        <v>42084</v>
      </c>
      <c r="D4040" s="6">
        <v>167</v>
      </c>
      <c r="E4040" s="10">
        <v>487.88</v>
      </c>
    </row>
    <row r="4041" spans="1:5" ht="17.55" customHeight="1" x14ac:dyDescent="0.3">
      <c r="A4041" s="12">
        <v>4099</v>
      </c>
      <c r="B4041" s="12">
        <v>2050</v>
      </c>
      <c r="C4041" s="19">
        <v>42097</v>
      </c>
      <c r="D4041" s="6">
        <v>25</v>
      </c>
      <c r="E4041" s="10">
        <v>53.430000000000007</v>
      </c>
    </row>
    <row r="4042" spans="1:5" ht="17.55" customHeight="1" x14ac:dyDescent="0.3">
      <c r="A4042" s="12">
        <v>4100</v>
      </c>
      <c r="B4042" s="12">
        <v>2050</v>
      </c>
      <c r="C4042" s="19">
        <v>42092</v>
      </c>
      <c r="D4042" s="6">
        <v>25</v>
      </c>
      <c r="E4042" s="10">
        <v>391.84999999999997</v>
      </c>
    </row>
    <row r="4043" spans="1:5" ht="17.55" customHeight="1" x14ac:dyDescent="0.3">
      <c r="A4043" s="12">
        <v>4101</v>
      </c>
      <c r="B4043" s="12">
        <v>2051</v>
      </c>
      <c r="C4043" s="19">
        <v>42093</v>
      </c>
      <c r="D4043" s="6">
        <v>111</v>
      </c>
      <c r="E4043" s="10">
        <v>166.35000000000002</v>
      </c>
    </row>
    <row r="4044" spans="1:5" ht="17.55" customHeight="1" x14ac:dyDescent="0.3">
      <c r="A4044" s="12">
        <v>4102</v>
      </c>
      <c r="B4044" s="12">
        <v>2051</v>
      </c>
      <c r="C4044" s="19">
        <v>42086</v>
      </c>
      <c r="D4044" s="6">
        <v>111</v>
      </c>
      <c r="E4044" s="10">
        <v>427.76</v>
      </c>
    </row>
    <row r="4045" spans="1:5" ht="17.55" customHeight="1" x14ac:dyDescent="0.3">
      <c r="A4045" s="12">
        <v>4103</v>
      </c>
      <c r="B4045" s="12">
        <v>2052</v>
      </c>
      <c r="C4045" s="19">
        <v>42088</v>
      </c>
      <c r="D4045" s="6">
        <v>100</v>
      </c>
      <c r="E4045" s="10">
        <v>179.02999999999997</v>
      </c>
    </row>
    <row r="4046" spans="1:5" ht="17.55" customHeight="1" x14ac:dyDescent="0.3">
      <c r="A4046" s="12">
        <v>4104</v>
      </c>
      <c r="B4046" s="12">
        <v>2052</v>
      </c>
      <c r="C4046" s="19">
        <v>42084</v>
      </c>
      <c r="D4046" s="6">
        <v>100</v>
      </c>
      <c r="E4046" s="10">
        <v>815.59</v>
      </c>
    </row>
    <row r="4047" spans="1:5" ht="17.55" customHeight="1" x14ac:dyDescent="0.3">
      <c r="A4047" s="12">
        <v>4105</v>
      </c>
      <c r="B4047" s="12">
        <v>2053</v>
      </c>
      <c r="C4047" s="19">
        <v>42099</v>
      </c>
      <c r="D4047" s="6">
        <v>10</v>
      </c>
      <c r="E4047" s="10">
        <v>92.730000000000018</v>
      </c>
    </row>
    <row r="4048" spans="1:5" ht="17.55" customHeight="1" x14ac:dyDescent="0.3">
      <c r="A4048" s="12">
        <v>4106</v>
      </c>
      <c r="B4048" s="12">
        <v>2053</v>
      </c>
      <c r="C4048" s="19">
        <v>42090</v>
      </c>
      <c r="D4048" s="6">
        <v>10</v>
      </c>
      <c r="E4048" s="10">
        <v>486.86</v>
      </c>
    </row>
    <row r="4049" spans="1:5" ht="17.55" customHeight="1" x14ac:dyDescent="0.3">
      <c r="A4049" s="12">
        <v>4107</v>
      </c>
      <c r="B4049" s="12">
        <v>2054</v>
      </c>
      <c r="C4049" s="19">
        <v>42092</v>
      </c>
      <c r="D4049" s="6">
        <v>127</v>
      </c>
      <c r="E4049" s="10">
        <v>54.230000000000018</v>
      </c>
    </row>
    <row r="4050" spans="1:5" ht="17.55" customHeight="1" x14ac:dyDescent="0.3">
      <c r="A4050" s="12">
        <v>4108</v>
      </c>
      <c r="B4050" s="12">
        <v>2054</v>
      </c>
      <c r="C4050" s="19">
        <v>42086</v>
      </c>
      <c r="D4050" s="6">
        <v>127</v>
      </c>
      <c r="E4050" s="10">
        <v>548.35</v>
      </c>
    </row>
    <row r="4051" spans="1:5" ht="17.55" customHeight="1" x14ac:dyDescent="0.3">
      <c r="A4051" s="12">
        <v>4109</v>
      </c>
      <c r="B4051" s="12">
        <v>2055</v>
      </c>
      <c r="C4051" s="19">
        <v>42105</v>
      </c>
      <c r="D4051" s="6">
        <v>223</v>
      </c>
      <c r="E4051" s="10">
        <v>37.090000000000032</v>
      </c>
    </row>
    <row r="4052" spans="1:5" ht="17.55" customHeight="1" x14ac:dyDescent="0.3">
      <c r="A4052" s="12">
        <v>4110</v>
      </c>
      <c r="B4052" s="12">
        <v>2055</v>
      </c>
      <c r="C4052" s="19">
        <v>42095</v>
      </c>
      <c r="D4052" s="6">
        <v>223</v>
      </c>
      <c r="E4052" s="10">
        <v>227.89999999999998</v>
      </c>
    </row>
    <row r="4053" spans="1:5" ht="17.55" customHeight="1" x14ac:dyDescent="0.3">
      <c r="A4053" s="12">
        <v>4111</v>
      </c>
      <c r="B4053" s="12">
        <v>2056</v>
      </c>
      <c r="C4053" s="19">
        <v>42097</v>
      </c>
      <c r="D4053" s="6">
        <v>209</v>
      </c>
      <c r="E4053" s="10">
        <v>60.5</v>
      </c>
    </row>
    <row r="4054" spans="1:5" ht="17.55" customHeight="1" x14ac:dyDescent="0.3">
      <c r="A4054" s="12">
        <v>4112</v>
      </c>
      <c r="B4054" s="12">
        <v>2056</v>
      </c>
      <c r="C4054" s="19">
        <v>42092</v>
      </c>
      <c r="D4054" s="6">
        <v>209</v>
      </c>
      <c r="E4054" s="10">
        <v>695.75</v>
      </c>
    </row>
    <row r="4055" spans="1:5" ht="17.55" customHeight="1" x14ac:dyDescent="0.3">
      <c r="A4055" s="12">
        <v>4113</v>
      </c>
      <c r="B4055" s="12">
        <v>2057</v>
      </c>
      <c r="C4055" s="19">
        <v>42102</v>
      </c>
      <c r="D4055" s="6">
        <v>40</v>
      </c>
      <c r="E4055" s="10">
        <v>52.940000000000055</v>
      </c>
    </row>
    <row r="4056" spans="1:5" ht="17.55" customHeight="1" x14ac:dyDescent="0.3">
      <c r="A4056" s="12">
        <v>4114</v>
      </c>
      <c r="B4056" s="12">
        <v>2057</v>
      </c>
      <c r="C4056" s="19">
        <v>42094</v>
      </c>
      <c r="D4056" s="6">
        <v>40</v>
      </c>
      <c r="E4056" s="10">
        <v>608.92999999999995</v>
      </c>
    </row>
    <row r="4057" spans="1:5" ht="17.55" customHeight="1" x14ac:dyDescent="0.3">
      <c r="A4057" s="12">
        <v>4115</v>
      </c>
      <c r="B4057" s="12">
        <v>2058</v>
      </c>
      <c r="C4057" s="19">
        <v>42093</v>
      </c>
      <c r="D4057" s="6">
        <v>250</v>
      </c>
      <c r="E4057" s="10">
        <v>30.970000000000027</v>
      </c>
    </row>
    <row r="4058" spans="1:5" ht="17.55" customHeight="1" x14ac:dyDescent="0.3">
      <c r="A4058" s="12">
        <v>4116</v>
      </c>
      <c r="B4058" s="12">
        <v>2058</v>
      </c>
      <c r="C4058" s="19">
        <v>42088</v>
      </c>
      <c r="D4058" s="6">
        <v>250</v>
      </c>
      <c r="E4058" s="10">
        <v>588.54999999999995</v>
      </c>
    </row>
    <row r="4059" spans="1:5" ht="17.55" customHeight="1" x14ac:dyDescent="0.3">
      <c r="A4059" s="12">
        <v>4117</v>
      </c>
      <c r="B4059" s="12">
        <v>2059</v>
      </c>
      <c r="C4059" s="19">
        <v>42099</v>
      </c>
      <c r="D4059" s="6">
        <v>240</v>
      </c>
      <c r="E4059" s="10">
        <v>63.449999999999932</v>
      </c>
    </row>
    <row r="4060" spans="1:5" ht="17.55" customHeight="1" x14ac:dyDescent="0.3">
      <c r="A4060" s="12">
        <v>4118</v>
      </c>
      <c r="B4060" s="12">
        <v>2059</v>
      </c>
      <c r="C4060" s="19">
        <v>42090</v>
      </c>
      <c r="D4060" s="6">
        <v>240</v>
      </c>
      <c r="E4060" s="10">
        <v>994.09</v>
      </c>
    </row>
    <row r="4061" spans="1:5" ht="17.55" customHeight="1" x14ac:dyDescent="0.3">
      <c r="A4061" s="12">
        <v>4119</v>
      </c>
      <c r="B4061" s="12">
        <v>2060</v>
      </c>
      <c r="C4061" s="19">
        <v>42099</v>
      </c>
      <c r="D4061" s="6">
        <v>245</v>
      </c>
      <c r="E4061" s="10">
        <v>12.189999999999998</v>
      </c>
    </row>
    <row r="4062" spans="1:5" ht="17.55" customHeight="1" x14ac:dyDescent="0.3">
      <c r="A4062" s="12">
        <v>4120</v>
      </c>
      <c r="B4062" s="12">
        <v>2060</v>
      </c>
      <c r="C4062" s="19">
        <v>42089</v>
      </c>
      <c r="D4062" s="6">
        <v>245</v>
      </c>
      <c r="E4062" s="10">
        <v>394.37</v>
      </c>
    </row>
    <row r="4063" spans="1:5" ht="17.55" customHeight="1" x14ac:dyDescent="0.3">
      <c r="A4063" s="12">
        <v>4121</v>
      </c>
      <c r="B4063" s="12">
        <v>2061</v>
      </c>
      <c r="C4063" s="19">
        <v>42106</v>
      </c>
      <c r="D4063" s="6">
        <v>58</v>
      </c>
      <c r="E4063" s="10">
        <v>92.490000000000009</v>
      </c>
    </row>
    <row r="4064" spans="1:5" ht="17.55" customHeight="1" x14ac:dyDescent="0.3">
      <c r="A4064" s="12">
        <v>4122</v>
      </c>
      <c r="B4064" s="12">
        <v>2061</v>
      </c>
      <c r="C4064" s="19">
        <v>42097</v>
      </c>
      <c r="D4064" s="6">
        <v>58</v>
      </c>
      <c r="E4064" s="10">
        <v>678.28</v>
      </c>
    </row>
    <row r="4065" spans="1:5" ht="17.55" customHeight="1" x14ac:dyDescent="0.3">
      <c r="A4065" s="12">
        <v>4123</v>
      </c>
      <c r="B4065" s="12">
        <v>2062</v>
      </c>
      <c r="C4065" s="19">
        <v>42102</v>
      </c>
      <c r="D4065" s="6">
        <v>68</v>
      </c>
      <c r="E4065" s="10">
        <v>242.66999999999985</v>
      </c>
    </row>
    <row r="4066" spans="1:5" ht="17.55" customHeight="1" x14ac:dyDescent="0.3">
      <c r="A4066" s="12">
        <v>4124</v>
      </c>
      <c r="B4066" s="12">
        <v>2062</v>
      </c>
      <c r="C4066" s="19">
        <v>42098</v>
      </c>
      <c r="D4066" s="6">
        <v>68</v>
      </c>
      <c r="E4066" s="10">
        <v>812.45</v>
      </c>
    </row>
    <row r="4067" spans="1:5" ht="17.55" customHeight="1" x14ac:dyDescent="0.3">
      <c r="A4067" s="12">
        <v>4125</v>
      </c>
      <c r="B4067" s="12">
        <v>2063</v>
      </c>
      <c r="C4067" s="19">
        <v>42093</v>
      </c>
      <c r="D4067" s="6">
        <v>135</v>
      </c>
      <c r="E4067" s="10">
        <v>209.40999999999997</v>
      </c>
    </row>
    <row r="4068" spans="1:5" ht="17.55" customHeight="1" x14ac:dyDescent="0.3">
      <c r="A4068" s="12">
        <v>4126</v>
      </c>
      <c r="B4068" s="12">
        <v>2063</v>
      </c>
      <c r="C4068" s="19">
        <v>42089</v>
      </c>
      <c r="D4068" s="6">
        <v>135</v>
      </c>
      <c r="E4068" s="10">
        <v>566.20000000000005</v>
      </c>
    </row>
    <row r="4069" spans="1:5" ht="17.55" customHeight="1" x14ac:dyDescent="0.3">
      <c r="A4069" s="12">
        <v>4127</v>
      </c>
      <c r="B4069" s="12">
        <v>2064</v>
      </c>
      <c r="C4069" s="19">
        <v>42104</v>
      </c>
      <c r="D4069" s="6">
        <v>274</v>
      </c>
      <c r="E4069" s="10">
        <v>76.230000000000018</v>
      </c>
    </row>
    <row r="4070" spans="1:5" ht="17.55" customHeight="1" x14ac:dyDescent="0.3">
      <c r="A4070" s="12">
        <v>4128</v>
      </c>
      <c r="B4070" s="12">
        <v>2064</v>
      </c>
      <c r="C4070" s="19">
        <v>42099</v>
      </c>
      <c r="D4070" s="6">
        <v>274</v>
      </c>
      <c r="E4070" s="10">
        <v>347.27</v>
      </c>
    </row>
    <row r="4071" spans="1:5" ht="17.55" customHeight="1" x14ac:dyDescent="0.3">
      <c r="A4071" s="12">
        <v>4129</v>
      </c>
      <c r="B4071" s="12">
        <v>2065</v>
      </c>
      <c r="C4071" s="19">
        <v>42098</v>
      </c>
      <c r="D4071" s="6">
        <v>111</v>
      </c>
      <c r="E4071" s="10">
        <v>191.29999999999995</v>
      </c>
    </row>
    <row r="4072" spans="1:5" ht="17.55" customHeight="1" x14ac:dyDescent="0.3">
      <c r="A4072" s="12">
        <v>4130</v>
      </c>
      <c r="B4072" s="12">
        <v>2065</v>
      </c>
      <c r="C4072" s="19">
        <v>42092</v>
      </c>
      <c r="D4072" s="6">
        <v>111</v>
      </c>
      <c r="E4072" s="10">
        <v>446.37</v>
      </c>
    </row>
    <row r="4073" spans="1:5" ht="17.55" customHeight="1" x14ac:dyDescent="0.3">
      <c r="A4073" s="12">
        <v>4131</v>
      </c>
      <c r="B4073" s="12">
        <v>2066</v>
      </c>
      <c r="C4073" s="19">
        <v>42102</v>
      </c>
      <c r="D4073" s="6">
        <v>302</v>
      </c>
      <c r="E4073" s="10">
        <v>56.730000000000018</v>
      </c>
    </row>
    <row r="4074" spans="1:5" ht="17.55" customHeight="1" x14ac:dyDescent="0.3">
      <c r="A4074" s="12">
        <v>4132</v>
      </c>
      <c r="B4074" s="12">
        <v>2066</v>
      </c>
      <c r="C4074" s="19">
        <v>42093</v>
      </c>
      <c r="D4074" s="6">
        <v>302</v>
      </c>
      <c r="E4074" s="10">
        <v>573.67999999999995</v>
      </c>
    </row>
    <row r="4075" spans="1:5" ht="17.55" customHeight="1" x14ac:dyDescent="0.3">
      <c r="A4075" s="12">
        <v>4133</v>
      </c>
      <c r="B4075" s="12">
        <v>2067</v>
      </c>
      <c r="C4075" s="19">
        <v>42100</v>
      </c>
      <c r="D4075" s="6">
        <v>209</v>
      </c>
      <c r="E4075" s="10">
        <v>48.980000000000018</v>
      </c>
    </row>
    <row r="4076" spans="1:5" ht="17.55" customHeight="1" x14ac:dyDescent="0.3">
      <c r="A4076" s="12">
        <v>4134</v>
      </c>
      <c r="B4076" s="12">
        <v>2067</v>
      </c>
      <c r="C4076" s="19">
        <v>42090</v>
      </c>
      <c r="D4076" s="6">
        <v>209</v>
      </c>
      <c r="E4076" s="10">
        <v>257.14999999999998</v>
      </c>
    </row>
    <row r="4077" spans="1:5" ht="17.55" customHeight="1" x14ac:dyDescent="0.3">
      <c r="A4077" s="12">
        <v>4135</v>
      </c>
      <c r="B4077" s="12">
        <v>2068</v>
      </c>
      <c r="C4077" s="19">
        <v>42105</v>
      </c>
      <c r="D4077" s="6">
        <v>24</v>
      </c>
      <c r="E4077" s="10">
        <v>213.61</v>
      </c>
    </row>
    <row r="4078" spans="1:5" ht="17.55" customHeight="1" x14ac:dyDescent="0.3">
      <c r="A4078" s="12">
        <v>4136</v>
      </c>
      <c r="B4078" s="12">
        <v>2068</v>
      </c>
      <c r="C4078" s="19">
        <v>42096</v>
      </c>
      <c r="D4078" s="6">
        <v>24</v>
      </c>
      <c r="E4078" s="10">
        <v>607.98</v>
      </c>
    </row>
    <row r="4079" spans="1:5" ht="17.55" customHeight="1" x14ac:dyDescent="0.3">
      <c r="A4079" s="12">
        <v>4137</v>
      </c>
      <c r="B4079" s="12">
        <v>2069</v>
      </c>
      <c r="C4079" s="19">
        <v>42106</v>
      </c>
      <c r="D4079" s="6">
        <v>111</v>
      </c>
      <c r="E4079" s="10">
        <v>227.32999999999993</v>
      </c>
    </row>
    <row r="4080" spans="1:5" ht="17.55" customHeight="1" x14ac:dyDescent="0.3">
      <c r="A4080" s="12">
        <v>4138</v>
      </c>
      <c r="B4080" s="12">
        <v>2069</v>
      </c>
      <c r="C4080" s="19">
        <v>42096</v>
      </c>
      <c r="D4080" s="6">
        <v>111</v>
      </c>
      <c r="E4080" s="10">
        <v>806.01</v>
      </c>
    </row>
    <row r="4081" spans="1:5" ht="17.55" customHeight="1" x14ac:dyDescent="0.3">
      <c r="A4081" s="12">
        <v>4139</v>
      </c>
      <c r="B4081" s="12">
        <v>2070</v>
      </c>
      <c r="C4081" s="19">
        <v>42098</v>
      </c>
      <c r="D4081" s="6">
        <v>251</v>
      </c>
      <c r="E4081" s="10">
        <v>94.819999999999936</v>
      </c>
    </row>
    <row r="4082" spans="1:5" ht="17.55" customHeight="1" x14ac:dyDescent="0.3">
      <c r="A4082" s="12">
        <v>4140</v>
      </c>
      <c r="B4082" s="12">
        <v>2070</v>
      </c>
      <c r="C4082" s="19">
        <v>42092</v>
      </c>
      <c r="D4082" s="6">
        <v>251</v>
      </c>
      <c r="E4082" s="10">
        <v>462.99</v>
      </c>
    </row>
    <row r="4083" spans="1:5" ht="17.55" customHeight="1" x14ac:dyDescent="0.3">
      <c r="A4083" s="12">
        <v>4141</v>
      </c>
      <c r="B4083" s="12">
        <v>2071</v>
      </c>
      <c r="C4083" s="19">
        <v>42102</v>
      </c>
      <c r="D4083" s="6">
        <v>190</v>
      </c>
      <c r="E4083" s="10">
        <v>89.779999999999973</v>
      </c>
    </row>
    <row r="4084" spans="1:5" ht="17.55" customHeight="1" x14ac:dyDescent="0.3">
      <c r="A4084" s="12">
        <v>4142</v>
      </c>
      <c r="B4084" s="12">
        <v>2071</v>
      </c>
      <c r="C4084" s="19">
        <v>42095</v>
      </c>
      <c r="D4084" s="6">
        <v>190</v>
      </c>
      <c r="E4084" s="10">
        <v>230.87</v>
      </c>
    </row>
    <row r="4085" spans="1:5" ht="17.55" customHeight="1" x14ac:dyDescent="0.3">
      <c r="A4085" s="12">
        <v>4143</v>
      </c>
      <c r="B4085" s="12">
        <v>2072</v>
      </c>
      <c r="C4085" s="19">
        <v>42110</v>
      </c>
      <c r="D4085" s="6">
        <v>106</v>
      </c>
      <c r="E4085" s="10">
        <v>237.16000000000003</v>
      </c>
    </row>
    <row r="4086" spans="1:5" ht="17.55" customHeight="1" x14ac:dyDescent="0.3">
      <c r="A4086" s="12">
        <v>4144</v>
      </c>
      <c r="B4086" s="12">
        <v>2072</v>
      </c>
      <c r="C4086" s="19">
        <v>42100</v>
      </c>
      <c r="D4086" s="6">
        <v>106</v>
      </c>
      <c r="E4086" s="10">
        <v>440.44</v>
      </c>
    </row>
    <row r="4087" spans="1:5" ht="17.55" customHeight="1" x14ac:dyDescent="0.3">
      <c r="A4087" s="12">
        <v>4145</v>
      </c>
      <c r="B4087" s="12">
        <v>2073</v>
      </c>
      <c r="C4087" s="19">
        <v>42095</v>
      </c>
      <c r="D4087" s="6">
        <v>56</v>
      </c>
      <c r="E4087" s="10">
        <v>42.039999999999992</v>
      </c>
    </row>
    <row r="4088" spans="1:5" ht="17.55" customHeight="1" x14ac:dyDescent="0.3">
      <c r="A4088" s="12">
        <v>4146</v>
      </c>
      <c r="B4088" s="12">
        <v>2073</v>
      </c>
      <c r="C4088" s="19">
        <v>42089</v>
      </c>
      <c r="D4088" s="6">
        <v>56</v>
      </c>
      <c r="E4088" s="10">
        <v>126.15</v>
      </c>
    </row>
    <row r="4089" spans="1:5" ht="17.55" customHeight="1" x14ac:dyDescent="0.3">
      <c r="A4089" s="12">
        <v>4147</v>
      </c>
      <c r="B4089" s="12">
        <v>2074</v>
      </c>
      <c r="C4089" s="19">
        <v>42101</v>
      </c>
      <c r="D4089" s="6">
        <v>115</v>
      </c>
      <c r="E4089" s="10">
        <v>19.8900000000001</v>
      </c>
    </row>
    <row r="4090" spans="1:5" ht="17.55" customHeight="1" x14ac:dyDescent="0.3">
      <c r="A4090" s="12">
        <v>4148</v>
      </c>
      <c r="B4090" s="12">
        <v>2074</v>
      </c>
      <c r="C4090" s="19">
        <v>42096</v>
      </c>
      <c r="D4090" s="6">
        <v>115</v>
      </c>
      <c r="E4090" s="10">
        <v>643.18999999999994</v>
      </c>
    </row>
    <row r="4091" spans="1:5" ht="17.55" customHeight="1" x14ac:dyDescent="0.3">
      <c r="A4091" s="12">
        <v>4149</v>
      </c>
      <c r="B4091" s="12">
        <v>2075</v>
      </c>
      <c r="C4091" s="19">
        <v>42107</v>
      </c>
      <c r="D4091" s="6">
        <v>46</v>
      </c>
      <c r="E4091" s="10">
        <v>3.2699999999999818</v>
      </c>
    </row>
    <row r="4092" spans="1:5" ht="17.55" customHeight="1" x14ac:dyDescent="0.3">
      <c r="A4092" s="12">
        <v>4150</v>
      </c>
      <c r="B4092" s="12">
        <v>2075</v>
      </c>
      <c r="C4092" s="19">
        <v>42101</v>
      </c>
      <c r="D4092" s="6">
        <v>46</v>
      </c>
      <c r="E4092" s="10">
        <v>324.64</v>
      </c>
    </row>
    <row r="4093" spans="1:5" ht="17.55" customHeight="1" x14ac:dyDescent="0.3">
      <c r="A4093" s="12">
        <v>4151</v>
      </c>
      <c r="B4093" s="12">
        <v>2076</v>
      </c>
      <c r="C4093" s="19">
        <v>42104</v>
      </c>
      <c r="D4093" s="6">
        <v>54</v>
      </c>
      <c r="E4093" s="10">
        <v>291.88</v>
      </c>
    </row>
    <row r="4094" spans="1:5" ht="17.55" customHeight="1" x14ac:dyDescent="0.3">
      <c r="A4094" s="12">
        <v>4152</v>
      </c>
      <c r="B4094" s="12">
        <v>2076</v>
      </c>
      <c r="C4094" s="19">
        <v>42099</v>
      </c>
      <c r="D4094" s="6">
        <v>54</v>
      </c>
      <c r="E4094" s="10">
        <v>592.63</v>
      </c>
    </row>
    <row r="4095" spans="1:5" ht="17.55" customHeight="1" x14ac:dyDescent="0.3">
      <c r="A4095" s="12">
        <v>4153</v>
      </c>
      <c r="B4095" s="12">
        <v>2077</v>
      </c>
      <c r="C4095" s="19">
        <v>42099</v>
      </c>
      <c r="D4095" s="6">
        <v>316</v>
      </c>
      <c r="E4095" s="10">
        <v>291.2700000000001</v>
      </c>
    </row>
    <row r="4096" spans="1:5" ht="17.55" customHeight="1" x14ac:dyDescent="0.3">
      <c r="A4096" s="12">
        <v>4154</v>
      </c>
      <c r="B4096" s="12">
        <v>2077</v>
      </c>
      <c r="C4096" s="19">
        <v>42093</v>
      </c>
      <c r="D4096" s="6">
        <v>316</v>
      </c>
      <c r="E4096" s="10">
        <v>565.41</v>
      </c>
    </row>
    <row r="4097" spans="1:5" ht="17.55" customHeight="1" x14ac:dyDescent="0.3">
      <c r="A4097" s="12">
        <v>4156</v>
      </c>
      <c r="B4097" s="12">
        <v>2078</v>
      </c>
      <c r="C4097" s="19">
        <v>42093</v>
      </c>
      <c r="D4097" s="6">
        <v>312</v>
      </c>
      <c r="E4097" s="10">
        <v>638.88</v>
      </c>
    </row>
    <row r="4098" spans="1:5" ht="17.55" customHeight="1" x14ac:dyDescent="0.3">
      <c r="A4098" s="12">
        <v>4157</v>
      </c>
      <c r="B4098" s="12">
        <v>2079</v>
      </c>
      <c r="C4098" s="19">
        <v>42102</v>
      </c>
      <c r="D4098" s="6">
        <v>28</v>
      </c>
      <c r="E4098" s="10">
        <v>180.66000000000003</v>
      </c>
    </row>
    <row r="4099" spans="1:5" ht="17.55" customHeight="1" x14ac:dyDescent="0.3">
      <c r="A4099" s="12">
        <v>4158</v>
      </c>
      <c r="B4099" s="12">
        <v>2079</v>
      </c>
      <c r="C4099" s="19">
        <v>42095</v>
      </c>
      <c r="D4099" s="6">
        <v>28</v>
      </c>
      <c r="E4099" s="10">
        <v>488.46999999999997</v>
      </c>
    </row>
    <row r="4100" spans="1:5" ht="17.55" customHeight="1" x14ac:dyDescent="0.3">
      <c r="A4100" s="12">
        <v>4159</v>
      </c>
      <c r="B4100" s="12">
        <v>2080</v>
      </c>
      <c r="C4100" s="19">
        <v>42097</v>
      </c>
      <c r="D4100" s="6">
        <v>40</v>
      </c>
      <c r="E4100" s="10">
        <v>8.7400000000000091</v>
      </c>
    </row>
    <row r="4101" spans="1:5" ht="17.55" customHeight="1" x14ac:dyDescent="0.3">
      <c r="A4101" s="12">
        <v>4160</v>
      </c>
      <c r="B4101" s="12">
        <v>2080</v>
      </c>
      <c r="C4101" s="19">
        <v>42091</v>
      </c>
      <c r="D4101" s="6">
        <v>40</v>
      </c>
      <c r="E4101" s="10">
        <v>282.87</v>
      </c>
    </row>
    <row r="4102" spans="1:5" ht="17.55" customHeight="1" x14ac:dyDescent="0.3">
      <c r="A4102" s="12">
        <v>4161</v>
      </c>
      <c r="B4102" s="12">
        <v>2081</v>
      </c>
      <c r="C4102" s="19">
        <v>42105</v>
      </c>
      <c r="D4102" s="6">
        <v>180</v>
      </c>
      <c r="E4102" s="10">
        <v>73.22</v>
      </c>
    </row>
    <row r="4103" spans="1:5" ht="17.55" customHeight="1" x14ac:dyDescent="0.3">
      <c r="A4103" s="12">
        <v>4162</v>
      </c>
      <c r="B4103" s="12">
        <v>2081</v>
      </c>
      <c r="C4103" s="19">
        <v>42098</v>
      </c>
      <c r="D4103" s="6">
        <v>180</v>
      </c>
      <c r="E4103" s="10">
        <v>142.16</v>
      </c>
    </row>
    <row r="4104" spans="1:5" ht="17.55" customHeight="1" x14ac:dyDescent="0.3">
      <c r="A4104" s="12">
        <v>4163</v>
      </c>
      <c r="B4104" s="12">
        <v>2082</v>
      </c>
      <c r="C4104" s="19">
        <v>42100</v>
      </c>
      <c r="D4104" s="6">
        <v>39</v>
      </c>
      <c r="E4104" s="10">
        <v>102.52999999999997</v>
      </c>
    </row>
    <row r="4105" spans="1:5" ht="17.55" customHeight="1" x14ac:dyDescent="0.3">
      <c r="A4105" s="12">
        <v>4164</v>
      </c>
      <c r="B4105" s="12">
        <v>2082</v>
      </c>
      <c r="C4105" s="19">
        <v>42095</v>
      </c>
      <c r="D4105" s="6">
        <v>39</v>
      </c>
      <c r="E4105" s="10">
        <v>437.13</v>
      </c>
    </row>
    <row r="4106" spans="1:5" ht="17.55" customHeight="1" x14ac:dyDescent="0.3">
      <c r="A4106" s="12">
        <v>4165</v>
      </c>
      <c r="B4106" s="12">
        <v>2083</v>
      </c>
      <c r="C4106" s="19">
        <v>42106</v>
      </c>
      <c r="D4106" s="6">
        <v>192</v>
      </c>
      <c r="E4106" s="10">
        <v>55.049999999999955</v>
      </c>
    </row>
    <row r="4107" spans="1:5" ht="17.55" customHeight="1" x14ac:dyDescent="0.3">
      <c r="A4107" s="12">
        <v>4166</v>
      </c>
      <c r="B4107" s="12">
        <v>2083</v>
      </c>
      <c r="C4107" s="19">
        <v>42099</v>
      </c>
      <c r="D4107" s="6">
        <v>192</v>
      </c>
      <c r="E4107" s="10">
        <v>731.45</v>
      </c>
    </row>
    <row r="4108" spans="1:5" ht="17.55" customHeight="1" x14ac:dyDescent="0.3">
      <c r="A4108" s="12">
        <v>4167</v>
      </c>
      <c r="B4108" s="12">
        <v>2084</v>
      </c>
      <c r="C4108" s="19">
        <v>42106</v>
      </c>
      <c r="D4108" s="6">
        <v>308</v>
      </c>
      <c r="E4108" s="10">
        <v>238.17000000000002</v>
      </c>
    </row>
    <row r="4109" spans="1:5" ht="17.55" customHeight="1" x14ac:dyDescent="0.3">
      <c r="A4109" s="12">
        <v>4168</v>
      </c>
      <c r="B4109" s="12">
        <v>2084</v>
      </c>
      <c r="C4109" s="19">
        <v>42098</v>
      </c>
      <c r="D4109" s="6">
        <v>308</v>
      </c>
      <c r="E4109" s="10">
        <v>405.55</v>
      </c>
    </row>
    <row r="4110" spans="1:5" ht="17.55" customHeight="1" x14ac:dyDescent="0.3">
      <c r="A4110" s="12">
        <v>4169</v>
      </c>
      <c r="B4110" s="12">
        <v>2085</v>
      </c>
      <c r="C4110" s="19">
        <v>42108</v>
      </c>
      <c r="D4110" s="6">
        <v>36</v>
      </c>
      <c r="E4110" s="10">
        <v>177.02000000000004</v>
      </c>
    </row>
    <row r="4111" spans="1:5" ht="17.55" customHeight="1" x14ac:dyDescent="0.3">
      <c r="A4111" s="12">
        <v>4170</v>
      </c>
      <c r="B4111" s="12">
        <v>2085</v>
      </c>
      <c r="C4111" s="19">
        <v>42103</v>
      </c>
      <c r="D4111" s="6">
        <v>36</v>
      </c>
      <c r="E4111" s="10">
        <v>288.83</v>
      </c>
    </row>
    <row r="4112" spans="1:5" ht="17.55" customHeight="1" x14ac:dyDescent="0.3">
      <c r="A4112" s="12">
        <v>4171</v>
      </c>
      <c r="B4112" s="12">
        <v>2086</v>
      </c>
      <c r="C4112" s="19">
        <v>42108</v>
      </c>
      <c r="D4112" s="6">
        <v>231</v>
      </c>
      <c r="E4112" s="10">
        <v>168.42999999999995</v>
      </c>
    </row>
    <row r="4113" spans="1:5" ht="17.55" customHeight="1" x14ac:dyDescent="0.3">
      <c r="A4113" s="12">
        <v>4172</v>
      </c>
      <c r="B4113" s="12">
        <v>2086</v>
      </c>
      <c r="C4113" s="19">
        <v>42100</v>
      </c>
      <c r="D4113" s="6">
        <v>231</v>
      </c>
      <c r="E4113" s="10">
        <v>673.73</v>
      </c>
    </row>
    <row r="4114" spans="1:5" ht="17.55" customHeight="1" x14ac:dyDescent="0.3">
      <c r="A4114" s="12">
        <v>4173</v>
      </c>
      <c r="B4114" s="12">
        <v>2087</v>
      </c>
      <c r="C4114" s="19">
        <v>42113</v>
      </c>
      <c r="D4114" s="6">
        <v>133</v>
      </c>
      <c r="E4114" s="10">
        <v>37.310000000000059</v>
      </c>
    </row>
    <row r="4115" spans="1:5" ht="17.55" customHeight="1" x14ac:dyDescent="0.3">
      <c r="A4115" s="12">
        <v>4174</v>
      </c>
      <c r="B4115" s="12">
        <v>2087</v>
      </c>
      <c r="C4115" s="19">
        <v>42104</v>
      </c>
      <c r="D4115" s="6">
        <v>133</v>
      </c>
      <c r="E4115" s="10">
        <v>273.65999999999997</v>
      </c>
    </row>
    <row r="4116" spans="1:5" ht="17.55" customHeight="1" x14ac:dyDescent="0.3">
      <c r="A4116" s="12">
        <v>4175</v>
      </c>
      <c r="B4116" s="12">
        <v>2088</v>
      </c>
      <c r="C4116" s="19">
        <v>42110</v>
      </c>
      <c r="D4116" s="6">
        <v>55</v>
      </c>
      <c r="E4116" s="10">
        <v>63.52000000000001</v>
      </c>
    </row>
    <row r="4117" spans="1:5" ht="17.55" customHeight="1" x14ac:dyDescent="0.3">
      <c r="A4117" s="12">
        <v>4176</v>
      </c>
      <c r="B4117" s="12">
        <v>2088</v>
      </c>
      <c r="C4117" s="19">
        <v>42101</v>
      </c>
      <c r="D4117" s="6">
        <v>55</v>
      </c>
      <c r="E4117" s="10">
        <v>190.57999999999998</v>
      </c>
    </row>
    <row r="4118" spans="1:5" ht="17.55" customHeight="1" x14ac:dyDescent="0.3">
      <c r="A4118" s="12">
        <v>4177</v>
      </c>
      <c r="B4118" s="12">
        <v>2089</v>
      </c>
      <c r="C4118" s="19">
        <v>42109</v>
      </c>
      <c r="D4118" s="6">
        <v>311</v>
      </c>
      <c r="E4118" s="10">
        <v>78.199999999999989</v>
      </c>
    </row>
    <row r="4119" spans="1:5" ht="17.55" customHeight="1" x14ac:dyDescent="0.3">
      <c r="A4119" s="12">
        <v>4178</v>
      </c>
      <c r="B4119" s="12">
        <v>2089</v>
      </c>
      <c r="C4119" s="19">
        <v>42102</v>
      </c>
      <c r="D4119" s="6">
        <v>311</v>
      </c>
      <c r="E4119" s="10">
        <v>261.81</v>
      </c>
    </row>
    <row r="4120" spans="1:5" ht="17.55" customHeight="1" x14ac:dyDescent="0.3">
      <c r="A4120" s="12">
        <v>4179</v>
      </c>
      <c r="B4120" s="12">
        <v>2090</v>
      </c>
      <c r="C4120" s="19">
        <v>42104</v>
      </c>
      <c r="D4120" s="6">
        <v>116</v>
      </c>
      <c r="E4120" s="10">
        <v>157.16999999999996</v>
      </c>
    </row>
    <row r="4121" spans="1:5" ht="17.55" customHeight="1" x14ac:dyDescent="0.3">
      <c r="A4121" s="12">
        <v>4180</v>
      </c>
      <c r="B4121" s="12">
        <v>2090</v>
      </c>
      <c r="C4121" s="19">
        <v>42098</v>
      </c>
      <c r="D4121" s="6">
        <v>116</v>
      </c>
      <c r="E4121" s="10">
        <v>890.68999999999994</v>
      </c>
    </row>
    <row r="4122" spans="1:5" ht="17.55" customHeight="1" x14ac:dyDescent="0.3">
      <c r="A4122" s="12">
        <v>4181</v>
      </c>
      <c r="B4122" s="12">
        <v>2091</v>
      </c>
      <c r="C4122" s="19">
        <v>42107</v>
      </c>
      <c r="D4122" s="6">
        <v>140</v>
      </c>
      <c r="E4122" s="10">
        <v>93.700000000000045</v>
      </c>
    </row>
    <row r="4123" spans="1:5" ht="17.55" customHeight="1" x14ac:dyDescent="0.3">
      <c r="A4123" s="12">
        <v>4182</v>
      </c>
      <c r="B4123" s="12">
        <v>2091</v>
      </c>
      <c r="C4123" s="19">
        <v>42103</v>
      </c>
      <c r="D4123" s="6">
        <v>140</v>
      </c>
      <c r="E4123" s="10">
        <v>758.14</v>
      </c>
    </row>
    <row r="4124" spans="1:5" ht="17.55" customHeight="1" x14ac:dyDescent="0.3">
      <c r="A4124" s="12">
        <v>4183</v>
      </c>
      <c r="B4124" s="12">
        <v>2092</v>
      </c>
      <c r="C4124" s="19">
        <v>42100</v>
      </c>
      <c r="D4124" s="6">
        <v>243</v>
      </c>
      <c r="E4124" s="10">
        <v>117.05000000000007</v>
      </c>
    </row>
    <row r="4125" spans="1:5" ht="17.55" customHeight="1" x14ac:dyDescent="0.3">
      <c r="A4125" s="12">
        <v>4184</v>
      </c>
      <c r="B4125" s="12">
        <v>2092</v>
      </c>
      <c r="C4125" s="19">
        <v>42095</v>
      </c>
      <c r="D4125" s="6">
        <v>243</v>
      </c>
      <c r="E4125" s="10">
        <v>719.06</v>
      </c>
    </row>
    <row r="4126" spans="1:5" ht="17.55" customHeight="1" x14ac:dyDescent="0.3">
      <c r="A4126" s="12">
        <v>4185</v>
      </c>
      <c r="B4126" s="12">
        <v>2093</v>
      </c>
      <c r="C4126" s="19">
        <v>42098</v>
      </c>
      <c r="D4126" s="6">
        <v>291</v>
      </c>
      <c r="E4126" s="10">
        <v>50.139999999999986</v>
      </c>
    </row>
    <row r="4127" spans="1:5" ht="17.55" customHeight="1" x14ac:dyDescent="0.3">
      <c r="A4127" s="12">
        <v>4186</v>
      </c>
      <c r="B4127" s="12">
        <v>2093</v>
      </c>
      <c r="C4127" s="19">
        <v>42094</v>
      </c>
      <c r="D4127" s="6">
        <v>291</v>
      </c>
      <c r="E4127" s="10">
        <v>308.02</v>
      </c>
    </row>
    <row r="4128" spans="1:5" ht="17.55" customHeight="1" x14ac:dyDescent="0.3">
      <c r="A4128" s="12">
        <v>4187</v>
      </c>
      <c r="B4128" s="12">
        <v>2094</v>
      </c>
      <c r="C4128" s="19">
        <v>42116</v>
      </c>
      <c r="D4128" s="6">
        <v>168</v>
      </c>
      <c r="E4128" s="10">
        <v>276.30999999999995</v>
      </c>
    </row>
    <row r="4129" spans="1:5" ht="17.55" customHeight="1" x14ac:dyDescent="0.3">
      <c r="A4129" s="12">
        <v>4188</v>
      </c>
      <c r="B4129" s="12">
        <v>2094</v>
      </c>
      <c r="C4129" s="19">
        <v>42106</v>
      </c>
      <c r="D4129" s="6">
        <v>168</v>
      </c>
      <c r="E4129" s="10">
        <v>561.01</v>
      </c>
    </row>
    <row r="4130" spans="1:5" ht="17.55" customHeight="1" x14ac:dyDescent="0.3">
      <c r="A4130" s="12">
        <v>4189</v>
      </c>
      <c r="B4130" s="12">
        <v>2095</v>
      </c>
      <c r="C4130" s="19">
        <v>42106</v>
      </c>
      <c r="D4130" s="6">
        <v>119</v>
      </c>
      <c r="E4130" s="10">
        <v>33.809999999999974</v>
      </c>
    </row>
    <row r="4131" spans="1:5" ht="17.55" customHeight="1" x14ac:dyDescent="0.3">
      <c r="A4131" s="12">
        <v>4190</v>
      </c>
      <c r="B4131" s="12">
        <v>2095</v>
      </c>
      <c r="C4131" s="19">
        <v>42102</v>
      </c>
      <c r="D4131" s="6">
        <v>119</v>
      </c>
      <c r="E4131" s="10">
        <v>226.34</v>
      </c>
    </row>
    <row r="4132" spans="1:5" ht="17.55" customHeight="1" x14ac:dyDescent="0.3">
      <c r="A4132" s="12">
        <v>4191</v>
      </c>
      <c r="B4132" s="12">
        <v>2096</v>
      </c>
      <c r="C4132" s="19">
        <v>42102</v>
      </c>
      <c r="D4132" s="6">
        <v>63</v>
      </c>
      <c r="E4132" s="10">
        <v>203.27999999999997</v>
      </c>
    </row>
    <row r="4133" spans="1:5" ht="17.55" customHeight="1" x14ac:dyDescent="0.3">
      <c r="A4133" s="12">
        <v>4192</v>
      </c>
      <c r="B4133" s="12">
        <v>2096</v>
      </c>
      <c r="C4133" s="19">
        <v>42097</v>
      </c>
      <c r="D4133" s="6">
        <v>63</v>
      </c>
      <c r="E4133" s="10">
        <v>522.72</v>
      </c>
    </row>
    <row r="4134" spans="1:5" ht="17.55" customHeight="1" x14ac:dyDescent="0.3">
      <c r="A4134" s="12">
        <v>4193</v>
      </c>
      <c r="B4134" s="12">
        <v>2097</v>
      </c>
      <c r="C4134" s="19">
        <v>42113</v>
      </c>
      <c r="D4134" s="6">
        <v>43</v>
      </c>
      <c r="E4134" s="10">
        <v>166.94000000000005</v>
      </c>
    </row>
    <row r="4135" spans="1:5" ht="17.55" customHeight="1" x14ac:dyDescent="0.3">
      <c r="A4135" s="12">
        <v>4194</v>
      </c>
      <c r="B4135" s="12">
        <v>2097</v>
      </c>
      <c r="C4135" s="19">
        <v>42105</v>
      </c>
      <c r="D4135" s="6">
        <v>43</v>
      </c>
      <c r="E4135" s="10">
        <v>628.03</v>
      </c>
    </row>
    <row r="4136" spans="1:5" ht="17.55" customHeight="1" x14ac:dyDescent="0.3">
      <c r="A4136" s="12">
        <v>4195</v>
      </c>
      <c r="B4136" s="12">
        <v>2098</v>
      </c>
      <c r="C4136" s="19">
        <v>42107</v>
      </c>
      <c r="D4136" s="6">
        <v>42</v>
      </c>
      <c r="E4136" s="10">
        <v>146.55000000000007</v>
      </c>
    </row>
    <row r="4137" spans="1:5" ht="17.55" customHeight="1" x14ac:dyDescent="0.3">
      <c r="A4137" s="12">
        <v>4196</v>
      </c>
      <c r="B4137" s="12">
        <v>2098</v>
      </c>
      <c r="C4137" s="19">
        <v>42102</v>
      </c>
      <c r="D4137" s="6">
        <v>42</v>
      </c>
      <c r="E4137" s="10">
        <v>769.42</v>
      </c>
    </row>
    <row r="4138" spans="1:5" ht="17.55" customHeight="1" x14ac:dyDescent="0.3">
      <c r="A4138" s="12">
        <v>4197</v>
      </c>
      <c r="B4138" s="12">
        <v>2099</v>
      </c>
      <c r="C4138" s="19">
        <v>42114</v>
      </c>
      <c r="D4138" s="6">
        <v>281</v>
      </c>
      <c r="E4138" s="10">
        <v>37.799999999999955</v>
      </c>
    </row>
    <row r="4139" spans="1:5" ht="17.55" customHeight="1" x14ac:dyDescent="0.3">
      <c r="A4139" s="12">
        <v>4198</v>
      </c>
      <c r="B4139" s="12">
        <v>2099</v>
      </c>
      <c r="C4139" s="19">
        <v>42107</v>
      </c>
      <c r="D4139" s="6">
        <v>281</v>
      </c>
      <c r="E4139" s="10">
        <v>907.21</v>
      </c>
    </row>
    <row r="4140" spans="1:5" ht="17.55" customHeight="1" x14ac:dyDescent="0.3">
      <c r="A4140" s="12">
        <v>4199</v>
      </c>
      <c r="B4140" s="12">
        <v>2100</v>
      </c>
      <c r="C4140" s="19">
        <v>42103</v>
      </c>
      <c r="D4140" s="6">
        <v>136</v>
      </c>
      <c r="E4140" s="10">
        <v>176.41000000000008</v>
      </c>
    </row>
    <row r="4141" spans="1:5" ht="17.55" customHeight="1" x14ac:dyDescent="0.3">
      <c r="A4141" s="12">
        <v>4200</v>
      </c>
      <c r="B4141" s="12">
        <v>2100</v>
      </c>
      <c r="C4141" s="19">
        <v>42097</v>
      </c>
      <c r="D4141" s="6">
        <v>136</v>
      </c>
      <c r="E4141" s="10">
        <v>803.68999999999994</v>
      </c>
    </row>
    <row r="4142" spans="1:5" ht="17.55" customHeight="1" x14ac:dyDescent="0.3">
      <c r="A4142" s="12">
        <v>4201</v>
      </c>
      <c r="B4142" s="12">
        <v>2101</v>
      </c>
      <c r="C4142" s="19">
        <v>42120</v>
      </c>
      <c r="D4142" s="6">
        <v>122</v>
      </c>
      <c r="E4142" s="10">
        <v>231.40000000000009</v>
      </c>
    </row>
    <row r="4143" spans="1:5" ht="17.55" customHeight="1" x14ac:dyDescent="0.3">
      <c r="A4143" s="12">
        <v>4202</v>
      </c>
      <c r="B4143" s="12">
        <v>2101</v>
      </c>
      <c r="C4143" s="19">
        <v>42110</v>
      </c>
      <c r="D4143" s="6">
        <v>122</v>
      </c>
      <c r="E4143" s="10">
        <v>595.03</v>
      </c>
    </row>
    <row r="4144" spans="1:5" ht="17.55" customHeight="1" x14ac:dyDescent="0.3">
      <c r="A4144" s="12">
        <v>4203</v>
      </c>
      <c r="B4144" s="12">
        <v>2102</v>
      </c>
      <c r="C4144" s="19">
        <v>42105</v>
      </c>
      <c r="D4144" s="6">
        <v>95</v>
      </c>
      <c r="E4144" s="10">
        <v>27.970000000000027</v>
      </c>
    </row>
    <row r="4145" spans="1:5" ht="17.55" customHeight="1" x14ac:dyDescent="0.3">
      <c r="A4145" s="12">
        <v>4204</v>
      </c>
      <c r="B4145" s="12">
        <v>2102</v>
      </c>
      <c r="C4145" s="19">
        <v>42099</v>
      </c>
      <c r="D4145" s="6">
        <v>95</v>
      </c>
      <c r="E4145" s="10">
        <v>321.71999999999997</v>
      </c>
    </row>
    <row r="4146" spans="1:5" ht="17.55" customHeight="1" x14ac:dyDescent="0.3">
      <c r="A4146" s="12">
        <v>4205</v>
      </c>
      <c r="B4146" s="12">
        <v>2103</v>
      </c>
      <c r="C4146" s="19">
        <v>42107</v>
      </c>
      <c r="D4146" s="6">
        <v>287</v>
      </c>
      <c r="E4146" s="10">
        <v>19.159999999999968</v>
      </c>
    </row>
    <row r="4147" spans="1:5" ht="17.55" customHeight="1" x14ac:dyDescent="0.3">
      <c r="A4147" s="12">
        <v>4206</v>
      </c>
      <c r="B4147" s="12">
        <v>2103</v>
      </c>
      <c r="C4147" s="19">
        <v>42103</v>
      </c>
      <c r="D4147" s="6">
        <v>287</v>
      </c>
      <c r="E4147" s="10">
        <v>939.16</v>
      </c>
    </row>
    <row r="4148" spans="1:5" ht="17.55" customHeight="1" x14ac:dyDescent="0.3">
      <c r="A4148" s="12">
        <v>4207</v>
      </c>
      <c r="B4148" s="12">
        <v>2104</v>
      </c>
      <c r="C4148" s="19">
        <v>42113</v>
      </c>
      <c r="D4148" s="6">
        <v>231</v>
      </c>
      <c r="E4148" s="10">
        <v>159.42000000000007</v>
      </c>
    </row>
    <row r="4149" spans="1:5" ht="17.55" customHeight="1" x14ac:dyDescent="0.3">
      <c r="A4149" s="12">
        <v>4208</v>
      </c>
      <c r="B4149" s="12">
        <v>2104</v>
      </c>
      <c r="C4149" s="19">
        <v>42105</v>
      </c>
      <c r="D4149" s="6">
        <v>231</v>
      </c>
      <c r="E4149" s="10">
        <v>726.3</v>
      </c>
    </row>
    <row r="4150" spans="1:5" ht="17.55" customHeight="1" x14ac:dyDescent="0.3">
      <c r="A4150" s="12">
        <v>4209</v>
      </c>
      <c r="B4150" s="12">
        <v>2105</v>
      </c>
      <c r="C4150" s="19">
        <v>42107</v>
      </c>
      <c r="D4150" s="6">
        <v>241</v>
      </c>
      <c r="E4150" s="10">
        <v>246.89999999999998</v>
      </c>
    </row>
    <row r="4151" spans="1:5" ht="17.55" customHeight="1" x14ac:dyDescent="0.3">
      <c r="A4151" s="12">
        <v>4210</v>
      </c>
      <c r="B4151" s="12">
        <v>2105</v>
      </c>
      <c r="C4151" s="19">
        <v>42101</v>
      </c>
      <c r="D4151" s="6">
        <v>241</v>
      </c>
      <c r="E4151" s="10">
        <v>458.53</v>
      </c>
    </row>
    <row r="4152" spans="1:5" ht="17.55" customHeight="1" x14ac:dyDescent="0.3">
      <c r="A4152" s="12">
        <v>4211</v>
      </c>
      <c r="B4152" s="12">
        <v>2106</v>
      </c>
      <c r="C4152" s="19">
        <v>42104</v>
      </c>
      <c r="D4152" s="6">
        <v>226</v>
      </c>
      <c r="E4152" s="10">
        <v>94.860000000000014</v>
      </c>
    </row>
    <row r="4153" spans="1:5" ht="17.55" customHeight="1" x14ac:dyDescent="0.3">
      <c r="A4153" s="12">
        <v>4212</v>
      </c>
      <c r="B4153" s="12">
        <v>2106</v>
      </c>
      <c r="C4153" s="19">
        <v>42098</v>
      </c>
      <c r="D4153" s="6">
        <v>226</v>
      </c>
      <c r="E4153" s="10">
        <v>243.94</v>
      </c>
    </row>
    <row r="4154" spans="1:5" ht="17.55" customHeight="1" x14ac:dyDescent="0.3">
      <c r="A4154" s="12">
        <v>4213</v>
      </c>
      <c r="B4154" s="12">
        <v>2107</v>
      </c>
      <c r="C4154" s="19">
        <v>42116</v>
      </c>
      <c r="D4154" s="6">
        <v>198</v>
      </c>
      <c r="E4154" s="10">
        <v>2.7299999999999613</v>
      </c>
    </row>
    <row r="4155" spans="1:5" ht="17.55" customHeight="1" x14ac:dyDescent="0.3">
      <c r="A4155" s="12">
        <v>4214</v>
      </c>
      <c r="B4155" s="12">
        <v>2107</v>
      </c>
      <c r="C4155" s="19">
        <v>42111</v>
      </c>
      <c r="D4155" s="6">
        <v>198</v>
      </c>
      <c r="E4155" s="10">
        <v>270.73</v>
      </c>
    </row>
    <row r="4156" spans="1:5" ht="17.55" customHeight="1" x14ac:dyDescent="0.3">
      <c r="A4156" s="12">
        <v>4215</v>
      </c>
      <c r="B4156" s="12">
        <v>2108</v>
      </c>
      <c r="C4156" s="19">
        <v>42109</v>
      </c>
      <c r="D4156" s="6">
        <v>145</v>
      </c>
      <c r="E4156" s="10">
        <v>162.90999999999997</v>
      </c>
    </row>
    <row r="4157" spans="1:5" ht="17.55" customHeight="1" x14ac:dyDescent="0.3">
      <c r="A4157" s="12">
        <v>4216</v>
      </c>
      <c r="B4157" s="12">
        <v>2108</v>
      </c>
      <c r="C4157" s="19">
        <v>42101</v>
      </c>
      <c r="D4157" s="6">
        <v>145</v>
      </c>
      <c r="E4157" s="10">
        <v>316.25</v>
      </c>
    </row>
    <row r="4158" spans="1:5" ht="17.55" customHeight="1" x14ac:dyDescent="0.3">
      <c r="A4158" s="12">
        <v>4217</v>
      </c>
      <c r="B4158" s="12">
        <v>2109</v>
      </c>
      <c r="C4158" s="19">
        <v>42115</v>
      </c>
      <c r="D4158" s="6">
        <v>140</v>
      </c>
      <c r="E4158" s="10">
        <v>70.27000000000001</v>
      </c>
    </row>
    <row r="4159" spans="1:5" ht="17.55" customHeight="1" x14ac:dyDescent="0.3">
      <c r="A4159" s="12">
        <v>4218</v>
      </c>
      <c r="B4159" s="12">
        <v>2109</v>
      </c>
      <c r="C4159" s="19">
        <v>42110</v>
      </c>
      <c r="D4159" s="6">
        <v>140</v>
      </c>
      <c r="E4159" s="10">
        <v>142.69</v>
      </c>
    </row>
    <row r="4160" spans="1:5" ht="17.55" customHeight="1" x14ac:dyDescent="0.3">
      <c r="A4160" s="12">
        <v>4219</v>
      </c>
      <c r="B4160" s="12">
        <v>2110</v>
      </c>
      <c r="C4160" s="19">
        <v>42115</v>
      </c>
      <c r="D4160" s="6">
        <v>276</v>
      </c>
      <c r="E4160" s="10">
        <v>19.600000000000023</v>
      </c>
    </row>
    <row r="4161" spans="1:5" ht="17.55" customHeight="1" x14ac:dyDescent="0.3">
      <c r="A4161" s="12">
        <v>4220</v>
      </c>
      <c r="B4161" s="12">
        <v>2110</v>
      </c>
      <c r="C4161" s="19">
        <v>42106</v>
      </c>
      <c r="D4161" s="6">
        <v>276</v>
      </c>
      <c r="E4161" s="10">
        <v>198.2</v>
      </c>
    </row>
    <row r="4162" spans="1:5" ht="17.55" customHeight="1" x14ac:dyDescent="0.3">
      <c r="A4162" s="12">
        <v>4221</v>
      </c>
      <c r="B4162" s="12">
        <v>2111</v>
      </c>
      <c r="C4162" s="19">
        <v>42120</v>
      </c>
      <c r="D4162" s="6">
        <v>104</v>
      </c>
      <c r="E4162" s="10">
        <v>85.37</v>
      </c>
    </row>
    <row r="4163" spans="1:5" ht="17.55" customHeight="1" x14ac:dyDescent="0.3">
      <c r="A4163" s="12">
        <v>4222</v>
      </c>
      <c r="B4163" s="12">
        <v>2111</v>
      </c>
      <c r="C4163" s="19">
        <v>42111</v>
      </c>
      <c r="D4163" s="6">
        <v>104</v>
      </c>
      <c r="E4163" s="10">
        <v>981.85</v>
      </c>
    </row>
    <row r="4164" spans="1:5" ht="17.55" customHeight="1" x14ac:dyDescent="0.3">
      <c r="A4164" s="12">
        <v>4223</v>
      </c>
      <c r="B4164" s="12">
        <v>2112</v>
      </c>
      <c r="C4164" s="19">
        <v>42106</v>
      </c>
      <c r="D4164" s="6">
        <v>172</v>
      </c>
      <c r="E4164" s="10">
        <v>54.110000000000014</v>
      </c>
    </row>
    <row r="4165" spans="1:5" ht="17.55" customHeight="1" x14ac:dyDescent="0.3">
      <c r="A4165" s="12">
        <v>4224</v>
      </c>
      <c r="B4165" s="12">
        <v>2112</v>
      </c>
      <c r="C4165" s="19">
        <v>42102</v>
      </c>
      <c r="D4165" s="6">
        <v>172</v>
      </c>
      <c r="E4165" s="10">
        <v>622.28</v>
      </c>
    </row>
    <row r="4166" spans="1:5" ht="17.55" customHeight="1" x14ac:dyDescent="0.3">
      <c r="A4166" s="12">
        <v>4225</v>
      </c>
      <c r="B4166" s="12">
        <v>2113</v>
      </c>
      <c r="C4166" s="19">
        <v>42122</v>
      </c>
      <c r="D4166" s="6">
        <v>48</v>
      </c>
      <c r="E4166" s="10">
        <v>15.82000000000005</v>
      </c>
    </row>
    <row r="4167" spans="1:5" ht="17.55" customHeight="1" x14ac:dyDescent="0.3">
      <c r="A4167" s="12">
        <v>4226</v>
      </c>
      <c r="B4167" s="12">
        <v>2113</v>
      </c>
      <c r="C4167" s="19">
        <v>42112</v>
      </c>
      <c r="D4167" s="6">
        <v>48</v>
      </c>
      <c r="E4167" s="10">
        <v>775.52</v>
      </c>
    </row>
    <row r="4168" spans="1:5" ht="17.55" customHeight="1" x14ac:dyDescent="0.3">
      <c r="A4168" s="12">
        <v>4227</v>
      </c>
      <c r="B4168" s="12">
        <v>2114</v>
      </c>
      <c r="C4168" s="19">
        <v>42115</v>
      </c>
      <c r="D4168" s="6">
        <v>229</v>
      </c>
      <c r="E4168" s="10">
        <v>31.029999999999973</v>
      </c>
    </row>
    <row r="4169" spans="1:5" ht="17.55" customHeight="1" x14ac:dyDescent="0.3">
      <c r="A4169" s="12">
        <v>4228</v>
      </c>
      <c r="B4169" s="12">
        <v>2114</v>
      </c>
      <c r="C4169" s="19">
        <v>42110</v>
      </c>
      <c r="D4169" s="6">
        <v>229</v>
      </c>
      <c r="E4169" s="10">
        <v>589.70000000000005</v>
      </c>
    </row>
    <row r="4170" spans="1:5" ht="17.55" customHeight="1" x14ac:dyDescent="0.3">
      <c r="A4170" s="12">
        <v>4229</v>
      </c>
      <c r="B4170" s="12">
        <v>2115</v>
      </c>
      <c r="C4170" s="19">
        <v>42106</v>
      </c>
      <c r="D4170" s="6">
        <v>160</v>
      </c>
      <c r="E4170" s="10">
        <v>153.11000000000001</v>
      </c>
    </row>
    <row r="4171" spans="1:5" ht="17.55" customHeight="1" x14ac:dyDescent="0.3">
      <c r="A4171" s="12">
        <v>4230</v>
      </c>
      <c r="B4171" s="12">
        <v>2115</v>
      </c>
      <c r="C4171" s="19">
        <v>42101</v>
      </c>
      <c r="D4171" s="6">
        <v>160</v>
      </c>
      <c r="E4171" s="10">
        <v>652.75</v>
      </c>
    </row>
    <row r="4172" spans="1:5" ht="17.55" customHeight="1" x14ac:dyDescent="0.3">
      <c r="A4172" s="12">
        <v>4231</v>
      </c>
      <c r="B4172" s="12">
        <v>2116</v>
      </c>
      <c r="C4172" s="19">
        <v>42107</v>
      </c>
      <c r="D4172" s="6">
        <v>70</v>
      </c>
      <c r="E4172" s="10">
        <v>101.78000000000009</v>
      </c>
    </row>
    <row r="4173" spans="1:5" ht="17.55" customHeight="1" x14ac:dyDescent="0.3">
      <c r="A4173" s="12">
        <v>4232</v>
      </c>
      <c r="B4173" s="12">
        <v>2116</v>
      </c>
      <c r="C4173" s="19">
        <v>42099</v>
      </c>
      <c r="D4173" s="6">
        <v>70</v>
      </c>
      <c r="E4173" s="10">
        <v>746.43</v>
      </c>
    </row>
    <row r="4174" spans="1:5" ht="17.55" customHeight="1" x14ac:dyDescent="0.3">
      <c r="A4174" s="12">
        <v>4233</v>
      </c>
      <c r="B4174" s="12">
        <v>2117</v>
      </c>
      <c r="C4174" s="19">
        <v>42117</v>
      </c>
      <c r="D4174" s="6">
        <v>203</v>
      </c>
      <c r="E4174" s="10">
        <v>252.18</v>
      </c>
    </row>
    <row r="4175" spans="1:5" ht="17.55" customHeight="1" x14ac:dyDescent="0.3">
      <c r="A4175" s="12">
        <v>4234</v>
      </c>
      <c r="B4175" s="12">
        <v>2117</v>
      </c>
      <c r="C4175" s="19">
        <v>42108</v>
      </c>
      <c r="D4175" s="6">
        <v>203</v>
      </c>
      <c r="E4175" s="10">
        <v>489.55</v>
      </c>
    </row>
    <row r="4176" spans="1:5" ht="17.55" customHeight="1" x14ac:dyDescent="0.3">
      <c r="A4176" s="12">
        <v>4235</v>
      </c>
      <c r="B4176" s="12">
        <v>2118</v>
      </c>
      <c r="C4176" s="19">
        <v>42121</v>
      </c>
      <c r="D4176" s="6">
        <v>16</v>
      </c>
      <c r="E4176" s="10">
        <v>146.04000000000002</v>
      </c>
    </row>
    <row r="4177" spans="1:5" ht="17.55" customHeight="1" x14ac:dyDescent="0.3">
      <c r="A4177" s="12">
        <v>4236</v>
      </c>
      <c r="B4177" s="12">
        <v>2118</v>
      </c>
      <c r="C4177" s="19">
        <v>42111</v>
      </c>
      <c r="D4177" s="6">
        <v>16</v>
      </c>
      <c r="E4177" s="10">
        <v>283.51</v>
      </c>
    </row>
    <row r="4178" spans="1:5" ht="17.55" customHeight="1" x14ac:dyDescent="0.3">
      <c r="A4178" s="12">
        <v>4237</v>
      </c>
      <c r="B4178" s="12">
        <v>2119</v>
      </c>
      <c r="C4178" s="19">
        <v>42120</v>
      </c>
      <c r="D4178" s="6">
        <v>202</v>
      </c>
      <c r="E4178" s="10">
        <v>39.629999999999995</v>
      </c>
    </row>
    <row r="4179" spans="1:5" ht="17.55" customHeight="1" x14ac:dyDescent="0.3">
      <c r="A4179" s="12">
        <v>4238</v>
      </c>
      <c r="B4179" s="12">
        <v>2119</v>
      </c>
      <c r="C4179" s="19">
        <v>42111</v>
      </c>
      <c r="D4179" s="6">
        <v>202</v>
      </c>
      <c r="E4179" s="10">
        <v>180.59</v>
      </c>
    </row>
    <row r="4180" spans="1:5" ht="17.55" customHeight="1" x14ac:dyDescent="0.3">
      <c r="A4180" s="12">
        <v>4239</v>
      </c>
      <c r="B4180" s="12">
        <v>2120</v>
      </c>
      <c r="C4180" s="19">
        <v>42122</v>
      </c>
      <c r="D4180" s="6">
        <v>232</v>
      </c>
      <c r="E4180" s="10">
        <v>90.019999999999982</v>
      </c>
    </row>
    <row r="4181" spans="1:5" ht="17.55" customHeight="1" x14ac:dyDescent="0.3">
      <c r="A4181" s="12">
        <v>4240</v>
      </c>
      <c r="B4181" s="12">
        <v>2120</v>
      </c>
      <c r="C4181" s="19">
        <v>42114</v>
      </c>
      <c r="D4181" s="6">
        <v>232</v>
      </c>
      <c r="E4181" s="10">
        <v>210.06</v>
      </c>
    </row>
    <row r="4182" spans="1:5" ht="17.55" customHeight="1" x14ac:dyDescent="0.3">
      <c r="A4182" s="12">
        <v>4241</v>
      </c>
      <c r="B4182" s="12">
        <v>2121</v>
      </c>
      <c r="C4182" s="19">
        <v>42109</v>
      </c>
      <c r="D4182" s="6">
        <v>154</v>
      </c>
      <c r="E4182" s="10">
        <v>60.110000000000014</v>
      </c>
    </row>
    <row r="4183" spans="1:5" ht="17.55" customHeight="1" x14ac:dyDescent="0.3">
      <c r="A4183" s="12">
        <v>4242</v>
      </c>
      <c r="B4183" s="12">
        <v>2121</v>
      </c>
      <c r="C4183" s="19">
        <v>42103</v>
      </c>
      <c r="D4183" s="6">
        <v>154</v>
      </c>
      <c r="E4183" s="10">
        <v>273.84999999999997</v>
      </c>
    </row>
    <row r="4184" spans="1:5" ht="17.55" customHeight="1" x14ac:dyDescent="0.3">
      <c r="A4184" s="12">
        <v>4243</v>
      </c>
      <c r="B4184" s="12">
        <v>2122</v>
      </c>
      <c r="C4184" s="19">
        <v>42107</v>
      </c>
      <c r="D4184" s="6">
        <v>64</v>
      </c>
      <c r="E4184" s="10">
        <v>296.82000000000005</v>
      </c>
    </row>
    <row r="4185" spans="1:5" ht="17.55" customHeight="1" x14ac:dyDescent="0.3">
      <c r="A4185" s="12">
        <v>4244</v>
      </c>
      <c r="B4185" s="12">
        <v>2122</v>
      </c>
      <c r="C4185" s="19">
        <v>42102</v>
      </c>
      <c r="D4185" s="6">
        <v>64</v>
      </c>
      <c r="E4185" s="10">
        <v>505.40999999999997</v>
      </c>
    </row>
    <row r="4186" spans="1:5" ht="17.55" customHeight="1" x14ac:dyDescent="0.3">
      <c r="A4186" s="12">
        <v>4245</v>
      </c>
      <c r="B4186" s="12">
        <v>2123</v>
      </c>
      <c r="C4186" s="19">
        <v>42116</v>
      </c>
      <c r="D4186" s="6">
        <v>311</v>
      </c>
      <c r="E4186" s="10">
        <v>66.20999999999998</v>
      </c>
    </row>
    <row r="4187" spans="1:5" ht="17.55" customHeight="1" x14ac:dyDescent="0.3">
      <c r="A4187" s="12">
        <v>4246</v>
      </c>
      <c r="B4187" s="12">
        <v>2123</v>
      </c>
      <c r="C4187" s="19">
        <v>42108</v>
      </c>
      <c r="D4187" s="6">
        <v>311</v>
      </c>
      <c r="E4187" s="10">
        <v>485.55</v>
      </c>
    </row>
    <row r="4188" spans="1:5" ht="17.55" customHeight="1" x14ac:dyDescent="0.3">
      <c r="A4188" s="12">
        <v>4247</v>
      </c>
      <c r="B4188" s="12">
        <v>2124</v>
      </c>
      <c r="C4188" s="19">
        <v>42122</v>
      </c>
      <c r="D4188" s="6">
        <v>246</v>
      </c>
      <c r="E4188" s="10">
        <v>24.130000000000052</v>
      </c>
    </row>
    <row r="4189" spans="1:5" ht="17.55" customHeight="1" x14ac:dyDescent="0.3">
      <c r="A4189" s="12">
        <v>4248</v>
      </c>
      <c r="B4189" s="12">
        <v>2124</v>
      </c>
      <c r="C4189" s="19">
        <v>42115</v>
      </c>
      <c r="D4189" s="6">
        <v>246</v>
      </c>
      <c r="E4189" s="10">
        <v>320.71999999999997</v>
      </c>
    </row>
    <row r="4190" spans="1:5" ht="17.55" customHeight="1" x14ac:dyDescent="0.3">
      <c r="A4190" s="12">
        <v>4249</v>
      </c>
      <c r="B4190" s="12">
        <v>2125</v>
      </c>
      <c r="C4190" s="19">
        <v>42107</v>
      </c>
      <c r="D4190" s="6">
        <v>200</v>
      </c>
      <c r="E4190" s="10">
        <v>135.74</v>
      </c>
    </row>
    <row r="4191" spans="1:5" ht="17.55" customHeight="1" x14ac:dyDescent="0.3">
      <c r="A4191" s="12">
        <v>4250</v>
      </c>
      <c r="B4191" s="12">
        <v>2125</v>
      </c>
      <c r="C4191" s="19">
        <v>42103</v>
      </c>
      <c r="D4191" s="6">
        <v>200</v>
      </c>
      <c r="E4191" s="10">
        <v>908.49</v>
      </c>
    </row>
    <row r="4192" spans="1:5" ht="17.55" customHeight="1" x14ac:dyDescent="0.3">
      <c r="A4192" s="12">
        <v>4251</v>
      </c>
      <c r="B4192" s="12">
        <v>2126</v>
      </c>
      <c r="C4192" s="19">
        <v>42112</v>
      </c>
      <c r="D4192" s="6">
        <v>76</v>
      </c>
      <c r="E4192" s="10">
        <v>185.61999999999989</v>
      </c>
    </row>
    <row r="4193" spans="1:5" ht="17.55" customHeight="1" x14ac:dyDescent="0.3">
      <c r="A4193" s="12">
        <v>4252</v>
      </c>
      <c r="B4193" s="12">
        <v>2126</v>
      </c>
      <c r="C4193" s="19">
        <v>42106</v>
      </c>
      <c r="D4193" s="6">
        <v>76</v>
      </c>
      <c r="E4193" s="10">
        <v>621.45000000000005</v>
      </c>
    </row>
    <row r="4194" spans="1:5" ht="17.55" customHeight="1" x14ac:dyDescent="0.3">
      <c r="A4194" s="12">
        <v>4253</v>
      </c>
      <c r="B4194" s="12">
        <v>2127</v>
      </c>
      <c r="C4194" s="19">
        <v>42117</v>
      </c>
      <c r="D4194" s="6">
        <v>134</v>
      </c>
      <c r="E4194" s="10">
        <v>42.390000000000015</v>
      </c>
    </row>
    <row r="4195" spans="1:5" ht="17.55" customHeight="1" x14ac:dyDescent="0.3">
      <c r="A4195" s="12">
        <v>4254</v>
      </c>
      <c r="B4195" s="12">
        <v>2127</v>
      </c>
      <c r="C4195" s="19">
        <v>42111</v>
      </c>
      <c r="D4195" s="6">
        <v>134</v>
      </c>
      <c r="E4195" s="10">
        <v>222.6</v>
      </c>
    </row>
    <row r="4196" spans="1:5" ht="17.55" customHeight="1" x14ac:dyDescent="0.3">
      <c r="A4196" s="12">
        <v>4255</v>
      </c>
      <c r="B4196" s="12">
        <v>2128</v>
      </c>
      <c r="C4196" s="19">
        <v>42123</v>
      </c>
      <c r="D4196" s="6">
        <v>43</v>
      </c>
      <c r="E4196" s="10">
        <v>85.260000000000019</v>
      </c>
    </row>
    <row r="4197" spans="1:5" ht="17.55" customHeight="1" x14ac:dyDescent="0.3">
      <c r="A4197" s="12">
        <v>4256</v>
      </c>
      <c r="B4197" s="12">
        <v>2128</v>
      </c>
      <c r="C4197" s="19">
        <v>42114</v>
      </c>
      <c r="D4197" s="6">
        <v>43</v>
      </c>
      <c r="E4197" s="10">
        <v>230.54999999999998</v>
      </c>
    </row>
    <row r="4198" spans="1:5" ht="17.55" customHeight="1" x14ac:dyDescent="0.3">
      <c r="A4198" s="12">
        <v>4257</v>
      </c>
      <c r="B4198" s="12">
        <v>2129</v>
      </c>
      <c r="C4198" s="19">
        <v>42117</v>
      </c>
      <c r="D4198" s="6">
        <v>284</v>
      </c>
      <c r="E4198" s="10">
        <v>14.850000000000023</v>
      </c>
    </row>
    <row r="4199" spans="1:5" ht="17.55" customHeight="1" x14ac:dyDescent="0.3">
      <c r="A4199" s="12">
        <v>4258</v>
      </c>
      <c r="B4199" s="12">
        <v>2129</v>
      </c>
      <c r="C4199" s="19">
        <v>42110</v>
      </c>
      <c r="D4199" s="6">
        <v>284</v>
      </c>
      <c r="E4199" s="10">
        <v>728.09</v>
      </c>
    </row>
    <row r="4200" spans="1:5" ht="17.55" customHeight="1" x14ac:dyDescent="0.3">
      <c r="A4200" s="12">
        <v>4259</v>
      </c>
      <c r="B4200" s="12">
        <v>2130</v>
      </c>
      <c r="C4200" s="19">
        <v>42117</v>
      </c>
      <c r="D4200" s="6">
        <v>281</v>
      </c>
      <c r="E4200" s="10">
        <v>130.01999999999998</v>
      </c>
    </row>
    <row r="4201" spans="1:5" ht="17.55" customHeight="1" x14ac:dyDescent="0.3">
      <c r="A4201" s="12">
        <v>4260</v>
      </c>
      <c r="B4201" s="12">
        <v>2130</v>
      </c>
      <c r="C4201" s="19">
        <v>42109</v>
      </c>
      <c r="D4201" s="6">
        <v>281</v>
      </c>
      <c r="E4201" s="10">
        <v>351.56</v>
      </c>
    </row>
    <row r="4202" spans="1:5" ht="17.55" customHeight="1" x14ac:dyDescent="0.3">
      <c r="A4202" s="12">
        <v>4261</v>
      </c>
      <c r="B4202" s="12">
        <v>2131</v>
      </c>
      <c r="C4202" s="19">
        <v>42120</v>
      </c>
      <c r="D4202" s="6">
        <v>132</v>
      </c>
      <c r="E4202" s="10">
        <v>38.29000000000002</v>
      </c>
    </row>
    <row r="4203" spans="1:5" ht="17.55" customHeight="1" x14ac:dyDescent="0.3">
      <c r="A4203" s="12">
        <v>4262</v>
      </c>
      <c r="B4203" s="12">
        <v>2131</v>
      </c>
      <c r="C4203" s="19">
        <v>42111</v>
      </c>
      <c r="D4203" s="6">
        <v>132</v>
      </c>
      <c r="E4203" s="10">
        <v>217.01999999999998</v>
      </c>
    </row>
    <row r="4204" spans="1:5" ht="17.55" customHeight="1" x14ac:dyDescent="0.3">
      <c r="A4204" s="12">
        <v>4263</v>
      </c>
      <c r="B4204" s="12">
        <v>2132</v>
      </c>
      <c r="C4204" s="19">
        <v>42108</v>
      </c>
      <c r="D4204" s="6">
        <v>312</v>
      </c>
      <c r="E4204" s="10">
        <v>163.47000000000003</v>
      </c>
    </row>
    <row r="4205" spans="1:5" ht="17.55" customHeight="1" x14ac:dyDescent="0.3">
      <c r="A4205" s="12">
        <v>4264</v>
      </c>
      <c r="B4205" s="12">
        <v>2132</v>
      </c>
      <c r="C4205" s="19">
        <v>42102</v>
      </c>
      <c r="D4205" s="6">
        <v>312</v>
      </c>
      <c r="E4205" s="10">
        <v>303.58999999999997</v>
      </c>
    </row>
    <row r="4206" spans="1:5" ht="17.55" customHeight="1" x14ac:dyDescent="0.3">
      <c r="A4206" s="12">
        <v>4265</v>
      </c>
      <c r="B4206" s="12">
        <v>2133</v>
      </c>
      <c r="C4206" s="19">
        <v>42116</v>
      </c>
      <c r="D4206" s="6">
        <v>34</v>
      </c>
      <c r="E4206" s="10">
        <v>50.489999999999952</v>
      </c>
    </row>
    <row r="4207" spans="1:5" ht="17.55" customHeight="1" x14ac:dyDescent="0.3">
      <c r="A4207" s="12">
        <v>4266</v>
      </c>
      <c r="B4207" s="12">
        <v>2133</v>
      </c>
      <c r="C4207" s="19">
        <v>42111</v>
      </c>
      <c r="D4207" s="6">
        <v>34</v>
      </c>
      <c r="E4207" s="10">
        <v>337.92</v>
      </c>
    </row>
    <row r="4208" spans="1:5" ht="17.55" customHeight="1" x14ac:dyDescent="0.3">
      <c r="A4208" s="12">
        <v>4267</v>
      </c>
      <c r="B4208" s="12">
        <v>2134</v>
      </c>
      <c r="C4208" s="19">
        <v>42110</v>
      </c>
      <c r="D4208" s="6">
        <v>144</v>
      </c>
      <c r="E4208" s="10">
        <v>69.279999999999973</v>
      </c>
    </row>
    <row r="4209" spans="1:5" ht="17.55" customHeight="1" x14ac:dyDescent="0.3">
      <c r="A4209" s="12">
        <v>4268</v>
      </c>
      <c r="B4209" s="12">
        <v>2134</v>
      </c>
      <c r="C4209" s="19">
        <v>42104</v>
      </c>
      <c r="D4209" s="6">
        <v>144</v>
      </c>
      <c r="E4209" s="10">
        <v>425.61</v>
      </c>
    </row>
    <row r="4210" spans="1:5" ht="17.55" customHeight="1" x14ac:dyDescent="0.3">
      <c r="A4210" s="12">
        <v>4269</v>
      </c>
      <c r="B4210" s="12">
        <v>2135</v>
      </c>
      <c r="C4210" s="19">
        <v>42111</v>
      </c>
      <c r="D4210" s="6">
        <v>179</v>
      </c>
      <c r="E4210" s="10">
        <v>205.44999999999993</v>
      </c>
    </row>
    <row r="4211" spans="1:5" ht="17.55" customHeight="1" x14ac:dyDescent="0.3">
      <c r="A4211" s="12">
        <v>4270</v>
      </c>
      <c r="B4211" s="12">
        <v>2135</v>
      </c>
      <c r="C4211" s="19">
        <v>42104</v>
      </c>
      <c r="D4211" s="6">
        <v>179</v>
      </c>
      <c r="E4211" s="10">
        <v>821.84</v>
      </c>
    </row>
    <row r="4212" spans="1:5" ht="17.55" customHeight="1" x14ac:dyDescent="0.3">
      <c r="A4212" s="12">
        <v>4271</v>
      </c>
      <c r="B4212" s="12">
        <v>2136</v>
      </c>
      <c r="C4212" s="19">
        <v>42109</v>
      </c>
      <c r="D4212" s="6">
        <v>278</v>
      </c>
      <c r="E4212" s="10">
        <v>1.9399999999999977</v>
      </c>
    </row>
    <row r="4213" spans="1:5" ht="17.55" customHeight="1" x14ac:dyDescent="0.3">
      <c r="A4213" s="12">
        <v>4272</v>
      </c>
      <c r="B4213" s="12">
        <v>2136</v>
      </c>
      <c r="C4213" s="19">
        <v>42105</v>
      </c>
      <c r="D4213" s="6">
        <v>278</v>
      </c>
      <c r="E4213" s="10">
        <v>192.87</v>
      </c>
    </row>
    <row r="4214" spans="1:5" ht="17.55" customHeight="1" x14ac:dyDescent="0.3">
      <c r="A4214" s="12">
        <v>4273</v>
      </c>
      <c r="B4214" s="12">
        <v>2137</v>
      </c>
      <c r="C4214" s="19">
        <v>42117</v>
      </c>
      <c r="D4214" s="6">
        <v>214</v>
      </c>
      <c r="E4214" s="10">
        <v>140</v>
      </c>
    </row>
    <row r="4215" spans="1:5" ht="17.55" customHeight="1" x14ac:dyDescent="0.3">
      <c r="A4215" s="12">
        <v>4274</v>
      </c>
      <c r="B4215" s="12">
        <v>2137</v>
      </c>
      <c r="C4215" s="19">
        <v>42113</v>
      </c>
      <c r="D4215" s="6">
        <v>214</v>
      </c>
      <c r="E4215" s="10">
        <v>342.78999999999996</v>
      </c>
    </row>
    <row r="4216" spans="1:5" ht="17.55" customHeight="1" x14ac:dyDescent="0.3">
      <c r="A4216" s="12">
        <v>4275</v>
      </c>
      <c r="B4216" s="12">
        <v>2138</v>
      </c>
      <c r="C4216" s="19">
        <v>42112</v>
      </c>
      <c r="D4216" s="6">
        <v>139</v>
      </c>
      <c r="E4216" s="10">
        <v>190.07000000000005</v>
      </c>
    </row>
    <row r="4217" spans="1:5" ht="17.55" customHeight="1" x14ac:dyDescent="0.3">
      <c r="A4217" s="12">
        <v>4276</v>
      </c>
      <c r="B4217" s="12">
        <v>2138</v>
      </c>
      <c r="C4217" s="19">
        <v>42104</v>
      </c>
      <c r="D4217" s="6">
        <v>139</v>
      </c>
      <c r="E4217" s="10">
        <v>636.36</v>
      </c>
    </row>
    <row r="4218" spans="1:5" ht="17.55" customHeight="1" x14ac:dyDescent="0.3">
      <c r="A4218" s="12">
        <v>4277</v>
      </c>
      <c r="B4218" s="12">
        <v>2139</v>
      </c>
      <c r="C4218" s="19">
        <v>42113</v>
      </c>
      <c r="D4218" s="6">
        <v>194</v>
      </c>
      <c r="E4218" s="10">
        <v>26.760000000000048</v>
      </c>
    </row>
    <row r="4219" spans="1:5" ht="17.55" customHeight="1" x14ac:dyDescent="0.3">
      <c r="A4219" s="12">
        <v>4278</v>
      </c>
      <c r="B4219" s="12">
        <v>2139</v>
      </c>
      <c r="C4219" s="19">
        <v>42108</v>
      </c>
      <c r="D4219" s="6">
        <v>194</v>
      </c>
      <c r="E4219" s="10">
        <v>355.59999999999997</v>
      </c>
    </row>
    <row r="4220" spans="1:5" ht="17.55" customHeight="1" x14ac:dyDescent="0.3">
      <c r="A4220" s="12">
        <v>4279</v>
      </c>
      <c r="B4220" s="12">
        <v>2140</v>
      </c>
      <c r="C4220" s="19">
        <v>42124</v>
      </c>
      <c r="D4220" s="6">
        <v>305</v>
      </c>
      <c r="E4220" s="10">
        <v>135.63999999999999</v>
      </c>
    </row>
    <row r="4221" spans="1:5" ht="17.55" customHeight="1" x14ac:dyDescent="0.3">
      <c r="A4221" s="12">
        <v>4280</v>
      </c>
      <c r="B4221" s="12">
        <v>2140</v>
      </c>
      <c r="C4221" s="19">
        <v>42114</v>
      </c>
      <c r="D4221" s="6">
        <v>305</v>
      </c>
      <c r="E4221" s="10">
        <v>578.26</v>
      </c>
    </row>
    <row r="4222" spans="1:5" ht="17.55" customHeight="1" x14ac:dyDescent="0.3">
      <c r="A4222" s="12">
        <v>4281</v>
      </c>
      <c r="B4222" s="12">
        <v>2141</v>
      </c>
      <c r="C4222" s="19">
        <v>42113</v>
      </c>
      <c r="D4222" s="6">
        <v>159</v>
      </c>
      <c r="E4222" s="10">
        <v>49.11999999999999</v>
      </c>
    </row>
    <row r="4223" spans="1:5" ht="17.55" customHeight="1" x14ac:dyDescent="0.3">
      <c r="A4223" s="12">
        <v>4282</v>
      </c>
      <c r="B4223" s="12">
        <v>2141</v>
      </c>
      <c r="C4223" s="19">
        <v>42104</v>
      </c>
      <c r="D4223" s="6">
        <v>159</v>
      </c>
      <c r="E4223" s="10">
        <v>126.33</v>
      </c>
    </row>
    <row r="4224" spans="1:5" ht="17.55" customHeight="1" x14ac:dyDescent="0.3">
      <c r="A4224" s="12">
        <v>4283</v>
      </c>
      <c r="B4224" s="12">
        <v>2142</v>
      </c>
      <c r="C4224" s="19">
        <v>42122</v>
      </c>
      <c r="D4224" s="6">
        <v>258</v>
      </c>
      <c r="E4224" s="10">
        <v>154.14999999999998</v>
      </c>
    </row>
    <row r="4225" spans="1:5" ht="17.55" customHeight="1" x14ac:dyDescent="0.3">
      <c r="A4225" s="12">
        <v>4284</v>
      </c>
      <c r="B4225" s="12">
        <v>2142</v>
      </c>
      <c r="C4225" s="19">
        <v>42117</v>
      </c>
      <c r="D4225" s="6">
        <v>258</v>
      </c>
      <c r="E4225" s="10">
        <v>438.75</v>
      </c>
    </row>
    <row r="4226" spans="1:5" ht="17.55" customHeight="1" x14ac:dyDescent="0.3">
      <c r="A4226" s="12">
        <v>4286</v>
      </c>
      <c r="B4226" s="12">
        <v>2143</v>
      </c>
      <c r="C4226" s="19">
        <v>42107</v>
      </c>
      <c r="D4226" s="6">
        <v>84</v>
      </c>
      <c r="E4226" s="10">
        <v>497.31</v>
      </c>
    </row>
    <row r="4227" spans="1:5" ht="17.55" customHeight="1" x14ac:dyDescent="0.3">
      <c r="A4227" s="12">
        <v>4287</v>
      </c>
      <c r="B4227" s="12">
        <v>2144</v>
      </c>
      <c r="C4227" s="19">
        <v>42114</v>
      </c>
      <c r="D4227" s="6">
        <v>10</v>
      </c>
      <c r="E4227" s="10">
        <v>41.619999999999948</v>
      </c>
    </row>
    <row r="4228" spans="1:5" ht="17.55" customHeight="1" x14ac:dyDescent="0.3">
      <c r="A4228" s="12">
        <v>4288</v>
      </c>
      <c r="B4228" s="12">
        <v>2144</v>
      </c>
      <c r="C4228" s="19">
        <v>42106</v>
      </c>
      <c r="D4228" s="6">
        <v>10</v>
      </c>
      <c r="E4228" s="10">
        <v>478.68</v>
      </c>
    </row>
    <row r="4229" spans="1:5" ht="17.55" customHeight="1" x14ac:dyDescent="0.3">
      <c r="A4229" s="12">
        <v>4289</v>
      </c>
      <c r="B4229" s="12">
        <v>2145</v>
      </c>
      <c r="C4229" s="19">
        <v>42116</v>
      </c>
      <c r="D4229" s="6">
        <v>101</v>
      </c>
      <c r="E4229" s="10">
        <v>55.169999999999987</v>
      </c>
    </row>
    <row r="4230" spans="1:5" ht="17.55" customHeight="1" x14ac:dyDescent="0.3">
      <c r="A4230" s="12">
        <v>4290</v>
      </c>
      <c r="B4230" s="12">
        <v>2145</v>
      </c>
      <c r="C4230" s="19">
        <v>42106</v>
      </c>
      <c r="D4230" s="6">
        <v>101</v>
      </c>
      <c r="E4230" s="10">
        <v>82.77000000000001</v>
      </c>
    </row>
    <row r="4231" spans="1:5" ht="17.55" customHeight="1" x14ac:dyDescent="0.3">
      <c r="A4231" s="12">
        <v>4291</v>
      </c>
      <c r="B4231" s="12">
        <v>2146</v>
      </c>
      <c r="C4231" s="19">
        <v>42117</v>
      </c>
      <c r="D4231" s="6">
        <v>124</v>
      </c>
      <c r="E4231" s="10">
        <v>96.420000000000073</v>
      </c>
    </row>
    <row r="4232" spans="1:5" ht="17.55" customHeight="1" x14ac:dyDescent="0.3">
      <c r="A4232" s="12">
        <v>4292</v>
      </c>
      <c r="B4232" s="12">
        <v>2146</v>
      </c>
      <c r="C4232" s="19">
        <v>42111</v>
      </c>
      <c r="D4232" s="6">
        <v>124</v>
      </c>
      <c r="E4232" s="10">
        <v>645.30999999999995</v>
      </c>
    </row>
    <row r="4233" spans="1:5" ht="17.55" customHeight="1" x14ac:dyDescent="0.3">
      <c r="A4233" s="12">
        <v>4293</v>
      </c>
      <c r="B4233" s="12">
        <v>2147</v>
      </c>
      <c r="C4233" s="19">
        <v>42115</v>
      </c>
      <c r="D4233" s="6">
        <v>73</v>
      </c>
      <c r="E4233" s="10">
        <v>200.39999999999998</v>
      </c>
    </row>
    <row r="4234" spans="1:5" ht="17.55" customHeight="1" x14ac:dyDescent="0.3">
      <c r="A4234" s="12">
        <v>4294</v>
      </c>
      <c r="B4234" s="12">
        <v>2147</v>
      </c>
      <c r="C4234" s="19">
        <v>42107</v>
      </c>
      <c r="D4234" s="6">
        <v>73</v>
      </c>
      <c r="E4234" s="10">
        <v>570.37</v>
      </c>
    </row>
    <row r="4235" spans="1:5" ht="17.55" customHeight="1" x14ac:dyDescent="0.3">
      <c r="A4235" s="12">
        <v>4295</v>
      </c>
      <c r="B4235" s="12">
        <v>2148</v>
      </c>
      <c r="C4235" s="19">
        <v>42120</v>
      </c>
      <c r="D4235" s="6">
        <v>119</v>
      </c>
      <c r="E4235" s="10">
        <v>65.550000000000011</v>
      </c>
    </row>
    <row r="4236" spans="1:5" ht="17.55" customHeight="1" x14ac:dyDescent="0.3">
      <c r="A4236" s="12">
        <v>4296</v>
      </c>
      <c r="B4236" s="12">
        <v>2148</v>
      </c>
      <c r="C4236" s="19">
        <v>42112</v>
      </c>
      <c r="D4236" s="6">
        <v>119</v>
      </c>
      <c r="E4236" s="10">
        <v>246.63</v>
      </c>
    </row>
    <row r="4237" spans="1:5" ht="17.55" customHeight="1" x14ac:dyDescent="0.3">
      <c r="A4237" s="12">
        <v>4297</v>
      </c>
      <c r="B4237" s="12">
        <v>2149</v>
      </c>
      <c r="C4237" s="19">
        <v>42116</v>
      </c>
      <c r="D4237" s="6">
        <v>173</v>
      </c>
      <c r="E4237" s="10">
        <v>28.590000000000003</v>
      </c>
    </row>
    <row r="4238" spans="1:5" ht="17.55" customHeight="1" x14ac:dyDescent="0.3">
      <c r="A4238" s="12">
        <v>4298</v>
      </c>
      <c r="B4238" s="12">
        <v>2149</v>
      </c>
      <c r="C4238" s="19">
        <v>42112</v>
      </c>
      <c r="D4238" s="6">
        <v>173</v>
      </c>
      <c r="E4238" s="10">
        <v>139.6</v>
      </c>
    </row>
    <row r="4239" spans="1:5" ht="17.55" customHeight="1" x14ac:dyDescent="0.3">
      <c r="A4239" s="12">
        <v>4299</v>
      </c>
      <c r="B4239" s="12">
        <v>2150</v>
      </c>
      <c r="C4239" s="19">
        <v>42116</v>
      </c>
      <c r="D4239" s="6">
        <v>315</v>
      </c>
      <c r="E4239" s="10">
        <v>63.879999999999995</v>
      </c>
    </row>
    <row r="4240" spans="1:5" ht="17.55" customHeight="1" x14ac:dyDescent="0.3">
      <c r="A4240" s="12">
        <v>4300</v>
      </c>
      <c r="B4240" s="12">
        <v>2150</v>
      </c>
      <c r="C4240" s="19">
        <v>42108</v>
      </c>
      <c r="D4240" s="6">
        <v>315</v>
      </c>
      <c r="E4240" s="10">
        <v>734.72</v>
      </c>
    </row>
    <row r="4241" spans="1:5" ht="17.55" customHeight="1" x14ac:dyDescent="0.3">
      <c r="A4241" s="12">
        <v>4301</v>
      </c>
      <c r="B4241" s="12">
        <v>2151</v>
      </c>
      <c r="C4241" s="19">
        <v>42121</v>
      </c>
      <c r="D4241" s="6">
        <v>187</v>
      </c>
      <c r="E4241" s="10">
        <v>64.539999999999992</v>
      </c>
    </row>
    <row r="4242" spans="1:5" ht="17.55" customHeight="1" x14ac:dyDescent="0.3">
      <c r="A4242" s="12">
        <v>4302</v>
      </c>
      <c r="B4242" s="12">
        <v>2151</v>
      </c>
      <c r="C4242" s="19">
        <v>42116</v>
      </c>
      <c r="D4242" s="6">
        <v>187</v>
      </c>
      <c r="E4242" s="10">
        <v>242.79999999999998</v>
      </c>
    </row>
    <row r="4243" spans="1:5" ht="17.55" customHeight="1" x14ac:dyDescent="0.3">
      <c r="A4243" s="12">
        <v>4303</v>
      </c>
      <c r="B4243" s="12">
        <v>2152</v>
      </c>
      <c r="C4243" s="19">
        <v>42121</v>
      </c>
      <c r="D4243" s="6">
        <v>128</v>
      </c>
      <c r="E4243" s="10">
        <v>214.95999999999992</v>
      </c>
    </row>
    <row r="4244" spans="1:5" ht="17.55" customHeight="1" x14ac:dyDescent="0.3">
      <c r="A4244" s="12">
        <v>4304</v>
      </c>
      <c r="B4244" s="12">
        <v>2152</v>
      </c>
      <c r="C4244" s="19">
        <v>42113</v>
      </c>
      <c r="D4244" s="6">
        <v>128</v>
      </c>
      <c r="E4244" s="10">
        <v>808.7</v>
      </c>
    </row>
    <row r="4245" spans="1:5" ht="17.55" customHeight="1" x14ac:dyDescent="0.3">
      <c r="A4245" s="12">
        <v>4305</v>
      </c>
      <c r="B4245" s="12">
        <v>2153</v>
      </c>
      <c r="C4245" s="19">
        <v>42119</v>
      </c>
      <c r="D4245" s="6">
        <v>159</v>
      </c>
      <c r="E4245" s="10">
        <v>195.05000000000007</v>
      </c>
    </row>
    <row r="4246" spans="1:5" ht="17.55" customHeight="1" x14ac:dyDescent="0.3">
      <c r="A4246" s="12">
        <v>4306</v>
      </c>
      <c r="B4246" s="12">
        <v>2153</v>
      </c>
      <c r="C4246" s="19">
        <v>42110</v>
      </c>
      <c r="D4246" s="6">
        <v>159</v>
      </c>
      <c r="E4246" s="10">
        <v>555.15</v>
      </c>
    </row>
    <row r="4247" spans="1:5" ht="17.55" customHeight="1" x14ac:dyDescent="0.3">
      <c r="A4247" s="12">
        <v>4307</v>
      </c>
      <c r="B4247" s="12">
        <v>2154</v>
      </c>
      <c r="C4247" s="19">
        <v>42119</v>
      </c>
      <c r="D4247" s="6">
        <v>237</v>
      </c>
      <c r="E4247" s="10">
        <v>119.85000000000002</v>
      </c>
    </row>
    <row r="4248" spans="1:5" ht="17.55" customHeight="1" x14ac:dyDescent="0.3">
      <c r="A4248" s="12">
        <v>4308</v>
      </c>
      <c r="B4248" s="12">
        <v>2154</v>
      </c>
      <c r="C4248" s="19">
        <v>42113</v>
      </c>
      <c r="D4248" s="6">
        <v>237</v>
      </c>
      <c r="E4248" s="10">
        <v>222.57999999999998</v>
      </c>
    </row>
    <row r="4249" spans="1:5" ht="17.55" customHeight="1" x14ac:dyDescent="0.3">
      <c r="A4249" s="12">
        <v>4309</v>
      </c>
      <c r="B4249" s="12">
        <v>2155</v>
      </c>
      <c r="C4249" s="19">
        <v>42117</v>
      </c>
      <c r="D4249" s="6">
        <v>83</v>
      </c>
      <c r="E4249" s="10">
        <v>39.079999999999984</v>
      </c>
    </row>
    <row r="4250" spans="1:5" ht="17.55" customHeight="1" x14ac:dyDescent="0.3">
      <c r="A4250" s="12">
        <v>4310</v>
      </c>
      <c r="B4250" s="12">
        <v>2155</v>
      </c>
      <c r="C4250" s="19">
        <v>42113</v>
      </c>
      <c r="D4250" s="6">
        <v>83</v>
      </c>
      <c r="E4250" s="10">
        <v>351.75</v>
      </c>
    </row>
    <row r="4251" spans="1:5" ht="17.55" customHeight="1" x14ac:dyDescent="0.3">
      <c r="A4251" s="12">
        <v>4311</v>
      </c>
      <c r="B4251" s="12">
        <v>2156</v>
      </c>
      <c r="C4251" s="19">
        <v>42123</v>
      </c>
      <c r="D4251" s="6">
        <v>81</v>
      </c>
      <c r="E4251" s="10">
        <v>141.41000000000003</v>
      </c>
    </row>
    <row r="4252" spans="1:5" ht="17.55" customHeight="1" x14ac:dyDescent="0.3">
      <c r="A4252" s="12">
        <v>4312</v>
      </c>
      <c r="B4252" s="12">
        <v>2156</v>
      </c>
      <c r="C4252" s="19">
        <v>42114</v>
      </c>
      <c r="D4252" s="6">
        <v>81</v>
      </c>
      <c r="E4252" s="10">
        <v>314.76</v>
      </c>
    </row>
    <row r="4253" spans="1:5" ht="17.55" customHeight="1" x14ac:dyDescent="0.3">
      <c r="A4253" s="12">
        <v>4313</v>
      </c>
      <c r="B4253" s="12">
        <v>2157</v>
      </c>
      <c r="C4253" s="19">
        <v>42114</v>
      </c>
      <c r="D4253" s="6">
        <v>207</v>
      </c>
      <c r="E4253" s="10">
        <v>55.809999999999945</v>
      </c>
    </row>
    <row r="4254" spans="1:5" ht="17.55" customHeight="1" x14ac:dyDescent="0.3">
      <c r="A4254" s="12">
        <v>4314</v>
      </c>
      <c r="B4254" s="12">
        <v>2157</v>
      </c>
      <c r="C4254" s="19">
        <v>42108</v>
      </c>
      <c r="D4254" s="6">
        <v>207</v>
      </c>
      <c r="E4254" s="10">
        <v>741.58</v>
      </c>
    </row>
    <row r="4255" spans="1:5" ht="17.55" customHeight="1" x14ac:dyDescent="0.3">
      <c r="A4255" s="12">
        <v>4315</v>
      </c>
      <c r="B4255" s="12">
        <v>2158</v>
      </c>
      <c r="C4255" s="19">
        <v>42120</v>
      </c>
      <c r="D4255" s="6">
        <v>3</v>
      </c>
      <c r="E4255" s="10">
        <v>46.940000000000055</v>
      </c>
    </row>
    <row r="4256" spans="1:5" ht="17.55" customHeight="1" x14ac:dyDescent="0.3">
      <c r="A4256" s="12">
        <v>4316</v>
      </c>
      <c r="B4256" s="12">
        <v>2158</v>
      </c>
      <c r="C4256" s="19">
        <v>42115</v>
      </c>
      <c r="D4256" s="6">
        <v>3</v>
      </c>
      <c r="E4256" s="10">
        <v>892.02</v>
      </c>
    </row>
    <row r="4257" spans="1:5" ht="17.55" customHeight="1" x14ac:dyDescent="0.3">
      <c r="A4257" s="12">
        <v>4317</v>
      </c>
      <c r="B4257" s="12">
        <v>2159</v>
      </c>
      <c r="C4257" s="19">
        <v>42118</v>
      </c>
      <c r="D4257" s="6">
        <v>263</v>
      </c>
      <c r="E4257" s="10">
        <v>57.490000000000009</v>
      </c>
    </row>
    <row r="4258" spans="1:5" ht="17.55" customHeight="1" x14ac:dyDescent="0.3">
      <c r="A4258" s="12">
        <v>4318</v>
      </c>
      <c r="B4258" s="12">
        <v>2159</v>
      </c>
      <c r="C4258" s="19">
        <v>42108</v>
      </c>
      <c r="D4258" s="6">
        <v>263</v>
      </c>
      <c r="E4258" s="10">
        <v>661.25</v>
      </c>
    </row>
    <row r="4259" spans="1:5" ht="17.55" customHeight="1" x14ac:dyDescent="0.3">
      <c r="A4259" s="12">
        <v>4319</v>
      </c>
      <c r="B4259" s="12">
        <v>2160</v>
      </c>
      <c r="C4259" s="19">
        <v>42121</v>
      </c>
      <c r="D4259" s="6">
        <v>209</v>
      </c>
      <c r="E4259" s="10">
        <v>34.720000000000027</v>
      </c>
    </row>
    <row r="4260" spans="1:5" ht="17.55" customHeight="1" x14ac:dyDescent="0.3">
      <c r="A4260" s="12">
        <v>4320</v>
      </c>
      <c r="B4260" s="12">
        <v>2160</v>
      </c>
      <c r="C4260" s="19">
        <v>42117</v>
      </c>
      <c r="D4260" s="6">
        <v>209</v>
      </c>
      <c r="E4260" s="10">
        <v>461.38</v>
      </c>
    </row>
    <row r="4261" spans="1:5" ht="17.55" customHeight="1" x14ac:dyDescent="0.3">
      <c r="A4261" s="12">
        <v>4321</v>
      </c>
      <c r="B4261" s="12">
        <v>2161</v>
      </c>
      <c r="C4261" s="19">
        <v>42122</v>
      </c>
      <c r="D4261" s="6">
        <v>179</v>
      </c>
      <c r="E4261" s="10">
        <v>183.82</v>
      </c>
    </row>
    <row r="4262" spans="1:5" ht="17.55" customHeight="1" x14ac:dyDescent="0.3">
      <c r="A4262" s="12">
        <v>4322</v>
      </c>
      <c r="B4262" s="12">
        <v>2161</v>
      </c>
      <c r="C4262" s="19">
        <v>42113</v>
      </c>
      <c r="D4262" s="6">
        <v>179</v>
      </c>
      <c r="E4262" s="10">
        <v>326.8</v>
      </c>
    </row>
    <row r="4263" spans="1:5" ht="17.55" customHeight="1" x14ac:dyDescent="0.3">
      <c r="A4263" s="12">
        <v>4323</v>
      </c>
      <c r="B4263" s="12">
        <v>2162</v>
      </c>
      <c r="C4263" s="19">
        <v>42122</v>
      </c>
      <c r="D4263" s="6">
        <v>128</v>
      </c>
      <c r="E4263" s="10">
        <v>275.51</v>
      </c>
    </row>
    <row r="4264" spans="1:5" ht="17.55" customHeight="1" x14ac:dyDescent="0.3">
      <c r="A4264" s="12">
        <v>4324</v>
      </c>
      <c r="B4264" s="12">
        <v>2162</v>
      </c>
      <c r="C4264" s="19">
        <v>42118</v>
      </c>
      <c r="D4264" s="6">
        <v>128</v>
      </c>
      <c r="E4264" s="10">
        <v>642.88</v>
      </c>
    </row>
    <row r="4265" spans="1:5" ht="17.55" customHeight="1" x14ac:dyDescent="0.3">
      <c r="A4265" s="12">
        <v>4325</v>
      </c>
      <c r="B4265" s="12">
        <v>2163</v>
      </c>
      <c r="C4265" s="19">
        <v>42120</v>
      </c>
      <c r="D4265" s="6">
        <v>264</v>
      </c>
      <c r="E4265" s="10">
        <v>34.840000000000032</v>
      </c>
    </row>
    <row r="4266" spans="1:5" ht="17.55" customHeight="1" x14ac:dyDescent="0.3">
      <c r="A4266" s="12">
        <v>4326</v>
      </c>
      <c r="B4266" s="12">
        <v>2163</v>
      </c>
      <c r="C4266" s="19">
        <v>42116</v>
      </c>
      <c r="D4266" s="6">
        <v>264</v>
      </c>
      <c r="E4266" s="10">
        <v>139.39999999999998</v>
      </c>
    </row>
    <row r="4267" spans="1:5" ht="17.55" customHeight="1" x14ac:dyDescent="0.3">
      <c r="A4267" s="12">
        <v>4327</v>
      </c>
      <c r="B4267" s="12">
        <v>2164</v>
      </c>
      <c r="C4267" s="19">
        <v>42127</v>
      </c>
      <c r="D4267" s="6">
        <v>125</v>
      </c>
      <c r="E4267" s="10">
        <v>66.92999999999995</v>
      </c>
    </row>
    <row r="4268" spans="1:5" ht="17.55" customHeight="1" x14ac:dyDescent="0.3">
      <c r="A4268" s="12">
        <v>4328</v>
      </c>
      <c r="B4268" s="12">
        <v>2164</v>
      </c>
      <c r="C4268" s="19">
        <v>42117</v>
      </c>
      <c r="D4268" s="6">
        <v>125</v>
      </c>
      <c r="E4268" s="10">
        <v>490.88</v>
      </c>
    </row>
    <row r="4269" spans="1:5" ht="17.55" customHeight="1" x14ac:dyDescent="0.3">
      <c r="A4269" s="12">
        <v>4329</v>
      </c>
      <c r="B4269" s="12">
        <v>2165</v>
      </c>
      <c r="C4269" s="19">
        <v>42123</v>
      </c>
      <c r="D4269" s="6">
        <v>282</v>
      </c>
      <c r="E4269" s="10">
        <v>48.240000000000009</v>
      </c>
    </row>
    <row r="4270" spans="1:5" ht="17.55" customHeight="1" x14ac:dyDescent="0.3">
      <c r="A4270" s="12">
        <v>4330</v>
      </c>
      <c r="B4270" s="12">
        <v>2165</v>
      </c>
      <c r="C4270" s="19">
        <v>42116</v>
      </c>
      <c r="D4270" s="6">
        <v>282</v>
      </c>
      <c r="E4270" s="10">
        <v>487.78999999999996</v>
      </c>
    </row>
    <row r="4271" spans="1:5" ht="17.55" customHeight="1" x14ac:dyDescent="0.3">
      <c r="A4271" s="12">
        <v>4331</v>
      </c>
      <c r="B4271" s="12">
        <v>2166</v>
      </c>
      <c r="C4271" s="19">
        <v>42130</v>
      </c>
      <c r="D4271" s="6">
        <v>316</v>
      </c>
      <c r="E4271" s="10">
        <v>62.069999999999936</v>
      </c>
    </row>
    <row r="4272" spans="1:5" ht="17.55" customHeight="1" x14ac:dyDescent="0.3">
      <c r="A4272" s="12">
        <v>4332</v>
      </c>
      <c r="B4272" s="12">
        <v>2166</v>
      </c>
      <c r="C4272" s="19">
        <v>42121</v>
      </c>
      <c r="D4272" s="6">
        <v>316</v>
      </c>
      <c r="E4272" s="10">
        <v>972.48</v>
      </c>
    </row>
    <row r="4273" spans="1:5" ht="17.55" customHeight="1" x14ac:dyDescent="0.3">
      <c r="A4273" s="12">
        <v>4333</v>
      </c>
      <c r="B4273" s="12">
        <v>2167</v>
      </c>
      <c r="C4273" s="19">
        <v>42129</v>
      </c>
      <c r="D4273" s="6">
        <v>4</v>
      </c>
      <c r="E4273" s="10">
        <v>73.330000000000041</v>
      </c>
    </row>
    <row r="4274" spans="1:5" ht="17.55" customHeight="1" x14ac:dyDescent="0.3">
      <c r="A4274" s="12">
        <v>4334</v>
      </c>
      <c r="B4274" s="12">
        <v>2167</v>
      </c>
      <c r="C4274" s="19">
        <v>42121</v>
      </c>
      <c r="D4274" s="6">
        <v>4</v>
      </c>
      <c r="E4274" s="10">
        <v>593.38</v>
      </c>
    </row>
    <row r="4275" spans="1:5" ht="17.55" customHeight="1" x14ac:dyDescent="0.3">
      <c r="A4275" s="12">
        <v>4335</v>
      </c>
      <c r="B4275" s="12">
        <v>2168</v>
      </c>
      <c r="C4275" s="19">
        <v>42125</v>
      </c>
      <c r="D4275" s="6">
        <v>279</v>
      </c>
      <c r="E4275" s="10">
        <v>265.02999999999997</v>
      </c>
    </row>
    <row r="4276" spans="1:5" ht="17.55" customHeight="1" x14ac:dyDescent="0.3">
      <c r="A4276" s="12">
        <v>4336</v>
      </c>
      <c r="B4276" s="12">
        <v>2168</v>
      </c>
      <c r="C4276" s="19">
        <v>42115</v>
      </c>
      <c r="D4276" s="6">
        <v>279</v>
      </c>
      <c r="E4276" s="10">
        <v>451.28999999999996</v>
      </c>
    </row>
    <row r="4277" spans="1:5" ht="17.55" customHeight="1" x14ac:dyDescent="0.3">
      <c r="A4277" s="12">
        <v>4338</v>
      </c>
      <c r="B4277" s="12">
        <v>2169</v>
      </c>
      <c r="C4277" s="19">
        <v>42115</v>
      </c>
      <c r="D4277" s="6">
        <v>118</v>
      </c>
      <c r="E4277" s="10">
        <v>915.97</v>
      </c>
    </row>
    <row r="4278" spans="1:5" ht="17.55" customHeight="1" x14ac:dyDescent="0.3">
      <c r="A4278" s="12">
        <v>4339</v>
      </c>
      <c r="B4278" s="12">
        <v>2170</v>
      </c>
      <c r="C4278" s="19">
        <v>42125</v>
      </c>
      <c r="D4278" s="6">
        <v>199</v>
      </c>
      <c r="E4278" s="10">
        <v>36.840000000000003</v>
      </c>
    </row>
    <row r="4279" spans="1:5" ht="17.55" customHeight="1" x14ac:dyDescent="0.3">
      <c r="A4279" s="12">
        <v>4340</v>
      </c>
      <c r="B4279" s="12">
        <v>2170</v>
      </c>
      <c r="C4279" s="19">
        <v>42115</v>
      </c>
      <c r="D4279" s="6">
        <v>199</v>
      </c>
      <c r="E4279" s="10">
        <v>208.79</v>
      </c>
    </row>
    <row r="4280" spans="1:5" ht="17.55" customHeight="1" x14ac:dyDescent="0.3">
      <c r="A4280" s="12">
        <v>4341</v>
      </c>
      <c r="B4280" s="12">
        <v>2171</v>
      </c>
      <c r="C4280" s="19">
        <v>42127</v>
      </c>
      <c r="D4280" s="6">
        <v>113</v>
      </c>
      <c r="E4280" s="10">
        <v>113.33999999999997</v>
      </c>
    </row>
    <row r="4281" spans="1:5" ht="17.55" customHeight="1" x14ac:dyDescent="0.3">
      <c r="A4281" s="12">
        <v>4342</v>
      </c>
      <c r="B4281" s="12">
        <v>2171</v>
      </c>
      <c r="C4281" s="19">
        <v>42120</v>
      </c>
      <c r="D4281" s="6">
        <v>113</v>
      </c>
      <c r="E4281" s="10">
        <v>277.49</v>
      </c>
    </row>
    <row r="4282" spans="1:5" ht="17.55" customHeight="1" x14ac:dyDescent="0.3">
      <c r="A4282" s="12">
        <v>4343</v>
      </c>
      <c r="B4282" s="12">
        <v>2172</v>
      </c>
      <c r="C4282" s="19">
        <v>42119</v>
      </c>
      <c r="D4282" s="6">
        <v>168</v>
      </c>
      <c r="E4282" s="10">
        <v>83.509999999999991</v>
      </c>
    </row>
    <row r="4283" spans="1:5" ht="17.55" customHeight="1" x14ac:dyDescent="0.3">
      <c r="A4283" s="12">
        <v>4344</v>
      </c>
      <c r="B4283" s="12">
        <v>2172</v>
      </c>
      <c r="C4283" s="19">
        <v>42110</v>
      </c>
      <c r="D4283" s="6">
        <v>168</v>
      </c>
      <c r="E4283" s="10">
        <v>407.75</v>
      </c>
    </row>
    <row r="4284" spans="1:5" ht="17.55" customHeight="1" x14ac:dyDescent="0.3">
      <c r="A4284" s="12">
        <v>4345</v>
      </c>
      <c r="B4284" s="12">
        <v>2173</v>
      </c>
      <c r="C4284" s="19">
        <v>42129</v>
      </c>
      <c r="D4284" s="6">
        <v>255</v>
      </c>
      <c r="E4284" s="10">
        <v>7.5199999999999818</v>
      </c>
    </row>
    <row r="4285" spans="1:5" ht="17.55" customHeight="1" x14ac:dyDescent="0.3">
      <c r="A4285" s="12">
        <v>4346</v>
      </c>
      <c r="B4285" s="12">
        <v>2173</v>
      </c>
      <c r="C4285" s="19">
        <v>42119</v>
      </c>
      <c r="D4285" s="6">
        <v>255</v>
      </c>
      <c r="E4285" s="10">
        <v>745.1</v>
      </c>
    </row>
    <row r="4286" spans="1:5" ht="17.55" customHeight="1" x14ac:dyDescent="0.3">
      <c r="A4286" s="12">
        <v>4347</v>
      </c>
      <c r="B4286" s="12">
        <v>2174</v>
      </c>
      <c r="C4286" s="19">
        <v>42132</v>
      </c>
      <c r="D4286" s="6">
        <v>38</v>
      </c>
      <c r="E4286" s="10">
        <v>44.519999999999982</v>
      </c>
    </row>
    <row r="4287" spans="1:5" ht="17.55" customHeight="1" x14ac:dyDescent="0.3">
      <c r="A4287" s="12">
        <v>4348</v>
      </c>
      <c r="B4287" s="12">
        <v>2174</v>
      </c>
      <c r="C4287" s="19">
        <v>42122</v>
      </c>
      <c r="D4287" s="6">
        <v>38</v>
      </c>
      <c r="E4287" s="10">
        <v>400.76</v>
      </c>
    </row>
    <row r="4288" spans="1:5" ht="17.55" customHeight="1" x14ac:dyDescent="0.3">
      <c r="A4288" s="12">
        <v>4350</v>
      </c>
      <c r="B4288" s="12">
        <v>2175</v>
      </c>
      <c r="C4288" s="19">
        <v>42124</v>
      </c>
      <c r="D4288" s="6">
        <v>264</v>
      </c>
      <c r="E4288" s="10">
        <v>424.71</v>
      </c>
    </row>
    <row r="4289" spans="1:5" ht="17.55" customHeight="1" x14ac:dyDescent="0.3">
      <c r="A4289" s="12">
        <v>4351</v>
      </c>
      <c r="B4289" s="12">
        <v>2176</v>
      </c>
      <c r="C4289" s="19">
        <v>42118</v>
      </c>
      <c r="D4289" s="6">
        <v>21</v>
      </c>
      <c r="E4289" s="10">
        <v>133.08000000000004</v>
      </c>
    </row>
    <row r="4290" spans="1:5" ht="17.55" customHeight="1" x14ac:dyDescent="0.3">
      <c r="A4290" s="12">
        <v>4352</v>
      </c>
      <c r="B4290" s="12">
        <v>2176</v>
      </c>
      <c r="C4290" s="19">
        <v>42114</v>
      </c>
      <c r="D4290" s="6">
        <v>21</v>
      </c>
      <c r="E4290" s="10">
        <v>649.79</v>
      </c>
    </row>
    <row r="4291" spans="1:5" ht="17.55" customHeight="1" x14ac:dyDescent="0.3">
      <c r="A4291" s="12">
        <v>4353</v>
      </c>
      <c r="B4291" s="12">
        <v>2177</v>
      </c>
      <c r="C4291" s="19">
        <v>42122</v>
      </c>
      <c r="D4291" s="6">
        <v>149</v>
      </c>
      <c r="E4291" s="10">
        <v>124.67000000000002</v>
      </c>
    </row>
    <row r="4292" spans="1:5" ht="17.55" customHeight="1" x14ac:dyDescent="0.3">
      <c r="A4292" s="12">
        <v>4354</v>
      </c>
      <c r="B4292" s="12">
        <v>2177</v>
      </c>
      <c r="C4292" s="19">
        <v>42113</v>
      </c>
      <c r="D4292" s="6">
        <v>149</v>
      </c>
      <c r="E4292" s="10">
        <v>264.95</v>
      </c>
    </row>
    <row r="4293" spans="1:5" ht="17.55" customHeight="1" x14ac:dyDescent="0.3">
      <c r="A4293" s="12">
        <v>4355</v>
      </c>
      <c r="B4293" s="12">
        <v>2178</v>
      </c>
      <c r="C4293" s="19">
        <v>42128</v>
      </c>
      <c r="D4293" s="6">
        <v>9</v>
      </c>
      <c r="E4293" s="10">
        <v>35.31</v>
      </c>
    </row>
    <row r="4294" spans="1:5" ht="17.55" customHeight="1" x14ac:dyDescent="0.3">
      <c r="A4294" s="12">
        <v>4356</v>
      </c>
      <c r="B4294" s="12">
        <v>2178</v>
      </c>
      <c r="C4294" s="19">
        <v>42122</v>
      </c>
      <c r="D4294" s="6">
        <v>9</v>
      </c>
      <c r="E4294" s="10">
        <v>469.26</v>
      </c>
    </row>
    <row r="4295" spans="1:5" ht="17.55" customHeight="1" x14ac:dyDescent="0.3">
      <c r="A4295" s="12">
        <v>4357</v>
      </c>
      <c r="B4295" s="12">
        <v>2179</v>
      </c>
      <c r="C4295" s="19">
        <v>42134</v>
      </c>
      <c r="D4295" s="6">
        <v>188</v>
      </c>
      <c r="E4295" s="10">
        <v>46.47</v>
      </c>
    </row>
    <row r="4296" spans="1:5" ht="17.55" customHeight="1" x14ac:dyDescent="0.3">
      <c r="A4296" s="12">
        <v>4358</v>
      </c>
      <c r="B4296" s="12">
        <v>2179</v>
      </c>
      <c r="C4296" s="19">
        <v>42125</v>
      </c>
      <c r="D4296" s="6">
        <v>188</v>
      </c>
      <c r="E4296" s="10">
        <v>155.6</v>
      </c>
    </row>
    <row r="4297" spans="1:5" ht="17.55" customHeight="1" x14ac:dyDescent="0.3">
      <c r="A4297" s="12">
        <v>4359</v>
      </c>
      <c r="B4297" s="12">
        <v>2180</v>
      </c>
      <c r="C4297" s="19">
        <v>42124</v>
      </c>
      <c r="D4297" s="6">
        <v>276</v>
      </c>
      <c r="E4297" s="10">
        <v>139.69999999999999</v>
      </c>
    </row>
    <row r="4298" spans="1:5" ht="17.55" customHeight="1" x14ac:dyDescent="0.3">
      <c r="A4298" s="12">
        <v>4360</v>
      </c>
      <c r="B4298" s="12">
        <v>2180</v>
      </c>
      <c r="C4298" s="19">
        <v>42115</v>
      </c>
      <c r="D4298" s="6">
        <v>276</v>
      </c>
      <c r="E4298" s="10">
        <v>467.71999999999997</v>
      </c>
    </row>
    <row r="4299" spans="1:5" ht="17.55" customHeight="1" x14ac:dyDescent="0.3">
      <c r="A4299" s="12">
        <v>4361</v>
      </c>
      <c r="B4299" s="12">
        <v>2181</v>
      </c>
      <c r="C4299" s="19">
        <v>42129</v>
      </c>
      <c r="D4299" s="6">
        <v>48</v>
      </c>
      <c r="E4299" s="10">
        <v>124.5</v>
      </c>
    </row>
    <row r="4300" spans="1:5" ht="17.55" customHeight="1" x14ac:dyDescent="0.3">
      <c r="A4300" s="12">
        <v>4362</v>
      </c>
      <c r="B4300" s="12">
        <v>2181</v>
      </c>
      <c r="C4300" s="19">
        <v>42124</v>
      </c>
      <c r="D4300" s="6">
        <v>48</v>
      </c>
      <c r="E4300" s="10">
        <v>764.85</v>
      </c>
    </row>
    <row r="4301" spans="1:5" ht="17.55" customHeight="1" x14ac:dyDescent="0.3">
      <c r="A4301" s="12">
        <v>4363</v>
      </c>
      <c r="B4301" s="12">
        <v>2182</v>
      </c>
      <c r="C4301" s="19">
        <v>42125</v>
      </c>
      <c r="D4301" s="6">
        <v>250</v>
      </c>
      <c r="E4301" s="10">
        <v>54.03</v>
      </c>
    </row>
    <row r="4302" spans="1:5" ht="17.55" customHeight="1" x14ac:dyDescent="0.3">
      <c r="A4302" s="12">
        <v>4364</v>
      </c>
      <c r="B4302" s="12">
        <v>2182</v>
      </c>
      <c r="C4302" s="19">
        <v>42120</v>
      </c>
      <c r="D4302" s="6">
        <v>250</v>
      </c>
      <c r="E4302" s="10">
        <v>132.31</v>
      </c>
    </row>
    <row r="4303" spans="1:5" ht="17.55" customHeight="1" x14ac:dyDescent="0.3">
      <c r="A4303" s="12">
        <v>4365</v>
      </c>
      <c r="B4303" s="12">
        <v>2183</v>
      </c>
      <c r="C4303" s="19">
        <v>42127</v>
      </c>
      <c r="D4303" s="6">
        <v>318</v>
      </c>
      <c r="E4303" s="10">
        <v>84.940000000000026</v>
      </c>
    </row>
    <row r="4304" spans="1:5" ht="17.55" customHeight="1" x14ac:dyDescent="0.3">
      <c r="A4304" s="12">
        <v>4366</v>
      </c>
      <c r="B4304" s="12">
        <v>2183</v>
      </c>
      <c r="C4304" s="19">
        <v>42117</v>
      </c>
      <c r="D4304" s="6">
        <v>318</v>
      </c>
      <c r="E4304" s="10">
        <v>132.85999999999999</v>
      </c>
    </row>
    <row r="4305" spans="1:5" ht="17.55" customHeight="1" x14ac:dyDescent="0.3">
      <c r="A4305" s="12">
        <v>4367</v>
      </c>
      <c r="B4305" s="12">
        <v>2184</v>
      </c>
      <c r="C4305" s="19">
        <v>42125</v>
      </c>
      <c r="D4305" s="6">
        <v>68</v>
      </c>
      <c r="E4305" s="10">
        <v>132.41999999999996</v>
      </c>
    </row>
    <row r="4306" spans="1:5" ht="17.55" customHeight="1" x14ac:dyDescent="0.3">
      <c r="A4306" s="12">
        <v>4368</v>
      </c>
      <c r="B4306" s="12">
        <v>2184</v>
      </c>
      <c r="C4306" s="19">
        <v>42118</v>
      </c>
      <c r="D4306" s="6">
        <v>68</v>
      </c>
      <c r="E4306" s="10">
        <v>603.26</v>
      </c>
    </row>
    <row r="4307" spans="1:5" ht="17.55" customHeight="1" x14ac:dyDescent="0.3">
      <c r="A4307" s="12">
        <v>4369</v>
      </c>
      <c r="B4307" s="12">
        <v>2185</v>
      </c>
      <c r="C4307" s="19">
        <v>42124</v>
      </c>
      <c r="D4307" s="6">
        <v>57</v>
      </c>
      <c r="E4307" s="10">
        <v>40.399999999999977</v>
      </c>
    </row>
    <row r="4308" spans="1:5" ht="17.55" customHeight="1" x14ac:dyDescent="0.3">
      <c r="A4308" s="12">
        <v>4370</v>
      </c>
      <c r="B4308" s="12">
        <v>2185</v>
      </c>
      <c r="C4308" s="19">
        <v>42114</v>
      </c>
      <c r="D4308" s="6">
        <v>57</v>
      </c>
      <c r="E4308" s="10">
        <v>536.77</v>
      </c>
    </row>
    <row r="4309" spans="1:5" ht="17.55" customHeight="1" x14ac:dyDescent="0.3">
      <c r="A4309" s="12">
        <v>4371</v>
      </c>
      <c r="B4309" s="12">
        <v>2186</v>
      </c>
      <c r="C4309" s="19">
        <v>42127</v>
      </c>
      <c r="D4309" s="6">
        <v>88</v>
      </c>
      <c r="E4309" s="10">
        <v>30.67999999999995</v>
      </c>
    </row>
    <row r="4310" spans="1:5" ht="17.55" customHeight="1" x14ac:dyDescent="0.3">
      <c r="A4310" s="12">
        <v>4372</v>
      </c>
      <c r="B4310" s="12">
        <v>2186</v>
      </c>
      <c r="C4310" s="19">
        <v>42117</v>
      </c>
      <c r="D4310" s="6">
        <v>88</v>
      </c>
      <c r="E4310" s="10">
        <v>736.46</v>
      </c>
    </row>
    <row r="4311" spans="1:5" ht="17.55" customHeight="1" x14ac:dyDescent="0.3">
      <c r="A4311" s="12">
        <v>4373</v>
      </c>
      <c r="B4311" s="12">
        <v>2187</v>
      </c>
      <c r="C4311" s="19">
        <v>42123</v>
      </c>
      <c r="D4311" s="6">
        <v>192</v>
      </c>
      <c r="E4311" s="10">
        <v>104.75999999999999</v>
      </c>
    </row>
    <row r="4312" spans="1:5" ht="17.55" customHeight="1" x14ac:dyDescent="0.3">
      <c r="A4312" s="12">
        <v>4374</v>
      </c>
      <c r="B4312" s="12">
        <v>2187</v>
      </c>
      <c r="C4312" s="19">
        <v>42115</v>
      </c>
      <c r="D4312" s="6">
        <v>192</v>
      </c>
      <c r="E4312" s="10">
        <v>178.38</v>
      </c>
    </row>
    <row r="4313" spans="1:5" ht="17.55" customHeight="1" x14ac:dyDescent="0.3">
      <c r="A4313" s="12">
        <v>4375</v>
      </c>
      <c r="B4313" s="12">
        <v>2188</v>
      </c>
      <c r="C4313" s="19">
        <v>42128</v>
      </c>
      <c r="D4313" s="6">
        <v>74</v>
      </c>
      <c r="E4313" s="10">
        <v>13.970000000000027</v>
      </c>
    </row>
    <row r="4314" spans="1:5" ht="17.55" customHeight="1" x14ac:dyDescent="0.3">
      <c r="A4314" s="12">
        <v>4376</v>
      </c>
      <c r="B4314" s="12">
        <v>2188</v>
      </c>
      <c r="C4314" s="19">
        <v>42124</v>
      </c>
      <c r="D4314" s="6">
        <v>74</v>
      </c>
      <c r="E4314" s="10">
        <v>265.53999999999996</v>
      </c>
    </row>
    <row r="4315" spans="1:5" ht="17.55" customHeight="1" x14ac:dyDescent="0.3">
      <c r="A4315" s="12">
        <v>4377</v>
      </c>
      <c r="B4315" s="12">
        <v>2189</v>
      </c>
      <c r="C4315" s="19">
        <v>42128</v>
      </c>
      <c r="D4315" s="6">
        <v>244</v>
      </c>
      <c r="E4315" s="10">
        <v>5.6700000000000728</v>
      </c>
    </row>
    <row r="4316" spans="1:5" ht="17.55" customHeight="1" x14ac:dyDescent="0.3">
      <c r="A4316" s="12">
        <v>4378</v>
      </c>
      <c r="B4316" s="12">
        <v>2189</v>
      </c>
      <c r="C4316" s="19">
        <v>42119</v>
      </c>
      <c r="D4316" s="6">
        <v>244</v>
      </c>
      <c r="E4316" s="10">
        <v>561.81999999999994</v>
      </c>
    </row>
    <row r="4317" spans="1:5" ht="17.55" customHeight="1" x14ac:dyDescent="0.3">
      <c r="A4317" s="12">
        <v>4379</v>
      </c>
      <c r="B4317" s="12">
        <v>2190</v>
      </c>
      <c r="C4317" s="19">
        <v>42129</v>
      </c>
      <c r="D4317" s="6">
        <v>61</v>
      </c>
      <c r="E4317" s="10">
        <v>115.86000000000001</v>
      </c>
    </row>
    <row r="4318" spans="1:5" ht="17.55" customHeight="1" x14ac:dyDescent="0.3">
      <c r="A4318" s="12">
        <v>4380</v>
      </c>
      <c r="B4318" s="12">
        <v>2190</v>
      </c>
      <c r="C4318" s="19">
        <v>42121</v>
      </c>
      <c r="D4318" s="6">
        <v>61</v>
      </c>
      <c r="E4318" s="10">
        <v>189.06</v>
      </c>
    </row>
    <row r="4319" spans="1:5" ht="17.55" customHeight="1" x14ac:dyDescent="0.3">
      <c r="A4319" s="12">
        <v>4381</v>
      </c>
      <c r="B4319" s="12">
        <v>2191</v>
      </c>
      <c r="C4319" s="19">
        <v>42136</v>
      </c>
      <c r="D4319" s="6">
        <v>207</v>
      </c>
      <c r="E4319" s="10">
        <v>56.91</v>
      </c>
    </row>
    <row r="4320" spans="1:5" ht="17.55" customHeight="1" x14ac:dyDescent="0.3">
      <c r="A4320" s="12">
        <v>4382</v>
      </c>
      <c r="B4320" s="12">
        <v>2191</v>
      </c>
      <c r="C4320" s="19">
        <v>42128</v>
      </c>
      <c r="D4320" s="6">
        <v>207</v>
      </c>
      <c r="E4320" s="10">
        <v>146.37</v>
      </c>
    </row>
    <row r="4321" spans="1:5" ht="17.55" customHeight="1" x14ac:dyDescent="0.3">
      <c r="A4321" s="12">
        <v>4383</v>
      </c>
      <c r="B4321" s="12">
        <v>2192</v>
      </c>
      <c r="C4321" s="19">
        <v>42134</v>
      </c>
      <c r="D4321" s="6">
        <v>134</v>
      </c>
      <c r="E4321" s="10">
        <v>210.46000000000004</v>
      </c>
    </row>
    <row r="4322" spans="1:5" ht="17.55" customHeight="1" x14ac:dyDescent="0.3">
      <c r="A4322" s="12">
        <v>4384</v>
      </c>
      <c r="B4322" s="12">
        <v>2192</v>
      </c>
      <c r="C4322" s="19">
        <v>42125</v>
      </c>
      <c r="D4322" s="6">
        <v>134</v>
      </c>
      <c r="E4322" s="10">
        <v>599.03</v>
      </c>
    </row>
    <row r="4323" spans="1:5" ht="17.55" customHeight="1" x14ac:dyDescent="0.3">
      <c r="A4323" s="12">
        <v>4385</v>
      </c>
      <c r="B4323" s="12">
        <v>2193</v>
      </c>
      <c r="C4323" s="19">
        <v>42124</v>
      </c>
      <c r="D4323" s="6">
        <v>168</v>
      </c>
      <c r="E4323" s="10">
        <v>45.129999999999995</v>
      </c>
    </row>
    <row r="4324" spans="1:5" ht="17.55" customHeight="1" x14ac:dyDescent="0.3">
      <c r="A4324" s="12">
        <v>4386</v>
      </c>
      <c r="B4324" s="12">
        <v>2193</v>
      </c>
      <c r="C4324" s="19">
        <v>42119</v>
      </c>
      <c r="D4324" s="6">
        <v>168</v>
      </c>
      <c r="E4324" s="10">
        <v>857.53</v>
      </c>
    </row>
    <row r="4325" spans="1:5" ht="17.55" customHeight="1" x14ac:dyDescent="0.3">
      <c r="A4325" s="12">
        <v>4387</v>
      </c>
      <c r="B4325" s="12">
        <v>2194</v>
      </c>
      <c r="C4325" s="19">
        <v>42132</v>
      </c>
      <c r="D4325" s="6">
        <v>61</v>
      </c>
      <c r="E4325" s="10">
        <v>90.499999999999886</v>
      </c>
    </row>
    <row r="4326" spans="1:5" ht="17.55" customHeight="1" x14ac:dyDescent="0.3">
      <c r="A4326" s="12">
        <v>4388</v>
      </c>
      <c r="B4326" s="12">
        <v>2194</v>
      </c>
      <c r="C4326" s="19">
        <v>42125</v>
      </c>
      <c r="D4326" s="6">
        <v>61</v>
      </c>
      <c r="E4326" s="10">
        <v>814.58</v>
      </c>
    </row>
    <row r="4327" spans="1:5" ht="17.55" customHeight="1" x14ac:dyDescent="0.3">
      <c r="A4327" s="12">
        <v>4389</v>
      </c>
      <c r="B4327" s="12">
        <v>2195</v>
      </c>
      <c r="C4327" s="19">
        <v>42124</v>
      </c>
      <c r="D4327" s="6">
        <v>88</v>
      </c>
      <c r="E4327" s="10">
        <v>27.460000000000036</v>
      </c>
    </row>
    <row r="4328" spans="1:5" ht="17.55" customHeight="1" x14ac:dyDescent="0.3">
      <c r="A4328" s="12">
        <v>4390</v>
      </c>
      <c r="B4328" s="12">
        <v>2195</v>
      </c>
      <c r="C4328" s="19">
        <v>42120</v>
      </c>
      <c r="D4328" s="6">
        <v>88</v>
      </c>
      <c r="E4328" s="10">
        <v>521.88</v>
      </c>
    </row>
    <row r="4329" spans="1:5" ht="17.55" customHeight="1" x14ac:dyDescent="0.3">
      <c r="A4329" s="12">
        <v>4391</v>
      </c>
      <c r="B4329" s="12">
        <v>2196</v>
      </c>
      <c r="C4329" s="19">
        <v>42134</v>
      </c>
      <c r="D4329" s="6">
        <v>46</v>
      </c>
      <c r="E4329" s="10">
        <v>327.45999999999992</v>
      </c>
    </row>
    <row r="4330" spans="1:5" ht="17.55" customHeight="1" x14ac:dyDescent="0.3">
      <c r="A4330" s="12">
        <v>4392</v>
      </c>
      <c r="B4330" s="12">
        <v>2196</v>
      </c>
      <c r="C4330" s="19">
        <v>42129</v>
      </c>
      <c r="D4330" s="6">
        <v>46</v>
      </c>
      <c r="E4330" s="10">
        <v>728.87</v>
      </c>
    </row>
    <row r="4331" spans="1:5" ht="17.55" customHeight="1" x14ac:dyDescent="0.3">
      <c r="A4331" s="12">
        <v>4393</v>
      </c>
      <c r="B4331" s="12">
        <v>2197</v>
      </c>
      <c r="C4331" s="19">
        <v>42128</v>
      </c>
      <c r="D4331" s="6">
        <v>7</v>
      </c>
      <c r="E4331" s="10">
        <v>35.06</v>
      </c>
    </row>
    <row r="4332" spans="1:5" ht="17.55" customHeight="1" x14ac:dyDescent="0.3">
      <c r="A4332" s="12">
        <v>4394</v>
      </c>
      <c r="B4332" s="12">
        <v>2197</v>
      </c>
      <c r="C4332" s="19">
        <v>42119</v>
      </c>
      <c r="D4332" s="6">
        <v>7</v>
      </c>
      <c r="E4332" s="10">
        <v>159.75</v>
      </c>
    </row>
    <row r="4333" spans="1:5" ht="17.55" customHeight="1" x14ac:dyDescent="0.3">
      <c r="A4333" s="12">
        <v>4395</v>
      </c>
      <c r="B4333" s="12">
        <v>2198</v>
      </c>
      <c r="C4333" s="19">
        <v>42122</v>
      </c>
      <c r="D4333" s="6">
        <v>225</v>
      </c>
      <c r="E4333" s="10">
        <v>31.25</v>
      </c>
    </row>
    <row r="4334" spans="1:5" ht="17.55" customHeight="1" x14ac:dyDescent="0.3">
      <c r="A4334" s="12">
        <v>4396</v>
      </c>
      <c r="B4334" s="12">
        <v>2198</v>
      </c>
      <c r="C4334" s="19">
        <v>42116</v>
      </c>
      <c r="D4334" s="6">
        <v>225</v>
      </c>
      <c r="E4334" s="10">
        <v>415.24</v>
      </c>
    </row>
    <row r="4335" spans="1:5" ht="17.55" customHeight="1" x14ac:dyDescent="0.3">
      <c r="A4335" s="12">
        <v>4397</v>
      </c>
      <c r="B4335" s="12">
        <v>2199</v>
      </c>
      <c r="C4335" s="19">
        <v>42130</v>
      </c>
      <c r="D4335" s="6">
        <v>270</v>
      </c>
      <c r="E4335" s="10">
        <v>190.12999999999988</v>
      </c>
    </row>
    <row r="4336" spans="1:5" ht="17.55" customHeight="1" x14ac:dyDescent="0.3">
      <c r="A4336" s="12">
        <v>4398</v>
      </c>
      <c r="B4336" s="12">
        <v>2199</v>
      </c>
      <c r="C4336" s="19">
        <v>42123</v>
      </c>
      <c r="D4336" s="6">
        <v>270</v>
      </c>
      <c r="E4336" s="10">
        <v>866.2</v>
      </c>
    </row>
    <row r="4337" spans="1:5" ht="17.55" customHeight="1" x14ac:dyDescent="0.3">
      <c r="A4337" s="12">
        <v>4399</v>
      </c>
      <c r="B4337" s="12">
        <v>2200</v>
      </c>
      <c r="C4337" s="19">
        <v>42134</v>
      </c>
      <c r="D4337" s="6">
        <v>178</v>
      </c>
      <c r="E4337" s="10">
        <v>122.80000000000007</v>
      </c>
    </row>
    <row r="4338" spans="1:5" ht="17.55" customHeight="1" x14ac:dyDescent="0.3">
      <c r="A4338" s="12">
        <v>4400</v>
      </c>
      <c r="B4338" s="12">
        <v>2200</v>
      </c>
      <c r="C4338" s="19">
        <v>42129</v>
      </c>
      <c r="D4338" s="6">
        <v>178</v>
      </c>
      <c r="E4338" s="10">
        <v>599.56999999999994</v>
      </c>
    </row>
    <row r="4339" spans="1:5" ht="17.55" customHeight="1" x14ac:dyDescent="0.3">
      <c r="A4339" s="12">
        <v>4401</v>
      </c>
      <c r="B4339" s="12">
        <v>2201</v>
      </c>
      <c r="C4339" s="19">
        <v>42136</v>
      </c>
      <c r="D4339" s="6">
        <v>280</v>
      </c>
      <c r="E4339" s="10">
        <v>266.90999999999997</v>
      </c>
    </row>
    <row r="4340" spans="1:5" ht="17.55" customHeight="1" x14ac:dyDescent="0.3">
      <c r="A4340" s="12">
        <v>4402</v>
      </c>
      <c r="B4340" s="12">
        <v>2201</v>
      </c>
      <c r="C4340" s="19">
        <v>42126</v>
      </c>
      <c r="D4340" s="6">
        <v>280</v>
      </c>
      <c r="E4340" s="10">
        <v>721.66</v>
      </c>
    </row>
    <row r="4341" spans="1:5" ht="17.55" customHeight="1" x14ac:dyDescent="0.3">
      <c r="A4341" s="12">
        <v>4403</v>
      </c>
      <c r="B4341" s="12">
        <v>2202</v>
      </c>
      <c r="C4341" s="19">
        <v>42131</v>
      </c>
      <c r="D4341" s="6">
        <v>74</v>
      </c>
      <c r="E4341" s="10">
        <v>8.0099999999999909</v>
      </c>
    </row>
    <row r="4342" spans="1:5" ht="17.55" customHeight="1" x14ac:dyDescent="0.3">
      <c r="A4342" s="12">
        <v>4404</v>
      </c>
      <c r="B4342" s="12">
        <v>2202</v>
      </c>
      <c r="C4342" s="19">
        <v>42126</v>
      </c>
      <c r="D4342" s="6">
        <v>74</v>
      </c>
      <c r="E4342" s="10">
        <v>793.01</v>
      </c>
    </row>
    <row r="4343" spans="1:5" ht="17.55" customHeight="1" x14ac:dyDescent="0.3">
      <c r="A4343" s="12">
        <v>4405</v>
      </c>
      <c r="B4343" s="12">
        <v>2203</v>
      </c>
      <c r="C4343" s="19">
        <v>42129</v>
      </c>
      <c r="D4343" s="6">
        <v>103</v>
      </c>
      <c r="E4343" s="10">
        <v>130.37</v>
      </c>
    </row>
    <row r="4344" spans="1:5" ht="17.55" customHeight="1" x14ac:dyDescent="0.3">
      <c r="A4344" s="12">
        <v>4406</v>
      </c>
      <c r="B4344" s="12">
        <v>2203</v>
      </c>
      <c r="C4344" s="19">
        <v>42124</v>
      </c>
      <c r="D4344" s="6">
        <v>103</v>
      </c>
      <c r="E4344" s="10">
        <v>391.14</v>
      </c>
    </row>
    <row r="4345" spans="1:5" ht="17.55" customHeight="1" x14ac:dyDescent="0.3">
      <c r="A4345" s="12">
        <v>4407</v>
      </c>
      <c r="B4345" s="12">
        <v>2204</v>
      </c>
      <c r="C4345" s="19">
        <v>42136</v>
      </c>
      <c r="D4345" s="6">
        <v>46</v>
      </c>
      <c r="E4345" s="10">
        <v>85.479999999999961</v>
      </c>
    </row>
    <row r="4346" spans="1:5" ht="17.55" customHeight="1" x14ac:dyDescent="0.3">
      <c r="A4346" s="12">
        <v>4408</v>
      </c>
      <c r="B4346" s="12">
        <v>2204</v>
      </c>
      <c r="C4346" s="19">
        <v>42129</v>
      </c>
      <c r="D4346" s="6">
        <v>46</v>
      </c>
      <c r="E4346" s="10">
        <v>484.43</v>
      </c>
    </row>
    <row r="4347" spans="1:5" ht="17.55" customHeight="1" x14ac:dyDescent="0.3">
      <c r="A4347" s="12">
        <v>4409</v>
      </c>
      <c r="B4347" s="12">
        <v>2205</v>
      </c>
      <c r="C4347" s="19">
        <v>42134</v>
      </c>
      <c r="D4347" s="6">
        <v>142</v>
      </c>
      <c r="E4347" s="10">
        <v>27.049999999999955</v>
      </c>
    </row>
    <row r="4348" spans="1:5" ht="17.55" customHeight="1" x14ac:dyDescent="0.3">
      <c r="A4348" s="12">
        <v>4410</v>
      </c>
      <c r="B4348" s="12">
        <v>2205</v>
      </c>
      <c r="C4348" s="19">
        <v>42129</v>
      </c>
      <c r="D4348" s="6">
        <v>142</v>
      </c>
      <c r="E4348" s="10">
        <v>649.34</v>
      </c>
    </row>
    <row r="4349" spans="1:5" ht="17.55" customHeight="1" x14ac:dyDescent="0.3">
      <c r="A4349" s="12">
        <v>4411</v>
      </c>
      <c r="B4349" s="12">
        <v>2206</v>
      </c>
      <c r="C4349" s="19">
        <v>42138</v>
      </c>
      <c r="D4349" s="6">
        <v>231</v>
      </c>
      <c r="E4349" s="10">
        <v>165.32999999999998</v>
      </c>
    </row>
    <row r="4350" spans="1:5" ht="17.55" customHeight="1" x14ac:dyDescent="0.3">
      <c r="A4350" s="12">
        <v>4412</v>
      </c>
      <c r="B4350" s="12">
        <v>2206</v>
      </c>
      <c r="C4350" s="19">
        <v>42130</v>
      </c>
      <c r="D4350" s="6">
        <v>231</v>
      </c>
      <c r="E4350" s="10">
        <v>351.34</v>
      </c>
    </row>
    <row r="4351" spans="1:5" ht="17.55" customHeight="1" x14ac:dyDescent="0.3">
      <c r="A4351" s="12">
        <v>4413</v>
      </c>
      <c r="B4351" s="12">
        <v>2207</v>
      </c>
      <c r="C4351" s="19">
        <v>42131</v>
      </c>
      <c r="D4351" s="6">
        <v>5</v>
      </c>
      <c r="E4351" s="10">
        <v>62.720000000000027</v>
      </c>
    </row>
    <row r="4352" spans="1:5" ht="17.55" customHeight="1" x14ac:dyDescent="0.3">
      <c r="A4352" s="12">
        <v>4414</v>
      </c>
      <c r="B4352" s="12">
        <v>2207</v>
      </c>
      <c r="C4352" s="19">
        <v>42125</v>
      </c>
      <c r="D4352" s="6">
        <v>5</v>
      </c>
      <c r="E4352" s="10">
        <v>460</v>
      </c>
    </row>
    <row r="4353" spans="1:5" ht="17.55" customHeight="1" x14ac:dyDescent="0.3">
      <c r="A4353" s="12">
        <v>4415</v>
      </c>
      <c r="B4353" s="12">
        <v>2208</v>
      </c>
      <c r="C4353" s="19">
        <v>42125</v>
      </c>
      <c r="D4353" s="6">
        <v>109</v>
      </c>
      <c r="E4353" s="10">
        <v>123.63</v>
      </c>
    </row>
    <row r="4354" spans="1:5" ht="17.55" customHeight="1" x14ac:dyDescent="0.3">
      <c r="A4354" s="12">
        <v>4416</v>
      </c>
      <c r="B4354" s="12">
        <v>2208</v>
      </c>
      <c r="C4354" s="19">
        <v>42117</v>
      </c>
      <c r="D4354" s="6">
        <v>109</v>
      </c>
      <c r="E4354" s="10">
        <v>193.39</v>
      </c>
    </row>
    <row r="4355" spans="1:5" ht="17.55" customHeight="1" x14ac:dyDescent="0.3">
      <c r="A4355" s="12">
        <v>4417</v>
      </c>
      <c r="B4355" s="12">
        <v>2209</v>
      </c>
      <c r="C4355" s="19">
        <v>42133</v>
      </c>
      <c r="D4355" s="6">
        <v>250</v>
      </c>
      <c r="E4355" s="10">
        <v>94.009999999999991</v>
      </c>
    </row>
    <row r="4356" spans="1:5" ht="17.55" customHeight="1" x14ac:dyDescent="0.3">
      <c r="A4356" s="12">
        <v>4418</v>
      </c>
      <c r="B4356" s="12">
        <v>2209</v>
      </c>
      <c r="C4356" s="19">
        <v>42126</v>
      </c>
      <c r="D4356" s="6">
        <v>250</v>
      </c>
      <c r="E4356" s="10">
        <v>219.38</v>
      </c>
    </row>
    <row r="4357" spans="1:5" ht="17.55" customHeight="1" x14ac:dyDescent="0.3">
      <c r="A4357" s="12">
        <v>4419</v>
      </c>
      <c r="B4357" s="12">
        <v>2210</v>
      </c>
      <c r="C4357" s="19">
        <v>42138</v>
      </c>
      <c r="D4357" s="6">
        <v>159</v>
      </c>
      <c r="E4357" s="10">
        <v>142.94</v>
      </c>
    </row>
    <row r="4358" spans="1:5" ht="17.55" customHeight="1" x14ac:dyDescent="0.3">
      <c r="A4358" s="12">
        <v>4420</v>
      </c>
      <c r="B4358" s="12">
        <v>2210</v>
      </c>
      <c r="C4358" s="19">
        <v>42132</v>
      </c>
      <c r="D4358" s="6">
        <v>159</v>
      </c>
      <c r="E4358" s="10">
        <v>506.83</v>
      </c>
    </row>
    <row r="4359" spans="1:5" ht="17.55" customHeight="1" x14ac:dyDescent="0.3">
      <c r="A4359" s="12">
        <v>4421</v>
      </c>
      <c r="B4359" s="12">
        <v>2211</v>
      </c>
      <c r="C4359" s="19">
        <v>42128</v>
      </c>
      <c r="D4359" s="6">
        <v>135</v>
      </c>
      <c r="E4359" s="10">
        <v>130.24</v>
      </c>
    </row>
    <row r="4360" spans="1:5" ht="17.55" customHeight="1" x14ac:dyDescent="0.3">
      <c r="A4360" s="12">
        <v>4422</v>
      </c>
      <c r="B4360" s="12">
        <v>2211</v>
      </c>
      <c r="C4360" s="19">
        <v>42124</v>
      </c>
      <c r="D4360" s="6">
        <v>135</v>
      </c>
      <c r="E4360" s="10">
        <v>370.7</v>
      </c>
    </row>
    <row r="4361" spans="1:5" ht="17.55" customHeight="1" x14ac:dyDescent="0.3">
      <c r="A4361" s="12">
        <v>4423</v>
      </c>
      <c r="B4361" s="12">
        <v>2212</v>
      </c>
      <c r="C4361" s="19">
        <v>42137</v>
      </c>
      <c r="D4361" s="6">
        <v>253</v>
      </c>
      <c r="E4361" s="10">
        <v>159.78000000000009</v>
      </c>
    </row>
    <row r="4362" spans="1:5" ht="17.55" customHeight="1" x14ac:dyDescent="0.3">
      <c r="A4362" s="12">
        <v>4424</v>
      </c>
      <c r="B4362" s="12">
        <v>2212</v>
      </c>
      <c r="C4362" s="19">
        <v>42131</v>
      </c>
      <c r="D4362" s="6">
        <v>253</v>
      </c>
      <c r="E4362" s="10">
        <v>681.17</v>
      </c>
    </row>
    <row r="4363" spans="1:5" ht="17.55" customHeight="1" x14ac:dyDescent="0.3">
      <c r="A4363" s="12">
        <v>4425</v>
      </c>
      <c r="B4363" s="12">
        <v>2213</v>
      </c>
      <c r="C4363" s="19">
        <v>42138</v>
      </c>
      <c r="D4363" s="6">
        <v>217</v>
      </c>
      <c r="E4363" s="10">
        <v>85.840000000000032</v>
      </c>
    </row>
    <row r="4364" spans="1:5" ht="17.55" customHeight="1" x14ac:dyDescent="0.3">
      <c r="A4364" s="12">
        <v>4426</v>
      </c>
      <c r="B4364" s="12">
        <v>2213</v>
      </c>
      <c r="C4364" s="19">
        <v>42128</v>
      </c>
      <c r="D4364" s="6">
        <v>217</v>
      </c>
      <c r="E4364" s="10">
        <v>694.61</v>
      </c>
    </row>
    <row r="4365" spans="1:5" ht="17.55" customHeight="1" x14ac:dyDescent="0.3">
      <c r="A4365" s="12">
        <v>4427</v>
      </c>
      <c r="B4365" s="12">
        <v>2214</v>
      </c>
      <c r="C4365" s="19">
        <v>42135</v>
      </c>
      <c r="D4365" s="6">
        <v>14</v>
      </c>
      <c r="E4365" s="10">
        <v>108.69000000000005</v>
      </c>
    </row>
    <row r="4366" spans="1:5" ht="17.55" customHeight="1" x14ac:dyDescent="0.3">
      <c r="A4366" s="12">
        <v>4428</v>
      </c>
      <c r="B4366" s="12">
        <v>2214</v>
      </c>
      <c r="C4366" s="19">
        <v>42131</v>
      </c>
      <c r="D4366" s="6">
        <v>14</v>
      </c>
      <c r="E4366" s="10">
        <v>727.42</v>
      </c>
    </row>
    <row r="4367" spans="1:5" ht="17.55" customHeight="1" x14ac:dyDescent="0.3">
      <c r="A4367" s="12">
        <v>4429</v>
      </c>
      <c r="B4367" s="12">
        <v>2215</v>
      </c>
      <c r="C4367" s="19">
        <v>42131</v>
      </c>
      <c r="D4367" s="6">
        <v>199</v>
      </c>
      <c r="E4367" s="10">
        <v>46.31</v>
      </c>
    </row>
    <row r="4368" spans="1:5" ht="17.55" customHeight="1" x14ac:dyDescent="0.3">
      <c r="A4368" s="12">
        <v>4430</v>
      </c>
      <c r="B4368" s="12">
        <v>2215</v>
      </c>
      <c r="C4368" s="19">
        <v>42124</v>
      </c>
      <c r="D4368" s="6">
        <v>199</v>
      </c>
      <c r="E4368" s="10">
        <v>339.68</v>
      </c>
    </row>
    <row r="4369" spans="1:5" ht="17.55" customHeight="1" x14ac:dyDescent="0.3">
      <c r="A4369" s="12">
        <v>4431</v>
      </c>
      <c r="B4369" s="12">
        <v>2216</v>
      </c>
      <c r="C4369" s="19">
        <v>42127</v>
      </c>
      <c r="D4369" s="6">
        <v>200</v>
      </c>
      <c r="E4369" s="10">
        <v>55.56</v>
      </c>
    </row>
    <row r="4370" spans="1:5" ht="17.55" customHeight="1" x14ac:dyDescent="0.3">
      <c r="A4370" s="12">
        <v>4432</v>
      </c>
      <c r="B4370" s="12">
        <v>2216</v>
      </c>
      <c r="C4370" s="19">
        <v>42123</v>
      </c>
      <c r="D4370" s="6">
        <v>200</v>
      </c>
      <c r="E4370" s="10">
        <v>142.88</v>
      </c>
    </row>
    <row r="4371" spans="1:5" ht="17.55" customHeight="1" x14ac:dyDescent="0.3">
      <c r="A4371" s="12">
        <v>4433</v>
      </c>
      <c r="B4371" s="12">
        <v>2217</v>
      </c>
      <c r="C4371" s="19">
        <v>42141</v>
      </c>
      <c r="D4371" s="6">
        <v>47</v>
      </c>
      <c r="E4371" s="10">
        <v>116.74000000000001</v>
      </c>
    </row>
    <row r="4372" spans="1:5" ht="17.55" customHeight="1" x14ac:dyDescent="0.3">
      <c r="A4372" s="12">
        <v>4434</v>
      </c>
      <c r="B4372" s="12">
        <v>2217</v>
      </c>
      <c r="C4372" s="19">
        <v>42131</v>
      </c>
      <c r="D4372" s="6">
        <v>47</v>
      </c>
      <c r="E4372" s="10">
        <v>856.1</v>
      </c>
    </row>
    <row r="4373" spans="1:5" ht="17.55" customHeight="1" x14ac:dyDescent="0.3">
      <c r="A4373" s="12">
        <v>4435</v>
      </c>
      <c r="B4373" s="12">
        <v>2218</v>
      </c>
      <c r="C4373" s="19">
        <v>42134</v>
      </c>
      <c r="D4373" s="6">
        <v>314</v>
      </c>
      <c r="E4373" s="10">
        <v>96.19</v>
      </c>
    </row>
    <row r="4374" spans="1:5" ht="17.55" customHeight="1" x14ac:dyDescent="0.3">
      <c r="A4374" s="12">
        <v>4436</v>
      </c>
      <c r="B4374" s="12">
        <v>2218</v>
      </c>
      <c r="C4374" s="19">
        <v>42124</v>
      </c>
      <c r="D4374" s="6">
        <v>314</v>
      </c>
      <c r="E4374" s="10">
        <v>224.45999999999998</v>
      </c>
    </row>
    <row r="4375" spans="1:5" ht="17.55" customHeight="1" x14ac:dyDescent="0.3">
      <c r="A4375" s="12">
        <v>4437</v>
      </c>
      <c r="B4375" s="12">
        <v>2219</v>
      </c>
      <c r="C4375" s="19">
        <v>42125</v>
      </c>
      <c r="D4375" s="6">
        <v>14</v>
      </c>
      <c r="E4375" s="10">
        <v>103.09000000000003</v>
      </c>
    </row>
    <row r="4376" spans="1:5" ht="17.55" customHeight="1" x14ac:dyDescent="0.3">
      <c r="A4376" s="12">
        <v>4438</v>
      </c>
      <c r="B4376" s="12">
        <v>2219</v>
      </c>
      <c r="C4376" s="19">
        <v>42121</v>
      </c>
      <c r="D4376" s="6">
        <v>14</v>
      </c>
      <c r="E4376" s="10">
        <v>756.01</v>
      </c>
    </row>
    <row r="4377" spans="1:5" ht="17.55" customHeight="1" x14ac:dyDescent="0.3">
      <c r="A4377" s="12">
        <v>4439</v>
      </c>
      <c r="B4377" s="12">
        <v>2220</v>
      </c>
      <c r="C4377" s="19">
        <v>42141</v>
      </c>
      <c r="D4377" s="6">
        <v>234</v>
      </c>
      <c r="E4377" s="10">
        <v>287.29999999999995</v>
      </c>
    </row>
    <row r="4378" spans="1:5" ht="17.55" customHeight="1" x14ac:dyDescent="0.3">
      <c r="A4378" s="12">
        <v>4440</v>
      </c>
      <c r="B4378" s="12">
        <v>2220</v>
      </c>
      <c r="C4378" s="19">
        <v>42133</v>
      </c>
      <c r="D4378" s="6">
        <v>234</v>
      </c>
      <c r="E4378" s="10">
        <v>610.52</v>
      </c>
    </row>
    <row r="4379" spans="1:5" ht="17.55" customHeight="1" x14ac:dyDescent="0.3">
      <c r="A4379" s="12">
        <v>4441</v>
      </c>
      <c r="B4379" s="12">
        <v>2221</v>
      </c>
      <c r="C4379" s="19">
        <v>42138</v>
      </c>
      <c r="D4379" s="6">
        <v>94</v>
      </c>
      <c r="E4379" s="10">
        <v>201.45999999999998</v>
      </c>
    </row>
    <row r="4380" spans="1:5" ht="17.55" customHeight="1" x14ac:dyDescent="0.3">
      <c r="A4380" s="12">
        <v>4442</v>
      </c>
      <c r="B4380" s="12">
        <v>2221</v>
      </c>
      <c r="C4380" s="19">
        <v>42131</v>
      </c>
      <c r="D4380" s="6">
        <v>94</v>
      </c>
      <c r="E4380" s="10">
        <v>470.09</v>
      </c>
    </row>
    <row r="4381" spans="1:5" ht="17.55" customHeight="1" x14ac:dyDescent="0.3">
      <c r="A4381" s="12">
        <v>4443</v>
      </c>
      <c r="B4381" s="12">
        <v>2222</v>
      </c>
      <c r="C4381" s="19">
        <v>42133</v>
      </c>
      <c r="D4381" s="6">
        <v>282</v>
      </c>
      <c r="E4381" s="10">
        <v>273.7</v>
      </c>
    </row>
    <row r="4382" spans="1:5" ht="17.55" customHeight="1" x14ac:dyDescent="0.3">
      <c r="A4382" s="12">
        <v>4444</v>
      </c>
      <c r="B4382" s="12">
        <v>2222</v>
      </c>
      <c r="C4382" s="19">
        <v>42125</v>
      </c>
      <c r="D4382" s="6">
        <v>282</v>
      </c>
      <c r="E4382" s="10">
        <v>428.09999999999997</v>
      </c>
    </row>
    <row r="4383" spans="1:5" ht="17.55" customHeight="1" x14ac:dyDescent="0.3">
      <c r="A4383" s="12">
        <v>4445</v>
      </c>
      <c r="B4383" s="12">
        <v>2223</v>
      </c>
      <c r="C4383" s="19">
        <v>42127</v>
      </c>
      <c r="D4383" s="6">
        <v>175</v>
      </c>
      <c r="E4383" s="10">
        <v>321.24999999999989</v>
      </c>
    </row>
    <row r="4384" spans="1:5" ht="17.55" customHeight="1" x14ac:dyDescent="0.3">
      <c r="A4384" s="12">
        <v>4446</v>
      </c>
      <c r="B4384" s="12">
        <v>2223</v>
      </c>
      <c r="C4384" s="19">
        <v>42122</v>
      </c>
      <c r="D4384" s="6">
        <v>175</v>
      </c>
      <c r="E4384" s="10">
        <v>749.6</v>
      </c>
    </row>
    <row r="4385" spans="1:5" ht="17.55" customHeight="1" x14ac:dyDescent="0.3">
      <c r="A4385" s="12">
        <v>4447</v>
      </c>
      <c r="B4385" s="12">
        <v>2224</v>
      </c>
      <c r="C4385" s="19">
        <v>42126</v>
      </c>
      <c r="D4385" s="6">
        <v>216</v>
      </c>
      <c r="E4385" s="10">
        <v>40.71999999999997</v>
      </c>
    </row>
    <row r="4386" spans="1:5" ht="17.55" customHeight="1" x14ac:dyDescent="0.3">
      <c r="A4386" s="12">
        <v>4448</v>
      </c>
      <c r="B4386" s="12">
        <v>2224</v>
      </c>
      <c r="C4386" s="19">
        <v>42120</v>
      </c>
      <c r="D4386" s="6">
        <v>216</v>
      </c>
      <c r="E4386" s="10">
        <v>411.82</v>
      </c>
    </row>
    <row r="4387" spans="1:5" ht="17.55" customHeight="1" x14ac:dyDescent="0.3">
      <c r="A4387" s="12">
        <v>4449</v>
      </c>
      <c r="B4387" s="12">
        <v>2225</v>
      </c>
      <c r="C4387" s="19">
        <v>42137</v>
      </c>
      <c r="D4387" s="6">
        <v>47</v>
      </c>
      <c r="E4387" s="10">
        <v>6.5300000000000011</v>
      </c>
    </row>
    <row r="4388" spans="1:5" ht="17.55" customHeight="1" x14ac:dyDescent="0.3">
      <c r="A4388" s="12">
        <v>4450</v>
      </c>
      <c r="B4388" s="12">
        <v>2225</v>
      </c>
      <c r="C4388" s="19">
        <v>42131</v>
      </c>
      <c r="D4388" s="6">
        <v>47</v>
      </c>
      <c r="E4388" s="10">
        <v>124.15</v>
      </c>
    </row>
    <row r="4389" spans="1:5" ht="17.55" customHeight="1" x14ac:dyDescent="0.3">
      <c r="A4389" s="12">
        <v>4451</v>
      </c>
      <c r="B4389" s="12">
        <v>2226</v>
      </c>
      <c r="C4389" s="19">
        <v>42133</v>
      </c>
      <c r="D4389" s="6">
        <v>221</v>
      </c>
      <c r="E4389" s="10">
        <v>355.86000000000013</v>
      </c>
    </row>
    <row r="4390" spans="1:5" ht="17.55" customHeight="1" x14ac:dyDescent="0.3">
      <c r="A4390" s="12">
        <v>4452</v>
      </c>
      <c r="B4390" s="12">
        <v>2226</v>
      </c>
      <c r="C4390" s="19">
        <v>42129</v>
      </c>
      <c r="D4390" s="6">
        <v>221</v>
      </c>
      <c r="E4390" s="10">
        <v>690.79</v>
      </c>
    </row>
    <row r="4391" spans="1:5" ht="17.55" customHeight="1" x14ac:dyDescent="0.3">
      <c r="A4391" s="12">
        <v>4453</v>
      </c>
      <c r="B4391" s="12">
        <v>2227</v>
      </c>
      <c r="C4391" s="19">
        <v>42132</v>
      </c>
      <c r="D4391" s="6">
        <v>165</v>
      </c>
      <c r="E4391" s="10">
        <v>4.2800000000000011</v>
      </c>
    </row>
    <row r="4392" spans="1:5" ht="17.55" customHeight="1" x14ac:dyDescent="0.3">
      <c r="A4392" s="12">
        <v>4454</v>
      </c>
      <c r="B4392" s="12">
        <v>2227</v>
      </c>
      <c r="C4392" s="19">
        <v>42125</v>
      </c>
      <c r="D4392" s="6">
        <v>165</v>
      </c>
      <c r="E4392" s="10">
        <v>138.5</v>
      </c>
    </row>
    <row r="4393" spans="1:5" ht="17.55" customHeight="1" x14ac:dyDescent="0.3">
      <c r="A4393" s="12">
        <v>4455</v>
      </c>
      <c r="B4393" s="12">
        <v>2228</v>
      </c>
      <c r="C4393" s="19">
        <v>42127</v>
      </c>
      <c r="D4393" s="6">
        <v>316</v>
      </c>
      <c r="E4393" s="10">
        <v>251.72000000000003</v>
      </c>
    </row>
    <row r="4394" spans="1:5" ht="17.55" customHeight="1" x14ac:dyDescent="0.3">
      <c r="A4394" s="12">
        <v>4456</v>
      </c>
      <c r="B4394" s="12">
        <v>2228</v>
      </c>
      <c r="C4394" s="19">
        <v>42121</v>
      </c>
      <c r="D4394" s="6">
        <v>316</v>
      </c>
      <c r="E4394" s="10">
        <v>647.30999999999995</v>
      </c>
    </row>
    <row r="4395" spans="1:5" ht="17.55" customHeight="1" x14ac:dyDescent="0.3">
      <c r="A4395" s="12">
        <v>4457</v>
      </c>
      <c r="B4395" s="12">
        <v>2229</v>
      </c>
      <c r="C4395" s="19">
        <v>42129</v>
      </c>
      <c r="D4395" s="6">
        <v>164</v>
      </c>
      <c r="E4395" s="10">
        <v>79.87</v>
      </c>
    </row>
    <row r="4396" spans="1:5" ht="17.55" customHeight="1" x14ac:dyDescent="0.3">
      <c r="A4396" s="12">
        <v>4458</v>
      </c>
      <c r="B4396" s="12">
        <v>2229</v>
      </c>
      <c r="C4396" s="19">
        <v>42120</v>
      </c>
      <c r="D4396" s="6">
        <v>164</v>
      </c>
      <c r="E4396" s="10">
        <v>267.39999999999998</v>
      </c>
    </row>
    <row r="4397" spans="1:5" ht="17.55" customHeight="1" x14ac:dyDescent="0.3">
      <c r="A4397" s="12">
        <v>4459</v>
      </c>
      <c r="B4397" s="12">
        <v>2230</v>
      </c>
      <c r="C4397" s="19">
        <v>42137</v>
      </c>
      <c r="D4397" s="6">
        <v>64</v>
      </c>
      <c r="E4397" s="10">
        <v>39.100000000000009</v>
      </c>
    </row>
    <row r="4398" spans="1:5" ht="17.55" customHeight="1" x14ac:dyDescent="0.3">
      <c r="A4398" s="12">
        <v>4460</v>
      </c>
      <c r="B4398" s="12">
        <v>2230</v>
      </c>
      <c r="C4398" s="19">
        <v>42133</v>
      </c>
      <c r="D4398" s="6">
        <v>64</v>
      </c>
      <c r="E4398" s="10">
        <v>83.11</v>
      </c>
    </row>
    <row r="4399" spans="1:5" ht="17.55" customHeight="1" x14ac:dyDescent="0.3">
      <c r="A4399" s="12">
        <v>4461</v>
      </c>
      <c r="B4399" s="12">
        <v>2231</v>
      </c>
      <c r="C4399" s="19">
        <v>42130</v>
      </c>
      <c r="D4399" s="6">
        <v>302</v>
      </c>
      <c r="E4399" s="10">
        <v>23.03</v>
      </c>
    </row>
    <row r="4400" spans="1:5" ht="17.55" customHeight="1" x14ac:dyDescent="0.3">
      <c r="A4400" s="12">
        <v>4462</v>
      </c>
      <c r="B4400" s="12">
        <v>2231</v>
      </c>
      <c r="C4400" s="19">
        <v>42123</v>
      </c>
      <c r="D4400" s="6">
        <v>302</v>
      </c>
      <c r="E4400" s="10">
        <v>141.53</v>
      </c>
    </row>
    <row r="4401" spans="1:5" ht="17.55" customHeight="1" x14ac:dyDescent="0.3">
      <c r="A4401" s="12">
        <v>4463</v>
      </c>
      <c r="B4401" s="12">
        <v>2232</v>
      </c>
      <c r="C4401" s="19">
        <v>42139</v>
      </c>
      <c r="D4401" s="6">
        <v>77</v>
      </c>
      <c r="E4401" s="10">
        <v>87.07000000000005</v>
      </c>
    </row>
    <row r="4402" spans="1:5" ht="17.55" customHeight="1" x14ac:dyDescent="0.3">
      <c r="A4402" s="12">
        <v>4464</v>
      </c>
      <c r="B4402" s="12">
        <v>2232</v>
      </c>
      <c r="C4402" s="19">
        <v>42132</v>
      </c>
      <c r="D4402" s="6">
        <v>77</v>
      </c>
      <c r="E4402" s="10">
        <v>223.89999999999998</v>
      </c>
    </row>
    <row r="4403" spans="1:5" ht="17.55" customHeight="1" x14ac:dyDescent="0.3">
      <c r="A4403" s="12">
        <v>4465</v>
      </c>
      <c r="B4403" s="12">
        <v>2233</v>
      </c>
      <c r="C4403" s="19">
        <v>42127</v>
      </c>
      <c r="D4403" s="6">
        <v>143</v>
      </c>
      <c r="E4403" s="10">
        <v>63.47999999999999</v>
      </c>
    </row>
    <row r="4404" spans="1:5" ht="17.55" customHeight="1" x14ac:dyDescent="0.3">
      <c r="A4404" s="12">
        <v>4466</v>
      </c>
      <c r="B4404" s="12">
        <v>2233</v>
      </c>
      <c r="C4404" s="19">
        <v>42123</v>
      </c>
      <c r="D4404" s="6">
        <v>143</v>
      </c>
      <c r="E4404" s="10">
        <v>128.91</v>
      </c>
    </row>
    <row r="4405" spans="1:5" ht="17.55" customHeight="1" x14ac:dyDescent="0.3">
      <c r="A4405" s="12">
        <v>4467</v>
      </c>
      <c r="B4405" s="12">
        <v>2234</v>
      </c>
      <c r="C4405" s="19">
        <v>42137</v>
      </c>
      <c r="D4405" s="6">
        <v>229</v>
      </c>
      <c r="E4405" s="10">
        <v>163.63999999999999</v>
      </c>
    </row>
    <row r="4406" spans="1:5" ht="17.55" customHeight="1" x14ac:dyDescent="0.3">
      <c r="A4406" s="12">
        <v>4468</v>
      </c>
      <c r="B4406" s="12">
        <v>2234</v>
      </c>
      <c r="C4406" s="19">
        <v>42127</v>
      </c>
      <c r="D4406" s="6">
        <v>229</v>
      </c>
      <c r="E4406" s="10">
        <v>615.6</v>
      </c>
    </row>
    <row r="4407" spans="1:5" ht="17.55" customHeight="1" x14ac:dyDescent="0.3">
      <c r="A4407" s="12">
        <v>4469</v>
      </c>
      <c r="B4407" s="12">
        <v>2235</v>
      </c>
      <c r="C4407" s="19">
        <v>42133</v>
      </c>
      <c r="D4407" s="6">
        <v>23</v>
      </c>
      <c r="E4407" s="10">
        <v>236.26</v>
      </c>
    </row>
    <row r="4408" spans="1:5" ht="17.55" customHeight="1" x14ac:dyDescent="0.3">
      <c r="A4408" s="12">
        <v>4470</v>
      </c>
      <c r="B4408" s="12">
        <v>2235</v>
      </c>
      <c r="C4408" s="19">
        <v>42126</v>
      </c>
      <c r="D4408" s="6">
        <v>23</v>
      </c>
      <c r="E4408" s="10">
        <v>672.45</v>
      </c>
    </row>
    <row r="4409" spans="1:5" ht="17.55" customHeight="1" x14ac:dyDescent="0.3">
      <c r="A4409" s="12">
        <v>4471</v>
      </c>
      <c r="B4409" s="12">
        <v>2236</v>
      </c>
      <c r="C4409" s="19">
        <v>42134</v>
      </c>
      <c r="D4409" s="6">
        <v>195</v>
      </c>
      <c r="E4409" s="10">
        <v>64.019999999999982</v>
      </c>
    </row>
    <row r="4410" spans="1:5" ht="17.55" customHeight="1" x14ac:dyDescent="0.3">
      <c r="A4410" s="12">
        <v>4472</v>
      </c>
      <c r="B4410" s="12">
        <v>2236</v>
      </c>
      <c r="C4410" s="19">
        <v>42125</v>
      </c>
      <c r="D4410" s="6">
        <v>195</v>
      </c>
      <c r="E4410" s="10">
        <v>517.99</v>
      </c>
    </row>
    <row r="4411" spans="1:5" ht="17.55" customHeight="1" x14ac:dyDescent="0.3">
      <c r="A4411" s="12">
        <v>4473</v>
      </c>
      <c r="B4411" s="12">
        <v>2237</v>
      </c>
      <c r="C4411" s="19">
        <v>42134</v>
      </c>
      <c r="D4411" s="6">
        <v>71</v>
      </c>
      <c r="E4411" s="10">
        <v>139.57999999999993</v>
      </c>
    </row>
    <row r="4412" spans="1:5" ht="17.55" customHeight="1" x14ac:dyDescent="0.3">
      <c r="A4412" s="12">
        <v>4474</v>
      </c>
      <c r="B4412" s="12">
        <v>2237</v>
      </c>
      <c r="C4412" s="19">
        <v>42130</v>
      </c>
      <c r="D4412" s="6">
        <v>71</v>
      </c>
      <c r="E4412" s="10">
        <v>732.83</v>
      </c>
    </row>
    <row r="4413" spans="1:5" ht="17.55" customHeight="1" x14ac:dyDescent="0.3">
      <c r="A4413" s="12">
        <v>4475</v>
      </c>
      <c r="B4413" s="12">
        <v>2238</v>
      </c>
      <c r="C4413" s="19">
        <v>42133</v>
      </c>
      <c r="D4413" s="6">
        <v>25</v>
      </c>
      <c r="E4413" s="10">
        <v>75.919999999999987</v>
      </c>
    </row>
    <row r="4414" spans="1:5" ht="17.55" customHeight="1" x14ac:dyDescent="0.3">
      <c r="A4414" s="12">
        <v>4476</v>
      </c>
      <c r="B4414" s="12">
        <v>2238</v>
      </c>
      <c r="C4414" s="19">
        <v>42125</v>
      </c>
      <c r="D4414" s="6">
        <v>25</v>
      </c>
      <c r="E4414" s="10">
        <v>227.79</v>
      </c>
    </row>
    <row r="4415" spans="1:5" ht="17.55" customHeight="1" x14ac:dyDescent="0.3">
      <c r="A4415" s="12">
        <v>4477</v>
      </c>
      <c r="B4415" s="12">
        <v>2239</v>
      </c>
      <c r="C4415" s="19">
        <v>42133</v>
      </c>
      <c r="D4415" s="6">
        <v>112</v>
      </c>
      <c r="E4415" s="10">
        <v>254</v>
      </c>
    </row>
    <row r="4416" spans="1:5" ht="17.55" customHeight="1" x14ac:dyDescent="0.3">
      <c r="A4416" s="12">
        <v>4478</v>
      </c>
      <c r="B4416" s="12">
        <v>2239</v>
      </c>
      <c r="C4416" s="19">
        <v>42127</v>
      </c>
      <c r="D4416" s="6">
        <v>112</v>
      </c>
      <c r="E4416" s="10">
        <v>539.76</v>
      </c>
    </row>
    <row r="4417" spans="1:5" ht="17.55" customHeight="1" x14ac:dyDescent="0.3">
      <c r="A4417" s="12">
        <v>4479</v>
      </c>
      <c r="B4417" s="12">
        <v>2240</v>
      </c>
      <c r="C4417" s="19">
        <v>42145</v>
      </c>
      <c r="D4417" s="6">
        <v>100</v>
      </c>
      <c r="E4417" s="10">
        <v>125.34999999999997</v>
      </c>
    </row>
    <row r="4418" spans="1:5" ht="17.55" customHeight="1" x14ac:dyDescent="0.3">
      <c r="A4418" s="12">
        <v>4480</v>
      </c>
      <c r="B4418" s="12">
        <v>2240</v>
      </c>
      <c r="C4418" s="19">
        <v>42135</v>
      </c>
      <c r="D4418" s="6">
        <v>100</v>
      </c>
      <c r="E4418" s="10">
        <v>501.43</v>
      </c>
    </row>
    <row r="4419" spans="1:5" ht="17.55" customHeight="1" x14ac:dyDescent="0.3">
      <c r="A4419" s="12">
        <v>4481</v>
      </c>
      <c r="B4419" s="12">
        <v>2241</v>
      </c>
      <c r="C4419" s="19">
        <v>42136</v>
      </c>
      <c r="D4419" s="6">
        <v>273</v>
      </c>
      <c r="E4419" s="10">
        <v>43.169999999999959</v>
      </c>
    </row>
    <row r="4420" spans="1:5" ht="17.55" customHeight="1" x14ac:dyDescent="0.3">
      <c r="A4420" s="12">
        <v>4482</v>
      </c>
      <c r="B4420" s="12">
        <v>2241</v>
      </c>
      <c r="C4420" s="19">
        <v>42130</v>
      </c>
      <c r="D4420" s="6">
        <v>273</v>
      </c>
      <c r="E4420" s="10">
        <v>496.49</v>
      </c>
    </row>
    <row r="4421" spans="1:5" ht="17.55" customHeight="1" x14ac:dyDescent="0.3">
      <c r="A4421" s="12">
        <v>4483</v>
      </c>
      <c r="B4421" s="12">
        <v>2242</v>
      </c>
      <c r="C4421" s="19">
        <v>42135</v>
      </c>
      <c r="D4421" s="6">
        <v>255</v>
      </c>
      <c r="E4421" s="10">
        <v>65.819999999999993</v>
      </c>
    </row>
    <row r="4422" spans="1:5" ht="17.55" customHeight="1" x14ac:dyDescent="0.3">
      <c r="A4422" s="12">
        <v>4484</v>
      </c>
      <c r="B4422" s="12">
        <v>2242</v>
      </c>
      <c r="C4422" s="19">
        <v>42129</v>
      </c>
      <c r="D4422" s="6">
        <v>255</v>
      </c>
      <c r="E4422" s="10">
        <v>321.38</v>
      </c>
    </row>
    <row r="4423" spans="1:5" ht="17.55" customHeight="1" x14ac:dyDescent="0.3">
      <c r="A4423" s="12">
        <v>4485</v>
      </c>
      <c r="B4423" s="12">
        <v>2243</v>
      </c>
      <c r="C4423" s="19">
        <v>42138</v>
      </c>
      <c r="D4423" s="6">
        <v>135</v>
      </c>
      <c r="E4423" s="10">
        <v>45.879999999999995</v>
      </c>
    </row>
    <row r="4424" spans="1:5" ht="17.55" customHeight="1" x14ac:dyDescent="0.3">
      <c r="A4424" s="12">
        <v>4486</v>
      </c>
      <c r="B4424" s="12">
        <v>2243</v>
      </c>
      <c r="C4424" s="19">
        <v>42133</v>
      </c>
      <c r="D4424" s="6">
        <v>135</v>
      </c>
      <c r="E4424" s="10">
        <v>718.84</v>
      </c>
    </row>
    <row r="4425" spans="1:5" ht="17.55" customHeight="1" x14ac:dyDescent="0.3">
      <c r="A4425" s="12">
        <v>4487</v>
      </c>
      <c r="B4425" s="12">
        <v>2244</v>
      </c>
      <c r="C4425" s="19">
        <v>42145</v>
      </c>
      <c r="D4425" s="6">
        <v>125</v>
      </c>
      <c r="E4425" s="10">
        <v>4.8600000000000136</v>
      </c>
    </row>
    <row r="4426" spans="1:5" ht="17.55" customHeight="1" x14ac:dyDescent="0.3">
      <c r="A4426" s="12">
        <v>4488</v>
      </c>
      <c r="B4426" s="12">
        <v>2244</v>
      </c>
      <c r="C4426" s="19">
        <v>42135</v>
      </c>
      <c r="D4426" s="6">
        <v>125</v>
      </c>
      <c r="E4426" s="10">
        <v>238.35</v>
      </c>
    </row>
    <row r="4427" spans="1:5" ht="17.55" customHeight="1" x14ac:dyDescent="0.3">
      <c r="A4427" s="12">
        <v>4489</v>
      </c>
      <c r="B4427" s="12">
        <v>2245</v>
      </c>
      <c r="C4427" s="19">
        <v>42129</v>
      </c>
      <c r="D4427" s="6">
        <v>238</v>
      </c>
      <c r="E4427" s="10">
        <v>30.370000000000005</v>
      </c>
    </row>
    <row r="4428" spans="1:5" ht="17.55" customHeight="1" x14ac:dyDescent="0.3">
      <c r="A4428" s="12">
        <v>4490</v>
      </c>
      <c r="B4428" s="12">
        <v>2245</v>
      </c>
      <c r="C4428" s="19">
        <v>42123</v>
      </c>
      <c r="D4428" s="6">
        <v>238</v>
      </c>
      <c r="E4428" s="10">
        <v>273.33999999999997</v>
      </c>
    </row>
    <row r="4429" spans="1:5" ht="17.55" customHeight="1" x14ac:dyDescent="0.3">
      <c r="A4429" s="12">
        <v>4491</v>
      </c>
      <c r="B4429" s="12">
        <v>2246</v>
      </c>
      <c r="C4429" s="19">
        <v>42130</v>
      </c>
      <c r="D4429" s="6">
        <v>130</v>
      </c>
      <c r="E4429" s="10">
        <v>95.830000000000041</v>
      </c>
    </row>
    <row r="4430" spans="1:5" ht="17.55" customHeight="1" x14ac:dyDescent="0.3">
      <c r="A4430" s="12">
        <v>4492</v>
      </c>
      <c r="B4430" s="12">
        <v>2246</v>
      </c>
      <c r="C4430" s="19">
        <v>42124</v>
      </c>
      <c r="D4430" s="6">
        <v>130</v>
      </c>
      <c r="E4430" s="10">
        <v>503.12</v>
      </c>
    </row>
    <row r="4431" spans="1:5" ht="17.55" customHeight="1" x14ac:dyDescent="0.3">
      <c r="A4431" s="12">
        <v>4493</v>
      </c>
      <c r="B4431" s="12">
        <v>2247</v>
      </c>
      <c r="C4431" s="19">
        <v>42134</v>
      </c>
      <c r="D4431" s="6">
        <v>226</v>
      </c>
      <c r="E4431" s="10">
        <v>18.759999999999991</v>
      </c>
    </row>
    <row r="4432" spans="1:5" ht="17.55" customHeight="1" x14ac:dyDescent="0.3">
      <c r="A4432" s="12">
        <v>4494</v>
      </c>
      <c r="B4432" s="12">
        <v>2247</v>
      </c>
      <c r="C4432" s="19">
        <v>42125</v>
      </c>
      <c r="D4432" s="6">
        <v>226</v>
      </c>
      <c r="E4432" s="10">
        <v>606.80999999999995</v>
      </c>
    </row>
    <row r="4433" spans="1:5" ht="17.55" customHeight="1" x14ac:dyDescent="0.3">
      <c r="A4433" s="12">
        <v>4495</v>
      </c>
      <c r="B4433" s="12">
        <v>2248</v>
      </c>
      <c r="C4433" s="19">
        <v>42133</v>
      </c>
      <c r="D4433" s="6">
        <v>170</v>
      </c>
      <c r="E4433" s="10">
        <v>20.490000000000009</v>
      </c>
    </row>
    <row r="4434" spans="1:5" ht="17.55" customHeight="1" x14ac:dyDescent="0.3">
      <c r="A4434" s="12">
        <v>4496</v>
      </c>
      <c r="B4434" s="12">
        <v>2248</v>
      </c>
      <c r="C4434" s="19">
        <v>42124</v>
      </c>
      <c r="D4434" s="6">
        <v>170</v>
      </c>
      <c r="E4434" s="10">
        <v>272.33</v>
      </c>
    </row>
    <row r="4435" spans="1:5" ht="17.55" customHeight="1" x14ac:dyDescent="0.3">
      <c r="A4435" s="12">
        <v>4497</v>
      </c>
      <c r="B4435" s="12">
        <v>2249</v>
      </c>
      <c r="C4435" s="19">
        <v>42134</v>
      </c>
      <c r="D4435" s="6">
        <v>235</v>
      </c>
      <c r="E4435" s="10">
        <v>221.08999999999997</v>
      </c>
    </row>
    <row r="4436" spans="1:5" ht="17.55" customHeight="1" x14ac:dyDescent="0.3">
      <c r="A4436" s="12">
        <v>4498</v>
      </c>
      <c r="B4436" s="12">
        <v>2249</v>
      </c>
      <c r="C4436" s="19">
        <v>42125</v>
      </c>
      <c r="D4436" s="6">
        <v>235</v>
      </c>
      <c r="E4436" s="10">
        <v>469.82</v>
      </c>
    </row>
    <row r="4437" spans="1:5" ht="17.55" customHeight="1" x14ac:dyDescent="0.3">
      <c r="A4437" s="12">
        <v>4500</v>
      </c>
      <c r="B4437" s="12">
        <v>2250</v>
      </c>
      <c r="C4437" s="19">
        <v>42133</v>
      </c>
      <c r="D4437" s="6">
        <v>233</v>
      </c>
      <c r="E4437" s="10">
        <v>650.98</v>
      </c>
    </row>
    <row r="4438" spans="1:5" ht="17.55" customHeight="1" x14ac:dyDescent="0.3">
      <c r="A4438" s="12">
        <v>4501</v>
      </c>
      <c r="B4438" s="12">
        <v>2251</v>
      </c>
      <c r="C4438" s="19">
        <v>42136</v>
      </c>
      <c r="D4438" s="6">
        <v>87</v>
      </c>
      <c r="E4438" s="10">
        <v>300.08000000000004</v>
      </c>
    </row>
    <row r="4439" spans="1:5" ht="17.55" customHeight="1" x14ac:dyDescent="0.3">
      <c r="A4439" s="12">
        <v>4502</v>
      </c>
      <c r="B4439" s="12">
        <v>2251</v>
      </c>
      <c r="C4439" s="19">
        <v>42132</v>
      </c>
      <c r="D4439" s="6">
        <v>87</v>
      </c>
      <c r="E4439" s="10">
        <v>450.12</v>
      </c>
    </row>
    <row r="4440" spans="1:5" ht="17.55" customHeight="1" x14ac:dyDescent="0.3">
      <c r="A4440" s="12">
        <v>4503</v>
      </c>
      <c r="B4440" s="12">
        <v>2252</v>
      </c>
      <c r="C4440" s="19">
        <v>42136</v>
      </c>
      <c r="D4440" s="6">
        <v>149</v>
      </c>
      <c r="E4440" s="10">
        <v>95.830000000000041</v>
      </c>
    </row>
    <row r="4441" spans="1:5" ht="17.55" customHeight="1" x14ac:dyDescent="0.3">
      <c r="A4441" s="12">
        <v>4504</v>
      </c>
      <c r="B4441" s="12">
        <v>2252</v>
      </c>
      <c r="C4441" s="19">
        <v>42132</v>
      </c>
      <c r="D4441" s="6">
        <v>149</v>
      </c>
      <c r="E4441" s="10">
        <v>775.37</v>
      </c>
    </row>
    <row r="4442" spans="1:5" ht="17.55" customHeight="1" x14ac:dyDescent="0.3">
      <c r="A4442" s="12">
        <v>4505</v>
      </c>
      <c r="B4442" s="12">
        <v>2253</v>
      </c>
      <c r="C4442" s="19">
        <v>42137</v>
      </c>
      <c r="D4442" s="6">
        <v>169</v>
      </c>
      <c r="E4442" s="10">
        <v>1.5700000000000216</v>
      </c>
    </row>
    <row r="4443" spans="1:5" ht="17.55" customHeight="1" x14ac:dyDescent="0.3">
      <c r="A4443" s="12">
        <v>4506</v>
      </c>
      <c r="B4443" s="12">
        <v>2253</v>
      </c>
      <c r="C4443" s="19">
        <v>42131</v>
      </c>
      <c r="D4443" s="6">
        <v>169</v>
      </c>
      <c r="E4443" s="10">
        <v>155.72999999999999</v>
      </c>
    </row>
    <row r="4444" spans="1:5" ht="17.55" customHeight="1" x14ac:dyDescent="0.3">
      <c r="A4444" s="12">
        <v>4507</v>
      </c>
      <c r="B4444" s="12">
        <v>2254</v>
      </c>
      <c r="C4444" s="19">
        <v>42142</v>
      </c>
      <c r="D4444" s="6">
        <v>57</v>
      </c>
      <c r="E4444" s="10">
        <v>64.84</v>
      </c>
    </row>
    <row r="4445" spans="1:5" ht="17.55" customHeight="1" x14ac:dyDescent="0.3">
      <c r="A4445" s="12">
        <v>4508</v>
      </c>
      <c r="B4445" s="12">
        <v>2254</v>
      </c>
      <c r="C4445" s="19">
        <v>42137</v>
      </c>
      <c r="D4445" s="6">
        <v>57</v>
      </c>
      <c r="E4445" s="10">
        <v>217.09</v>
      </c>
    </row>
    <row r="4446" spans="1:5" ht="17.55" customHeight="1" x14ac:dyDescent="0.3">
      <c r="A4446" s="12">
        <v>4509</v>
      </c>
      <c r="B4446" s="12">
        <v>2255</v>
      </c>
      <c r="C4446" s="19">
        <v>42134</v>
      </c>
      <c r="D4446" s="6">
        <v>40</v>
      </c>
      <c r="E4446" s="10">
        <v>190.57</v>
      </c>
    </row>
    <row r="4447" spans="1:5" ht="17.55" customHeight="1" x14ac:dyDescent="0.3">
      <c r="A4447" s="12">
        <v>4510</v>
      </c>
      <c r="B4447" s="12">
        <v>2255</v>
      </c>
      <c r="C4447" s="19">
        <v>42127</v>
      </c>
      <c r="D4447" s="6">
        <v>40</v>
      </c>
      <c r="E4447" s="10">
        <v>444.68</v>
      </c>
    </row>
    <row r="4448" spans="1:5" ht="17.55" customHeight="1" x14ac:dyDescent="0.3">
      <c r="A4448" s="12">
        <v>4511</v>
      </c>
      <c r="B4448" s="12">
        <v>2256</v>
      </c>
      <c r="C4448" s="19">
        <v>42133</v>
      </c>
      <c r="D4448" s="6">
        <v>236</v>
      </c>
      <c r="E4448" s="10">
        <v>19.980000000000018</v>
      </c>
    </row>
    <row r="4449" spans="1:5" ht="17.55" customHeight="1" x14ac:dyDescent="0.3">
      <c r="A4449" s="12">
        <v>4512</v>
      </c>
      <c r="B4449" s="12">
        <v>2256</v>
      </c>
      <c r="C4449" s="19">
        <v>42127</v>
      </c>
      <c r="D4449" s="6">
        <v>236</v>
      </c>
      <c r="E4449" s="10">
        <v>979.48</v>
      </c>
    </row>
    <row r="4450" spans="1:5" ht="17.55" customHeight="1" x14ac:dyDescent="0.3">
      <c r="A4450" s="12">
        <v>4513</v>
      </c>
      <c r="B4450" s="12">
        <v>2257</v>
      </c>
      <c r="C4450" s="19">
        <v>42140</v>
      </c>
      <c r="D4450" s="6">
        <v>140</v>
      </c>
      <c r="E4450" s="10">
        <v>65.549999999999955</v>
      </c>
    </row>
    <row r="4451" spans="1:5" ht="17.55" customHeight="1" x14ac:dyDescent="0.3">
      <c r="A4451" s="12">
        <v>4514</v>
      </c>
      <c r="B4451" s="12">
        <v>2257</v>
      </c>
      <c r="C4451" s="19">
        <v>42131</v>
      </c>
      <c r="D4451" s="6">
        <v>140</v>
      </c>
      <c r="E4451" s="10">
        <v>662.87</v>
      </c>
    </row>
    <row r="4452" spans="1:5" ht="17.55" customHeight="1" x14ac:dyDescent="0.3">
      <c r="A4452" s="12">
        <v>4515</v>
      </c>
      <c r="B4452" s="12">
        <v>2258</v>
      </c>
      <c r="C4452" s="19">
        <v>42144</v>
      </c>
      <c r="D4452" s="6">
        <v>116</v>
      </c>
      <c r="E4452" s="10">
        <v>252.64</v>
      </c>
    </row>
    <row r="4453" spans="1:5" ht="17.55" customHeight="1" x14ac:dyDescent="0.3">
      <c r="A4453" s="12">
        <v>4516</v>
      </c>
      <c r="B4453" s="12">
        <v>2258</v>
      </c>
      <c r="C4453" s="19">
        <v>42135</v>
      </c>
      <c r="D4453" s="6">
        <v>116</v>
      </c>
      <c r="E4453" s="10">
        <v>589.52</v>
      </c>
    </row>
    <row r="4454" spans="1:5" ht="17.55" customHeight="1" x14ac:dyDescent="0.3">
      <c r="A4454" s="12">
        <v>4517</v>
      </c>
      <c r="B4454" s="12">
        <v>2259</v>
      </c>
      <c r="C4454" s="19">
        <v>42131</v>
      </c>
      <c r="D4454" s="6">
        <v>146</v>
      </c>
      <c r="E4454" s="10">
        <v>160.43999999999994</v>
      </c>
    </row>
    <row r="4455" spans="1:5" ht="17.55" customHeight="1" x14ac:dyDescent="0.3">
      <c r="A4455" s="12">
        <v>4518</v>
      </c>
      <c r="B4455" s="12">
        <v>2259</v>
      </c>
      <c r="C4455" s="19">
        <v>42126</v>
      </c>
      <c r="D4455" s="6">
        <v>146</v>
      </c>
      <c r="E4455" s="10">
        <v>783.36</v>
      </c>
    </row>
    <row r="4456" spans="1:5" ht="17.55" customHeight="1" x14ac:dyDescent="0.3">
      <c r="A4456" s="12">
        <v>4519</v>
      </c>
      <c r="B4456" s="12">
        <v>2260</v>
      </c>
      <c r="C4456" s="19">
        <v>42131</v>
      </c>
      <c r="D4456" s="6">
        <v>61</v>
      </c>
      <c r="E4456" s="10">
        <v>80.12</v>
      </c>
    </row>
    <row r="4457" spans="1:5" ht="17.55" customHeight="1" x14ac:dyDescent="0.3">
      <c r="A4457" s="12">
        <v>4520</v>
      </c>
      <c r="B4457" s="12">
        <v>2260</v>
      </c>
      <c r="C4457" s="19">
        <v>42127</v>
      </c>
      <c r="D4457" s="6">
        <v>61</v>
      </c>
      <c r="E4457" s="10">
        <v>648.29999999999995</v>
      </c>
    </row>
    <row r="4458" spans="1:5" ht="17.55" customHeight="1" x14ac:dyDescent="0.3">
      <c r="A4458" s="12">
        <v>4521</v>
      </c>
      <c r="B4458" s="12">
        <v>2261</v>
      </c>
      <c r="C4458" s="19">
        <v>42131</v>
      </c>
      <c r="D4458" s="6">
        <v>213</v>
      </c>
      <c r="E4458" s="10">
        <v>78.400000000000006</v>
      </c>
    </row>
    <row r="4459" spans="1:5" ht="17.55" customHeight="1" x14ac:dyDescent="0.3">
      <c r="A4459" s="12">
        <v>4522</v>
      </c>
      <c r="B4459" s="12">
        <v>2261</v>
      </c>
      <c r="C4459" s="19">
        <v>42127</v>
      </c>
      <c r="D4459" s="6">
        <v>213</v>
      </c>
      <c r="E4459" s="10">
        <v>248.29999999999998</v>
      </c>
    </row>
    <row r="4460" spans="1:5" ht="17.55" customHeight="1" x14ac:dyDescent="0.3">
      <c r="A4460" s="12">
        <v>4523</v>
      </c>
      <c r="B4460" s="12">
        <v>2262</v>
      </c>
      <c r="C4460" s="19">
        <v>42142</v>
      </c>
      <c r="D4460" s="6">
        <v>67</v>
      </c>
      <c r="E4460" s="10">
        <v>47.79000000000002</v>
      </c>
    </row>
    <row r="4461" spans="1:5" ht="17.55" customHeight="1" x14ac:dyDescent="0.3">
      <c r="A4461" s="12">
        <v>4524</v>
      </c>
      <c r="B4461" s="12">
        <v>2262</v>
      </c>
      <c r="C4461" s="19">
        <v>42134</v>
      </c>
      <c r="D4461" s="6">
        <v>67</v>
      </c>
      <c r="E4461" s="10">
        <v>143.38999999999999</v>
      </c>
    </row>
    <row r="4462" spans="1:5" ht="17.55" customHeight="1" x14ac:dyDescent="0.3">
      <c r="A4462" s="12">
        <v>4525</v>
      </c>
      <c r="B4462" s="12">
        <v>2263</v>
      </c>
      <c r="C4462" s="19">
        <v>42149</v>
      </c>
      <c r="D4462" s="6">
        <v>131</v>
      </c>
      <c r="E4462" s="10">
        <v>97.13</v>
      </c>
    </row>
    <row r="4463" spans="1:5" ht="17.55" customHeight="1" x14ac:dyDescent="0.3">
      <c r="A4463" s="12">
        <v>4526</v>
      </c>
      <c r="B4463" s="12">
        <v>2263</v>
      </c>
      <c r="C4463" s="19">
        <v>42140</v>
      </c>
      <c r="D4463" s="6">
        <v>131</v>
      </c>
      <c r="E4463" s="10">
        <v>442.53</v>
      </c>
    </row>
    <row r="4464" spans="1:5" ht="17.55" customHeight="1" x14ac:dyDescent="0.3">
      <c r="A4464" s="12">
        <v>4527</v>
      </c>
      <c r="B4464" s="12">
        <v>2264</v>
      </c>
      <c r="C4464" s="19">
        <v>42139</v>
      </c>
      <c r="D4464" s="6">
        <v>236</v>
      </c>
      <c r="E4464" s="10">
        <v>66.06</v>
      </c>
    </row>
    <row r="4465" spans="1:5" ht="17.55" customHeight="1" x14ac:dyDescent="0.3">
      <c r="A4465" s="12">
        <v>4528</v>
      </c>
      <c r="B4465" s="12">
        <v>2264</v>
      </c>
      <c r="C4465" s="19">
        <v>42133</v>
      </c>
      <c r="D4465" s="6">
        <v>236</v>
      </c>
      <c r="E4465" s="10">
        <v>103.34</v>
      </c>
    </row>
    <row r="4466" spans="1:5" ht="17.55" customHeight="1" x14ac:dyDescent="0.3">
      <c r="A4466" s="12">
        <v>4529</v>
      </c>
      <c r="B4466" s="12">
        <v>2265</v>
      </c>
      <c r="C4466" s="19">
        <v>42131</v>
      </c>
      <c r="D4466" s="6">
        <v>300</v>
      </c>
      <c r="E4466" s="10">
        <v>387.20000000000005</v>
      </c>
    </row>
    <row r="4467" spans="1:5" ht="17.55" customHeight="1" x14ac:dyDescent="0.3">
      <c r="A4467" s="12">
        <v>4530</v>
      </c>
      <c r="B4467" s="12">
        <v>2265</v>
      </c>
      <c r="C4467" s="19">
        <v>42127</v>
      </c>
      <c r="D4467" s="6">
        <v>300</v>
      </c>
      <c r="E4467" s="10">
        <v>580.79999999999995</v>
      </c>
    </row>
    <row r="4468" spans="1:5" ht="17.55" customHeight="1" x14ac:dyDescent="0.3">
      <c r="A4468" s="12">
        <v>4531</v>
      </c>
      <c r="B4468" s="12">
        <v>2266</v>
      </c>
      <c r="C4468" s="19">
        <v>42147</v>
      </c>
      <c r="D4468" s="6">
        <v>24</v>
      </c>
      <c r="E4468" s="10">
        <v>2.8100000000000023</v>
      </c>
    </row>
    <row r="4469" spans="1:5" ht="17.55" customHeight="1" x14ac:dyDescent="0.3">
      <c r="A4469" s="12">
        <v>4532</v>
      </c>
      <c r="B4469" s="12">
        <v>2266</v>
      </c>
      <c r="C4469" s="19">
        <v>42139</v>
      </c>
      <c r="D4469" s="6">
        <v>24</v>
      </c>
      <c r="E4469" s="10">
        <v>279.12</v>
      </c>
    </row>
    <row r="4470" spans="1:5" ht="17.55" customHeight="1" x14ac:dyDescent="0.3">
      <c r="A4470" s="12">
        <v>4533</v>
      </c>
      <c r="B4470" s="12">
        <v>2267</v>
      </c>
      <c r="C4470" s="19">
        <v>42145</v>
      </c>
      <c r="D4470" s="6">
        <v>268</v>
      </c>
      <c r="E4470" s="10">
        <v>54.200000000000045</v>
      </c>
    </row>
    <row r="4471" spans="1:5" ht="17.55" customHeight="1" x14ac:dyDescent="0.3">
      <c r="A4471" s="12">
        <v>4534</v>
      </c>
      <c r="B4471" s="12">
        <v>2267</v>
      </c>
      <c r="C4471" s="19">
        <v>42136</v>
      </c>
      <c r="D4471" s="6">
        <v>268</v>
      </c>
      <c r="E4471" s="10">
        <v>623.4</v>
      </c>
    </row>
    <row r="4472" spans="1:5" ht="17.55" customHeight="1" x14ac:dyDescent="0.3">
      <c r="A4472" s="12">
        <v>4535</v>
      </c>
      <c r="B4472" s="12">
        <v>2268</v>
      </c>
      <c r="C4472" s="19">
        <v>42144</v>
      </c>
      <c r="D4472" s="6">
        <v>252</v>
      </c>
      <c r="E4472" s="10">
        <v>64.200000000000045</v>
      </c>
    </row>
    <row r="4473" spans="1:5" ht="17.55" customHeight="1" x14ac:dyDescent="0.3">
      <c r="A4473" s="12">
        <v>4536</v>
      </c>
      <c r="B4473" s="12">
        <v>2268</v>
      </c>
      <c r="C4473" s="19">
        <v>42139</v>
      </c>
      <c r="D4473" s="6">
        <v>252</v>
      </c>
      <c r="E4473" s="10">
        <v>394.39</v>
      </c>
    </row>
    <row r="4474" spans="1:5" ht="17.55" customHeight="1" x14ac:dyDescent="0.3">
      <c r="A4474" s="12">
        <v>4537</v>
      </c>
      <c r="B4474" s="12">
        <v>2269</v>
      </c>
      <c r="C4474" s="19">
        <v>42144</v>
      </c>
      <c r="D4474" s="6">
        <v>150</v>
      </c>
      <c r="E4474" s="10">
        <v>28.529999999999973</v>
      </c>
    </row>
    <row r="4475" spans="1:5" ht="17.55" customHeight="1" x14ac:dyDescent="0.3">
      <c r="A4475" s="12">
        <v>4538</v>
      </c>
      <c r="B4475" s="12">
        <v>2269</v>
      </c>
      <c r="C4475" s="19">
        <v>42138</v>
      </c>
      <c r="D4475" s="6">
        <v>150</v>
      </c>
      <c r="E4475" s="10">
        <v>922.53</v>
      </c>
    </row>
    <row r="4476" spans="1:5" ht="17.55" customHeight="1" x14ac:dyDescent="0.3">
      <c r="A4476" s="12">
        <v>4539</v>
      </c>
      <c r="B4476" s="12">
        <v>2270</v>
      </c>
      <c r="C4476" s="19">
        <v>42140</v>
      </c>
      <c r="D4476" s="6">
        <v>297</v>
      </c>
      <c r="E4476" s="10">
        <v>150.53000000000003</v>
      </c>
    </row>
    <row r="4477" spans="1:5" ht="17.55" customHeight="1" x14ac:dyDescent="0.3">
      <c r="A4477" s="12">
        <v>4540</v>
      </c>
      <c r="B4477" s="12">
        <v>2270</v>
      </c>
      <c r="C4477" s="19">
        <v>42134</v>
      </c>
      <c r="D4477" s="6">
        <v>297</v>
      </c>
      <c r="E4477" s="10">
        <v>235.45999999999998</v>
      </c>
    </row>
    <row r="4478" spans="1:5" ht="17.55" customHeight="1" x14ac:dyDescent="0.3">
      <c r="A4478" s="12">
        <v>4541</v>
      </c>
      <c r="B4478" s="12">
        <v>2271</v>
      </c>
      <c r="C4478" s="19">
        <v>42139</v>
      </c>
      <c r="D4478" s="6">
        <v>206</v>
      </c>
      <c r="E4478" s="10">
        <v>3.3100000000000023</v>
      </c>
    </row>
    <row r="4479" spans="1:5" ht="17.55" customHeight="1" x14ac:dyDescent="0.3">
      <c r="A4479" s="12">
        <v>4542</v>
      </c>
      <c r="B4479" s="12">
        <v>2271</v>
      </c>
      <c r="C4479" s="19">
        <v>42132</v>
      </c>
      <c r="D4479" s="6">
        <v>206</v>
      </c>
      <c r="E4479" s="10">
        <v>328.23</v>
      </c>
    </row>
    <row r="4480" spans="1:5" ht="17.55" customHeight="1" x14ac:dyDescent="0.3">
      <c r="A4480" s="12">
        <v>4543</v>
      </c>
      <c r="B4480" s="12">
        <v>2272</v>
      </c>
      <c r="C4480" s="19">
        <v>42147</v>
      </c>
      <c r="D4480" s="6">
        <v>184</v>
      </c>
      <c r="E4480" s="10">
        <v>123</v>
      </c>
    </row>
    <row r="4481" spans="1:5" ht="17.55" customHeight="1" x14ac:dyDescent="0.3">
      <c r="A4481" s="12">
        <v>4544</v>
      </c>
      <c r="B4481" s="12">
        <v>2272</v>
      </c>
      <c r="C4481" s="19">
        <v>42140</v>
      </c>
      <c r="D4481" s="6">
        <v>184</v>
      </c>
      <c r="E4481" s="10">
        <v>823.22</v>
      </c>
    </row>
    <row r="4482" spans="1:5" ht="17.55" customHeight="1" x14ac:dyDescent="0.3">
      <c r="A4482" s="12">
        <v>4545</v>
      </c>
      <c r="B4482" s="12">
        <v>2273</v>
      </c>
      <c r="C4482" s="19">
        <v>42147</v>
      </c>
      <c r="D4482" s="6">
        <v>232</v>
      </c>
      <c r="E4482" s="10">
        <v>79.539999999999964</v>
      </c>
    </row>
    <row r="4483" spans="1:5" ht="17.55" customHeight="1" x14ac:dyDescent="0.3">
      <c r="A4483" s="12">
        <v>4546</v>
      </c>
      <c r="B4483" s="12">
        <v>2273</v>
      </c>
      <c r="C4483" s="19">
        <v>42141</v>
      </c>
      <c r="D4483" s="6">
        <v>232</v>
      </c>
      <c r="E4483" s="10">
        <v>339.12</v>
      </c>
    </row>
    <row r="4484" spans="1:5" ht="17.55" customHeight="1" x14ac:dyDescent="0.3">
      <c r="A4484" s="12">
        <v>4547</v>
      </c>
      <c r="B4484" s="12">
        <v>2274</v>
      </c>
      <c r="C4484" s="19">
        <v>42135</v>
      </c>
      <c r="D4484" s="6">
        <v>193</v>
      </c>
      <c r="E4484" s="10">
        <v>111.13</v>
      </c>
    </row>
    <row r="4485" spans="1:5" ht="17.55" customHeight="1" x14ac:dyDescent="0.3">
      <c r="A4485" s="12">
        <v>4548</v>
      </c>
      <c r="B4485" s="12">
        <v>2274</v>
      </c>
      <c r="C4485" s="19">
        <v>42130</v>
      </c>
      <c r="D4485" s="6">
        <v>193</v>
      </c>
      <c r="E4485" s="10">
        <v>899.22</v>
      </c>
    </row>
    <row r="4486" spans="1:5" ht="17.55" customHeight="1" x14ac:dyDescent="0.3">
      <c r="A4486" s="12">
        <v>4549</v>
      </c>
      <c r="B4486" s="12">
        <v>2275</v>
      </c>
      <c r="C4486" s="19">
        <v>42144</v>
      </c>
      <c r="D4486" s="6">
        <v>204</v>
      </c>
      <c r="E4486" s="10">
        <v>74.480000000000018</v>
      </c>
    </row>
    <row r="4487" spans="1:5" ht="17.55" customHeight="1" x14ac:dyDescent="0.3">
      <c r="A4487" s="12">
        <v>4550</v>
      </c>
      <c r="B4487" s="12">
        <v>2275</v>
      </c>
      <c r="C4487" s="19">
        <v>42139</v>
      </c>
      <c r="D4487" s="6">
        <v>204</v>
      </c>
      <c r="E4487" s="10">
        <v>546.25</v>
      </c>
    </row>
    <row r="4488" spans="1:5" ht="17.55" customHeight="1" x14ac:dyDescent="0.3">
      <c r="A4488" s="12">
        <v>4551</v>
      </c>
      <c r="B4488" s="12">
        <v>2276</v>
      </c>
      <c r="C4488" s="19">
        <v>42143</v>
      </c>
      <c r="D4488" s="6">
        <v>230</v>
      </c>
      <c r="E4488" s="10">
        <v>235.87</v>
      </c>
    </row>
    <row r="4489" spans="1:5" ht="17.55" customHeight="1" x14ac:dyDescent="0.3">
      <c r="A4489" s="12">
        <v>4552</v>
      </c>
      <c r="B4489" s="12">
        <v>2276</v>
      </c>
      <c r="C4489" s="19">
        <v>42133</v>
      </c>
      <c r="D4489" s="6">
        <v>230</v>
      </c>
      <c r="E4489" s="10">
        <v>384.86</v>
      </c>
    </row>
    <row r="4490" spans="1:5" ht="17.55" customHeight="1" x14ac:dyDescent="0.3">
      <c r="A4490" s="12">
        <v>4553</v>
      </c>
      <c r="B4490" s="12">
        <v>2277</v>
      </c>
      <c r="C4490" s="19">
        <v>42151</v>
      </c>
      <c r="D4490" s="6">
        <v>202</v>
      </c>
      <c r="E4490" s="10">
        <v>45.980000000000004</v>
      </c>
    </row>
    <row r="4491" spans="1:5" ht="17.55" customHeight="1" x14ac:dyDescent="0.3">
      <c r="A4491" s="12">
        <v>4554</v>
      </c>
      <c r="B4491" s="12">
        <v>2277</v>
      </c>
      <c r="C4491" s="19">
        <v>42142</v>
      </c>
      <c r="D4491" s="6">
        <v>202</v>
      </c>
      <c r="E4491" s="10">
        <v>75.02</v>
      </c>
    </row>
    <row r="4492" spans="1:5" ht="17.55" customHeight="1" x14ac:dyDescent="0.3">
      <c r="A4492" s="12">
        <v>4555</v>
      </c>
      <c r="B4492" s="12">
        <v>2278</v>
      </c>
      <c r="C4492" s="19">
        <v>42149</v>
      </c>
      <c r="D4492" s="6">
        <v>98</v>
      </c>
      <c r="E4492" s="10">
        <v>37.539999999999992</v>
      </c>
    </row>
    <row r="4493" spans="1:5" ht="17.55" customHeight="1" x14ac:dyDescent="0.3">
      <c r="A4493" s="12">
        <v>4556</v>
      </c>
      <c r="B4493" s="12">
        <v>2278</v>
      </c>
      <c r="C4493" s="19">
        <v>42139</v>
      </c>
      <c r="D4493" s="6">
        <v>98</v>
      </c>
      <c r="E4493" s="10">
        <v>91.93</v>
      </c>
    </row>
    <row r="4494" spans="1:5" ht="17.55" customHeight="1" x14ac:dyDescent="0.3">
      <c r="A4494" s="12">
        <v>4557</v>
      </c>
      <c r="B4494" s="12">
        <v>2279</v>
      </c>
      <c r="C4494" s="19">
        <v>42143</v>
      </c>
      <c r="D4494" s="6">
        <v>190</v>
      </c>
      <c r="E4494" s="10">
        <v>277.25</v>
      </c>
    </row>
    <row r="4495" spans="1:5" ht="17.55" customHeight="1" x14ac:dyDescent="0.3">
      <c r="A4495" s="12">
        <v>4558</v>
      </c>
      <c r="B4495" s="12">
        <v>2279</v>
      </c>
      <c r="C4495" s="19">
        <v>42139</v>
      </c>
      <c r="D4495" s="6">
        <v>190</v>
      </c>
      <c r="E4495" s="10">
        <v>452.38</v>
      </c>
    </row>
    <row r="4496" spans="1:5" ht="17.55" customHeight="1" x14ac:dyDescent="0.3">
      <c r="A4496" s="12">
        <v>4559</v>
      </c>
      <c r="B4496" s="12">
        <v>2280</v>
      </c>
      <c r="C4496" s="19">
        <v>42135</v>
      </c>
      <c r="D4496" s="6">
        <v>75</v>
      </c>
      <c r="E4496" s="10">
        <v>122.25</v>
      </c>
    </row>
    <row r="4497" spans="1:5" ht="17.55" customHeight="1" x14ac:dyDescent="0.3">
      <c r="A4497" s="12">
        <v>4560</v>
      </c>
      <c r="B4497" s="12">
        <v>2280</v>
      </c>
      <c r="C4497" s="19">
        <v>42130</v>
      </c>
      <c r="D4497" s="6">
        <v>75</v>
      </c>
      <c r="E4497" s="10">
        <v>896.56999999999994</v>
      </c>
    </row>
    <row r="4498" spans="1:5" ht="17.55" customHeight="1" x14ac:dyDescent="0.3">
      <c r="A4498" s="12">
        <v>4561</v>
      </c>
      <c r="B4498" s="12">
        <v>2281</v>
      </c>
      <c r="C4498" s="19">
        <v>42147</v>
      </c>
      <c r="D4498" s="6">
        <v>90</v>
      </c>
      <c r="E4498" s="10">
        <v>13.860000000000014</v>
      </c>
    </row>
    <row r="4499" spans="1:5" ht="17.55" customHeight="1" x14ac:dyDescent="0.3">
      <c r="A4499" s="12">
        <v>4562</v>
      </c>
      <c r="B4499" s="12">
        <v>2281</v>
      </c>
      <c r="C4499" s="19">
        <v>42139</v>
      </c>
      <c r="D4499" s="6">
        <v>90</v>
      </c>
      <c r="E4499" s="10">
        <v>217.25</v>
      </c>
    </row>
    <row r="4500" spans="1:5" ht="17.55" customHeight="1" x14ac:dyDescent="0.3">
      <c r="A4500" s="12">
        <v>4564</v>
      </c>
      <c r="B4500" s="12">
        <v>2282</v>
      </c>
      <c r="C4500" s="19">
        <v>42134</v>
      </c>
      <c r="D4500" s="6">
        <v>294</v>
      </c>
      <c r="E4500" s="10">
        <v>503.36</v>
      </c>
    </row>
    <row r="4501" spans="1:5" ht="17.55" customHeight="1" x14ac:dyDescent="0.3">
      <c r="A4501" s="12">
        <v>4565</v>
      </c>
      <c r="B4501" s="12">
        <v>2283</v>
      </c>
      <c r="C4501" s="19">
        <v>42141</v>
      </c>
      <c r="D4501" s="6">
        <v>137</v>
      </c>
      <c r="E4501" s="10">
        <v>125.80000000000001</v>
      </c>
    </row>
    <row r="4502" spans="1:5" ht="17.55" customHeight="1" x14ac:dyDescent="0.3">
      <c r="A4502" s="12">
        <v>4566</v>
      </c>
      <c r="B4502" s="12">
        <v>2283</v>
      </c>
      <c r="C4502" s="19">
        <v>42132</v>
      </c>
      <c r="D4502" s="6">
        <v>137</v>
      </c>
      <c r="E4502" s="10">
        <v>214.20999999999998</v>
      </c>
    </row>
    <row r="4503" spans="1:5" ht="17.55" customHeight="1" x14ac:dyDescent="0.3">
      <c r="A4503" s="12">
        <v>4567</v>
      </c>
      <c r="B4503" s="12">
        <v>2284</v>
      </c>
      <c r="C4503" s="19">
        <v>42140</v>
      </c>
      <c r="D4503" s="6">
        <v>153</v>
      </c>
      <c r="E4503" s="10">
        <v>27.039999999999964</v>
      </c>
    </row>
    <row r="4504" spans="1:5" ht="17.55" customHeight="1" x14ac:dyDescent="0.3">
      <c r="A4504" s="12">
        <v>4568</v>
      </c>
      <c r="B4504" s="12">
        <v>2284</v>
      </c>
      <c r="C4504" s="19">
        <v>42134</v>
      </c>
      <c r="D4504" s="6">
        <v>153</v>
      </c>
      <c r="E4504" s="10">
        <v>513.83000000000004</v>
      </c>
    </row>
    <row r="4505" spans="1:5" ht="17.55" customHeight="1" x14ac:dyDescent="0.3">
      <c r="A4505" s="12">
        <v>4569</v>
      </c>
      <c r="B4505" s="12">
        <v>2285</v>
      </c>
      <c r="C4505" s="19">
        <v>42151</v>
      </c>
      <c r="D4505" s="6">
        <v>260</v>
      </c>
      <c r="E4505" s="10">
        <v>18.29000000000002</v>
      </c>
    </row>
    <row r="4506" spans="1:5" ht="17.55" customHeight="1" x14ac:dyDescent="0.3">
      <c r="A4506" s="12">
        <v>4570</v>
      </c>
      <c r="B4506" s="12">
        <v>2285</v>
      </c>
      <c r="C4506" s="19">
        <v>42145</v>
      </c>
      <c r="D4506" s="6">
        <v>260</v>
      </c>
      <c r="E4506" s="10">
        <v>134.16999999999999</v>
      </c>
    </row>
    <row r="4507" spans="1:5" ht="17.55" customHeight="1" x14ac:dyDescent="0.3">
      <c r="A4507" s="12">
        <v>4571</v>
      </c>
      <c r="B4507" s="12">
        <v>2286</v>
      </c>
      <c r="C4507" s="19">
        <v>42152</v>
      </c>
      <c r="D4507" s="6">
        <v>149</v>
      </c>
      <c r="E4507" s="10">
        <v>108.19000000000003</v>
      </c>
    </row>
    <row r="4508" spans="1:5" ht="17.55" customHeight="1" x14ac:dyDescent="0.3">
      <c r="A4508" s="12">
        <v>4572</v>
      </c>
      <c r="B4508" s="12">
        <v>2286</v>
      </c>
      <c r="C4508" s="19">
        <v>42144</v>
      </c>
      <c r="D4508" s="6">
        <v>149</v>
      </c>
      <c r="E4508" s="10">
        <v>210.04</v>
      </c>
    </row>
    <row r="4509" spans="1:5" ht="17.55" customHeight="1" x14ac:dyDescent="0.3">
      <c r="A4509" s="12">
        <v>4573</v>
      </c>
      <c r="B4509" s="12">
        <v>2287</v>
      </c>
      <c r="C4509" s="19">
        <v>42141</v>
      </c>
      <c r="D4509" s="6">
        <v>232</v>
      </c>
      <c r="E4509" s="10">
        <v>122.69</v>
      </c>
    </row>
    <row r="4510" spans="1:5" ht="17.55" customHeight="1" x14ac:dyDescent="0.3">
      <c r="A4510" s="12">
        <v>4574</v>
      </c>
      <c r="B4510" s="12">
        <v>2287</v>
      </c>
      <c r="C4510" s="19">
        <v>42132</v>
      </c>
      <c r="D4510" s="6">
        <v>232</v>
      </c>
      <c r="E4510" s="10">
        <v>349.21</v>
      </c>
    </row>
    <row r="4511" spans="1:5" ht="17.55" customHeight="1" x14ac:dyDescent="0.3">
      <c r="A4511" s="12">
        <v>4575</v>
      </c>
      <c r="B4511" s="12">
        <v>2288</v>
      </c>
      <c r="C4511" s="19">
        <v>42148</v>
      </c>
      <c r="D4511" s="6">
        <v>85</v>
      </c>
      <c r="E4511" s="10">
        <v>210.03000000000009</v>
      </c>
    </row>
    <row r="4512" spans="1:5" ht="17.55" customHeight="1" x14ac:dyDescent="0.3">
      <c r="A4512" s="12">
        <v>4576</v>
      </c>
      <c r="B4512" s="12">
        <v>2288</v>
      </c>
      <c r="C4512" s="19">
        <v>42139</v>
      </c>
      <c r="D4512" s="6">
        <v>85</v>
      </c>
      <c r="E4512" s="10">
        <v>744.66</v>
      </c>
    </row>
    <row r="4513" spans="1:5" ht="17.55" customHeight="1" x14ac:dyDescent="0.3">
      <c r="A4513" s="12">
        <v>4578</v>
      </c>
      <c r="B4513" s="12">
        <v>2289</v>
      </c>
      <c r="C4513" s="19">
        <v>42139</v>
      </c>
      <c r="D4513" s="6">
        <v>320</v>
      </c>
      <c r="E4513" s="10">
        <v>716.32</v>
      </c>
    </row>
    <row r="4514" spans="1:5" ht="17.55" customHeight="1" x14ac:dyDescent="0.3">
      <c r="A4514" s="12">
        <v>4579</v>
      </c>
      <c r="B4514" s="12">
        <v>2290</v>
      </c>
      <c r="C4514" s="19">
        <v>42152</v>
      </c>
      <c r="D4514" s="6">
        <v>118</v>
      </c>
      <c r="E4514" s="10">
        <v>186.73000000000002</v>
      </c>
    </row>
    <row r="4515" spans="1:5" ht="17.55" customHeight="1" x14ac:dyDescent="0.3">
      <c r="A4515" s="12">
        <v>4580</v>
      </c>
      <c r="B4515" s="12">
        <v>2290</v>
      </c>
      <c r="C4515" s="19">
        <v>42142</v>
      </c>
      <c r="D4515" s="6">
        <v>118</v>
      </c>
      <c r="E4515" s="10">
        <v>625.17999999999995</v>
      </c>
    </row>
    <row r="4516" spans="1:5" ht="17.55" customHeight="1" x14ac:dyDescent="0.3">
      <c r="A4516" s="12">
        <v>4581</v>
      </c>
      <c r="B4516" s="12">
        <v>2291</v>
      </c>
      <c r="C4516" s="19">
        <v>42140</v>
      </c>
      <c r="D4516" s="6">
        <v>14</v>
      </c>
      <c r="E4516" s="10">
        <v>50.17</v>
      </c>
    </row>
    <row r="4517" spans="1:5" ht="17.55" customHeight="1" x14ac:dyDescent="0.3">
      <c r="A4517" s="12">
        <v>4582</v>
      </c>
      <c r="B4517" s="12">
        <v>2291</v>
      </c>
      <c r="C4517" s="19">
        <v>42134</v>
      </c>
      <c r="D4517" s="6">
        <v>14</v>
      </c>
      <c r="E4517" s="10">
        <v>122.86</v>
      </c>
    </row>
    <row r="4518" spans="1:5" ht="17.55" customHeight="1" x14ac:dyDescent="0.3">
      <c r="A4518" s="12">
        <v>4583</v>
      </c>
      <c r="B4518" s="12">
        <v>2292</v>
      </c>
      <c r="C4518" s="19">
        <v>42143</v>
      </c>
      <c r="D4518" s="6">
        <v>49</v>
      </c>
      <c r="E4518" s="10">
        <v>40.170000000000016</v>
      </c>
    </row>
    <row r="4519" spans="1:5" ht="17.55" customHeight="1" x14ac:dyDescent="0.3">
      <c r="A4519" s="12">
        <v>4584</v>
      </c>
      <c r="B4519" s="12">
        <v>2292</v>
      </c>
      <c r="C4519" s="19">
        <v>42139</v>
      </c>
      <c r="D4519" s="6">
        <v>49</v>
      </c>
      <c r="E4519" s="10">
        <v>361.55</v>
      </c>
    </row>
    <row r="4520" spans="1:5" ht="17.55" customHeight="1" x14ac:dyDescent="0.3">
      <c r="A4520" s="12">
        <v>4585</v>
      </c>
      <c r="B4520" s="12">
        <v>2293</v>
      </c>
      <c r="C4520" s="19">
        <v>42145</v>
      </c>
      <c r="D4520" s="6">
        <v>177</v>
      </c>
      <c r="E4520" s="10">
        <v>25.700000000000017</v>
      </c>
    </row>
    <row r="4521" spans="1:5" ht="17.55" customHeight="1" x14ac:dyDescent="0.3">
      <c r="A4521" s="12">
        <v>4586</v>
      </c>
      <c r="B4521" s="12">
        <v>2293</v>
      </c>
      <c r="C4521" s="19">
        <v>42140</v>
      </c>
      <c r="D4521" s="6">
        <v>177</v>
      </c>
      <c r="E4521" s="10">
        <v>188.47</v>
      </c>
    </row>
    <row r="4522" spans="1:5" ht="17.55" customHeight="1" x14ac:dyDescent="0.3">
      <c r="A4522" s="12">
        <v>4587</v>
      </c>
      <c r="B4522" s="12">
        <v>2294</v>
      </c>
      <c r="C4522" s="19">
        <v>42139</v>
      </c>
      <c r="D4522" s="6">
        <v>304</v>
      </c>
      <c r="E4522" s="10">
        <v>131.66000000000003</v>
      </c>
    </row>
    <row r="4523" spans="1:5" ht="17.55" customHeight="1" x14ac:dyDescent="0.3">
      <c r="A4523" s="12">
        <v>4588</v>
      </c>
      <c r="B4523" s="12">
        <v>2294</v>
      </c>
      <c r="C4523" s="19">
        <v>42135</v>
      </c>
      <c r="D4523" s="6">
        <v>304</v>
      </c>
      <c r="E4523" s="10">
        <v>355.96999999999997</v>
      </c>
    </row>
    <row r="4524" spans="1:5" ht="17.55" customHeight="1" x14ac:dyDescent="0.3">
      <c r="A4524" s="12">
        <v>4589</v>
      </c>
      <c r="B4524" s="12">
        <v>2295</v>
      </c>
      <c r="C4524" s="19">
        <v>42141</v>
      </c>
      <c r="D4524" s="6">
        <v>215</v>
      </c>
      <c r="E4524" s="10">
        <v>12.760000000000019</v>
      </c>
    </row>
    <row r="4525" spans="1:5" ht="17.55" customHeight="1" x14ac:dyDescent="0.3">
      <c r="A4525" s="12">
        <v>4590</v>
      </c>
      <c r="B4525" s="12">
        <v>2295</v>
      </c>
      <c r="C4525" s="19">
        <v>42136</v>
      </c>
      <c r="D4525" s="6">
        <v>215</v>
      </c>
      <c r="E4525" s="10">
        <v>242.54999999999998</v>
      </c>
    </row>
    <row r="4526" spans="1:5" ht="17.55" customHeight="1" x14ac:dyDescent="0.3">
      <c r="A4526" s="12">
        <v>4591</v>
      </c>
      <c r="B4526" s="12">
        <v>2296</v>
      </c>
      <c r="C4526" s="19">
        <v>42148</v>
      </c>
      <c r="D4526" s="6">
        <v>153</v>
      </c>
      <c r="E4526" s="10">
        <v>54.889999999999986</v>
      </c>
    </row>
    <row r="4527" spans="1:5" ht="17.55" customHeight="1" x14ac:dyDescent="0.3">
      <c r="A4527" s="12">
        <v>4592</v>
      </c>
      <c r="B4527" s="12">
        <v>2296</v>
      </c>
      <c r="C4527" s="19">
        <v>42142</v>
      </c>
      <c r="D4527" s="6">
        <v>153</v>
      </c>
      <c r="E4527" s="10">
        <v>367.4</v>
      </c>
    </row>
    <row r="4528" spans="1:5" ht="17.55" customHeight="1" x14ac:dyDescent="0.3">
      <c r="A4528" s="12">
        <v>4593</v>
      </c>
      <c r="B4528" s="12">
        <v>2297</v>
      </c>
      <c r="C4528" s="19">
        <v>42144</v>
      </c>
      <c r="D4528" s="6">
        <v>177</v>
      </c>
      <c r="E4528" s="10">
        <v>60.240000000000009</v>
      </c>
    </row>
    <row r="4529" spans="1:5" ht="17.55" customHeight="1" x14ac:dyDescent="0.3">
      <c r="A4529" s="12">
        <v>4594</v>
      </c>
      <c r="B4529" s="12">
        <v>2297</v>
      </c>
      <c r="C4529" s="19">
        <v>42140</v>
      </c>
      <c r="D4529" s="6">
        <v>177</v>
      </c>
      <c r="E4529" s="10">
        <v>403.19</v>
      </c>
    </row>
    <row r="4530" spans="1:5" ht="17.55" customHeight="1" x14ac:dyDescent="0.3">
      <c r="A4530" s="12">
        <v>4596</v>
      </c>
      <c r="B4530" s="12">
        <v>2298</v>
      </c>
      <c r="C4530" s="19">
        <v>42136</v>
      </c>
      <c r="D4530" s="6">
        <v>118</v>
      </c>
      <c r="E4530" s="10">
        <v>429.55</v>
      </c>
    </row>
    <row r="4531" spans="1:5" ht="17.55" customHeight="1" x14ac:dyDescent="0.3">
      <c r="A4531" s="12">
        <v>4597</v>
      </c>
      <c r="B4531" s="12">
        <v>2299</v>
      </c>
      <c r="C4531" s="19">
        <v>42144</v>
      </c>
      <c r="D4531" s="6">
        <v>49</v>
      </c>
      <c r="E4531" s="10">
        <v>233.03999999999996</v>
      </c>
    </row>
    <row r="4532" spans="1:5" ht="17.55" customHeight="1" x14ac:dyDescent="0.3">
      <c r="A4532" s="12">
        <v>4598</v>
      </c>
      <c r="B4532" s="12">
        <v>2299</v>
      </c>
      <c r="C4532" s="19">
        <v>42135</v>
      </c>
      <c r="D4532" s="6">
        <v>49</v>
      </c>
      <c r="E4532" s="10">
        <v>543.78</v>
      </c>
    </row>
    <row r="4533" spans="1:5" ht="17.55" customHeight="1" x14ac:dyDescent="0.3">
      <c r="A4533" s="12">
        <v>4599</v>
      </c>
      <c r="B4533" s="12">
        <v>2300</v>
      </c>
      <c r="C4533" s="19">
        <v>42157</v>
      </c>
      <c r="D4533" s="6">
        <v>56</v>
      </c>
      <c r="E4533" s="10">
        <v>81.549999999999955</v>
      </c>
    </row>
    <row r="4534" spans="1:5" ht="17.55" customHeight="1" x14ac:dyDescent="0.3">
      <c r="A4534" s="12">
        <v>4600</v>
      </c>
      <c r="B4534" s="12">
        <v>2300</v>
      </c>
      <c r="C4534" s="19">
        <v>42149</v>
      </c>
      <c r="D4534" s="6">
        <v>56</v>
      </c>
      <c r="E4534" s="10">
        <v>733.99</v>
      </c>
    </row>
    <row r="4535" spans="1:5" ht="17.55" customHeight="1" x14ac:dyDescent="0.3">
      <c r="A4535" s="12">
        <v>4601</v>
      </c>
      <c r="B4535" s="12">
        <v>2301</v>
      </c>
      <c r="C4535" s="19">
        <v>42154</v>
      </c>
      <c r="D4535" s="6">
        <v>251</v>
      </c>
      <c r="E4535" s="10">
        <v>10.159999999999997</v>
      </c>
    </row>
    <row r="4536" spans="1:5" ht="17.55" customHeight="1" x14ac:dyDescent="0.3">
      <c r="A4536" s="12">
        <v>4602</v>
      </c>
      <c r="B4536" s="12">
        <v>2301</v>
      </c>
      <c r="C4536" s="19">
        <v>42148</v>
      </c>
      <c r="D4536" s="6">
        <v>251</v>
      </c>
      <c r="E4536" s="10">
        <v>135.04</v>
      </c>
    </row>
    <row r="4537" spans="1:5" ht="17.55" customHeight="1" x14ac:dyDescent="0.3">
      <c r="A4537" s="12">
        <v>4603</v>
      </c>
      <c r="B4537" s="12">
        <v>2302</v>
      </c>
      <c r="C4537" s="19">
        <v>42144</v>
      </c>
      <c r="D4537" s="6">
        <v>288</v>
      </c>
      <c r="E4537" s="10">
        <v>25.47999999999999</v>
      </c>
    </row>
    <row r="4538" spans="1:5" ht="17.55" customHeight="1" x14ac:dyDescent="0.3">
      <c r="A4538" s="12">
        <v>4604</v>
      </c>
      <c r="B4538" s="12">
        <v>2302</v>
      </c>
      <c r="C4538" s="19">
        <v>42136</v>
      </c>
      <c r="D4538" s="6">
        <v>288</v>
      </c>
      <c r="E4538" s="10">
        <v>170.54</v>
      </c>
    </row>
    <row r="4539" spans="1:5" ht="17.55" customHeight="1" x14ac:dyDescent="0.3">
      <c r="A4539" s="12">
        <v>4605</v>
      </c>
      <c r="B4539" s="12">
        <v>2303</v>
      </c>
      <c r="C4539" s="19">
        <v>42156</v>
      </c>
      <c r="D4539" s="6">
        <v>128</v>
      </c>
      <c r="E4539" s="10">
        <v>173.02999999999997</v>
      </c>
    </row>
    <row r="4540" spans="1:5" ht="17.55" customHeight="1" x14ac:dyDescent="0.3">
      <c r="A4540" s="12">
        <v>4606</v>
      </c>
      <c r="B4540" s="12">
        <v>2303</v>
      </c>
      <c r="C4540" s="19">
        <v>42149</v>
      </c>
      <c r="D4540" s="6">
        <v>128</v>
      </c>
      <c r="E4540" s="10">
        <v>613.47</v>
      </c>
    </row>
    <row r="4541" spans="1:5" ht="17.55" customHeight="1" x14ac:dyDescent="0.3">
      <c r="A4541" s="12">
        <v>4607</v>
      </c>
      <c r="B4541" s="12">
        <v>2304</v>
      </c>
      <c r="C4541" s="19">
        <v>42146</v>
      </c>
      <c r="D4541" s="6">
        <v>109</v>
      </c>
      <c r="E4541" s="10">
        <v>94.230000000000018</v>
      </c>
    </row>
    <row r="4542" spans="1:5" ht="17.55" customHeight="1" x14ac:dyDescent="0.3">
      <c r="A4542" s="12">
        <v>4608</v>
      </c>
      <c r="B4542" s="12">
        <v>2304</v>
      </c>
      <c r="C4542" s="19">
        <v>42137</v>
      </c>
      <c r="D4542" s="6">
        <v>109</v>
      </c>
      <c r="E4542" s="10">
        <v>762.45</v>
      </c>
    </row>
    <row r="4543" spans="1:5" ht="17.55" customHeight="1" x14ac:dyDescent="0.3">
      <c r="A4543" s="12">
        <v>4609</v>
      </c>
      <c r="B4543" s="12">
        <v>2305</v>
      </c>
      <c r="C4543" s="19">
        <v>42147</v>
      </c>
      <c r="D4543" s="6">
        <v>304</v>
      </c>
      <c r="E4543" s="10">
        <v>33.629999999999995</v>
      </c>
    </row>
    <row r="4544" spans="1:5" ht="17.55" customHeight="1" x14ac:dyDescent="0.3">
      <c r="A4544" s="12">
        <v>4610</v>
      </c>
      <c r="B4544" s="12">
        <v>2305</v>
      </c>
      <c r="C4544" s="19">
        <v>42140</v>
      </c>
      <c r="D4544" s="6">
        <v>304</v>
      </c>
      <c r="E4544" s="10">
        <v>639.13</v>
      </c>
    </row>
    <row r="4545" spans="1:5" ht="17.55" customHeight="1" x14ac:dyDescent="0.3">
      <c r="A4545" s="12">
        <v>4611</v>
      </c>
      <c r="B4545" s="12">
        <v>2306</v>
      </c>
      <c r="C4545" s="19">
        <v>42154</v>
      </c>
      <c r="D4545" s="6">
        <v>48</v>
      </c>
      <c r="E4545" s="10">
        <v>81.449999999999989</v>
      </c>
    </row>
    <row r="4546" spans="1:5" ht="17.55" customHeight="1" x14ac:dyDescent="0.3">
      <c r="A4546" s="12">
        <v>4612</v>
      </c>
      <c r="B4546" s="12">
        <v>2306</v>
      </c>
      <c r="C4546" s="19">
        <v>42146</v>
      </c>
      <c r="D4546" s="6">
        <v>48</v>
      </c>
      <c r="E4546" s="10">
        <v>144.82</v>
      </c>
    </row>
    <row r="4547" spans="1:5" ht="17.55" customHeight="1" x14ac:dyDescent="0.3">
      <c r="A4547" s="12">
        <v>4613</v>
      </c>
      <c r="B4547" s="12">
        <v>2307</v>
      </c>
      <c r="C4547" s="19">
        <v>42157</v>
      </c>
      <c r="D4547" s="6">
        <v>97</v>
      </c>
      <c r="E4547" s="10">
        <v>36.449999999999989</v>
      </c>
    </row>
    <row r="4548" spans="1:5" ht="17.55" customHeight="1" x14ac:dyDescent="0.3">
      <c r="A4548" s="12">
        <v>4614</v>
      </c>
      <c r="B4548" s="12">
        <v>2307</v>
      </c>
      <c r="C4548" s="19">
        <v>42149</v>
      </c>
      <c r="D4548" s="6">
        <v>97</v>
      </c>
      <c r="E4548" s="10">
        <v>122.06</v>
      </c>
    </row>
    <row r="4549" spans="1:5" ht="17.55" customHeight="1" x14ac:dyDescent="0.3">
      <c r="A4549" s="12">
        <v>4615</v>
      </c>
      <c r="B4549" s="12">
        <v>2308</v>
      </c>
      <c r="C4549" s="19">
        <v>42154</v>
      </c>
      <c r="D4549" s="6">
        <v>113</v>
      </c>
      <c r="E4549" s="10">
        <v>130.26</v>
      </c>
    </row>
    <row r="4550" spans="1:5" ht="17.55" customHeight="1" x14ac:dyDescent="0.3">
      <c r="A4550" s="12">
        <v>4616</v>
      </c>
      <c r="B4550" s="12">
        <v>2308</v>
      </c>
      <c r="C4550" s="19">
        <v>42144</v>
      </c>
      <c r="D4550" s="6">
        <v>113</v>
      </c>
      <c r="E4550" s="10">
        <v>800.23</v>
      </c>
    </row>
    <row r="4551" spans="1:5" ht="17.55" customHeight="1" x14ac:dyDescent="0.3">
      <c r="A4551" s="12">
        <v>4617</v>
      </c>
      <c r="B4551" s="12">
        <v>2309</v>
      </c>
      <c r="C4551" s="19">
        <v>42157</v>
      </c>
      <c r="D4551" s="6">
        <v>183</v>
      </c>
      <c r="E4551" s="10">
        <v>53.430000000000007</v>
      </c>
    </row>
    <row r="4552" spans="1:5" ht="17.55" customHeight="1" x14ac:dyDescent="0.3">
      <c r="A4552" s="12">
        <v>4618</v>
      </c>
      <c r="B4552" s="12">
        <v>2309</v>
      </c>
      <c r="C4552" s="19">
        <v>42148</v>
      </c>
      <c r="D4552" s="6">
        <v>183</v>
      </c>
      <c r="E4552" s="10">
        <v>178.89</v>
      </c>
    </row>
    <row r="4553" spans="1:5" ht="17.55" customHeight="1" x14ac:dyDescent="0.3">
      <c r="A4553" s="12">
        <v>4619</v>
      </c>
      <c r="B4553" s="12">
        <v>2310</v>
      </c>
      <c r="C4553" s="19">
        <v>42155</v>
      </c>
      <c r="D4553" s="6">
        <v>108</v>
      </c>
      <c r="E4553" s="10">
        <v>120.03000000000003</v>
      </c>
    </row>
    <row r="4554" spans="1:5" ht="17.55" customHeight="1" x14ac:dyDescent="0.3">
      <c r="A4554" s="12">
        <v>4620</v>
      </c>
      <c r="B4554" s="12">
        <v>2310</v>
      </c>
      <c r="C4554" s="19">
        <v>42147</v>
      </c>
      <c r="D4554" s="6">
        <v>108</v>
      </c>
      <c r="E4554" s="10">
        <v>255.07</v>
      </c>
    </row>
    <row r="4555" spans="1:5" ht="17.55" customHeight="1" x14ac:dyDescent="0.3">
      <c r="A4555" s="12">
        <v>4621</v>
      </c>
      <c r="B4555" s="12">
        <v>2311</v>
      </c>
      <c r="C4555" s="19">
        <v>42155</v>
      </c>
      <c r="D4555" s="6">
        <v>197</v>
      </c>
      <c r="E4555" s="10">
        <v>86.640000000000015</v>
      </c>
    </row>
    <row r="4556" spans="1:5" ht="17.55" customHeight="1" x14ac:dyDescent="0.3">
      <c r="A4556" s="12">
        <v>4622</v>
      </c>
      <c r="B4556" s="12">
        <v>2311</v>
      </c>
      <c r="C4556" s="19">
        <v>42145</v>
      </c>
      <c r="D4556" s="6">
        <v>197</v>
      </c>
      <c r="E4556" s="10">
        <v>175.92999999999998</v>
      </c>
    </row>
    <row r="4557" spans="1:5" ht="17.55" customHeight="1" x14ac:dyDescent="0.3">
      <c r="A4557" s="12">
        <v>4623</v>
      </c>
      <c r="B4557" s="12">
        <v>2312</v>
      </c>
      <c r="C4557" s="19">
        <v>42154</v>
      </c>
      <c r="D4557" s="6">
        <v>244</v>
      </c>
      <c r="E4557" s="10">
        <v>9.1700000000000159</v>
      </c>
    </row>
    <row r="4558" spans="1:5" ht="17.55" customHeight="1" x14ac:dyDescent="0.3">
      <c r="A4558" s="12">
        <v>4624</v>
      </c>
      <c r="B4558" s="12">
        <v>2312</v>
      </c>
      <c r="C4558" s="19">
        <v>42148</v>
      </c>
      <c r="D4558" s="6">
        <v>244</v>
      </c>
      <c r="E4558" s="10">
        <v>449.42</v>
      </c>
    </row>
    <row r="4559" spans="1:5" ht="17.55" customHeight="1" x14ac:dyDescent="0.3">
      <c r="A4559" s="12">
        <v>4625</v>
      </c>
      <c r="B4559" s="12">
        <v>2313</v>
      </c>
      <c r="C4559" s="19">
        <v>42161</v>
      </c>
      <c r="D4559" s="6">
        <v>32</v>
      </c>
      <c r="E4559" s="10">
        <v>34.120000000000005</v>
      </c>
    </row>
    <row r="4560" spans="1:5" ht="17.55" customHeight="1" x14ac:dyDescent="0.3">
      <c r="A4560" s="12">
        <v>4626</v>
      </c>
      <c r="B4560" s="12">
        <v>2313</v>
      </c>
      <c r="C4560" s="19">
        <v>42151</v>
      </c>
      <c r="D4560" s="6">
        <v>32</v>
      </c>
      <c r="E4560" s="10">
        <v>534.58000000000004</v>
      </c>
    </row>
    <row r="4561" spans="1:5" ht="17.55" customHeight="1" x14ac:dyDescent="0.3">
      <c r="A4561" s="12">
        <v>4627</v>
      </c>
      <c r="B4561" s="12">
        <v>2314</v>
      </c>
      <c r="C4561" s="19">
        <v>42159</v>
      </c>
      <c r="D4561" s="6">
        <v>28</v>
      </c>
      <c r="E4561" s="10">
        <v>311.69</v>
      </c>
    </row>
    <row r="4562" spans="1:5" ht="17.55" customHeight="1" x14ac:dyDescent="0.3">
      <c r="A4562" s="12">
        <v>4628</v>
      </c>
      <c r="B4562" s="12">
        <v>2314</v>
      </c>
      <c r="C4562" s="19">
        <v>42150</v>
      </c>
      <c r="D4562" s="6">
        <v>28</v>
      </c>
      <c r="E4562" s="10">
        <v>467.55</v>
      </c>
    </row>
    <row r="4563" spans="1:5" ht="17.55" customHeight="1" x14ac:dyDescent="0.3">
      <c r="A4563" s="12">
        <v>4629</v>
      </c>
      <c r="B4563" s="12">
        <v>2315</v>
      </c>
      <c r="C4563" s="19">
        <v>42157</v>
      </c>
      <c r="D4563" s="6">
        <v>180</v>
      </c>
      <c r="E4563" s="10">
        <v>90.990000000000009</v>
      </c>
    </row>
    <row r="4564" spans="1:5" ht="17.55" customHeight="1" x14ac:dyDescent="0.3">
      <c r="A4564" s="12">
        <v>4630</v>
      </c>
      <c r="B4564" s="12">
        <v>2315</v>
      </c>
      <c r="C4564" s="19">
        <v>42147</v>
      </c>
      <c r="D4564" s="6">
        <v>180</v>
      </c>
      <c r="E4564" s="10">
        <v>818.93</v>
      </c>
    </row>
    <row r="4565" spans="1:5" ht="17.55" customHeight="1" x14ac:dyDescent="0.3">
      <c r="A4565" s="12">
        <v>4631</v>
      </c>
      <c r="B4565" s="12">
        <v>2316</v>
      </c>
      <c r="C4565" s="19">
        <v>42158</v>
      </c>
      <c r="D4565" s="6">
        <v>157</v>
      </c>
      <c r="E4565" s="10">
        <v>116.18999999999994</v>
      </c>
    </row>
    <row r="4566" spans="1:5" ht="17.55" customHeight="1" x14ac:dyDescent="0.3">
      <c r="A4566" s="12">
        <v>4632</v>
      </c>
      <c r="B4566" s="12">
        <v>2316</v>
      </c>
      <c r="C4566" s="19">
        <v>42150</v>
      </c>
      <c r="D4566" s="6">
        <v>157</v>
      </c>
      <c r="E4566" s="10">
        <v>940.14</v>
      </c>
    </row>
    <row r="4567" spans="1:5" ht="17.55" customHeight="1" x14ac:dyDescent="0.3">
      <c r="A4567" s="12">
        <v>4633</v>
      </c>
      <c r="B4567" s="12">
        <v>2317</v>
      </c>
      <c r="C4567" s="19">
        <v>42157</v>
      </c>
      <c r="D4567" s="6">
        <v>256</v>
      </c>
      <c r="E4567" s="10">
        <v>19.740000000000009</v>
      </c>
    </row>
    <row r="4568" spans="1:5" ht="17.55" customHeight="1" x14ac:dyDescent="0.3">
      <c r="A4568" s="12">
        <v>4634</v>
      </c>
      <c r="B4568" s="12">
        <v>2317</v>
      </c>
      <c r="C4568" s="19">
        <v>42152</v>
      </c>
      <c r="D4568" s="6">
        <v>256</v>
      </c>
      <c r="E4568" s="10">
        <v>638.5</v>
      </c>
    </row>
    <row r="4569" spans="1:5" ht="17.55" customHeight="1" x14ac:dyDescent="0.3">
      <c r="A4569" s="12">
        <v>4635</v>
      </c>
      <c r="B4569" s="12">
        <v>2318</v>
      </c>
      <c r="C4569" s="19">
        <v>42154</v>
      </c>
      <c r="D4569" s="6">
        <v>102</v>
      </c>
      <c r="E4569" s="10">
        <v>350.82000000000005</v>
      </c>
    </row>
    <row r="4570" spans="1:5" ht="17.55" customHeight="1" x14ac:dyDescent="0.3">
      <c r="A4570" s="12">
        <v>4636</v>
      </c>
      <c r="B4570" s="12">
        <v>2318</v>
      </c>
      <c r="C4570" s="19">
        <v>42146</v>
      </c>
      <c r="D4570" s="6">
        <v>102</v>
      </c>
      <c r="E4570" s="10">
        <v>572.41</v>
      </c>
    </row>
    <row r="4571" spans="1:5" ht="17.55" customHeight="1" x14ac:dyDescent="0.3">
      <c r="A4571" s="12">
        <v>4637</v>
      </c>
      <c r="B4571" s="12">
        <v>2319</v>
      </c>
      <c r="C4571" s="19">
        <v>42161</v>
      </c>
      <c r="D4571" s="6">
        <v>149</v>
      </c>
      <c r="E4571" s="10">
        <v>6.6299999999999955</v>
      </c>
    </row>
    <row r="4572" spans="1:5" ht="17.55" customHeight="1" x14ac:dyDescent="0.3">
      <c r="A4572" s="12">
        <v>4638</v>
      </c>
      <c r="B4572" s="12">
        <v>2319</v>
      </c>
      <c r="C4572" s="19">
        <v>42151</v>
      </c>
      <c r="D4572" s="6">
        <v>149</v>
      </c>
      <c r="E4572" s="10">
        <v>656.45</v>
      </c>
    </row>
    <row r="4573" spans="1:5" ht="17.55" customHeight="1" x14ac:dyDescent="0.3">
      <c r="A4573" s="12">
        <v>4639</v>
      </c>
      <c r="B4573" s="12">
        <v>2320</v>
      </c>
      <c r="C4573" s="19">
        <v>42152</v>
      </c>
      <c r="D4573" s="6">
        <v>316</v>
      </c>
      <c r="E4573" s="10">
        <v>20.079999999999927</v>
      </c>
    </row>
    <row r="4574" spans="1:5" ht="17.55" customHeight="1" x14ac:dyDescent="0.3">
      <c r="A4574" s="12">
        <v>4640</v>
      </c>
      <c r="B4574" s="12">
        <v>2320</v>
      </c>
      <c r="C4574" s="19">
        <v>42142</v>
      </c>
      <c r="D4574" s="6">
        <v>316</v>
      </c>
      <c r="E4574" s="10">
        <v>984.22</v>
      </c>
    </row>
    <row r="4575" spans="1:5" ht="17.55" customHeight="1" x14ac:dyDescent="0.3">
      <c r="A4575" s="12">
        <v>4641</v>
      </c>
      <c r="B4575" s="12">
        <v>2321</v>
      </c>
      <c r="C4575" s="19">
        <v>42150</v>
      </c>
      <c r="D4575" s="6">
        <v>177</v>
      </c>
      <c r="E4575" s="10">
        <v>239.01999999999998</v>
      </c>
    </row>
    <row r="4576" spans="1:5" ht="17.55" customHeight="1" x14ac:dyDescent="0.3">
      <c r="A4576" s="12">
        <v>4642</v>
      </c>
      <c r="B4576" s="12">
        <v>2321</v>
      </c>
      <c r="C4576" s="19">
        <v>42143</v>
      </c>
      <c r="D4576" s="6">
        <v>177</v>
      </c>
      <c r="E4576" s="10">
        <v>463.99</v>
      </c>
    </row>
    <row r="4577" spans="1:5" ht="17.55" customHeight="1" x14ac:dyDescent="0.3">
      <c r="A4577" s="12">
        <v>4643</v>
      </c>
      <c r="B4577" s="12">
        <v>2322</v>
      </c>
      <c r="C4577" s="19">
        <v>42152</v>
      </c>
      <c r="D4577" s="6">
        <v>85</v>
      </c>
      <c r="E4577" s="10">
        <v>327.06000000000006</v>
      </c>
    </row>
    <row r="4578" spans="1:5" ht="17.55" customHeight="1" x14ac:dyDescent="0.3">
      <c r="A4578" s="12">
        <v>4644</v>
      </c>
      <c r="B4578" s="12">
        <v>2322</v>
      </c>
      <c r="C4578" s="19">
        <v>42146</v>
      </c>
      <c r="D4578" s="6">
        <v>85</v>
      </c>
      <c r="E4578" s="10">
        <v>634.89</v>
      </c>
    </row>
    <row r="4579" spans="1:5" ht="17.55" customHeight="1" x14ac:dyDescent="0.3">
      <c r="A4579" s="12">
        <v>4645</v>
      </c>
      <c r="B4579" s="12">
        <v>2323</v>
      </c>
      <c r="C4579" s="19">
        <v>42150</v>
      </c>
      <c r="D4579" s="6">
        <v>173</v>
      </c>
      <c r="E4579" s="10">
        <v>112.82000000000005</v>
      </c>
    </row>
    <row r="4580" spans="1:5" ht="17.55" customHeight="1" x14ac:dyDescent="0.3">
      <c r="A4580" s="12">
        <v>4646</v>
      </c>
      <c r="B4580" s="12">
        <v>2323</v>
      </c>
      <c r="C4580" s="19">
        <v>42146</v>
      </c>
      <c r="D4580" s="6">
        <v>173</v>
      </c>
      <c r="E4580" s="10">
        <v>693.04</v>
      </c>
    </row>
    <row r="4581" spans="1:5" ht="17.55" customHeight="1" x14ac:dyDescent="0.3">
      <c r="A4581" s="12">
        <v>4647</v>
      </c>
      <c r="B4581" s="12">
        <v>2324</v>
      </c>
      <c r="C4581" s="19">
        <v>42160</v>
      </c>
      <c r="D4581" s="6">
        <v>158</v>
      </c>
      <c r="E4581" s="10">
        <v>18.560000000000002</v>
      </c>
    </row>
    <row r="4582" spans="1:5" ht="17.55" customHeight="1" x14ac:dyDescent="0.3">
      <c r="A4582" s="12">
        <v>4648</v>
      </c>
      <c r="B4582" s="12">
        <v>2324</v>
      </c>
      <c r="C4582" s="19">
        <v>42154</v>
      </c>
      <c r="D4582" s="6">
        <v>158</v>
      </c>
      <c r="E4582" s="10">
        <v>124.22</v>
      </c>
    </row>
    <row r="4583" spans="1:5" ht="17.55" customHeight="1" x14ac:dyDescent="0.3">
      <c r="A4583" s="12">
        <v>4649</v>
      </c>
      <c r="B4583" s="12">
        <v>2325</v>
      </c>
      <c r="C4583" s="19">
        <v>42149</v>
      </c>
      <c r="D4583" s="6">
        <v>307</v>
      </c>
      <c r="E4583" s="10">
        <v>143.86000000000001</v>
      </c>
    </row>
    <row r="4584" spans="1:5" ht="17.55" customHeight="1" x14ac:dyDescent="0.3">
      <c r="A4584" s="12">
        <v>4650</v>
      </c>
      <c r="B4584" s="12">
        <v>2325</v>
      </c>
      <c r="C4584" s="19">
        <v>42145</v>
      </c>
      <c r="D4584" s="6">
        <v>307</v>
      </c>
      <c r="E4584" s="10">
        <v>352.24</v>
      </c>
    </row>
    <row r="4585" spans="1:5" ht="17.55" customHeight="1" x14ac:dyDescent="0.3">
      <c r="A4585" s="12">
        <v>4651</v>
      </c>
      <c r="B4585" s="12">
        <v>2326</v>
      </c>
      <c r="C4585" s="19">
        <v>42150</v>
      </c>
      <c r="D4585" s="6">
        <v>218</v>
      </c>
      <c r="E4585" s="10">
        <v>138.48000000000002</v>
      </c>
    </row>
    <row r="4586" spans="1:5" ht="17.55" customHeight="1" x14ac:dyDescent="0.3">
      <c r="A4586" s="12">
        <v>4652</v>
      </c>
      <c r="B4586" s="12">
        <v>2326</v>
      </c>
      <c r="C4586" s="19">
        <v>42142</v>
      </c>
      <c r="D4586" s="6">
        <v>218</v>
      </c>
      <c r="E4586" s="10">
        <v>520.97</v>
      </c>
    </row>
    <row r="4587" spans="1:5" ht="17.55" customHeight="1" x14ac:dyDescent="0.3">
      <c r="A4587" s="12">
        <v>4653</v>
      </c>
      <c r="B4587" s="12">
        <v>2327</v>
      </c>
      <c r="C4587" s="19">
        <v>42159</v>
      </c>
      <c r="D4587" s="6">
        <v>107</v>
      </c>
      <c r="E4587" s="10">
        <v>145.67999999999995</v>
      </c>
    </row>
    <row r="4588" spans="1:5" ht="17.55" customHeight="1" x14ac:dyDescent="0.3">
      <c r="A4588" s="12">
        <v>4654</v>
      </c>
      <c r="B4588" s="12">
        <v>2327</v>
      </c>
      <c r="C4588" s="19">
        <v>42154</v>
      </c>
      <c r="D4588" s="6">
        <v>107</v>
      </c>
      <c r="E4588" s="10">
        <v>582.74</v>
      </c>
    </row>
    <row r="4589" spans="1:5" ht="17.55" customHeight="1" x14ac:dyDescent="0.3">
      <c r="A4589" s="12">
        <v>4655</v>
      </c>
      <c r="B4589" s="12">
        <v>2328</v>
      </c>
      <c r="C4589" s="19">
        <v>42153</v>
      </c>
      <c r="D4589" s="6">
        <v>111</v>
      </c>
      <c r="E4589" s="10">
        <v>8.0300000000000296</v>
      </c>
    </row>
    <row r="4590" spans="1:5" ht="17.55" customHeight="1" x14ac:dyDescent="0.3">
      <c r="A4590" s="12">
        <v>4656</v>
      </c>
      <c r="B4590" s="12">
        <v>2328</v>
      </c>
      <c r="C4590" s="19">
        <v>42144</v>
      </c>
      <c r="D4590" s="6">
        <v>111</v>
      </c>
      <c r="E4590" s="10">
        <v>192.82999999999998</v>
      </c>
    </row>
    <row r="4591" spans="1:5" ht="17.55" customHeight="1" x14ac:dyDescent="0.3">
      <c r="A4591" s="12">
        <v>4657</v>
      </c>
      <c r="B4591" s="12">
        <v>2329</v>
      </c>
      <c r="C4591" s="19">
        <v>42158</v>
      </c>
      <c r="D4591" s="6">
        <v>42</v>
      </c>
      <c r="E4591" s="10">
        <v>197.18000000000006</v>
      </c>
    </row>
    <row r="4592" spans="1:5" ht="17.55" customHeight="1" x14ac:dyDescent="0.3">
      <c r="A4592" s="12">
        <v>4658</v>
      </c>
      <c r="B4592" s="12">
        <v>2329</v>
      </c>
      <c r="C4592" s="19">
        <v>42150</v>
      </c>
      <c r="D4592" s="6">
        <v>42</v>
      </c>
      <c r="E4592" s="10">
        <v>624.41</v>
      </c>
    </row>
    <row r="4593" spans="1:5" ht="17.55" customHeight="1" x14ac:dyDescent="0.3">
      <c r="A4593" s="12">
        <v>4659</v>
      </c>
      <c r="B4593" s="12">
        <v>2330</v>
      </c>
      <c r="C4593" s="19">
        <v>42157</v>
      </c>
      <c r="D4593" s="6">
        <v>205</v>
      </c>
      <c r="E4593" s="10">
        <v>15.460000000000036</v>
      </c>
    </row>
    <row r="4594" spans="1:5" ht="17.55" customHeight="1" x14ac:dyDescent="0.3">
      <c r="A4594" s="12">
        <v>4660</v>
      </c>
      <c r="B4594" s="12">
        <v>2330</v>
      </c>
      <c r="C4594" s="19">
        <v>42149</v>
      </c>
      <c r="D4594" s="6">
        <v>205</v>
      </c>
      <c r="E4594" s="10">
        <v>242.26999999999998</v>
      </c>
    </row>
    <row r="4595" spans="1:5" ht="17.55" customHeight="1" x14ac:dyDescent="0.3">
      <c r="A4595" s="12">
        <v>4661</v>
      </c>
      <c r="B4595" s="12">
        <v>2331</v>
      </c>
      <c r="C4595" s="19">
        <v>42152</v>
      </c>
      <c r="D4595" s="6">
        <v>134</v>
      </c>
      <c r="E4595" s="10">
        <v>62.81</v>
      </c>
    </row>
    <row r="4596" spans="1:5" ht="17.55" customHeight="1" x14ac:dyDescent="0.3">
      <c r="A4596" s="12">
        <v>4662</v>
      </c>
      <c r="B4596" s="12">
        <v>2331</v>
      </c>
      <c r="C4596" s="19">
        <v>42145</v>
      </c>
      <c r="D4596" s="6">
        <v>134</v>
      </c>
      <c r="E4596" s="10">
        <v>153.78</v>
      </c>
    </row>
    <row r="4597" spans="1:5" ht="17.55" customHeight="1" x14ac:dyDescent="0.3">
      <c r="A4597" s="12">
        <v>4663</v>
      </c>
      <c r="B4597" s="12">
        <v>2332</v>
      </c>
      <c r="C4597" s="19">
        <v>42159</v>
      </c>
      <c r="D4597" s="6">
        <v>42</v>
      </c>
      <c r="E4597" s="10">
        <v>96.800000000000011</v>
      </c>
    </row>
    <row r="4598" spans="1:5" ht="17.55" customHeight="1" x14ac:dyDescent="0.3">
      <c r="A4598" s="12">
        <v>4664</v>
      </c>
      <c r="B4598" s="12">
        <v>2332</v>
      </c>
      <c r="C4598" s="19">
        <v>42149</v>
      </c>
      <c r="D4598" s="6">
        <v>42</v>
      </c>
      <c r="E4598" s="10">
        <v>387.2</v>
      </c>
    </row>
    <row r="4599" spans="1:5" ht="17.55" customHeight="1" x14ac:dyDescent="0.3">
      <c r="A4599" s="12">
        <v>4665</v>
      </c>
      <c r="B4599" s="12">
        <v>2333</v>
      </c>
      <c r="C4599" s="19">
        <v>42157</v>
      </c>
      <c r="D4599" s="6">
        <v>150</v>
      </c>
      <c r="E4599" s="10">
        <v>145.94999999999999</v>
      </c>
    </row>
    <row r="4600" spans="1:5" ht="17.55" customHeight="1" x14ac:dyDescent="0.3">
      <c r="A4600" s="12">
        <v>4666</v>
      </c>
      <c r="B4600" s="12">
        <v>2333</v>
      </c>
      <c r="C4600" s="19">
        <v>42152</v>
      </c>
      <c r="D4600" s="6">
        <v>150</v>
      </c>
      <c r="E4600" s="10">
        <v>248.51</v>
      </c>
    </row>
    <row r="4601" spans="1:5" ht="17.55" customHeight="1" x14ac:dyDescent="0.3">
      <c r="A4601" s="12">
        <v>4667</v>
      </c>
      <c r="B4601" s="12">
        <v>2334</v>
      </c>
      <c r="C4601" s="19">
        <v>42161</v>
      </c>
      <c r="D4601" s="6">
        <v>17</v>
      </c>
      <c r="E4601" s="10">
        <v>35.789999999999992</v>
      </c>
    </row>
    <row r="4602" spans="1:5" ht="17.55" customHeight="1" x14ac:dyDescent="0.3">
      <c r="A4602" s="12">
        <v>4668</v>
      </c>
      <c r="B4602" s="12">
        <v>2334</v>
      </c>
      <c r="C4602" s="19">
        <v>42151</v>
      </c>
      <c r="D4602" s="6">
        <v>17</v>
      </c>
      <c r="E4602" s="10">
        <v>174.75</v>
      </c>
    </row>
    <row r="4603" spans="1:5" ht="17.55" customHeight="1" x14ac:dyDescent="0.3">
      <c r="A4603" s="12">
        <v>4669</v>
      </c>
      <c r="B4603" s="12">
        <v>2335</v>
      </c>
      <c r="C4603" s="19">
        <v>42164</v>
      </c>
      <c r="D4603" s="6">
        <v>314</v>
      </c>
      <c r="E4603" s="10">
        <v>39.78000000000003</v>
      </c>
    </row>
    <row r="4604" spans="1:5" ht="17.55" customHeight="1" x14ac:dyDescent="0.3">
      <c r="A4604" s="12">
        <v>4670</v>
      </c>
      <c r="B4604" s="12">
        <v>2335</v>
      </c>
      <c r="C4604" s="19">
        <v>42157</v>
      </c>
      <c r="D4604" s="6">
        <v>314</v>
      </c>
      <c r="E4604" s="10">
        <v>291.76</v>
      </c>
    </row>
    <row r="4605" spans="1:5" ht="17.55" customHeight="1" x14ac:dyDescent="0.3">
      <c r="A4605" s="12">
        <v>4671</v>
      </c>
      <c r="B4605" s="12">
        <v>2336</v>
      </c>
      <c r="C4605" s="19">
        <v>42160</v>
      </c>
      <c r="D4605" s="6">
        <v>35</v>
      </c>
      <c r="E4605" s="10">
        <v>34.94</v>
      </c>
    </row>
    <row r="4606" spans="1:5" ht="17.55" customHeight="1" x14ac:dyDescent="0.3">
      <c r="A4606" s="12">
        <v>4672</v>
      </c>
      <c r="B4606" s="12">
        <v>2336</v>
      </c>
      <c r="C4606" s="19">
        <v>42154</v>
      </c>
      <c r="D4606" s="6">
        <v>35</v>
      </c>
      <c r="E4606" s="10">
        <v>401.87</v>
      </c>
    </row>
    <row r="4607" spans="1:5" ht="17.55" customHeight="1" x14ac:dyDescent="0.3">
      <c r="A4607" s="12">
        <v>4673</v>
      </c>
      <c r="B4607" s="12">
        <v>2337</v>
      </c>
      <c r="C4607" s="19">
        <v>42155</v>
      </c>
      <c r="D4607" s="6">
        <v>257</v>
      </c>
      <c r="E4607" s="10">
        <v>57.720000000000027</v>
      </c>
    </row>
    <row r="4608" spans="1:5" ht="17.55" customHeight="1" x14ac:dyDescent="0.3">
      <c r="A4608" s="12">
        <v>4674</v>
      </c>
      <c r="B4608" s="12">
        <v>2337</v>
      </c>
      <c r="C4608" s="19">
        <v>42150</v>
      </c>
      <c r="D4608" s="6">
        <v>257</v>
      </c>
      <c r="E4608" s="10">
        <v>386.34999999999997</v>
      </c>
    </row>
    <row r="4609" spans="1:5" ht="17.55" customHeight="1" x14ac:dyDescent="0.3">
      <c r="A4609" s="12">
        <v>4675</v>
      </c>
      <c r="B4609" s="12">
        <v>2338</v>
      </c>
      <c r="C4609" s="19">
        <v>42152</v>
      </c>
      <c r="D4609" s="6">
        <v>170</v>
      </c>
      <c r="E4609" s="10">
        <v>111.55999999999995</v>
      </c>
    </row>
    <row r="4610" spans="1:5" ht="17.55" customHeight="1" x14ac:dyDescent="0.3">
      <c r="A4610" s="12">
        <v>4676</v>
      </c>
      <c r="B4610" s="12">
        <v>2338</v>
      </c>
      <c r="C4610" s="19">
        <v>42143</v>
      </c>
      <c r="D4610" s="6">
        <v>170</v>
      </c>
      <c r="E4610" s="10">
        <v>446.25</v>
      </c>
    </row>
    <row r="4611" spans="1:5" ht="17.55" customHeight="1" x14ac:dyDescent="0.3">
      <c r="A4611" s="12">
        <v>4677</v>
      </c>
      <c r="B4611" s="12">
        <v>2339</v>
      </c>
      <c r="C4611" s="19">
        <v>42158</v>
      </c>
      <c r="D4611" s="6">
        <v>204</v>
      </c>
      <c r="E4611" s="10">
        <v>121.29000000000008</v>
      </c>
    </row>
    <row r="4612" spans="1:5" ht="17.55" customHeight="1" x14ac:dyDescent="0.3">
      <c r="A4612" s="12">
        <v>4678</v>
      </c>
      <c r="B4612" s="12">
        <v>2339</v>
      </c>
      <c r="C4612" s="19">
        <v>42153</v>
      </c>
      <c r="D4612" s="6">
        <v>204</v>
      </c>
      <c r="E4612" s="10">
        <v>745.06999999999994</v>
      </c>
    </row>
    <row r="4613" spans="1:5" ht="17.55" customHeight="1" x14ac:dyDescent="0.3">
      <c r="A4613" s="12">
        <v>4679</v>
      </c>
      <c r="B4613" s="12">
        <v>2340</v>
      </c>
      <c r="C4613" s="19">
        <v>42155</v>
      </c>
      <c r="D4613" s="6">
        <v>38</v>
      </c>
      <c r="E4613" s="10">
        <v>111.44000000000005</v>
      </c>
    </row>
    <row r="4614" spans="1:5" ht="17.55" customHeight="1" x14ac:dyDescent="0.3">
      <c r="A4614" s="12">
        <v>4680</v>
      </c>
      <c r="B4614" s="12">
        <v>2340</v>
      </c>
      <c r="C4614" s="19">
        <v>42147</v>
      </c>
      <c r="D4614" s="6">
        <v>38</v>
      </c>
      <c r="E4614" s="10">
        <v>260.02999999999997</v>
      </c>
    </row>
    <row r="4615" spans="1:5" ht="17.55" customHeight="1" x14ac:dyDescent="0.3">
      <c r="A4615" s="12">
        <v>4681</v>
      </c>
      <c r="B4615" s="12">
        <v>2341</v>
      </c>
      <c r="C4615" s="19">
        <v>42151</v>
      </c>
      <c r="D4615" s="6">
        <v>50</v>
      </c>
      <c r="E4615" s="10">
        <v>84.62</v>
      </c>
    </row>
    <row r="4616" spans="1:5" ht="17.55" customHeight="1" x14ac:dyDescent="0.3">
      <c r="A4616" s="12">
        <v>4682</v>
      </c>
      <c r="B4616" s="12">
        <v>2341</v>
      </c>
      <c r="C4616" s="19">
        <v>42147</v>
      </c>
      <c r="D4616" s="6">
        <v>50</v>
      </c>
      <c r="E4616" s="10">
        <v>566.36</v>
      </c>
    </row>
    <row r="4617" spans="1:5" ht="17.55" customHeight="1" x14ac:dyDescent="0.3">
      <c r="A4617" s="12">
        <v>4684</v>
      </c>
      <c r="B4617" s="12">
        <v>2342</v>
      </c>
      <c r="C4617" s="19">
        <v>42155</v>
      </c>
      <c r="D4617" s="6">
        <v>67</v>
      </c>
      <c r="E4617" s="10">
        <v>830.06</v>
      </c>
    </row>
    <row r="4618" spans="1:5" ht="17.55" customHeight="1" x14ac:dyDescent="0.3">
      <c r="A4618" s="12">
        <v>4685</v>
      </c>
      <c r="B4618" s="12">
        <v>2343</v>
      </c>
      <c r="C4618" s="19">
        <v>42163</v>
      </c>
      <c r="D4618" s="6">
        <v>288</v>
      </c>
      <c r="E4618" s="10">
        <v>146.67000000000007</v>
      </c>
    </row>
    <row r="4619" spans="1:5" ht="17.55" customHeight="1" x14ac:dyDescent="0.3">
      <c r="A4619" s="12">
        <v>4686</v>
      </c>
      <c r="B4619" s="12">
        <v>2343</v>
      </c>
      <c r="C4619" s="19">
        <v>42156</v>
      </c>
      <c r="D4619" s="6">
        <v>288</v>
      </c>
      <c r="E4619" s="10">
        <v>520.04</v>
      </c>
    </row>
    <row r="4620" spans="1:5" ht="17.55" customHeight="1" x14ac:dyDescent="0.3">
      <c r="A4620" s="12">
        <v>4687</v>
      </c>
      <c r="B4620" s="12">
        <v>2344</v>
      </c>
      <c r="C4620" s="19">
        <v>42162</v>
      </c>
      <c r="D4620" s="6">
        <v>69</v>
      </c>
      <c r="E4620" s="10">
        <v>43.920000000000073</v>
      </c>
    </row>
    <row r="4621" spans="1:5" ht="17.55" customHeight="1" x14ac:dyDescent="0.3">
      <c r="A4621" s="12">
        <v>4688</v>
      </c>
      <c r="B4621" s="12">
        <v>2344</v>
      </c>
      <c r="C4621" s="19">
        <v>42157</v>
      </c>
      <c r="D4621" s="6">
        <v>69</v>
      </c>
      <c r="E4621" s="10">
        <v>834.54</v>
      </c>
    </row>
    <row r="4622" spans="1:5" ht="17.55" customHeight="1" x14ac:dyDescent="0.3">
      <c r="A4622" s="12">
        <v>4689</v>
      </c>
      <c r="B4622" s="12">
        <v>2345</v>
      </c>
      <c r="C4622" s="19">
        <v>42162</v>
      </c>
      <c r="D4622" s="6">
        <v>191</v>
      </c>
      <c r="E4622" s="10">
        <v>86.240000000000009</v>
      </c>
    </row>
    <row r="4623" spans="1:5" ht="17.55" customHeight="1" x14ac:dyDescent="0.3">
      <c r="A4623" s="12">
        <v>4690</v>
      </c>
      <c r="B4623" s="12">
        <v>2345</v>
      </c>
      <c r="C4623" s="19">
        <v>42155</v>
      </c>
      <c r="D4623" s="6">
        <v>191</v>
      </c>
      <c r="E4623" s="10">
        <v>632.5</v>
      </c>
    </row>
    <row r="4624" spans="1:5" ht="17.55" customHeight="1" x14ac:dyDescent="0.3">
      <c r="A4624" s="12">
        <v>4691</v>
      </c>
      <c r="B4624" s="12">
        <v>2346</v>
      </c>
      <c r="C4624" s="19">
        <v>42168</v>
      </c>
      <c r="D4624" s="6">
        <v>5</v>
      </c>
      <c r="E4624" s="10">
        <v>167.26999999999998</v>
      </c>
    </row>
    <row r="4625" spans="1:5" ht="17.55" customHeight="1" x14ac:dyDescent="0.3">
      <c r="A4625" s="12">
        <v>4692</v>
      </c>
      <c r="B4625" s="12">
        <v>2346</v>
      </c>
      <c r="C4625" s="19">
        <v>42159</v>
      </c>
      <c r="D4625" s="6">
        <v>5</v>
      </c>
      <c r="E4625" s="10">
        <v>452.25</v>
      </c>
    </row>
    <row r="4626" spans="1:5" ht="17.55" customHeight="1" x14ac:dyDescent="0.3">
      <c r="A4626" s="12">
        <v>4693</v>
      </c>
      <c r="B4626" s="12">
        <v>2347</v>
      </c>
      <c r="C4626" s="19">
        <v>42157</v>
      </c>
      <c r="D4626" s="6">
        <v>263</v>
      </c>
      <c r="E4626" s="10">
        <v>174.05</v>
      </c>
    </row>
    <row r="4627" spans="1:5" ht="17.55" customHeight="1" x14ac:dyDescent="0.3">
      <c r="A4627" s="12">
        <v>4694</v>
      </c>
      <c r="B4627" s="12">
        <v>2347</v>
      </c>
      <c r="C4627" s="19">
        <v>42151</v>
      </c>
      <c r="D4627" s="6">
        <v>263</v>
      </c>
      <c r="E4627" s="10">
        <v>323.26</v>
      </c>
    </row>
    <row r="4628" spans="1:5" ht="17.55" customHeight="1" x14ac:dyDescent="0.3">
      <c r="A4628" s="12">
        <v>4695</v>
      </c>
      <c r="B4628" s="12">
        <v>2348</v>
      </c>
      <c r="C4628" s="19">
        <v>42157</v>
      </c>
      <c r="D4628" s="6">
        <v>18</v>
      </c>
      <c r="E4628" s="10">
        <v>102.07999999999993</v>
      </c>
    </row>
    <row r="4629" spans="1:5" ht="17.55" customHeight="1" x14ac:dyDescent="0.3">
      <c r="A4629" s="12">
        <v>4696</v>
      </c>
      <c r="B4629" s="12">
        <v>2348</v>
      </c>
      <c r="C4629" s="19">
        <v>42153</v>
      </c>
      <c r="D4629" s="6">
        <v>18</v>
      </c>
      <c r="E4629" s="10">
        <v>683.21</v>
      </c>
    </row>
    <row r="4630" spans="1:5" ht="17.55" customHeight="1" x14ac:dyDescent="0.3">
      <c r="A4630" s="12">
        <v>4697</v>
      </c>
      <c r="B4630" s="12">
        <v>2349</v>
      </c>
      <c r="C4630" s="19">
        <v>42166</v>
      </c>
      <c r="D4630" s="6">
        <v>96</v>
      </c>
      <c r="E4630" s="10">
        <v>255.44000000000005</v>
      </c>
    </row>
    <row r="4631" spans="1:5" ht="17.55" customHeight="1" x14ac:dyDescent="0.3">
      <c r="A4631" s="12">
        <v>4698</v>
      </c>
      <c r="B4631" s="12">
        <v>2349</v>
      </c>
      <c r="C4631" s="19">
        <v>42156</v>
      </c>
      <c r="D4631" s="6">
        <v>96</v>
      </c>
      <c r="E4631" s="10">
        <v>568.56999999999994</v>
      </c>
    </row>
    <row r="4632" spans="1:5" ht="17.55" customHeight="1" x14ac:dyDescent="0.3">
      <c r="A4632" s="12">
        <v>4699</v>
      </c>
      <c r="B4632" s="12">
        <v>2350</v>
      </c>
      <c r="C4632" s="19">
        <v>42161</v>
      </c>
      <c r="D4632" s="6">
        <v>298</v>
      </c>
      <c r="E4632" s="10">
        <v>108.17000000000007</v>
      </c>
    </row>
    <row r="4633" spans="1:5" ht="17.55" customHeight="1" x14ac:dyDescent="0.3">
      <c r="A4633" s="12">
        <v>4700</v>
      </c>
      <c r="B4633" s="12">
        <v>2350</v>
      </c>
      <c r="C4633" s="19">
        <v>42152</v>
      </c>
      <c r="D4633" s="6">
        <v>298</v>
      </c>
      <c r="E4633" s="10">
        <v>973.56999999999994</v>
      </c>
    </row>
    <row r="4634" spans="1:5" ht="17.55" customHeight="1" x14ac:dyDescent="0.3">
      <c r="A4634" s="12">
        <v>4701</v>
      </c>
      <c r="B4634" s="12">
        <v>2351</v>
      </c>
      <c r="C4634" s="19">
        <v>42157</v>
      </c>
      <c r="D4634" s="6">
        <v>113</v>
      </c>
      <c r="E4634" s="10">
        <v>196.49999999999994</v>
      </c>
    </row>
    <row r="4635" spans="1:5" ht="17.55" customHeight="1" x14ac:dyDescent="0.3">
      <c r="A4635" s="12">
        <v>4702</v>
      </c>
      <c r="B4635" s="12">
        <v>2351</v>
      </c>
      <c r="C4635" s="19">
        <v>42150</v>
      </c>
      <c r="D4635" s="6">
        <v>113</v>
      </c>
      <c r="E4635" s="10">
        <v>505.3</v>
      </c>
    </row>
    <row r="4636" spans="1:5" ht="17.55" customHeight="1" x14ac:dyDescent="0.3">
      <c r="A4636" s="12">
        <v>4703</v>
      </c>
      <c r="B4636" s="12">
        <v>2352</v>
      </c>
      <c r="C4636" s="19">
        <v>42159</v>
      </c>
      <c r="D4636" s="6">
        <v>211</v>
      </c>
      <c r="E4636" s="10">
        <v>112.52999999999997</v>
      </c>
    </row>
    <row r="4637" spans="1:5" ht="17.55" customHeight="1" x14ac:dyDescent="0.3">
      <c r="A4637" s="12">
        <v>4704</v>
      </c>
      <c r="B4637" s="12">
        <v>2352</v>
      </c>
      <c r="C4637" s="19">
        <v>42155</v>
      </c>
      <c r="D4637" s="6">
        <v>211</v>
      </c>
      <c r="E4637" s="10">
        <v>825.22</v>
      </c>
    </row>
    <row r="4638" spans="1:5" ht="17.55" customHeight="1" x14ac:dyDescent="0.3">
      <c r="A4638" s="12">
        <v>4705</v>
      </c>
      <c r="B4638" s="12">
        <v>2353</v>
      </c>
      <c r="C4638" s="19">
        <v>42170</v>
      </c>
      <c r="D4638" s="6">
        <v>41</v>
      </c>
      <c r="E4638" s="10">
        <v>127.58999999999992</v>
      </c>
    </row>
    <row r="4639" spans="1:5" ht="17.55" customHeight="1" x14ac:dyDescent="0.3">
      <c r="A4639" s="12">
        <v>4706</v>
      </c>
      <c r="B4639" s="12">
        <v>2353</v>
      </c>
      <c r="C4639" s="19">
        <v>42161</v>
      </c>
      <c r="D4639" s="6">
        <v>41</v>
      </c>
      <c r="E4639" s="10">
        <v>543.96</v>
      </c>
    </row>
    <row r="4640" spans="1:5" ht="17.55" customHeight="1" x14ac:dyDescent="0.3">
      <c r="A4640" s="12">
        <v>4707</v>
      </c>
      <c r="B4640" s="12">
        <v>2354</v>
      </c>
      <c r="C4640" s="19">
        <v>42161</v>
      </c>
      <c r="D4640" s="6">
        <v>314</v>
      </c>
      <c r="E4640" s="10">
        <v>169.44</v>
      </c>
    </row>
    <row r="4641" spans="1:5" ht="17.55" customHeight="1" x14ac:dyDescent="0.3">
      <c r="A4641" s="12">
        <v>4708</v>
      </c>
      <c r="B4641" s="12">
        <v>2354</v>
      </c>
      <c r="C4641" s="19">
        <v>42151</v>
      </c>
      <c r="D4641" s="6">
        <v>314</v>
      </c>
      <c r="E4641" s="10">
        <v>301.25</v>
      </c>
    </row>
    <row r="4642" spans="1:5" ht="17.55" customHeight="1" x14ac:dyDescent="0.3">
      <c r="A4642" s="12">
        <v>4709</v>
      </c>
      <c r="B4642" s="12">
        <v>2355</v>
      </c>
      <c r="C4642" s="19">
        <v>42165</v>
      </c>
      <c r="D4642" s="6">
        <v>78</v>
      </c>
      <c r="E4642" s="10">
        <v>384.19000000000005</v>
      </c>
    </row>
    <row r="4643" spans="1:5" ht="17.55" customHeight="1" x14ac:dyDescent="0.3">
      <c r="A4643" s="12">
        <v>4710</v>
      </c>
      <c r="B4643" s="12">
        <v>2355</v>
      </c>
      <c r="C4643" s="19">
        <v>42156</v>
      </c>
      <c r="D4643" s="6">
        <v>78</v>
      </c>
      <c r="E4643" s="10">
        <v>683.03</v>
      </c>
    </row>
    <row r="4644" spans="1:5" ht="17.55" customHeight="1" x14ac:dyDescent="0.3">
      <c r="A4644" s="12">
        <v>4711</v>
      </c>
      <c r="B4644" s="12">
        <v>2356</v>
      </c>
      <c r="C4644" s="19">
        <v>42160</v>
      </c>
      <c r="D4644" s="6">
        <v>279</v>
      </c>
      <c r="E4644" s="10">
        <v>387.69999999999993</v>
      </c>
    </row>
    <row r="4645" spans="1:5" ht="17.55" customHeight="1" x14ac:dyDescent="0.3">
      <c r="A4645" s="12">
        <v>4712</v>
      </c>
      <c r="B4645" s="12">
        <v>2356</v>
      </c>
      <c r="C4645" s="19">
        <v>42151</v>
      </c>
      <c r="D4645" s="6">
        <v>279</v>
      </c>
      <c r="E4645" s="10">
        <v>660.16</v>
      </c>
    </row>
    <row r="4646" spans="1:5" ht="17.55" customHeight="1" x14ac:dyDescent="0.3">
      <c r="A4646" s="12">
        <v>4713</v>
      </c>
      <c r="B4646" s="12">
        <v>2357</v>
      </c>
      <c r="C4646" s="19">
        <v>42164</v>
      </c>
      <c r="D4646" s="6">
        <v>116</v>
      </c>
      <c r="E4646" s="10">
        <v>238.61999999999995</v>
      </c>
    </row>
    <row r="4647" spans="1:5" ht="17.55" customHeight="1" x14ac:dyDescent="0.3">
      <c r="A4647" s="12">
        <v>4714</v>
      </c>
      <c r="B4647" s="12">
        <v>2357</v>
      </c>
      <c r="C4647" s="19">
        <v>42160</v>
      </c>
      <c r="D4647" s="6">
        <v>116</v>
      </c>
      <c r="E4647" s="10">
        <v>406.31</v>
      </c>
    </row>
    <row r="4648" spans="1:5" ht="17.55" customHeight="1" x14ac:dyDescent="0.3">
      <c r="A4648" s="12">
        <v>4715</v>
      </c>
      <c r="B4648" s="12">
        <v>2358</v>
      </c>
      <c r="C4648" s="19">
        <v>42164</v>
      </c>
      <c r="D4648" s="6">
        <v>65</v>
      </c>
      <c r="E4648" s="10">
        <v>23.710000000000008</v>
      </c>
    </row>
    <row r="4649" spans="1:5" ht="17.55" customHeight="1" x14ac:dyDescent="0.3">
      <c r="A4649" s="12">
        <v>4716</v>
      </c>
      <c r="B4649" s="12">
        <v>2358</v>
      </c>
      <c r="C4649" s="19">
        <v>42160</v>
      </c>
      <c r="D4649" s="6">
        <v>65</v>
      </c>
      <c r="E4649" s="10">
        <v>213.45</v>
      </c>
    </row>
    <row r="4650" spans="1:5" ht="17.55" customHeight="1" x14ac:dyDescent="0.3">
      <c r="A4650" s="12">
        <v>4717</v>
      </c>
      <c r="B4650" s="12">
        <v>2359</v>
      </c>
      <c r="C4650" s="19">
        <v>42167</v>
      </c>
      <c r="D4650" s="6">
        <v>302</v>
      </c>
      <c r="E4650" s="10">
        <v>163.67000000000007</v>
      </c>
    </row>
    <row r="4651" spans="1:5" ht="17.55" customHeight="1" x14ac:dyDescent="0.3">
      <c r="A4651" s="12">
        <v>4718</v>
      </c>
      <c r="B4651" s="12">
        <v>2359</v>
      </c>
      <c r="C4651" s="19">
        <v>42158</v>
      </c>
      <c r="D4651" s="6">
        <v>302</v>
      </c>
      <c r="E4651" s="10">
        <v>442.53999999999996</v>
      </c>
    </row>
    <row r="4652" spans="1:5" ht="17.55" customHeight="1" x14ac:dyDescent="0.3">
      <c r="A4652" s="12">
        <v>4719</v>
      </c>
      <c r="B4652" s="12">
        <v>2360</v>
      </c>
      <c r="C4652" s="19">
        <v>42167</v>
      </c>
      <c r="D4652" s="6">
        <v>68</v>
      </c>
      <c r="E4652" s="10">
        <v>67.149999999999977</v>
      </c>
    </row>
    <row r="4653" spans="1:5" ht="17.55" customHeight="1" x14ac:dyDescent="0.3">
      <c r="A4653" s="12">
        <v>4720</v>
      </c>
      <c r="B4653" s="12">
        <v>2360</v>
      </c>
      <c r="C4653" s="19">
        <v>42163</v>
      </c>
      <c r="D4653" s="6">
        <v>68</v>
      </c>
      <c r="E4653" s="10">
        <v>604.4</v>
      </c>
    </row>
    <row r="4654" spans="1:5" ht="17.55" customHeight="1" x14ac:dyDescent="0.3">
      <c r="A4654" s="12">
        <v>4721</v>
      </c>
      <c r="B4654" s="12">
        <v>2361</v>
      </c>
      <c r="C4654" s="19">
        <v>42170</v>
      </c>
      <c r="D4654" s="6">
        <v>136</v>
      </c>
      <c r="E4654" s="10">
        <v>7.0600000000000023</v>
      </c>
    </row>
    <row r="4655" spans="1:5" ht="17.55" customHeight="1" x14ac:dyDescent="0.3">
      <c r="A4655" s="12">
        <v>4722</v>
      </c>
      <c r="B4655" s="12">
        <v>2361</v>
      </c>
      <c r="C4655" s="19">
        <v>42161</v>
      </c>
      <c r="D4655" s="6">
        <v>136</v>
      </c>
      <c r="E4655" s="10">
        <v>346.26</v>
      </c>
    </row>
    <row r="4656" spans="1:5" ht="17.55" customHeight="1" x14ac:dyDescent="0.3">
      <c r="A4656" s="12">
        <v>4723</v>
      </c>
      <c r="B4656" s="12">
        <v>2362</v>
      </c>
      <c r="C4656" s="19">
        <v>42161</v>
      </c>
      <c r="D4656" s="6">
        <v>314</v>
      </c>
      <c r="E4656" s="10">
        <v>166.61</v>
      </c>
    </row>
    <row r="4657" spans="1:5" ht="17.55" customHeight="1" x14ac:dyDescent="0.3">
      <c r="A4657" s="12">
        <v>4724</v>
      </c>
      <c r="B4657" s="12">
        <v>2362</v>
      </c>
      <c r="C4657" s="19">
        <v>42156</v>
      </c>
      <c r="D4657" s="6">
        <v>314</v>
      </c>
      <c r="E4657" s="10">
        <v>759.04</v>
      </c>
    </row>
    <row r="4658" spans="1:5" ht="17.55" customHeight="1" x14ac:dyDescent="0.3">
      <c r="A4658" s="12">
        <v>4725</v>
      </c>
      <c r="B4658" s="12">
        <v>2363</v>
      </c>
      <c r="C4658" s="19">
        <v>42158</v>
      </c>
      <c r="D4658" s="6">
        <v>36</v>
      </c>
      <c r="E4658" s="10">
        <v>212.41999999999996</v>
      </c>
    </row>
    <row r="4659" spans="1:5" ht="17.55" customHeight="1" x14ac:dyDescent="0.3">
      <c r="A4659" s="12">
        <v>4726</v>
      </c>
      <c r="B4659" s="12">
        <v>2363</v>
      </c>
      <c r="C4659" s="19">
        <v>42151</v>
      </c>
      <c r="D4659" s="6">
        <v>36</v>
      </c>
      <c r="E4659" s="10">
        <v>799.14</v>
      </c>
    </row>
    <row r="4660" spans="1:5" ht="17.55" customHeight="1" x14ac:dyDescent="0.3">
      <c r="A4660" s="12">
        <v>4727</v>
      </c>
      <c r="B4660" s="12">
        <v>2364</v>
      </c>
      <c r="C4660" s="19">
        <v>42163</v>
      </c>
      <c r="D4660" s="6">
        <v>200</v>
      </c>
      <c r="E4660" s="10">
        <v>113.83000000000004</v>
      </c>
    </row>
    <row r="4661" spans="1:5" ht="17.55" customHeight="1" x14ac:dyDescent="0.3">
      <c r="A4661" s="12">
        <v>4728</v>
      </c>
      <c r="B4661" s="12">
        <v>2364</v>
      </c>
      <c r="C4661" s="19">
        <v>42159</v>
      </c>
      <c r="D4661" s="6">
        <v>200</v>
      </c>
      <c r="E4661" s="10">
        <v>699.29</v>
      </c>
    </row>
    <row r="4662" spans="1:5" ht="17.55" customHeight="1" x14ac:dyDescent="0.3">
      <c r="A4662" s="12">
        <v>4729</v>
      </c>
      <c r="B4662" s="12">
        <v>2365</v>
      </c>
      <c r="C4662" s="19">
        <v>42161</v>
      </c>
      <c r="D4662" s="6">
        <v>231</v>
      </c>
      <c r="E4662" s="10">
        <v>282.21999999999991</v>
      </c>
    </row>
    <row r="4663" spans="1:5" ht="17.55" customHeight="1" x14ac:dyDescent="0.3">
      <c r="A4663" s="12">
        <v>4730</v>
      </c>
      <c r="B4663" s="12">
        <v>2365</v>
      </c>
      <c r="C4663" s="19">
        <v>42155</v>
      </c>
      <c r="D4663" s="6">
        <v>231</v>
      </c>
      <c r="E4663" s="10">
        <v>547.84</v>
      </c>
    </row>
    <row r="4664" spans="1:5" ht="17.55" customHeight="1" x14ac:dyDescent="0.3">
      <c r="A4664" s="12">
        <v>4731</v>
      </c>
      <c r="B4664" s="12">
        <v>2366</v>
      </c>
      <c r="C4664" s="19">
        <v>42163</v>
      </c>
      <c r="D4664" s="6">
        <v>13</v>
      </c>
      <c r="E4664" s="10">
        <v>6.9900000000000091</v>
      </c>
    </row>
    <row r="4665" spans="1:5" ht="17.55" customHeight="1" x14ac:dyDescent="0.3">
      <c r="A4665" s="12">
        <v>4732</v>
      </c>
      <c r="B4665" s="12">
        <v>2366</v>
      </c>
      <c r="C4665" s="19">
        <v>42154</v>
      </c>
      <c r="D4665" s="6">
        <v>13</v>
      </c>
      <c r="E4665" s="10">
        <v>342.7</v>
      </c>
    </row>
    <row r="4666" spans="1:5" ht="17.55" customHeight="1" x14ac:dyDescent="0.3">
      <c r="A4666" s="12">
        <v>4733</v>
      </c>
      <c r="B4666" s="12">
        <v>2367</v>
      </c>
      <c r="C4666" s="19">
        <v>42164</v>
      </c>
      <c r="D4666" s="6">
        <v>289</v>
      </c>
      <c r="E4666" s="10">
        <v>57.180000000000007</v>
      </c>
    </row>
    <row r="4667" spans="1:5" ht="17.55" customHeight="1" x14ac:dyDescent="0.3">
      <c r="A4667" s="12">
        <v>4734</v>
      </c>
      <c r="B4667" s="12">
        <v>2367</v>
      </c>
      <c r="C4667" s="19">
        <v>42160</v>
      </c>
      <c r="D4667" s="6">
        <v>289</v>
      </c>
      <c r="E4667" s="10">
        <v>279.2</v>
      </c>
    </row>
    <row r="4668" spans="1:5" ht="17.55" customHeight="1" x14ac:dyDescent="0.3">
      <c r="A4668" s="12">
        <v>4735</v>
      </c>
      <c r="B4668" s="12">
        <v>2368</v>
      </c>
      <c r="C4668" s="19">
        <v>42162</v>
      </c>
      <c r="D4668" s="6">
        <v>304</v>
      </c>
      <c r="E4668" s="10">
        <v>55.170000000000016</v>
      </c>
    </row>
    <row r="4669" spans="1:5" ht="17.55" customHeight="1" x14ac:dyDescent="0.3">
      <c r="A4669" s="12">
        <v>4736</v>
      </c>
      <c r="B4669" s="12">
        <v>2368</v>
      </c>
      <c r="C4669" s="19">
        <v>42153</v>
      </c>
      <c r="D4669" s="6">
        <v>304</v>
      </c>
      <c r="E4669" s="10">
        <v>289.68</v>
      </c>
    </row>
    <row r="4670" spans="1:5" ht="17.55" customHeight="1" x14ac:dyDescent="0.3">
      <c r="A4670" s="12">
        <v>4737</v>
      </c>
      <c r="B4670" s="12">
        <v>2369</v>
      </c>
      <c r="C4670" s="19">
        <v>42161</v>
      </c>
      <c r="D4670" s="6">
        <v>26</v>
      </c>
      <c r="E4670" s="10">
        <v>260.24</v>
      </c>
    </row>
    <row r="4671" spans="1:5" ht="17.55" customHeight="1" x14ac:dyDescent="0.3">
      <c r="A4671" s="12">
        <v>4738</v>
      </c>
      <c r="B4671" s="12">
        <v>2369</v>
      </c>
      <c r="C4671" s="19">
        <v>42151</v>
      </c>
      <c r="D4671" s="6">
        <v>26</v>
      </c>
      <c r="E4671" s="10">
        <v>424.62</v>
      </c>
    </row>
    <row r="4672" spans="1:5" ht="17.55" customHeight="1" x14ac:dyDescent="0.3">
      <c r="A4672" s="12">
        <v>4739</v>
      </c>
      <c r="B4672" s="12">
        <v>2370</v>
      </c>
      <c r="C4672" s="19">
        <v>42160</v>
      </c>
      <c r="D4672" s="6">
        <v>106</v>
      </c>
      <c r="E4672" s="10">
        <v>207.26999999999998</v>
      </c>
    </row>
    <row r="4673" spans="1:5" ht="17.55" customHeight="1" x14ac:dyDescent="0.3">
      <c r="A4673" s="12">
        <v>4740</v>
      </c>
      <c r="B4673" s="12">
        <v>2370</v>
      </c>
      <c r="C4673" s="19">
        <v>42156</v>
      </c>
      <c r="D4673" s="6">
        <v>106</v>
      </c>
      <c r="E4673" s="10">
        <v>483.64</v>
      </c>
    </row>
    <row r="4674" spans="1:5" ht="17.55" customHeight="1" x14ac:dyDescent="0.3">
      <c r="A4674" s="12">
        <v>4741</v>
      </c>
      <c r="B4674" s="12">
        <v>2371</v>
      </c>
      <c r="C4674" s="19">
        <v>42161</v>
      </c>
      <c r="D4674" s="6">
        <v>311</v>
      </c>
      <c r="E4674" s="10">
        <v>19.840000000000032</v>
      </c>
    </row>
    <row r="4675" spans="1:5" ht="17.55" customHeight="1" x14ac:dyDescent="0.3">
      <c r="A4675" s="12">
        <v>4742</v>
      </c>
      <c r="B4675" s="12">
        <v>2371</v>
      </c>
      <c r="C4675" s="19">
        <v>42152</v>
      </c>
      <c r="D4675" s="6">
        <v>311</v>
      </c>
      <c r="E4675" s="10">
        <v>228.20999999999998</v>
      </c>
    </row>
    <row r="4676" spans="1:5" ht="17.55" customHeight="1" x14ac:dyDescent="0.3">
      <c r="A4676" s="12">
        <v>4743</v>
      </c>
      <c r="B4676" s="12">
        <v>2372</v>
      </c>
      <c r="C4676" s="19">
        <v>42169</v>
      </c>
      <c r="D4676" s="6">
        <v>302</v>
      </c>
      <c r="E4676" s="10">
        <v>33.97</v>
      </c>
    </row>
    <row r="4677" spans="1:5" ht="17.55" customHeight="1" x14ac:dyDescent="0.3">
      <c r="A4677" s="12">
        <v>4744</v>
      </c>
      <c r="B4677" s="12">
        <v>2372</v>
      </c>
      <c r="C4677" s="19">
        <v>42163</v>
      </c>
      <c r="D4677" s="6">
        <v>302</v>
      </c>
      <c r="E4677" s="10">
        <v>91.87</v>
      </c>
    </row>
    <row r="4678" spans="1:5" ht="17.55" customHeight="1" x14ac:dyDescent="0.3">
      <c r="A4678" s="12">
        <v>4745</v>
      </c>
      <c r="B4678" s="12">
        <v>2373</v>
      </c>
      <c r="C4678" s="19">
        <v>42163</v>
      </c>
      <c r="D4678" s="6">
        <v>182</v>
      </c>
      <c r="E4678" s="10">
        <v>89.779999999999973</v>
      </c>
    </row>
    <row r="4679" spans="1:5" ht="17.55" customHeight="1" x14ac:dyDescent="0.3">
      <c r="A4679" s="12">
        <v>4746</v>
      </c>
      <c r="B4679" s="12">
        <v>2373</v>
      </c>
      <c r="C4679" s="19">
        <v>42158</v>
      </c>
      <c r="D4679" s="6">
        <v>182</v>
      </c>
      <c r="E4679" s="10">
        <v>359.13</v>
      </c>
    </row>
    <row r="4680" spans="1:5" ht="17.55" customHeight="1" x14ac:dyDescent="0.3">
      <c r="A4680" s="12">
        <v>4747</v>
      </c>
      <c r="B4680" s="12">
        <v>2374</v>
      </c>
      <c r="C4680" s="19">
        <v>42164</v>
      </c>
      <c r="D4680" s="6">
        <v>75</v>
      </c>
      <c r="E4680" s="10">
        <v>380.25</v>
      </c>
    </row>
    <row r="4681" spans="1:5" ht="17.55" customHeight="1" x14ac:dyDescent="0.3">
      <c r="A4681" s="12">
        <v>4748</v>
      </c>
      <c r="B4681" s="12">
        <v>2374</v>
      </c>
      <c r="C4681" s="19">
        <v>42155</v>
      </c>
      <c r="D4681" s="6">
        <v>75</v>
      </c>
      <c r="E4681" s="10">
        <v>620.41999999999996</v>
      </c>
    </row>
    <row r="4682" spans="1:5" ht="17.55" customHeight="1" x14ac:dyDescent="0.3">
      <c r="A4682" s="12">
        <v>4750</v>
      </c>
      <c r="B4682" s="12">
        <v>2375</v>
      </c>
      <c r="C4682" s="19">
        <v>42160</v>
      </c>
      <c r="D4682" s="6">
        <v>298</v>
      </c>
      <c r="E4682" s="10">
        <v>192.39</v>
      </c>
    </row>
    <row r="4683" spans="1:5" ht="17.55" customHeight="1" x14ac:dyDescent="0.3">
      <c r="A4683" s="12">
        <v>4751</v>
      </c>
      <c r="B4683" s="12">
        <v>2376</v>
      </c>
      <c r="C4683" s="19">
        <v>42162</v>
      </c>
      <c r="D4683" s="6">
        <v>232</v>
      </c>
      <c r="E4683" s="10">
        <v>149.73999999999995</v>
      </c>
    </row>
    <row r="4684" spans="1:5" ht="17.55" customHeight="1" x14ac:dyDescent="0.3">
      <c r="A4684" s="12">
        <v>4752</v>
      </c>
      <c r="B4684" s="12">
        <v>2376</v>
      </c>
      <c r="C4684" s="19">
        <v>42157</v>
      </c>
      <c r="D4684" s="6">
        <v>232</v>
      </c>
      <c r="E4684" s="10">
        <v>385.08</v>
      </c>
    </row>
    <row r="4685" spans="1:5" ht="17.55" customHeight="1" x14ac:dyDescent="0.3">
      <c r="A4685" s="12">
        <v>4753</v>
      </c>
      <c r="B4685" s="12">
        <v>2377</v>
      </c>
      <c r="C4685" s="19">
        <v>42168</v>
      </c>
      <c r="D4685" s="6">
        <v>138</v>
      </c>
      <c r="E4685" s="10">
        <v>299.06999999999994</v>
      </c>
    </row>
    <row r="4686" spans="1:5" ht="17.55" customHeight="1" x14ac:dyDescent="0.3">
      <c r="A4686" s="12">
        <v>4754</v>
      </c>
      <c r="B4686" s="12">
        <v>2377</v>
      </c>
      <c r="C4686" s="19">
        <v>42163</v>
      </c>
      <c r="D4686" s="6">
        <v>138</v>
      </c>
      <c r="E4686" s="10">
        <v>607.22</v>
      </c>
    </row>
    <row r="4687" spans="1:5" ht="17.55" customHeight="1" x14ac:dyDescent="0.3">
      <c r="A4687" s="12">
        <v>4755</v>
      </c>
      <c r="B4687" s="12">
        <v>2378</v>
      </c>
      <c r="C4687" s="19">
        <v>42160</v>
      </c>
      <c r="D4687" s="6">
        <v>210</v>
      </c>
      <c r="E4687" s="10">
        <v>9.9200000000000159</v>
      </c>
    </row>
    <row r="4688" spans="1:5" ht="17.55" customHeight="1" x14ac:dyDescent="0.3">
      <c r="A4688" s="12">
        <v>4756</v>
      </c>
      <c r="B4688" s="12">
        <v>2378</v>
      </c>
      <c r="C4688" s="19">
        <v>42152</v>
      </c>
      <c r="D4688" s="6">
        <v>210</v>
      </c>
      <c r="E4688" s="10">
        <v>238.13</v>
      </c>
    </row>
    <row r="4689" spans="1:5" ht="17.55" customHeight="1" x14ac:dyDescent="0.3">
      <c r="A4689" s="12">
        <v>4757</v>
      </c>
      <c r="B4689" s="12">
        <v>2379</v>
      </c>
      <c r="C4689" s="19">
        <v>42174</v>
      </c>
      <c r="D4689" s="6">
        <v>173</v>
      </c>
      <c r="E4689" s="10">
        <v>144.32000000000005</v>
      </c>
    </row>
    <row r="4690" spans="1:5" ht="17.55" customHeight="1" x14ac:dyDescent="0.3">
      <c r="A4690" s="12">
        <v>4758</v>
      </c>
      <c r="B4690" s="12">
        <v>2379</v>
      </c>
      <c r="C4690" s="19">
        <v>42165</v>
      </c>
      <c r="D4690" s="6">
        <v>173</v>
      </c>
      <c r="E4690" s="10">
        <v>371.14</v>
      </c>
    </row>
    <row r="4691" spans="1:5" ht="17.55" customHeight="1" x14ac:dyDescent="0.3">
      <c r="A4691" s="12">
        <v>4759</v>
      </c>
      <c r="B4691" s="12">
        <v>2380</v>
      </c>
      <c r="C4691" s="19">
        <v>42174</v>
      </c>
      <c r="D4691" s="6">
        <v>202</v>
      </c>
      <c r="E4691" s="10">
        <v>59.449999999999989</v>
      </c>
    </row>
    <row r="4692" spans="1:5" ht="17.55" customHeight="1" x14ac:dyDescent="0.3">
      <c r="A4692" s="12">
        <v>4760</v>
      </c>
      <c r="B4692" s="12">
        <v>2380</v>
      </c>
      <c r="C4692" s="19">
        <v>42166</v>
      </c>
      <c r="D4692" s="6">
        <v>202</v>
      </c>
      <c r="E4692" s="10">
        <v>223.69</v>
      </c>
    </row>
    <row r="4693" spans="1:5" ht="17.55" customHeight="1" x14ac:dyDescent="0.3">
      <c r="A4693" s="12">
        <v>4761</v>
      </c>
      <c r="B4693" s="12">
        <v>2381</v>
      </c>
      <c r="C4693" s="19">
        <v>42165</v>
      </c>
      <c r="D4693" s="6">
        <v>154</v>
      </c>
      <c r="E4693" s="10">
        <v>122.69000000000005</v>
      </c>
    </row>
    <row r="4694" spans="1:5" ht="17.55" customHeight="1" x14ac:dyDescent="0.3">
      <c r="A4694" s="12">
        <v>4762</v>
      </c>
      <c r="B4694" s="12">
        <v>2381</v>
      </c>
      <c r="C4694" s="19">
        <v>42156</v>
      </c>
      <c r="D4694" s="6">
        <v>154</v>
      </c>
      <c r="E4694" s="10">
        <v>286.28999999999996</v>
      </c>
    </row>
    <row r="4695" spans="1:5" ht="17.55" customHeight="1" x14ac:dyDescent="0.3">
      <c r="A4695" s="12">
        <v>4763</v>
      </c>
      <c r="B4695" s="12">
        <v>2382</v>
      </c>
      <c r="C4695" s="19">
        <v>42163</v>
      </c>
      <c r="D4695" s="6">
        <v>217</v>
      </c>
      <c r="E4695" s="10">
        <v>63.22</v>
      </c>
    </row>
    <row r="4696" spans="1:5" ht="17.55" customHeight="1" x14ac:dyDescent="0.3">
      <c r="A4696" s="12">
        <v>4764</v>
      </c>
      <c r="B4696" s="12">
        <v>2382</v>
      </c>
      <c r="C4696" s="19">
        <v>42154</v>
      </c>
      <c r="D4696" s="6">
        <v>217</v>
      </c>
      <c r="E4696" s="10">
        <v>189.67</v>
      </c>
    </row>
    <row r="4697" spans="1:5" ht="17.55" customHeight="1" x14ac:dyDescent="0.3">
      <c r="A4697" s="12">
        <v>4765</v>
      </c>
      <c r="B4697" s="12">
        <v>2383</v>
      </c>
      <c r="C4697" s="19">
        <v>42163</v>
      </c>
      <c r="D4697" s="6">
        <v>237</v>
      </c>
      <c r="E4697" s="10">
        <v>87.12</v>
      </c>
    </row>
    <row r="4698" spans="1:5" ht="17.55" customHeight="1" x14ac:dyDescent="0.3">
      <c r="A4698" s="12">
        <v>4766</v>
      </c>
      <c r="B4698" s="12">
        <v>2383</v>
      </c>
      <c r="C4698" s="19">
        <v>42153</v>
      </c>
      <c r="D4698" s="6">
        <v>237</v>
      </c>
      <c r="E4698" s="10">
        <v>1001.88</v>
      </c>
    </row>
    <row r="4699" spans="1:5" ht="17.55" customHeight="1" x14ac:dyDescent="0.3">
      <c r="A4699" s="12">
        <v>4767</v>
      </c>
      <c r="B4699" s="12">
        <v>2384</v>
      </c>
      <c r="C4699" s="19">
        <v>42170</v>
      </c>
      <c r="D4699" s="6">
        <v>203</v>
      </c>
      <c r="E4699" s="10">
        <v>46.169999999999959</v>
      </c>
    </row>
    <row r="4700" spans="1:5" ht="17.55" customHeight="1" x14ac:dyDescent="0.3">
      <c r="A4700" s="12">
        <v>4768</v>
      </c>
      <c r="B4700" s="12">
        <v>2384</v>
      </c>
      <c r="C4700" s="19">
        <v>42160</v>
      </c>
      <c r="D4700" s="6">
        <v>203</v>
      </c>
      <c r="E4700" s="10">
        <v>531</v>
      </c>
    </row>
    <row r="4701" spans="1:5" ht="17.55" customHeight="1" x14ac:dyDescent="0.3">
      <c r="A4701" s="12">
        <v>4769</v>
      </c>
      <c r="B4701" s="12">
        <v>2385</v>
      </c>
      <c r="C4701" s="19">
        <v>42162</v>
      </c>
      <c r="D4701" s="6">
        <v>63</v>
      </c>
      <c r="E4701" s="10">
        <v>8.7699999999999818</v>
      </c>
    </row>
    <row r="4702" spans="1:5" ht="17.55" customHeight="1" x14ac:dyDescent="0.3">
      <c r="A4702" s="12">
        <v>4770</v>
      </c>
      <c r="B4702" s="12">
        <v>2385</v>
      </c>
      <c r="C4702" s="19">
        <v>42153</v>
      </c>
      <c r="D4702" s="6">
        <v>63</v>
      </c>
      <c r="E4702" s="10">
        <v>868.48</v>
      </c>
    </row>
    <row r="4703" spans="1:5" ht="17.55" customHeight="1" x14ac:dyDescent="0.3">
      <c r="A4703" s="12">
        <v>4771</v>
      </c>
      <c r="B4703" s="12">
        <v>2386</v>
      </c>
      <c r="C4703" s="19">
        <v>42168</v>
      </c>
      <c r="D4703" s="6">
        <v>145</v>
      </c>
      <c r="E4703" s="10">
        <v>32.410000000000025</v>
      </c>
    </row>
    <row r="4704" spans="1:5" ht="17.55" customHeight="1" x14ac:dyDescent="0.3">
      <c r="A4704" s="12">
        <v>4772</v>
      </c>
      <c r="B4704" s="12">
        <v>2386</v>
      </c>
      <c r="C4704" s="19">
        <v>42158</v>
      </c>
      <c r="D4704" s="6">
        <v>145</v>
      </c>
      <c r="E4704" s="10">
        <v>138.19999999999999</v>
      </c>
    </row>
    <row r="4705" spans="1:5" ht="17.55" customHeight="1" x14ac:dyDescent="0.3">
      <c r="A4705" s="12">
        <v>4773</v>
      </c>
      <c r="B4705" s="12">
        <v>2387</v>
      </c>
      <c r="C4705" s="19">
        <v>42163</v>
      </c>
      <c r="D4705" s="6">
        <v>133</v>
      </c>
      <c r="E4705" s="10">
        <v>189.52999999999997</v>
      </c>
    </row>
    <row r="4706" spans="1:5" ht="17.55" customHeight="1" x14ac:dyDescent="0.3">
      <c r="A4706" s="12">
        <v>4774</v>
      </c>
      <c r="B4706" s="12">
        <v>2387</v>
      </c>
      <c r="C4706" s="19">
        <v>42156</v>
      </c>
      <c r="D4706" s="6">
        <v>133</v>
      </c>
      <c r="E4706" s="10">
        <v>671.99</v>
      </c>
    </row>
    <row r="4707" spans="1:5" ht="17.55" customHeight="1" x14ac:dyDescent="0.3">
      <c r="A4707" s="12">
        <v>4775</v>
      </c>
      <c r="B4707" s="12">
        <v>2388</v>
      </c>
      <c r="C4707" s="19">
        <v>42177</v>
      </c>
      <c r="D4707" s="6">
        <v>280</v>
      </c>
      <c r="E4707" s="10">
        <v>69.689999999999941</v>
      </c>
    </row>
    <row r="4708" spans="1:5" ht="17.55" customHeight="1" x14ac:dyDescent="0.3">
      <c r="A4708" s="12">
        <v>4776</v>
      </c>
      <c r="B4708" s="12">
        <v>2388</v>
      </c>
      <c r="C4708" s="19">
        <v>42167</v>
      </c>
      <c r="D4708" s="6">
        <v>280</v>
      </c>
      <c r="E4708" s="10">
        <v>704.71</v>
      </c>
    </row>
    <row r="4709" spans="1:5" ht="17.55" customHeight="1" x14ac:dyDescent="0.3">
      <c r="A4709" s="12">
        <v>4777</v>
      </c>
      <c r="B4709" s="12">
        <v>2389</v>
      </c>
      <c r="C4709" s="19">
        <v>42168</v>
      </c>
      <c r="D4709" s="6">
        <v>250</v>
      </c>
      <c r="E4709" s="10">
        <v>35.81</v>
      </c>
    </row>
    <row r="4710" spans="1:5" ht="17.55" customHeight="1" x14ac:dyDescent="0.3">
      <c r="A4710" s="12">
        <v>4778</v>
      </c>
      <c r="B4710" s="12">
        <v>2389</v>
      </c>
      <c r="C4710" s="19">
        <v>42163</v>
      </c>
      <c r="D4710" s="6">
        <v>250</v>
      </c>
      <c r="E4710" s="10">
        <v>143.26999999999998</v>
      </c>
    </row>
    <row r="4711" spans="1:5" ht="17.55" customHeight="1" x14ac:dyDescent="0.3">
      <c r="A4711" s="12">
        <v>4779</v>
      </c>
      <c r="B4711" s="12">
        <v>2390</v>
      </c>
      <c r="C4711" s="19">
        <v>42172</v>
      </c>
      <c r="D4711" s="6">
        <v>28</v>
      </c>
      <c r="E4711" s="10">
        <v>68.599999999999909</v>
      </c>
    </row>
    <row r="4712" spans="1:5" ht="17.55" customHeight="1" x14ac:dyDescent="0.3">
      <c r="A4712" s="12">
        <v>4780</v>
      </c>
      <c r="B4712" s="12">
        <v>2390</v>
      </c>
      <c r="C4712" s="19">
        <v>42164</v>
      </c>
      <c r="D4712" s="6">
        <v>28</v>
      </c>
      <c r="E4712" s="10">
        <v>617.47</v>
      </c>
    </row>
    <row r="4713" spans="1:5" ht="17.55" customHeight="1" x14ac:dyDescent="0.3">
      <c r="A4713" s="12">
        <v>4781</v>
      </c>
      <c r="B4713" s="12">
        <v>2391</v>
      </c>
      <c r="C4713" s="19">
        <v>42174</v>
      </c>
      <c r="D4713" s="6">
        <v>128</v>
      </c>
      <c r="E4713" s="10">
        <v>9.4800000000000182</v>
      </c>
    </row>
    <row r="4714" spans="1:5" ht="17.55" customHeight="1" x14ac:dyDescent="0.3">
      <c r="A4714" s="12">
        <v>4782</v>
      </c>
      <c r="B4714" s="12">
        <v>2391</v>
      </c>
      <c r="C4714" s="19">
        <v>42164</v>
      </c>
      <c r="D4714" s="6">
        <v>128</v>
      </c>
      <c r="E4714" s="10">
        <v>227.67999999999998</v>
      </c>
    </row>
    <row r="4715" spans="1:5" ht="17.55" customHeight="1" x14ac:dyDescent="0.3">
      <c r="A4715" s="12">
        <v>4783</v>
      </c>
      <c r="B4715" s="12">
        <v>2392</v>
      </c>
      <c r="C4715" s="19">
        <v>42164</v>
      </c>
      <c r="D4715" s="6">
        <v>64</v>
      </c>
      <c r="E4715" s="10">
        <v>430.2700000000001</v>
      </c>
    </row>
    <row r="4716" spans="1:5" ht="17.55" customHeight="1" x14ac:dyDescent="0.3">
      <c r="A4716" s="12">
        <v>4784</v>
      </c>
      <c r="B4716" s="12">
        <v>2392</v>
      </c>
      <c r="C4716" s="19">
        <v>42154</v>
      </c>
      <c r="D4716" s="6">
        <v>64</v>
      </c>
      <c r="E4716" s="10">
        <v>645.41999999999996</v>
      </c>
    </row>
    <row r="4717" spans="1:5" ht="17.55" customHeight="1" x14ac:dyDescent="0.3">
      <c r="A4717" s="12">
        <v>4785</v>
      </c>
      <c r="B4717" s="12">
        <v>2393</v>
      </c>
      <c r="C4717" s="19">
        <v>42169</v>
      </c>
      <c r="D4717" s="6">
        <v>112</v>
      </c>
      <c r="E4717" s="10">
        <v>18.27000000000001</v>
      </c>
    </row>
    <row r="4718" spans="1:5" ht="17.55" customHeight="1" x14ac:dyDescent="0.3">
      <c r="A4718" s="12">
        <v>4786</v>
      </c>
      <c r="B4718" s="12">
        <v>2393</v>
      </c>
      <c r="C4718" s="19">
        <v>42162</v>
      </c>
      <c r="D4718" s="6">
        <v>112</v>
      </c>
      <c r="E4718" s="10">
        <v>164.44</v>
      </c>
    </row>
    <row r="4719" spans="1:5" ht="17.55" customHeight="1" x14ac:dyDescent="0.3">
      <c r="A4719" s="12">
        <v>4787</v>
      </c>
      <c r="B4719" s="12">
        <v>2394</v>
      </c>
      <c r="C4719" s="19">
        <v>42161</v>
      </c>
      <c r="D4719" s="6">
        <v>130</v>
      </c>
      <c r="E4719" s="10">
        <v>175.69000000000005</v>
      </c>
    </row>
    <row r="4720" spans="1:5" ht="17.55" customHeight="1" x14ac:dyDescent="0.3">
      <c r="A4720" s="12">
        <v>4788</v>
      </c>
      <c r="B4720" s="12">
        <v>2394</v>
      </c>
      <c r="C4720" s="19">
        <v>42157</v>
      </c>
      <c r="D4720" s="6">
        <v>130</v>
      </c>
      <c r="E4720" s="10">
        <v>622.91</v>
      </c>
    </row>
    <row r="4721" spans="1:5" ht="17.55" customHeight="1" x14ac:dyDescent="0.3">
      <c r="A4721" s="12">
        <v>4789</v>
      </c>
      <c r="B4721" s="12">
        <v>2395</v>
      </c>
      <c r="C4721" s="19">
        <v>42170</v>
      </c>
      <c r="D4721" s="6">
        <v>74</v>
      </c>
      <c r="E4721" s="10">
        <v>120.17000000000002</v>
      </c>
    </row>
    <row r="4722" spans="1:5" ht="17.55" customHeight="1" x14ac:dyDescent="0.3">
      <c r="A4722" s="12">
        <v>4790</v>
      </c>
      <c r="B4722" s="12">
        <v>2395</v>
      </c>
      <c r="C4722" s="19">
        <v>42161</v>
      </c>
      <c r="D4722" s="6">
        <v>74</v>
      </c>
      <c r="E4722" s="10">
        <v>342.05</v>
      </c>
    </row>
    <row r="4723" spans="1:5" ht="17.55" customHeight="1" x14ac:dyDescent="0.3">
      <c r="A4723" s="12">
        <v>4791</v>
      </c>
      <c r="B4723" s="12">
        <v>2396</v>
      </c>
      <c r="C4723" s="19">
        <v>42166</v>
      </c>
      <c r="D4723" s="6">
        <v>181</v>
      </c>
      <c r="E4723" s="10">
        <v>147.86000000000007</v>
      </c>
    </row>
    <row r="4724" spans="1:5" ht="17.55" customHeight="1" x14ac:dyDescent="0.3">
      <c r="A4724" s="12">
        <v>4792</v>
      </c>
      <c r="B4724" s="12">
        <v>2396</v>
      </c>
      <c r="C4724" s="19">
        <v>42156</v>
      </c>
      <c r="D4724" s="6">
        <v>181</v>
      </c>
      <c r="E4724" s="10">
        <v>420.84</v>
      </c>
    </row>
    <row r="4725" spans="1:5" ht="17.55" customHeight="1" x14ac:dyDescent="0.3">
      <c r="A4725" s="12">
        <v>4793</v>
      </c>
      <c r="B4725" s="12">
        <v>2397</v>
      </c>
      <c r="C4725" s="19">
        <v>42170</v>
      </c>
      <c r="D4725" s="6">
        <v>28</v>
      </c>
      <c r="E4725" s="10">
        <v>35.420000000000016</v>
      </c>
    </row>
    <row r="4726" spans="1:5" ht="17.55" customHeight="1" x14ac:dyDescent="0.3">
      <c r="A4726" s="12">
        <v>4794</v>
      </c>
      <c r="B4726" s="12">
        <v>2397</v>
      </c>
      <c r="C4726" s="19">
        <v>42166</v>
      </c>
      <c r="D4726" s="6">
        <v>28</v>
      </c>
      <c r="E4726" s="10">
        <v>407.44</v>
      </c>
    </row>
    <row r="4727" spans="1:5" ht="17.55" customHeight="1" x14ac:dyDescent="0.3">
      <c r="A4727" s="12">
        <v>4795</v>
      </c>
      <c r="B4727" s="12">
        <v>2398</v>
      </c>
      <c r="C4727" s="19">
        <v>42168</v>
      </c>
      <c r="D4727" s="6">
        <v>38</v>
      </c>
      <c r="E4727" s="10">
        <v>127.63</v>
      </c>
    </row>
    <row r="4728" spans="1:5" ht="17.55" customHeight="1" x14ac:dyDescent="0.3">
      <c r="A4728" s="12">
        <v>4796</v>
      </c>
      <c r="B4728" s="12">
        <v>2398</v>
      </c>
      <c r="C4728" s="19">
        <v>42164</v>
      </c>
      <c r="D4728" s="6">
        <v>38</v>
      </c>
      <c r="E4728" s="10">
        <v>581.42999999999995</v>
      </c>
    </row>
    <row r="4729" spans="1:5" ht="17.55" customHeight="1" x14ac:dyDescent="0.3">
      <c r="A4729" s="12">
        <v>4797</v>
      </c>
      <c r="B4729" s="12">
        <v>2399</v>
      </c>
      <c r="C4729" s="19">
        <v>42169</v>
      </c>
      <c r="D4729" s="6">
        <v>152</v>
      </c>
      <c r="E4729" s="10">
        <v>108.41</v>
      </c>
    </row>
    <row r="4730" spans="1:5" ht="17.55" customHeight="1" x14ac:dyDescent="0.3">
      <c r="A4730" s="12">
        <v>4798</v>
      </c>
      <c r="B4730" s="12">
        <v>2399</v>
      </c>
      <c r="C4730" s="19">
        <v>42164</v>
      </c>
      <c r="D4730" s="6">
        <v>152</v>
      </c>
      <c r="E4730" s="10">
        <v>201.35</v>
      </c>
    </row>
    <row r="4731" spans="1:5" ht="17.55" customHeight="1" x14ac:dyDescent="0.3">
      <c r="A4731" s="12">
        <v>4799</v>
      </c>
      <c r="B4731" s="12">
        <v>2400</v>
      </c>
      <c r="C4731" s="19">
        <v>42176</v>
      </c>
      <c r="D4731" s="6">
        <v>295</v>
      </c>
      <c r="E4731" s="10">
        <v>89.029999999999973</v>
      </c>
    </row>
    <row r="4732" spans="1:5" ht="17.55" customHeight="1" x14ac:dyDescent="0.3">
      <c r="A4732" s="12">
        <v>4800</v>
      </c>
      <c r="B4732" s="12">
        <v>2400</v>
      </c>
      <c r="C4732" s="19">
        <v>42169</v>
      </c>
      <c r="D4732" s="6">
        <v>295</v>
      </c>
      <c r="E4732" s="10">
        <v>595.83000000000004</v>
      </c>
    </row>
    <row r="4733" spans="1:5" ht="17.55" customHeight="1" x14ac:dyDescent="0.3">
      <c r="A4733" s="12">
        <v>4801</v>
      </c>
      <c r="B4733" s="12">
        <v>2401</v>
      </c>
      <c r="C4733" s="19">
        <v>42173</v>
      </c>
      <c r="D4733" s="6">
        <v>56</v>
      </c>
      <c r="E4733" s="10">
        <v>350.40999999999997</v>
      </c>
    </row>
    <row r="4734" spans="1:5" ht="17.55" customHeight="1" x14ac:dyDescent="0.3">
      <c r="A4734" s="12">
        <v>4802</v>
      </c>
      <c r="B4734" s="12">
        <v>2401</v>
      </c>
      <c r="C4734" s="19">
        <v>42168</v>
      </c>
      <c r="D4734" s="6">
        <v>56</v>
      </c>
      <c r="E4734" s="10">
        <v>525.63</v>
      </c>
    </row>
    <row r="4735" spans="1:5" ht="17.55" customHeight="1" x14ac:dyDescent="0.3">
      <c r="A4735" s="12">
        <v>4803</v>
      </c>
      <c r="B4735" s="12">
        <v>2402</v>
      </c>
      <c r="C4735" s="19">
        <v>42172</v>
      </c>
      <c r="D4735" s="6">
        <v>170</v>
      </c>
      <c r="E4735" s="10">
        <v>48.419999999999987</v>
      </c>
    </row>
    <row r="4736" spans="1:5" ht="17.55" customHeight="1" x14ac:dyDescent="0.3">
      <c r="A4736" s="12">
        <v>4804</v>
      </c>
      <c r="B4736" s="12">
        <v>2402</v>
      </c>
      <c r="C4736" s="19">
        <v>42163</v>
      </c>
      <c r="D4736" s="6">
        <v>170</v>
      </c>
      <c r="E4736" s="10">
        <v>162.12</v>
      </c>
    </row>
    <row r="4737" spans="1:5" ht="17.55" customHeight="1" x14ac:dyDescent="0.3">
      <c r="A4737" s="12">
        <v>4805</v>
      </c>
      <c r="B4737" s="12">
        <v>2403</v>
      </c>
      <c r="C4737" s="19">
        <v>42172</v>
      </c>
      <c r="D4737" s="6">
        <v>226</v>
      </c>
      <c r="E4737" s="10">
        <v>110.58000000000001</v>
      </c>
    </row>
    <row r="4738" spans="1:5" ht="17.55" customHeight="1" x14ac:dyDescent="0.3">
      <c r="A4738" s="12">
        <v>4806</v>
      </c>
      <c r="B4738" s="12">
        <v>2403</v>
      </c>
      <c r="C4738" s="19">
        <v>42166</v>
      </c>
      <c r="D4738" s="6">
        <v>226</v>
      </c>
      <c r="E4738" s="10">
        <v>188.29</v>
      </c>
    </row>
    <row r="4739" spans="1:5" ht="17.55" customHeight="1" x14ac:dyDescent="0.3">
      <c r="A4739" s="12">
        <v>4807</v>
      </c>
      <c r="B4739" s="12">
        <v>2404</v>
      </c>
      <c r="C4739" s="19">
        <v>42167</v>
      </c>
      <c r="D4739" s="6">
        <v>94</v>
      </c>
      <c r="E4739" s="10">
        <v>178.86</v>
      </c>
    </row>
    <row r="4740" spans="1:5" ht="17.55" customHeight="1" x14ac:dyDescent="0.3">
      <c r="A4740" s="12">
        <v>4808</v>
      </c>
      <c r="B4740" s="12">
        <v>2404</v>
      </c>
      <c r="C4740" s="19">
        <v>42161</v>
      </c>
      <c r="D4740" s="6">
        <v>94</v>
      </c>
      <c r="E4740" s="10">
        <v>291.83</v>
      </c>
    </row>
    <row r="4741" spans="1:5" ht="17.55" customHeight="1" x14ac:dyDescent="0.3">
      <c r="A4741" s="12">
        <v>4809</v>
      </c>
      <c r="B4741" s="12">
        <v>2405</v>
      </c>
      <c r="C4741" s="19">
        <v>42166</v>
      </c>
      <c r="D4741" s="6">
        <v>24</v>
      </c>
      <c r="E4741" s="10">
        <v>123.84000000000003</v>
      </c>
    </row>
    <row r="4742" spans="1:5" ht="17.55" customHeight="1" x14ac:dyDescent="0.3">
      <c r="A4742" s="12">
        <v>4810</v>
      </c>
      <c r="B4742" s="12">
        <v>2405</v>
      </c>
      <c r="C4742" s="19">
        <v>42159</v>
      </c>
      <c r="D4742" s="6">
        <v>24</v>
      </c>
      <c r="E4742" s="10">
        <v>414.61</v>
      </c>
    </row>
    <row r="4743" spans="1:5" ht="17.55" customHeight="1" x14ac:dyDescent="0.3">
      <c r="A4743" s="12">
        <v>4811</v>
      </c>
      <c r="B4743" s="12">
        <v>2406</v>
      </c>
      <c r="C4743" s="19">
        <v>42169</v>
      </c>
      <c r="D4743" s="6">
        <v>104</v>
      </c>
      <c r="E4743" s="10">
        <v>149.62</v>
      </c>
    </row>
    <row r="4744" spans="1:5" ht="17.55" customHeight="1" x14ac:dyDescent="0.3">
      <c r="A4744" s="12">
        <v>4812</v>
      </c>
      <c r="B4744" s="12">
        <v>2406</v>
      </c>
      <c r="C4744" s="19">
        <v>42159</v>
      </c>
      <c r="D4744" s="6">
        <v>104</v>
      </c>
      <c r="E4744" s="10">
        <v>681.65</v>
      </c>
    </row>
    <row r="4745" spans="1:5" ht="17.55" customHeight="1" x14ac:dyDescent="0.3">
      <c r="A4745" s="12">
        <v>4813</v>
      </c>
      <c r="B4745" s="12">
        <v>2407</v>
      </c>
      <c r="C4745" s="19">
        <v>42165</v>
      </c>
      <c r="D4745" s="6">
        <v>259</v>
      </c>
      <c r="E4745" s="10">
        <v>79.860000000000014</v>
      </c>
    </row>
    <row r="4746" spans="1:5" ht="17.55" customHeight="1" x14ac:dyDescent="0.3">
      <c r="A4746" s="12">
        <v>4814</v>
      </c>
      <c r="B4746" s="12">
        <v>2407</v>
      </c>
      <c r="C4746" s="19">
        <v>42160</v>
      </c>
      <c r="D4746" s="6">
        <v>259</v>
      </c>
      <c r="E4746" s="10">
        <v>283.14</v>
      </c>
    </row>
    <row r="4747" spans="1:5" ht="17.55" customHeight="1" x14ac:dyDescent="0.3">
      <c r="A4747" s="12">
        <v>4815</v>
      </c>
      <c r="B4747" s="12">
        <v>2408</v>
      </c>
      <c r="C4747" s="19">
        <v>42171</v>
      </c>
      <c r="D4747" s="6">
        <v>56</v>
      </c>
      <c r="E4747" s="10">
        <v>51.75</v>
      </c>
    </row>
    <row r="4748" spans="1:5" ht="17.55" customHeight="1" x14ac:dyDescent="0.3">
      <c r="A4748" s="12">
        <v>4816</v>
      </c>
      <c r="B4748" s="12">
        <v>2408</v>
      </c>
      <c r="C4748" s="19">
        <v>42165</v>
      </c>
      <c r="D4748" s="6">
        <v>56</v>
      </c>
      <c r="E4748" s="10">
        <v>687.56</v>
      </c>
    </row>
    <row r="4749" spans="1:5" ht="17.55" customHeight="1" x14ac:dyDescent="0.3">
      <c r="A4749" s="12">
        <v>4817</v>
      </c>
      <c r="B4749" s="12">
        <v>2409</v>
      </c>
      <c r="C4749" s="19">
        <v>42178</v>
      </c>
      <c r="D4749" s="6">
        <v>55</v>
      </c>
      <c r="E4749" s="10">
        <v>38.809999999999945</v>
      </c>
    </row>
    <row r="4750" spans="1:5" ht="17.55" customHeight="1" x14ac:dyDescent="0.3">
      <c r="A4750" s="12">
        <v>4818</v>
      </c>
      <c r="B4750" s="12">
        <v>2409</v>
      </c>
      <c r="C4750" s="19">
        <v>42168</v>
      </c>
      <c r="D4750" s="6">
        <v>55</v>
      </c>
      <c r="E4750" s="10">
        <v>931.61</v>
      </c>
    </row>
    <row r="4751" spans="1:5" ht="17.55" customHeight="1" x14ac:dyDescent="0.3">
      <c r="A4751" s="12">
        <v>4819</v>
      </c>
      <c r="B4751" s="12">
        <v>2410</v>
      </c>
      <c r="C4751" s="19">
        <v>42178</v>
      </c>
      <c r="D4751" s="6">
        <v>35</v>
      </c>
      <c r="E4751" s="10">
        <v>229.73000000000002</v>
      </c>
    </row>
    <row r="4752" spans="1:5" ht="17.55" customHeight="1" x14ac:dyDescent="0.3">
      <c r="A4752" s="12">
        <v>4820</v>
      </c>
      <c r="B4752" s="12">
        <v>2410</v>
      </c>
      <c r="C4752" s="19">
        <v>42169</v>
      </c>
      <c r="D4752" s="6">
        <v>35</v>
      </c>
      <c r="E4752" s="10">
        <v>814.5</v>
      </c>
    </row>
    <row r="4753" spans="1:5" ht="17.55" customHeight="1" x14ac:dyDescent="0.3">
      <c r="A4753" s="12">
        <v>4821</v>
      </c>
      <c r="B4753" s="12">
        <v>2411</v>
      </c>
      <c r="C4753" s="19">
        <v>42171</v>
      </c>
      <c r="D4753" s="6">
        <v>180</v>
      </c>
      <c r="E4753" s="10">
        <v>10.840000000000003</v>
      </c>
    </row>
    <row r="4754" spans="1:5" ht="17.55" customHeight="1" x14ac:dyDescent="0.3">
      <c r="A4754" s="12">
        <v>4822</v>
      </c>
      <c r="B4754" s="12">
        <v>2411</v>
      </c>
      <c r="C4754" s="19">
        <v>42163</v>
      </c>
      <c r="D4754" s="6">
        <v>180</v>
      </c>
      <c r="E4754" s="10">
        <v>124.68</v>
      </c>
    </row>
    <row r="4755" spans="1:5" ht="17.55" customHeight="1" x14ac:dyDescent="0.3">
      <c r="A4755" s="12">
        <v>4823</v>
      </c>
      <c r="B4755" s="12">
        <v>2412</v>
      </c>
      <c r="C4755" s="19">
        <v>42163</v>
      </c>
      <c r="D4755" s="6">
        <v>305</v>
      </c>
      <c r="E4755" s="10">
        <v>257.47999999999996</v>
      </c>
    </row>
    <row r="4756" spans="1:5" ht="17.55" customHeight="1" x14ac:dyDescent="0.3">
      <c r="A4756" s="12">
        <v>4824</v>
      </c>
      <c r="B4756" s="12">
        <v>2412</v>
      </c>
      <c r="C4756" s="19">
        <v>42159</v>
      </c>
      <c r="D4756" s="6">
        <v>305</v>
      </c>
      <c r="E4756" s="10">
        <v>478.2</v>
      </c>
    </row>
    <row r="4757" spans="1:5" ht="17.55" customHeight="1" x14ac:dyDescent="0.3">
      <c r="A4757" s="12">
        <v>4825</v>
      </c>
      <c r="B4757" s="12">
        <v>2413</v>
      </c>
      <c r="C4757" s="19">
        <v>42170</v>
      </c>
      <c r="D4757" s="6">
        <v>268</v>
      </c>
      <c r="E4757" s="10">
        <v>95.34</v>
      </c>
    </row>
    <row r="4758" spans="1:5" ht="17.55" customHeight="1" x14ac:dyDescent="0.3">
      <c r="A4758" s="12">
        <v>4826</v>
      </c>
      <c r="B4758" s="12">
        <v>2413</v>
      </c>
      <c r="C4758" s="19">
        <v>42161</v>
      </c>
      <c r="D4758" s="6">
        <v>268</v>
      </c>
      <c r="E4758" s="10">
        <v>143.03</v>
      </c>
    </row>
    <row r="4759" spans="1:5" ht="17.55" customHeight="1" x14ac:dyDescent="0.3">
      <c r="A4759" s="12">
        <v>4827</v>
      </c>
      <c r="B4759" s="12">
        <v>2414</v>
      </c>
      <c r="C4759" s="19">
        <v>42173</v>
      </c>
      <c r="D4759" s="6">
        <v>74</v>
      </c>
      <c r="E4759" s="10">
        <v>51.410000000000082</v>
      </c>
    </row>
    <row r="4760" spans="1:5" ht="17.55" customHeight="1" x14ac:dyDescent="0.3">
      <c r="A4760" s="12">
        <v>4828</v>
      </c>
      <c r="B4760" s="12">
        <v>2414</v>
      </c>
      <c r="C4760" s="19">
        <v>42163</v>
      </c>
      <c r="D4760" s="6">
        <v>74</v>
      </c>
      <c r="E4760" s="10">
        <v>683.06</v>
      </c>
    </row>
    <row r="4761" spans="1:5" ht="17.55" customHeight="1" x14ac:dyDescent="0.3">
      <c r="A4761" s="12">
        <v>4829</v>
      </c>
      <c r="B4761" s="12">
        <v>2415</v>
      </c>
      <c r="C4761" s="19">
        <v>42182</v>
      </c>
      <c r="D4761" s="6">
        <v>89</v>
      </c>
      <c r="E4761" s="10">
        <v>49.799999999999955</v>
      </c>
    </row>
    <row r="4762" spans="1:5" ht="17.55" customHeight="1" x14ac:dyDescent="0.3">
      <c r="A4762" s="12">
        <v>4830</v>
      </c>
      <c r="B4762" s="12">
        <v>2415</v>
      </c>
      <c r="C4762" s="19">
        <v>42173</v>
      </c>
      <c r="D4762" s="6">
        <v>89</v>
      </c>
      <c r="E4762" s="10">
        <v>780.26</v>
      </c>
    </row>
    <row r="4763" spans="1:5" ht="17.55" customHeight="1" x14ac:dyDescent="0.3">
      <c r="A4763" s="12">
        <v>4831</v>
      </c>
      <c r="B4763" s="12">
        <v>2416</v>
      </c>
      <c r="C4763" s="19">
        <v>42183</v>
      </c>
      <c r="D4763" s="6">
        <v>141</v>
      </c>
      <c r="E4763" s="10">
        <v>45.78</v>
      </c>
    </row>
    <row r="4764" spans="1:5" ht="17.55" customHeight="1" x14ac:dyDescent="0.3">
      <c r="A4764" s="12">
        <v>4832</v>
      </c>
      <c r="B4764" s="12">
        <v>2416</v>
      </c>
      <c r="C4764" s="19">
        <v>42174</v>
      </c>
      <c r="D4764" s="6">
        <v>141</v>
      </c>
      <c r="E4764" s="10">
        <v>162.34</v>
      </c>
    </row>
    <row r="4765" spans="1:5" ht="17.55" customHeight="1" x14ac:dyDescent="0.3">
      <c r="A4765" s="12">
        <v>4833</v>
      </c>
      <c r="B4765" s="12">
        <v>2417</v>
      </c>
      <c r="C4765" s="19">
        <v>42173</v>
      </c>
      <c r="D4765" s="6">
        <v>74</v>
      </c>
      <c r="E4765" s="10">
        <v>36.909999999999982</v>
      </c>
    </row>
    <row r="4766" spans="1:5" ht="17.55" customHeight="1" x14ac:dyDescent="0.3">
      <c r="A4766" s="12">
        <v>4834</v>
      </c>
      <c r="B4766" s="12">
        <v>2417</v>
      </c>
      <c r="C4766" s="19">
        <v>42169</v>
      </c>
      <c r="D4766" s="6">
        <v>74</v>
      </c>
      <c r="E4766" s="10">
        <v>99.820000000000007</v>
      </c>
    </row>
    <row r="4767" spans="1:5" ht="17.55" customHeight="1" x14ac:dyDescent="0.3">
      <c r="A4767" s="12">
        <v>4835</v>
      </c>
      <c r="B4767" s="12">
        <v>2418</v>
      </c>
      <c r="C4767" s="19">
        <v>42177</v>
      </c>
      <c r="D4767" s="6">
        <v>236</v>
      </c>
      <c r="E4767" s="10">
        <v>184.15999999999997</v>
      </c>
    </row>
    <row r="4768" spans="1:5" ht="17.55" customHeight="1" x14ac:dyDescent="0.3">
      <c r="A4768" s="12">
        <v>4836</v>
      </c>
      <c r="B4768" s="12">
        <v>2418</v>
      </c>
      <c r="C4768" s="19">
        <v>42170</v>
      </c>
      <c r="D4768" s="6">
        <v>236</v>
      </c>
      <c r="E4768" s="10">
        <v>736.65</v>
      </c>
    </row>
    <row r="4769" spans="1:5" ht="17.55" customHeight="1" x14ac:dyDescent="0.3">
      <c r="A4769" s="12">
        <v>4837</v>
      </c>
      <c r="B4769" s="12">
        <v>2419</v>
      </c>
      <c r="C4769" s="19">
        <v>42170</v>
      </c>
      <c r="D4769" s="6">
        <v>72</v>
      </c>
      <c r="E4769" s="10">
        <v>120.63999999999999</v>
      </c>
    </row>
    <row r="4770" spans="1:5" ht="17.55" customHeight="1" x14ac:dyDescent="0.3">
      <c r="A4770" s="12">
        <v>4838</v>
      </c>
      <c r="B4770" s="12">
        <v>2419</v>
      </c>
      <c r="C4770" s="19">
        <v>42161</v>
      </c>
      <c r="D4770" s="6">
        <v>72</v>
      </c>
      <c r="E4770" s="10">
        <v>807.43</v>
      </c>
    </row>
    <row r="4771" spans="1:5" ht="17.55" customHeight="1" x14ac:dyDescent="0.3">
      <c r="A4771" s="12">
        <v>4839</v>
      </c>
      <c r="B4771" s="12">
        <v>2420</v>
      </c>
      <c r="C4771" s="19">
        <v>42173</v>
      </c>
      <c r="D4771" s="6">
        <v>98</v>
      </c>
      <c r="E4771" s="10">
        <v>18.699999999999932</v>
      </c>
    </row>
    <row r="4772" spans="1:5" ht="17.55" customHeight="1" x14ac:dyDescent="0.3">
      <c r="A4772" s="12">
        <v>4840</v>
      </c>
      <c r="B4772" s="12">
        <v>2420</v>
      </c>
      <c r="C4772" s="19">
        <v>42168</v>
      </c>
      <c r="D4772" s="6">
        <v>98</v>
      </c>
      <c r="E4772" s="10">
        <v>916.63</v>
      </c>
    </row>
    <row r="4773" spans="1:5" ht="17.55" customHeight="1" x14ac:dyDescent="0.3">
      <c r="A4773" s="12">
        <v>4841</v>
      </c>
      <c r="B4773" s="12">
        <v>2421</v>
      </c>
      <c r="C4773" s="19">
        <v>42184</v>
      </c>
      <c r="D4773" s="6">
        <v>135</v>
      </c>
      <c r="E4773" s="10">
        <v>284.67999999999995</v>
      </c>
    </row>
    <row r="4774" spans="1:5" ht="17.55" customHeight="1" x14ac:dyDescent="0.3">
      <c r="A4774" s="12">
        <v>4842</v>
      </c>
      <c r="B4774" s="12">
        <v>2421</v>
      </c>
      <c r="C4774" s="19">
        <v>42174</v>
      </c>
      <c r="D4774" s="6">
        <v>135</v>
      </c>
      <c r="E4774" s="10">
        <v>552.64</v>
      </c>
    </row>
    <row r="4775" spans="1:5" ht="17.55" customHeight="1" x14ac:dyDescent="0.3">
      <c r="A4775" s="12">
        <v>4843</v>
      </c>
      <c r="B4775" s="12">
        <v>2422</v>
      </c>
      <c r="C4775" s="19">
        <v>42170</v>
      </c>
      <c r="D4775" s="6">
        <v>145</v>
      </c>
      <c r="E4775" s="10">
        <v>188.43999999999994</v>
      </c>
    </row>
    <row r="4776" spans="1:5" ht="17.55" customHeight="1" x14ac:dyDescent="0.3">
      <c r="A4776" s="12">
        <v>4844</v>
      </c>
      <c r="B4776" s="12">
        <v>2422</v>
      </c>
      <c r="C4776" s="19">
        <v>42161</v>
      </c>
      <c r="D4776" s="6">
        <v>145</v>
      </c>
      <c r="E4776" s="10">
        <v>536.35</v>
      </c>
    </row>
    <row r="4777" spans="1:5" ht="17.55" customHeight="1" x14ac:dyDescent="0.3">
      <c r="A4777" s="12">
        <v>4846</v>
      </c>
      <c r="B4777" s="12">
        <v>2423</v>
      </c>
      <c r="C4777" s="19">
        <v>42160</v>
      </c>
      <c r="D4777" s="6">
        <v>54</v>
      </c>
      <c r="E4777" s="10">
        <v>381.15</v>
      </c>
    </row>
    <row r="4778" spans="1:5" ht="17.55" customHeight="1" x14ac:dyDescent="0.3">
      <c r="A4778" s="12">
        <v>4847</v>
      </c>
      <c r="B4778" s="12">
        <v>2424</v>
      </c>
      <c r="C4778" s="19">
        <v>42177</v>
      </c>
      <c r="D4778" s="6">
        <v>194</v>
      </c>
      <c r="E4778" s="10">
        <v>36.490000000000038</v>
      </c>
    </row>
    <row r="4779" spans="1:5" ht="17.55" customHeight="1" x14ac:dyDescent="0.3">
      <c r="A4779" s="12">
        <v>4848</v>
      </c>
      <c r="B4779" s="12">
        <v>2424</v>
      </c>
      <c r="C4779" s="19">
        <v>42172</v>
      </c>
      <c r="D4779" s="6">
        <v>194</v>
      </c>
      <c r="E4779" s="10">
        <v>244.23</v>
      </c>
    </row>
    <row r="4780" spans="1:5" ht="17.55" customHeight="1" x14ac:dyDescent="0.3">
      <c r="A4780" s="12">
        <v>4849</v>
      </c>
      <c r="B4780" s="12">
        <v>2425</v>
      </c>
      <c r="C4780" s="19">
        <v>42171</v>
      </c>
      <c r="D4780" s="6">
        <v>174</v>
      </c>
      <c r="E4780" s="10">
        <v>182.86999999999995</v>
      </c>
    </row>
    <row r="4781" spans="1:5" ht="17.55" customHeight="1" x14ac:dyDescent="0.3">
      <c r="A4781" s="12">
        <v>4850</v>
      </c>
      <c r="B4781" s="12">
        <v>2425</v>
      </c>
      <c r="C4781" s="19">
        <v>42162</v>
      </c>
      <c r="D4781" s="6">
        <v>174</v>
      </c>
      <c r="E4781" s="10">
        <v>371.31</v>
      </c>
    </row>
    <row r="4782" spans="1:5" ht="17.55" customHeight="1" x14ac:dyDescent="0.3">
      <c r="A4782" s="12">
        <v>4852</v>
      </c>
      <c r="B4782" s="12">
        <v>2426</v>
      </c>
      <c r="C4782" s="19">
        <v>42174</v>
      </c>
      <c r="D4782" s="6">
        <v>41</v>
      </c>
      <c r="E4782" s="10">
        <v>372.68</v>
      </c>
    </row>
    <row r="4783" spans="1:5" ht="17.55" customHeight="1" x14ac:dyDescent="0.3">
      <c r="A4783" s="12">
        <v>4853</v>
      </c>
      <c r="B4783" s="12">
        <v>2427</v>
      </c>
      <c r="C4783" s="19">
        <v>42184</v>
      </c>
      <c r="D4783" s="6">
        <v>80</v>
      </c>
      <c r="E4783" s="10">
        <v>36.610000000000014</v>
      </c>
    </row>
    <row r="4784" spans="1:5" ht="17.55" customHeight="1" x14ac:dyDescent="0.3">
      <c r="A4784" s="12">
        <v>4854</v>
      </c>
      <c r="B4784" s="12">
        <v>2427</v>
      </c>
      <c r="C4784" s="19">
        <v>42174</v>
      </c>
      <c r="D4784" s="6">
        <v>80</v>
      </c>
      <c r="E4784" s="10">
        <v>178.76999999999998</v>
      </c>
    </row>
    <row r="4785" spans="1:5" ht="17.55" customHeight="1" x14ac:dyDescent="0.3">
      <c r="A4785" s="12">
        <v>4855</v>
      </c>
      <c r="B4785" s="12">
        <v>2428</v>
      </c>
      <c r="C4785" s="19">
        <v>42173</v>
      </c>
      <c r="D4785" s="6">
        <v>315</v>
      </c>
      <c r="E4785" s="10">
        <v>81.69</v>
      </c>
    </row>
    <row r="4786" spans="1:5" ht="17.55" customHeight="1" x14ac:dyDescent="0.3">
      <c r="A4786" s="12">
        <v>4856</v>
      </c>
      <c r="B4786" s="12">
        <v>2428</v>
      </c>
      <c r="C4786" s="19">
        <v>42169</v>
      </c>
      <c r="D4786" s="6">
        <v>315</v>
      </c>
      <c r="E4786" s="10">
        <v>173.62</v>
      </c>
    </row>
    <row r="4787" spans="1:5" ht="17.55" customHeight="1" x14ac:dyDescent="0.3">
      <c r="A4787" s="12">
        <v>4857</v>
      </c>
      <c r="B4787" s="12">
        <v>2429</v>
      </c>
      <c r="C4787" s="19">
        <v>42181</v>
      </c>
      <c r="D4787" s="6">
        <v>57</v>
      </c>
      <c r="E4787" s="10">
        <v>51.72</v>
      </c>
    </row>
    <row r="4788" spans="1:5" ht="17.55" customHeight="1" x14ac:dyDescent="0.3">
      <c r="A4788" s="12">
        <v>4858</v>
      </c>
      <c r="B4788" s="12">
        <v>2429</v>
      </c>
      <c r="C4788" s="19">
        <v>42174</v>
      </c>
      <c r="D4788" s="6">
        <v>57</v>
      </c>
      <c r="E4788" s="10">
        <v>155.19</v>
      </c>
    </row>
    <row r="4789" spans="1:5" ht="17.55" customHeight="1" x14ac:dyDescent="0.3">
      <c r="A4789" s="12">
        <v>4859</v>
      </c>
      <c r="B4789" s="12">
        <v>2430</v>
      </c>
      <c r="C4789" s="19">
        <v>42177</v>
      </c>
      <c r="D4789" s="6">
        <v>32</v>
      </c>
      <c r="E4789" s="10">
        <v>176.34000000000003</v>
      </c>
    </row>
    <row r="4790" spans="1:5" ht="17.55" customHeight="1" x14ac:dyDescent="0.3">
      <c r="A4790" s="12">
        <v>4860</v>
      </c>
      <c r="B4790" s="12">
        <v>2430</v>
      </c>
      <c r="C4790" s="19">
        <v>42171</v>
      </c>
      <c r="D4790" s="6">
        <v>32</v>
      </c>
      <c r="E4790" s="10">
        <v>663.4</v>
      </c>
    </row>
    <row r="4791" spans="1:5" ht="17.55" customHeight="1" x14ac:dyDescent="0.3">
      <c r="A4791" s="12">
        <v>4861</v>
      </c>
      <c r="B4791" s="12">
        <v>2431</v>
      </c>
      <c r="C4791" s="19">
        <v>42176</v>
      </c>
      <c r="D4791" s="6">
        <v>265</v>
      </c>
      <c r="E4791" s="10">
        <v>264.26</v>
      </c>
    </row>
    <row r="4792" spans="1:5" ht="17.55" customHeight="1" x14ac:dyDescent="0.3">
      <c r="A4792" s="12">
        <v>4862</v>
      </c>
      <c r="B4792" s="12">
        <v>2431</v>
      </c>
      <c r="C4792" s="19">
        <v>42172</v>
      </c>
      <c r="D4792" s="6">
        <v>265</v>
      </c>
      <c r="E4792" s="10">
        <v>396.4</v>
      </c>
    </row>
    <row r="4793" spans="1:5" ht="17.55" customHeight="1" x14ac:dyDescent="0.3">
      <c r="A4793" s="12">
        <v>4863</v>
      </c>
      <c r="B4793" s="12">
        <v>2432</v>
      </c>
      <c r="C4793" s="19">
        <v>42172</v>
      </c>
      <c r="D4793" s="6">
        <v>151</v>
      </c>
      <c r="E4793" s="10">
        <v>25.939999999999998</v>
      </c>
    </row>
    <row r="4794" spans="1:5" ht="17.55" customHeight="1" x14ac:dyDescent="0.3">
      <c r="A4794" s="12">
        <v>4864</v>
      </c>
      <c r="B4794" s="12">
        <v>2432</v>
      </c>
      <c r="C4794" s="19">
        <v>42168</v>
      </c>
      <c r="D4794" s="6">
        <v>151</v>
      </c>
      <c r="E4794" s="10">
        <v>136.19999999999999</v>
      </c>
    </row>
    <row r="4795" spans="1:5" ht="17.55" customHeight="1" x14ac:dyDescent="0.3">
      <c r="A4795" s="12">
        <v>4865</v>
      </c>
      <c r="B4795" s="12">
        <v>2433</v>
      </c>
      <c r="C4795" s="19">
        <v>42171</v>
      </c>
      <c r="D4795" s="6">
        <v>99</v>
      </c>
      <c r="E4795" s="10">
        <v>309.76</v>
      </c>
    </row>
    <row r="4796" spans="1:5" ht="17.55" customHeight="1" x14ac:dyDescent="0.3">
      <c r="A4796" s="12">
        <v>4866</v>
      </c>
      <c r="B4796" s="12">
        <v>2433</v>
      </c>
      <c r="C4796" s="19">
        <v>42166</v>
      </c>
      <c r="D4796" s="6">
        <v>99</v>
      </c>
      <c r="E4796" s="10">
        <v>658.24</v>
      </c>
    </row>
    <row r="4797" spans="1:5" ht="17.55" customHeight="1" x14ac:dyDescent="0.3">
      <c r="A4797" s="12">
        <v>4867</v>
      </c>
      <c r="B4797" s="12">
        <v>2434</v>
      </c>
      <c r="C4797" s="19">
        <v>42178</v>
      </c>
      <c r="D4797" s="6">
        <v>163</v>
      </c>
      <c r="E4797" s="10">
        <v>167.27999999999997</v>
      </c>
    </row>
    <row r="4798" spans="1:5" ht="17.55" customHeight="1" x14ac:dyDescent="0.3">
      <c r="A4798" s="12">
        <v>4868</v>
      </c>
      <c r="B4798" s="12">
        <v>2434</v>
      </c>
      <c r="C4798" s="19">
        <v>42169</v>
      </c>
      <c r="D4798" s="6">
        <v>163</v>
      </c>
      <c r="E4798" s="10">
        <v>310.67</v>
      </c>
    </row>
    <row r="4799" spans="1:5" ht="17.55" customHeight="1" x14ac:dyDescent="0.3">
      <c r="A4799" s="12">
        <v>4869</v>
      </c>
      <c r="B4799" s="12">
        <v>2435</v>
      </c>
      <c r="C4799" s="19">
        <v>42168</v>
      </c>
      <c r="D4799" s="6">
        <v>276</v>
      </c>
      <c r="E4799" s="10">
        <v>193.34000000000003</v>
      </c>
    </row>
    <row r="4800" spans="1:5" ht="17.55" customHeight="1" x14ac:dyDescent="0.3">
      <c r="A4800" s="12">
        <v>4870</v>
      </c>
      <c r="B4800" s="12">
        <v>2435</v>
      </c>
      <c r="C4800" s="19">
        <v>42164</v>
      </c>
      <c r="D4800" s="6">
        <v>276</v>
      </c>
      <c r="E4800" s="10">
        <v>473.37</v>
      </c>
    </row>
    <row r="4801" spans="1:5" ht="17.55" customHeight="1" x14ac:dyDescent="0.3">
      <c r="A4801" s="12">
        <v>4871</v>
      </c>
      <c r="B4801" s="12">
        <v>2436</v>
      </c>
      <c r="C4801" s="19">
        <v>42183</v>
      </c>
      <c r="D4801" s="6">
        <v>136</v>
      </c>
      <c r="E4801" s="10">
        <v>222.14999999999998</v>
      </c>
    </row>
    <row r="4802" spans="1:5" ht="17.55" customHeight="1" x14ac:dyDescent="0.3">
      <c r="A4802" s="12">
        <v>4872</v>
      </c>
      <c r="B4802" s="12">
        <v>2436</v>
      </c>
      <c r="C4802" s="19">
        <v>42174</v>
      </c>
      <c r="D4802" s="6">
        <v>136</v>
      </c>
      <c r="E4802" s="10">
        <v>333.24</v>
      </c>
    </row>
    <row r="4803" spans="1:5" ht="17.55" customHeight="1" x14ac:dyDescent="0.3">
      <c r="A4803" s="12">
        <v>4873</v>
      </c>
      <c r="B4803" s="12">
        <v>2437</v>
      </c>
      <c r="C4803" s="19">
        <v>42178</v>
      </c>
      <c r="D4803" s="6">
        <v>176</v>
      </c>
      <c r="E4803" s="10">
        <v>114.15999999999997</v>
      </c>
    </row>
    <row r="4804" spans="1:5" ht="17.55" customHeight="1" x14ac:dyDescent="0.3">
      <c r="A4804" s="12">
        <v>4874</v>
      </c>
      <c r="B4804" s="12">
        <v>2437</v>
      </c>
      <c r="C4804" s="19">
        <v>42169</v>
      </c>
      <c r="D4804" s="6">
        <v>176</v>
      </c>
      <c r="E4804" s="10">
        <v>557.39</v>
      </c>
    </row>
    <row r="4805" spans="1:5" ht="17.55" customHeight="1" x14ac:dyDescent="0.3">
      <c r="A4805" s="12">
        <v>4875</v>
      </c>
      <c r="B4805" s="12">
        <v>2438</v>
      </c>
      <c r="C4805" s="19">
        <v>42183</v>
      </c>
      <c r="D4805" s="6">
        <v>88</v>
      </c>
      <c r="E4805" s="10">
        <v>57.820000000000022</v>
      </c>
    </row>
    <row r="4806" spans="1:5" ht="17.55" customHeight="1" x14ac:dyDescent="0.3">
      <c r="A4806" s="12">
        <v>4876</v>
      </c>
      <c r="B4806" s="12">
        <v>2438</v>
      </c>
      <c r="C4806" s="19">
        <v>42178</v>
      </c>
      <c r="D4806" s="6">
        <v>88</v>
      </c>
      <c r="E4806" s="10">
        <v>156.35</v>
      </c>
    </row>
    <row r="4807" spans="1:5" ht="17.55" customHeight="1" x14ac:dyDescent="0.3">
      <c r="A4807" s="12">
        <v>4877</v>
      </c>
      <c r="B4807" s="12">
        <v>2439</v>
      </c>
      <c r="C4807" s="19">
        <v>42178</v>
      </c>
      <c r="D4807" s="6">
        <v>72</v>
      </c>
      <c r="E4807" s="10">
        <v>30.050000000000011</v>
      </c>
    </row>
    <row r="4808" spans="1:5" ht="17.55" customHeight="1" x14ac:dyDescent="0.3">
      <c r="A4808" s="12">
        <v>4878</v>
      </c>
      <c r="B4808" s="12">
        <v>2439</v>
      </c>
      <c r="C4808" s="19">
        <v>42174</v>
      </c>
      <c r="D4808" s="6">
        <v>72</v>
      </c>
      <c r="E4808" s="10">
        <v>303.90999999999997</v>
      </c>
    </row>
    <row r="4809" spans="1:5" ht="17.55" customHeight="1" x14ac:dyDescent="0.3">
      <c r="A4809" s="12">
        <v>4879</v>
      </c>
      <c r="B4809" s="12">
        <v>2440</v>
      </c>
      <c r="C4809" s="19">
        <v>42182</v>
      </c>
      <c r="D4809" s="6">
        <v>41</v>
      </c>
      <c r="E4809" s="10">
        <v>50.270000000000039</v>
      </c>
    </row>
    <row r="4810" spans="1:5" ht="17.55" customHeight="1" x14ac:dyDescent="0.3">
      <c r="A4810" s="12">
        <v>4880</v>
      </c>
      <c r="B4810" s="12">
        <v>2440</v>
      </c>
      <c r="C4810" s="19">
        <v>42172</v>
      </c>
      <c r="D4810" s="6">
        <v>41</v>
      </c>
      <c r="E4810" s="10">
        <v>284.89999999999998</v>
      </c>
    </row>
    <row r="4811" spans="1:5" ht="17.55" customHeight="1" x14ac:dyDescent="0.3">
      <c r="A4811" s="12">
        <v>4881</v>
      </c>
      <c r="B4811" s="12">
        <v>2441</v>
      </c>
      <c r="C4811" s="19">
        <v>42179</v>
      </c>
      <c r="D4811" s="6">
        <v>180</v>
      </c>
      <c r="E4811" s="10">
        <v>334.1</v>
      </c>
    </row>
    <row r="4812" spans="1:5" ht="17.55" customHeight="1" x14ac:dyDescent="0.3">
      <c r="A4812" s="12">
        <v>4882</v>
      </c>
      <c r="B4812" s="12">
        <v>2441</v>
      </c>
      <c r="C4812" s="19">
        <v>42172</v>
      </c>
      <c r="D4812" s="6">
        <v>180</v>
      </c>
      <c r="E4812" s="10">
        <v>522.58000000000004</v>
      </c>
    </row>
    <row r="4813" spans="1:5" ht="17.55" customHeight="1" x14ac:dyDescent="0.3">
      <c r="A4813" s="12">
        <v>4883</v>
      </c>
      <c r="B4813" s="12">
        <v>2442</v>
      </c>
      <c r="C4813" s="19">
        <v>42176</v>
      </c>
      <c r="D4813" s="6">
        <v>37</v>
      </c>
      <c r="E4813" s="10">
        <v>20.54000000000002</v>
      </c>
    </row>
    <row r="4814" spans="1:5" ht="17.55" customHeight="1" x14ac:dyDescent="0.3">
      <c r="A4814" s="12">
        <v>4884</v>
      </c>
      <c r="B4814" s="12">
        <v>2442</v>
      </c>
      <c r="C4814" s="19">
        <v>42167</v>
      </c>
      <c r="D4814" s="6">
        <v>37</v>
      </c>
      <c r="E4814" s="10">
        <v>321.89</v>
      </c>
    </row>
    <row r="4815" spans="1:5" ht="17.55" customHeight="1" x14ac:dyDescent="0.3">
      <c r="A4815" s="12">
        <v>4885</v>
      </c>
      <c r="B4815" s="12">
        <v>2443</v>
      </c>
      <c r="C4815" s="19">
        <v>42179</v>
      </c>
      <c r="D4815" s="6">
        <v>199</v>
      </c>
      <c r="E4815" s="10">
        <v>143.99</v>
      </c>
    </row>
    <row r="4816" spans="1:5" ht="17.55" customHeight="1" x14ac:dyDescent="0.3">
      <c r="A4816" s="12">
        <v>4886</v>
      </c>
      <c r="B4816" s="12">
        <v>2443</v>
      </c>
      <c r="C4816" s="19">
        <v>42171</v>
      </c>
      <c r="D4816" s="6">
        <v>199</v>
      </c>
      <c r="E4816" s="10">
        <v>431.97</v>
      </c>
    </row>
    <row r="4817" spans="1:5" ht="17.55" customHeight="1" x14ac:dyDescent="0.3">
      <c r="A4817" s="12">
        <v>4887</v>
      </c>
      <c r="B4817" s="12">
        <v>2444</v>
      </c>
      <c r="C4817" s="19">
        <v>42184</v>
      </c>
      <c r="D4817" s="6">
        <v>1</v>
      </c>
      <c r="E4817" s="10">
        <v>45.379999999999995</v>
      </c>
    </row>
    <row r="4818" spans="1:5" ht="17.55" customHeight="1" x14ac:dyDescent="0.3">
      <c r="A4818" s="12">
        <v>4888</v>
      </c>
      <c r="B4818" s="12">
        <v>2444</v>
      </c>
      <c r="C4818" s="19">
        <v>42179</v>
      </c>
      <c r="D4818" s="6">
        <v>1</v>
      </c>
      <c r="E4818" s="10">
        <v>101.03</v>
      </c>
    </row>
    <row r="4819" spans="1:5" ht="17.55" customHeight="1" x14ac:dyDescent="0.3">
      <c r="A4819" s="12">
        <v>4889</v>
      </c>
      <c r="B4819" s="12">
        <v>2445</v>
      </c>
      <c r="C4819" s="19">
        <v>42174</v>
      </c>
      <c r="D4819" s="6">
        <v>93</v>
      </c>
      <c r="E4819" s="10">
        <v>91.730000000000018</v>
      </c>
    </row>
    <row r="4820" spans="1:5" ht="17.55" customHeight="1" x14ac:dyDescent="0.3">
      <c r="A4820" s="12">
        <v>4890</v>
      </c>
      <c r="B4820" s="12">
        <v>2445</v>
      </c>
      <c r="C4820" s="19">
        <v>42169</v>
      </c>
      <c r="D4820" s="6">
        <v>93</v>
      </c>
      <c r="E4820" s="10">
        <v>345.08</v>
      </c>
    </row>
    <row r="4821" spans="1:5" ht="17.55" customHeight="1" x14ac:dyDescent="0.3">
      <c r="A4821" s="12">
        <v>4891</v>
      </c>
      <c r="B4821" s="12">
        <v>2446</v>
      </c>
      <c r="C4821" s="19">
        <v>42179</v>
      </c>
      <c r="D4821" s="6">
        <v>219</v>
      </c>
      <c r="E4821" s="10">
        <v>293.88</v>
      </c>
    </row>
    <row r="4822" spans="1:5" ht="17.55" customHeight="1" x14ac:dyDescent="0.3">
      <c r="A4822" s="12">
        <v>4892</v>
      </c>
      <c r="B4822" s="12">
        <v>2446</v>
      </c>
      <c r="C4822" s="19">
        <v>42173</v>
      </c>
      <c r="D4822" s="6">
        <v>219</v>
      </c>
      <c r="E4822" s="10">
        <v>624.51</v>
      </c>
    </row>
    <row r="4823" spans="1:5" ht="17.55" customHeight="1" x14ac:dyDescent="0.3">
      <c r="A4823" s="12">
        <v>4893</v>
      </c>
      <c r="B4823" s="12">
        <v>2447</v>
      </c>
      <c r="C4823" s="19">
        <v>42184</v>
      </c>
      <c r="D4823" s="6">
        <v>105</v>
      </c>
      <c r="E4823" s="10">
        <v>25.04000000000002</v>
      </c>
    </row>
    <row r="4824" spans="1:5" ht="17.55" customHeight="1" x14ac:dyDescent="0.3">
      <c r="A4824" s="12">
        <v>4894</v>
      </c>
      <c r="B4824" s="12">
        <v>2447</v>
      </c>
      <c r="C4824" s="19">
        <v>42176</v>
      </c>
      <c r="D4824" s="6">
        <v>105</v>
      </c>
      <c r="E4824" s="10">
        <v>392.40999999999997</v>
      </c>
    </row>
    <row r="4825" spans="1:5" ht="17.55" customHeight="1" x14ac:dyDescent="0.3">
      <c r="A4825" s="12">
        <v>4895</v>
      </c>
      <c r="B4825" s="12">
        <v>2448</v>
      </c>
      <c r="C4825" s="19">
        <v>42191</v>
      </c>
      <c r="D4825" s="6">
        <v>146</v>
      </c>
      <c r="E4825" s="10">
        <v>62.120000000000005</v>
      </c>
    </row>
    <row r="4826" spans="1:5" ht="17.55" customHeight="1" x14ac:dyDescent="0.3">
      <c r="A4826" s="12">
        <v>4896</v>
      </c>
      <c r="B4826" s="12">
        <v>2448</v>
      </c>
      <c r="C4826" s="19">
        <v>42181</v>
      </c>
      <c r="D4826" s="6">
        <v>146</v>
      </c>
      <c r="E4826" s="10">
        <v>303.3</v>
      </c>
    </row>
    <row r="4827" spans="1:5" ht="17.55" customHeight="1" x14ac:dyDescent="0.3">
      <c r="A4827" s="12">
        <v>4897</v>
      </c>
      <c r="B4827" s="12">
        <v>2449</v>
      </c>
      <c r="C4827" s="19">
        <v>42191</v>
      </c>
      <c r="D4827" s="6">
        <v>188</v>
      </c>
      <c r="E4827" s="10">
        <v>130.01999999999998</v>
      </c>
    </row>
    <row r="4828" spans="1:5" ht="17.55" customHeight="1" x14ac:dyDescent="0.3">
      <c r="A4828" s="12">
        <v>4898</v>
      </c>
      <c r="B4828" s="12">
        <v>2449</v>
      </c>
      <c r="C4828" s="19">
        <v>42181</v>
      </c>
      <c r="D4828" s="6">
        <v>188</v>
      </c>
      <c r="E4828" s="10">
        <v>592.35</v>
      </c>
    </row>
    <row r="4829" spans="1:5" ht="17.55" customHeight="1" x14ac:dyDescent="0.3">
      <c r="A4829" s="12">
        <v>4899</v>
      </c>
      <c r="B4829" s="12">
        <v>2450</v>
      </c>
      <c r="C4829" s="19">
        <v>42172</v>
      </c>
      <c r="D4829" s="6">
        <v>265</v>
      </c>
      <c r="E4829" s="10">
        <v>41.379999999999995</v>
      </c>
    </row>
    <row r="4830" spans="1:5" ht="17.55" customHeight="1" x14ac:dyDescent="0.3">
      <c r="A4830" s="12">
        <v>4900</v>
      </c>
      <c r="B4830" s="12">
        <v>2450</v>
      </c>
      <c r="C4830" s="19">
        <v>42167</v>
      </c>
      <c r="D4830" s="6">
        <v>265</v>
      </c>
      <c r="E4830" s="10">
        <v>96.56</v>
      </c>
    </row>
    <row r="4831" spans="1:5" ht="17.55" customHeight="1" x14ac:dyDescent="0.3">
      <c r="A4831" s="12">
        <v>4901</v>
      </c>
      <c r="B4831" s="12">
        <v>2451</v>
      </c>
      <c r="C4831" s="19">
        <v>42185</v>
      </c>
      <c r="D4831" s="6">
        <v>52</v>
      </c>
      <c r="E4831" s="10">
        <v>52.649999999999991</v>
      </c>
    </row>
    <row r="4832" spans="1:5" ht="17.55" customHeight="1" x14ac:dyDescent="0.3">
      <c r="A4832" s="12">
        <v>4902</v>
      </c>
      <c r="B4832" s="12">
        <v>2451</v>
      </c>
      <c r="C4832" s="19">
        <v>42176</v>
      </c>
      <c r="D4832" s="6">
        <v>52</v>
      </c>
      <c r="E4832" s="10">
        <v>111.91000000000001</v>
      </c>
    </row>
    <row r="4833" spans="1:5" ht="17.55" customHeight="1" x14ac:dyDescent="0.3">
      <c r="A4833" s="12">
        <v>4903</v>
      </c>
      <c r="B4833" s="12">
        <v>2452</v>
      </c>
      <c r="C4833" s="19">
        <v>42185</v>
      </c>
      <c r="D4833" s="6">
        <v>9</v>
      </c>
      <c r="E4833" s="10">
        <v>130.68</v>
      </c>
    </row>
    <row r="4834" spans="1:5" ht="17.55" customHeight="1" x14ac:dyDescent="0.3">
      <c r="A4834" s="12">
        <v>4904</v>
      </c>
      <c r="B4834" s="12">
        <v>2452</v>
      </c>
      <c r="C4834" s="19">
        <v>42176</v>
      </c>
      <c r="D4834" s="6">
        <v>9</v>
      </c>
      <c r="E4834" s="10">
        <v>392.04</v>
      </c>
    </row>
    <row r="4835" spans="1:5" ht="17.55" customHeight="1" x14ac:dyDescent="0.3">
      <c r="A4835" s="12">
        <v>4905</v>
      </c>
      <c r="B4835" s="12">
        <v>2453</v>
      </c>
      <c r="C4835" s="19">
        <v>42183</v>
      </c>
      <c r="D4835" s="6">
        <v>32</v>
      </c>
      <c r="E4835" s="10">
        <v>271.74</v>
      </c>
    </row>
    <row r="4836" spans="1:5" ht="17.55" customHeight="1" x14ac:dyDescent="0.3">
      <c r="A4836" s="12">
        <v>4906</v>
      </c>
      <c r="B4836" s="12">
        <v>2453</v>
      </c>
      <c r="C4836" s="19">
        <v>42173</v>
      </c>
      <c r="D4836" s="6">
        <v>32</v>
      </c>
      <c r="E4836" s="10">
        <v>443.37</v>
      </c>
    </row>
    <row r="4837" spans="1:5" ht="17.55" customHeight="1" x14ac:dyDescent="0.3">
      <c r="A4837" s="12">
        <v>4907</v>
      </c>
      <c r="B4837" s="12">
        <v>2454</v>
      </c>
      <c r="C4837" s="19">
        <v>42177</v>
      </c>
      <c r="D4837" s="6">
        <v>2</v>
      </c>
      <c r="E4837" s="10">
        <v>294.40999999999997</v>
      </c>
    </row>
    <row r="4838" spans="1:5" ht="17.55" customHeight="1" x14ac:dyDescent="0.3">
      <c r="A4838" s="12">
        <v>4908</v>
      </c>
      <c r="B4838" s="12">
        <v>2454</v>
      </c>
      <c r="C4838" s="19">
        <v>42170</v>
      </c>
      <c r="D4838" s="6">
        <v>2</v>
      </c>
      <c r="E4838" s="10">
        <v>757.08</v>
      </c>
    </row>
    <row r="4839" spans="1:5" ht="17.55" customHeight="1" x14ac:dyDescent="0.3">
      <c r="A4839" s="12">
        <v>4909</v>
      </c>
      <c r="B4839" s="12">
        <v>2455</v>
      </c>
      <c r="C4839" s="19">
        <v>42190</v>
      </c>
      <c r="D4839" s="6">
        <v>109</v>
      </c>
      <c r="E4839" s="10">
        <v>242.84000000000003</v>
      </c>
    </row>
    <row r="4840" spans="1:5" ht="17.55" customHeight="1" x14ac:dyDescent="0.3">
      <c r="A4840" s="12">
        <v>4910</v>
      </c>
      <c r="B4840" s="12">
        <v>2455</v>
      </c>
      <c r="C4840" s="19">
        <v>42183</v>
      </c>
      <c r="D4840" s="6">
        <v>109</v>
      </c>
      <c r="E4840" s="10">
        <v>566.65</v>
      </c>
    </row>
    <row r="4841" spans="1:5" ht="17.55" customHeight="1" x14ac:dyDescent="0.3">
      <c r="A4841" s="12">
        <v>4911</v>
      </c>
      <c r="B4841" s="12">
        <v>2456</v>
      </c>
      <c r="C4841" s="19">
        <v>42180</v>
      </c>
      <c r="D4841" s="6">
        <v>290</v>
      </c>
      <c r="E4841" s="10">
        <v>31.330000000000013</v>
      </c>
    </row>
    <row r="4842" spans="1:5" ht="17.55" customHeight="1" x14ac:dyDescent="0.3">
      <c r="A4842" s="12">
        <v>4912</v>
      </c>
      <c r="B4842" s="12">
        <v>2456</v>
      </c>
      <c r="C4842" s="19">
        <v>42173</v>
      </c>
      <c r="D4842" s="6">
        <v>290</v>
      </c>
      <c r="E4842" s="10">
        <v>192.51999999999998</v>
      </c>
    </row>
    <row r="4843" spans="1:5" ht="17.55" customHeight="1" x14ac:dyDescent="0.3">
      <c r="A4843" s="12">
        <v>4913</v>
      </c>
      <c r="B4843" s="12">
        <v>2457</v>
      </c>
      <c r="C4843" s="19">
        <v>42187</v>
      </c>
      <c r="D4843" s="6">
        <v>76</v>
      </c>
      <c r="E4843" s="10">
        <v>99.02000000000001</v>
      </c>
    </row>
    <row r="4844" spans="1:5" ht="17.55" customHeight="1" x14ac:dyDescent="0.3">
      <c r="A4844" s="12">
        <v>4914</v>
      </c>
      <c r="B4844" s="12">
        <v>2457</v>
      </c>
      <c r="C4844" s="19">
        <v>42177</v>
      </c>
      <c r="D4844" s="6">
        <v>76</v>
      </c>
      <c r="E4844" s="10">
        <v>220.42</v>
      </c>
    </row>
    <row r="4845" spans="1:5" ht="17.55" customHeight="1" x14ac:dyDescent="0.3">
      <c r="A4845" s="12">
        <v>4915</v>
      </c>
      <c r="B4845" s="12">
        <v>2458</v>
      </c>
      <c r="C4845" s="19">
        <v>42182</v>
      </c>
      <c r="D4845" s="6">
        <v>200</v>
      </c>
      <c r="E4845" s="10">
        <v>114.40999999999997</v>
      </c>
    </row>
    <row r="4846" spans="1:5" ht="17.55" customHeight="1" x14ac:dyDescent="0.3">
      <c r="A4846" s="12">
        <v>4916</v>
      </c>
      <c r="B4846" s="12">
        <v>2458</v>
      </c>
      <c r="C4846" s="19">
        <v>42175</v>
      </c>
      <c r="D4846" s="6">
        <v>200</v>
      </c>
      <c r="E4846" s="10">
        <v>600.70000000000005</v>
      </c>
    </row>
    <row r="4847" spans="1:5" ht="17.55" customHeight="1" x14ac:dyDescent="0.3">
      <c r="A4847" s="12">
        <v>4917</v>
      </c>
      <c r="B4847" s="12">
        <v>2459</v>
      </c>
      <c r="C4847" s="19">
        <v>42182</v>
      </c>
      <c r="D4847" s="6">
        <v>236</v>
      </c>
      <c r="E4847" s="10">
        <v>174.26000000000005</v>
      </c>
    </row>
    <row r="4848" spans="1:5" ht="17.55" customHeight="1" x14ac:dyDescent="0.3">
      <c r="A4848" s="12">
        <v>4918</v>
      </c>
      <c r="B4848" s="12">
        <v>2459</v>
      </c>
      <c r="C4848" s="19">
        <v>42178</v>
      </c>
      <c r="D4848" s="6">
        <v>236</v>
      </c>
      <c r="E4848" s="10">
        <v>284.33</v>
      </c>
    </row>
    <row r="4849" spans="1:5" ht="17.55" customHeight="1" x14ac:dyDescent="0.3">
      <c r="A4849" s="12">
        <v>4919</v>
      </c>
      <c r="B4849" s="12">
        <v>2460</v>
      </c>
      <c r="C4849" s="19">
        <v>42179</v>
      </c>
      <c r="D4849" s="6">
        <v>216</v>
      </c>
      <c r="E4849" s="10">
        <v>189.80000000000007</v>
      </c>
    </row>
    <row r="4850" spans="1:5" ht="17.55" customHeight="1" x14ac:dyDescent="0.3">
      <c r="A4850" s="12">
        <v>4920</v>
      </c>
      <c r="B4850" s="12">
        <v>2460</v>
      </c>
      <c r="C4850" s="19">
        <v>42171</v>
      </c>
      <c r="D4850" s="6">
        <v>216</v>
      </c>
      <c r="E4850" s="10">
        <v>635.41999999999996</v>
      </c>
    </row>
    <row r="4851" spans="1:5" ht="17.55" customHeight="1" x14ac:dyDescent="0.3">
      <c r="A4851" s="12">
        <v>4921</v>
      </c>
      <c r="B4851" s="12">
        <v>2461</v>
      </c>
      <c r="C4851" s="19">
        <v>42183</v>
      </c>
      <c r="D4851" s="6">
        <v>173</v>
      </c>
      <c r="E4851" s="10">
        <v>358.15999999999997</v>
      </c>
    </row>
    <row r="4852" spans="1:5" ht="17.55" customHeight="1" x14ac:dyDescent="0.3">
      <c r="A4852" s="12">
        <v>4922</v>
      </c>
      <c r="B4852" s="12">
        <v>2461</v>
      </c>
      <c r="C4852" s="19">
        <v>42178</v>
      </c>
      <c r="D4852" s="6">
        <v>173</v>
      </c>
      <c r="E4852" s="10">
        <v>609.84</v>
      </c>
    </row>
    <row r="4853" spans="1:5" ht="17.55" customHeight="1" x14ac:dyDescent="0.3">
      <c r="A4853" s="12">
        <v>4923</v>
      </c>
      <c r="B4853" s="12">
        <v>2462</v>
      </c>
      <c r="C4853" s="19">
        <v>42177</v>
      </c>
      <c r="D4853" s="6">
        <v>241</v>
      </c>
      <c r="E4853" s="10">
        <v>50.3900000000001</v>
      </c>
    </row>
    <row r="4854" spans="1:5" ht="17.55" customHeight="1" x14ac:dyDescent="0.3">
      <c r="A4854" s="12">
        <v>4924</v>
      </c>
      <c r="B4854" s="12">
        <v>2462</v>
      </c>
      <c r="C4854" s="19">
        <v>42171</v>
      </c>
      <c r="D4854" s="6">
        <v>241</v>
      </c>
      <c r="E4854" s="10">
        <v>957.54</v>
      </c>
    </row>
    <row r="4855" spans="1:5" ht="17.55" customHeight="1" x14ac:dyDescent="0.3">
      <c r="A4855" s="12">
        <v>4925</v>
      </c>
      <c r="B4855" s="12">
        <v>2463</v>
      </c>
      <c r="C4855" s="19">
        <v>42184</v>
      </c>
      <c r="D4855" s="6">
        <v>36</v>
      </c>
      <c r="E4855" s="10">
        <v>190.35000000000002</v>
      </c>
    </row>
    <row r="4856" spans="1:5" ht="17.55" customHeight="1" x14ac:dyDescent="0.3">
      <c r="A4856" s="12">
        <v>4926</v>
      </c>
      <c r="B4856" s="12">
        <v>2463</v>
      </c>
      <c r="C4856" s="19">
        <v>42180</v>
      </c>
      <c r="D4856" s="6">
        <v>36</v>
      </c>
      <c r="E4856" s="10">
        <v>310.58999999999997</v>
      </c>
    </row>
    <row r="4857" spans="1:5" ht="17.55" customHeight="1" x14ac:dyDescent="0.3">
      <c r="A4857" s="12">
        <v>4927</v>
      </c>
      <c r="B4857" s="12">
        <v>2464</v>
      </c>
      <c r="C4857" s="19">
        <v>42175</v>
      </c>
      <c r="D4857" s="6">
        <v>200</v>
      </c>
      <c r="E4857" s="10">
        <v>26.129999999999995</v>
      </c>
    </row>
    <row r="4858" spans="1:5" ht="17.55" customHeight="1" x14ac:dyDescent="0.3">
      <c r="A4858" s="12">
        <v>4928</v>
      </c>
      <c r="B4858" s="12">
        <v>2464</v>
      </c>
      <c r="C4858" s="19">
        <v>42171</v>
      </c>
      <c r="D4858" s="6">
        <v>200</v>
      </c>
      <c r="E4858" s="10">
        <v>104.55000000000001</v>
      </c>
    </row>
    <row r="4859" spans="1:5" ht="17.55" customHeight="1" x14ac:dyDescent="0.3">
      <c r="A4859" s="12">
        <v>4929</v>
      </c>
      <c r="B4859" s="12">
        <v>2465</v>
      </c>
      <c r="C4859" s="19">
        <v>42187</v>
      </c>
      <c r="D4859" s="6">
        <v>312</v>
      </c>
      <c r="E4859" s="10">
        <v>92.799999999999955</v>
      </c>
    </row>
    <row r="4860" spans="1:5" ht="17.55" customHeight="1" x14ac:dyDescent="0.3">
      <c r="A4860" s="12">
        <v>4930</v>
      </c>
      <c r="B4860" s="12">
        <v>2465</v>
      </c>
      <c r="C4860" s="19">
        <v>42181</v>
      </c>
      <c r="D4860" s="6">
        <v>312</v>
      </c>
      <c r="E4860" s="10">
        <v>621.1</v>
      </c>
    </row>
    <row r="4861" spans="1:5" ht="17.55" customHeight="1" x14ac:dyDescent="0.3">
      <c r="A4861" s="12">
        <v>4931</v>
      </c>
      <c r="B4861" s="12">
        <v>2466</v>
      </c>
      <c r="C4861" s="19">
        <v>42177</v>
      </c>
      <c r="D4861" s="6">
        <v>211</v>
      </c>
      <c r="E4861" s="10">
        <v>29.199999999999989</v>
      </c>
    </row>
    <row r="4862" spans="1:5" ht="17.55" customHeight="1" x14ac:dyDescent="0.3">
      <c r="A4862" s="12">
        <v>4932</v>
      </c>
      <c r="B4862" s="12">
        <v>2466</v>
      </c>
      <c r="C4862" s="19">
        <v>42171</v>
      </c>
      <c r="D4862" s="6">
        <v>211</v>
      </c>
      <c r="E4862" s="10">
        <v>142.62</v>
      </c>
    </row>
    <row r="4863" spans="1:5" ht="17.55" customHeight="1" x14ac:dyDescent="0.3">
      <c r="A4863" s="12">
        <v>4934</v>
      </c>
      <c r="B4863" s="12">
        <v>2467</v>
      </c>
      <c r="C4863" s="19">
        <v>42181</v>
      </c>
      <c r="D4863" s="6">
        <v>78</v>
      </c>
      <c r="E4863" s="10">
        <v>730.84</v>
      </c>
    </row>
    <row r="4864" spans="1:5" ht="17.55" customHeight="1" x14ac:dyDescent="0.3">
      <c r="A4864" s="12">
        <v>4935</v>
      </c>
      <c r="B4864" s="12">
        <v>2468</v>
      </c>
      <c r="C4864" s="19">
        <v>42195</v>
      </c>
      <c r="D4864" s="6">
        <v>293</v>
      </c>
      <c r="E4864" s="10">
        <v>268.35000000000014</v>
      </c>
    </row>
    <row r="4865" spans="1:5" ht="17.55" customHeight="1" x14ac:dyDescent="0.3">
      <c r="A4865" s="12">
        <v>4936</v>
      </c>
      <c r="B4865" s="12">
        <v>2468</v>
      </c>
      <c r="C4865" s="19">
        <v>42185</v>
      </c>
      <c r="D4865" s="6">
        <v>293</v>
      </c>
      <c r="E4865" s="10">
        <v>763.78</v>
      </c>
    </row>
    <row r="4866" spans="1:5" ht="17.55" customHeight="1" x14ac:dyDescent="0.3">
      <c r="A4866" s="12">
        <v>4937</v>
      </c>
      <c r="B4866" s="12">
        <v>2469</v>
      </c>
      <c r="C4866" s="19">
        <v>42182</v>
      </c>
      <c r="D4866" s="6">
        <v>168</v>
      </c>
      <c r="E4866" s="10">
        <v>52.649999999999991</v>
      </c>
    </row>
    <row r="4867" spans="1:5" ht="17.55" customHeight="1" x14ac:dyDescent="0.3">
      <c r="A4867" s="12">
        <v>4938</v>
      </c>
      <c r="B4867" s="12">
        <v>2469</v>
      </c>
      <c r="C4867" s="19">
        <v>42172</v>
      </c>
      <c r="D4867" s="6">
        <v>168</v>
      </c>
      <c r="E4867" s="10">
        <v>102.23</v>
      </c>
    </row>
    <row r="4868" spans="1:5" ht="17.55" customHeight="1" x14ac:dyDescent="0.3">
      <c r="A4868" s="12">
        <v>4939</v>
      </c>
      <c r="B4868" s="12">
        <v>2470</v>
      </c>
      <c r="C4868" s="19">
        <v>42186</v>
      </c>
      <c r="D4868" s="6">
        <v>210</v>
      </c>
      <c r="E4868" s="10">
        <v>130.52000000000004</v>
      </c>
    </row>
    <row r="4869" spans="1:5" ht="17.55" customHeight="1" x14ac:dyDescent="0.3">
      <c r="A4869" s="12">
        <v>4940</v>
      </c>
      <c r="B4869" s="12">
        <v>2470</v>
      </c>
      <c r="C4869" s="19">
        <v>42176</v>
      </c>
      <c r="D4869" s="6">
        <v>210</v>
      </c>
      <c r="E4869" s="10">
        <v>436.96999999999997</v>
      </c>
    </row>
    <row r="4870" spans="1:5" ht="17.55" customHeight="1" x14ac:dyDescent="0.3">
      <c r="A4870" s="12">
        <v>4941</v>
      </c>
      <c r="B4870" s="12">
        <v>2471</v>
      </c>
      <c r="C4870" s="19">
        <v>42179</v>
      </c>
      <c r="D4870" s="6">
        <v>164</v>
      </c>
      <c r="E4870" s="10">
        <v>160.01</v>
      </c>
    </row>
    <row r="4871" spans="1:5" ht="17.55" customHeight="1" x14ac:dyDescent="0.3">
      <c r="A4871" s="12">
        <v>4942</v>
      </c>
      <c r="B4871" s="12">
        <v>2471</v>
      </c>
      <c r="C4871" s="19">
        <v>42172</v>
      </c>
      <c r="D4871" s="6">
        <v>164</v>
      </c>
      <c r="E4871" s="10">
        <v>391.75</v>
      </c>
    </row>
    <row r="4872" spans="1:5" ht="17.55" customHeight="1" x14ac:dyDescent="0.3">
      <c r="A4872" s="12">
        <v>4943</v>
      </c>
      <c r="B4872" s="12">
        <v>2472</v>
      </c>
      <c r="C4872" s="19">
        <v>42181</v>
      </c>
      <c r="D4872" s="6">
        <v>201</v>
      </c>
      <c r="E4872" s="10">
        <v>245.62999999999994</v>
      </c>
    </row>
    <row r="4873" spans="1:5" ht="17.55" customHeight="1" x14ac:dyDescent="0.3">
      <c r="A4873" s="12">
        <v>4944</v>
      </c>
      <c r="B4873" s="12">
        <v>2472</v>
      </c>
      <c r="C4873" s="19">
        <v>42175</v>
      </c>
      <c r="D4873" s="6">
        <v>201</v>
      </c>
      <c r="E4873" s="10">
        <v>456.17</v>
      </c>
    </row>
    <row r="4874" spans="1:5" ht="17.55" customHeight="1" x14ac:dyDescent="0.3">
      <c r="A4874" s="12">
        <v>4945</v>
      </c>
      <c r="B4874" s="12">
        <v>2473</v>
      </c>
      <c r="C4874" s="19">
        <v>42186</v>
      </c>
      <c r="D4874" s="6">
        <v>311</v>
      </c>
      <c r="E4874" s="10">
        <v>150.46000000000004</v>
      </c>
    </row>
    <row r="4875" spans="1:5" ht="17.55" customHeight="1" x14ac:dyDescent="0.3">
      <c r="A4875" s="12">
        <v>4946</v>
      </c>
      <c r="B4875" s="12">
        <v>2473</v>
      </c>
      <c r="C4875" s="19">
        <v>42176</v>
      </c>
      <c r="D4875" s="6">
        <v>311</v>
      </c>
      <c r="E4875" s="10">
        <v>852.63</v>
      </c>
    </row>
    <row r="4876" spans="1:5" ht="17.55" customHeight="1" x14ac:dyDescent="0.3">
      <c r="A4876" s="12">
        <v>4947</v>
      </c>
      <c r="B4876" s="12">
        <v>2474</v>
      </c>
      <c r="C4876" s="19">
        <v>42187</v>
      </c>
      <c r="D4876" s="6">
        <v>164</v>
      </c>
      <c r="E4876" s="10">
        <v>195.65000000000009</v>
      </c>
    </row>
    <row r="4877" spans="1:5" ht="17.55" customHeight="1" x14ac:dyDescent="0.3">
      <c r="A4877" s="12">
        <v>4948</v>
      </c>
      <c r="B4877" s="12">
        <v>2474</v>
      </c>
      <c r="C4877" s="19">
        <v>42177</v>
      </c>
      <c r="D4877" s="6">
        <v>164</v>
      </c>
      <c r="E4877" s="10">
        <v>456.53999999999996</v>
      </c>
    </row>
    <row r="4878" spans="1:5" ht="17.55" customHeight="1" x14ac:dyDescent="0.3">
      <c r="A4878" s="12">
        <v>4949</v>
      </c>
      <c r="B4878" s="12">
        <v>2475</v>
      </c>
      <c r="C4878" s="19">
        <v>42180</v>
      </c>
      <c r="D4878" s="6">
        <v>47</v>
      </c>
      <c r="E4878" s="10">
        <v>41.42999999999995</v>
      </c>
    </row>
    <row r="4879" spans="1:5" ht="17.55" customHeight="1" x14ac:dyDescent="0.3">
      <c r="A4879" s="12">
        <v>4950</v>
      </c>
      <c r="B4879" s="12">
        <v>2475</v>
      </c>
      <c r="C4879" s="19">
        <v>42176</v>
      </c>
      <c r="D4879" s="6">
        <v>47</v>
      </c>
      <c r="E4879" s="10">
        <v>994.33</v>
      </c>
    </row>
    <row r="4880" spans="1:5" ht="17.55" customHeight="1" x14ac:dyDescent="0.3">
      <c r="A4880" s="12">
        <v>4951</v>
      </c>
      <c r="B4880" s="12">
        <v>2476</v>
      </c>
      <c r="C4880" s="19">
        <v>42188</v>
      </c>
      <c r="D4880" s="6">
        <v>170</v>
      </c>
      <c r="E4880" s="10">
        <v>104.77999999999986</v>
      </c>
    </row>
    <row r="4881" spans="1:5" ht="17.55" customHeight="1" x14ac:dyDescent="0.3">
      <c r="A4881" s="12">
        <v>4952</v>
      </c>
      <c r="B4881" s="12">
        <v>2476</v>
      </c>
      <c r="C4881" s="19">
        <v>42183</v>
      </c>
      <c r="D4881" s="6">
        <v>170</v>
      </c>
      <c r="E4881" s="10">
        <v>943.08</v>
      </c>
    </row>
    <row r="4882" spans="1:5" ht="17.55" customHeight="1" x14ac:dyDescent="0.3">
      <c r="A4882" s="12">
        <v>4953</v>
      </c>
      <c r="B4882" s="12">
        <v>2477</v>
      </c>
      <c r="C4882" s="19">
        <v>42186</v>
      </c>
      <c r="D4882" s="6">
        <v>228</v>
      </c>
      <c r="E4882" s="10">
        <v>134.49000000000004</v>
      </c>
    </row>
    <row r="4883" spans="1:5" ht="17.55" customHeight="1" x14ac:dyDescent="0.3">
      <c r="A4883" s="12">
        <v>4954</v>
      </c>
      <c r="B4883" s="12">
        <v>2477</v>
      </c>
      <c r="C4883" s="19">
        <v>42180</v>
      </c>
      <c r="D4883" s="6">
        <v>228</v>
      </c>
      <c r="E4883" s="10">
        <v>210.35999999999999</v>
      </c>
    </row>
    <row r="4884" spans="1:5" ht="17.55" customHeight="1" x14ac:dyDescent="0.3">
      <c r="A4884" s="12">
        <v>4955</v>
      </c>
      <c r="B4884" s="12">
        <v>2478</v>
      </c>
      <c r="C4884" s="19">
        <v>42185</v>
      </c>
      <c r="D4884" s="6">
        <v>85</v>
      </c>
      <c r="E4884" s="10">
        <v>7.7400000000000091</v>
      </c>
    </row>
    <row r="4885" spans="1:5" ht="17.55" customHeight="1" x14ac:dyDescent="0.3">
      <c r="A4885" s="12">
        <v>4956</v>
      </c>
      <c r="B4885" s="12">
        <v>2478</v>
      </c>
      <c r="C4885" s="19">
        <v>42175</v>
      </c>
      <c r="D4885" s="6">
        <v>85</v>
      </c>
      <c r="E4885" s="10">
        <v>185.85999999999999</v>
      </c>
    </row>
    <row r="4886" spans="1:5" ht="17.55" customHeight="1" x14ac:dyDescent="0.3">
      <c r="A4886" s="12">
        <v>4957</v>
      </c>
      <c r="B4886" s="12">
        <v>2479</v>
      </c>
      <c r="C4886" s="19">
        <v>42190</v>
      </c>
      <c r="D4886" s="6">
        <v>173</v>
      </c>
      <c r="E4886" s="10">
        <v>256.19000000000005</v>
      </c>
    </row>
    <row r="4887" spans="1:5" ht="17.55" customHeight="1" x14ac:dyDescent="0.3">
      <c r="A4887" s="12">
        <v>4958</v>
      </c>
      <c r="B4887" s="12">
        <v>2479</v>
      </c>
      <c r="C4887" s="19">
        <v>42183</v>
      </c>
      <c r="D4887" s="6">
        <v>173</v>
      </c>
      <c r="E4887" s="10">
        <v>570.24</v>
      </c>
    </row>
    <row r="4888" spans="1:5" ht="17.55" customHeight="1" x14ac:dyDescent="0.3">
      <c r="A4888" s="12">
        <v>4959</v>
      </c>
      <c r="B4888" s="12">
        <v>2480</v>
      </c>
      <c r="C4888" s="19">
        <v>42188</v>
      </c>
      <c r="D4888" s="6">
        <v>73</v>
      </c>
      <c r="E4888" s="10">
        <v>97.399999999999977</v>
      </c>
    </row>
    <row r="4889" spans="1:5" ht="17.55" customHeight="1" x14ac:dyDescent="0.3">
      <c r="A4889" s="12">
        <v>4960</v>
      </c>
      <c r="B4889" s="12">
        <v>2480</v>
      </c>
      <c r="C4889" s="19">
        <v>42179</v>
      </c>
      <c r="D4889" s="6">
        <v>73</v>
      </c>
      <c r="E4889" s="10">
        <v>876.65</v>
      </c>
    </row>
    <row r="4890" spans="1:5" ht="17.55" customHeight="1" x14ac:dyDescent="0.3">
      <c r="A4890" s="12">
        <v>4961</v>
      </c>
      <c r="B4890" s="12">
        <v>2481</v>
      </c>
      <c r="C4890" s="19">
        <v>42193</v>
      </c>
      <c r="D4890" s="6">
        <v>151</v>
      </c>
      <c r="E4890" s="10">
        <v>18.230000000000018</v>
      </c>
    </row>
    <row r="4891" spans="1:5" ht="17.55" customHeight="1" x14ac:dyDescent="0.3">
      <c r="A4891" s="12">
        <v>4962</v>
      </c>
      <c r="B4891" s="12">
        <v>2481</v>
      </c>
      <c r="C4891" s="19">
        <v>42183</v>
      </c>
      <c r="D4891" s="6">
        <v>151</v>
      </c>
      <c r="E4891" s="10">
        <v>147.54</v>
      </c>
    </row>
    <row r="4892" spans="1:5" ht="17.55" customHeight="1" x14ac:dyDescent="0.3">
      <c r="A4892" s="12">
        <v>4963</v>
      </c>
      <c r="B4892" s="12">
        <v>2482</v>
      </c>
      <c r="C4892" s="19">
        <v>42186</v>
      </c>
      <c r="D4892" s="6">
        <v>245</v>
      </c>
      <c r="E4892" s="10">
        <v>305.35000000000002</v>
      </c>
    </row>
    <row r="4893" spans="1:5" ht="17.55" customHeight="1" x14ac:dyDescent="0.3">
      <c r="A4893" s="12">
        <v>4964</v>
      </c>
      <c r="B4893" s="12">
        <v>2482</v>
      </c>
      <c r="C4893" s="19">
        <v>42182</v>
      </c>
      <c r="D4893" s="6">
        <v>245</v>
      </c>
      <c r="E4893" s="10">
        <v>542.86</v>
      </c>
    </row>
    <row r="4894" spans="1:5" ht="17.55" customHeight="1" x14ac:dyDescent="0.3">
      <c r="A4894" s="12">
        <v>4965</v>
      </c>
      <c r="B4894" s="12">
        <v>2483</v>
      </c>
      <c r="C4894" s="19">
        <v>42196</v>
      </c>
      <c r="D4894" s="6">
        <v>150</v>
      </c>
      <c r="E4894" s="10">
        <v>81.69</v>
      </c>
    </row>
    <row r="4895" spans="1:5" ht="17.55" customHeight="1" x14ac:dyDescent="0.3">
      <c r="A4895" s="12">
        <v>4966</v>
      </c>
      <c r="B4895" s="12">
        <v>2483</v>
      </c>
      <c r="C4895" s="19">
        <v>42186</v>
      </c>
      <c r="D4895" s="6">
        <v>150</v>
      </c>
      <c r="E4895" s="10">
        <v>428.93</v>
      </c>
    </row>
    <row r="4896" spans="1:5" ht="17.55" customHeight="1" x14ac:dyDescent="0.3">
      <c r="A4896" s="12">
        <v>4967</v>
      </c>
      <c r="B4896" s="12">
        <v>2484</v>
      </c>
      <c r="C4896" s="19">
        <v>42188</v>
      </c>
      <c r="D4896" s="6">
        <v>39</v>
      </c>
      <c r="E4896" s="10">
        <v>372.68000000000006</v>
      </c>
    </row>
    <row r="4897" spans="1:5" ht="17.55" customHeight="1" x14ac:dyDescent="0.3">
      <c r="A4897" s="12">
        <v>4968</v>
      </c>
      <c r="B4897" s="12">
        <v>2484</v>
      </c>
      <c r="C4897" s="19">
        <v>42181</v>
      </c>
      <c r="D4897" s="6">
        <v>39</v>
      </c>
      <c r="E4897" s="10">
        <v>559.02</v>
      </c>
    </row>
    <row r="4898" spans="1:5" ht="17.55" customHeight="1" x14ac:dyDescent="0.3">
      <c r="A4898" s="12">
        <v>4969</v>
      </c>
      <c r="B4898" s="12">
        <v>2485</v>
      </c>
      <c r="C4898" s="19">
        <v>42182</v>
      </c>
      <c r="D4898" s="6">
        <v>298</v>
      </c>
      <c r="E4898" s="10">
        <v>187.13000000000011</v>
      </c>
    </row>
    <row r="4899" spans="1:5" ht="17.55" customHeight="1" x14ac:dyDescent="0.3">
      <c r="A4899" s="12">
        <v>4970</v>
      </c>
      <c r="B4899" s="12">
        <v>2485</v>
      </c>
      <c r="C4899" s="19">
        <v>42175</v>
      </c>
      <c r="D4899" s="6">
        <v>298</v>
      </c>
      <c r="E4899" s="10">
        <v>797.81</v>
      </c>
    </row>
    <row r="4900" spans="1:5" ht="17.55" customHeight="1" x14ac:dyDescent="0.3">
      <c r="A4900" s="12">
        <v>4971</v>
      </c>
      <c r="B4900" s="12">
        <v>2486</v>
      </c>
      <c r="C4900" s="19">
        <v>42179</v>
      </c>
      <c r="D4900" s="6">
        <v>233</v>
      </c>
      <c r="E4900" s="10">
        <v>66.789999999999964</v>
      </c>
    </row>
    <row r="4901" spans="1:5" ht="17.55" customHeight="1" x14ac:dyDescent="0.3">
      <c r="A4901" s="12">
        <v>4972</v>
      </c>
      <c r="B4901" s="12">
        <v>2486</v>
      </c>
      <c r="C4901" s="19">
        <v>42175</v>
      </c>
      <c r="D4901" s="6">
        <v>233</v>
      </c>
      <c r="E4901" s="10">
        <v>378.49</v>
      </c>
    </row>
    <row r="4902" spans="1:5" ht="17.55" customHeight="1" x14ac:dyDescent="0.3">
      <c r="A4902" s="12">
        <v>4973</v>
      </c>
      <c r="B4902" s="12">
        <v>2487</v>
      </c>
      <c r="C4902" s="19">
        <v>42191</v>
      </c>
      <c r="D4902" s="6">
        <v>255</v>
      </c>
      <c r="E4902" s="10">
        <v>292.90999999999997</v>
      </c>
    </row>
    <row r="4903" spans="1:5" ht="17.55" customHeight="1" x14ac:dyDescent="0.3">
      <c r="A4903" s="12">
        <v>4974</v>
      </c>
      <c r="B4903" s="12">
        <v>2487</v>
      </c>
      <c r="C4903" s="19">
        <v>42186</v>
      </c>
      <c r="D4903" s="6">
        <v>255</v>
      </c>
      <c r="E4903" s="10">
        <v>568.61</v>
      </c>
    </row>
    <row r="4904" spans="1:5" ht="17.55" customHeight="1" x14ac:dyDescent="0.3">
      <c r="A4904" s="12">
        <v>4975</v>
      </c>
      <c r="B4904" s="12">
        <v>2488</v>
      </c>
      <c r="C4904" s="19">
        <v>42191</v>
      </c>
      <c r="D4904" s="6">
        <v>42</v>
      </c>
      <c r="E4904" s="10">
        <v>79.269999999999982</v>
      </c>
    </row>
    <row r="4905" spans="1:5" ht="17.55" customHeight="1" x14ac:dyDescent="0.3">
      <c r="A4905" s="12">
        <v>4976</v>
      </c>
      <c r="B4905" s="12">
        <v>2488</v>
      </c>
      <c r="C4905" s="19">
        <v>42181</v>
      </c>
      <c r="D4905" s="6">
        <v>42</v>
      </c>
      <c r="E4905" s="10">
        <v>203.87</v>
      </c>
    </row>
    <row r="4906" spans="1:5" ht="17.55" customHeight="1" x14ac:dyDescent="0.3">
      <c r="A4906" s="12">
        <v>4977</v>
      </c>
      <c r="B4906" s="12">
        <v>2489</v>
      </c>
      <c r="C4906" s="19">
        <v>42184</v>
      </c>
      <c r="D4906" s="6">
        <v>8</v>
      </c>
      <c r="E4906" s="10">
        <v>7.1900000000000261</v>
      </c>
    </row>
    <row r="4907" spans="1:5" ht="17.55" customHeight="1" x14ac:dyDescent="0.3">
      <c r="A4907" s="12">
        <v>4978</v>
      </c>
      <c r="B4907" s="12">
        <v>2489</v>
      </c>
      <c r="C4907" s="19">
        <v>42178</v>
      </c>
      <c r="D4907" s="6">
        <v>8</v>
      </c>
      <c r="E4907" s="10">
        <v>136.79999999999998</v>
      </c>
    </row>
    <row r="4908" spans="1:5" ht="17.55" customHeight="1" x14ac:dyDescent="0.3">
      <c r="A4908" s="12">
        <v>4979</v>
      </c>
      <c r="B4908" s="12">
        <v>2490</v>
      </c>
      <c r="C4908" s="19">
        <v>42194</v>
      </c>
      <c r="D4908" s="6">
        <v>117</v>
      </c>
      <c r="E4908" s="10">
        <v>103.67000000000002</v>
      </c>
    </row>
    <row r="4909" spans="1:5" ht="17.55" customHeight="1" x14ac:dyDescent="0.3">
      <c r="A4909" s="12">
        <v>4980</v>
      </c>
      <c r="B4909" s="12">
        <v>2490</v>
      </c>
      <c r="C4909" s="19">
        <v>42186</v>
      </c>
      <c r="D4909" s="6">
        <v>117</v>
      </c>
      <c r="E4909" s="10">
        <v>328.3</v>
      </c>
    </row>
    <row r="4910" spans="1:5" ht="17.55" customHeight="1" x14ac:dyDescent="0.3">
      <c r="A4910" s="12">
        <v>4981</v>
      </c>
      <c r="B4910" s="12">
        <v>2491</v>
      </c>
      <c r="C4910" s="19">
        <v>42194</v>
      </c>
      <c r="D4910" s="6">
        <v>5</v>
      </c>
      <c r="E4910" s="10">
        <v>130.89999999999998</v>
      </c>
    </row>
    <row r="4911" spans="1:5" ht="17.55" customHeight="1" x14ac:dyDescent="0.3">
      <c r="A4911" s="12">
        <v>4982</v>
      </c>
      <c r="B4911" s="12">
        <v>2491</v>
      </c>
      <c r="C4911" s="19">
        <v>42190</v>
      </c>
      <c r="D4911" s="6">
        <v>5</v>
      </c>
      <c r="E4911" s="10">
        <v>291.39</v>
      </c>
    </row>
    <row r="4912" spans="1:5" ht="17.55" customHeight="1" x14ac:dyDescent="0.3">
      <c r="A4912" s="12">
        <v>4983</v>
      </c>
      <c r="B4912" s="12">
        <v>2492</v>
      </c>
      <c r="C4912" s="19">
        <v>42193</v>
      </c>
      <c r="D4912" s="6">
        <v>83</v>
      </c>
      <c r="E4912" s="10">
        <v>113.72000000000003</v>
      </c>
    </row>
    <row r="4913" spans="1:5" ht="17.55" customHeight="1" x14ac:dyDescent="0.3">
      <c r="A4913" s="12">
        <v>4984</v>
      </c>
      <c r="B4913" s="12">
        <v>2492</v>
      </c>
      <c r="C4913" s="19">
        <v>42187</v>
      </c>
      <c r="D4913" s="6">
        <v>83</v>
      </c>
      <c r="E4913" s="10">
        <v>177.89</v>
      </c>
    </row>
    <row r="4914" spans="1:5" ht="17.55" customHeight="1" x14ac:dyDescent="0.3">
      <c r="A4914" s="12">
        <v>4985</v>
      </c>
      <c r="B4914" s="12">
        <v>2493</v>
      </c>
      <c r="C4914" s="19">
        <v>42191</v>
      </c>
      <c r="D4914" s="6">
        <v>170</v>
      </c>
      <c r="E4914" s="10">
        <v>18.799999999999955</v>
      </c>
    </row>
    <row r="4915" spans="1:5" ht="17.55" customHeight="1" x14ac:dyDescent="0.3">
      <c r="A4915" s="12">
        <v>4986</v>
      </c>
      <c r="B4915" s="12">
        <v>2493</v>
      </c>
      <c r="C4915" s="19">
        <v>42182</v>
      </c>
      <c r="D4915" s="6">
        <v>170</v>
      </c>
      <c r="E4915" s="10">
        <v>921.37</v>
      </c>
    </row>
    <row r="4916" spans="1:5" ht="17.55" customHeight="1" x14ac:dyDescent="0.3">
      <c r="A4916" s="12">
        <v>4987</v>
      </c>
      <c r="B4916" s="12">
        <v>2494</v>
      </c>
      <c r="C4916" s="19">
        <v>42196</v>
      </c>
      <c r="D4916" s="6">
        <v>213</v>
      </c>
      <c r="E4916" s="10">
        <v>9.67999999999995</v>
      </c>
    </row>
    <row r="4917" spans="1:5" ht="17.55" customHeight="1" x14ac:dyDescent="0.3">
      <c r="A4917" s="12">
        <v>4988</v>
      </c>
      <c r="B4917" s="12">
        <v>2494</v>
      </c>
      <c r="C4917" s="19">
        <v>42186</v>
      </c>
      <c r="D4917" s="6">
        <v>213</v>
      </c>
      <c r="E4917" s="10">
        <v>958.32</v>
      </c>
    </row>
    <row r="4918" spans="1:5" ht="17.55" customHeight="1" x14ac:dyDescent="0.3">
      <c r="A4918" s="12">
        <v>4989</v>
      </c>
      <c r="B4918" s="12">
        <v>2495</v>
      </c>
      <c r="C4918" s="19">
        <v>42198</v>
      </c>
      <c r="D4918" s="6">
        <v>102</v>
      </c>
      <c r="E4918" s="10">
        <v>106.04000000000008</v>
      </c>
    </row>
    <row r="4919" spans="1:5" ht="17.55" customHeight="1" x14ac:dyDescent="0.3">
      <c r="A4919" s="12">
        <v>4990</v>
      </c>
      <c r="B4919" s="12">
        <v>2495</v>
      </c>
      <c r="C4919" s="19">
        <v>42190</v>
      </c>
      <c r="D4919" s="6">
        <v>102</v>
      </c>
      <c r="E4919" s="10">
        <v>651.41999999999996</v>
      </c>
    </row>
    <row r="4920" spans="1:5" ht="17.55" customHeight="1" x14ac:dyDescent="0.3">
      <c r="A4920" s="12">
        <v>4991</v>
      </c>
      <c r="B4920" s="12">
        <v>2496</v>
      </c>
      <c r="C4920" s="19">
        <v>42193</v>
      </c>
      <c r="D4920" s="6">
        <v>313</v>
      </c>
      <c r="E4920" s="10">
        <v>94.62</v>
      </c>
    </row>
    <row r="4921" spans="1:5" ht="17.55" customHeight="1" x14ac:dyDescent="0.3">
      <c r="A4921" s="12">
        <v>4992</v>
      </c>
      <c r="B4921" s="12">
        <v>2496</v>
      </c>
      <c r="C4921" s="19">
        <v>42186</v>
      </c>
      <c r="D4921" s="6">
        <v>313</v>
      </c>
      <c r="E4921" s="10">
        <v>378.49</v>
      </c>
    </row>
    <row r="4922" spans="1:5" ht="17.55" customHeight="1" x14ac:dyDescent="0.3">
      <c r="A4922" s="12">
        <v>4993</v>
      </c>
      <c r="B4922" s="12">
        <v>2497</v>
      </c>
      <c r="C4922" s="19">
        <v>42199</v>
      </c>
      <c r="D4922" s="6">
        <v>281</v>
      </c>
      <c r="E4922" s="10">
        <v>56.300000000000011</v>
      </c>
    </row>
    <row r="4923" spans="1:5" ht="17.55" customHeight="1" x14ac:dyDescent="0.3">
      <c r="A4923" s="12">
        <v>4994</v>
      </c>
      <c r="B4923" s="12">
        <v>2497</v>
      </c>
      <c r="C4923" s="19">
        <v>42192</v>
      </c>
      <c r="D4923" s="6">
        <v>281</v>
      </c>
      <c r="E4923" s="10">
        <v>114.31</v>
      </c>
    </row>
    <row r="4924" spans="1:5" ht="17.55" customHeight="1" x14ac:dyDescent="0.3">
      <c r="A4924" s="12">
        <v>4996</v>
      </c>
      <c r="B4924" s="12">
        <v>2498</v>
      </c>
      <c r="C4924" s="19">
        <v>42190</v>
      </c>
      <c r="D4924" s="6">
        <v>222</v>
      </c>
      <c r="E4924" s="10">
        <v>387.2</v>
      </c>
    </row>
    <row r="4925" spans="1:5" ht="17.55" customHeight="1" x14ac:dyDescent="0.3">
      <c r="A4925" s="12">
        <v>4997</v>
      </c>
      <c r="B4925" s="12">
        <v>2499</v>
      </c>
      <c r="C4925" s="19">
        <v>42199</v>
      </c>
      <c r="D4925" s="6">
        <v>200</v>
      </c>
      <c r="E4925" s="10">
        <v>76.770000000000039</v>
      </c>
    </row>
    <row r="4926" spans="1:5" ht="17.55" customHeight="1" x14ac:dyDescent="0.3">
      <c r="A4926" s="12">
        <v>4998</v>
      </c>
      <c r="B4926" s="12">
        <v>2499</v>
      </c>
      <c r="C4926" s="19">
        <v>42189</v>
      </c>
      <c r="D4926" s="6">
        <v>200</v>
      </c>
      <c r="E4926" s="10">
        <v>207.57999999999998</v>
      </c>
    </row>
    <row r="4927" spans="1:5" ht="17.55" customHeight="1" x14ac:dyDescent="0.3">
      <c r="A4927" s="12">
        <v>4999</v>
      </c>
      <c r="B4927" s="12">
        <v>2500</v>
      </c>
      <c r="C4927" s="19">
        <v>42200</v>
      </c>
      <c r="D4927" s="6">
        <v>205</v>
      </c>
      <c r="E4927" s="10">
        <v>15.699999999999932</v>
      </c>
    </row>
    <row r="4928" spans="1:5" ht="17.55" customHeight="1" x14ac:dyDescent="0.3">
      <c r="A4928" s="12">
        <v>5000</v>
      </c>
      <c r="B4928" s="12">
        <v>2500</v>
      </c>
      <c r="C4928" s="19">
        <v>42193</v>
      </c>
      <c r="D4928" s="6">
        <v>205</v>
      </c>
      <c r="E4928" s="10">
        <v>769.59</v>
      </c>
    </row>
    <row r="4929" spans="1:5" ht="17.55" customHeight="1" x14ac:dyDescent="0.3">
      <c r="A4929" s="12">
        <v>5001</v>
      </c>
      <c r="B4929" s="12">
        <v>2501</v>
      </c>
      <c r="C4929" s="19">
        <v>42191</v>
      </c>
      <c r="D4929" s="6">
        <v>68</v>
      </c>
      <c r="E4929" s="10">
        <v>15.870000000000005</v>
      </c>
    </row>
    <row r="4930" spans="1:5" ht="17.55" customHeight="1" x14ac:dyDescent="0.3">
      <c r="A4930" s="12">
        <v>5002</v>
      </c>
      <c r="B4930" s="12">
        <v>2501</v>
      </c>
      <c r="C4930" s="19">
        <v>42187</v>
      </c>
      <c r="D4930" s="6">
        <v>68</v>
      </c>
      <c r="E4930" s="10">
        <v>777.89</v>
      </c>
    </row>
    <row r="4931" spans="1:5" ht="17.55" customHeight="1" x14ac:dyDescent="0.3">
      <c r="A4931" s="12">
        <v>5003</v>
      </c>
      <c r="B4931" s="12">
        <v>2502</v>
      </c>
      <c r="C4931" s="19">
        <v>42189</v>
      </c>
      <c r="D4931" s="6">
        <v>143</v>
      </c>
      <c r="E4931" s="10">
        <v>94.409999999999968</v>
      </c>
    </row>
    <row r="4932" spans="1:5" ht="17.55" customHeight="1" x14ac:dyDescent="0.3">
      <c r="A4932" s="12">
        <v>5004</v>
      </c>
      <c r="B4932" s="12">
        <v>2502</v>
      </c>
      <c r="C4932" s="19">
        <v>42183</v>
      </c>
      <c r="D4932" s="6">
        <v>143</v>
      </c>
      <c r="E4932" s="10">
        <v>954.66</v>
      </c>
    </row>
    <row r="4933" spans="1:5" ht="17.55" customHeight="1" x14ac:dyDescent="0.3">
      <c r="A4933" s="12">
        <v>5005</v>
      </c>
      <c r="B4933" s="12">
        <v>2503</v>
      </c>
      <c r="C4933" s="19">
        <v>42192</v>
      </c>
      <c r="D4933" s="6">
        <v>26</v>
      </c>
      <c r="E4933" s="10">
        <v>45.300000000000011</v>
      </c>
    </row>
    <row r="4934" spans="1:5" ht="17.55" customHeight="1" x14ac:dyDescent="0.3">
      <c r="A4934" s="12">
        <v>5006</v>
      </c>
      <c r="B4934" s="12">
        <v>2503</v>
      </c>
      <c r="C4934" s="19">
        <v>42185</v>
      </c>
      <c r="D4934" s="6">
        <v>26</v>
      </c>
      <c r="E4934" s="10">
        <v>303.18</v>
      </c>
    </row>
    <row r="4935" spans="1:5" ht="17.55" customHeight="1" x14ac:dyDescent="0.3">
      <c r="A4935" s="12">
        <v>5007</v>
      </c>
      <c r="B4935" s="12">
        <v>2504</v>
      </c>
      <c r="C4935" s="19">
        <v>42195</v>
      </c>
      <c r="D4935" s="6">
        <v>237</v>
      </c>
      <c r="E4935" s="10">
        <v>171.14</v>
      </c>
    </row>
    <row r="4936" spans="1:5" ht="17.55" customHeight="1" x14ac:dyDescent="0.3">
      <c r="A4936" s="12">
        <v>5008</v>
      </c>
      <c r="B4936" s="12">
        <v>2504</v>
      </c>
      <c r="C4936" s="19">
        <v>42188</v>
      </c>
      <c r="D4936" s="6">
        <v>237</v>
      </c>
      <c r="E4936" s="10">
        <v>835.58</v>
      </c>
    </row>
    <row r="4937" spans="1:5" ht="17.55" customHeight="1" x14ac:dyDescent="0.3">
      <c r="A4937" s="12">
        <v>5009</v>
      </c>
      <c r="B4937" s="12">
        <v>2505</v>
      </c>
      <c r="C4937" s="19">
        <v>42200</v>
      </c>
      <c r="D4937" s="6">
        <v>312</v>
      </c>
      <c r="E4937" s="10">
        <v>153.36000000000001</v>
      </c>
    </row>
    <row r="4938" spans="1:5" ht="17.55" customHeight="1" x14ac:dyDescent="0.3">
      <c r="A4938" s="12">
        <v>5010</v>
      </c>
      <c r="B4938" s="12">
        <v>2505</v>
      </c>
      <c r="C4938" s="19">
        <v>42193</v>
      </c>
      <c r="D4938" s="6">
        <v>312</v>
      </c>
      <c r="E4938" s="10">
        <v>239.89</v>
      </c>
    </row>
    <row r="4939" spans="1:5" ht="17.55" customHeight="1" x14ac:dyDescent="0.3">
      <c r="A4939" s="12">
        <v>5011</v>
      </c>
      <c r="B4939" s="12">
        <v>2506</v>
      </c>
      <c r="C4939" s="19">
        <v>42200</v>
      </c>
      <c r="D4939" s="6">
        <v>36</v>
      </c>
      <c r="E4939" s="10">
        <v>167.7</v>
      </c>
    </row>
    <row r="4940" spans="1:5" ht="17.55" customHeight="1" x14ac:dyDescent="0.3">
      <c r="A4940" s="12">
        <v>5012</v>
      </c>
      <c r="B4940" s="12">
        <v>2506</v>
      </c>
      <c r="C4940" s="19">
        <v>42195</v>
      </c>
      <c r="D4940" s="6">
        <v>36</v>
      </c>
      <c r="E4940" s="10">
        <v>340.5</v>
      </c>
    </row>
    <row r="4941" spans="1:5" ht="17.55" customHeight="1" x14ac:dyDescent="0.3">
      <c r="A4941" s="12">
        <v>5013</v>
      </c>
      <c r="B4941" s="12">
        <v>2507</v>
      </c>
      <c r="C4941" s="19">
        <v>42194</v>
      </c>
      <c r="D4941" s="6">
        <v>47</v>
      </c>
      <c r="E4941" s="10">
        <v>152.46000000000004</v>
      </c>
    </row>
    <row r="4942" spans="1:5" ht="17.55" customHeight="1" x14ac:dyDescent="0.3">
      <c r="A4942" s="12">
        <v>5014</v>
      </c>
      <c r="B4942" s="12">
        <v>2507</v>
      </c>
      <c r="C4942" s="19">
        <v>42188</v>
      </c>
      <c r="D4942" s="6">
        <v>47</v>
      </c>
      <c r="E4942" s="10">
        <v>694.54</v>
      </c>
    </row>
    <row r="4943" spans="1:5" ht="17.55" customHeight="1" x14ac:dyDescent="0.3">
      <c r="A4943" s="12">
        <v>5015</v>
      </c>
      <c r="B4943" s="12">
        <v>2508</v>
      </c>
      <c r="C4943" s="19">
        <v>42204</v>
      </c>
      <c r="D4943" s="6">
        <v>184</v>
      </c>
      <c r="E4943" s="10">
        <v>234.13000000000011</v>
      </c>
    </row>
    <row r="4944" spans="1:5" ht="17.55" customHeight="1" x14ac:dyDescent="0.3">
      <c r="A4944" s="12">
        <v>5016</v>
      </c>
      <c r="B4944" s="12">
        <v>2508</v>
      </c>
      <c r="C4944" s="19">
        <v>42194</v>
      </c>
      <c r="D4944" s="6">
        <v>184</v>
      </c>
      <c r="E4944" s="10">
        <v>546.31999999999994</v>
      </c>
    </row>
    <row r="4945" spans="1:5" ht="17.55" customHeight="1" x14ac:dyDescent="0.3">
      <c r="A4945" s="12">
        <v>5017</v>
      </c>
      <c r="B4945" s="12">
        <v>2509</v>
      </c>
      <c r="C4945" s="19">
        <v>42202</v>
      </c>
      <c r="D4945" s="6">
        <v>135</v>
      </c>
      <c r="E4945" s="10">
        <v>75.029999999999973</v>
      </c>
    </row>
    <row r="4946" spans="1:5" ht="17.55" customHeight="1" x14ac:dyDescent="0.3">
      <c r="A4946" s="12">
        <v>5018</v>
      </c>
      <c r="B4946" s="12">
        <v>2509</v>
      </c>
      <c r="C4946" s="19">
        <v>42197</v>
      </c>
      <c r="D4946" s="6">
        <v>135</v>
      </c>
      <c r="E4946" s="10">
        <v>502.14</v>
      </c>
    </row>
    <row r="4947" spans="1:5" ht="17.55" customHeight="1" x14ac:dyDescent="0.3">
      <c r="A4947" s="12">
        <v>5019</v>
      </c>
      <c r="B4947" s="12">
        <v>2510</v>
      </c>
      <c r="C4947" s="19">
        <v>42198</v>
      </c>
      <c r="D4947" s="6">
        <v>152</v>
      </c>
      <c r="E4947" s="10">
        <v>40.260000000000019</v>
      </c>
    </row>
    <row r="4948" spans="1:5" ht="17.55" customHeight="1" x14ac:dyDescent="0.3">
      <c r="A4948" s="12">
        <v>5020</v>
      </c>
      <c r="B4948" s="12">
        <v>2510</v>
      </c>
      <c r="C4948" s="19">
        <v>42192</v>
      </c>
      <c r="D4948" s="6">
        <v>152</v>
      </c>
      <c r="E4948" s="10">
        <v>211.42</v>
      </c>
    </row>
    <row r="4949" spans="1:5" ht="17.55" customHeight="1" x14ac:dyDescent="0.3">
      <c r="A4949" s="12">
        <v>5021</v>
      </c>
      <c r="B4949" s="12">
        <v>2511</v>
      </c>
      <c r="C4949" s="19">
        <v>42190</v>
      </c>
      <c r="D4949" s="6">
        <v>274</v>
      </c>
      <c r="E4949" s="10">
        <v>53.900000000000006</v>
      </c>
    </row>
    <row r="4950" spans="1:5" ht="17.55" customHeight="1" x14ac:dyDescent="0.3">
      <c r="A4950" s="12">
        <v>5022</v>
      </c>
      <c r="B4950" s="12">
        <v>2511</v>
      </c>
      <c r="C4950" s="19">
        <v>42186</v>
      </c>
      <c r="D4950" s="6">
        <v>274</v>
      </c>
      <c r="E4950" s="10">
        <v>145.75</v>
      </c>
    </row>
    <row r="4951" spans="1:5" ht="17.55" customHeight="1" x14ac:dyDescent="0.3">
      <c r="A4951" s="12">
        <v>5023</v>
      </c>
      <c r="B4951" s="12">
        <v>2512</v>
      </c>
      <c r="C4951" s="19">
        <v>42200</v>
      </c>
      <c r="D4951" s="6">
        <v>228</v>
      </c>
      <c r="E4951" s="10">
        <v>100.62</v>
      </c>
    </row>
    <row r="4952" spans="1:5" ht="17.55" customHeight="1" x14ac:dyDescent="0.3">
      <c r="A4952" s="12">
        <v>5024</v>
      </c>
      <c r="B4952" s="12">
        <v>2512</v>
      </c>
      <c r="C4952" s="19">
        <v>42196</v>
      </c>
      <c r="D4952" s="6">
        <v>228</v>
      </c>
      <c r="E4952" s="10">
        <v>737.91</v>
      </c>
    </row>
    <row r="4953" spans="1:5" ht="17.55" customHeight="1" x14ac:dyDescent="0.3">
      <c r="A4953" s="12">
        <v>5025</v>
      </c>
      <c r="B4953" s="12">
        <v>2513</v>
      </c>
      <c r="C4953" s="19">
        <v>42196</v>
      </c>
      <c r="D4953" s="6">
        <v>165</v>
      </c>
      <c r="E4953" s="10">
        <v>133.57999999999993</v>
      </c>
    </row>
    <row r="4954" spans="1:5" ht="17.55" customHeight="1" x14ac:dyDescent="0.3">
      <c r="A4954" s="12">
        <v>5026</v>
      </c>
      <c r="B4954" s="12">
        <v>2513</v>
      </c>
      <c r="C4954" s="19">
        <v>42188</v>
      </c>
      <c r="D4954" s="6">
        <v>165</v>
      </c>
      <c r="E4954" s="10">
        <v>756.98</v>
      </c>
    </row>
    <row r="4955" spans="1:5" ht="17.55" customHeight="1" x14ac:dyDescent="0.3">
      <c r="A4955" s="12">
        <v>5027</v>
      </c>
      <c r="B4955" s="12">
        <v>2514</v>
      </c>
      <c r="C4955" s="19">
        <v>42193</v>
      </c>
      <c r="D4955" s="6">
        <v>226</v>
      </c>
      <c r="E4955" s="10">
        <v>371.97</v>
      </c>
    </row>
    <row r="4956" spans="1:5" ht="17.55" customHeight="1" x14ac:dyDescent="0.3">
      <c r="A4956" s="12">
        <v>5028</v>
      </c>
      <c r="B4956" s="12">
        <v>2514</v>
      </c>
      <c r="C4956" s="19">
        <v>42184</v>
      </c>
      <c r="D4956" s="6">
        <v>226</v>
      </c>
      <c r="E4956" s="10">
        <v>606.91999999999996</v>
      </c>
    </row>
    <row r="4957" spans="1:5" ht="17.55" customHeight="1" x14ac:dyDescent="0.3">
      <c r="A4957" s="12">
        <v>5029</v>
      </c>
      <c r="B4957" s="12">
        <v>2515</v>
      </c>
      <c r="C4957" s="19">
        <v>42198</v>
      </c>
      <c r="D4957" s="6">
        <v>41</v>
      </c>
      <c r="E4957" s="10">
        <v>40.420000000000016</v>
      </c>
    </row>
    <row r="4958" spans="1:5" ht="17.55" customHeight="1" x14ac:dyDescent="0.3">
      <c r="A4958" s="12">
        <v>5030</v>
      </c>
      <c r="B4958" s="12">
        <v>2515</v>
      </c>
      <c r="C4958" s="19">
        <v>42189</v>
      </c>
      <c r="D4958" s="6">
        <v>41</v>
      </c>
      <c r="E4958" s="10">
        <v>270.55</v>
      </c>
    </row>
    <row r="4959" spans="1:5" ht="17.55" customHeight="1" x14ac:dyDescent="0.3">
      <c r="A4959" s="12">
        <v>5031</v>
      </c>
      <c r="B4959" s="12">
        <v>2516</v>
      </c>
      <c r="C4959" s="19">
        <v>42207</v>
      </c>
      <c r="D4959" s="6">
        <v>157</v>
      </c>
      <c r="E4959" s="10">
        <v>73.180000000000035</v>
      </c>
    </row>
    <row r="4960" spans="1:5" ht="17.55" customHeight="1" x14ac:dyDescent="0.3">
      <c r="A4960" s="12">
        <v>5032</v>
      </c>
      <c r="B4960" s="12">
        <v>2516</v>
      </c>
      <c r="C4960" s="19">
        <v>42198</v>
      </c>
      <c r="D4960" s="6">
        <v>157</v>
      </c>
      <c r="E4960" s="10">
        <v>188.17999999999998</v>
      </c>
    </row>
    <row r="4961" spans="1:5" ht="17.55" customHeight="1" x14ac:dyDescent="0.3">
      <c r="A4961" s="12">
        <v>5033</v>
      </c>
      <c r="B4961" s="12">
        <v>2517</v>
      </c>
      <c r="C4961" s="19">
        <v>42201</v>
      </c>
      <c r="D4961" s="6">
        <v>169</v>
      </c>
      <c r="E4961" s="10">
        <v>34.720000000000027</v>
      </c>
    </row>
    <row r="4962" spans="1:5" ht="17.55" customHeight="1" x14ac:dyDescent="0.3">
      <c r="A4962" s="12">
        <v>5034</v>
      </c>
      <c r="B4962" s="12">
        <v>2517</v>
      </c>
      <c r="C4962" s="19">
        <v>42191</v>
      </c>
      <c r="D4962" s="6">
        <v>169</v>
      </c>
      <c r="E4962" s="10">
        <v>461.38</v>
      </c>
    </row>
    <row r="4963" spans="1:5" ht="17.55" customHeight="1" x14ac:dyDescent="0.3">
      <c r="A4963" s="12">
        <v>5035</v>
      </c>
      <c r="B4963" s="12">
        <v>2518</v>
      </c>
      <c r="C4963" s="19">
        <v>42201</v>
      </c>
      <c r="D4963" s="6">
        <v>250</v>
      </c>
      <c r="E4963" s="10">
        <v>128.82000000000005</v>
      </c>
    </row>
    <row r="4964" spans="1:5" ht="17.55" customHeight="1" x14ac:dyDescent="0.3">
      <c r="A4964" s="12">
        <v>5036</v>
      </c>
      <c r="B4964" s="12">
        <v>2518</v>
      </c>
      <c r="C4964" s="19">
        <v>42192</v>
      </c>
      <c r="D4964" s="6">
        <v>250</v>
      </c>
      <c r="E4964" s="10">
        <v>862.17</v>
      </c>
    </row>
    <row r="4965" spans="1:5" ht="17.55" customHeight="1" x14ac:dyDescent="0.3">
      <c r="A4965" s="12">
        <v>5037</v>
      </c>
      <c r="B4965" s="12">
        <v>2519</v>
      </c>
      <c r="C4965" s="19">
        <v>42194</v>
      </c>
      <c r="D4965" s="6">
        <v>79</v>
      </c>
      <c r="E4965" s="10">
        <v>93.019999999999982</v>
      </c>
    </row>
    <row r="4966" spans="1:5" ht="17.55" customHeight="1" x14ac:dyDescent="0.3">
      <c r="A4966" s="12">
        <v>5038</v>
      </c>
      <c r="B4966" s="12">
        <v>2519</v>
      </c>
      <c r="C4966" s="19">
        <v>42187</v>
      </c>
      <c r="D4966" s="6">
        <v>79</v>
      </c>
      <c r="E4966" s="10">
        <v>207.06</v>
      </c>
    </row>
    <row r="4967" spans="1:5" ht="17.55" customHeight="1" x14ac:dyDescent="0.3">
      <c r="A4967" s="12">
        <v>5039</v>
      </c>
      <c r="B4967" s="12">
        <v>2520</v>
      </c>
      <c r="C4967" s="19">
        <v>42200</v>
      </c>
      <c r="D4967" s="6">
        <v>98</v>
      </c>
      <c r="E4967" s="10">
        <v>320.58000000000004</v>
      </c>
    </row>
    <row r="4968" spans="1:5" ht="17.55" customHeight="1" x14ac:dyDescent="0.3">
      <c r="A4968" s="12">
        <v>5040</v>
      </c>
      <c r="B4968" s="12">
        <v>2520</v>
      </c>
      <c r="C4968" s="19">
        <v>42192</v>
      </c>
      <c r="D4968" s="6">
        <v>98</v>
      </c>
      <c r="E4968" s="10">
        <v>595.39</v>
      </c>
    </row>
    <row r="4969" spans="1:5" ht="17.55" customHeight="1" x14ac:dyDescent="0.3">
      <c r="A4969" s="12">
        <v>5041</v>
      </c>
      <c r="B4969" s="12">
        <v>2521</v>
      </c>
      <c r="C4969" s="19">
        <v>42202</v>
      </c>
      <c r="D4969" s="6">
        <v>308</v>
      </c>
      <c r="E4969" s="10">
        <v>192.06000000000006</v>
      </c>
    </row>
    <row r="4970" spans="1:5" ht="17.55" customHeight="1" x14ac:dyDescent="0.3">
      <c r="A4970" s="12">
        <v>5042</v>
      </c>
      <c r="B4970" s="12">
        <v>2521</v>
      </c>
      <c r="C4970" s="19">
        <v>42197</v>
      </c>
      <c r="D4970" s="6">
        <v>308</v>
      </c>
      <c r="E4970" s="10">
        <v>327.02999999999997</v>
      </c>
    </row>
    <row r="4971" spans="1:5" ht="17.55" customHeight="1" x14ac:dyDescent="0.3">
      <c r="A4971" s="12">
        <v>5043</v>
      </c>
      <c r="B4971" s="12">
        <v>2522</v>
      </c>
      <c r="C4971" s="19">
        <v>42199</v>
      </c>
      <c r="D4971" s="6">
        <v>269</v>
      </c>
      <c r="E4971" s="10">
        <v>41.41</v>
      </c>
    </row>
    <row r="4972" spans="1:5" ht="17.55" customHeight="1" x14ac:dyDescent="0.3">
      <c r="A4972" s="12">
        <v>5044</v>
      </c>
      <c r="B4972" s="12">
        <v>2522</v>
      </c>
      <c r="C4972" s="19">
        <v>42191</v>
      </c>
      <c r="D4972" s="6">
        <v>269</v>
      </c>
      <c r="E4972" s="10">
        <v>155.82</v>
      </c>
    </row>
    <row r="4973" spans="1:5" ht="17.55" customHeight="1" x14ac:dyDescent="0.3">
      <c r="A4973" s="12">
        <v>5045</v>
      </c>
      <c r="B4973" s="12">
        <v>2523</v>
      </c>
      <c r="C4973" s="19">
        <v>42194</v>
      </c>
      <c r="D4973" s="6">
        <v>237</v>
      </c>
      <c r="E4973" s="10">
        <v>26.090000000000032</v>
      </c>
    </row>
    <row r="4974" spans="1:5" ht="17.55" customHeight="1" x14ac:dyDescent="0.3">
      <c r="A4974" s="12">
        <v>5046</v>
      </c>
      <c r="B4974" s="12">
        <v>2523</v>
      </c>
      <c r="C4974" s="19">
        <v>42187</v>
      </c>
      <c r="D4974" s="6">
        <v>237</v>
      </c>
      <c r="E4974" s="10">
        <v>843.9</v>
      </c>
    </row>
    <row r="4975" spans="1:5" ht="17.55" customHeight="1" x14ac:dyDescent="0.3">
      <c r="A4975" s="12">
        <v>5047</v>
      </c>
      <c r="B4975" s="12">
        <v>2524</v>
      </c>
      <c r="C4975" s="19">
        <v>42198</v>
      </c>
      <c r="D4975" s="6">
        <v>250</v>
      </c>
      <c r="E4975" s="10">
        <v>38.110000000000014</v>
      </c>
    </row>
    <row r="4976" spans="1:5" ht="17.55" customHeight="1" x14ac:dyDescent="0.3">
      <c r="A4976" s="12">
        <v>5048</v>
      </c>
      <c r="B4976" s="12">
        <v>2524</v>
      </c>
      <c r="C4976" s="19">
        <v>42193</v>
      </c>
      <c r="D4976" s="6">
        <v>250</v>
      </c>
      <c r="E4976" s="10">
        <v>385.39</v>
      </c>
    </row>
    <row r="4977" spans="1:5" ht="17.55" customHeight="1" x14ac:dyDescent="0.3">
      <c r="A4977" s="12">
        <v>5049</v>
      </c>
      <c r="B4977" s="12">
        <v>2525</v>
      </c>
      <c r="C4977" s="19">
        <v>42204</v>
      </c>
      <c r="D4977" s="6">
        <v>280</v>
      </c>
      <c r="E4977" s="10">
        <v>113.57</v>
      </c>
    </row>
    <row r="4978" spans="1:5" ht="17.55" customHeight="1" x14ac:dyDescent="0.3">
      <c r="A4978" s="12">
        <v>5050</v>
      </c>
      <c r="B4978" s="12">
        <v>2525</v>
      </c>
      <c r="C4978" s="19">
        <v>42196</v>
      </c>
      <c r="D4978" s="6">
        <v>280</v>
      </c>
      <c r="E4978" s="10">
        <v>323.24</v>
      </c>
    </row>
    <row r="4979" spans="1:5" ht="17.55" customHeight="1" x14ac:dyDescent="0.3">
      <c r="A4979" s="12">
        <v>5052</v>
      </c>
      <c r="B4979" s="12">
        <v>2526</v>
      </c>
      <c r="C4979" s="19">
        <v>42194</v>
      </c>
      <c r="D4979" s="6">
        <v>315</v>
      </c>
      <c r="E4979" s="10">
        <v>160.93</v>
      </c>
    </row>
    <row r="4980" spans="1:5" ht="17.55" customHeight="1" x14ac:dyDescent="0.3">
      <c r="A4980" s="12">
        <v>5053</v>
      </c>
      <c r="B4980" s="12">
        <v>2527</v>
      </c>
      <c r="C4980" s="19">
        <v>42192</v>
      </c>
      <c r="D4980" s="6">
        <v>2</v>
      </c>
      <c r="E4980" s="10">
        <v>139.75</v>
      </c>
    </row>
    <row r="4981" spans="1:5" ht="17.55" customHeight="1" x14ac:dyDescent="0.3">
      <c r="A4981" s="12">
        <v>5054</v>
      </c>
      <c r="B4981" s="12">
        <v>2527</v>
      </c>
      <c r="C4981" s="19">
        <v>42188</v>
      </c>
      <c r="D4981" s="6">
        <v>2</v>
      </c>
      <c r="E4981" s="10">
        <v>259.55</v>
      </c>
    </row>
    <row r="4982" spans="1:5" ht="17.55" customHeight="1" x14ac:dyDescent="0.3">
      <c r="A4982" s="12">
        <v>5055</v>
      </c>
      <c r="B4982" s="12">
        <v>2528</v>
      </c>
      <c r="C4982" s="19">
        <v>42200</v>
      </c>
      <c r="D4982" s="6">
        <v>145</v>
      </c>
      <c r="E4982" s="10">
        <v>216.82999999999998</v>
      </c>
    </row>
    <row r="4983" spans="1:5" ht="17.55" customHeight="1" x14ac:dyDescent="0.3">
      <c r="A4983" s="12">
        <v>5056</v>
      </c>
      <c r="B4983" s="12">
        <v>2528</v>
      </c>
      <c r="C4983" s="19">
        <v>42192</v>
      </c>
      <c r="D4983" s="6">
        <v>145</v>
      </c>
      <c r="E4983" s="10">
        <v>402.69</v>
      </c>
    </row>
    <row r="4984" spans="1:5" ht="17.55" customHeight="1" x14ac:dyDescent="0.3">
      <c r="A4984" s="12">
        <v>5057</v>
      </c>
      <c r="B4984" s="12">
        <v>2529</v>
      </c>
      <c r="C4984" s="19">
        <v>42209</v>
      </c>
      <c r="D4984" s="6">
        <v>7</v>
      </c>
      <c r="E4984" s="10">
        <v>301.09999999999991</v>
      </c>
    </row>
    <row r="4985" spans="1:5" ht="17.55" customHeight="1" x14ac:dyDescent="0.3">
      <c r="A4985" s="12">
        <v>5058</v>
      </c>
      <c r="B4985" s="12">
        <v>2529</v>
      </c>
      <c r="C4985" s="19">
        <v>42200</v>
      </c>
      <c r="D4985" s="6">
        <v>7</v>
      </c>
      <c r="E4985" s="10">
        <v>559.21</v>
      </c>
    </row>
    <row r="4986" spans="1:5" ht="17.55" customHeight="1" x14ac:dyDescent="0.3">
      <c r="A4986" s="12">
        <v>5059</v>
      </c>
      <c r="B4986" s="12">
        <v>2530</v>
      </c>
      <c r="C4986" s="19">
        <v>42200</v>
      </c>
      <c r="D4986" s="6">
        <v>64</v>
      </c>
      <c r="E4986" s="10">
        <v>351.28000000000009</v>
      </c>
    </row>
    <row r="4987" spans="1:5" ht="17.55" customHeight="1" x14ac:dyDescent="0.3">
      <c r="A4987" s="12">
        <v>5060</v>
      </c>
      <c r="B4987" s="12">
        <v>2530</v>
      </c>
      <c r="C4987" s="19">
        <v>42191</v>
      </c>
      <c r="D4987" s="6">
        <v>64</v>
      </c>
      <c r="E4987" s="10">
        <v>573.16</v>
      </c>
    </row>
    <row r="4988" spans="1:5" ht="17.55" customHeight="1" x14ac:dyDescent="0.3">
      <c r="A4988" s="12">
        <v>5061</v>
      </c>
      <c r="B4988" s="12">
        <v>2531</v>
      </c>
      <c r="C4988" s="19">
        <v>42197</v>
      </c>
      <c r="D4988" s="6">
        <v>307</v>
      </c>
      <c r="E4988" s="10">
        <v>164.75</v>
      </c>
    </row>
    <row r="4989" spans="1:5" ht="17.55" customHeight="1" x14ac:dyDescent="0.3">
      <c r="A4989" s="12">
        <v>5062</v>
      </c>
      <c r="B4989" s="12">
        <v>2531</v>
      </c>
      <c r="C4989" s="19">
        <v>42193</v>
      </c>
      <c r="D4989" s="6">
        <v>307</v>
      </c>
      <c r="E4989" s="10">
        <v>280.52999999999997</v>
      </c>
    </row>
    <row r="4990" spans="1:5" ht="17.55" customHeight="1" x14ac:dyDescent="0.3">
      <c r="A4990" s="12">
        <v>5063</v>
      </c>
      <c r="B4990" s="12">
        <v>2532</v>
      </c>
      <c r="C4990" s="19">
        <v>42194</v>
      </c>
      <c r="D4990" s="6">
        <v>210</v>
      </c>
      <c r="E4990" s="10">
        <v>167.70000000000005</v>
      </c>
    </row>
    <row r="4991" spans="1:5" ht="17.55" customHeight="1" x14ac:dyDescent="0.3">
      <c r="A4991" s="12">
        <v>5064</v>
      </c>
      <c r="B4991" s="12">
        <v>2532</v>
      </c>
      <c r="C4991" s="19">
        <v>42188</v>
      </c>
      <c r="D4991" s="6">
        <v>210</v>
      </c>
      <c r="E4991" s="10">
        <v>431.25</v>
      </c>
    </row>
    <row r="4992" spans="1:5" ht="17.55" customHeight="1" x14ac:dyDescent="0.3">
      <c r="A4992" s="12">
        <v>5065</v>
      </c>
      <c r="B4992" s="12">
        <v>2533</v>
      </c>
      <c r="C4992" s="19">
        <v>42200</v>
      </c>
      <c r="D4992" s="6">
        <v>238</v>
      </c>
      <c r="E4992" s="10">
        <v>254.26</v>
      </c>
    </row>
    <row r="4993" spans="1:5" ht="17.55" customHeight="1" x14ac:dyDescent="0.3">
      <c r="A4993" s="12">
        <v>5066</v>
      </c>
      <c r="B4993" s="12">
        <v>2533</v>
      </c>
      <c r="C4993" s="19">
        <v>42196</v>
      </c>
      <c r="D4993" s="6">
        <v>238</v>
      </c>
      <c r="E4993" s="10">
        <v>414.87</v>
      </c>
    </row>
    <row r="4994" spans="1:5" ht="17.55" customHeight="1" x14ac:dyDescent="0.3">
      <c r="A4994" s="12">
        <v>5067</v>
      </c>
      <c r="B4994" s="12">
        <v>2534</v>
      </c>
      <c r="C4994" s="19">
        <v>42208</v>
      </c>
      <c r="D4994" s="6">
        <v>303</v>
      </c>
      <c r="E4994" s="10">
        <v>51.490000000000009</v>
      </c>
    </row>
    <row r="4995" spans="1:5" ht="17.55" customHeight="1" x14ac:dyDescent="0.3">
      <c r="A4995" s="12">
        <v>5068</v>
      </c>
      <c r="B4995" s="12">
        <v>2534</v>
      </c>
      <c r="C4995" s="19">
        <v>42200</v>
      </c>
      <c r="D4995" s="6">
        <v>303</v>
      </c>
      <c r="E4995" s="10">
        <v>132.42999999999998</v>
      </c>
    </row>
    <row r="4996" spans="1:5" ht="17.55" customHeight="1" x14ac:dyDescent="0.3">
      <c r="A4996" s="12">
        <v>5069</v>
      </c>
      <c r="B4996" s="12">
        <v>2535</v>
      </c>
      <c r="C4996" s="19">
        <v>42208</v>
      </c>
      <c r="D4996" s="6">
        <v>299</v>
      </c>
      <c r="E4996" s="10">
        <v>244.61999999999989</v>
      </c>
    </row>
    <row r="4997" spans="1:5" ht="17.55" customHeight="1" x14ac:dyDescent="0.3">
      <c r="A4997" s="12">
        <v>5070</v>
      </c>
      <c r="B4997" s="12">
        <v>2535</v>
      </c>
      <c r="C4997" s="19">
        <v>42203</v>
      </c>
      <c r="D4997" s="6">
        <v>299</v>
      </c>
      <c r="E4997" s="10">
        <v>818.97</v>
      </c>
    </row>
    <row r="4998" spans="1:5" ht="17.55" customHeight="1" x14ac:dyDescent="0.3">
      <c r="A4998" s="12">
        <v>5071</v>
      </c>
      <c r="B4998" s="12">
        <v>2536</v>
      </c>
      <c r="C4998" s="19">
        <v>42205</v>
      </c>
      <c r="D4998" s="6">
        <v>319</v>
      </c>
      <c r="E4998" s="10">
        <v>64.170000000000073</v>
      </c>
    </row>
    <row r="4999" spans="1:5" ht="17.55" customHeight="1" x14ac:dyDescent="0.3">
      <c r="A4999" s="12">
        <v>5072</v>
      </c>
      <c r="B4999" s="12">
        <v>2536</v>
      </c>
      <c r="C4999" s="19">
        <v>42201</v>
      </c>
      <c r="D4999" s="6">
        <v>319</v>
      </c>
      <c r="E4999" s="10">
        <v>738.06</v>
      </c>
    </row>
    <row r="5000" spans="1:5" ht="17.55" customHeight="1" x14ac:dyDescent="0.3">
      <c r="A5000" s="12">
        <v>5073</v>
      </c>
      <c r="B5000" s="12">
        <v>2537</v>
      </c>
      <c r="C5000" s="19">
        <v>42202</v>
      </c>
      <c r="D5000" s="6">
        <v>181</v>
      </c>
      <c r="E5000" s="10">
        <v>173.28999999999996</v>
      </c>
    </row>
    <row r="5001" spans="1:5" ht="17.55" customHeight="1" x14ac:dyDescent="0.3">
      <c r="A5001" s="12">
        <v>5074</v>
      </c>
      <c r="B5001" s="12">
        <v>2537</v>
      </c>
      <c r="C5001" s="19">
        <v>42193</v>
      </c>
      <c r="D5001" s="6">
        <v>181</v>
      </c>
      <c r="E5001" s="10">
        <v>385.73</v>
      </c>
    </row>
    <row r="5002" spans="1:5" ht="17.55" customHeight="1" x14ac:dyDescent="0.3">
      <c r="A5002" s="12">
        <v>5075</v>
      </c>
      <c r="B5002" s="12">
        <v>2538</v>
      </c>
      <c r="C5002" s="19">
        <v>42210</v>
      </c>
      <c r="D5002" s="6">
        <v>187</v>
      </c>
      <c r="E5002" s="10">
        <v>19.939999999999998</v>
      </c>
    </row>
    <row r="5003" spans="1:5" ht="17.55" customHeight="1" x14ac:dyDescent="0.3">
      <c r="A5003" s="12">
        <v>5076</v>
      </c>
      <c r="B5003" s="12">
        <v>2538</v>
      </c>
      <c r="C5003" s="19">
        <v>42201</v>
      </c>
      <c r="D5003" s="6">
        <v>187</v>
      </c>
      <c r="E5003" s="10">
        <v>229.32</v>
      </c>
    </row>
    <row r="5004" spans="1:5" ht="17.55" customHeight="1" x14ac:dyDescent="0.3">
      <c r="A5004" s="12">
        <v>5077</v>
      </c>
      <c r="B5004" s="12">
        <v>2539</v>
      </c>
      <c r="C5004" s="19">
        <v>42207</v>
      </c>
      <c r="D5004" s="6">
        <v>79</v>
      </c>
      <c r="E5004" s="10">
        <v>79.240000000000038</v>
      </c>
    </row>
    <row r="5005" spans="1:5" ht="17.55" customHeight="1" x14ac:dyDescent="0.3">
      <c r="A5005" s="12">
        <v>5078</v>
      </c>
      <c r="B5005" s="12">
        <v>2539</v>
      </c>
      <c r="C5005" s="19">
        <v>42198</v>
      </c>
      <c r="D5005" s="6">
        <v>79</v>
      </c>
      <c r="E5005" s="10">
        <v>134.92999999999998</v>
      </c>
    </row>
    <row r="5006" spans="1:5" ht="17.55" customHeight="1" x14ac:dyDescent="0.3">
      <c r="A5006" s="12">
        <v>5079</v>
      </c>
      <c r="B5006" s="12">
        <v>2540</v>
      </c>
      <c r="C5006" s="19">
        <v>42208</v>
      </c>
      <c r="D5006" s="6">
        <v>202</v>
      </c>
      <c r="E5006" s="10">
        <v>348.91000000000008</v>
      </c>
    </row>
    <row r="5007" spans="1:5" ht="17.55" customHeight="1" x14ac:dyDescent="0.3">
      <c r="A5007" s="12">
        <v>5080</v>
      </c>
      <c r="B5007" s="12">
        <v>2540</v>
      </c>
      <c r="C5007" s="19">
        <v>42201</v>
      </c>
      <c r="D5007" s="6">
        <v>202</v>
      </c>
      <c r="E5007" s="10">
        <v>620.29999999999995</v>
      </c>
    </row>
    <row r="5008" spans="1:5" ht="17.55" customHeight="1" x14ac:dyDescent="0.3">
      <c r="A5008" s="12">
        <v>5081</v>
      </c>
      <c r="B5008" s="12">
        <v>2541</v>
      </c>
      <c r="C5008" s="19">
        <v>42209</v>
      </c>
      <c r="D5008" s="6">
        <v>252</v>
      </c>
      <c r="E5008" s="10">
        <v>197.95</v>
      </c>
    </row>
    <row r="5009" spans="1:5" ht="17.55" customHeight="1" x14ac:dyDescent="0.3">
      <c r="A5009" s="12">
        <v>5082</v>
      </c>
      <c r="B5009" s="12">
        <v>2541</v>
      </c>
      <c r="C5009" s="19">
        <v>42203</v>
      </c>
      <c r="D5009" s="6">
        <v>252</v>
      </c>
      <c r="E5009" s="10">
        <v>296.94</v>
      </c>
    </row>
    <row r="5010" spans="1:5" ht="17.55" customHeight="1" x14ac:dyDescent="0.3">
      <c r="A5010" s="12">
        <v>5083</v>
      </c>
      <c r="B5010" s="12">
        <v>2542</v>
      </c>
      <c r="C5010" s="19">
        <v>42202</v>
      </c>
      <c r="D5010" s="6">
        <v>63</v>
      </c>
      <c r="E5010" s="10">
        <v>15.529999999999973</v>
      </c>
    </row>
    <row r="5011" spans="1:5" ht="17.55" customHeight="1" x14ac:dyDescent="0.3">
      <c r="A5011" s="12">
        <v>5084</v>
      </c>
      <c r="B5011" s="12">
        <v>2542</v>
      </c>
      <c r="C5011" s="19">
        <v>42198</v>
      </c>
      <c r="D5011" s="6">
        <v>63</v>
      </c>
      <c r="E5011" s="10">
        <v>372.88</v>
      </c>
    </row>
    <row r="5012" spans="1:5" ht="17.55" customHeight="1" x14ac:dyDescent="0.3">
      <c r="A5012" s="12">
        <v>5085</v>
      </c>
      <c r="B5012" s="12">
        <v>2543</v>
      </c>
      <c r="C5012" s="19">
        <v>42211</v>
      </c>
      <c r="D5012" s="6">
        <v>36</v>
      </c>
      <c r="E5012" s="10">
        <v>48.819999999999993</v>
      </c>
    </row>
    <row r="5013" spans="1:5" ht="17.55" customHeight="1" x14ac:dyDescent="0.3">
      <c r="A5013" s="12">
        <v>5086</v>
      </c>
      <c r="B5013" s="12">
        <v>2543</v>
      </c>
      <c r="C5013" s="19">
        <v>42201</v>
      </c>
      <c r="D5013" s="6">
        <v>36</v>
      </c>
      <c r="E5013" s="10">
        <v>276.67</v>
      </c>
    </row>
    <row r="5014" spans="1:5" ht="17.55" customHeight="1" x14ac:dyDescent="0.3">
      <c r="A5014" s="12">
        <v>5087</v>
      </c>
      <c r="B5014" s="12">
        <v>2544</v>
      </c>
      <c r="C5014" s="19">
        <v>42203</v>
      </c>
      <c r="D5014" s="6">
        <v>79</v>
      </c>
      <c r="E5014" s="10">
        <v>239.43000000000006</v>
      </c>
    </row>
    <row r="5015" spans="1:5" ht="17.55" customHeight="1" x14ac:dyDescent="0.3">
      <c r="A5015" s="12">
        <v>5088</v>
      </c>
      <c r="B5015" s="12">
        <v>2544</v>
      </c>
      <c r="C5015" s="19">
        <v>42193</v>
      </c>
      <c r="D5015" s="6">
        <v>79</v>
      </c>
      <c r="E5015" s="10">
        <v>464.78999999999996</v>
      </c>
    </row>
    <row r="5016" spans="1:5" ht="17.55" customHeight="1" x14ac:dyDescent="0.3">
      <c r="A5016" s="12">
        <v>5089</v>
      </c>
      <c r="B5016" s="12">
        <v>2545</v>
      </c>
      <c r="C5016" s="19">
        <v>42201</v>
      </c>
      <c r="D5016" s="6">
        <v>209</v>
      </c>
      <c r="E5016" s="10">
        <v>73.09999999999998</v>
      </c>
    </row>
    <row r="5017" spans="1:5" ht="17.55" customHeight="1" x14ac:dyDescent="0.3">
      <c r="A5017" s="12">
        <v>5090</v>
      </c>
      <c r="B5017" s="12">
        <v>2545</v>
      </c>
      <c r="C5017" s="19">
        <v>42193</v>
      </c>
      <c r="D5017" s="6">
        <v>209</v>
      </c>
      <c r="E5017" s="10">
        <v>119.29</v>
      </c>
    </row>
    <row r="5018" spans="1:5" ht="17.55" customHeight="1" x14ac:dyDescent="0.3">
      <c r="A5018" s="12">
        <v>5091</v>
      </c>
      <c r="B5018" s="12">
        <v>2546</v>
      </c>
      <c r="C5018" s="19">
        <v>42201</v>
      </c>
      <c r="D5018" s="6">
        <v>99</v>
      </c>
      <c r="E5018" s="10">
        <v>20.07000000000005</v>
      </c>
    </row>
    <row r="5019" spans="1:5" ht="17.55" customHeight="1" x14ac:dyDescent="0.3">
      <c r="A5019" s="12">
        <v>5092</v>
      </c>
      <c r="B5019" s="12">
        <v>2546</v>
      </c>
      <c r="C5019" s="19">
        <v>42193</v>
      </c>
      <c r="D5019" s="6">
        <v>99</v>
      </c>
      <c r="E5019" s="10">
        <v>649.05999999999995</v>
      </c>
    </row>
    <row r="5020" spans="1:5" ht="17.55" customHeight="1" x14ac:dyDescent="0.3">
      <c r="A5020" s="12">
        <v>5093</v>
      </c>
      <c r="B5020" s="12">
        <v>2547</v>
      </c>
      <c r="C5020" s="19">
        <v>42200</v>
      </c>
      <c r="D5020" s="6">
        <v>210</v>
      </c>
      <c r="E5020" s="10">
        <v>337.62999999999988</v>
      </c>
    </row>
    <row r="5021" spans="1:5" ht="17.55" customHeight="1" x14ac:dyDescent="0.3">
      <c r="A5021" s="12">
        <v>5094</v>
      </c>
      <c r="B5021" s="12">
        <v>2547</v>
      </c>
      <c r="C5021" s="19">
        <v>42193</v>
      </c>
      <c r="D5021" s="6">
        <v>210</v>
      </c>
      <c r="E5021" s="10">
        <v>717.49</v>
      </c>
    </row>
    <row r="5022" spans="1:5" ht="17.55" customHeight="1" x14ac:dyDescent="0.3">
      <c r="A5022" s="12">
        <v>5095</v>
      </c>
      <c r="B5022" s="12">
        <v>2548</v>
      </c>
      <c r="C5022" s="19">
        <v>42208</v>
      </c>
      <c r="D5022" s="6">
        <v>219</v>
      </c>
      <c r="E5022" s="10">
        <v>114.94999999999999</v>
      </c>
    </row>
    <row r="5023" spans="1:5" ht="17.55" customHeight="1" x14ac:dyDescent="0.3">
      <c r="A5023" s="12">
        <v>5096</v>
      </c>
      <c r="B5023" s="12">
        <v>2548</v>
      </c>
      <c r="C5023" s="19">
        <v>42201</v>
      </c>
      <c r="D5023" s="6">
        <v>219</v>
      </c>
      <c r="E5023" s="10">
        <v>187.55</v>
      </c>
    </row>
    <row r="5024" spans="1:5" ht="17.55" customHeight="1" x14ac:dyDescent="0.3">
      <c r="A5024" s="12">
        <v>5097</v>
      </c>
      <c r="B5024" s="12">
        <v>2549</v>
      </c>
      <c r="C5024" s="19">
        <v>42208</v>
      </c>
      <c r="D5024" s="6">
        <v>314</v>
      </c>
      <c r="E5024" s="10">
        <v>70.210000000000036</v>
      </c>
    </row>
    <row r="5025" spans="1:5" ht="17.55" customHeight="1" x14ac:dyDescent="0.3">
      <c r="A5025" s="12">
        <v>5098</v>
      </c>
      <c r="B5025" s="12">
        <v>2549</v>
      </c>
      <c r="C5025" s="19">
        <v>42203</v>
      </c>
      <c r="D5025" s="6">
        <v>314</v>
      </c>
      <c r="E5025" s="10">
        <v>932.88</v>
      </c>
    </row>
    <row r="5026" spans="1:5" ht="17.55" customHeight="1" x14ac:dyDescent="0.3">
      <c r="A5026" s="12">
        <v>5099</v>
      </c>
      <c r="B5026" s="12">
        <v>2550</v>
      </c>
      <c r="C5026" s="19">
        <v>42208</v>
      </c>
      <c r="D5026" s="6">
        <v>67</v>
      </c>
      <c r="E5026" s="10">
        <v>53.169999999999959</v>
      </c>
    </row>
    <row r="5027" spans="1:5" ht="17.55" customHeight="1" x14ac:dyDescent="0.3">
      <c r="A5027" s="12">
        <v>5100</v>
      </c>
      <c r="B5027" s="12">
        <v>2550</v>
      </c>
      <c r="C5027" s="19">
        <v>42201</v>
      </c>
      <c r="D5027" s="6">
        <v>67</v>
      </c>
      <c r="E5027" s="10">
        <v>301.36</v>
      </c>
    </row>
    <row r="5028" spans="1:5" ht="17.55" customHeight="1" x14ac:dyDescent="0.3">
      <c r="A5028" s="12">
        <v>5101</v>
      </c>
      <c r="B5028" s="12">
        <v>2551</v>
      </c>
      <c r="C5028" s="19">
        <v>42212</v>
      </c>
      <c r="D5028" s="6">
        <v>174</v>
      </c>
      <c r="E5028" s="10">
        <v>40.360000000000014</v>
      </c>
    </row>
    <row r="5029" spans="1:5" ht="17.55" customHeight="1" x14ac:dyDescent="0.3">
      <c r="A5029" s="12">
        <v>5102</v>
      </c>
      <c r="B5029" s="12">
        <v>2551</v>
      </c>
      <c r="C5029" s="19">
        <v>42205</v>
      </c>
      <c r="D5029" s="6">
        <v>174</v>
      </c>
      <c r="E5029" s="10">
        <v>632.4</v>
      </c>
    </row>
    <row r="5030" spans="1:5" ht="17.55" customHeight="1" x14ac:dyDescent="0.3">
      <c r="A5030" s="12">
        <v>5103</v>
      </c>
      <c r="B5030" s="12">
        <v>2552</v>
      </c>
      <c r="C5030" s="19">
        <v>42202</v>
      </c>
      <c r="D5030" s="6">
        <v>147</v>
      </c>
      <c r="E5030" s="10">
        <v>9.4900000000000091</v>
      </c>
    </row>
    <row r="5031" spans="1:5" ht="17.55" customHeight="1" x14ac:dyDescent="0.3">
      <c r="A5031" s="12">
        <v>5104</v>
      </c>
      <c r="B5031" s="12">
        <v>2552</v>
      </c>
      <c r="C5031" s="19">
        <v>42196</v>
      </c>
      <c r="D5031" s="6">
        <v>147</v>
      </c>
      <c r="E5031" s="10">
        <v>940.36</v>
      </c>
    </row>
    <row r="5032" spans="1:5" ht="17.55" customHeight="1" x14ac:dyDescent="0.3">
      <c r="A5032" s="12">
        <v>5105</v>
      </c>
      <c r="B5032" s="12">
        <v>2553</v>
      </c>
      <c r="C5032" s="19">
        <v>42210</v>
      </c>
      <c r="D5032" s="6">
        <v>241</v>
      </c>
      <c r="E5032" s="10">
        <v>305.11</v>
      </c>
    </row>
    <row r="5033" spans="1:5" ht="17.55" customHeight="1" x14ac:dyDescent="0.3">
      <c r="A5033" s="12">
        <v>5106</v>
      </c>
      <c r="B5033" s="12">
        <v>2553</v>
      </c>
      <c r="C5033" s="19">
        <v>42200</v>
      </c>
      <c r="D5033" s="6">
        <v>241</v>
      </c>
      <c r="E5033" s="10">
        <v>648.37</v>
      </c>
    </row>
    <row r="5034" spans="1:5" ht="17.55" customHeight="1" x14ac:dyDescent="0.3">
      <c r="A5034" s="12">
        <v>5107</v>
      </c>
      <c r="B5034" s="12">
        <v>2554</v>
      </c>
      <c r="C5034" s="19">
        <v>42208</v>
      </c>
      <c r="D5034" s="6">
        <v>129</v>
      </c>
      <c r="E5034" s="10">
        <v>49.360000000000014</v>
      </c>
    </row>
    <row r="5035" spans="1:5" ht="17.55" customHeight="1" x14ac:dyDescent="0.3">
      <c r="A5035" s="12">
        <v>5108</v>
      </c>
      <c r="B5035" s="12">
        <v>2554</v>
      </c>
      <c r="C5035" s="19">
        <v>42198</v>
      </c>
      <c r="D5035" s="6">
        <v>129</v>
      </c>
      <c r="E5035" s="10">
        <v>938</v>
      </c>
    </row>
    <row r="5036" spans="1:5" ht="17.55" customHeight="1" x14ac:dyDescent="0.3">
      <c r="A5036" s="12">
        <v>5109</v>
      </c>
      <c r="B5036" s="12">
        <v>2555</v>
      </c>
      <c r="C5036" s="19">
        <v>42201</v>
      </c>
      <c r="D5036" s="6">
        <v>202</v>
      </c>
      <c r="E5036" s="10">
        <v>277.79000000000008</v>
      </c>
    </row>
    <row r="5037" spans="1:5" ht="17.55" customHeight="1" x14ac:dyDescent="0.3">
      <c r="A5037" s="12">
        <v>5110</v>
      </c>
      <c r="B5037" s="12">
        <v>2555</v>
      </c>
      <c r="C5037" s="19">
        <v>42196</v>
      </c>
      <c r="D5037" s="6">
        <v>202</v>
      </c>
      <c r="E5037" s="10">
        <v>790.64</v>
      </c>
    </row>
    <row r="5038" spans="1:5" ht="17.55" customHeight="1" x14ac:dyDescent="0.3">
      <c r="A5038" s="12">
        <v>5111</v>
      </c>
      <c r="B5038" s="12">
        <v>2556</v>
      </c>
      <c r="C5038" s="19">
        <v>42203</v>
      </c>
      <c r="D5038" s="6">
        <v>173</v>
      </c>
      <c r="E5038" s="10">
        <v>74.630000000000024</v>
      </c>
    </row>
    <row r="5039" spans="1:5" ht="17.55" customHeight="1" x14ac:dyDescent="0.3">
      <c r="A5039" s="12">
        <v>5112</v>
      </c>
      <c r="B5039" s="12">
        <v>2556</v>
      </c>
      <c r="C5039" s="19">
        <v>42198</v>
      </c>
      <c r="D5039" s="6">
        <v>173</v>
      </c>
      <c r="E5039" s="10">
        <v>236.34</v>
      </c>
    </row>
    <row r="5040" spans="1:5" ht="17.55" customHeight="1" x14ac:dyDescent="0.3">
      <c r="A5040" s="12">
        <v>5113</v>
      </c>
      <c r="B5040" s="12">
        <v>2557</v>
      </c>
      <c r="C5040" s="19">
        <v>42211</v>
      </c>
      <c r="D5040" s="6">
        <v>98</v>
      </c>
      <c r="E5040" s="10">
        <v>90.789999999999992</v>
      </c>
    </row>
    <row r="5041" spans="1:5" ht="17.55" customHeight="1" x14ac:dyDescent="0.3">
      <c r="A5041" s="12">
        <v>5114</v>
      </c>
      <c r="B5041" s="12">
        <v>2557</v>
      </c>
      <c r="C5041" s="19">
        <v>42206</v>
      </c>
      <c r="D5041" s="6">
        <v>98</v>
      </c>
      <c r="E5041" s="10">
        <v>233.48999999999998</v>
      </c>
    </row>
    <row r="5042" spans="1:5" ht="17.55" customHeight="1" x14ac:dyDescent="0.3">
      <c r="A5042" s="12">
        <v>5115</v>
      </c>
      <c r="B5042" s="12">
        <v>2558</v>
      </c>
      <c r="C5042" s="19">
        <v>42203</v>
      </c>
      <c r="D5042" s="6">
        <v>205</v>
      </c>
      <c r="E5042" s="10">
        <v>163.13</v>
      </c>
    </row>
    <row r="5043" spans="1:5" ht="17.55" customHeight="1" x14ac:dyDescent="0.3">
      <c r="A5043" s="12">
        <v>5116</v>
      </c>
      <c r="B5043" s="12">
        <v>2558</v>
      </c>
      <c r="C5043" s="19">
        <v>42199</v>
      </c>
      <c r="D5043" s="6">
        <v>205</v>
      </c>
      <c r="E5043" s="10">
        <v>743.16</v>
      </c>
    </row>
    <row r="5044" spans="1:5" ht="17.55" customHeight="1" x14ac:dyDescent="0.3">
      <c r="A5044" s="12">
        <v>5117</v>
      </c>
      <c r="B5044" s="12">
        <v>2559</v>
      </c>
      <c r="C5044" s="19">
        <v>42198</v>
      </c>
      <c r="D5044" s="6">
        <v>204</v>
      </c>
      <c r="E5044" s="10">
        <v>259.53999999999996</v>
      </c>
    </row>
    <row r="5045" spans="1:5" ht="17.55" customHeight="1" x14ac:dyDescent="0.3">
      <c r="A5045" s="12">
        <v>5118</v>
      </c>
      <c r="B5045" s="12">
        <v>2559</v>
      </c>
      <c r="C5045" s="19">
        <v>42194</v>
      </c>
      <c r="D5045" s="6">
        <v>204</v>
      </c>
      <c r="E5045" s="10">
        <v>605.61</v>
      </c>
    </row>
    <row r="5046" spans="1:5" ht="17.55" customHeight="1" x14ac:dyDescent="0.3">
      <c r="A5046" s="12">
        <v>5119</v>
      </c>
      <c r="B5046" s="12">
        <v>2560</v>
      </c>
      <c r="C5046" s="19">
        <v>42200</v>
      </c>
      <c r="D5046" s="6">
        <v>128</v>
      </c>
      <c r="E5046" s="10">
        <v>162.91000000000003</v>
      </c>
    </row>
    <row r="5047" spans="1:5" ht="17.55" customHeight="1" x14ac:dyDescent="0.3">
      <c r="A5047" s="12">
        <v>5120</v>
      </c>
      <c r="B5047" s="12">
        <v>2560</v>
      </c>
      <c r="C5047" s="19">
        <v>42194</v>
      </c>
      <c r="D5047" s="6">
        <v>128</v>
      </c>
      <c r="E5047" s="10">
        <v>330.77</v>
      </c>
    </row>
    <row r="5048" spans="1:5" ht="17.55" customHeight="1" x14ac:dyDescent="0.3">
      <c r="A5048" s="12">
        <v>5121</v>
      </c>
      <c r="B5048" s="12">
        <v>2561</v>
      </c>
      <c r="C5048" s="19">
        <v>42202</v>
      </c>
      <c r="D5048" s="6">
        <v>60</v>
      </c>
      <c r="E5048" s="10">
        <v>5.1299999999999812</v>
      </c>
    </row>
    <row r="5049" spans="1:5" ht="17.55" customHeight="1" x14ac:dyDescent="0.3">
      <c r="A5049" s="12">
        <v>5122</v>
      </c>
      <c r="B5049" s="12">
        <v>2561</v>
      </c>
      <c r="C5049" s="19">
        <v>42198</v>
      </c>
      <c r="D5049" s="6">
        <v>60</v>
      </c>
      <c r="E5049" s="10">
        <v>123.13000000000001</v>
      </c>
    </row>
    <row r="5050" spans="1:5" ht="17.55" customHeight="1" x14ac:dyDescent="0.3">
      <c r="A5050" s="12">
        <v>5123</v>
      </c>
      <c r="B5050" s="12">
        <v>2562</v>
      </c>
      <c r="C5050" s="19">
        <v>42214</v>
      </c>
      <c r="D5050" s="6">
        <v>281</v>
      </c>
      <c r="E5050" s="10">
        <v>98.729999999999961</v>
      </c>
    </row>
    <row r="5051" spans="1:5" ht="17.55" customHeight="1" x14ac:dyDescent="0.3">
      <c r="A5051" s="12">
        <v>5124</v>
      </c>
      <c r="B5051" s="12">
        <v>2562</v>
      </c>
      <c r="C5051" s="19">
        <v>42207</v>
      </c>
      <c r="D5051" s="6">
        <v>281</v>
      </c>
      <c r="E5051" s="10">
        <v>482.07</v>
      </c>
    </row>
    <row r="5052" spans="1:5" ht="17.55" customHeight="1" x14ac:dyDescent="0.3">
      <c r="A5052" s="12">
        <v>5125</v>
      </c>
      <c r="B5052" s="12">
        <v>2563</v>
      </c>
      <c r="C5052" s="19">
        <v>42213</v>
      </c>
      <c r="D5052" s="6">
        <v>313</v>
      </c>
      <c r="E5052" s="10">
        <v>36.370000000000005</v>
      </c>
    </row>
    <row r="5053" spans="1:5" ht="17.55" customHeight="1" x14ac:dyDescent="0.3">
      <c r="A5053" s="12">
        <v>5126</v>
      </c>
      <c r="B5053" s="12">
        <v>2563</v>
      </c>
      <c r="C5053" s="19">
        <v>42207</v>
      </c>
      <c r="D5053" s="6">
        <v>313</v>
      </c>
      <c r="E5053" s="10">
        <v>569.84</v>
      </c>
    </row>
    <row r="5054" spans="1:5" ht="17.55" customHeight="1" x14ac:dyDescent="0.3">
      <c r="A5054" s="12">
        <v>5127</v>
      </c>
      <c r="B5054" s="12">
        <v>2564</v>
      </c>
      <c r="C5054" s="19">
        <v>42211</v>
      </c>
      <c r="D5054" s="6">
        <v>232</v>
      </c>
      <c r="E5054" s="10">
        <v>86.390000000000015</v>
      </c>
    </row>
    <row r="5055" spans="1:5" ht="17.55" customHeight="1" x14ac:dyDescent="0.3">
      <c r="A5055" s="12">
        <v>5128</v>
      </c>
      <c r="B5055" s="12">
        <v>2564</v>
      </c>
      <c r="C5055" s="19">
        <v>42206</v>
      </c>
      <c r="D5055" s="6">
        <v>232</v>
      </c>
      <c r="E5055" s="10">
        <v>167.70999999999998</v>
      </c>
    </row>
    <row r="5056" spans="1:5" ht="17.55" customHeight="1" x14ac:dyDescent="0.3">
      <c r="A5056" s="12">
        <v>5129</v>
      </c>
      <c r="B5056" s="12">
        <v>2565</v>
      </c>
      <c r="C5056" s="19">
        <v>42212</v>
      </c>
      <c r="D5056" s="6">
        <v>15</v>
      </c>
      <c r="E5056" s="10">
        <v>58.159999999999968</v>
      </c>
    </row>
    <row r="5057" spans="1:5" ht="17.55" customHeight="1" x14ac:dyDescent="0.3">
      <c r="A5057" s="12">
        <v>5130</v>
      </c>
      <c r="B5057" s="12">
        <v>2565</v>
      </c>
      <c r="C5057" s="19">
        <v>42202</v>
      </c>
      <c r="D5057" s="6">
        <v>15</v>
      </c>
      <c r="E5057" s="10">
        <v>470.61</v>
      </c>
    </row>
    <row r="5058" spans="1:5" ht="17.55" customHeight="1" x14ac:dyDescent="0.3">
      <c r="A5058" s="12">
        <v>5131</v>
      </c>
      <c r="B5058" s="12">
        <v>2566</v>
      </c>
      <c r="C5058" s="19">
        <v>42201</v>
      </c>
      <c r="D5058" s="6">
        <v>139</v>
      </c>
      <c r="E5058" s="10">
        <v>60.109999999999985</v>
      </c>
    </row>
    <row r="5059" spans="1:5" ht="17.55" customHeight="1" x14ac:dyDescent="0.3">
      <c r="A5059" s="12">
        <v>5132</v>
      </c>
      <c r="B5059" s="12">
        <v>2566</v>
      </c>
      <c r="C5059" s="19">
        <v>42196</v>
      </c>
      <c r="D5059" s="6">
        <v>139</v>
      </c>
      <c r="E5059" s="10">
        <v>162.53</v>
      </c>
    </row>
    <row r="5060" spans="1:5" ht="17.55" customHeight="1" x14ac:dyDescent="0.3">
      <c r="A5060" s="12">
        <v>5133</v>
      </c>
      <c r="B5060" s="12">
        <v>2567</v>
      </c>
      <c r="C5060" s="19">
        <v>42217</v>
      </c>
      <c r="D5060" s="6">
        <v>260</v>
      </c>
      <c r="E5060" s="10">
        <v>46.749999999999986</v>
      </c>
    </row>
    <row r="5061" spans="1:5" ht="17.55" customHeight="1" x14ac:dyDescent="0.3">
      <c r="A5061" s="12">
        <v>5134</v>
      </c>
      <c r="B5061" s="12">
        <v>2567</v>
      </c>
      <c r="C5061" s="19">
        <v>42209</v>
      </c>
      <c r="D5061" s="6">
        <v>260</v>
      </c>
      <c r="E5061" s="10">
        <v>120.23</v>
      </c>
    </row>
    <row r="5062" spans="1:5" ht="17.55" customHeight="1" x14ac:dyDescent="0.3">
      <c r="A5062" s="12">
        <v>5135</v>
      </c>
      <c r="B5062" s="12">
        <v>2568</v>
      </c>
      <c r="C5062" s="19">
        <v>42205</v>
      </c>
      <c r="D5062" s="6">
        <v>294</v>
      </c>
      <c r="E5062" s="10">
        <v>108.70999999999992</v>
      </c>
    </row>
    <row r="5063" spans="1:5" ht="17.55" customHeight="1" x14ac:dyDescent="0.3">
      <c r="A5063" s="12">
        <v>5136</v>
      </c>
      <c r="B5063" s="12">
        <v>2568</v>
      </c>
      <c r="C5063" s="19">
        <v>42197</v>
      </c>
      <c r="D5063" s="6">
        <v>294</v>
      </c>
      <c r="E5063" s="10">
        <v>616.08000000000004</v>
      </c>
    </row>
    <row r="5064" spans="1:5" ht="17.55" customHeight="1" x14ac:dyDescent="0.3">
      <c r="A5064" s="12">
        <v>5137</v>
      </c>
      <c r="B5064" s="12">
        <v>2569</v>
      </c>
      <c r="C5064" s="19">
        <v>42208</v>
      </c>
      <c r="D5064" s="6">
        <v>221</v>
      </c>
      <c r="E5064" s="10">
        <v>174.55999999999995</v>
      </c>
    </row>
    <row r="5065" spans="1:5" ht="17.55" customHeight="1" x14ac:dyDescent="0.3">
      <c r="A5065" s="12">
        <v>5138</v>
      </c>
      <c r="B5065" s="12">
        <v>2569</v>
      </c>
      <c r="C5065" s="19">
        <v>42204</v>
      </c>
      <c r="D5065" s="6">
        <v>221</v>
      </c>
      <c r="E5065" s="10">
        <v>656.71</v>
      </c>
    </row>
    <row r="5066" spans="1:5" ht="17.55" customHeight="1" x14ac:dyDescent="0.3">
      <c r="A5066" s="12">
        <v>5139</v>
      </c>
      <c r="B5066" s="12">
        <v>2570</v>
      </c>
      <c r="C5066" s="19">
        <v>42207</v>
      </c>
      <c r="D5066" s="6">
        <v>165</v>
      </c>
      <c r="E5066" s="10">
        <v>272.75</v>
      </c>
    </row>
    <row r="5067" spans="1:5" ht="17.55" customHeight="1" x14ac:dyDescent="0.3">
      <c r="A5067" s="12">
        <v>5140</v>
      </c>
      <c r="B5067" s="12">
        <v>2570</v>
      </c>
      <c r="C5067" s="19">
        <v>42203</v>
      </c>
      <c r="D5067" s="6">
        <v>165</v>
      </c>
      <c r="E5067" s="10">
        <v>529.48</v>
      </c>
    </row>
    <row r="5068" spans="1:5" ht="17.55" customHeight="1" x14ac:dyDescent="0.3">
      <c r="A5068" s="12">
        <v>5141</v>
      </c>
      <c r="B5068" s="12">
        <v>2571</v>
      </c>
      <c r="C5068" s="19">
        <v>42201</v>
      </c>
      <c r="D5068" s="6">
        <v>2</v>
      </c>
      <c r="E5068" s="10">
        <v>81.450000000000045</v>
      </c>
    </row>
    <row r="5069" spans="1:5" ht="17.55" customHeight="1" x14ac:dyDescent="0.3">
      <c r="A5069" s="12">
        <v>5142</v>
      </c>
      <c r="B5069" s="12">
        <v>2571</v>
      </c>
      <c r="C5069" s="19">
        <v>42197</v>
      </c>
      <c r="D5069" s="6">
        <v>2</v>
      </c>
      <c r="E5069" s="10">
        <v>659.06999999999994</v>
      </c>
    </row>
    <row r="5070" spans="1:5" ht="17.55" customHeight="1" x14ac:dyDescent="0.3">
      <c r="A5070" s="12">
        <v>5143</v>
      </c>
      <c r="B5070" s="12">
        <v>2572</v>
      </c>
      <c r="C5070" s="19">
        <v>42206</v>
      </c>
      <c r="D5070" s="6">
        <v>9</v>
      </c>
      <c r="E5070" s="10">
        <v>203.20000000000005</v>
      </c>
    </row>
    <row r="5071" spans="1:5" ht="17.55" customHeight="1" x14ac:dyDescent="0.3">
      <c r="A5071" s="12">
        <v>5144</v>
      </c>
      <c r="B5071" s="12">
        <v>2572</v>
      </c>
      <c r="C5071" s="19">
        <v>42197</v>
      </c>
      <c r="D5071" s="6">
        <v>9</v>
      </c>
      <c r="E5071" s="10">
        <v>549.41999999999996</v>
      </c>
    </row>
    <row r="5072" spans="1:5" ht="17.55" customHeight="1" x14ac:dyDescent="0.3">
      <c r="A5072" s="12">
        <v>5145</v>
      </c>
      <c r="B5072" s="12">
        <v>2573</v>
      </c>
      <c r="C5072" s="19">
        <v>42213</v>
      </c>
      <c r="D5072" s="6">
        <v>89</v>
      </c>
      <c r="E5072" s="10">
        <v>244.37</v>
      </c>
    </row>
    <row r="5073" spans="1:5" ht="17.55" customHeight="1" x14ac:dyDescent="0.3">
      <c r="A5073" s="12">
        <v>5146</v>
      </c>
      <c r="B5073" s="12">
        <v>2573</v>
      </c>
      <c r="C5073" s="19">
        <v>42203</v>
      </c>
      <c r="D5073" s="6">
        <v>89</v>
      </c>
      <c r="E5073" s="10">
        <v>496.15</v>
      </c>
    </row>
    <row r="5074" spans="1:5" ht="17.55" customHeight="1" x14ac:dyDescent="0.3">
      <c r="A5074" s="12">
        <v>5147</v>
      </c>
      <c r="B5074" s="12">
        <v>2574</v>
      </c>
      <c r="C5074" s="19">
        <v>42215</v>
      </c>
      <c r="D5074" s="6">
        <v>150</v>
      </c>
      <c r="E5074" s="10">
        <v>11.070000000000022</v>
      </c>
    </row>
    <row r="5075" spans="1:5" ht="17.55" customHeight="1" x14ac:dyDescent="0.3">
      <c r="A5075" s="12">
        <v>5148</v>
      </c>
      <c r="B5075" s="12">
        <v>2574</v>
      </c>
      <c r="C5075" s="19">
        <v>42207</v>
      </c>
      <c r="D5075" s="6">
        <v>150</v>
      </c>
      <c r="E5075" s="10">
        <v>210.35999999999999</v>
      </c>
    </row>
    <row r="5076" spans="1:5" ht="17.55" customHeight="1" x14ac:dyDescent="0.3">
      <c r="A5076" s="12">
        <v>5149</v>
      </c>
      <c r="B5076" s="12">
        <v>2575</v>
      </c>
      <c r="C5076" s="19">
        <v>42201</v>
      </c>
      <c r="D5076" s="6">
        <v>43</v>
      </c>
      <c r="E5076" s="10">
        <v>63.789999999999964</v>
      </c>
    </row>
    <row r="5077" spans="1:5" ht="17.55" customHeight="1" x14ac:dyDescent="0.3">
      <c r="A5077" s="12">
        <v>5150</v>
      </c>
      <c r="B5077" s="12">
        <v>2575</v>
      </c>
      <c r="C5077" s="19">
        <v>42196</v>
      </c>
      <c r="D5077" s="6">
        <v>43</v>
      </c>
      <c r="E5077" s="10">
        <v>733.6</v>
      </c>
    </row>
    <row r="5078" spans="1:5" ht="17.55" customHeight="1" x14ac:dyDescent="0.3">
      <c r="A5078" s="12">
        <v>5151</v>
      </c>
      <c r="B5078" s="12">
        <v>2576</v>
      </c>
      <c r="C5078" s="19">
        <v>42205</v>
      </c>
      <c r="D5078" s="6">
        <v>28</v>
      </c>
      <c r="E5078" s="10">
        <v>141.01999999999998</v>
      </c>
    </row>
    <row r="5079" spans="1:5" ht="17.55" customHeight="1" x14ac:dyDescent="0.3">
      <c r="A5079" s="12">
        <v>5152</v>
      </c>
      <c r="B5079" s="12">
        <v>2576</v>
      </c>
      <c r="C5079" s="19">
        <v>42198</v>
      </c>
      <c r="D5079" s="6">
        <v>28</v>
      </c>
      <c r="E5079" s="10">
        <v>240.13</v>
      </c>
    </row>
    <row r="5080" spans="1:5" ht="17.55" customHeight="1" x14ac:dyDescent="0.3">
      <c r="A5080" s="12">
        <v>5153</v>
      </c>
      <c r="B5080" s="12">
        <v>2577</v>
      </c>
      <c r="C5080" s="19">
        <v>42216</v>
      </c>
      <c r="D5080" s="6">
        <v>12</v>
      </c>
      <c r="E5080" s="10">
        <v>131.90999999999997</v>
      </c>
    </row>
    <row r="5081" spans="1:5" ht="17.55" customHeight="1" x14ac:dyDescent="0.3">
      <c r="A5081" s="12">
        <v>5154</v>
      </c>
      <c r="B5081" s="12">
        <v>2577</v>
      </c>
      <c r="C5081" s="19">
        <v>42206</v>
      </c>
      <c r="D5081" s="6">
        <v>12</v>
      </c>
      <c r="E5081" s="10">
        <v>441.63</v>
      </c>
    </row>
    <row r="5082" spans="1:5" ht="17.55" customHeight="1" x14ac:dyDescent="0.3">
      <c r="A5082" s="12">
        <v>5155</v>
      </c>
      <c r="B5082" s="12">
        <v>2578</v>
      </c>
      <c r="C5082" s="19">
        <v>42218</v>
      </c>
      <c r="D5082" s="6">
        <v>279</v>
      </c>
      <c r="E5082" s="10">
        <v>289.23</v>
      </c>
    </row>
    <row r="5083" spans="1:5" ht="17.55" customHeight="1" x14ac:dyDescent="0.3">
      <c r="A5083" s="12">
        <v>5156</v>
      </c>
      <c r="B5083" s="12">
        <v>2578</v>
      </c>
      <c r="C5083" s="19">
        <v>42210</v>
      </c>
      <c r="D5083" s="6">
        <v>279</v>
      </c>
      <c r="E5083" s="10">
        <v>514.21</v>
      </c>
    </row>
    <row r="5084" spans="1:5" ht="17.55" customHeight="1" x14ac:dyDescent="0.3">
      <c r="A5084" s="12">
        <v>5157</v>
      </c>
      <c r="B5084" s="12">
        <v>2579</v>
      </c>
      <c r="C5084" s="19">
        <v>42206</v>
      </c>
      <c r="D5084" s="6">
        <v>165</v>
      </c>
      <c r="E5084" s="10">
        <v>33.199999999999932</v>
      </c>
    </row>
    <row r="5085" spans="1:5" ht="17.55" customHeight="1" x14ac:dyDescent="0.3">
      <c r="A5085" s="12">
        <v>5158</v>
      </c>
      <c r="B5085" s="12">
        <v>2579</v>
      </c>
      <c r="C5085" s="19">
        <v>42199</v>
      </c>
      <c r="D5085" s="6">
        <v>165</v>
      </c>
      <c r="E5085" s="10">
        <v>796.86</v>
      </c>
    </row>
    <row r="5086" spans="1:5" ht="17.55" customHeight="1" x14ac:dyDescent="0.3">
      <c r="A5086" s="12">
        <v>5159</v>
      </c>
      <c r="B5086" s="12">
        <v>2580</v>
      </c>
      <c r="C5086" s="19">
        <v>42216</v>
      </c>
      <c r="D5086" s="6">
        <v>27</v>
      </c>
      <c r="E5086" s="10">
        <v>45.610000000000014</v>
      </c>
    </row>
    <row r="5087" spans="1:5" ht="17.55" customHeight="1" x14ac:dyDescent="0.3">
      <c r="A5087" s="12">
        <v>5160</v>
      </c>
      <c r="B5087" s="12">
        <v>2580</v>
      </c>
      <c r="C5087" s="19">
        <v>42206</v>
      </c>
      <c r="D5087" s="6">
        <v>27</v>
      </c>
      <c r="E5087" s="10">
        <v>866.73</v>
      </c>
    </row>
    <row r="5088" spans="1:5" ht="17.55" customHeight="1" x14ac:dyDescent="0.3">
      <c r="A5088" s="12">
        <v>5161</v>
      </c>
      <c r="B5088" s="12">
        <v>2581</v>
      </c>
      <c r="C5088" s="19">
        <v>42217</v>
      </c>
      <c r="D5088" s="6">
        <v>195</v>
      </c>
      <c r="E5088" s="10">
        <v>217.80000000000007</v>
      </c>
    </row>
    <row r="5089" spans="1:5" ht="17.55" customHeight="1" x14ac:dyDescent="0.3">
      <c r="A5089" s="12">
        <v>5162</v>
      </c>
      <c r="B5089" s="12">
        <v>2581</v>
      </c>
      <c r="C5089" s="19">
        <v>42212</v>
      </c>
      <c r="D5089" s="6">
        <v>195</v>
      </c>
      <c r="E5089" s="10">
        <v>653.4</v>
      </c>
    </row>
    <row r="5090" spans="1:5" ht="17.55" customHeight="1" x14ac:dyDescent="0.3">
      <c r="A5090" s="12">
        <v>5163</v>
      </c>
      <c r="B5090" s="12">
        <v>2582</v>
      </c>
      <c r="C5090" s="19">
        <v>42204</v>
      </c>
      <c r="D5090" s="6">
        <v>23</v>
      </c>
      <c r="E5090" s="10">
        <v>321.85999999999996</v>
      </c>
    </row>
    <row r="5091" spans="1:5" ht="17.55" customHeight="1" x14ac:dyDescent="0.3">
      <c r="A5091" s="12">
        <v>5164</v>
      </c>
      <c r="B5091" s="12">
        <v>2582</v>
      </c>
      <c r="C5091" s="19">
        <v>42199</v>
      </c>
      <c r="D5091" s="6">
        <v>23</v>
      </c>
      <c r="E5091" s="10">
        <v>482.79</v>
      </c>
    </row>
    <row r="5092" spans="1:5" ht="17.55" customHeight="1" x14ac:dyDescent="0.3">
      <c r="A5092" s="12">
        <v>5165</v>
      </c>
      <c r="B5092" s="12">
        <v>2583</v>
      </c>
      <c r="C5092" s="19">
        <v>42210</v>
      </c>
      <c r="D5092" s="6">
        <v>287</v>
      </c>
      <c r="E5092" s="10">
        <v>33.879999999999995</v>
      </c>
    </row>
    <row r="5093" spans="1:5" ht="17.55" customHeight="1" x14ac:dyDescent="0.3">
      <c r="A5093" s="12">
        <v>5166</v>
      </c>
      <c r="B5093" s="12">
        <v>2583</v>
      </c>
      <c r="C5093" s="19">
        <v>42206</v>
      </c>
      <c r="D5093" s="6">
        <v>287</v>
      </c>
      <c r="E5093" s="10">
        <v>304.92</v>
      </c>
    </row>
    <row r="5094" spans="1:5" ht="17.55" customHeight="1" x14ac:dyDescent="0.3">
      <c r="A5094" s="12">
        <v>5167</v>
      </c>
      <c r="B5094" s="12">
        <v>2584</v>
      </c>
      <c r="C5094" s="19">
        <v>42212</v>
      </c>
      <c r="D5094" s="6">
        <v>146</v>
      </c>
      <c r="E5094" s="10">
        <v>111.25</v>
      </c>
    </row>
    <row r="5095" spans="1:5" ht="17.55" customHeight="1" x14ac:dyDescent="0.3">
      <c r="A5095" s="12">
        <v>5168</v>
      </c>
      <c r="B5095" s="12">
        <v>2584</v>
      </c>
      <c r="C5095" s="19">
        <v>42203</v>
      </c>
      <c r="D5095" s="6">
        <v>146</v>
      </c>
      <c r="E5095" s="10">
        <v>630.48</v>
      </c>
    </row>
    <row r="5096" spans="1:5" ht="17.55" customHeight="1" x14ac:dyDescent="0.3">
      <c r="A5096" s="12">
        <v>5169</v>
      </c>
      <c r="B5096" s="12">
        <v>2585</v>
      </c>
      <c r="C5096" s="19">
        <v>42217</v>
      </c>
      <c r="D5096" s="6">
        <v>294</v>
      </c>
      <c r="E5096" s="10">
        <v>97.989999999999895</v>
      </c>
    </row>
    <row r="5097" spans="1:5" ht="17.55" customHeight="1" x14ac:dyDescent="0.3">
      <c r="A5097" s="12">
        <v>5170</v>
      </c>
      <c r="B5097" s="12">
        <v>2585</v>
      </c>
      <c r="C5097" s="19">
        <v>42207</v>
      </c>
      <c r="D5097" s="6">
        <v>294</v>
      </c>
      <c r="E5097" s="10">
        <v>655.84</v>
      </c>
    </row>
    <row r="5098" spans="1:5" ht="17.55" customHeight="1" x14ac:dyDescent="0.3">
      <c r="A5098" s="12">
        <v>5171</v>
      </c>
      <c r="B5098" s="12">
        <v>2586</v>
      </c>
      <c r="C5098" s="19">
        <v>42210</v>
      </c>
      <c r="D5098" s="6">
        <v>149</v>
      </c>
      <c r="E5098" s="10">
        <v>66.20999999999998</v>
      </c>
    </row>
    <row r="5099" spans="1:5" ht="17.55" customHeight="1" x14ac:dyDescent="0.3">
      <c r="A5099" s="12">
        <v>5172</v>
      </c>
      <c r="B5099" s="12">
        <v>2586</v>
      </c>
      <c r="C5099" s="19">
        <v>42201</v>
      </c>
      <c r="D5099" s="6">
        <v>149</v>
      </c>
      <c r="E5099" s="10">
        <v>301.63</v>
      </c>
    </row>
    <row r="5100" spans="1:5" ht="17.55" customHeight="1" x14ac:dyDescent="0.3">
      <c r="A5100" s="12">
        <v>5173</v>
      </c>
      <c r="B5100" s="12">
        <v>2587</v>
      </c>
      <c r="C5100" s="19">
        <v>42206</v>
      </c>
      <c r="D5100" s="6">
        <v>252</v>
      </c>
      <c r="E5100" s="10">
        <v>152.01999999999998</v>
      </c>
    </row>
    <row r="5101" spans="1:5" ht="17.55" customHeight="1" x14ac:dyDescent="0.3">
      <c r="A5101" s="12">
        <v>5174</v>
      </c>
      <c r="B5101" s="12">
        <v>2587</v>
      </c>
      <c r="C5101" s="19">
        <v>42202</v>
      </c>
      <c r="D5101" s="6">
        <v>252</v>
      </c>
      <c r="E5101" s="10">
        <v>692.56</v>
      </c>
    </row>
    <row r="5102" spans="1:5" ht="17.55" customHeight="1" x14ac:dyDescent="0.3">
      <c r="A5102" s="12">
        <v>5175</v>
      </c>
      <c r="B5102" s="12">
        <v>2588</v>
      </c>
      <c r="C5102" s="19">
        <v>42214</v>
      </c>
      <c r="D5102" s="6">
        <v>91</v>
      </c>
      <c r="E5102" s="10">
        <v>147.81999999999994</v>
      </c>
    </row>
    <row r="5103" spans="1:5" ht="17.55" customHeight="1" x14ac:dyDescent="0.3">
      <c r="A5103" s="12">
        <v>5176</v>
      </c>
      <c r="B5103" s="12">
        <v>2588</v>
      </c>
      <c r="C5103" s="19">
        <v>42206</v>
      </c>
      <c r="D5103" s="6">
        <v>91</v>
      </c>
      <c r="E5103" s="10">
        <v>630.21</v>
      </c>
    </row>
    <row r="5104" spans="1:5" ht="17.55" customHeight="1" x14ac:dyDescent="0.3">
      <c r="A5104" s="12">
        <v>5177</v>
      </c>
      <c r="B5104" s="12">
        <v>2589</v>
      </c>
      <c r="C5104" s="19">
        <v>42207</v>
      </c>
      <c r="D5104" s="6">
        <v>52</v>
      </c>
      <c r="E5104" s="10">
        <v>167.22000000000003</v>
      </c>
    </row>
    <row r="5105" spans="1:5" ht="17.55" customHeight="1" x14ac:dyDescent="0.3">
      <c r="A5105" s="12">
        <v>5178</v>
      </c>
      <c r="B5105" s="12">
        <v>2589</v>
      </c>
      <c r="C5105" s="19">
        <v>42203</v>
      </c>
      <c r="D5105" s="6">
        <v>52</v>
      </c>
      <c r="E5105" s="10">
        <v>668.89</v>
      </c>
    </row>
    <row r="5106" spans="1:5" ht="17.55" customHeight="1" x14ac:dyDescent="0.3">
      <c r="A5106" s="12">
        <v>5179</v>
      </c>
      <c r="B5106" s="12">
        <v>2590</v>
      </c>
      <c r="C5106" s="19">
        <v>42219</v>
      </c>
      <c r="D5106" s="6">
        <v>114</v>
      </c>
      <c r="E5106" s="10">
        <v>140.08999999999992</v>
      </c>
    </row>
    <row r="5107" spans="1:5" ht="17.55" customHeight="1" x14ac:dyDescent="0.3">
      <c r="A5107" s="12">
        <v>5180</v>
      </c>
      <c r="B5107" s="12">
        <v>2590</v>
      </c>
      <c r="C5107" s="19">
        <v>42211</v>
      </c>
      <c r="D5107" s="6">
        <v>114</v>
      </c>
      <c r="E5107" s="10">
        <v>860.58</v>
      </c>
    </row>
    <row r="5108" spans="1:5" ht="17.55" customHeight="1" x14ac:dyDescent="0.3">
      <c r="A5108" s="12">
        <v>5181</v>
      </c>
      <c r="B5108" s="12">
        <v>2591</v>
      </c>
      <c r="C5108" s="19">
        <v>42213</v>
      </c>
      <c r="D5108" s="6">
        <v>128</v>
      </c>
      <c r="E5108" s="10">
        <v>35.130000000000052</v>
      </c>
    </row>
    <row r="5109" spans="1:5" ht="17.55" customHeight="1" x14ac:dyDescent="0.3">
      <c r="A5109" s="12">
        <v>5182</v>
      </c>
      <c r="B5109" s="12">
        <v>2591</v>
      </c>
      <c r="C5109" s="19">
        <v>42207</v>
      </c>
      <c r="D5109" s="6">
        <v>128</v>
      </c>
      <c r="E5109" s="10">
        <v>404.09999999999997</v>
      </c>
    </row>
    <row r="5110" spans="1:5" ht="17.55" customHeight="1" x14ac:dyDescent="0.3">
      <c r="A5110" s="12">
        <v>5183</v>
      </c>
      <c r="B5110" s="12">
        <v>2592</v>
      </c>
      <c r="C5110" s="19">
        <v>42220</v>
      </c>
      <c r="D5110" s="6">
        <v>75</v>
      </c>
      <c r="E5110" s="10">
        <v>65.009999999999991</v>
      </c>
    </row>
    <row r="5111" spans="1:5" ht="17.55" customHeight="1" x14ac:dyDescent="0.3">
      <c r="A5111" s="12">
        <v>5184</v>
      </c>
      <c r="B5111" s="12">
        <v>2592</v>
      </c>
      <c r="C5111" s="19">
        <v>42212</v>
      </c>
      <c r="D5111" s="6">
        <v>75</v>
      </c>
      <c r="E5111" s="10">
        <v>175.78</v>
      </c>
    </row>
    <row r="5112" spans="1:5" ht="17.55" customHeight="1" x14ac:dyDescent="0.3">
      <c r="A5112" s="12">
        <v>5185</v>
      </c>
      <c r="B5112" s="12">
        <v>2593</v>
      </c>
      <c r="C5112" s="19">
        <v>42222</v>
      </c>
      <c r="D5112" s="6">
        <v>278</v>
      </c>
      <c r="E5112" s="10">
        <v>83.729999999999961</v>
      </c>
    </row>
    <row r="5113" spans="1:5" ht="17.55" customHeight="1" x14ac:dyDescent="0.3">
      <c r="A5113" s="12">
        <v>5186</v>
      </c>
      <c r="B5113" s="12">
        <v>2593</v>
      </c>
      <c r="C5113" s="19">
        <v>42212</v>
      </c>
      <c r="D5113" s="6">
        <v>278</v>
      </c>
      <c r="E5113" s="10">
        <v>334.93</v>
      </c>
    </row>
    <row r="5114" spans="1:5" ht="17.55" customHeight="1" x14ac:dyDescent="0.3">
      <c r="A5114" s="12">
        <v>5187</v>
      </c>
      <c r="B5114" s="12">
        <v>2594</v>
      </c>
      <c r="C5114" s="19">
        <v>42209</v>
      </c>
      <c r="D5114" s="6">
        <v>207</v>
      </c>
      <c r="E5114" s="10">
        <v>118.58000000000001</v>
      </c>
    </row>
    <row r="5115" spans="1:5" ht="17.55" customHeight="1" x14ac:dyDescent="0.3">
      <c r="A5115" s="12">
        <v>5188</v>
      </c>
      <c r="B5115" s="12">
        <v>2594</v>
      </c>
      <c r="C5115" s="19">
        <v>42202</v>
      </c>
      <c r="D5115" s="6">
        <v>207</v>
      </c>
      <c r="E5115" s="10">
        <v>220.22</v>
      </c>
    </row>
    <row r="5116" spans="1:5" ht="17.55" customHeight="1" x14ac:dyDescent="0.3">
      <c r="A5116" s="12">
        <v>5189</v>
      </c>
      <c r="B5116" s="12">
        <v>2595</v>
      </c>
      <c r="C5116" s="19">
        <v>42208</v>
      </c>
      <c r="D5116" s="6">
        <v>41</v>
      </c>
      <c r="E5116" s="10">
        <v>100.54999999999995</v>
      </c>
    </row>
    <row r="5117" spans="1:5" ht="17.55" customHeight="1" x14ac:dyDescent="0.3">
      <c r="A5117" s="12">
        <v>5190</v>
      </c>
      <c r="B5117" s="12">
        <v>2595</v>
      </c>
      <c r="C5117" s="19">
        <v>42201</v>
      </c>
      <c r="D5117" s="6">
        <v>41</v>
      </c>
      <c r="E5117" s="10">
        <v>904.96</v>
      </c>
    </row>
    <row r="5118" spans="1:5" ht="17.55" customHeight="1" x14ac:dyDescent="0.3">
      <c r="A5118" s="12">
        <v>5191</v>
      </c>
      <c r="B5118" s="12">
        <v>2596</v>
      </c>
      <c r="C5118" s="19">
        <v>42216</v>
      </c>
      <c r="D5118" s="6">
        <v>104</v>
      </c>
      <c r="E5118" s="10">
        <v>102.22000000000003</v>
      </c>
    </row>
    <row r="5119" spans="1:5" ht="17.55" customHeight="1" x14ac:dyDescent="0.3">
      <c r="A5119" s="12">
        <v>5192</v>
      </c>
      <c r="B5119" s="12">
        <v>2596</v>
      </c>
      <c r="C5119" s="19">
        <v>42208</v>
      </c>
      <c r="D5119" s="6">
        <v>104</v>
      </c>
      <c r="E5119" s="10">
        <v>749.62</v>
      </c>
    </row>
    <row r="5120" spans="1:5" ht="17.55" customHeight="1" x14ac:dyDescent="0.3">
      <c r="A5120" s="12">
        <v>5193</v>
      </c>
      <c r="B5120" s="12">
        <v>2597</v>
      </c>
      <c r="C5120" s="19">
        <v>42218</v>
      </c>
      <c r="D5120" s="6">
        <v>197</v>
      </c>
      <c r="E5120" s="10">
        <v>278.46000000000004</v>
      </c>
    </row>
    <row r="5121" spans="1:5" ht="17.55" customHeight="1" x14ac:dyDescent="0.3">
      <c r="A5121" s="12">
        <v>5194</v>
      </c>
      <c r="B5121" s="12">
        <v>2597</v>
      </c>
      <c r="C5121" s="19">
        <v>42211</v>
      </c>
      <c r="D5121" s="6">
        <v>197</v>
      </c>
      <c r="E5121" s="10">
        <v>474.15999999999997</v>
      </c>
    </row>
    <row r="5122" spans="1:5" ht="17.55" customHeight="1" x14ac:dyDescent="0.3">
      <c r="A5122" s="12">
        <v>5195</v>
      </c>
      <c r="B5122" s="12">
        <v>2598</v>
      </c>
      <c r="C5122" s="19">
        <v>42212</v>
      </c>
      <c r="D5122" s="6">
        <v>162</v>
      </c>
      <c r="E5122" s="10">
        <v>37.75</v>
      </c>
    </row>
    <row r="5123" spans="1:5" ht="17.55" customHeight="1" x14ac:dyDescent="0.3">
      <c r="A5123" s="12">
        <v>5196</v>
      </c>
      <c r="B5123" s="12">
        <v>2598</v>
      </c>
      <c r="C5123" s="19">
        <v>42207</v>
      </c>
      <c r="D5123" s="6">
        <v>162</v>
      </c>
      <c r="E5123" s="10">
        <v>339.77</v>
      </c>
    </row>
    <row r="5124" spans="1:5" ht="17.55" customHeight="1" x14ac:dyDescent="0.3">
      <c r="A5124" s="12">
        <v>5197</v>
      </c>
      <c r="B5124" s="12">
        <v>2599</v>
      </c>
      <c r="C5124" s="19">
        <v>42218</v>
      </c>
      <c r="D5124" s="6">
        <v>198</v>
      </c>
      <c r="E5124" s="10">
        <v>4.6700000000000159</v>
      </c>
    </row>
    <row r="5125" spans="1:5" ht="17.55" customHeight="1" x14ac:dyDescent="0.3">
      <c r="A5125" s="12">
        <v>5198</v>
      </c>
      <c r="B5125" s="12">
        <v>2599</v>
      </c>
      <c r="C5125" s="19">
        <v>42210</v>
      </c>
      <c r="D5125" s="6">
        <v>198</v>
      </c>
      <c r="E5125" s="10">
        <v>228.85999999999999</v>
      </c>
    </row>
    <row r="5126" spans="1:5" ht="17.55" customHeight="1" x14ac:dyDescent="0.3">
      <c r="A5126" s="12">
        <v>5199</v>
      </c>
      <c r="B5126" s="12">
        <v>2600</v>
      </c>
      <c r="C5126" s="19">
        <v>42215</v>
      </c>
      <c r="D5126" s="6">
        <v>77</v>
      </c>
      <c r="E5126" s="10">
        <v>258.7399999999999</v>
      </c>
    </row>
    <row r="5127" spans="1:5" ht="17.55" customHeight="1" x14ac:dyDescent="0.3">
      <c r="A5127" s="12">
        <v>5200</v>
      </c>
      <c r="B5127" s="12">
        <v>2600</v>
      </c>
      <c r="C5127" s="19">
        <v>42209</v>
      </c>
      <c r="D5127" s="6">
        <v>77</v>
      </c>
      <c r="E5127" s="10">
        <v>819.37</v>
      </c>
    </row>
    <row r="5128" spans="1:5" ht="17.55" customHeight="1" x14ac:dyDescent="0.3">
      <c r="A5128" s="12">
        <v>5201</v>
      </c>
      <c r="B5128" s="12">
        <v>2601</v>
      </c>
      <c r="C5128" s="19">
        <v>42221</v>
      </c>
      <c r="D5128" s="6">
        <v>19</v>
      </c>
      <c r="E5128" s="10">
        <v>98.620000000000061</v>
      </c>
    </row>
    <row r="5129" spans="1:5" ht="17.55" customHeight="1" x14ac:dyDescent="0.3">
      <c r="A5129" s="12">
        <v>5202</v>
      </c>
      <c r="B5129" s="12">
        <v>2601</v>
      </c>
      <c r="C5129" s="19">
        <v>42214</v>
      </c>
      <c r="D5129" s="6">
        <v>19</v>
      </c>
      <c r="E5129" s="10">
        <v>420.46999999999997</v>
      </c>
    </row>
    <row r="5130" spans="1:5" ht="17.55" customHeight="1" x14ac:dyDescent="0.3">
      <c r="A5130" s="12">
        <v>5203</v>
      </c>
      <c r="B5130" s="12">
        <v>2602</v>
      </c>
      <c r="C5130" s="19">
        <v>42209</v>
      </c>
      <c r="D5130" s="6">
        <v>115</v>
      </c>
      <c r="E5130" s="10">
        <v>87.57000000000005</v>
      </c>
    </row>
    <row r="5131" spans="1:5" ht="17.55" customHeight="1" x14ac:dyDescent="0.3">
      <c r="A5131" s="12">
        <v>5204</v>
      </c>
      <c r="B5131" s="12">
        <v>2602</v>
      </c>
      <c r="C5131" s="19">
        <v>42205</v>
      </c>
      <c r="D5131" s="6">
        <v>115</v>
      </c>
      <c r="E5131" s="10">
        <v>708.61</v>
      </c>
    </row>
    <row r="5132" spans="1:5" ht="17.55" customHeight="1" x14ac:dyDescent="0.3">
      <c r="A5132" s="12">
        <v>5205</v>
      </c>
      <c r="B5132" s="12">
        <v>2603</v>
      </c>
      <c r="C5132" s="19">
        <v>42215</v>
      </c>
      <c r="D5132" s="6">
        <v>265</v>
      </c>
      <c r="E5132" s="10">
        <v>91.809999999999945</v>
      </c>
    </row>
    <row r="5133" spans="1:5" ht="17.55" customHeight="1" x14ac:dyDescent="0.3">
      <c r="A5133" s="12">
        <v>5206</v>
      </c>
      <c r="B5133" s="12">
        <v>2603</v>
      </c>
      <c r="C5133" s="19">
        <v>42205</v>
      </c>
      <c r="D5133" s="6">
        <v>265</v>
      </c>
      <c r="E5133" s="10">
        <v>564.01</v>
      </c>
    </row>
    <row r="5134" spans="1:5" ht="17.55" customHeight="1" x14ac:dyDescent="0.3">
      <c r="A5134" s="12">
        <v>5207</v>
      </c>
      <c r="B5134" s="12">
        <v>2604</v>
      </c>
      <c r="C5134" s="19">
        <v>42213</v>
      </c>
      <c r="D5134" s="6">
        <v>209</v>
      </c>
      <c r="E5134" s="10">
        <v>19.650000000000006</v>
      </c>
    </row>
    <row r="5135" spans="1:5" ht="17.55" customHeight="1" x14ac:dyDescent="0.3">
      <c r="A5135" s="12">
        <v>5208</v>
      </c>
      <c r="B5135" s="12">
        <v>2604</v>
      </c>
      <c r="C5135" s="19">
        <v>42206</v>
      </c>
      <c r="D5135" s="6">
        <v>209</v>
      </c>
      <c r="E5135" s="10">
        <v>120.71000000000001</v>
      </c>
    </row>
    <row r="5136" spans="1:5" ht="17.55" customHeight="1" x14ac:dyDescent="0.3">
      <c r="A5136" s="12">
        <v>5209</v>
      </c>
      <c r="B5136" s="12">
        <v>2605</v>
      </c>
      <c r="C5136" s="19">
        <v>42219</v>
      </c>
      <c r="D5136" s="6">
        <v>56</v>
      </c>
      <c r="E5136" s="10">
        <v>75.210000000000008</v>
      </c>
    </row>
    <row r="5137" spans="1:5" ht="17.55" customHeight="1" x14ac:dyDescent="0.3">
      <c r="A5137" s="12">
        <v>5210</v>
      </c>
      <c r="B5137" s="12">
        <v>2605</v>
      </c>
      <c r="C5137" s="19">
        <v>42213</v>
      </c>
      <c r="D5137" s="6">
        <v>56</v>
      </c>
      <c r="E5137" s="10">
        <v>193.41</v>
      </c>
    </row>
    <row r="5138" spans="1:5" ht="17.55" customHeight="1" x14ac:dyDescent="0.3">
      <c r="A5138" s="12">
        <v>5211</v>
      </c>
      <c r="B5138" s="12">
        <v>2606</v>
      </c>
      <c r="C5138" s="19">
        <v>42211</v>
      </c>
      <c r="D5138" s="6">
        <v>211</v>
      </c>
      <c r="E5138" s="10">
        <v>18.710000000000008</v>
      </c>
    </row>
    <row r="5139" spans="1:5" ht="17.55" customHeight="1" x14ac:dyDescent="0.3">
      <c r="A5139" s="12">
        <v>5212</v>
      </c>
      <c r="B5139" s="12">
        <v>2606</v>
      </c>
      <c r="C5139" s="19">
        <v>42204</v>
      </c>
      <c r="D5139" s="6">
        <v>211</v>
      </c>
      <c r="E5139" s="10">
        <v>125.28</v>
      </c>
    </row>
    <row r="5140" spans="1:5" ht="17.55" customHeight="1" x14ac:dyDescent="0.3">
      <c r="A5140" s="12">
        <v>5213</v>
      </c>
      <c r="B5140" s="12">
        <v>2607</v>
      </c>
      <c r="C5140" s="19">
        <v>42208</v>
      </c>
      <c r="D5140" s="6">
        <v>216</v>
      </c>
      <c r="E5140" s="10">
        <v>66.970000000000027</v>
      </c>
    </row>
    <row r="5141" spans="1:5" ht="17.55" customHeight="1" x14ac:dyDescent="0.3">
      <c r="A5141" s="12">
        <v>5214</v>
      </c>
      <c r="B5141" s="12">
        <v>2607</v>
      </c>
      <c r="C5141" s="19">
        <v>42202</v>
      </c>
      <c r="D5141" s="6">
        <v>216</v>
      </c>
      <c r="E5141" s="10">
        <v>181.07999999999998</v>
      </c>
    </row>
    <row r="5142" spans="1:5" ht="17.55" customHeight="1" x14ac:dyDescent="0.3">
      <c r="A5142" s="12">
        <v>5215</v>
      </c>
      <c r="B5142" s="12">
        <v>2608</v>
      </c>
      <c r="C5142" s="19">
        <v>42222</v>
      </c>
      <c r="D5142" s="6">
        <v>259</v>
      </c>
      <c r="E5142" s="10">
        <v>148.09999999999997</v>
      </c>
    </row>
    <row r="5143" spans="1:5" ht="17.55" customHeight="1" x14ac:dyDescent="0.3">
      <c r="A5143" s="12">
        <v>5216</v>
      </c>
      <c r="B5143" s="12">
        <v>2608</v>
      </c>
      <c r="C5143" s="19">
        <v>42213</v>
      </c>
      <c r="D5143" s="6">
        <v>259</v>
      </c>
      <c r="E5143" s="10">
        <v>263.3</v>
      </c>
    </row>
    <row r="5144" spans="1:5" ht="17.55" customHeight="1" x14ac:dyDescent="0.3">
      <c r="A5144" s="12">
        <v>5217</v>
      </c>
      <c r="B5144" s="12">
        <v>2609</v>
      </c>
      <c r="C5144" s="19">
        <v>42214</v>
      </c>
      <c r="D5144" s="6">
        <v>42</v>
      </c>
      <c r="E5144" s="10">
        <v>253.88</v>
      </c>
    </row>
    <row r="5145" spans="1:5" ht="17.55" customHeight="1" x14ac:dyDescent="0.3">
      <c r="A5145" s="12">
        <v>5218</v>
      </c>
      <c r="B5145" s="12">
        <v>2609</v>
      </c>
      <c r="C5145" s="19">
        <v>42210</v>
      </c>
      <c r="D5145" s="6">
        <v>42</v>
      </c>
      <c r="E5145" s="10">
        <v>722.59</v>
      </c>
    </row>
    <row r="5146" spans="1:5" ht="17.55" customHeight="1" x14ac:dyDescent="0.3">
      <c r="A5146" s="12">
        <v>5219</v>
      </c>
      <c r="B5146" s="12">
        <v>2610</v>
      </c>
      <c r="C5146" s="19">
        <v>42225</v>
      </c>
      <c r="D5146" s="6">
        <v>54</v>
      </c>
      <c r="E5146" s="10">
        <v>117.74000000000004</v>
      </c>
    </row>
    <row r="5147" spans="1:5" ht="17.55" customHeight="1" x14ac:dyDescent="0.3">
      <c r="A5147" s="12">
        <v>5220</v>
      </c>
      <c r="B5147" s="12">
        <v>2610</v>
      </c>
      <c r="C5147" s="19">
        <v>42215</v>
      </c>
      <c r="D5147" s="6">
        <v>54</v>
      </c>
      <c r="E5147" s="10">
        <v>200.48999999999998</v>
      </c>
    </row>
    <row r="5148" spans="1:5" ht="17.55" customHeight="1" x14ac:dyDescent="0.3">
      <c r="A5148" s="12">
        <v>5221</v>
      </c>
      <c r="B5148" s="12">
        <v>2611</v>
      </c>
      <c r="C5148" s="19">
        <v>42221</v>
      </c>
      <c r="D5148" s="6">
        <v>90</v>
      </c>
      <c r="E5148" s="10">
        <v>46.819999999999993</v>
      </c>
    </row>
    <row r="5149" spans="1:5" ht="17.55" customHeight="1" x14ac:dyDescent="0.3">
      <c r="A5149" s="12">
        <v>5222</v>
      </c>
      <c r="B5149" s="12">
        <v>2611</v>
      </c>
      <c r="C5149" s="19">
        <v>42211</v>
      </c>
      <c r="D5149" s="6">
        <v>90</v>
      </c>
      <c r="E5149" s="10">
        <v>213.32999999999998</v>
      </c>
    </row>
    <row r="5150" spans="1:5" ht="17.55" customHeight="1" x14ac:dyDescent="0.3">
      <c r="A5150" s="12">
        <v>5223</v>
      </c>
      <c r="B5150" s="12">
        <v>2612</v>
      </c>
      <c r="C5150" s="19">
        <v>42212</v>
      </c>
      <c r="D5150" s="6">
        <v>156</v>
      </c>
      <c r="E5150" s="10">
        <v>54.080000000000041</v>
      </c>
    </row>
    <row r="5151" spans="1:5" ht="17.55" customHeight="1" x14ac:dyDescent="0.3">
      <c r="A5151" s="12">
        <v>5224</v>
      </c>
      <c r="B5151" s="12">
        <v>2612</v>
      </c>
      <c r="C5151" s="19">
        <v>42203</v>
      </c>
      <c r="D5151" s="6">
        <v>156</v>
      </c>
      <c r="E5151" s="10">
        <v>486.78999999999996</v>
      </c>
    </row>
    <row r="5152" spans="1:5" ht="17.55" customHeight="1" x14ac:dyDescent="0.3">
      <c r="A5152" s="12">
        <v>5225</v>
      </c>
      <c r="B5152" s="12">
        <v>2613</v>
      </c>
      <c r="C5152" s="19">
        <v>42211</v>
      </c>
      <c r="D5152" s="6">
        <v>117</v>
      </c>
      <c r="E5152" s="10">
        <v>91.170000000000073</v>
      </c>
    </row>
    <row r="5153" spans="1:5" ht="17.55" customHeight="1" x14ac:dyDescent="0.3">
      <c r="A5153" s="12">
        <v>5226</v>
      </c>
      <c r="B5153" s="12">
        <v>2613</v>
      </c>
      <c r="C5153" s="19">
        <v>42205</v>
      </c>
      <c r="D5153" s="6">
        <v>117</v>
      </c>
      <c r="E5153" s="10">
        <v>737.68</v>
      </c>
    </row>
    <row r="5154" spans="1:5" ht="17.55" customHeight="1" x14ac:dyDescent="0.3">
      <c r="A5154" s="12">
        <v>5227</v>
      </c>
      <c r="B5154" s="12">
        <v>2614</v>
      </c>
      <c r="C5154" s="19">
        <v>42221</v>
      </c>
      <c r="D5154" s="6">
        <v>138</v>
      </c>
      <c r="E5154" s="10">
        <v>191.66000000000008</v>
      </c>
    </row>
    <row r="5155" spans="1:5" ht="17.55" customHeight="1" x14ac:dyDescent="0.3">
      <c r="A5155" s="12">
        <v>5228</v>
      </c>
      <c r="B5155" s="12">
        <v>2614</v>
      </c>
      <c r="C5155" s="19">
        <v>42214</v>
      </c>
      <c r="D5155" s="6">
        <v>138</v>
      </c>
      <c r="E5155" s="10">
        <v>679.54</v>
      </c>
    </row>
    <row r="5156" spans="1:5" ht="17.55" customHeight="1" x14ac:dyDescent="0.3">
      <c r="A5156" s="12">
        <v>5229</v>
      </c>
      <c r="B5156" s="12">
        <v>2615</v>
      </c>
      <c r="C5156" s="19">
        <v>42212</v>
      </c>
      <c r="D5156" s="6">
        <v>303</v>
      </c>
      <c r="E5156" s="10">
        <v>179.16999999999996</v>
      </c>
    </row>
    <row r="5157" spans="1:5" ht="17.55" customHeight="1" x14ac:dyDescent="0.3">
      <c r="A5157" s="12">
        <v>5230</v>
      </c>
      <c r="B5157" s="12">
        <v>2615</v>
      </c>
      <c r="C5157" s="19">
        <v>42207</v>
      </c>
      <c r="D5157" s="6">
        <v>303</v>
      </c>
      <c r="E5157" s="10">
        <v>567.4</v>
      </c>
    </row>
    <row r="5158" spans="1:5" ht="17.55" customHeight="1" x14ac:dyDescent="0.3">
      <c r="A5158" s="12">
        <v>5231</v>
      </c>
      <c r="B5158" s="12">
        <v>2616</v>
      </c>
      <c r="C5158" s="19">
        <v>42218</v>
      </c>
      <c r="D5158" s="6">
        <v>107</v>
      </c>
      <c r="E5158" s="10">
        <v>222.41000000000003</v>
      </c>
    </row>
    <row r="5159" spans="1:5" ht="17.55" customHeight="1" x14ac:dyDescent="0.3">
      <c r="A5159" s="12">
        <v>5232</v>
      </c>
      <c r="B5159" s="12">
        <v>2616</v>
      </c>
      <c r="C5159" s="19">
        <v>42209</v>
      </c>
      <c r="D5159" s="6">
        <v>107</v>
      </c>
      <c r="E5159" s="10">
        <v>451.56</v>
      </c>
    </row>
    <row r="5160" spans="1:5" ht="17.55" customHeight="1" x14ac:dyDescent="0.3">
      <c r="A5160" s="12">
        <v>5233</v>
      </c>
      <c r="B5160" s="12">
        <v>2617</v>
      </c>
      <c r="C5160" s="19">
        <v>42211</v>
      </c>
      <c r="D5160" s="6">
        <v>304</v>
      </c>
      <c r="E5160" s="10">
        <v>196.10000000000014</v>
      </c>
    </row>
    <row r="5161" spans="1:5" ht="17.55" customHeight="1" x14ac:dyDescent="0.3">
      <c r="A5161" s="12">
        <v>5234</v>
      </c>
      <c r="B5161" s="12">
        <v>2617</v>
      </c>
      <c r="C5161" s="19">
        <v>42206</v>
      </c>
      <c r="D5161" s="6">
        <v>304</v>
      </c>
      <c r="E5161" s="10">
        <v>836.03</v>
      </c>
    </row>
    <row r="5162" spans="1:5" ht="17.55" customHeight="1" x14ac:dyDescent="0.3">
      <c r="A5162" s="12">
        <v>5235</v>
      </c>
      <c r="B5162" s="12">
        <v>2618</v>
      </c>
      <c r="C5162" s="19">
        <v>42224</v>
      </c>
      <c r="D5162" s="6">
        <v>234</v>
      </c>
      <c r="E5162" s="10">
        <v>4.5099999999999909</v>
      </c>
    </row>
    <row r="5163" spans="1:5" ht="17.55" customHeight="1" x14ac:dyDescent="0.3">
      <c r="A5163" s="12">
        <v>5236</v>
      </c>
      <c r="B5163" s="12">
        <v>2618</v>
      </c>
      <c r="C5163" s="19">
        <v>42216</v>
      </c>
      <c r="D5163" s="6">
        <v>234</v>
      </c>
      <c r="E5163" s="10">
        <v>446.82</v>
      </c>
    </row>
    <row r="5164" spans="1:5" ht="17.55" customHeight="1" x14ac:dyDescent="0.3">
      <c r="A5164" s="12">
        <v>5237</v>
      </c>
      <c r="B5164" s="12">
        <v>2619</v>
      </c>
      <c r="C5164" s="19">
        <v>42217</v>
      </c>
      <c r="D5164" s="6">
        <v>142</v>
      </c>
      <c r="E5164" s="10">
        <v>141.35000000000002</v>
      </c>
    </row>
    <row r="5165" spans="1:5" ht="17.55" customHeight="1" x14ac:dyDescent="0.3">
      <c r="A5165" s="12">
        <v>5238</v>
      </c>
      <c r="B5165" s="12">
        <v>2619</v>
      </c>
      <c r="C5165" s="19">
        <v>42212</v>
      </c>
      <c r="D5165" s="6">
        <v>142</v>
      </c>
      <c r="E5165" s="10">
        <v>501.15999999999997</v>
      </c>
    </row>
    <row r="5166" spans="1:5" ht="17.55" customHeight="1" x14ac:dyDescent="0.3">
      <c r="A5166" s="12">
        <v>5239</v>
      </c>
      <c r="B5166" s="12">
        <v>2620</v>
      </c>
      <c r="C5166" s="19">
        <v>42218</v>
      </c>
      <c r="D5166" s="6">
        <v>274</v>
      </c>
      <c r="E5166" s="10">
        <v>191.33000000000004</v>
      </c>
    </row>
    <row r="5167" spans="1:5" ht="17.55" customHeight="1" x14ac:dyDescent="0.3">
      <c r="A5167" s="12">
        <v>5240</v>
      </c>
      <c r="B5167" s="12">
        <v>2620</v>
      </c>
      <c r="C5167" s="19">
        <v>42211</v>
      </c>
      <c r="D5167" s="6">
        <v>274</v>
      </c>
      <c r="E5167" s="10">
        <v>719.8</v>
      </c>
    </row>
    <row r="5168" spans="1:5" ht="17.55" customHeight="1" x14ac:dyDescent="0.3">
      <c r="A5168" s="12">
        <v>5241</v>
      </c>
      <c r="B5168" s="12">
        <v>2621</v>
      </c>
      <c r="C5168" s="19">
        <v>42215</v>
      </c>
      <c r="D5168" s="6">
        <v>62</v>
      </c>
      <c r="E5168" s="10">
        <v>23.590000000000032</v>
      </c>
    </row>
    <row r="5169" spans="1:5" ht="17.55" customHeight="1" x14ac:dyDescent="0.3">
      <c r="A5169" s="12">
        <v>5242</v>
      </c>
      <c r="B5169" s="12">
        <v>2621</v>
      </c>
      <c r="C5169" s="19">
        <v>42210</v>
      </c>
      <c r="D5169" s="6">
        <v>62</v>
      </c>
      <c r="E5169" s="10">
        <v>369.65999999999997</v>
      </c>
    </row>
    <row r="5170" spans="1:5" ht="17.55" customHeight="1" x14ac:dyDescent="0.3">
      <c r="A5170" s="12">
        <v>5243</v>
      </c>
      <c r="B5170" s="12">
        <v>2622</v>
      </c>
      <c r="C5170" s="19">
        <v>42226</v>
      </c>
      <c r="D5170" s="6">
        <v>14</v>
      </c>
      <c r="E5170" s="10">
        <v>233.76999999999998</v>
      </c>
    </row>
    <row r="5171" spans="1:5" ht="17.55" customHeight="1" x14ac:dyDescent="0.3">
      <c r="A5171" s="12">
        <v>5244</v>
      </c>
      <c r="B5171" s="12">
        <v>2622</v>
      </c>
      <c r="C5171" s="19">
        <v>42218</v>
      </c>
      <c r="D5171" s="6">
        <v>14</v>
      </c>
      <c r="E5171" s="10">
        <v>545.47</v>
      </c>
    </row>
    <row r="5172" spans="1:5" ht="17.55" customHeight="1" x14ac:dyDescent="0.3">
      <c r="A5172" s="12">
        <v>5246</v>
      </c>
      <c r="B5172" s="12">
        <v>2623</v>
      </c>
      <c r="C5172" s="19">
        <v>42204</v>
      </c>
      <c r="D5172" s="6">
        <v>31</v>
      </c>
      <c r="E5172" s="10">
        <v>732.05</v>
      </c>
    </row>
    <row r="5173" spans="1:5" ht="17.55" customHeight="1" x14ac:dyDescent="0.3">
      <c r="A5173" s="12">
        <v>5247</v>
      </c>
      <c r="B5173" s="12">
        <v>2624</v>
      </c>
      <c r="C5173" s="19">
        <v>42209</v>
      </c>
      <c r="D5173" s="6">
        <v>117</v>
      </c>
      <c r="E5173" s="10">
        <v>43.56</v>
      </c>
    </row>
    <row r="5174" spans="1:5" ht="17.55" customHeight="1" x14ac:dyDescent="0.3">
      <c r="A5174" s="12">
        <v>5248</v>
      </c>
      <c r="B5174" s="12">
        <v>2624</v>
      </c>
      <c r="C5174" s="19">
        <v>42205</v>
      </c>
      <c r="D5174" s="6">
        <v>117</v>
      </c>
      <c r="E5174" s="10">
        <v>130.68</v>
      </c>
    </row>
    <row r="5175" spans="1:5" ht="17.55" customHeight="1" x14ac:dyDescent="0.3">
      <c r="A5175" s="12">
        <v>5249</v>
      </c>
      <c r="B5175" s="12">
        <v>2625</v>
      </c>
      <c r="C5175" s="19">
        <v>42226</v>
      </c>
      <c r="D5175" s="6">
        <v>161</v>
      </c>
      <c r="E5175" s="10">
        <v>27.22</v>
      </c>
    </row>
    <row r="5176" spans="1:5" ht="17.55" customHeight="1" x14ac:dyDescent="0.3">
      <c r="A5176" s="12">
        <v>5250</v>
      </c>
      <c r="B5176" s="12">
        <v>2625</v>
      </c>
      <c r="C5176" s="19">
        <v>42216</v>
      </c>
      <c r="D5176" s="6">
        <v>161</v>
      </c>
      <c r="E5176" s="10">
        <v>245.03</v>
      </c>
    </row>
    <row r="5177" spans="1:5" ht="17.55" customHeight="1" x14ac:dyDescent="0.3">
      <c r="A5177" s="12">
        <v>5251</v>
      </c>
      <c r="B5177" s="12">
        <v>2626</v>
      </c>
      <c r="C5177" s="19">
        <v>42222</v>
      </c>
      <c r="D5177" s="6">
        <v>212</v>
      </c>
      <c r="E5177" s="10">
        <v>119.06000000000006</v>
      </c>
    </row>
    <row r="5178" spans="1:5" ht="17.55" customHeight="1" x14ac:dyDescent="0.3">
      <c r="A5178" s="12">
        <v>5252</v>
      </c>
      <c r="B5178" s="12">
        <v>2626</v>
      </c>
      <c r="C5178" s="19">
        <v>42212</v>
      </c>
      <c r="D5178" s="6">
        <v>212</v>
      </c>
      <c r="E5178" s="10">
        <v>873.14</v>
      </c>
    </row>
    <row r="5179" spans="1:5" ht="17.55" customHeight="1" x14ac:dyDescent="0.3">
      <c r="A5179" s="12">
        <v>5253</v>
      </c>
      <c r="B5179" s="12">
        <v>2627</v>
      </c>
      <c r="C5179" s="19">
        <v>42223</v>
      </c>
      <c r="D5179" s="6">
        <v>87</v>
      </c>
      <c r="E5179" s="10">
        <v>367.13</v>
      </c>
    </row>
    <row r="5180" spans="1:5" ht="17.55" customHeight="1" x14ac:dyDescent="0.3">
      <c r="A5180" s="12">
        <v>5254</v>
      </c>
      <c r="B5180" s="12">
        <v>2627</v>
      </c>
      <c r="C5180" s="19">
        <v>42218</v>
      </c>
      <c r="D5180" s="6">
        <v>87</v>
      </c>
      <c r="E5180" s="10">
        <v>574.25</v>
      </c>
    </row>
    <row r="5181" spans="1:5" ht="17.55" customHeight="1" x14ac:dyDescent="0.3">
      <c r="A5181" s="12">
        <v>5255</v>
      </c>
      <c r="B5181" s="12">
        <v>2628</v>
      </c>
      <c r="C5181" s="19">
        <v>42213</v>
      </c>
      <c r="D5181" s="6">
        <v>53</v>
      </c>
      <c r="E5181" s="10">
        <v>52.59</v>
      </c>
    </row>
    <row r="5182" spans="1:5" ht="17.55" customHeight="1" x14ac:dyDescent="0.3">
      <c r="A5182" s="12">
        <v>5256</v>
      </c>
      <c r="B5182" s="12">
        <v>2628</v>
      </c>
      <c r="C5182" s="19">
        <v>42207</v>
      </c>
      <c r="D5182" s="6">
        <v>53</v>
      </c>
      <c r="E5182" s="10">
        <v>197.88</v>
      </c>
    </row>
    <row r="5183" spans="1:5" ht="17.55" customHeight="1" x14ac:dyDescent="0.3">
      <c r="A5183" s="12">
        <v>5257</v>
      </c>
      <c r="B5183" s="12">
        <v>2629</v>
      </c>
      <c r="C5183" s="19">
        <v>42227</v>
      </c>
      <c r="D5183" s="6">
        <v>159</v>
      </c>
      <c r="E5183" s="10">
        <v>92.639999999999986</v>
      </c>
    </row>
    <row r="5184" spans="1:5" ht="17.55" customHeight="1" x14ac:dyDescent="0.3">
      <c r="A5184" s="12">
        <v>5258</v>
      </c>
      <c r="B5184" s="12">
        <v>2629</v>
      </c>
      <c r="C5184" s="19">
        <v>42219</v>
      </c>
      <c r="D5184" s="6">
        <v>159</v>
      </c>
      <c r="E5184" s="10">
        <v>394.99</v>
      </c>
    </row>
    <row r="5185" spans="1:5" ht="17.55" customHeight="1" x14ac:dyDescent="0.3">
      <c r="A5185" s="12">
        <v>5259</v>
      </c>
      <c r="B5185" s="12">
        <v>2630</v>
      </c>
      <c r="C5185" s="19">
        <v>42222</v>
      </c>
      <c r="D5185" s="6">
        <v>58</v>
      </c>
      <c r="E5185" s="10">
        <v>21.849999999999966</v>
      </c>
    </row>
    <row r="5186" spans="1:5" ht="17.55" customHeight="1" x14ac:dyDescent="0.3">
      <c r="A5186" s="12">
        <v>5260</v>
      </c>
      <c r="B5186" s="12">
        <v>2630</v>
      </c>
      <c r="C5186" s="19">
        <v>42215</v>
      </c>
      <c r="D5186" s="6">
        <v>58</v>
      </c>
      <c r="E5186" s="10">
        <v>342.36</v>
      </c>
    </row>
    <row r="5187" spans="1:5" ht="17.55" customHeight="1" x14ac:dyDescent="0.3">
      <c r="A5187" s="12">
        <v>5261</v>
      </c>
      <c r="B5187" s="12">
        <v>2631</v>
      </c>
      <c r="C5187" s="19">
        <v>42218</v>
      </c>
      <c r="D5187" s="6">
        <v>92</v>
      </c>
      <c r="E5187" s="10">
        <v>104.08000000000004</v>
      </c>
    </row>
    <row r="5188" spans="1:5" ht="17.55" customHeight="1" x14ac:dyDescent="0.3">
      <c r="A5188" s="12">
        <v>5262</v>
      </c>
      <c r="B5188" s="12">
        <v>2631</v>
      </c>
      <c r="C5188" s="19">
        <v>42209</v>
      </c>
      <c r="D5188" s="6">
        <v>92</v>
      </c>
      <c r="E5188" s="10">
        <v>369.03</v>
      </c>
    </row>
    <row r="5189" spans="1:5" ht="17.55" customHeight="1" x14ac:dyDescent="0.3">
      <c r="A5189" s="12">
        <v>5263</v>
      </c>
      <c r="B5189" s="12">
        <v>2632</v>
      </c>
      <c r="C5189" s="19">
        <v>42225</v>
      </c>
      <c r="D5189" s="6">
        <v>224</v>
      </c>
      <c r="E5189" s="10">
        <v>281.49</v>
      </c>
    </row>
    <row r="5190" spans="1:5" ht="17.55" customHeight="1" x14ac:dyDescent="0.3">
      <c r="A5190" s="12">
        <v>5264</v>
      </c>
      <c r="B5190" s="12">
        <v>2632</v>
      </c>
      <c r="C5190" s="19">
        <v>42218</v>
      </c>
      <c r="D5190" s="6">
        <v>224</v>
      </c>
      <c r="E5190" s="10">
        <v>598.17999999999995</v>
      </c>
    </row>
    <row r="5191" spans="1:5" ht="17.55" customHeight="1" x14ac:dyDescent="0.3">
      <c r="A5191" s="12">
        <v>5265</v>
      </c>
      <c r="B5191" s="12">
        <v>2633</v>
      </c>
      <c r="C5191" s="19">
        <v>42224</v>
      </c>
      <c r="D5191" s="6">
        <v>293</v>
      </c>
      <c r="E5191" s="10">
        <v>80.149999999999977</v>
      </c>
    </row>
    <row r="5192" spans="1:5" ht="17.55" customHeight="1" x14ac:dyDescent="0.3">
      <c r="A5192" s="12">
        <v>5266</v>
      </c>
      <c r="B5192" s="12">
        <v>2633</v>
      </c>
      <c r="C5192" s="19">
        <v>42215</v>
      </c>
      <c r="D5192" s="6">
        <v>293</v>
      </c>
      <c r="E5192" s="10">
        <v>253.81</v>
      </c>
    </row>
    <row r="5193" spans="1:5" ht="17.55" customHeight="1" x14ac:dyDescent="0.3">
      <c r="A5193" s="12">
        <v>5267</v>
      </c>
      <c r="B5193" s="12">
        <v>2634</v>
      </c>
      <c r="C5193" s="19">
        <v>42219</v>
      </c>
      <c r="D5193" s="6">
        <v>212</v>
      </c>
      <c r="E5193" s="10">
        <v>4.9799999999999898</v>
      </c>
    </row>
    <row r="5194" spans="1:5" ht="17.55" customHeight="1" x14ac:dyDescent="0.3">
      <c r="A5194" s="12">
        <v>5268</v>
      </c>
      <c r="B5194" s="12">
        <v>2634</v>
      </c>
      <c r="C5194" s="19">
        <v>42210</v>
      </c>
      <c r="D5194" s="6">
        <v>212</v>
      </c>
      <c r="E5194" s="10">
        <v>244.28</v>
      </c>
    </row>
    <row r="5195" spans="1:5" ht="17.55" customHeight="1" x14ac:dyDescent="0.3">
      <c r="A5195" s="12">
        <v>5269</v>
      </c>
      <c r="B5195" s="12">
        <v>2635</v>
      </c>
      <c r="C5195" s="19">
        <v>42219</v>
      </c>
      <c r="D5195" s="6">
        <v>143</v>
      </c>
      <c r="E5195" s="10">
        <v>52.629999999999995</v>
      </c>
    </row>
    <row r="5196" spans="1:5" ht="17.55" customHeight="1" x14ac:dyDescent="0.3">
      <c r="A5196" s="12">
        <v>5270</v>
      </c>
      <c r="B5196" s="12">
        <v>2635</v>
      </c>
      <c r="C5196" s="19">
        <v>42210</v>
      </c>
      <c r="D5196" s="6">
        <v>143</v>
      </c>
      <c r="E5196" s="10">
        <v>824.62</v>
      </c>
    </row>
    <row r="5197" spans="1:5" ht="17.55" customHeight="1" x14ac:dyDescent="0.3">
      <c r="A5197" s="12">
        <v>5271</v>
      </c>
      <c r="B5197" s="12">
        <v>2636</v>
      </c>
      <c r="C5197" s="19">
        <v>42215</v>
      </c>
      <c r="D5197" s="6">
        <v>94</v>
      </c>
      <c r="E5197" s="10">
        <v>75.330000000000041</v>
      </c>
    </row>
    <row r="5198" spans="1:5" ht="17.55" customHeight="1" x14ac:dyDescent="0.3">
      <c r="A5198" s="12">
        <v>5272</v>
      </c>
      <c r="B5198" s="12">
        <v>2636</v>
      </c>
      <c r="C5198" s="19">
        <v>42210</v>
      </c>
      <c r="D5198" s="6">
        <v>94</v>
      </c>
      <c r="E5198" s="10">
        <v>609.53</v>
      </c>
    </row>
    <row r="5199" spans="1:5" ht="17.55" customHeight="1" x14ac:dyDescent="0.3">
      <c r="A5199" s="12">
        <v>5273</v>
      </c>
      <c r="B5199" s="12">
        <v>2637</v>
      </c>
      <c r="C5199" s="19">
        <v>42228</v>
      </c>
      <c r="D5199" s="6">
        <v>48</v>
      </c>
      <c r="E5199" s="10">
        <v>124.14000000000004</v>
      </c>
    </row>
    <row r="5200" spans="1:5" ht="17.55" customHeight="1" x14ac:dyDescent="0.3">
      <c r="A5200" s="12">
        <v>5274</v>
      </c>
      <c r="B5200" s="12">
        <v>2637</v>
      </c>
      <c r="C5200" s="19">
        <v>42219</v>
      </c>
      <c r="D5200" s="6">
        <v>48</v>
      </c>
      <c r="E5200" s="10">
        <v>220.70999999999998</v>
      </c>
    </row>
    <row r="5201" spans="1:5" ht="17.55" customHeight="1" x14ac:dyDescent="0.3">
      <c r="A5201" s="12">
        <v>5275</v>
      </c>
      <c r="B5201" s="12">
        <v>2638</v>
      </c>
      <c r="C5201" s="19">
        <v>42227</v>
      </c>
      <c r="D5201" s="6">
        <v>42</v>
      </c>
      <c r="E5201" s="10">
        <v>204.15000000000003</v>
      </c>
    </row>
    <row r="5202" spans="1:5" ht="17.55" customHeight="1" x14ac:dyDescent="0.3">
      <c r="A5202" s="12">
        <v>5276</v>
      </c>
      <c r="B5202" s="12">
        <v>2638</v>
      </c>
      <c r="C5202" s="19">
        <v>42221</v>
      </c>
      <c r="D5202" s="6">
        <v>42</v>
      </c>
      <c r="E5202" s="10">
        <v>333.09</v>
      </c>
    </row>
    <row r="5203" spans="1:5" ht="17.55" customHeight="1" x14ac:dyDescent="0.3">
      <c r="A5203" s="12">
        <v>5277</v>
      </c>
      <c r="B5203" s="12">
        <v>2639</v>
      </c>
      <c r="C5203" s="19">
        <v>42223</v>
      </c>
      <c r="D5203" s="6">
        <v>189</v>
      </c>
      <c r="E5203" s="10">
        <v>78.259999999999991</v>
      </c>
    </row>
    <row r="5204" spans="1:5" ht="17.55" customHeight="1" x14ac:dyDescent="0.3">
      <c r="A5204" s="12">
        <v>5278</v>
      </c>
      <c r="B5204" s="12">
        <v>2639</v>
      </c>
      <c r="C5204" s="19">
        <v>42218</v>
      </c>
      <c r="D5204" s="6">
        <v>189</v>
      </c>
      <c r="E5204" s="10">
        <v>480.76</v>
      </c>
    </row>
    <row r="5205" spans="1:5" ht="17.55" customHeight="1" x14ac:dyDescent="0.3">
      <c r="A5205" s="12">
        <v>5279</v>
      </c>
      <c r="B5205" s="12">
        <v>2640</v>
      </c>
      <c r="C5205" s="19">
        <v>42228</v>
      </c>
      <c r="D5205" s="6">
        <v>88</v>
      </c>
      <c r="E5205" s="10">
        <v>148.73000000000013</v>
      </c>
    </row>
    <row r="5206" spans="1:5" ht="17.55" customHeight="1" x14ac:dyDescent="0.3">
      <c r="A5206" s="12">
        <v>5280</v>
      </c>
      <c r="B5206" s="12">
        <v>2640</v>
      </c>
      <c r="C5206" s="19">
        <v>42220</v>
      </c>
      <c r="D5206" s="6">
        <v>88</v>
      </c>
      <c r="E5206" s="10">
        <v>913.65</v>
      </c>
    </row>
    <row r="5207" spans="1:5" ht="17.55" customHeight="1" x14ac:dyDescent="0.3">
      <c r="A5207" s="12">
        <v>5281</v>
      </c>
      <c r="B5207" s="12">
        <v>2641</v>
      </c>
      <c r="C5207" s="19">
        <v>42221</v>
      </c>
      <c r="D5207" s="6">
        <v>56</v>
      </c>
      <c r="E5207" s="10">
        <v>50.139999999999986</v>
      </c>
    </row>
    <row r="5208" spans="1:5" ht="17.55" customHeight="1" x14ac:dyDescent="0.3">
      <c r="A5208" s="12">
        <v>5282</v>
      </c>
      <c r="B5208" s="12">
        <v>2641</v>
      </c>
      <c r="C5208" s="19">
        <v>42213</v>
      </c>
      <c r="D5208" s="6">
        <v>56</v>
      </c>
      <c r="E5208" s="10">
        <v>128.94</v>
      </c>
    </row>
    <row r="5209" spans="1:5" ht="17.55" customHeight="1" x14ac:dyDescent="0.3">
      <c r="A5209" s="12">
        <v>5283</v>
      </c>
      <c r="B5209" s="12">
        <v>2642</v>
      </c>
      <c r="C5209" s="19">
        <v>42216</v>
      </c>
      <c r="D5209" s="6">
        <v>212</v>
      </c>
      <c r="E5209" s="10">
        <v>37.180000000000064</v>
      </c>
    </row>
    <row r="5210" spans="1:5" ht="17.55" customHeight="1" x14ac:dyDescent="0.3">
      <c r="A5210" s="12">
        <v>5284</v>
      </c>
      <c r="B5210" s="12">
        <v>2642</v>
      </c>
      <c r="C5210" s="19">
        <v>42209</v>
      </c>
      <c r="D5210" s="6">
        <v>212</v>
      </c>
      <c r="E5210" s="10">
        <v>494.01</v>
      </c>
    </row>
    <row r="5211" spans="1:5" ht="17.55" customHeight="1" x14ac:dyDescent="0.3">
      <c r="A5211" s="12">
        <v>5285</v>
      </c>
      <c r="B5211" s="12">
        <v>2643</v>
      </c>
      <c r="C5211" s="19">
        <v>42221</v>
      </c>
      <c r="D5211" s="6">
        <v>110</v>
      </c>
      <c r="E5211" s="10">
        <v>29.909999999999968</v>
      </c>
    </row>
    <row r="5212" spans="1:5" ht="17.55" customHeight="1" x14ac:dyDescent="0.3">
      <c r="A5212" s="12">
        <v>5286</v>
      </c>
      <c r="B5212" s="12">
        <v>2643</v>
      </c>
      <c r="C5212" s="19">
        <v>42215</v>
      </c>
      <c r="D5212" s="6">
        <v>110</v>
      </c>
      <c r="E5212" s="10">
        <v>967.13</v>
      </c>
    </row>
    <row r="5213" spans="1:5" ht="17.55" customHeight="1" x14ac:dyDescent="0.3">
      <c r="A5213" s="12">
        <v>5287</v>
      </c>
      <c r="B5213" s="12">
        <v>2644</v>
      </c>
      <c r="C5213" s="19">
        <v>42223</v>
      </c>
      <c r="D5213" s="6">
        <v>177</v>
      </c>
      <c r="E5213" s="10">
        <v>184.98000000000002</v>
      </c>
    </row>
    <row r="5214" spans="1:5" ht="17.55" customHeight="1" x14ac:dyDescent="0.3">
      <c r="A5214" s="12">
        <v>5288</v>
      </c>
      <c r="B5214" s="12">
        <v>2644</v>
      </c>
      <c r="C5214" s="19">
        <v>42217</v>
      </c>
      <c r="D5214" s="6">
        <v>177</v>
      </c>
      <c r="E5214" s="10">
        <v>289.33999999999997</v>
      </c>
    </row>
    <row r="5215" spans="1:5" ht="17.55" customHeight="1" x14ac:dyDescent="0.3">
      <c r="A5215" s="12">
        <v>5289</v>
      </c>
      <c r="B5215" s="12">
        <v>2645</v>
      </c>
      <c r="C5215" s="19">
        <v>42227</v>
      </c>
      <c r="D5215" s="6">
        <v>22</v>
      </c>
      <c r="E5215" s="10">
        <v>153.96999999999997</v>
      </c>
    </row>
    <row r="5216" spans="1:5" ht="17.55" customHeight="1" x14ac:dyDescent="0.3">
      <c r="A5216" s="12">
        <v>5290</v>
      </c>
      <c r="B5216" s="12">
        <v>2645</v>
      </c>
      <c r="C5216" s="19">
        <v>42222</v>
      </c>
      <c r="D5216" s="6">
        <v>22</v>
      </c>
      <c r="E5216" s="10">
        <v>461.92</v>
      </c>
    </row>
    <row r="5217" spans="1:5" ht="17.55" customHeight="1" x14ac:dyDescent="0.3">
      <c r="A5217" s="12">
        <v>5291</v>
      </c>
      <c r="B5217" s="12">
        <v>2646</v>
      </c>
      <c r="C5217" s="19">
        <v>42229</v>
      </c>
      <c r="D5217" s="6">
        <v>258</v>
      </c>
      <c r="E5217" s="10">
        <v>77.310000000000059</v>
      </c>
    </row>
    <row r="5218" spans="1:5" ht="17.55" customHeight="1" x14ac:dyDescent="0.3">
      <c r="A5218" s="12">
        <v>5292</v>
      </c>
      <c r="B5218" s="12">
        <v>2646</v>
      </c>
      <c r="C5218" s="19">
        <v>42221</v>
      </c>
      <c r="D5218" s="6">
        <v>258</v>
      </c>
      <c r="E5218" s="10">
        <v>781.79</v>
      </c>
    </row>
    <row r="5219" spans="1:5" ht="17.55" customHeight="1" x14ac:dyDescent="0.3">
      <c r="A5219" s="12">
        <v>5293</v>
      </c>
      <c r="B5219" s="12">
        <v>2647</v>
      </c>
      <c r="C5219" s="19">
        <v>42223</v>
      </c>
      <c r="D5219" s="6">
        <v>166</v>
      </c>
      <c r="E5219" s="10">
        <v>53.430000000000007</v>
      </c>
    </row>
    <row r="5220" spans="1:5" ht="17.55" customHeight="1" x14ac:dyDescent="0.3">
      <c r="A5220" s="12">
        <v>5294</v>
      </c>
      <c r="B5220" s="12">
        <v>2647</v>
      </c>
      <c r="C5220" s="19">
        <v>42215</v>
      </c>
      <c r="D5220" s="6">
        <v>166</v>
      </c>
      <c r="E5220" s="10">
        <v>169.20999999999998</v>
      </c>
    </row>
    <row r="5221" spans="1:5" ht="17.55" customHeight="1" x14ac:dyDescent="0.3">
      <c r="A5221" s="12">
        <v>5295</v>
      </c>
      <c r="B5221" s="12">
        <v>2648</v>
      </c>
      <c r="C5221" s="19">
        <v>42229</v>
      </c>
      <c r="D5221" s="6">
        <v>310</v>
      </c>
      <c r="E5221" s="10">
        <v>48.939999999999941</v>
      </c>
    </row>
    <row r="5222" spans="1:5" ht="17.55" customHeight="1" x14ac:dyDescent="0.3">
      <c r="A5222" s="12">
        <v>5296</v>
      </c>
      <c r="B5222" s="12">
        <v>2648</v>
      </c>
      <c r="C5222" s="19">
        <v>42219</v>
      </c>
      <c r="D5222" s="6">
        <v>310</v>
      </c>
      <c r="E5222" s="10">
        <v>929.95</v>
      </c>
    </row>
    <row r="5223" spans="1:5" ht="17.55" customHeight="1" x14ac:dyDescent="0.3">
      <c r="A5223" s="12">
        <v>5297</v>
      </c>
      <c r="B5223" s="12">
        <v>2649</v>
      </c>
      <c r="C5223" s="19">
        <v>42219</v>
      </c>
      <c r="D5223" s="6">
        <v>11</v>
      </c>
      <c r="E5223" s="10">
        <v>114.98000000000002</v>
      </c>
    </row>
    <row r="5224" spans="1:5" ht="17.55" customHeight="1" x14ac:dyDescent="0.3">
      <c r="A5224" s="12">
        <v>5298</v>
      </c>
      <c r="B5224" s="12">
        <v>2649</v>
      </c>
      <c r="C5224" s="19">
        <v>42215</v>
      </c>
      <c r="D5224" s="6">
        <v>11</v>
      </c>
      <c r="E5224" s="10">
        <v>769.53</v>
      </c>
    </row>
    <row r="5225" spans="1:5" ht="17.55" customHeight="1" x14ac:dyDescent="0.3">
      <c r="A5225" s="12">
        <v>5299</v>
      </c>
      <c r="B5225" s="12">
        <v>2650</v>
      </c>
      <c r="C5225" s="19">
        <v>42218</v>
      </c>
      <c r="D5225" s="6">
        <v>86</v>
      </c>
      <c r="E5225" s="10">
        <v>152.26</v>
      </c>
    </row>
    <row r="5226" spans="1:5" ht="17.55" customHeight="1" x14ac:dyDescent="0.3">
      <c r="A5226" s="12">
        <v>5300</v>
      </c>
      <c r="B5226" s="12">
        <v>2650</v>
      </c>
      <c r="C5226" s="19">
        <v>42209</v>
      </c>
      <c r="D5226" s="6">
        <v>86</v>
      </c>
      <c r="E5226" s="10">
        <v>539.86</v>
      </c>
    </row>
    <row r="5227" spans="1:5" ht="17.55" customHeight="1" x14ac:dyDescent="0.3">
      <c r="A5227" s="12">
        <v>5301</v>
      </c>
      <c r="B5227" s="12">
        <v>2651</v>
      </c>
      <c r="C5227" s="19">
        <v>42232</v>
      </c>
      <c r="D5227" s="6">
        <v>302</v>
      </c>
      <c r="E5227" s="10">
        <v>304.72000000000003</v>
      </c>
    </row>
    <row r="5228" spans="1:5" ht="17.55" customHeight="1" x14ac:dyDescent="0.3">
      <c r="A5228" s="12">
        <v>5302</v>
      </c>
      <c r="B5228" s="12">
        <v>2651</v>
      </c>
      <c r="C5228" s="19">
        <v>42222</v>
      </c>
      <c r="D5228" s="6">
        <v>302</v>
      </c>
      <c r="E5228" s="10">
        <v>647.54999999999995</v>
      </c>
    </row>
    <row r="5229" spans="1:5" ht="17.55" customHeight="1" x14ac:dyDescent="0.3">
      <c r="A5229" s="12">
        <v>5303</v>
      </c>
      <c r="B5229" s="12">
        <v>2652</v>
      </c>
      <c r="C5229" s="19">
        <v>42218</v>
      </c>
      <c r="D5229" s="6">
        <v>18</v>
      </c>
      <c r="E5229" s="10">
        <v>96.580000000000041</v>
      </c>
    </row>
    <row r="5230" spans="1:5" ht="17.55" customHeight="1" x14ac:dyDescent="0.3">
      <c r="A5230" s="12">
        <v>5304</v>
      </c>
      <c r="B5230" s="12">
        <v>2652</v>
      </c>
      <c r="C5230" s="19">
        <v>42213</v>
      </c>
      <c r="D5230" s="6">
        <v>18</v>
      </c>
      <c r="E5230" s="10">
        <v>274.89</v>
      </c>
    </row>
    <row r="5231" spans="1:5" ht="17.55" customHeight="1" x14ac:dyDescent="0.3">
      <c r="A5231" s="12">
        <v>5305</v>
      </c>
      <c r="B5231" s="12">
        <v>2653</v>
      </c>
      <c r="C5231" s="19">
        <v>42228</v>
      </c>
      <c r="D5231" s="6">
        <v>214</v>
      </c>
      <c r="E5231" s="10">
        <v>322.52999999999997</v>
      </c>
    </row>
    <row r="5232" spans="1:5" ht="17.55" customHeight="1" x14ac:dyDescent="0.3">
      <c r="A5232" s="12">
        <v>5306</v>
      </c>
      <c r="B5232" s="12">
        <v>2653</v>
      </c>
      <c r="C5232" s="19">
        <v>42224</v>
      </c>
      <c r="D5232" s="6">
        <v>214</v>
      </c>
      <c r="E5232" s="10">
        <v>626.11</v>
      </c>
    </row>
    <row r="5233" spans="1:5" ht="17.55" customHeight="1" x14ac:dyDescent="0.3">
      <c r="A5233" s="12">
        <v>5307</v>
      </c>
      <c r="B5233" s="12">
        <v>2654</v>
      </c>
      <c r="C5233" s="19">
        <v>42225</v>
      </c>
      <c r="D5233" s="6">
        <v>3</v>
      </c>
      <c r="E5233" s="10">
        <v>31.72</v>
      </c>
    </row>
    <row r="5234" spans="1:5" ht="17.55" customHeight="1" x14ac:dyDescent="0.3">
      <c r="A5234" s="12">
        <v>5308</v>
      </c>
      <c r="B5234" s="12">
        <v>2654</v>
      </c>
      <c r="C5234" s="19">
        <v>42219</v>
      </c>
      <c r="D5234" s="6">
        <v>3</v>
      </c>
      <c r="E5234" s="10">
        <v>135.26</v>
      </c>
    </row>
    <row r="5235" spans="1:5" ht="17.55" customHeight="1" x14ac:dyDescent="0.3">
      <c r="A5235" s="12">
        <v>5309</v>
      </c>
      <c r="B5235" s="12">
        <v>2655</v>
      </c>
      <c r="C5235" s="19">
        <v>42220</v>
      </c>
      <c r="D5235" s="6">
        <v>70</v>
      </c>
      <c r="E5235" s="10">
        <v>146.14000000000004</v>
      </c>
    </row>
    <row r="5236" spans="1:5" ht="17.55" customHeight="1" x14ac:dyDescent="0.3">
      <c r="A5236" s="12">
        <v>5310</v>
      </c>
      <c r="B5236" s="12">
        <v>2655</v>
      </c>
      <c r="C5236" s="19">
        <v>42211</v>
      </c>
      <c r="D5236" s="6">
        <v>70</v>
      </c>
      <c r="E5236" s="10">
        <v>296.71999999999997</v>
      </c>
    </row>
    <row r="5237" spans="1:5" ht="17.55" customHeight="1" x14ac:dyDescent="0.3">
      <c r="A5237" s="12">
        <v>5311</v>
      </c>
      <c r="B5237" s="12">
        <v>2656</v>
      </c>
      <c r="C5237" s="19">
        <v>42228</v>
      </c>
      <c r="D5237" s="6">
        <v>263</v>
      </c>
      <c r="E5237" s="10">
        <v>54.830000000000013</v>
      </c>
    </row>
    <row r="5238" spans="1:5" ht="17.55" customHeight="1" x14ac:dyDescent="0.3">
      <c r="A5238" s="12">
        <v>5312</v>
      </c>
      <c r="B5238" s="12">
        <v>2656</v>
      </c>
      <c r="C5238" s="19">
        <v>42222</v>
      </c>
      <c r="D5238" s="6">
        <v>263</v>
      </c>
      <c r="E5238" s="10">
        <v>194.42999999999998</v>
      </c>
    </row>
    <row r="5239" spans="1:5" ht="17.55" customHeight="1" x14ac:dyDescent="0.3">
      <c r="A5239" s="12">
        <v>5313</v>
      </c>
      <c r="B5239" s="12">
        <v>2657</v>
      </c>
      <c r="C5239" s="19">
        <v>42229</v>
      </c>
      <c r="D5239" s="6">
        <v>52</v>
      </c>
      <c r="E5239" s="10">
        <v>20.659999999999968</v>
      </c>
    </row>
    <row r="5240" spans="1:5" ht="17.55" customHeight="1" x14ac:dyDescent="0.3">
      <c r="A5240" s="12">
        <v>5314</v>
      </c>
      <c r="B5240" s="12">
        <v>2657</v>
      </c>
      <c r="C5240" s="19">
        <v>42222</v>
      </c>
      <c r="D5240" s="6">
        <v>52</v>
      </c>
      <c r="E5240" s="10">
        <v>1012.68</v>
      </c>
    </row>
    <row r="5241" spans="1:5" ht="17.55" customHeight="1" x14ac:dyDescent="0.3">
      <c r="A5241" s="12">
        <v>5315</v>
      </c>
      <c r="B5241" s="12">
        <v>2658</v>
      </c>
      <c r="C5241" s="19">
        <v>42218</v>
      </c>
      <c r="D5241" s="6">
        <v>96</v>
      </c>
      <c r="E5241" s="10">
        <v>166.4899999999999</v>
      </c>
    </row>
    <row r="5242" spans="1:5" ht="17.55" customHeight="1" x14ac:dyDescent="0.3">
      <c r="A5242" s="12">
        <v>5316</v>
      </c>
      <c r="B5242" s="12">
        <v>2658</v>
      </c>
      <c r="C5242" s="19">
        <v>42214</v>
      </c>
      <c r="D5242" s="6">
        <v>96</v>
      </c>
      <c r="E5242" s="10">
        <v>874.11</v>
      </c>
    </row>
    <row r="5243" spans="1:5" ht="17.55" customHeight="1" x14ac:dyDescent="0.3">
      <c r="A5243" s="12">
        <v>5317</v>
      </c>
      <c r="B5243" s="12">
        <v>2659</v>
      </c>
      <c r="C5243" s="19">
        <v>42228</v>
      </c>
      <c r="D5243" s="6">
        <v>230</v>
      </c>
      <c r="E5243" s="10">
        <v>28.20999999999998</v>
      </c>
    </row>
    <row r="5244" spans="1:5" ht="17.55" customHeight="1" x14ac:dyDescent="0.3">
      <c r="A5244" s="12">
        <v>5318</v>
      </c>
      <c r="B5244" s="12">
        <v>2659</v>
      </c>
      <c r="C5244" s="19">
        <v>42218</v>
      </c>
      <c r="D5244" s="6">
        <v>230</v>
      </c>
      <c r="E5244" s="10">
        <v>228.31</v>
      </c>
    </row>
    <row r="5245" spans="1:5" ht="17.55" customHeight="1" x14ac:dyDescent="0.3">
      <c r="A5245" s="12">
        <v>5319</v>
      </c>
      <c r="B5245" s="12">
        <v>2660</v>
      </c>
      <c r="C5245" s="19">
        <v>42233</v>
      </c>
      <c r="D5245" s="6">
        <v>14</v>
      </c>
      <c r="E5245" s="10">
        <v>96.410000000000082</v>
      </c>
    </row>
    <row r="5246" spans="1:5" ht="17.55" customHeight="1" x14ac:dyDescent="0.3">
      <c r="A5246" s="12">
        <v>5320</v>
      </c>
      <c r="B5246" s="12">
        <v>2660</v>
      </c>
      <c r="C5246" s="19">
        <v>42225</v>
      </c>
      <c r="D5246" s="6">
        <v>14</v>
      </c>
      <c r="E5246" s="10">
        <v>707.03</v>
      </c>
    </row>
    <row r="5247" spans="1:5" ht="17.55" customHeight="1" x14ac:dyDescent="0.3">
      <c r="A5247" s="12">
        <v>5321</v>
      </c>
      <c r="B5247" s="12">
        <v>2661</v>
      </c>
      <c r="C5247" s="19">
        <v>42225</v>
      </c>
      <c r="D5247" s="6">
        <v>274</v>
      </c>
      <c r="E5247" s="10">
        <v>129.16000000000003</v>
      </c>
    </row>
    <row r="5248" spans="1:5" ht="17.55" customHeight="1" x14ac:dyDescent="0.3">
      <c r="A5248" s="12">
        <v>5322</v>
      </c>
      <c r="B5248" s="12">
        <v>2661</v>
      </c>
      <c r="C5248" s="19">
        <v>42217</v>
      </c>
      <c r="D5248" s="6">
        <v>274</v>
      </c>
      <c r="E5248" s="10">
        <v>239.89</v>
      </c>
    </row>
    <row r="5249" spans="1:5" ht="17.55" customHeight="1" x14ac:dyDescent="0.3">
      <c r="A5249" s="12">
        <v>5323</v>
      </c>
      <c r="B5249" s="12">
        <v>2662</v>
      </c>
      <c r="C5249" s="19">
        <v>42231</v>
      </c>
      <c r="D5249" s="6">
        <v>212</v>
      </c>
      <c r="E5249" s="10">
        <v>76.04000000000002</v>
      </c>
    </row>
    <row r="5250" spans="1:5" ht="17.55" customHeight="1" x14ac:dyDescent="0.3">
      <c r="A5250" s="12">
        <v>5324</v>
      </c>
      <c r="B5250" s="12">
        <v>2662</v>
      </c>
      <c r="C5250" s="19">
        <v>42225</v>
      </c>
      <c r="D5250" s="6">
        <v>212</v>
      </c>
      <c r="E5250" s="10">
        <v>430.95</v>
      </c>
    </row>
    <row r="5251" spans="1:5" ht="17.55" customHeight="1" x14ac:dyDescent="0.3">
      <c r="A5251" s="12">
        <v>5325</v>
      </c>
      <c r="B5251" s="12">
        <v>2663</v>
      </c>
      <c r="C5251" s="19">
        <v>42231</v>
      </c>
      <c r="D5251" s="6">
        <v>274</v>
      </c>
      <c r="E5251" s="10">
        <v>101.26999999999998</v>
      </c>
    </row>
    <row r="5252" spans="1:5" ht="17.55" customHeight="1" x14ac:dyDescent="0.3">
      <c r="A5252" s="12">
        <v>5326</v>
      </c>
      <c r="B5252" s="12">
        <v>2663</v>
      </c>
      <c r="C5252" s="19">
        <v>42227</v>
      </c>
      <c r="D5252" s="6">
        <v>274</v>
      </c>
      <c r="E5252" s="10">
        <v>461.38</v>
      </c>
    </row>
    <row r="5253" spans="1:5" ht="17.55" customHeight="1" x14ac:dyDescent="0.3">
      <c r="A5253" s="12">
        <v>5327</v>
      </c>
      <c r="B5253" s="12">
        <v>2664</v>
      </c>
      <c r="C5253" s="19">
        <v>42229</v>
      </c>
      <c r="D5253" s="6">
        <v>235</v>
      </c>
      <c r="E5253" s="10">
        <v>189.65999999999997</v>
      </c>
    </row>
    <row r="5254" spans="1:5" ht="17.55" customHeight="1" x14ac:dyDescent="0.3">
      <c r="A5254" s="12">
        <v>5328</v>
      </c>
      <c r="B5254" s="12">
        <v>2664</v>
      </c>
      <c r="C5254" s="19">
        <v>42219</v>
      </c>
      <c r="D5254" s="6">
        <v>235</v>
      </c>
      <c r="E5254" s="10">
        <v>808.59</v>
      </c>
    </row>
    <row r="5255" spans="1:5" ht="17.55" customHeight="1" x14ac:dyDescent="0.3">
      <c r="A5255" s="12">
        <v>5329</v>
      </c>
      <c r="B5255" s="12">
        <v>2665</v>
      </c>
      <c r="C5255" s="19">
        <v>42220</v>
      </c>
      <c r="D5255" s="6">
        <v>320</v>
      </c>
      <c r="E5255" s="10">
        <v>122.22</v>
      </c>
    </row>
    <row r="5256" spans="1:5" ht="17.55" customHeight="1" x14ac:dyDescent="0.3">
      <c r="A5256" s="12">
        <v>5330</v>
      </c>
      <c r="B5256" s="12">
        <v>2665</v>
      </c>
      <c r="C5256" s="19">
        <v>42216</v>
      </c>
      <c r="D5256" s="6">
        <v>320</v>
      </c>
      <c r="E5256" s="10">
        <v>208.10999999999999</v>
      </c>
    </row>
    <row r="5257" spans="1:5" ht="17.55" customHeight="1" x14ac:dyDescent="0.3">
      <c r="A5257" s="12">
        <v>5331</v>
      </c>
      <c r="B5257" s="12">
        <v>2666</v>
      </c>
      <c r="C5257" s="19">
        <v>42233</v>
      </c>
      <c r="D5257" s="6">
        <v>108</v>
      </c>
      <c r="E5257" s="10">
        <v>350.1</v>
      </c>
    </row>
    <row r="5258" spans="1:5" ht="17.55" customHeight="1" x14ac:dyDescent="0.3">
      <c r="A5258" s="12">
        <v>5332</v>
      </c>
      <c r="B5258" s="12">
        <v>2666</v>
      </c>
      <c r="C5258" s="19">
        <v>42225</v>
      </c>
      <c r="D5258" s="6">
        <v>108</v>
      </c>
      <c r="E5258" s="10">
        <v>596.12</v>
      </c>
    </row>
    <row r="5259" spans="1:5" ht="17.55" customHeight="1" x14ac:dyDescent="0.3">
      <c r="A5259" s="12">
        <v>5333</v>
      </c>
      <c r="B5259" s="12">
        <v>2667</v>
      </c>
      <c r="C5259" s="19">
        <v>42230</v>
      </c>
      <c r="D5259" s="6">
        <v>20</v>
      </c>
      <c r="E5259" s="10">
        <v>261.71999999999997</v>
      </c>
    </row>
    <row r="5260" spans="1:5" ht="17.55" customHeight="1" x14ac:dyDescent="0.3">
      <c r="A5260" s="12">
        <v>5334</v>
      </c>
      <c r="B5260" s="12">
        <v>2667</v>
      </c>
      <c r="C5260" s="19">
        <v>42223</v>
      </c>
      <c r="D5260" s="6">
        <v>20</v>
      </c>
      <c r="E5260" s="10">
        <v>486.06</v>
      </c>
    </row>
    <row r="5261" spans="1:5" ht="17.55" customHeight="1" x14ac:dyDescent="0.3">
      <c r="A5261" s="12">
        <v>5335</v>
      </c>
      <c r="B5261" s="12">
        <v>2668</v>
      </c>
      <c r="C5261" s="19">
        <v>42231</v>
      </c>
      <c r="D5261" s="6">
        <v>265</v>
      </c>
      <c r="E5261" s="10">
        <v>291.05000000000007</v>
      </c>
    </row>
    <row r="5262" spans="1:5" ht="17.55" customHeight="1" x14ac:dyDescent="0.3">
      <c r="A5262" s="12">
        <v>5336</v>
      </c>
      <c r="B5262" s="12">
        <v>2668</v>
      </c>
      <c r="C5262" s="19">
        <v>42227</v>
      </c>
      <c r="D5262" s="6">
        <v>265</v>
      </c>
      <c r="E5262" s="10">
        <v>474.88</v>
      </c>
    </row>
    <row r="5263" spans="1:5" ht="17.55" customHeight="1" x14ac:dyDescent="0.3">
      <c r="A5263" s="12">
        <v>5337</v>
      </c>
      <c r="B5263" s="12">
        <v>2669</v>
      </c>
      <c r="C5263" s="19">
        <v>42224</v>
      </c>
      <c r="D5263" s="6">
        <v>146</v>
      </c>
      <c r="E5263" s="10">
        <v>259.42000000000007</v>
      </c>
    </row>
    <row r="5264" spans="1:5" ht="17.55" customHeight="1" x14ac:dyDescent="0.3">
      <c r="A5264" s="12">
        <v>5338</v>
      </c>
      <c r="B5264" s="12">
        <v>2669</v>
      </c>
      <c r="C5264" s="19">
        <v>42220</v>
      </c>
      <c r="D5264" s="6">
        <v>146</v>
      </c>
      <c r="E5264" s="10">
        <v>551.28</v>
      </c>
    </row>
    <row r="5265" spans="1:5" ht="17.55" customHeight="1" x14ac:dyDescent="0.3">
      <c r="A5265" s="12">
        <v>5339</v>
      </c>
      <c r="B5265" s="12">
        <v>2670</v>
      </c>
      <c r="C5265" s="19">
        <v>42234</v>
      </c>
      <c r="D5265" s="6">
        <v>144</v>
      </c>
      <c r="E5265" s="10">
        <v>288.78999999999996</v>
      </c>
    </row>
    <row r="5266" spans="1:5" ht="17.55" customHeight="1" x14ac:dyDescent="0.3">
      <c r="A5266" s="12">
        <v>5340</v>
      </c>
      <c r="B5266" s="12">
        <v>2670</v>
      </c>
      <c r="C5266" s="19">
        <v>42227</v>
      </c>
      <c r="D5266" s="6">
        <v>144</v>
      </c>
      <c r="E5266" s="10">
        <v>707.04</v>
      </c>
    </row>
    <row r="5267" spans="1:5" ht="17.55" customHeight="1" x14ac:dyDescent="0.3">
      <c r="A5267" s="12">
        <v>5341</v>
      </c>
      <c r="B5267" s="12">
        <v>2671</v>
      </c>
      <c r="C5267" s="19">
        <v>42223</v>
      </c>
      <c r="D5267" s="6">
        <v>41</v>
      </c>
      <c r="E5267" s="10">
        <v>240.98000000000002</v>
      </c>
    </row>
    <row r="5268" spans="1:5" ht="17.55" customHeight="1" x14ac:dyDescent="0.3">
      <c r="A5268" s="12">
        <v>5342</v>
      </c>
      <c r="B5268" s="12">
        <v>2671</v>
      </c>
      <c r="C5268" s="19">
        <v>42215</v>
      </c>
      <c r="D5268" s="6">
        <v>41</v>
      </c>
      <c r="E5268" s="10">
        <v>685.88</v>
      </c>
    </row>
    <row r="5269" spans="1:5" ht="17.55" customHeight="1" x14ac:dyDescent="0.3">
      <c r="A5269" s="12">
        <v>5343</v>
      </c>
      <c r="B5269" s="12">
        <v>2672</v>
      </c>
      <c r="C5269" s="19">
        <v>42232</v>
      </c>
      <c r="D5269" s="6">
        <v>276</v>
      </c>
      <c r="E5269" s="10">
        <v>273.11999999999995</v>
      </c>
    </row>
    <row r="5270" spans="1:5" ht="17.55" customHeight="1" x14ac:dyDescent="0.3">
      <c r="A5270" s="12">
        <v>5344</v>
      </c>
      <c r="B5270" s="12">
        <v>2672</v>
      </c>
      <c r="C5270" s="19">
        <v>42228</v>
      </c>
      <c r="D5270" s="6">
        <v>276</v>
      </c>
      <c r="E5270" s="10">
        <v>485.55</v>
      </c>
    </row>
    <row r="5271" spans="1:5" ht="17.55" customHeight="1" x14ac:dyDescent="0.3">
      <c r="A5271" s="12">
        <v>5345</v>
      </c>
      <c r="B5271" s="12">
        <v>2673</v>
      </c>
      <c r="C5271" s="19">
        <v>42223</v>
      </c>
      <c r="D5271" s="6">
        <v>227</v>
      </c>
      <c r="E5271" s="10">
        <v>98.889999999999986</v>
      </c>
    </row>
    <row r="5272" spans="1:5" ht="17.55" customHeight="1" x14ac:dyDescent="0.3">
      <c r="A5272" s="12">
        <v>5346</v>
      </c>
      <c r="B5272" s="12">
        <v>2673</v>
      </c>
      <c r="C5272" s="19">
        <v>42219</v>
      </c>
      <c r="D5272" s="6">
        <v>227</v>
      </c>
      <c r="E5272" s="10">
        <v>800.14</v>
      </c>
    </row>
    <row r="5273" spans="1:5" ht="17.55" customHeight="1" x14ac:dyDescent="0.3">
      <c r="A5273" s="12">
        <v>5347</v>
      </c>
      <c r="B5273" s="12">
        <v>2674</v>
      </c>
      <c r="C5273" s="19">
        <v>42236</v>
      </c>
      <c r="D5273" s="6">
        <v>316</v>
      </c>
      <c r="E5273" s="10">
        <v>359.97</v>
      </c>
    </row>
    <row r="5274" spans="1:5" ht="17.55" customHeight="1" x14ac:dyDescent="0.3">
      <c r="A5274" s="12">
        <v>5348</v>
      </c>
      <c r="B5274" s="12">
        <v>2674</v>
      </c>
      <c r="C5274" s="19">
        <v>42227</v>
      </c>
      <c r="D5274" s="6">
        <v>316</v>
      </c>
      <c r="E5274" s="10">
        <v>698.78</v>
      </c>
    </row>
    <row r="5275" spans="1:5" ht="17.55" customHeight="1" x14ac:dyDescent="0.3">
      <c r="A5275" s="12">
        <v>5349</v>
      </c>
      <c r="B5275" s="12">
        <v>2675</v>
      </c>
      <c r="C5275" s="19">
        <v>42230</v>
      </c>
      <c r="D5275" s="6">
        <v>29</v>
      </c>
      <c r="E5275" s="10">
        <v>177.48000000000002</v>
      </c>
    </row>
    <row r="5276" spans="1:5" ht="17.55" customHeight="1" x14ac:dyDescent="0.3">
      <c r="A5276" s="12">
        <v>5350</v>
      </c>
      <c r="B5276" s="12">
        <v>2675</v>
      </c>
      <c r="C5276" s="19">
        <v>42222</v>
      </c>
      <c r="D5276" s="6">
        <v>29</v>
      </c>
      <c r="E5276" s="10">
        <v>289.58</v>
      </c>
    </row>
    <row r="5277" spans="1:5" ht="17.55" customHeight="1" x14ac:dyDescent="0.3">
      <c r="A5277" s="12">
        <v>5351</v>
      </c>
      <c r="B5277" s="12">
        <v>2676</v>
      </c>
      <c r="C5277" s="19">
        <v>42222</v>
      </c>
      <c r="D5277" s="6">
        <v>17</v>
      </c>
      <c r="E5277" s="10">
        <v>1.7600000000000193</v>
      </c>
    </row>
    <row r="5278" spans="1:5" ht="17.55" customHeight="1" x14ac:dyDescent="0.3">
      <c r="A5278" s="12">
        <v>5352</v>
      </c>
      <c r="B5278" s="12">
        <v>2676</v>
      </c>
      <c r="C5278" s="19">
        <v>42216</v>
      </c>
      <c r="D5278" s="6">
        <v>17</v>
      </c>
      <c r="E5278" s="10">
        <v>174.89999999999998</v>
      </c>
    </row>
    <row r="5279" spans="1:5" ht="17.55" customHeight="1" x14ac:dyDescent="0.3">
      <c r="A5279" s="12">
        <v>5353</v>
      </c>
      <c r="B5279" s="12">
        <v>2677</v>
      </c>
      <c r="C5279" s="19">
        <v>42225</v>
      </c>
      <c r="D5279" s="6">
        <v>61</v>
      </c>
      <c r="E5279" s="10">
        <v>36.590000000000003</v>
      </c>
    </row>
    <row r="5280" spans="1:5" ht="17.55" customHeight="1" x14ac:dyDescent="0.3">
      <c r="A5280" s="12">
        <v>5354</v>
      </c>
      <c r="B5280" s="12">
        <v>2677</v>
      </c>
      <c r="C5280" s="19">
        <v>42216</v>
      </c>
      <c r="D5280" s="6">
        <v>61</v>
      </c>
      <c r="E5280" s="10">
        <v>115.87</v>
      </c>
    </row>
    <row r="5281" spans="1:5" ht="17.55" customHeight="1" x14ac:dyDescent="0.3">
      <c r="A5281" s="12">
        <v>5355</v>
      </c>
      <c r="B5281" s="12">
        <v>2678</v>
      </c>
      <c r="C5281" s="19">
        <v>42228</v>
      </c>
      <c r="D5281" s="6">
        <v>67</v>
      </c>
      <c r="E5281" s="10">
        <v>42.050000000000011</v>
      </c>
    </row>
    <row r="5282" spans="1:5" ht="17.55" customHeight="1" x14ac:dyDescent="0.3">
      <c r="A5282" s="12">
        <v>5356</v>
      </c>
      <c r="B5282" s="12">
        <v>2678</v>
      </c>
      <c r="C5282" s="19">
        <v>42223</v>
      </c>
      <c r="D5282" s="6">
        <v>67</v>
      </c>
      <c r="E5282" s="10">
        <v>149.13</v>
      </c>
    </row>
    <row r="5283" spans="1:5" ht="17.55" customHeight="1" x14ac:dyDescent="0.3">
      <c r="A5283" s="12">
        <v>5357</v>
      </c>
      <c r="B5283" s="12">
        <v>2679</v>
      </c>
      <c r="C5283" s="19">
        <v>42223</v>
      </c>
      <c r="D5283" s="6">
        <v>16</v>
      </c>
      <c r="E5283" s="10">
        <v>214.89</v>
      </c>
    </row>
    <row r="5284" spans="1:5" ht="17.55" customHeight="1" x14ac:dyDescent="0.3">
      <c r="A5284" s="12">
        <v>5358</v>
      </c>
      <c r="B5284" s="12">
        <v>2679</v>
      </c>
      <c r="C5284" s="19">
        <v>42217</v>
      </c>
      <c r="D5284" s="6">
        <v>16</v>
      </c>
      <c r="E5284" s="10">
        <v>680.51</v>
      </c>
    </row>
    <row r="5285" spans="1:5" ht="17.55" customHeight="1" x14ac:dyDescent="0.3">
      <c r="A5285" s="12">
        <v>5359</v>
      </c>
      <c r="B5285" s="12">
        <v>2680</v>
      </c>
      <c r="C5285" s="19">
        <v>42224</v>
      </c>
      <c r="D5285" s="6">
        <v>144</v>
      </c>
      <c r="E5285" s="10">
        <v>277.23</v>
      </c>
    </row>
    <row r="5286" spans="1:5" ht="17.55" customHeight="1" x14ac:dyDescent="0.3">
      <c r="A5286" s="12">
        <v>5360</v>
      </c>
      <c r="B5286" s="12">
        <v>2680</v>
      </c>
      <c r="C5286" s="19">
        <v>42216</v>
      </c>
      <c r="D5286" s="6">
        <v>144</v>
      </c>
      <c r="E5286" s="10">
        <v>589.13</v>
      </c>
    </row>
    <row r="5287" spans="1:5" ht="17.55" customHeight="1" x14ac:dyDescent="0.3">
      <c r="A5287" s="12">
        <v>5361</v>
      </c>
      <c r="B5287" s="12">
        <v>2681</v>
      </c>
      <c r="C5287" s="19">
        <v>42225</v>
      </c>
      <c r="D5287" s="6">
        <v>88</v>
      </c>
      <c r="E5287" s="10">
        <v>33.610000000000014</v>
      </c>
    </row>
    <row r="5288" spans="1:5" ht="17.55" customHeight="1" x14ac:dyDescent="0.3">
      <c r="A5288" s="12">
        <v>5362</v>
      </c>
      <c r="B5288" s="12">
        <v>2681</v>
      </c>
      <c r="C5288" s="19">
        <v>42219</v>
      </c>
      <c r="D5288" s="6">
        <v>88</v>
      </c>
      <c r="E5288" s="10">
        <v>526.62</v>
      </c>
    </row>
    <row r="5289" spans="1:5" ht="17.55" customHeight="1" x14ac:dyDescent="0.3">
      <c r="A5289" s="12">
        <v>5363</v>
      </c>
      <c r="B5289" s="12">
        <v>2682</v>
      </c>
      <c r="C5289" s="19">
        <v>42221</v>
      </c>
      <c r="D5289" s="6">
        <v>318</v>
      </c>
      <c r="E5289" s="10">
        <v>16.230000000000018</v>
      </c>
    </row>
    <row r="5290" spans="1:5" ht="17.55" customHeight="1" x14ac:dyDescent="0.3">
      <c r="A5290" s="12">
        <v>5364</v>
      </c>
      <c r="B5290" s="12">
        <v>2682</v>
      </c>
      <c r="C5290" s="19">
        <v>42217</v>
      </c>
      <c r="D5290" s="6">
        <v>318</v>
      </c>
      <c r="E5290" s="10">
        <v>131.38999999999999</v>
      </c>
    </row>
    <row r="5291" spans="1:5" ht="17.55" customHeight="1" x14ac:dyDescent="0.3">
      <c r="A5291" s="12">
        <v>5365</v>
      </c>
      <c r="B5291" s="12">
        <v>2683</v>
      </c>
      <c r="C5291" s="19">
        <v>42227</v>
      </c>
      <c r="D5291" s="6">
        <v>12</v>
      </c>
      <c r="E5291" s="10">
        <v>20.17999999999995</v>
      </c>
    </row>
    <row r="5292" spans="1:5" ht="17.55" customHeight="1" x14ac:dyDescent="0.3">
      <c r="A5292" s="12">
        <v>5366</v>
      </c>
      <c r="B5292" s="12">
        <v>2683</v>
      </c>
      <c r="C5292" s="19">
        <v>42223</v>
      </c>
      <c r="D5292" s="6">
        <v>12</v>
      </c>
      <c r="E5292" s="10">
        <v>652.58000000000004</v>
      </c>
    </row>
    <row r="5293" spans="1:5" ht="17.55" customHeight="1" x14ac:dyDescent="0.3">
      <c r="A5293" s="12">
        <v>5367</v>
      </c>
      <c r="B5293" s="12">
        <v>2684</v>
      </c>
      <c r="C5293" s="19">
        <v>42233</v>
      </c>
      <c r="D5293" s="6">
        <v>101</v>
      </c>
      <c r="E5293" s="10">
        <v>117.21999999999997</v>
      </c>
    </row>
    <row r="5294" spans="1:5" ht="17.55" customHeight="1" x14ac:dyDescent="0.3">
      <c r="A5294" s="12">
        <v>5368</v>
      </c>
      <c r="B5294" s="12">
        <v>2684</v>
      </c>
      <c r="C5294" s="19">
        <v>42225</v>
      </c>
      <c r="D5294" s="6">
        <v>101</v>
      </c>
      <c r="E5294" s="10">
        <v>301.44</v>
      </c>
    </row>
    <row r="5295" spans="1:5" ht="17.55" customHeight="1" x14ac:dyDescent="0.3">
      <c r="A5295" s="12">
        <v>5369</v>
      </c>
      <c r="B5295" s="12">
        <v>2685</v>
      </c>
      <c r="C5295" s="19">
        <v>42234</v>
      </c>
      <c r="D5295" s="6">
        <v>128</v>
      </c>
      <c r="E5295" s="10">
        <v>35.930000000000064</v>
      </c>
    </row>
    <row r="5296" spans="1:5" ht="17.55" customHeight="1" x14ac:dyDescent="0.3">
      <c r="A5296" s="12">
        <v>5370</v>
      </c>
      <c r="B5296" s="12">
        <v>2685</v>
      </c>
      <c r="C5296" s="19">
        <v>42230</v>
      </c>
      <c r="D5296" s="6">
        <v>128</v>
      </c>
      <c r="E5296" s="10">
        <v>682.81</v>
      </c>
    </row>
    <row r="5297" spans="1:5" ht="17.55" customHeight="1" x14ac:dyDescent="0.3">
      <c r="A5297" s="12">
        <v>5371</v>
      </c>
      <c r="B5297" s="12">
        <v>2686</v>
      </c>
      <c r="C5297" s="19">
        <v>42228</v>
      </c>
      <c r="D5297" s="6">
        <v>38</v>
      </c>
      <c r="E5297" s="10">
        <v>10.060000000000002</v>
      </c>
    </row>
    <row r="5298" spans="1:5" ht="17.55" customHeight="1" x14ac:dyDescent="0.3">
      <c r="A5298" s="12">
        <v>5372</v>
      </c>
      <c r="B5298" s="12">
        <v>2686</v>
      </c>
      <c r="C5298" s="19">
        <v>42218</v>
      </c>
      <c r="D5298" s="6">
        <v>38</v>
      </c>
      <c r="E5298" s="10">
        <v>241.62</v>
      </c>
    </row>
    <row r="5299" spans="1:5" ht="17.55" customHeight="1" x14ac:dyDescent="0.3">
      <c r="A5299" s="12">
        <v>5373</v>
      </c>
      <c r="B5299" s="12">
        <v>2687</v>
      </c>
      <c r="C5299" s="19">
        <v>42226</v>
      </c>
      <c r="D5299" s="6">
        <v>37</v>
      </c>
      <c r="E5299" s="10">
        <v>32.960000000000036</v>
      </c>
    </row>
    <row r="5300" spans="1:5" ht="17.55" customHeight="1" x14ac:dyDescent="0.3">
      <c r="A5300" s="12">
        <v>5374</v>
      </c>
      <c r="B5300" s="12">
        <v>2687</v>
      </c>
      <c r="C5300" s="19">
        <v>42221</v>
      </c>
      <c r="D5300" s="6">
        <v>37</v>
      </c>
      <c r="E5300" s="10">
        <v>516.38</v>
      </c>
    </row>
    <row r="5301" spans="1:5" ht="17.55" customHeight="1" x14ac:dyDescent="0.3">
      <c r="A5301" s="12">
        <v>5375</v>
      </c>
      <c r="B5301" s="12">
        <v>2688</v>
      </c>
      <c r="C5301" s="19">
        <v>42234</v>
      </c>
      <c r="D5301" s="6">
        <v>166</v>
      </c>
      <c r="E5301" s="10">
        <v>158.26000000000002</v>
      </c>
    </row>
    <row r="5302" spans="1:5" ht="17.55" customHeight="1" x14ac:dyDescent="0.3">
      <c r="A5302" s="12">
        <v>5376</v>
      </c>
      <c r="B5302" s="12">
        <v>2688</v>
      </c>
      <c r="C5302" s="19">
        <v>42225</v>
      </c>
      <c r="D5302" s="6">
        <v>166</v>
      </c>
      <c r="E5302" s="10">
        <v>237.41</v>
      </c>
    </row>
    <row r="5303" spans="1:5" ht="17.55" customHeight="1" x14ac:dyDescent="0.3">
      <c r="A5303" s="12">
        <v>5377</v>
      </c>
      <c r="B5303" s="12">
        <v>2689</v>
      </c>
      <c r="C5303" s="19">
        <v>42231</v>
      </c>
      <c r="D5303" s="6">
        <v>216</v>
      </c>
      <c r="E5303" s="10">
        <v>29.039999999999964</v>
      </c>
    </row>
    <row r="5304" spans="1:5" ht="17.55" customHeight="1" x14ac:dyDescent="0.3">
      <c r="A5304" s="12">
        <v>5378</v>
      </c>
      <c r="B5304" s="12">
        <v>2689</v>
      </c>
      <c r="C5304" s="19">
        <v>42224</v>
      </c>
      <c r="D5304" s="6">
        <v>216</v>
      </c>
      <c r="E5304" s="10">
        <v>938.96</v>
      </c>
    </row>
    <row r="5305" spans="1:5" ht="17.55" customHeight="1" x14ac:dyDescent="0.3">
      <c r="A5305" s="12">
        <v>5379</v>
      </c>
      <c r="B5305" s="12">
        <v>2690</v>
      </c>
      <c r="C5305" s="19">
        <v>42226</v>
      </c>
      <c r="D5305" s="6">
        <v>16</v>
      </c>
      <c r="E5305" s="10">
        <v>49.069999999999993</v>
      </c>
    </row>
    <row r="5306" spans="1:5" ht="17.55" customHeight="1" x14ac:dyDescent="0.3">
      <c r="A5306" s="12">
        <v>5380</v>
      </c>
      <c r="B5306" s="12">
        <v>2690</v>
      </c>
      <c r="C5306" s="19">
        <v>42222</v>
      </c>
      <c r="D5306" s="6">
        <v>16</v>
      </c>
      <c r="E5306" s="10">
        <v>76.77000000000001</v>
      </c>
    </row>
    <row r="5307" spans="1:5" ht="17.55" customHeight="1" x14ac:dyDescent="0.3">
      <c r="A5307" s="12">
        <v>5381</v>
      </c>
      <c r="B5307" s="12">
        <v>2691</v>
      </c>
      <c r="C5307" s="19">
        <v>42244</v>
      </c>
      <c r="D5307" s="6">
        <v>167</v>
      </c>
      <c r="E5307" s="10">
        <v>56.04000000000002</v>
      </c>
    </row>
    <row r="5308" spans="1:5" ht="17.55" customHeight="1" x14ac:dyDescent="0.3">
      <c r="A5308" s="12">
        <v>5382</v>
      </c>
      <c r="B5308" s="12">
        <v>2691</v>
      </c>
      <c r="C5308" s="19">
        <v>42234</v>
      </c>
      <c r="D5308" s="6">
        <v>167</v>
      </c>
      <c r="E5308" s="10">
        <v>411.02</v>
      </c>
    </row>
    <row r="5309" spans="1:5" ht="17.55" customHeight="1" x14ac:dyDescent="0.3">
      <c r="A5309" s="12">
        <v>5383</v>
      </c>
      <c r="B5309" s="12">
        <v>2692</v>
      </c>
      <c r="C5309" s="19">
        <v>42235</v>
      </c>
      <c r="D5309" s="6">
        <v>196</v>
      </c>
      <c r="E5309" s="10">
        <v>197.47000000000003</v>
      </c>
    </row>
    <row r="5310" spans="1:5" ht="17.55" customHeight="1" x14ac:dyDescent="0.3">
      <c r="A5310" s="12">
        <v>5384</v>
      </c>
      <c r="B5310" s="12">
        <v>2692</v>
      </c>
      <c r="C5310" s="19">
        <v>42225</v>
      </c>
      <c r="D5310" s="6">
        <v>196</v>
      </c>
      <c r="E5310" s="10">
        <v>296.20999999999998</v>
      </c>
    </row>
    <row r="5311" spans="1:5" ht="17.55" customHeight="1" x14ac:dyDescent="0.3">
      <c r="A5311" s="12">
        <v>5385</v>
      </c>
      <c r="B5311" s="12">
        <v>2693</v>
      </c>
      <c r="C5311" s="19">
        <v>42236</v>
      </c>
      <c r="D5311" s="6">
        <v>230</v>
      </c>
      <c r="E5311" s="10">
        <v>25.080000000000041</v>
      </c>
    </row>
    <row r="5312" spans="1:5" ht="17.55" customHeight="1" x14ac:dyDescent="0.3">
      <c r="A5312" s="12">
        <v>5386</v>
      </c>
      <c r="B5312" s="12">
        <v>2693</v>
      </c>
      <c r="C5312" s="19">
        <v>42232</v>
      </c>
      <c r="D5312" s="6">
        <v>230</v>
      </c>
      <c r="E5312" s="10">
        <v>811.03</v>
      </c>
    </row>
    <row r="5313" spans="1:5" ht="17.55" customHeight="1" x14ac:dyDescent="0.3">
      <c r="A5313" s="12">
        <v>5387</v>
      </c>
      <c r="B5313" s="12">
        <v>2694</v>
      </c>
      <c r="C5313" s="19">
        <v>42234</v>
      </c>
      <c r="D5313" s="6">
        <v>255</v>
      </c>
      <c r="E5313" s="10">
        <v>332.99</v>
      </c>
    </row>
    <row r="5314" spans="1:5" ht="17.55" customHeight="1" x14ac:dyDescent="0.3">
      <c r="A5314" s="12">
        <v>5388</v>
      </c>
      <c r="B5314" s="12">
        <v>2694</v>
      </c>
      <c r="C5314" s="19">
        <v>42224</v>
      </c>
      <c r="D5314" s="6">
        <v>255</v>
      </c>
      <c r="E5314" s="10">
        <v>499.49</v>
      </c>
    </row>
    <row r="5315" spans="1:5" ht="17.55" customHeight="1" x14ac:dyDescent="0.3">
      <c r="A5315" s="12">
        <v>5389</v>
      </c>
      <c r="B5315" s="12">
        <v>2695</v>
      </c>
      <c r="C5315" s="19">
        <v>42232</v>
      </c>
      <c r="D5315" s="6">
        <v>233</v>
      </c>
      <c r="E5315" s="10">
        <v>206.42999999999995</v>
      </c>
    </row>
    <row r="5316" spans="1:5" ht="17.55" customHeight="1" x14ac:dyDescent="0.3">
      <c r="A5316" s="12">
        <v>5390</v>
      </c>
      <c r="B5316" s="12">
        <v>2695</v>
      </c>
      <c r="C5316" s="19">
        <v>42224</v>
      </c>
      <c r="D5316" s="6">
        <v>233</v>
      </c>
      <c r="E5316" s="10">
        <v>419.14</v>
      </c>
    </row>
    <row r="5317" spans="1:5" ht="17.55" customHeight="1" x14ac:dyDescent="0.3">
      <c r="A5317" s="12">
        <v>5391</v>
      </c>
      <c r="B5317" s="12">
        <v>2696</v>
      </c>
      <c r="C5317" s="19">
        <v>42234</v>
      </c>
      <c r="D5317" s="6">
        <v>175</v>
      </c>
      <c r="E5317" s="10">
        <v>82.940000000000055</v>
      </c>
    </row>
    <row r="5318" spans="1:5" ht="17.55" customHeight="1" x14ac:dyDescent="0.3">
      <c r="A5318" s="12">
        <v>5392</v>
      </c>
      <c r="B5318" s="12">
        <v>2696</v>
      </c>
      <c r="C5318" s="19">
        <v>42226</v>
      </c>
      <c r="D5318" s="6">
        <v>175</v>
      </c>
      <c r="E5318" s="10">
        <v>470.03</v>
      </c>
    </row>
    <row r="5319" spans="1:5" ht="17.55" customHeight="1" x14ac:dyDescent="0.3">
      <c r="A5319" s="12">
        <v>5393</v>
      </c>
      <c r="B5319" s="12">
        <v>2697</v>
      </c>
      <c r="C5319" s="19">
        <v>42233</v>
      </c>
      <c r="D5319" s="6">
        <v>15</v>
      </c>
      <c r="E5319" s="10">
        <v>60.539999999999964</v>
      </c>
    </row>
    <row r="5320" spans="1:5" ht="17.55" customHeight="1" x14ac:dyDescent="0.3">
      <c r="A5320" s="12">
        <v>5394</v>
      </c>
      <c r="B5320" s="12">
        <v>2697</v>
      </c>
      <c r="C5320" s="19">
        <v>42225</v>
      </c>
      <c r="D5320" s="6">
        <v>15</v>
      </c>
      <c r="E5320" s="10">
        <v>612.22</v>
      </c>
    </row>
    <row r="5321" spans="1:5" ht="17.55" customHeight="1" x14ac:dyDescent="0.3">
      <c r="A5321" s="12">
        <v>5395</v>
      </c>
      <c r="B5321" s="12">
        <v>2698</v>
      </c>
      <c r="C5321" s="19">
        <v>42231</v>
      </c>
      <c r="D5321" s="6">
        <v>281</v>
      </c>
      <c r="E5321" s="10">
        <v>110.06999999999994</v>
      </c>
    </row>
    <row r="5322" spans="1:5" ht="17.55" customHeight="1" x14ac:dyDescent="0.3">
      <c r="A5322" s="12">
        <v>5396</v>
      </c>
      <c r="B5322" s="12">
        <v>2698</v>
      </c>
      <c r="C5322" s="19">
        <v>42225</v>
      </c>
      <c r="D5322" s="6">
        <v>281</v>
      </c>
      <c r="E5322" s="10">
        <v>890.6</v>
      </c>
    </row>
    <row r="5323" spans="1:5" ht="17.55" customHeight="1" x14ac:dyDescent="0.3">
      <c r="A5323" s="12">
        <v>5397</v>
      </c>
      <c r="B5323" s="12">
        <v>2699</v>
      </c>
      <c r="C5323" s="19">
        <v>42241</v>
      </c>
      <c r="D5323" s="6">
        <v>250</v>
      </c>
      <c r="E5323" s="10">
        <v>68.670000000000016</v>
      </c>
    </row>
    <row r="5324" spans="1:5" ht="17.55" customHeight="1" x14ac:dyDescent="0.3">
      <c r="A5324" s="12">
        <v>5398</v>
      </c>
      <c r="B5324" s="12">
        <v>2699</v>
      </c>
      <c r="C5324" s="19">
        <v>42231</v>
      </c>
      <c r="D5324" s="6">
        <v>250</v>
      </c>
      <c r="E5324" s="10">
        <v>243.51</v>
      </c>
    </row>
    <row r="5325" spans="1:5" ht="17.55" customHeight="1" x14ac:dyDescent="0.3">
      <c r="A5325" s="12">
        <v>5399</v>
      </c>
      <c r="B5325" s="12">
        <v>2700</v>
      </c>
      <c r="C5325" s="19">
        <v>42232</v>
      </c>
      <c r="D5325" s="6">
        <v>114</v>
      </c>
      <c r="E5325" s="10">
        <v>80.54000000000002</v>
      </c>
    </row>
    <row r="5326" spans="1:5" ht="17.55" customHeight="1" x14ac:dyDescent="0.3">
      <c r="A5326" s="12">
        <v>5400</v>
      </c>
      <c r="B5326" s="12">
        <v>2700</v>
      </c>
      <c r="C5326" s="19">
        <v>42223</v>
      </c>
      <c r="D5326" s="6">
        <v>114</v>
      </c>
      <c r="E5326" s="10">
        <v>303.02999999999997</v>
      </c>
    </row>
    <row r="5327" spans="1:5" ht="17.55" customHeight="1" x14ac:dyDescent="0.3">
      <c r="A5327" s="12">
        <v>5401</v>
      </c>
      <c r="B5327" s="12">
        <v>2701</v>
      </c>
      <c r="C5327" s="19">
        <v>42241</v>
      </c>
      <c r="D5327" s="6">
        <v>131</v>
      </c>
      <c r="E5327" s="10">
        <v>189.71999999999997</v>
      </c>
    </row>
    <row r="5328" spans="1:5" ht="17.55" customHeight="1" x14ac:dyDescent="0.3">
      <c r="A5328" s="12">
        <v>5402</v>
      </c>
      <c r="B5328" s="12">
        <v>2701</v>
      </c>
      <c r="C5328" s="19">
        <v>42232</v>
      </c>
      <c r="D5328" s="6">
        <v>131</v>
      </c>
      <c r="E5328" s="10">
        <v>403.18</v>
      </c>
    </row>
    <row r="5329" spans="1:5" ht="17.55" customHeight="1" x14ac:dyDescent="0.3">
      <c r="A5329" s="12">
        <v>5403</v>
      </c>
      <c r="B5329" s="12">
        <v>2702</v>
      </c>
      <c r="C5329" s="19">
        <v>42242</v>
      </c>
      <c r="D5329" s="6">
        <v>6</v>
      </c>
      <c r="E5329" s="10">
        <v>250.31999999999994</v>
      </c>
    </row>
    <row r="5330" spans="1:5" ht="17.55" customHeight="1" x14ac:dyDescent="0.3">
      <c r="A5330" s="12">
        <v>5404</v>
      </c>
      <c r="B5330" s="12">
        <v>2702</v>
      </c>
      <c r="C5330" s="19">
        <v>42232</v>
      </c>
      <c r="D5330" s="6">
        <v>6</v>
      </c>
      <c r="E5330" s="10">
        <v>792.7</v>
      </c>
    </row>
    <row r="5331" spans="1:5" ht="17.55" customHeight="1" x14ac:dyDescent="0.3">
      <c r="A5331" s="12">
        <v>5405</v>
      </c>
      <c r="B5331" s="12">
        <v>2703</v>
      </c>
      <c r="C5331" s="19">
        <v>42237</v>
      </c>
      <c r="D5331" s="6">
        <v>25</v>
      </c>
      <c r="E5331" s="10">
        <v>12.810000000000002</v>
      </c>
    </row>
    <row r="5332" spans="1:5" ht="17.55" customHeight="1" x14ac:dyDescent="0.3">
      <c r="A5332" s="12">
        <v>5406</v>
      </c>
      <c r="B5332" s="12">
        <v>2703</v>
      </c>
      <c r="C5332" s="19">
        <v>42228</v>
      </c>
      <c r="D5332" s="6">
        <v>25</v>
      </c>
      <c r="E5332" s="10">
        <v>414.32</v>
      </c>
    </row>
    <row r="5333" spans="1:5" ht="17.55" customHeight="1" x14ac:dyDescent="0.3">
      <c r="A5333" s="12">
        <v>5407</v>
      </c>
      <c r="B5333" s="12">
        <v>2704</v>
      </c>
      <c r="C5333" s="19">
        <v>42233</v>
      </c>
      <c r="D5333" s="6">
        <v>253</v>
      </c>
      <c r="E5333" s="10">
        <v>82.88</v>
      </c>
    </row>
    <row r="5334" spans="1:5" ht="17.55" customHeight="1" x14ac:dyDescent="0.3">
      <c r="A5334" s="12">
        <v>5408</v>
      </c>
      <c r="B5334" s="12">
        <v>2704</v>
      </c>
      <c r="C5334" s="19">
        <v>42225</v>
      </c>
      <c r="D5334" s="6">
        <v>253</v>
      </c>
      <c r="E5334" s="10">
        <v>745.97</v>
      </c>
    </row>
    <row r="5335" spans="1:5" ht="17.55" customHeight="1" x14ac:dyDescent="0.3">
      <c r="A5335" s="12">
        <v>5409</v>
      </c>
      <c r="B5335" s="12">
        <v>2705</v>
      </c>
      <c r="C5335" s="19">
        <v>42244</v>
      </c>
      <c r="D5335" s="6">
        <v>221</v>
      </c>
      <c r="E5335" s="10">
        <v>129.16000000000003</v>
      </c>
    </row>
    <row r="5336" spans="1:5" ht="17.55" customHeight="1" x14ac:dyDescent="0.3">
      <c r="A5336" s="12">
        <v>5410</v>
      </c>
      <c r="B5336" s="12">
        <v>2705</v>
      </c>
      <c r="C5336" s="19">
        <v>42236</v>
      </c>
      <c r="D5336" s="6">
        <v>221</v>
      </c>
      <c r="E5336" s="10">
        <v>239.89</v>
      </c>
    </row>
    <row r="5337" spans="1:5" ht="17.55" customHeight="1" x14ac:dyDescent="0.3">
      <c r="A5337" s="12">
        <v>5411</v>
      </c>
      <c r="B5337" s="12">
        <v>2706</v>
      </c>
      <c r="C5337" s="19">
        <v>42239</v>
      </c>
      <c r="D5337" s="6">
        <v>169</v>
      </c>
      <c r="E5337" s="10">
        <v>67.079999999999927</v>
      </c>
    </row>
    <row r="5338" spans="1:5" ht="17.55" customHeight="1" x14ac:dyDescent="0.3">
      <c r="A5338" s="12">
        <v>5412</v>
      </c>
      <c r="B5338" s="12">
        <v>2706</v>
      </c>
      <c r="C5338" s="19">
        <v>42232</v>
      </c>
      <c r="D5338" s="6">
        <v>169</v>
      </c>
      <c r="E5338" s="10">
        <v>771.45</v>
      </c>
    </row>
    <row r="5339" spans="1:5" ht="17.55" customHeight="1" x14ac:dyDescent="0.3">
      <c r="A5339" s="12">
        <v>5413</v>
      </c>
      <c r="B5339" s="12">
        <v>2707</v>
      </c>
      <c r="C5339" s="19">
        <v>42241</v>
      </c>
      <c r="D5339" s="6">
        <v>319</v>
      </c>
      <c r="E5339" s="10">
        <v>20.130000000000024</v>
      </c>
    </row>
    <row r="5340" spans="1:5" ht="17.55" customHeight="1" x14ac:dyDescent="0.3">
      <c r="A5340" s="12">
        <v>5414</v>
      </c>
      <c r="B5340" s="12">
        <v>2707</v>
      </c>
      <c r="C5340" s="19">
        <v>42232</v>
      </c>
      <c r="D5340" s="6">
        <v>319</v>
      </c>
      <c r="E5340" s="10">
        <v>231.54999999999998</v>
      </c>
    </row>
    <row r="5341" spans="1:5" ht="17.55" customHeight="1" x14ac:dyDescent="0.3">
      <c r="A5341" s="12">
        <v>5415</v>
      </c>
      <c r="B5341" s="12">
        <v>2708</v>
      </c>
      <c r="C5341" s="19">
        <v>42239</v>
      </c>
      <c r="D5341" s="6">
        <v>139</v>
      </c>
      <c r="E5341" s="10">
        <v>238.29999999999995</v>
      </c>
    </row>
    <row r="5342" spans="1:5" ht="17.55" customHeight="1" x14ac:dyDescent="0.3">
      <c r="A5342" s="12">
        <v>5416</v>
      </c>
      <c r="B5342" s="12">
        <v>2708</v>
      </c>
      <c r="C5342" s="19">
        <v>42232</v>
      </c>
      <c r="D5342" s="6">
        <v>139</v>
      </c>
      <c r="E5342" s="10">
        <v>372.75</v>
      </c>
    </row>
    <row r="5343" spans="1:5" ht="17.55" customHeight="1" x14ac:dyDescent="0.3">
      <c r="A5343" s="12">
        <v>5417</v>
      </c>
      <c r="B5343" s="12">
        <v>2709</v>
      </c>
      <c r="C5343" s="19">
        <v>42240</v>
      </c>
      <c r="D5343" s="6">
        <v>278</v>
      </c>
      <c r="E5343" s="10">
        <v>29.810000000000002</v>
      </c>
    </row>
    <row r="5344" spans="1:5" ht="17.55" customHeight="1" x14ac:dyDescent="0.3">
      <c r="A5344" s="12">
        <v>5418</v>
      </c>
      <c r="B5344" s="12">
        <v>2709</v>
      </c>
      <c r="C5344" s="19">
        <v>42231</v>
      </c>
      <c r="D5344" s="6">
        <v>278</v>
      </c>
      <c r="E5344" s="10">
        <v>105.71000000000001</v>
      </c>
    </row>
    <row r="5345" spans="1:5" ht="17.55" customHeight="1" x14ac:dyDescent="0.3">
      <c r="A5345" s="12">
        <v>5419</v>
      </c>
      <c r="B5345" s="12">
        <v>2710</v>
      </c>
      <c r="C5345" s="19">
        <v>42238</v>
      </c>
      <c r="D5345" s="6">
        <v>114</v>
      </c>
      <c r="E5345" s="10">
        <v>65.819999999999993</v>
      </c>
    </row>
    <row r="5346" spans="1:5" ht="17.55" customHeight="1" x14ac:dyDescent="0.3">
      <c r="A5346" s="12">
        <v>5420</v>
      </c>
      <c r="B5346" s="12">
        <v>2710</v>
      </c>
      <c r="C5346" s="19">
        <v>42231</v>
      </c>
      <c r="D5346" s="6">
        <v>114</v>
      </c>
      <c r="E5346" s="10">
        <v>345.58</v>
      </c>
    </row>
    <row r="5347" spans="1:5" ht="17.55" customHeight="1" x14ac:dyDescent="0.3">
      <c r="A5347" s="12">
        <v>5421</v>
      </c>
      <c r="B5347" s="12">
        <v>2711</v>
      </c>
      <c r="C5347" s="19">
        <v>42233</v>
      </c>
      <c r="D5347" s="6">
        <v>263</v>
      </c>
      <c r="E5347" s="10">
        <v>34.360000000000014</v>
      </c>
    </row>
    <row r="5348" spans="1:5" ht="17.55" customHeight="1" x14ac:dyDescent="0.3">
      <c r="A5348" s="12">
        <v>5422</v>
      </c>
      <c r="B5348" s="12">
        <v>2711</v>
      </c>
      <c r="C5348" s="19">
        <v>42227</v>
      </c>
      <c r="D5348" s="6">
        <v>263</v>
      </c>
      <c r="E5348" s="10">
        <v>652.91999999999996</v>
      </c>
    </row>
    <row r="5349" spans="1:5" ht="17.55" customHeight="1" x14ac:dyDescent="0.3">
      <c r="A5349" s="12">
        <v>5423</v>
      </c>
      <c r="B5349" s="12">
        <v>2712</v>
      </c>
      <c r="C5349" s="19">
        <v>42239</v>
      </c>
      <c r="D5349" s="6">
        <v>289</v>
      </c>
      <c r="E5349" s="10">
        <v>301.42999999999995</v>
      </c>
    </row>
    <row r="5350" spans="1:5" ht="17.55" customHeight="1" x14ac:dyDescent="0.3">
      <c r="A5350" s="12">
        <v>5424</v>
      </c>
      <c r="B5350" s="12">
        <v>2712</v>
      </c>
      <c r="C5350" s="19">
        <v>42235</v>
      </c>
      <c r="D5350" s="6">
        <v>289</v>
      </c>
      <c r="E5350" s="10">
        <v>535.89</v>
      </c>
    </row>
    <row r="5351" spans="1:5" ht="17.55" customHeight="1" x14ac:dyDescent="0.3">
      <c r="A5351" s="12">
        <v>5425</v>
      </c>
      <c r="B5351" s="12">
        <v>2713</v>
      </c>
      <c r="C5351" s="19">
        <v>42236</v>
      </c>
      <c r="D5351" s="6">
        <v>137</v>
      </c>
      <c r="E5351" s="10">
        <v>157.58999999999992</v>
      </c>
    </row>
    <row r="5352" spans="1:5" ht="17.55" customHeight="1" x14ac:dyDescent="0.3">
      <c r="A5352" s="12">
        <v>5426</v>
      </c>
      <c r="B5352" s="12">
        <v>2713</v>
      </c>
      <c r="C5352" s="19">
        <v>42231</v>
      </c>
      <c r="D5352" s="6">
        <v>137</v>
      </c>
      <c r="E5352" s="10">
        <v>558.73</v>
      </c>
    </row>
    <row r="5353" spans="1:5" ht="17.55" customHeight="1" x14ac:dyDescent="0.3">
      <c r="A5353" s="12">
        <v>5427</v>
      </c>
      <c r="B5353" s="12">
        <v>2714</v>
      </c>
      <c r="C5353" s="19">
        <v>42236</v>
      </c>
      <c r="D5353" s="6">
        <v>64</v>
      </c>
      <c r="E5353" s="10">
        <v>81.850000000000023</v>
      </c>
    </row>
    <row r="5354" spans="1:5" ht="17.55" customHeight="1" x14ac:dyDescent="0.3">
      <c r="A5354" s="12">
        <v>5428</v>
      </c>
      <c r="B5354" s="12">
        <v>2714</v>
      </c>
      <c r="C5354" s="19">
        <v>42232</v>
      </c>
      <c r="D5354" s="6">
        <v>64</v>
      </c>
      <c r="E5354" s="10">
        <v>166.2</v>
      </c>
    </row>
    <row r="5355" spans="1:5" ht="17.55" customHeight="1" x14ac:dyDescent="0.3">
      <c r="A5355" s="12">
        <v>5429</v>
      </c>
      <c r="B5355" s="12">
        <v>2715</v>
      </c>
      <c r="C5355" s="19">
        <v>42238</v>
      </c>
      <c r="D5355" s="6">
        <v>231</v>
      </c>
      <c r="E5355" s="10">
        <v>106.63999999999999</v>
      </c>
    </row>
    <row r="5356" spans="1:5" ht="17.55" customHeight="1" x14ac:dyDescent="0.3">
      <c r="A5356" s="12">
        <v>5430</v>
      </c>
      <c r="B5356" s="12">
        <v>2715</v>
      </c>
      <c r="C5356" s="19">
        <v>42233</v>
      </c>
      <c r="D5356" s="6">
        <v>231</v>
      </c>
      <c r="E5356" s="10">
        <v>303.55</v>
      </c>
    </row>
    <row r="5357" spans="1:5" ht="17.55" customHeight="1" x14ac:dyDescent="0.3">
      <c r="A5357" s="12">
        <v>5431</v>
      </c>
      <c r="B5357" s="12">
        <v>2716</v>
      </c>
      <c r="C5357" s="19">
        <v>42240</v>
      </c>
      <c r="D5357" s="6">
        <v>22</v>
      </c>
      <c r="E5357" s="10">
        <v>83.44</v>
      </c>
    </row>
    <row r="5358" spans="1:5" ht="17.55" customHeight="1" x14ac:dyDescent="0.3">
      <c r="A5358" s="12">
        <v>5432</v>
      </c>
      <c r="B5358" s="12">
        <v>2716</v>
      </c>
      <c r="C5358" s="19">
        <v>42235</v>
      </c>
      <c r="D5358" s="6">
        <v>22</v>
      </c>
      <c r="E5358" s="10">
        <v>438.07</v>
      </c>
    </row>
    <row r="5359" spans="1:5" ht="17.55" customHeight="1" x14ac:dyDescent="0.3">
      <c r="A5359" s="12">
        <v>5433</v>
      </c>
      <c r="B5359" s="12">
        <v>2717</v>
      </c>
      <c r="C5359" s="19">
        <v>42232</v>
      </c>
      <c r="D5359" s="6">
        <v>82</v>
      </c>
      <c r="E5359" s="10">
        <v>205.11</v>
      </c>
    </row>
    <row r="5360" spans="1:5" ht="17.55" customHeight="1" x14ac:dyDescent="0.3">
      <c r="A5360" s="12">
        <v>5434</v>
      </c>
      <c r="B5360" s="12">
        <v>2717</v>
      </c>
      <c r="C5360" s="19">
        <v>42227</v>
      </c>
      <c r="D5360" s="6">
        <v>82</v>
      </c>
      <c r="E5360" s="10">
        <v>583.80999999999995</v>
      </c>
    </row>
    <row r="5361" spans="1:5" ht="17.55" customHeight="1" x14ac:dyDescent="0.3">
      <c r="A5361" s="12">
        <v>5435</v>
      </c>
      <c r="B5361" s="12">
        <v>2718</v>
      </c>
      <c r="C5361" s="19">
        <v>42235</v>
      </c>
      <c r="D5361" s="6">
        <v>20</v>
      </c>
      <c r="E5361" s="10">
        <v>171.98000000000002</v>
      </c>
    </row>
    <row r="5362" spans="1:5" ht="17.55" customHeight="1" x14ac:dyDescent="0.3">
      <c r="A5362" s="12">
        <v>5436</v>
      </c>
      <c r="B5362" s="12">
        <v>2718</v>
      </c>
      <c r="C5362" s="19">
        <v>42231</v>
      </c>
      <c r="D5362" s="6">
        <v>20</v>
      </c>
      <c r="E5362" s="10">
        <v>575.79999999999995</v>
      </c>
    </row>
    <row r="5363" spans="1:5" ht="17.55" customHeight="1" x14ac:dyDescent="0.3">
      <c r="A5363" s="12">
        <v>5437</v>
      </c>
      <c r="B5363" s="12">
        <v>2719</v>
      </c>
      <c r="C5363" s="19">
        <v>42235</v>
      </c>
      <c r="D5363" s="6">
        <v>139</v>
      </c>
      <c r="E5363" s="10">
        <v>31.100000000000023</v>
      </c>
    </row>
    <row r="5364" spans="1:5" ht="17.55" customHeight="1" x14ac:dyDescent="0.3">
      <c r="A5364" s="12">
        <v>5438</v>
      </c>
      <c r="B5364" s="12">
        <v>2719</v>
      </c>
      <c r="C5364" s="19">
        <v>42229</v>
      </c>
      <c r="D5364" s="6">
        <v>139</v>
      </c>
      <c r="E5364" s="10">
        <v>1005.87</v>
      </c>
    </row>
    <row r="5365" spans="1:5" ht="17.55" customHeight="1" x14ac:dyDescent="0.3">
      <c r="A5365" s="12">
        <v>5439</v>
      </c>
      <c r="B5365" s="12">
        <v>2720</v>
      </c>
      <c r="C5365" s="19">
        <v>42239</v>
      </c>
      <c r="D5365" s="6">
        <v>60</v>
      </c>
      <c r="E5365" s="10">
        <v>25.710000000000036</v>
      </c>
    </row>
    <row r="5366" spans="1:5" ht="17.55" customHeight="1" x14ac:dyDescent="0.3">
      <c r="A5366" s="12">
        <v>5440</v>
      </c>
      <c r="B5366" s="12">
        <v>2720</v>
      </c>
      <c r="C5366" s="19">
        <v>42230</v>
      </c>
      <c r="D5366" s="6">
        <v>60</v>
      </c>
      <c r="E5366" s="10">
        <v>488.53999999999996</v>
      </c>
    </row>
    <row r="5367" spans="1:5" ht="17.55" customHeight="1" x14ac:dyDescent="0.3">
      <c r="A5367" s="12">
        <v>5441</v>
      </c>
      <c r="B5367" s="12">
        <v>2721</v>
      </c>
      <c r="C5367" s="19">
        <v>42236</v>
      </c>
      <c r="D5367" s="6">
        <v>254</v>
      </c>
      <c r="E5367" s="10">
        <v>55.170000000000073</v>
      </c>
    </row>
    <row r="5368" spans="1:5" ht="17.55" customHeight="1" x14ac:dyDescent="0.3">
      <c r="A5368" s="12">
        <v>5442</v>
      </c>
      <c r="B5368" s="12">
        <v>2721</v>
      </c>
      <c r="C5368" s="19">
        <v>42229</v>
      </c>
      <c r="D5368" s="6">
        <v>254</v>
      </c>
      <c r="E5368" s="10">
        <v>864.43</v>
      </c>
    </row>
    <row r="5369" spans="1:5" ht="17.55" customHeight="1" x14ac:dyDescent="0.3">
      <c r="A5369" s="12">
        <v>5443</v>
      </c>
      <c r="B5369" s="12">
        <v>2722</v>
      </c>
      <c r="C5369" s="19">
        <v>42237</v>
      </c>
      <c r="D5369" s="6">
        <v>168</v>
      </c>
      <c r="E5369" s="10">
        <v>24.059999999999988</v>
      </c>
    </row>
    <row r="5370" spans="1:5" ht="17.55" customHeight="1" x14ac:dyDescent="0.3">
      <c r="A5370" s="12">
        <v>5444</v>
      </c>
      <c r="B5370" s="12">
        <v>2722</v>
      </c>
      <c r="C5370" s="19">
        <v>42231</v>
      </c>
      <c r="D5370" s="6">
        <v>168</v>
      </c>
      <c r="E5370" s="10">
        <v>117.51</v>
      </c>
    </row>
    <row r="5371" spans="1:5" ht="17.55" customHeight="1" x14ac:dyDescent="0.3">
      <c r="A5371" s="12">
        <v>5445</v>
      </c>
      <c r="B5371" s="12">
        <v>2723</v>
      </c>
      <c r="C5371" s="19">
        <v>42245</v>
      </c>
      <c r="D5371" s="6">
        <v>303</v>
      </c>
      <c r="E5371" s="10">
        <v>99.82</v>
      </c>
    </row>
    <row r="5372" spans="1:5" ht="17.55" customHeight="1" x14ac:dyDescent="0.3">
      <c r="A5372" s="12">
        <v>5446</v>
      </c>
      <c r="B5372" s="12">
        <v>2723</v>
      </c>
      <c r="C5372" s="19">
        <v>42240</v>
      </c>
      <c r="D5372" s="6">
        <v>303</v>
      </c>
      <c r="E5372" s="10">
        <v>353.93</v>
      </c>
    </row>
    <row r="5373" spans="1:5" ht="17.55" customHeight="1" x14ac:dyDescent="0.3">
      <c r="A5373" s="12">
        <v>5447</v>
      </c>
      <c r="B5373" s="12">
        <v>2724</v>
      </c>
      <c r="C5373" s="19">
        <v>42245</v>
      </c>
      <c r="D5373" s="6">
        <v>146</v>
      </c>
      <c r="E5373" s="10">
        <v>67.08</v>
      </c>
    </row>
    <row r="5374" spans="1:5" ht="17.55" customHeight="1" x14ac:dyDescent="0.3">
      <c r="A5374" s="12">
        <v>5448</v>
      </c>
      <c r="B5374" s="12">
        <v>2724</v>
      </c>
      <c r="C5374" s="19">
        <v>42240</v>
      </c>
      <c r="D5374" s="6">
        <v>146</v>
      </c>
      <c r="E5374" s="10">
        <v>119.26</v>
      </c>
    </row>
    <row r="5375" spans="1:5" ht="17.55" customHeight="1" x14ac:dyDescent="0.3">
      <c r="A5375" s="12">
        <v>5449</v>
      </c>
      <c r="B5375" s="12">
        <v>2725</v>
      </c>
      <c r="C5375" s="19">
        <v>42235</v>
      </c>
      <c r="D5375" s="6">
        <v>235</v>
      </c>
      <c r="E5375" s="10">
        <v>245.66999999999996</v>
      </c>
    </row>
    <row r="5376" spans="1:5" ht="17.55" customHeight="1" x14ac:dyDescent="0.3">
      <c r="A5376" s="12">
        <v>5450</v>
      </c>
      <c r="B5376" s="12">
        <v>2725</v>
      </c>
      <c r="C5376" s="19">
        <v>42230</v>
      </c>
      <c r="D5376" s="6">
        <v>235</v>
      </c>
      <c r="E5376" s="10">
        <v>664.25</v>
      </c>
    </row>
    <row r="5377" spans="1:5" ht="17.55" customHeight="1" x14ac:dyDescent="0.3">
      <c r="A5377" s="12">
        <v>5451</v>
      </c>
      <c r="B5377" s="12">
        <v>2726</v>
      </c>
      <c r="C5377" s="19">
        <v>42236</v>
      </c>
      <c r="D5377" s="6">
        <v>94</v>
      </c>
      <c r="E5377" s="10">
        <v>110.87000000000012</v>
      </c>
    </row>
    <row r="5378" spans="1:5" ht="17.55" customHeight="1" x14ac:dyDescent="0.3">
      <c r="A5378" s="12">
        <v>5452</v>
      </c>
      <c r="B5378" s="12">
        <v>2726</v>
      </c>
      <c r="C5378" s="19">
        <v>42231</v>
      </c>
      <c r="D5378" s="6">
        <v>94</v>
      </c>
      <c r="E5378" s="10">
        <v>897.06</v>
      </c>
    </row>
    <row r="5379" spans="1:5" ht="17.55" customHeight="1" x14ac:dyDescent="0.3">
      <c r="A5379" s="12">
        <v>5453</v>
      </c>
      <c r="B5379" s="12">
        <v>2727</v>
      </c>
      <c r="C5379" s="19">
        <v>42241</v>
      </c>
      <c r="D5379" s="6">
        <v>68</v>
      </c>
      <c r="E5379" s="10">
        <v>60.54000000000002</v>
      </c>
    </row>
    <row r="5380" spans="1:5" ht="17.55" customHeight="1" x14ac:dyDescent="0.3">
      <c r="A5380" s="12">
        <v>5454</v>
      </c>
      <c r="B5380" s="12">
        <v>2727</v>
      </c>
      <c r="C5380" s="19">
        <v>42234</v>
      </c>
      <c r="D5380" s="6">
        <v>68</v>
      </c>
      <c r="E5380" s="10">
        <v>444.03</v>
      </c>
    </row>
    <row r="5381" spans="1:5" ht="17.55" customHeight="1" x14ac:dyDescent="0.3">
      <c r="A5381" s="12">
        <v>5455</v>
      </c>
      <c r="B5381" s="12">
        <v>2728</v>
      </c>
      <c r="C5381" s="19">
        <v>42233</v>
      </c>
      <c r="D5381" s="6">
        <v>199</v>
      </c>
      <c r="E5381" s="10">
        <v>81.489999999999952</v>
      </c>
    </row>
    <row r="5382" spans="1:5" ht="17.55" customHeight="1" x14ac:dyDescent="0.3">
      <c r="A5382" s="12">
        <v>5456</v>
      </c>
      <c r="B5382" s="12">
        <v>2728</v>
      </c>
      <c r="C5382" s="19">
        <v>42226</v>
      </c>
      <c r="D5382" s="6">
        <v>199</v>
      </c>
      <c r="E5382" s="10">
        <v>461.8</v>
      </c>
    </row>
    <row r="5383" spans="1:5" ht="17.55" customHeight="1" x14ac:dyDescent="0.3">
      <c r="A5383" s="12">
        <v>5457</v>
      </c>
      <c r="B5383" s="12">
        <v>2729</v>
      </c>
      <c r="C5383" s="19">
        <v>42241</v>
      </c>
      <c r="D5383" s="6">
        <v>132</v>
      </c>
      <c r="E5383" s="10">
        <v>255.17999999999995</v>
      </c>
    </row>
    <row r="5384" spans="1:5" ht="17.55" customHeight="1" x14ac:dyDescent="0.3">
      <c r="A5384" s="12">
        <v>5458</v>
      </c>
      <c r="B5384" s="12">
        <v>2729</v>
      </c>
      <c r="C5384" s="19">
        <v>42231</v>
      </c>
      <c r="D5384" s="6">
        <v>132</v>
      </c>
      <c r="E5384" s="10">
        <v>416.37</v>
      </c>
    </row>
    <row r="5385" spans="1:5" ht="17.55" customHeight="1" x14ac:dyDescent="0.3">
      <c r="A5385" s="12">
        <v>5459</v>
      </c>
      <c r="B5385" s="12">
        <v>2730</v>
      </c>
      <c r="C5385" s="19">
        <v>42243</v>
      </c>
      <c r="D5385" s="6">
        <v>89</v>
      </c>
      <c r="E5385" s="10">
        <v>166.32</v>
      </c>
    </row>
    <row r="5386" spans="1:5" ht="17.55" customHeight="1" x14ac:dyDescent="0.3">
      <c r="A5386" s="12">
        <v>5460</v>
      </c>
      <c r="B5386" s="12">
        <v>2730</v>
      </c>
      <c r="C5386" s="19">
        <v>42237</v>
      </c>
      <c r="D5386" s="6">
        <v>89</v>
      </c>
      <c r="E5386" s="10">
        <v>407.21999999999997</v>
      </c>
    </row>
    <row r="5387" spans="1:5" ht="17.55" customHeight="1" x14ac:dyDescent="0.3">
      <c r="A5387" s="12">
        <v>5461</v>
      </c>
      <c r="B5387" s="12">
        <v>2731</v>
      </c>
      <c r="C5387" s="19">
        <v>42242</v>
      </c>
      <c r="D5387" s="6">
        <v>25</v>
      </c>
      <c r="E5387" s="10">
        <v>90.019999999999982</v>
      </c>
    </row>
    <row r="5388" spans="1:5" ht="17.55" customHeight="1" x14ac:dyDescent="0.3">
      <c r="A5388" s="12">
        <v>5462</v>
      </c>
      <c r="B5388" s="12">
        <v>2731</v>
      </c>
      <c r="C5388" s="19">
        <v>42238</v>
      </c>
      <c r="D5388" s="6">
        <v>25</v>
      </c>
      <c r="E5388" s="10">
        <v>810.22</v>
      </c>
    </row>
    <row r="5389" spans="1:5" ht="17.55" customHeight="1" x14ac:dyDescent="0.3">
      <c r="A5389" s="12">
        <v>5463</v>
      </c>
      <c r="B5389" s="12">
        <v>2732</v>
      </c>
      <c r="C5389" s="19">
        <v>42240</v>
      </c>
      <c r="D5389" s="6">
        <v>269</v>
      </c>
      <c r="E5389" s="10">
        <v>31.940000000000055</v>
      </c>
    </row>
    <row r="5390" spans="1:5" ht="17.55" customHeight="1" x14ac:dyDescent="0.3">
      <c r="A5390" s="12">
        <v>5464</v>
      </c>
      <c r="B5390" s="12">
        <v>2732</v>
      </c>
      <c r="C5390" s="19">
        <v>42230</v>
      </c>
      <c r="D5390" s="6">
        <v>269</v>
      </c>
      <c r="E5390" s="10">
        <v>606.93999999999994</v>
      </c>
    </row>
    <row r="5391" spans="1:5" ht="17.55" customHeight="1" x14ac:dyDescent="0.3">
      <c r="A5391" s="12">
        <v>5465</v>
      </c>
      <c r="B5391" s="12">
        <v>2733</v>
      </c>
      <c r="C5391" s="19">
        <v>42247</v>
      </c>
      <c r="D5391" s="6">
        <v>309</v>
      </c>
      <c r="E5391" s="10">
        <v>113.61000000000001</v>
      </c>
    </row>
    <row r="5392" spans="1:5" ht="17.55" customHeight="1" x14ac:dyDescent="0.3">
      <c r="A5392" s="12">
        <v>5466</v>
      </c>
      <c r="B5392" s="12">
        <v>2733</v>
      </c>
      <c r="C5392" s="19">
        <v>42239</v>
      </c>
      <c r="D5392" s="6">
        <v>309</v>
      </c>
      <c r="E5392" s="10">
        <v>643.85</v>
      </c>
    </row>
    <row r="5393" spans="1:5" ht="17.55" customHeight="1" x14ac:dyDescent="0.3">
      <c r="A5393" s="12">
        <v>5467</v>
      </c>
      <c r="B5393" s="12">
        <v>2734</v>
      </c>
      <c r="C5393" s="19">
        <v>42244</v>
      </c>
      <c r="D5393" s="6">
        <v>176</v>
      </c>
      <c r="E5393" s="10">
        <v>35.669999999999959</v>
      </c>
    </row>
    <row r="5394" spans="1:5" ht="17.55" customHeight="1" x14ac:dyDescent="0.3">
      <c r="A5394" s="12">
        <v>5468</v>
      </c>
      <c r="B5394" s="12">
        <v>2734</v>
      </c>
      <c r="C5394" s="19">
        <v>42235</v>
      </c>
      <c r="D5394" s="6">
        <v>176</v>
      </c>
      <c r="E5394" s="10">
        <v>288.61</v>
      </c>
    </row>
    <row r="5395" spans="1:5" ht="17.55" customHeight="1" x14ac:dyDescent="0.3">
      <c r="A5395" s="12">
        <v>5469</v>
      </c>
      <c r="B5395" s="12">
        <v>2735</v>
      </c>
      <c r="C5395" s="19">
        <v>42247</v>
      </c>
      <c r="D5395" s="6">
        <v>270</v>
      </c>
      <c r="E5395" s="10">
        <v>202.88</v>
      </c>
    </row>
    <row r="5396" spans="1:5" ht="17.55" customHeight="1" x14ac:dyDescent="0.3">
      <c r="A5396" s="12">
        <v>5470</v>
      </c>
      <c r="B5396" s="12">
        <v>2735</v>
      </c>
      <c r="C5396" s="19">
        <v>42237</v>
      </c>
      <c r="D5396" s="6">
        <v>270</v>
      </c>
      <c r="E5396" s="10">
        <v>548.53</v>
      </c>
    </row>
    <row r="5397" spans="1:5" ht="17.55" customHeight="1" x14ac:dyDescent="0.3">
      <c r="A5397" s="12">
        <v>5471</v>
      </c>
      <c r="B5397" s="12">
        <v>2736</v>
      </c>
      <c r="C5397" s="19">
        <v>42239</v>
      </c>
      <c r="D5397" s="6">
        <v>264</v>
      </c>
      <c r="E5397" s="10">
        <v>55.360000000000014</v>
      </c>
    </row>
    <row r="5398" spans="1:5" ht="17.55" customHeight="1" x14ac:dyDescent="0.3">
      <c r="A5398" s="12">
        <v>5472</v>
      </c>
      <c r="B5398" s="12">
        <v>2736</v>
      </c>
      <c r="C5398" s="19">
        <v>42229</v>
      </c>
      <c r="D5398" s="6">
        <v>264</v>
      </c>
      <c r="E5398" s="10">
        <v>370.56</v>
      </c>
    </row>
    <row r="5399" spans="1:5" ht="17.55" customHeight="1" x14ac:dyDescent="0.3">
      <c r="A5399" s="12">
        <v>5473</v>
      </c>
      <c r="B5399" s="12">
        <v>2737</v>
      </c>
      <c r="C5399" s="19">
        <v>42248</v>
      </c>
      <c r="D5399" s="6">
        <v>78</v>
      </c>
      <c r="E5399" s="10">
        <v>235.03999999999996</v>
      </c>
    </row>
    <row r="5400" spans="1:5" ht="17.55" customHeight="1" x14ac:dyDescent="0.3">
      <c r="A5400" s="12">
        <v>5474</v>
      </c>
      <c r="B5400" s="12">
        <v>2737</v>
      </c>
      <c r="C5400" s="19">
        <v>42238</v>
      </c>
      <c r="D5400" s="6">
        <v>78</v>
      </c>
      <c r="E5400" s="10">
        <v>705.13</v>
      </c>
    </row>
    <row r="5401" spans="1:5" ht="17.55" customHeight="1" x14ac:dyDescent="0.3">
      <c r="A5401" s="12">
        <v>5475</v>
      </c>
      <c r="B5401" s="12">
        <v>2738</v>
      </c>
      <c r="C5401" s="19">
        <v>42245</v>
      </c>
      <c r="D5401" s="6">
        <v>98</v>
      </c>
      <c r="E5401" s="10">
        <v>199.22000000000003</v>
      </c>
    </row>
    <row r="5402" spans="1:5" ht="17.55" customHeight="1" x14ac:dyDescent="0.3">
      <c r="A5402" s="12">
        <v>5476</v>
      </c>
      <c r="B5402" s="12">
        <v>2738</v>
      </c>
      <c r="C5402" s="19">
        <v>42236</v>
      </c>
      <c r="D5402" s="6">
        <v>98</v>
      </c>
      <c r="E5402" s="10">
        <v>339.23</v>
      </c>
    </row>
    <row r="5403" spans="1:5" ht="17.55" customHeight="1" x14ac:dyDescent="0.3">
      <c r="A5403" s="12">
        <v>5477</v>
      </c>
      <c r="B5403" s="12">
        <v>2739</v>
      </c>
      <c r="C5403" s="19">
        <v>42244</v>
      </c>
      <c r="D5403" s="6">
        <v>233</v>
      </c>
      <c r="E5403" s="10">
        <v>72.009999999999991</v>
      </c>
    </row>
    <row r="5404" spans="1:5" ht="17.55" customHeight="1" x14ac:dyDescent="0.3">
      <c r="A5404" s="12">
        <v>5478</v>
      </c>
      <c r="B5404" s="12">
        <v>2739</v>
      </c>
      <c r="C5404" s="19">
        <v>42235</v>
      </c>
      <c r="D5404" s="6">
        <v>233</v>
      </c>
      <c r="E5404" s="10">
        <v>378.11</v>
      </c>
    </row>
    <row r="5405" spans="1:5" ht="17.55" customHeight="1" x14ac:dyDescent="0.3">
      <c r="A5405" s="12">
        <v>5479</v>
      </c>
      <c r="B5405" s="12">
        <v>2740</v>
      </c>
      <c r="C5405" s="19">
        <v>42252</v>
      </c>
      <c r="D5405" s="6">
        <v>39</v>
      </c>
      <c r="E5405" s="10">
        <v>72.599999999999994</v>
      </c>
    </row>
    <row r="5406" spans="1:5" ht="17.55" customHeight="1" x14ac:dyDescent="0.3">
      <c r="A5406" s="12">
        <v>5480</v>
      </c>
      <c r="B5406" s="12">
        <v>2740</v>
      </c>
      <c r="C5406" s="19">
        <v>42242</v>
      </c>
      <c r="D5406" s="6">
        <v>39</v>
      </c>
      <c r="E5406" s="10">
        <v>229.9</v>
      </c>
    </row>
    <row r="5407" spans="1:5" ht="17.55" customHeight="1" x14ac:dyDescent="0.3">
      <c r="A5407" s="12">
        <v>5482</v>
      </c>
      <c r="B5407" s="12">
        <v>2741</v>
      </c>
      <c r="C5407" s="19">
        <v>42243</v>
      </c>
      <c r="D5407" s="6">
        <v>260</v>
      </c>
      <c r="E5407" s="10">
        <v>525.14</v>
      </c>
    </row>
    <row r="5408" spans="1:5" ht="17.55" customHeight="1" x14ac:dyDescent="0.3">
      <c r="A5408" s="12">
        <v>5483</v>
      </c>
      <c r="B5408" s="12">
        <v>2742</v>
      </c>
      <c r="C5408" s="19">
        <v>42249</v>
      </c>
      <c r="D5408" s="6">
        <v>126</v>
      </c>
      <c r="E5408" s="10">
        <v>279.64999999999992</v>
      </c>
    </row>
    <row r="5409" spans="1:5" ht="17.55" customHeight="1" x14ac:dyDescent="0.3">
      <c r="A5409" s="12">
        <v>5484</v>
      </c>
      <c r="B5409" s="12">
        <v>2742</v>
      </c>
      <c r="C5409" s="19">
        <v>42242</v>
      </c>
      <c r="D5409" s="6">
        <v>126</v>
      </c>
      <c r="E5409" s="10">
        <v>497.17</v>
      </c>
    </row>
    <row r="5410" spans="1:5" ht="17.55" customHeight="1" x14ac:dyDescent="0.3">
      <c r="A5410" s="12">
        <v>5485</v>
      </c>
      <c r="B5410" s="12">
        <v>2743</v>
      </c>
      <c r="C5410" s="19">
        <v>42246</v>
      </c>
      <c r="D5410" s="6">
        <v>223</v>
      </c>
      <c r="E5410" s="10">
        <v>66.669999999999987</v>
      </c>
    </row>
    <row r="5411" spans="1:5" ht="17.55" customHeight="1" x14ac:dyDescent="0.3">
      <c r="A5411" s="12">
        <v>5486</v>
      </c>
      <c r="B5411" s="12">
        <v>2743</v>
      </c>
      <c r="C5411" s="19">
        <v>42240</v>
      </c>
      <c r="D5411" s="6">
        <v>223</v>
      </c>
      <c r="E5411" s="10">
        <v>108.78</v>
      </c>
    </row>
    <row r="5412" spans="1:5" ht="17.55" customHeight="1" x14ac:dyDescent="0.3">
      <c r="A5412" s="12">
        <v>5487</v>
      </c>
      <c r="B5412" s="12">
        <v>2744</v>
      </c>
      <c r="C5412" s="19">
        <v>42248</v>
      </c>
      <c r="D5412" s="6">
        <v>42</v>
      </c>
      <c r="E5412" s="10">
        <v>59.089999999999989</v>
      </c>
    </row>
    <row r="5413" spans="1:5" ht="17.55" customHeight="1" x14ac:dyDescent="0.3">
      <c r="A5413" s="12">
        <v>5488</v>
      </c>
      <c r="B5413" s="12">
        <v>2744</v>
      </c>
      <c r="C5413" s="19">
        <v>42238</v>
      </c>
      <c r="D5413" s="6">
        <v>42</v>
      </c>
      <c r="E5413" s="10">
        <v>100.63000000000001</v>
      </c>
    </row>
    <row r="5414" spans="1:5" ht="17.55" customHeight="1" x14ac:dyDescent="0.3">
      <c r="A5414" s="12">
        <v>5489</v>
      </c>
      <c r="B5414" s="12">
        <v>2745</v>
      </c>
      <c r="C5414" s="19">
        <v>42242</v>
      </c>
      <c r="D5414" s="6">
        <v>304</v>
      </c>
      <c r="E5414" s="10">
        <v>231.23000000000002</v>
      </c>
    </row>
    <row r="5415" spans="1:5" ht="17.55" customHeight="1" x14ac:dyDescent="0.3">
      <c r="A5415" s="12">
        <v>5490</v>
      </c>
      <c r="B5415" s="12">
        <v>2745</v>
      </c>
      <c r="C5415" s="19">
        <v>42238</v>
      </c>
      <c r="D5415" s="6">
        <v>304</v>
      </c>
      <c r="E5415" s="10">
        <v>539.54</v>
      </c>
    </row>
    <row r="5416" spans="1:5" ht="17.55" customHeight="1" x14ac:dyDescent="0.3">
      <c r="A5416" s="12">
        <v>5491</v>
      </c>
      <c r="B5416" s="12">
        <v>2746</v>
      </c>
      <c r="C5416" s="19">
        <v>42246</v>
      </c>
      <c r="D5416" s="6">
        <v>242</v>
      </c>
      <c r="E5416" s="10">
        <v>16.889999999999986</v>
      </c>
    </row>
    <row r="5417" spans="1:5" ht="17.55" customHeight="1" x14ac:dyDescent="0.3">
      <c r="A5417" s="12">
        <v>5492</v>
      </c>
      <c r="B5417" s="12">
        <v>2746</v>
      </c>
      <c r="C5417" s="19">
        <v>42241</v>
      </c>
      <c r="D5417" s="6">
        <v>242</v>
      </c>
      <c r="E5417" s="10">
        <v>405.4</v>
      </c>
    </row>
    <row r="5418" spans="1:5" ht="17.55" customHeight="1" x14ac:dyDescent="0.3">
      <c r="A5418" s="12">
        <v>5493</v>
      </c>
      <c r="B5418" s="12">
        <v>2747</v>
      </c>
      <c r="C5418" s="19">
        <v>42242</v>
      </c>
      <c r="D5418" s="6">
        <v>206</v>
      </c>
      <c r="E5418" s="10">
        <v>292.5</v>
      </c>
    </row>
    <row r="5419" spans="1:5" ht="17.55" customHeight="1" x14ac:dyDescent="0.3">
      <c r="A5419" s="12">
        <v>5494</v>
      </c>
      <c r="B5419" s="12">
        <v>2747</v>
      </c>
      <c r="C5419" s="19">
        <v>42234</v>
      </c>
      <c r="D5419" s="6">
        <v>206</v>
      </c>
      <c r="E5419" s="10">
        <v>567.80999999999995</v>
      </c>
    </row>
    <row r="5420" spans="1:5" ht="17.55" customHeight="1" x14ac:dyDescent="0.3">
      <c r="A5420" s="12">
        <v>5495</v>
      </c>
      <c r="B5420" s="12">
        <v>2748</v>
      </c>
      <c r="C5420" s="19">
        <v>42245</v>
      </c>
      <c r="D5420" s="6">
        <v>146</v>
      </c>
      <c r="E5420" s="10">
        <v>38.21999999999997</v>
      </c>
    </row>
    <row r="5421" spans="1:5" ht="17.55" customHeight="1" x14ac:dyDescent="0.3">
      <c r="A5421" s="12">
        <v>5496</v>
      </c>
      <c r="B5421" s="12">
        <v>2748</v>
      </c>
      <c r="C5421" s="19">
        <v>42239</v>
      </c>
      <c r="D5421" s="6">
        <v>146</v>
      </c>
      <c r="E5421" s="10">
        <v>255.81</v>
      </c>
    </row>
    <row r="5422" spans="1:5" ht="17.55" customHeight="1" x14ac:dyDescent="0.3">
      <c r="A5422" s="12">
        <v>5497</v>
      </c>
      <c r="B5422" s="12">
        <v>2749</v>
      </c>
      <c r="C5422" s="19">
        <v>42241</v>
      </c>
      <c r="D5422" s="6">
        <v>122</v>
      </c>
      <c r="E5422" s="10">
        <v>38.120000000000005</v>
      </c>
    </row>
    <row r="5423" spans="1:5" ht="17.55" customHeight="1" x14ac:dyDescent="0.3">
      <c r="A5423" s="12">
        <v>5498</v>
      </c>
      <c r="B5423" s="12">
        <v>2749</v>
      </c>
      <c r="C5423" s="19">
        <v>42237</v>
      </c>
      <c r="D5423" s="6">
        <v>122</v>
      </c>
      <c r="E5423" s="10">
        <v>127.65</v>
      </c>
    </row>
    <row r="5424" spans="1:5" ht="17.55" customHeight="1" x14ac:dyDescent="0.3">
      <c r="A5424" s="12">
        <v>5499</v>
      </c>
      <c r="B5424" s="12">
        <v>2750</v>
      </c>
      <c r="C5424" s="19">
        <v>42250</v>
      </c>
      <c r="D5424" s="6">
        <v>80</v>
      </c>
      <c r="E5424" s="10">
        <v>336.93000000000006</v>
      </c>
    </row>
    <row r="5425" spans="1:5" ht="17.55" customHeight="1" x14ac:dyDescent="0.3">
      <c r="A5425" s="12">
        <v>5500</v>
      </c>
      <c r="B5425" s="12">
        <v>2750</v>
      </c>
      <c r="C5425" s="19">
        <v>42243</v>
      </c>
      <c r="D5425" s="6">
        <v>80</v>
      </c>
      <c r="E5425" s="10">
        <v>527.01</v>
      </c>
    </row>
    <row r="5426" spans="1:5" ht="17.55" customHeight="1" x14ac:dyDescent="0.3">
      <c r="A5426" s="12">
        <v>5501</v>
      </c>
      <c r="B5426" s="12">
        <v>2751</v>
      </c>
      <c r="C5426" s="19">
        <v>42252</v>
      </c>
      <c r="D5426" s="6">
        <v>9</v>
      </c>
      <c r="E5426" s="10">
        <v>46.580000000000041</v>
      </c>
    </row>
    <row r="5427" spans="1:5" ht="17.55" customHeight="1" x14ac:dyDescent="0.3">
      <c r="A5427" s="12">
        <v>5502</v>
      </c>
      <c r="B5427" s="12">
        <v>2751</v>
      </c>
      <c r="C5427" s="19">
        <v>42243</v>
      </c>
      <c r="D5427" s="6">
        <v>9</v>
      </c>
      <c r="E5427" s="10">
        <v>618.91999999999996</v>
      </c>
    </row>
    <row r="5428" spans="1:5" ht="17.55" customHeight="1" x14ac:dyDescent="0.3">
      <c r="A5428" s="12">
        <v>5504</v>
      </c>
      <c r="B5428" s="12">
        <v>2752</v>
      </c>
      <c r="C5428" s="19">
        <v>42234</v>
      </c>
      <c r="D5428" s="6">
        <v>34</v>
      </c>
      <c r="E5428" s="10">
        <v>452.54</v>
      </c>
    </row>
    <row r="5429" spans="1:5" ht="17.55" customHeight="1" x14ac:dyDescent="0.3">
      <c r="A5429" s="12">
        <v>5505</v>
      </c>
      <c r="B5429" s="12">
        <v>2753</v>
      </c>
      <c r="C5429" s="19">
        <v>42249</v>
      </c>
      <c r="D5429" s="6">
        <v>183</v>
      </c>
      <c r="E5429" s="10">
        <v>10.04000000000002</v>
      </c>
    </row>
    <row r="5430" spans="1:5" ht="17.55" customHeight="1" x14ac:dyDescent="0.3">
      <c r="A5430" s="12">
        <v>5506</v>
      </c>
      <c r="B5430" s="12">
        <v>2753</v>
      </c>
      <c r="C5430" s="19">
        <v>42240</v>
      </c>
      <c r="D5430" s="6">
        <v>183</v>
      </c>
      <c r="E5430" s="10">
        <v>190.82</v>
      </c>
    </row>
    <row r="5431" spans="1:5" ht="17.55" customHeight="1" x14ac:dyDescent="0.3">
      <c r="A5431" s="12">
        <v>5507</v>
      </c>
      <c r="B5431" s="12">
        <v>2754</v>
      </c>
      <c r="C5431" s="19">
        <v>42244</v>
      </c>
      <c r="D5431" s="6">
        <v>271</v>
      </c>
      <c r="E5431" s="10">
        <v>48.240000000000009</v>
      </c>
    </row>
    <row r="5432" spans="1:5" ht="17.55" customHeight="1" x14ac:dyDescent="0.3">
      <c r="A5432" s="12">
        <v>5508</v>
      </c>
      <c r="B5432" s="12">
        <v>2754</v>
      </c>
      <c r="C5432" s="19">
        <v>42234</v>
      </c>
      <c r="D5432" s="6">
        <v>271</v>
      </c>
      <c r="E5432" s="10">
        <v>487.78999999999996</v>
      </c>
    </row>
    <row r="5433" spans="1:5" ht="17.55" customHeight="1" x14ac:dyDescent="0.3">
      <c r="A5433" s="12">
        <v>5509</v>
      </c>
      <c r="B5433" s="12">
        <v>2755</v>
      </c>
      <c r="C5433" s="19">
        <v>42243</v>
      </c>
      <c r="D5433" s="6">
        <v>295</v>
      </c>
      <c r="E5433" s="10">
        <v>257.73</v>
      </c>
    </row>
    <row r="5434" spans="1:5" ht="17.55" customHeight="1" x14ac:dyDescent="0.3">
      <c r="A5434" s="12">
        <v>5510</v>
      </c>
      <c r="B5434" s="12">
        <v>2755</v>
      </c>
      <c r="C5434" s="19">
        <v>42236</v>
      </c>
      <c r="D5434" s="6">
        <v>295</v>
      </c>
      <c r="E5434" s="10">
        <v>773.19</v>
      </c>
    </row>
    <row r="5435" spans="1:5" ht="17.55" customHeight="1" x14ac:dyDescent="0.3">
      <c r="A5435" s="12">
        <v>5511</v>
      </c>
      <c r="B5435" s="12">
        <v>2756</v>
      </c>
      <c r="C5435" s="19">
        <v>42243</v>
      </c>
      <c r="D5435" s="6">
        <v>47</v>
      </c>
      <c r="E5435" s="10">
        <v>66.639999999999986</v>
      </c>
    </row>
    <row r="5436" spans="1:5" ht="17.55" customHeight="1" x14ac:dyDescent="0.3">
      <c r="A5436" s="12">
        <v>5512</v>
      </c>
      <c r="B5436" s="12">
        <v>2756</v>
      </c>
      <c r="C5436" s="19">
        <v>42239</v>
      </c>
      <c r="D5436" s="6">
        <v>47</v>
      </c>
      <c r="E5436" s="10">
        <v>129.38</v>
      </c>
    </row>
    <row r="5437" spans="1:5" ht="17.55" customHeight="1" x14ac:dyDescent="0.3">
      <c r="A5437" s="12">
        <v>5513</v>
      </c>
      <c r="B5437" s="12">
        <v>2757</v>
      </c>
      <c r="C5437" s="19">
        <v>42243</v>
      </c>
      <c r="D5437" s="6">
        <v>319</v>
      </c>
      <c r="E5437" s="10">
        <v>69.300000000000011</v>
      </c>
    </row>
    <row r="5438" spans="1:5" ht="17.55" customHeight="1" x14ac:dyDescent="0.3">
      <c r="A5438" s="12">
        <v>5514</v>
      </c>
      <c r="B5438" s="12">
        <v>2757</v>
      </c>
      <c r="C5438" s="19">
        <v>42234</v>
      </c>
      <c r="D5438" s="6">
        <v>319</v>
      </c>
      <c r="E5438" s="10">
        <v>363.88</v>
      </c>
    </row>
    <row r="5439" spans="1:5" ht="17.55" customHeight="1" x14ac:dyDescent="0.3">
      <c r="A5439" s="12">
        <v>5515</v>
      </c>
      <c r="B5439" s="12">
        <v>2758</v>
      </c>
      <c r="C5439" s="19">
        <v>42246</v>
      </c>
      <c r="D5439" s="6">
        <v>30</v>
      </c>
      <c r="E5439" s="10">
        <v>17.610000000000014</v>
      </c>
    </row>
    <row r="5440" spans="1:5" ht="17.55" customHeight="1" x14ac:dyDescent="0.3">
      <c r="A5440" s="12">
        <v>5516</v>
      </c>
      <c r="B5440" s="12">
        <v>2758</v>
      </c>
      <c r="C5440" s="19">
        <v>42240</v>
      </c>
      <c r="D5440" s="6">
        <v>30</v>
      </c>
      <c r="E5440" s="10">
        <v>234.07</v>
      </c>
    </row>
    <row r="5441" spans="1:5" ht="17.55" customHeight="1" x14ac:dyDescent="0.3">
      <c r="A5441" s="12">
        <v>5517</v>
      </c>
      <c r="B5441" s="12">
        <v>2759</v>
      </c>
      <c r="C5441" s="19">
        <v>42248</v>
      </c>
      <c r="D5441" s="6">
        <v>246</v>
      </c>
      <c r="E5441" s="10">
        <v>53.099999999999966</v>
      </c>
    </row>
    <row r="5442" spans="1:5" ht="17.55" customHeight="1" x14ac:dyDescent="0.3">
      <c r="A5442" s="12">
        <v>5518</v>
      </c>
      <c r="B5442" s="12">
        <v>2759</v>
      </c>
      <c r="C5442" s="19">
        <v>42242</v>
      </c>
      <c r="D5442" s="6">
        <v>246</v>
      </c>
      <c r="E5442" s="10">
        <v>429.69</v>
      </c>
    </row>
    <row r="5443" spans="1:5" ht="17.55" customHeight="1" x14ac:dyDescent="0.3">
      <c r="A5443" s="12">
        <v>5519</v>
      </c>
      <c r="B5443" s="12">
        <v>2760</v>
      </c>
      <c r="C5443" s="19">
        <v>42245</v>
      </c>
      <c r="D5443" s="6">
        <v>280</v>
      </c>
      <c r="E5443" s="10">
        <v>132.56000000000006</v>
      </c>
    </row>
    <row r="5444" spans="1:5" ht="17.55" customHeight="1" x14ac:dyDescent="0.3">
      <c r="A5444" s="12">
        <v>5520</v>
      </c>
      <c r="B5444" s="12">
        <v>2760</v>
      </c>
      <c r="C5444" s="19">
        <v>42239</v>
      </c>
      <c r="D5444" s="6">
        <v>280</v>
      </c>
      <c r="E5444" s="10">
        <v>470.02</v>
      </c>
    </row>
    <row r="5445" spans="1:5" ht="17.55" customHeight="1" x14ac:dyDescent="0.3">
      <c r="A5445" s="12">
        <v>5521</v>
      </c>
      <c r="B5445" s="12">
        <v>2761</v>
      </c>
      <c r="C5445" s="19">
        <v>42240</v>
      </c>
      <c r="D5445" s="6">
        <v>21</v>
      </c>
      <c r="E5445" s="10">
        <v>70.559999999999945</v>
      </c>
    </row>
    <row r="5446" spans="1:5" ht="17.55" customHeight="1" x14ac:dyDescent="0.3">
      <c r="A5446" s="12">
        <v>5522</v>
      </c>
      <c r="B5446" s="12">
        <v>2761</v>
      </c>
      <c r="C5446" s="19">
        <v>42233</v>
      </c>
      <c r="D5446" s="6">
        <v>21</v>
      </c>
      <c r="E5446" s="10">
        <v>321.48</v>
      </c>
    </row>
    <row r="5447" spans="1:5" ht="17.55" customHeight="1" x14ac:dyDescent="0.3">
      <c r="A5447" s="12">
        <v>5523</v>
      </c>
      <c r="B5447" s="12">
        <v>2762</v>
      </c>
      <c r="C5447" s="19">
        <v>42251</v>
      </c>
      <c r="D5447" s="6">
        <v>185</v>
      </c>
      <c r="E5447" s="10">
        <v>170.66999999999996</v>
      </c>
    </row>
    <row r="5448" spans="1:5" ht="17.55" customHeight="1" x14ac:dyDescent="0.3">
      <c r="A5448" s="12">
        <v>5524</v>
      </c>
      <c r="B5448" s="12">
        <v>2762</v>
      </c>
      <c r="C5448" s="19">
        <v>42246</v>
      </c>
      <c r="D5448" s="6">
        <v>185</v>
      </c>
      <c r="E5448" s="10">
        <v>379.88</v>
      </c>
    </row>
    <row r="5449" spans="1:5" ht="17.55" customHeight="1" x14ac:dyDescent="0.3">
      <c r="A5449" s="12">
        <v>5525</v>
      </c>
      <c r="B5449" s="12">
        <v>2763</v>
      </c>
      <c r="C5449" s="19">
        <v>42253</v>
      </c>
      <c r="D5449" s="6">
        <v>161</v>
      </c>
      <c r="E5449" s="10">
        <v>5.1100000000000136</v>
      </c>
    </row>
    <row r="5450" spans="1:5" ht="17.55" customHeight="1" x14ac:dyDescent="0.3">
      <c r="A5450" s="12">
        <v>5526</v>
      </c>
      <c r="B5450" s="12">
        <v>2763</v>
      </c>
      <c r="C5450" s="19">
        <v>42244</v>
      </c>
      <c r="D5450" s="6">
        <v>161</v>
      </c>
      <c r="E5450" s="10">
        <v>165.5</v>
      </c>
    </row>
    <row r="5451" spans="1:5" ht="17.55" customHeight="1" x14ac:dyDescent="0.3">
      <c r="A5451" s="12">
        <v>5527</v>
      </c>
      <c r="B5451" s="12">
        <v>2764</v>
      </c>
      <c r="C5451" s="19">
        <v>42256</v>
      </c>
      <c r="D5451" s="6">
        <v>102</v>
      </c>
      <c r="E5451" s="10">
        <v>168.92000000000007</v>
      </c>
    </row>
    <row r="5452" spans="1:5" ht="17.55" customHeight="1" x14ac:dyDescent="0.3">
      <c r="A5452" s="12">
        <v>5528</v>
      </c>
      <c r="B5452" s="12">
        <v>2764</v>
      </c>
      <c r="C5452" s="19">
        <v>42247</v>
      </c>
      <c r="D5452" s="6">
        <v>102</v>
      </c>
      <c r="E5452" s="10">
        <v>565.54999999999995</v>
      </c>
    </row>
    <row r="5453" spans="1:5" ht="17.55" customHeight="1" x14ac:dyDescent="0.3">
      <c r="A5453" s="12">
        <v>5529</v>
      </c>
      <c r="B5453" s="12">
        <v>2765</v>
      </c>
      <c r="C5453" s="19">
        <v>42249</v>
      </c>
      <c r="D5453" s="6">
        <v>265</v>
      </c>
      <c r="E5453" s="10">
        <v>33.389999999999986</v>
      </c>
    </row>
    <row r="5454" spans="1:5" ht="17.55" customHeight="1" x14ac:dyDescent="0.3">
      <c r="A5454" s="12">
        <v>5530</v>
      </c>
      <c r="B5454" s="12">
        <v>2765</v>
      </c>
      <c r="C5454" s="19">
        <v>42245</v>
      </c>
      <c r="D5454" s="6">
        <v>265</v>
      </c>
      <c r="E5454" s="10">
        <v>523.21</v>
      </c>
    </row>
    <row r="5455" spans="1:5" ht="17.55" customHeight="1" x14ac:dyDescent="0.3">
      <c r="A5455" s="12">
        <v>5531</v>
      </c>
      <c r="B5455" s="12">
        <v>2766</v>
      </c>
      <c r="C5455" s="19">
        <v>42256</v>
      </c>
      <c r="D5455" s="6">
        <v>150</v>
      </c>
      <c r="E5455" s="10">
        <v>154.05999999999995</v>
      </c>
    </row>
    <row r="5456" spans="1:5" ht="17.55" customHeight="1" x14ac:dyDescent="0.3">
      <c r="A5456" s="12">
        <v>5532</v>
      </c>
      <c r="B5456" s="12">
        <v>2766</v>
      </c>
      <c r="C5456" s="19">
        <v>42246</v>
      </c>
      <c r="D5456" s="6">
        <v>150</v>
      </c>
      <c r="E5456" s="10">
        <v>752.23</v>
      </c>
    </row>
    <row r="5457" spans="1:5" ht="17.55" customHeight="1" x14ac:dyDescent="0.3">
      <c r="A5457" s="12">
        <v>5533</v>
      </c>
      <c r="B5457" s="12">
        <v>2767</v>
      </c>
      <c r="C5457" s="19">
        <v>42243</v>
      </c>
      <c r="D5457" s="6">
        <v>160</v>
      </c>
      <c r="E5457" s="10">
        <v>166.3900000000001</v>
      </c>
    </row>
    <row r="5458" spans="1:5" ht="17.55" customHeight="1" x14ac:dyDescent="0.3">
      <c r="A5458" s="12">
        <v>5534</v>
      </c>
      <c r="B5458" s="12">
        <v>2767</v>
      </c>
      <c r="C5458" s="19">
        <v>42235</v>
      </c>
      <c r="D5458" s="6">
        <v>160</v>
      </c>
      <c r="E5458" s="10">
        <v>526.93999999999994</v>
      </c>
    </row>
    <row r="5459" spans="1:5" ht="17.55" customHeight="1" x14ac:dyDescent="0.3">
      <c r="A5459" s="12">
        <v>5535</v>
      </c>
      <c r="B5459" s="12">
        <v>2768</v>
      </c>
      <c r="C5459" s="19">
        <v>42238</v>
      </c>
      <c r="D5459" s="6">
        <v>256</v>
      </c>
      <c r="E5459" s="10">
        <v>272.20000000000005</v>
      </c>
    </row>
    <row r="5460" spans="1:5" ht="17.55" customHeight="1" x14ac:dyDescent="0.3">
      <c r="A5460" s="12">
        <v>5536</v>
      </c>
      <c r="B5460" s="12">
        <v>2768</v>
      </c>
      <c r="C5460" s="19">
        <v>42234</v>
      </c>
      <c r="D5460" s="6">
        <v>256</v>
      </c>
      <c r="E5460" s="10">
        <v>578.42999999999995</v>
      </c>
    </row>
    <row r="5461" spans="1:5" ht="17.55" customHeight="1" x14ac:dyDescent="0.3">
      <c r="A5461" s="12">
        <v>5537</v>
      </c>
      <c r="B5461" s="12">
        <v>2769</v>
      </c>
      <c r="C5461" s="19">
        <v>42239</v>
      </c>
      <c r="D5461" s="6">
        <v>45</v>
      </c>
      <c r="E5461" s="10">
        <v>68.699999999999989</v>
      </c>
    </row>
    <row r="5462" spans="1:5" ht="17.55" customHeight="1" x14ac:dyDescent="0.3">
      <c r="A5462" s="12">
        <v>5538</v>
      </c>
      <c r="B5462" s="12">
        <v>2769</v>
      </c>
      <c r="C5462" s="19">
        <v>42234</v>
      </c>
      <c r="D5462" s="6">
        <v>45</v>
      </c>
      <c r="E5462" s="10">
        <v>133.37</v>
      </c>
    </row>
    <row r="5463" spans="1:5" ht="17.55" customHeight="1" x14ac:dyDescent="0.3">
      <c r="A5463" s="12">
        <v>5539</v>
      </c>
      <c r="B5463" s="12">
        <v>2770</v>
      </c>
      <c r="C5463" s="19">
        <v>42246</v>
      </c>
      <c r="D5463" s="6">
        <v>166</v>
      </c>
      <c r="E5463" s="10">
        <v>47</v>
      </c>
    </row>
    <row r="5464" spans="1:5" ht="17.55" customHeight="1" x14ac:dyDescent="0.3">
      <c r="A5464" s="12">
        <v>5540</v>
      </c>
      <c r="B5464" s="12">
        <v>2770</v>
      </c>
      <c r="C5464" s="19">
        <v>42240</v>
      </c>
      <c r="D5464" s="6">
        <v>166</v>
      </c>
      <c r="E5464" s="10">
        <v>176.85</v>
      </c>
    </row>
    <row r="5465" spans="1:5" ht="17.55" customHeight="1" x14ac:dyDescent="0.3">
      <c r="A5465" s="12">
        <v>5541</v>
      </c>
      <c r="B5465" s="12">
        <v>2771</v>
      </c>
      <c r="C5465" s="19">
        <v>42251</v>
      </c>
      <c r="D5465" s="6">
        <v>25</v>
      </c>
      <c r="E5465" s="10">
        <v>161.40999999999997</v>
      </c>
    </row>
    <row r="5466" spans="1:5" ht="17.55" customHeight="1" x14ac:dyDescent="0.3">
      <c r="A5466" s="12">
        <v>5542</v>
      </c>
      <c r="B5466" s="12">
        <v>2771</v>
      </c>
      <c r="C5466" s="19">
        <v>42245</v>
      </c>
      <c r="D5466" s="6">
        <v>25</v>
      </c>
      <c r="E5466" s="10">
        <v>645.66</v>
      </c>
    </row>
    <row r="5467" spans="1:5" ht="17.55" customHeight="1" x14ac:dyDescent="0.3">
      <c r="A5467" s="12">
        <v>5543</v>
      </c>
      <c r="B5467" s="12">
        <v>2772</v>
      </c>
      <c r="C5467" s="19">
        <v>42250</v>
      </c>
      <c r="D5467" s="6">
        <v>212</v>
      </c>
      <c r="E5467" s="10">
        <v>34.129999999999995</v>
      </c>
    </row>
    <row r="5468" spans="1:5" ht="17.55" customHeight="1" x14ac:dyDescent="0.3">
      <c r="A5468" s="12">
        <v>5544</v>
      </c>
      <c r="B5468" s="12">
        <v>2772</v>
      </c>
      <c r="C5468" s="19">
        <v>42241</v>
      </c>
      <c r="D5468" s="6">
        <v>212</v>
      </c>
      <c r="E5468" s="10">
        <v>228.44</v>
      </c>
    </row>
    <row r="5469" spans="1:5" ht="17.55" customHeight="1" x14ac:dyDescent="0.3">
      <c r="A5469" s="12">
        <v>5545</v>
      </c>
      <c r="B5469" s="12">
        <v>2773</v>
      </c>
      <c r="C5469" s="19">
        <v>42247</v>
      </c>
      <c r="D5469" s="6">
        <v>314</v>
      </c>
      <c r="E5469" s="10">
        <v>147.51999999999998</v>
      </c>
    </row>
    <row r="5470" spans="1:5" ht="17.55" customHeight="1" x14ac:dyDescent="0.3">
      <c r="A5470" s="12">
        <v>5546</v>
      </c>
      <c r="B5470" s="12">
        <v>2773</v>
      </c>
      <c r="C5470" s="19">
        <v>42240</v>
      </c>
      <c r="D5470" s="6">
        <v>314</v>
      </c>
      <c r="E5470" s="10">
        <v>313.49</v>
      </c>
    </row>
    <row r="5471" spans="1:5" ht="17.55" customHeight="1" x14ac:dyDescent="0.3">
      <c r="A5471" s="12">
        <v>5547</v>
      </c>
      <c r="B5471" s="12">
        <v>2774</v>
      </c>
      <c r="C5471" s="19">
        <v>42254</v>
      </c>
      <c r="D5471" s="6">
        <v>289</v>
      </c>
      <c r="E5471" s="10">
        <v>247.73000000000002</v>
      </c>
    </row>
    <row r="5472" spans="1:5" ht="17.55" customHeight="1" x14ac:dyDescent="0.3">
      <c r="A5472" s="12">
        <v>5548</v>
      </c>
      <c r="B5472" s="12">
        <v>2774</v>
      </c>
      <c r="C5472" s="19">
        <v>42249</v>
      </c>
      <c r="D5472" s="6">
        <v>289</v>
      </c>
      <c r="E5472" s="10">
        <v>606.53</v>
      </c>
    </row>
    <row r="5473" spans="1:5" ht="17.55" customHeight="1" x14ac:dyDescent="0.3">
      <c r="A5473" s="12">
        <v>5549</v>
      </c>
      <c r="B5473" s="12">
        <v>2775</v>
      </c>
      <c r="C5473" s="19">
        <v>42241</v>
      </c>
      <c r="D5473" s="6">
        <v>48</v>
      </c>
      <c r="E5473" s="10">
        <v>267.56000000000006</v>
      </c>
    </row>
    <row r="5474" spans="1:5" ht="17.55" customHeight="1" x14ac:dyDescent="0.3">
      <c r="A5474" s="12">
        <v>5550</v>
      </c>
      <c r="B5474" s="12">
        <v>2775</v>
      </c>
      <c r="C5474" s="19">
        <v>42237</v>
      </c>
      <c r="D5474" s="6">
        <v>48</v>
      </c>
      <c r="E5474" s="10">
        <v>723.43</v>
      </c>
    </row>
    <row r="5475" spans="1:5" ht="17.55" customHeight="1" x14ac:dyDescent="0.3">
      <c r="A5475" s="12">
        <v>5551</v>
      </c>
      <c r="B5475" s="12">
        <v>2776</v>
      </c>
      <c r="C5475" s="19">
        <v>42257</v>
      </c>
      <c r="D5475" s="6">
        <v>270</v>
      </c>
      <c r="E5475" s="10">
        <v>44.830000000000013</v>
      </c>
    </row>
    <row r="5476" spans="1:5" ht="17.55" customHeight="1" x14ac:dyDescent="0.3">
      <c r="A5476" s="12">
        <v>5552</v>
      </c>
      <c r="B5476" s="12">
        <v>2776</v>
      </c>
      <c r="C5476" s="19">
        <v>42247</v>
      </c>
      <c r="D5476" s="6">
        <v>270</v>
      </c>
      <c r="E5476" s="10">
        <v>254.04</v>
      </c>
    </row>
    <row r="5477" spans="1:5" ht="17.55" customHeight="1" x14ac:dyDescent="0.3">
      <c r="A5477" s="12">
        <v>5553</v>
      </c>
      <c r="B5477" s="12">
        <v>2777</v>
      </c>
      <c r="C5477" s="19">
        <v>42251</v>
      </c>
      <c r="D5477" s="6">
        <v>227</v>
      </c>
      <c r="E5477" s="10">
        <v>181.01</v>
      </c>
    </row>
    <row r="5478" spans="1:5" ht="17.55" customHeight="1" x14ac:dyDescent="0.3">
      <c r="A5478" s="12">
        <v>5554</v>
      </c>
      <c r="B5478" s="12">
        <v>2777</v>
      </c>
      <c r="C5478" s="19">
        <v>42246</v>
      </c>
      <c r="D5478" s="6">
        <v>227</v>
      </c>
      <c r="E5478" s="10">
        <v>351.39</v>
      </c>
    </row>
    <row r="5479" spans="1:5" ht="17.55" customHeight="1" x14ac:dyDescent="0.3">
      <c r="A5479" s="12">
        <v>5555</v>
      </c>
      <c r="B5479" s="12">
        <v>2778</v>
      </c>
      <c r="C5479" s="19">
        <v>42254</v>
      </c>
      <c r="D5479" s="6">
        <v>316</v>
      </c>
      <c r="E5479" s="10">
        <v>68.600000000000023</v>
      </c>
    </row>
    <row r="5480" spans="1:5" ht="17.55" customHeight="1" x14ac:dyDescent="0.3">
      <c r="A5480" s="12">
        <v>5556</v>
      </c>
      <c r="B5480" s="12">
        <v>2778</v>
      </c>
      <c r="C5480" s="19">
        <v>42247</v>
      </c>
      <c r="D5480" s="6">
        <v>316</v>
      </c>
      <c r="E5480" s="10">
        <v>258.09999999999997</v>
      </c>
    </row>
    <row r="5481" spans="1:5" ht="17.55" customHeight="1" x14ac:dyDescent="0.3">
      <c r="A5481" s="12">
        <v>5557</v>
      </c>
      <c r="B5481" s="12">
        <v>2779</v>
      </c>
      <c r="C5481" s="19">
        <v>42252</v>
      </c>
      <c r="D5481" s="6">
        <v>51</v>
      </c>
      <c r="E5481" s="10">
        <v>421.08000000000004</v>
      </c>
    </row>
    <row r="5482" spans="1:5" ht="17.55" customHeight="1" x14ac:dyDescent="0.3">
      <c r="A5482" s="12">
        <v>5558</v>
      </c>
      <c r="B5482" s="12">
        <v>2779</v>
      </c>
      <c r="C5482" s="19">
        <v>42248</v>
      </c>
      <c r="D5482" s="6">
        <v>51</v>
      </c>
      <c r="E5482" s="10">
        <v>631.62</v>
      </c>
    </row>
    <row r="5483" spans="1:5" ht="17.55" customHeight="1" x14ac:dyDescent="0.3">
      <c r="A5483" s="12">
        <v>5559</v>
      </c>
      <c r="B5483" s="12">
        <v>2780</v>
      </c>
      <c r="C5483" s="19">
        <v>42251</v>
      </c>
      <c r="D5483" s="6">
        <v>3</v>
      </c>
      <c r="E5483" s="10">
        <v>11.319999999999993</v>
      </c>
    </row>
    <row r="5484" spans="1:5" ht="17.55" customHeight="1" x14ac:dyDescent="0.3">
      <c r="A5484" s="12">
        <v>5560</v>
      </c>
      <c r="B5484" s="12">
        <v>2780</v>
      </c>
      <c r="C5484" s="19">
        <v>42247</v>
      </c>
      <c r="D5484" s="6">
        <v>3</v>
      </c>
      <c r="E5484" s="10">
        <v>366.2</v>
      </c>
    </row>
    <row r="5485" spans="1:5" ht="17.55" customHeight="1" x14ac:dyDescent="0.3">
      <c r="A5485" s="12">
        <v>5561</v>
      </c>
      <c r="B5485" s="12">
        <v>2781</v>
      </c>
      <c r="C5485" s="19">
        <v>42253</v>
      </c>
      <c r="D5485" s="6">
        <v>288</v>
      </c>
      <c r="E5485" s="10">
        <v>292.21000000000004</v>
      </c>
    </row>
    <row r="5486" spans="1:5" ht="17.55" customHeight="1" x14ac:dyDescent="0.3">
      <c r="A5486" s="12">
        <v>5562</v>
      </c>
      <c r="B5486" s="12">
        <v>2781</v>
      </c>
      <c r="C5486" s="19">
        <v>42243</v>
      </c>
      <c r="D5486" s="6">
        <v>288</v>
      </c>
      <c r="E5486" s="10">
        <v>542.68999999999994</v>
      </c>
    </row>
    <row r="5487" spans="1:5" ht="17.55" customHeight="1" x14ac:dyDescent="0.3">
      <c r="A5487" s="12">
        <v>5563</v>
      </c>
      <c r="B5487" s="12">
        <v>2782</v>
      </c>
      <c r="C5487" s="19">
        <v>42261</v>
      </c>
      <c r="D5487" s="6">
        <v>156</v>
      </c>
      <c r="E5487" s="10">
        <v>104.31</v>
      </c>
    </row>
    <row r="5488" spans="1:5" ht="17.55" customHeight="1" x14ac:dyDescent="0.3">
      <c r="A5488" s="12">
        <v>5564</v>
      </c>
      <c r="B5488" s="12">
        <v>2782</v>
      </c>
      <c r="C5488" s="19">
        <v>42251</v>
      </c>
      <c r="D5488" s="6">
        <v>156</v>
      </c>
      <c r="E5488" s="10">
        <v>177.62</v>
      </c>
    </row>
    <row r="5489" spans="1:5" ht="17.55" customHeight="1" x14ac:dyDescent="0.3">
      <c r="A5489" s="12">
        <v>5565</v>
      </c>
      <c r="B5489" s="12">
        <v>2783</v>
      </c>
      <c r="C5489" s="19">
        <v>42259</v>
      </c>
      <c r="D5489" s="6">
        <v>18</v>
      </c>
      <c r="E5489" s="10">
        <v>101.63999999999999</v>
      </c>
    </row>
    <row r="5490" spans="1:5" ht="17.55" customHeight="1" x14ac:dyDescent="0.3">
      <c r="A5490" s="12">
        <v>5566</v>
      </c>
      <c r="B5490" s="12">
        <v>2783</v>
      </c>
      <c r="C5490" s="19">
        <v>42249</v>
      </c>
      <c r="D5490" s="6">
        <v>18</v>
      </c>
      <c r="E5490" s="10">
        <v>152.46</v>
      </c>
    </row>
    <row r="5491" spans="1:5" ht="17.55" customHeight="1" x14ac:dyDescent="0.3">
      <c r="A5491" s="12">
        <v>5567</v>
      </c>
      <c r="B5491" s="12">
        <v>2784</v>
      </c>
      <c r="C5491" s="19">
        <v>42241</v>
      </c>
      <c r="D5491" s="6">
        <v>307</v>
      </c>
      <c r="E5491" s="10">
        <v>138.94999999999999</v>
      </c>
    </row>
    <row r="5492" spans="1:5" ht="17.55" customHeight="1" x14ac:dyDescent="0.3">
      <c r="A5492" s="12">
        <v>5568</v>
      </c>
      <c r="B5492" s="12">
        <v>2784</v>
      </c>
      <c r="C5492" s="19">
        <v>42237</v>
      </c>
      <c r="D5492" s="6">
        <v>307</v>
      </c>
      <c r="E5492" s="10">
        <v>282.13</v>
      </c>
    </row>
    <row r="5493" spans="1:5" ht="17.55" customHeight="1" x14ac:dyDescent="0.3">
      <c r="A5493" s="12">
        <v>5569</v>
      </c>
      <c r="B5493" s="12">
        <v>2785</v>
      </c>
      <c r="C5493" s="19">
        <v>42252</v>
      </c>
      <c r="D5493" s="6">
        <v>118</v>
      </c>
      <c r="E5493" s="10">
        <v>99.089999999999975</v>
      </c>
    </row>
    <row r="5494" spans="1:5" ht="17.55" customHeight="1" x14ac:dyDescent="0.3">
      <c r="A5494" s="12">
        <v>5570</v>
      </c>
      <c r="B5494" s="12">
        <v>2785</v>
      </c>
      <c r="C5494" s="19">
        <v>42247</v>
      </c>
      <c r="D5494" s="6">
        <v>118</v>
      </c>
      <c r="E5494" s="10">
        <v>372.81</v>
      </c>
    </row>
    <row r="5495" spans="1:5" ht="17.55" customHeight="1" x14ac:dyDescent="0.3">
      <c r="A5495" s="12">
        <v>5571</v>
      </c>
      <c r="B5495" s="12">
        <v>2786</v>
      </c>
      <c r="C5495" s="19">
        <v>42255</v>
      </c>
      <c r="D5495" s="6">
        <v>161</v>
      </c>
      <c r="E5495" s="10">
        <v>57.009999999999991</v>
      </c>
    </row>
    <row r="5496" spans="1:5" ht="17.55" customHeight="1" x14ac:dyDescent="0.3">
      <c r="A5496" s="12">
        <v>5572</v>
      </c>
      <c r="B5496" s="12">
        <v>2786</v>
      </c>
      <c r="C5496" s="19">
        <v>42246</v>
      </c>
      <c r="D5496" s="6">
        <v>161</v>
      </c>
      <c r="E5496" s="10">
        <v>243.07</v>
      </c>
    </row>
    <row r="5497" spans="1:5" ht="17.55" customHeight="1" x14ac:dyDescent="0.3">
      <c r="A5497" s="12">
        <v>5573</v>
      </c>
      <c r="B5497" s="12">
        <v>2787</v>
      </c>
      <c r="C5497" s="19">
        <v>42256</v>
      </c>
      <c r="D5497" s="6">
        <v>162</v>
      </c>
      <c r="E5497" s="10">
        <v>85.17999999999995</v>
      </c>
    </row>
    <row r="5498" spans="1:5" ht="17.55" customHeight="1" x14ac:dyDescent="0.3">
      <c r="A5498" s="12">
        <v>5574</v>
      </c>
      <c r="B5498" s="12">
        <v>2787</v>
      </c>
      <c r="C5498" s="19">
        <v>42252</v>
      </c>
      <c r="D5498" s="6">
        <v>162</v>
      </c>
      <c r="E5498" s="10">
        <v>689.22</v>
      </c>
    </row>
    <row r="5499" spans="1:5" ht="17.55" customHeight="1" x14ac:dyDescent="0.3">
      <c r="A5499" s="12">
        <v>5575</v>
      </c>
      <c r="B5499" s="12">
        <v>2788</v>
      </c>
      <c r="C5499" s="19">
        <v>42255</v>
      </c>
      <c r="D5499" s="6">
        <v>6</v>
      </c>
      <c r="E5499" s="10">
        <v>18.870000000000005</v>
      </c>
    </row>
    <row r="5500" spans="1:5" ht="17.55" customHeight="1" x14ac:dyDescent="0.3">
      <c r="A5500" s="12">
        <v>5576</v>
      </c>
      <c r="B5500" s="12">
        <v>2788</v>
      </c>
      <c r="C5500" s="19">
        <v>42251</v>
      </c>
      <c r="D5500" s="6">
        <v>6</v>
      </c>
      <c r="E5500" s="10">
        <v>217.07999999999998</v>
      </c>
    </row>
    <row r="5501" spans="1:5" ht="17.55" customHeight="1" x14ac:dyDescent="0.3">
      <c r="A5501" s="12">
        <v>5577</v>
      </c>
      <c r="B5501" s="12">
        <v>2789</v>
      </c>
      <c r="C5501" s="19">
        <v>42254</v>
      </c>
      <c r="D5501" s="6">
        <v>314</v>
      </c>
      <c r="E5501" s="10">
        <v>255.78999999999996</v>
      </c>
    </row>
    <row r="5502" spans="1:5" ht="17.55" customHeight="1" x14ac:dyDescent="0.3">
      <c r="A5502" s="12">
        <v>5578</v>
      </c>
      <c r="B5502" s="12">
        <v>2789</v>
      </c>
      <c r="C5502" s="19">
        <v>42249</v>
      </c>
      <c r="D5502" s="6">
        <v>314</v>
      </c>
      <c r="E5502" s="10">
        <v>657.76</v>
      </c>
    </row>
    <row r="5503" spans="1:5" ht="17.55" customHeight="1" x14ac:dyDescent="0.3">
      <c r="A5503" s="12">
        <v>5579</v>
      </c>
      <c r="B5503" s="12">
        <v>2790</v>
      </c>
      <c r="C5503" s="19">
        <v>42261</v>
      </c>
      <c r="D5503" s="6">
        <v>204</v>
      </c>
      <c r="E5503" s="10">
        <v>398.75</v>
      </c>
    </row>
    <row r="5504" spans="1:5" ht="17.55" customHeight="1" x14ac:dyDescent="0.3">
      <c r="A5504" s="12">
        <v>5580</v>
      </c>
      <c r="B5504" s="12">
        <v>2790</v>
      </c>
      <c r="C5504" s="19">
        <v>42253</v>
      </c>
      <c r="D5504" s="6">
        <v>204</v>
      </c>
      <c r="E5504" s="10">
        <v>623.70000000000005</v>
      </c>
    </row>
    <row r="5505" spans="1:5" ht="17.55" customHeight="1" x14ac:dyDescent="0.3">
      <c r="A5505" s="12">
        <v>5581</v>
      </c>
      <c r="B5505" s="12">
        <v>2791</v>
      </c>
      <c r="C5505" s="19">
        <v>42257</v>
      </c>
      <c r="D5505" s="6">
        <v>127</v>
      </c>
      <c r="E5505" s="10">
        <v>38.450000000000045</v>
      </c>
    </row>
    <row r="5506" spans="1:5" ht="17.55" customHeight="1" x14ac:dyDescent="0.3">
      <c r="A5506" s="12">
        <v>5582</v>
      </c>
      <c r="B5506" s="12">
        <v>2791</v>
      </c>
      <c r="C5506" s="19">
        <v>42251</v>
      </c>
      <c r="D5506" s="6">
        <v>127</v>
      </c>
      <c r="E5506" s="10">
        <v>510.89</v>
      </c>
    </row>
    <row r="5507" spans="1:5" ht="17.55" customHeight="1" x14ac:dyDescent="0.3">
      <c r="A5507" s="12">
        <v>5583</v>
      </c>
      <c r="B5507" s="12">
        <v>2792</v>
      </c>
      <c r="C5507" s="19">
        <v>42254</v>
      </c>
      <c r="D5507" s="6">
        <v>227</v>
      </c>
      <c r="E5507" s="10">
        <v>70.619999999999948</v>
      </c>
    </row>
    <row r="5508" spans="1:5" ht="17.55" customHeight="1" x14ac:dyDescent="0.3">
      <c r="A5508" s="12">
        <v>5584</v>
      </c>
      <c r="B5508" s="12">
        <v>2792</v>
      </c>
      <c r="C5508" s="19">
        <v>42245</v>
      </c>
      <c r="D5508" s="6">
        <v>227</v>
      </c>
      <c r="E5508" s="10">
        <v>472.67</v>
      </c>
    </row>
    <row r="5509" spans="1:5" ht="17.55" customHeight="1" x14ac:dyDescent="0.3">
      <c r="A5509" s="12">
        <v>5585</v>
      </c>
      <c r="B5509" s="12">
        <v>2793</v>
      </c>
      <c r="C5509" s="19">
        <v>42257</v>
      </c>
      <c r="D5509" s="6">
        <v>181</v>
      </c>
      <c r="E5509" s="10">
        <v>233.11</v>
      </c>
    </row>
    <row r="5510" spans="1:5" ht="17.55" customHeight="1" x14ac:dyDescent="0.3">
      <c r="A5510" s="12">
        <v>5586</v>
      </c>
      <c r="B5510" s="12">
        <v>2793</v>
      </c>
      <c r="C5510" s="19">
        <v>42253</v>
      </c>
      <c r="D5510" s="6">
        <v>181</v>
      </c>
      <c r="E5510" s="10">
        <v>663.5</v>
      </c>
    </row>
    <row r="5511" spans="1:5" ht="17.55" customHeight="1" x14ac:dyDescent="0.3">
      <c r="A5511" s="12">
        <v>5587</v>
      </c>
      <c r="B5511" s="12">
        <v>2794</v>
      </c>
      <c r="C5511" s="19">
        <v>42259</v>
      </c>
      <c r="D5511" s="6">
        <v>30</v>
      </c>
      <c r="E5511" s="10">
        <v>147.91999999999996</v>
      </c>
    </row>
    <row r="5512" spans="1:5" ht="17.55" customHeight="1" x14ac:dyDescent="0.3">
      <c r="A5512" s="12">
        <v>5588</v>
      </c>
      <c r="B5512" s="12">
        <v>2794</v>
      </c>
      <c r="C5512" s="19">
        <v>42250</v>
      </c>
      <c r="D5512" s="6">
        <v>30</v>
      </c>
      <c r="E5512" s="10">
        <v>838.23</v>
      </c>
    </row>
    <row r="5513" spans="1:5" ht="17.55" customHeight="1" x14ac:dyDescent="0.3">
      <c r="A5513" s="12">
        <v>5589</v>
      </c>
      <c r="B5513" s="12">
        <v>2795</v>
      </c>
      <c r="C5513" s="19">
        <v>42257</v>
      </c>
      <c r="D5513" s="6">
        <v>312</v>
      </c>
      <c r="E5513" s="10">
        <v>321.71000000000004</v>
      </c>
    </row>
    <row r="5514" spans="1:5" ht="17.55" customHeight="1" x14ac:dyDescent="0.3">
      <c r="A5514" s="12">
        <v>5590</v>
      </c>
      <c r="B5514" s="12">
        <v>2795</v>
      </c>
      <c r="C5514" s="19">
        <v>42252</v>
      </c>
      <c r="D5514" s="6">
        <v>312</v>
      </c>
      <c r="E5514" s="10">
        <v>624.51</v>
      </c>
    </row>
    <row r="5515" spans="1:5" ht="17.55" customHeight="1" x14ac:dyDescent="0.3">
      <c r="A5515" s="12">
        <v>5591</v>
      </c>
      <c r="B5515" s="12">
        <v>2796</v>
      </c>
      <c r="C5515" s="19">
        <v>42258</v>
      </c>
      <c r="D5515" s="6">
        <v>14</v>
      </c>
      <c r="E5515" s="10">
        <v>213.10000000000002</v>
      </c>
    </row>
    <row r="5516" spans="1:5" ht="17.55" customHeight="1" x14ac:dyDescent="0.3">
      <c r="A5516" s="12">
        <v>5592</v>
      </c>
      <c r="B5516" s="12">
        <v>2796</v>
      </c>
      <c r="C5516" s="19">
        <v>42252</v>
      </c>
      <c r="D5516" s="6">
        <v>14</v>
      </c>
      <c r="E5516" s="10">
        <v>362.86</v>
      </c>
    </row>
    <row r="5517" spans="1:5" ht="17.55" customHeight="1" x14ac:dyDescent="0.3">
      <c r="A5517" s="12">
        <v>5593</v>
      </c>
      <c r="B5517" s="12">
        <v>2797</v>
      </c>
      <c r="C5517" s="19">
        <v>42253</v>
      </c>
      <c r="D5517" s="6">
        <v>229</v>
      </c>
      <c r="E5517" s="10">
        <v>4.4000000000000341</v>
      </c>
    </row>
    <row r="5518" spans="1:5" ht="17.55" customHeight="1" x14ac:dyDescent="0.3">
      <c r="A5518" s="12">
        <v>5594</v>
      </c>
      <c r="B5518" s="12">
        <v>2797</v>
      </c>
      <c r="C5518" s="19">
        <v>42248</v>
      </c>
      <c r="D5518" s="6">
        <v>229</v>
      </c>
      <c r="E5518" s="10">
        <v>436.03999999999996</v>
      </c>
    </row>
    <row r="5519" spans="1:5" ht="17.55" customHeight="1" x14ac:dyDescent="0.3">
      <c r="A5519" s="12">
        <v>5595</v>
      </c>
      <c r="B5519" s="12">
        <v>2798</v>
      </c>
      <c r="C5519" s="19">
        <v>42258</v>
      </c>
      <c r="D5519" s="6">
        <v>146</v>
      </c>
      <c r="E5519" s="10">
        <v>404.62</v>
      </c>
    </row>
    <row r="5520" spans="1:5" ht="17.55" customHeight="1" x14ac:dyDescent="0.3">
      <c r="A5520" s="12">
        <v>5596</v>
      </c>
      <c r="B5520" s="12">
        <v>2798</v>
      </c>
      <c r="C5520" s="19">
        <v>42248</v>
      </c>
      <c r="D5520" s="6">
        <v>146</v>
      </c>
      <c r="E5520" s="10">
        <v>660.18</v>
      </c>
    </row>
    <row r="5521" spans="1:5" ht="17.55" customHeight="1" x14ac:dyDescent="0.3">
      <c r="A5521" s="12">
        <v>5597</v>
      </c>
      <c r="B5521" s="12">
        <v>2799</v>
      </c>
      <c r="C5521" s="19">
        <v>42251</v>
      </c>
      <c r="D5521" s="6">
        <v>274</v>
      </c>
      <c r="E5521" s="10">
        <v>299.82999999999993</v>
      </c>
    </row>
    <row r="5522" spans="1:5" ht="17.55" customHeight="1" x14ac:dyDescent="0.3">
      <c r="A5522" s="12">
        <v>5598</v>
      </c>
      <c r="B5522" s="12">
        <v>2799</v>
      </c>
      <c r="C5522" s="19">
        <v>42246</v>
      </c>
      <c r="D5522" s="6">
        <v>274</v>
      </c>
      <c r="E5522" s="10">
        <v>771.02</v>
      </c>
    </row>
    <row r="5523" spans="1:5" ht="17.55" customHeight="1" x14ac:dyDescent="0.3">
      <c r="A5523" s="12">
        <v>5599</v>
      </c>
      <c r="B5523" s="12">
        <v>2800</v>
      </c>
      <c r="C5523" s="19">
        <v>42251</v>
      </c>
      <c r="D5523" s="6">
        <v>316</v>
      </c>
      <c r="E5523" s="10">
        <v>153.90999999999997</v>
      </c>
    </row>
    <row r="5524" spans="1:5" ht="17.55" customHeight="1" x14ac:dyDescent="0.3">
      <c r="A5524" s="12">
        <v>5600</v>
      </c>
      <c r="B5524" s="12">
        <v>2800</v>
      </c>
      <c r="C5524" s="19">
        <v>42244</v>
      </c>
      <c r="D5524" s="6">
        <v>316</v>
      </c>
      <c r="E5524" s="10">
        <v>615.65</v>
      </c>
    </row>
    <row r="5525" spans="1:5" ht="17.55" customHeight="1" x14ac:dyDescent="0.3">
      <c r="A5525" s="12">
        <v>5601</v>
      </c>
      <c r="B5525" s="12">
        <v>2801</v>
      </c>
      <c r="C5525" s="19">
        <v>42250</v>
      </c>
      <c r="D5525" s="6">
        <v>86</v>
      </c>
      <c r="E5525" s="10">
        <v>78.919999999999959</v>
      </c>
    </row>
    <row r="5526" spans="1:5" ht="17.55" customHeight="1" x14ac:dyDescent="0.3">
      <c r="A5526" s="12">
        <v>5602</v>
      </c>
      <c r="B5526" s="12">
        <v>2801</v>
      </c>
      <c r="C5526" s="19">
        <v>42245</v>
      </c>
      <c r="D5526" s="6">
        <v>86</v>
      </c>
      <c r="E5526" s="10">
        <v>638.61</v>
      </c>
    </row>
    <row r="5527" spans="1:5" ht="17.55" customHeight="1" x14ac:dyDescent="0.3">
      <c r="A5527" s="12">
        <v>5603</v>
      </c>
      <c r="B5527" s="12">
        <v>2802</v>
      </c>
      <c r="C5527" s="19">
        <v>42252</v>
      </c>
      <c r="D5527" s="6">
        <v>88</v>
      </c>
      <c r="E5527" s="10">
        <v>21.75</v>
      </c>
    </row>
    <row r="5528" spans="1:5" ht="17.55" customHeight="1" x14ac:dyDescent="0.3">
      <c r="A5528" s="12">
        <v>5604</v>
      </c>
      <c r="B5528" s="12">
        <v>2802</v>
      </c>
      <c r="C5528" s="19">
        <v>42245</v>
      </c>
      <c r="D5528" s="6">
        <v>88</v>
      </c>
      <c r="E5528" s="10">
        <v>1066.04</v>
      </c>
    </row>
    <row r="5529" spans="1:5" ht="17.55" customHeight="1" x14ac:dyDescent="0.3">
      <c r="A5529" s="12">
        <v>5605</v>
      </c>
      <c r="B5529" s="12">
        <v>2803</v>
      </c>
      <c r="C5529" s="19">
        <v>42257</v>
      </c>
      <c r="D5529" s="6">
        <v>110</v>
      </c>
      <c r="E5529" s="10">
        <v>20.689999999999998</v>
      </c>
    </row>
    <row r="5530" spans="1:5" ht="17.55" customHeight="1" x14ac:dyDescent="0.3">
      <c r="A5530" s="12">
        <v>5606</v>
      </c>
      <c r="B5530" s="12">
        <v>2803</v>
      </c>
      <c r="C5530" s="19">
        <v>42248</v>
      </c>
      <c r="D5530" s="6">
        <v>110</v>
      </c>
      <c r="E5530" s="10">
        <v>186.22</v>
      </c>
    </row>
    <row r="5531" spans="1:5" ht="17.55" customHeight="1" x14ac:dyDescent="0.3">
      <c r="A5531" s="12">
        <v>5607</v>
      </c>
      <c r="B5531" s="12">
        <v>2804</v>
      </c>
      <c r="C5531" s="19">
        <v>42254</v>
      </c>
      <c r="D5531" s="6">
        <v>178</v>
      </c>
      <c r="E5531" s="10">
        <v>123.82999999999993</v>
      </c>
    </row>
    <row r="5532" spans="1:5" ht="17.55" customHeight="1" x14ac:dyDescent="0.3">
      <c r="A5532" s="12">
        <v>5608</v>
      </c>
      <c r="B5532" s="12">
        <v>2804</v>
      </c>
      <c r="C5532" s="19">
        <v>42246</v>
      </c>
      <c r="D5532" s="6">
        <v>178</v>
      </c>
      <c r="E5532" s="10">
        <v>604.59</v>
      </c>
    </row>
    <row r="5533" spans="1:5" ht="17.55" customHeight="1" x14ac:dyDescent="0.3">
      <c r="A5533" s="12">
        <v>5609</v>
      </c>
      <c r="B5533" s="12">
        <v>2805</v>
      </c>
      <c r="C5533" s="19">
        <v>42260</v>
      </c>
      <c r="D5533" s="6">
        <v>4</v>
      </c>
      <c r="E5533" s="10">
        <v>198.29000000000002</v>
      </c>
    </row>
    <row r="5534" spans="1:5" ht="17.55" customHeight="1" x14ac:dyDescent="0.3">
      <c r="A5534" s="12">
        <v>5610</v>
      </c>
      <c r="B5534" s="12">
        <v>2805</v>
      </c>
      <c r="C5534" s="19">
        <v>42255</v>
      </c>
      <c r="D5534" s="6">
        <v>4</v>
      </c>
      <c r="E5534" s="10">
        <v>384.93</v>
      </c>
    </row>
    <row r="5535" spans="1:5" ht="17.55" customHeight="1" x14ac:dyDescent="0.3">
      <c r="A5535" s="12">
        <v>5611</v>
      </c>
      <c r="B5535" s="12">
        <v>2806</v>
      </c>
      <c r="C5535" s="19">
        <v>42262</v>
      </c>
      <c r="D5535" s="6">
        <v>65</v>
      </c>
      <c r="E5535" s="10">
        <v>99.75</v>
      </c>
    </row>
    <row r="5536" spans="1:5" ht="17.55" customHeight="1" x14ac:dyDescent="0.3">
      <c r="A5536" s="12">
        <v>5612</v>
      </c>
      <c r="B5536" s="12">
        <v>2806</v>
      </c>
      <c r="C5536" s="19">
        <v>42256</v>
      </c>
      <c r="D5536" s="6">
        <v>65</v>
      </c>
      <c r="E5536" s="10">
        <v>731.52</v>
      </c>
    </row>
    <row r="5537" spans="1:5" ht="17.55" customHeight="1" x14ac:dyDescent="0.3">
      <c r="A5537" s="12">
        <v>5613</v>
      </c>
      <c r="B5537" s="12">
        <v>2807</v>
      </c>
      <c r="C5537" s="19">
        <v>42262</v>
      </c>
      <c r="D5537" s="6">
        <v>284</v>
      </c>
      <c r="E5537" s="10">
        <v>237.17999999999995</v>
      </c>
    </row>
    <row r="5538" spans="1:5" ht="17.55" customHeight="1" x14ac:dyDescent="0.3">
      <c r="A5538" s="12">
        <v>5614</v>
      </c>
      <c r="B5538" s="12">
        <v>2807</v>
      </c>
      <c r="C5538" s="19">
        <v>42254</v>
      </c>
      <c r="D5538" s="6">
        <v>284</v>
      </c>
      <c r="E5538" s="10">
        <v>840.93</v>
      </c>
    </row>
    <row r="5539" spans="1:5" ht="17.55" customHeight="1" x14ac:dyDescent="0.3">
      <c r="A5539" s="12">
        <v>5615</v>
      </c>
      <c r="B5539" s="12">
        <v>2808</v>
      </c>
      <c r="C5539" s="19">
        <v>42258</v>
      </c>
      <c r="D5539" s="6">
        <v>289</v>
      </c>
      <c r="E5539" s="10">
        <v>53.240000000000009</v>
      </c>
    </row>
    <row r="5540" spans="1:5" ht="17.55" customHeight="1" x14ac:dyDescent="0.3">
      <c r="A5540" s="12">
        <v>5616</v>
      </c>
      <c r="B5540" s="12">
        <v>2808</v>
      </c>
      <c r="C5540" s="19">
        <v>42254</v>
      </c>
      <c r="D5540" s="6">
        <v>289</v>
      </c>
      <c r="E5540" s="10">
        <v>612.26</v>
      </c>
    </row>
    <row r="5541" spans="1:5" ht="17.55" customHeight="1" x14ac:dyDescent="0.3">
      <c r="A5541" s="12">
        <v>5617</v>
      </c>
      <c r="B5541" s="12">
        <v>2809</v>
      </c>
      <c r="C5541" s="19">
        <v>42255</v>
      </c>
      <c r="D5541" s="6">
        <v>221</v>
      </c>
      <c r="E5541" s="10">
        <v>133.86000000000001</v>
      </c>
    </row>
    <row r="5542" spans="1:5" ht="17.55" customHeight="1" x14ac:dyDescent="0.3">
      <c r="A5542" s="12">
        <v>5618</v>
      </c>
      <c r="B5542" s="12">
        <v>2809</v>
      </c>
      <c r="C5542" s="19">
        <v>42250</v>
      </c>
      <c r="D5542" s="6">
        <v>221</v>
      </c>
      <c r="E5542" s="10">
        <v>448.15</v>
      </c>
    </row>
    <row r="5543" spans="1:5" ht="17.55" customHeight="1" x14ac:dyDescent="0.3">
      <c r="A5543" s="12">
        <v>5619</v>
      </c>
      <c r="B5543" s="12">
        <v>2810</v>
      </c>
      <c r="C5543" s="19">
        <v>42263</v>
      </c>
      <c r="D5543" s="6">
        <v>20</v>
      </c>
      <c r="E5543" s="10">
        <v>62.420000000000016</v>
      </c>
    </row>
    <row r="5544" spans="1:5" ht="17.55" customHeight="1" x14ac:dyDescent="0.3">
      <c r="A5544" s="12">
        <v>5620</v>
      </c>
      <c r="B5544" s="12">
        <v>2810</v>
      </c>
      <c r="C5544" s="19">
        <v>42253</v>
      </c>
      <c r="D5544" s="6">
        <v>20</v>
      </c>
      <c r="E5544" s="10">
        <v>505.07</v>
      </c>
    </row>
    <row r="5545" spans="1:5" ht="17.55" customHeight="1" x14ac:dyDescent="0.3">
      <c r="A5545" s="12">
        <v>5621</v>
      </c>
      <c r="B5545" s="12">
        <v>2811</v>
      </c>
      <c r="C5545" s="19">
        <v>42262</v>
      </c>
      <c r="D5545" s="6">
        <v>213</v>
      </c>
      <c r="E5545" s="10">
        <v>225.55999999999995</v>
      </c>
    </row>
    <row r="5546" spans="1:5" ht="17.55" customHeight="1" x14ac:dyDescent="0.3">
      <c r="A5546" s="12">
        <v>5622</v>
      </c>
      <c r="B5546" s="12">
        <v>2811</v>
      </c>
      <c r="C5546" s="19">
        <v>42255</v>
      </c>
      <c r="D5546" s="6">
        <v>213</v>
      </c>
      <c r="E5546" s="10">
        <v>642.01</v>
      </c>
    </row>
    <row r="5547" spans="1:5" ht="17.55" customHeight="1" x14ac:dyDescent="0.3">
      <c r="A5547" s="12">
        <v>5623</v>
      </c>
      <c r="B5547" s="12">
        <v>2812</v>
      </c>
      <c r="C5547" s="19">
        <v>42250</v>
      </c>
      <c r="D5547" s="6">
        <v>288</v>
      </c>
      <c r="E5547" s="10">
        <v>159.23000000000005</v>
      </c>
    </row>
    <row r="5548" spans="1:5" ht="17.55" customHeight="1" x14ac:dyDescent="0.3">
      <c r="A5548" s="12">
        <v>5624</v>
      </c>
      <c r="B5548" s="12">
        <v>2812</v>
      </c>
      <c r="C5548" s="19">
        <v>42246</v>
      </c>
      <c r="D5548" s="6">
        <v>288</v>
      </c>
      <c r="E5548" s="10">
        <v>238.85999999999999</v>
      </c>
    </row>
    <row r="5549" spans="1:5" ht="17.55" customHeight="1" x14ac:dyDescent="0.3">
      <c r="A5549" s="12">
        <v>5625</v>
      </c>
      <c r="B5549" s="12">
        <v>2813</v>
      </c>
      <c r="C5549" s="19">
        <v>42254</v>
      </c>
      <c r="D5549" s="6">
        <v>265</v>
      </c>
      <c r="E5549" s="10">
        <v>62.590000000000032</v>
      </c>
    </row>
    <row r="5550" spans="1:5" ht="17.55" customHeight="1" x14ac:dyDescent="0.3">
      <c r="A5550" s="12">
        <v>5626</v>
      </c>
      <c r="B5550" s="12">
        <v>2813</v>
      </c>
      <c r="C5550" s="19">
        <v>42249</v>
      </c>
      <c r="D5550" s="6">
        <v>265</v>
      </c>
      <c r="E5550" s="10">
        <v>831.6</v>
      </c>
    </row>
    <row r="5551" spans="1:5" ht="17.55" customHeight="1" x14ac:dyDescent="0.3">
      <c r="A5551" s="12">
        <v>5627</v>
      </c>
      <c r="B5551" s="12">
        <v>2814</v>
      </c>
      <c r="C5551" s="19">
        <v>42250</v>
      </c>
      <c r="D5551" s="6">
        <v>252</v>
      </c>
      <c r="E5551" s="10">
        <v>183.66999999999996</v>
      </c>
    </row>
    <row r="5552" spans="1:5" ht="17.55" customHeight="1" x14ac:dyDescent="0.3">
      <c r="A5552" s="12">
        <v>5628</v>
      </c>
      <c r="B5552" s="12">
        <v>2814</v>
      </c>
      <c r="C5552" s="19">
        <v>42244</v>
      </c>
      <c r="D5552" s="6">
        <v>252</v>
      </c>
      <c r="E5552" s="10">
        <v>651.23</v>
      </c>
    </row>
    <row r="5553" spans="1:5" ht="17.55" customHeight="1" x14ac:dyDescent="0.3">
      <c r="A5553" s="12">
        <v>5630</v>
      </c>
      <c r="B5553" s="12">
        <v>2815</v>
      </c>
      <c r="C5553" s="19">
        <v>42254</v>
      </c>
      <c r="D5553" s="6">
        <v>190</v>
      </c>
      <c r="E5553" s="10">
        <v>998.25</v>
      </c>
    </row>
    <row r="5554" spans="1:5" ht="17.55" customHeight="1" x14ac:dyDescent="0.3">
      <c r="A5554" s="12">
        <v>5631</v>
      </c>
      <c r="B5554" s="12">
        <v>2816</v>
      </c>
      <c r="C5554" s="19">
        <v>42255</v>
      </c>
      <c r="D5554" s="6">
        <v>224</v>
      </c>
      <c r="E5554" s="10">
        <v>303.10000000000002</v>
      </c>
    </row>
    <row r="5555" spans="1:5" ht="17.55" customHeight="1" x14ac:dyDescent="0.3">
      <c r="A5555" s="12">
        <v>5632</v>
      </c>
      <c r="B5555" s="12">
        <v>2816</v>
      </c>
      <c r="C5555" s="19">
        <v>42247</v>
      </c>
      <c r="D5555" s="6">
        <v>224</v>
      </c>
      <c r="E5555" s="10">
        <v>707.25</v>
      </c>
    </row>
    <row r="5556" spans="1:5" ht="17.55" customHeight="1" x14ac:dyDescent="0.3">
      <c r="A5556" s="12">
        <v>5633</v>
      </c>
      <c r="B5556" s="12">
        <v>2817</v>
      </c>
      <c r="C5556" s="19">
        <v>42265</v>
      </c>
      <c r="D5556" s="6">
        <v>213</v>
      </c>
      <c r="E5556" s="10">
        <v>38.450000000000045</v>
      </c>
    </row>
    <row r="5557" spans="1:5" ht="17.55" customHeight="1" x14ac:dyDescent="0.3">
      <c r="A5557" s="12">
        <v>5634</v>
      </c>
      <c r="B5557" s="12">
        <v>2817</v>
      </c>
      <c r="C5557" s="19">
        <v>42257</v>
      </c>
      <c r="D5557" s="6">
        <v>213</v>
      </c>
      <c r="E5557" s="10">
        <v>510.89</v>
      </c>
    </row>
    <row r="5558" spans="1:5" ht="17.55" customHeight="1" x14ac:dyDescent="0.3">
      <c r="A5558" s="12">
        <v>5635</v>
      </c>
      <c r="B5558" s="12">
        <v>2818</v>
      </c>
      <c r="C5558" s="19">
        <v>42257</v>
      </c>
      <c r="D5558" s="6">
        <v>310</v>
      </c>
      <c r="E5558" s="10">
        <v>276.06999999999994</v>
      </c>
    </row>
    <row r="5559" spans="1:5" ht="17.55" customHeight="1" x14ac:dyDescent="0.3">
      <c r="A5559" s="12">
        <v>5636</v>
      </c>
      <c r="B5559" s="12">
        <v>2818</v>
      </c>
      <c r="C5559" s="19">
        <v>42247</v>
      </c>
      <c r="D5559" s="6">
        <v>310</v>
      </c>
      <c r="E5559" s="10">
        <v>614.49</v>
      </c>
    </row>
    <row r="5560" spans="1:5" ht="17.55" customHeight="1" x14ac:dyDescent="0.3">
      <c r="A5560" s="12">
        <v>5637</v>
      </c>
      <c r="B5560" s="12">
        <v>2819</v>
      </c>
      <c r="C5560" s="19">
        <v>42261</v>
      </c>
      <c r="D5560" s="6">
        <v>76</v>
      </c>
      <c r="E5560" s="10">
        <v>52.459999999999923</v>
      </c>
    </row>
    <row r="5561" spans="1:5" ht="17.55" customHeight="1" x14ac:dyDescent="0.3">
      <c r="A5561" s="12">
        <v>5638</v>
      </c>
      <c r="B5561" s="12">
        <v>2819</v>
      </c>
      <c r="C5561" s="19">
        <v>42252</v>
      </c>
      <c r="D5561" s="6">
        <v>76</v>
      </c>
      <c r="E5561" s="10">
        <v>603.36</v>
      </c>
    </row>
    <row r="5562" spans="1:5" ht="17.55" customHeight="1" x14ac:dyDescent="0.3">
      <c r="A5562" s="12">
        <v>5639</v>
      </c>
      <c r="B5562" s="12">
        <v>2820</v>
      </c>
      <c r="C5562" s="19">
        <v>42250</v>
      </c>
      <c r="D5562" s="6">
        <v>305</v>
      </c>
      <c r="E5562" s="10">
        <v>131.18</v>
      </c>
    </row>
    <row r="5563" spans="1:5" ht="17.55" customHeight="1" x14ac:dyDescent="0.3">
      <c r="A5563" s="12">
        <v>5640</v>
      </c>
      <c r="B5563" s="12">
        <v>2820</v>
      </c>
      <c r="C5563" s="19">
        <v>42245</v>
      </c>
      <c r="D5563" s="6">
        <v>305</v>
      </c>
      <c r="E5563" s="10">
        <v>205.2</v>
      </c>
    </row>
    <row r="5564" spans="1:5" ht="17.55" customHeight="1" x14ac:dyDescent="0.3">
      <c r="A5564" s="12">
        <v>5641</v>
      </c>
      <c r="B5564" s="12">
        <v>2821</v>
      </c>
      <c r="C5564" s="19">
        <v>42252</v>
      </c>
      <c r="D5564" s="6">
        <v>249</v>
      </c>
      <c r="E5564" s="10">
        <v>374.78999999999996</v>
      </c>
    </row>
    <row r="5565" spans="1:5" ht="17.55" customHeight="1" x14ac:dyDescent="0.3">
      <c r="A5565" s="12">
        <v>5642</v>
      </c>
      <c r="B5565" s="12">
        <v>2821</v>
      </c>
      <c r="C5565" s="19">
        <v>42246</v>
      </c>
      <c r="D5565" s="6">
        <v>249</v>
      </c>
      <c r="E5565" s="10">
        <v>696.06</v>
      </c>
    </row>
    <row r="5566" spans="1:5" ht="17.55" customHeight="1" x14ac:dyDescent="0.3">
      <c r="A5566" s="12">
        <v>5643</v>
      </c>
      <c r="B5566" s="12">
        <v>2822</v>
      </c>
      <c r="C5566" s="19">
        <v>42264</v>
      </c>
      <c r="D5566" s="6">
        <v>212</v>
      </c>
      <c r="E5566" s="10">
        <v>61.099999999999909</v>
      </c>
    </row>
    <row r="5567" spans="1:5" ht="17.55" customHeight="1" x14ac:dyDescent="0.3">
      <c r="A5567" s="12">
        <v>5644</v>
      </c>
      <c r="B5567" s="12">
        <v>2822</v>
      </c>
      <c r="C5567" s="19">
        <v>42254</v>
      </c>
      <c r="D5567" s="6">
        <v>212</v>
      </c>
      <c r="E5567" s="10">
        <v>549.95000000000005</v>
      </c>
    </row>
    <row r="5568" spans="1:5" ht="17.55" customHeight="1" x14ac:dyDescent="0.3">
      <c r="A5568" s="12">
        <v>5645</v>
      </c>
      <c r="B5568" s="12">
        <v>2823</v>
      </c>
      <c r="C5568" s="19">
        <v>42259</v>
      </c>
      <c r="D5568" s="6">
        <v>55</v>
      </c>
      <c r="E5568" s="10">
        <v>130.88</v>
      </c>
    </row>
    <row r="5569" spans="1:5" ht="17.55" customHeight="1" x14ac:dyDescent="0.3">
      <c r="A5569" s="12">
        <v>5646</v>
      </c>
      <c r="B5569" s="12">
        <v>2823</v>
      </c>
      <c r="C5569" s="19">
        <v>42252</v>
      </c>
      <c r="D5569" s="6">
        <v>55</v>
      </c>
      <c r="E5569" s="10">
        <v>320.45</v>
      </c>
    </row>
    <row r="5570" spans="1:5" ht="17.55" customHeight="1" x14ac:dyDescent="0.3">
      <c r="A5570" s="12">
        <v>5647</v>
      </c>
      <c r="B5570" s="12">
        <v>2824</v>
      </c>
      <c r="C5570" s="19">
        <v>42260</v>
      </c>
      <c r="D5570" s="6">
        <v>300</v>
      </c>
      <c r="E5570" s="10">
        <v>68.840000000000032</v>
      </c>
    </row>
    <row r="5571" spans="1:5" ht="17.55" customHeight="1" x14ac:dyDescent="0.3">
      <c r="A5571" s="12">
        <v>5648</v>
      </c>
      <c r="B5571" s="12">
        <v>2824</v>
      </c>
      <c r="C5571" s="19">
        <v>42251</v>
      </c>
      <c r="D5571" s="6">
        <v>300</v>
      </c>
      <c r="E5571" s="10">
        <v>619.65</v>
      </c>
    </row>
    <row r="5572" spans="1:5" ht="17.55" customHeight="1" x14ac:dyDescent="0.3">
      <c r="A5572" s="12">
        <v>5649</v>
      </c>
      <c r="B5572" s="12">
        <v>2825</v>
      </c>
      <c r="C5572" s="19">
        <v>42259</v>
      </c>
      <c r="D5572" s="6">
        <v>309</v>
      </c>
      <c r="E5572" s="10">
        <v>34.360000000000014</v>
      </c>
    </row>
    <row r="5573" spans="1:5" ht="17.55" customHeight="1" x14ac:dyDescent="0.3">
      <c r="A5573" s="12">
        <v>5650</v>
      </c>
      <c r="B5573" s="12">
        <v>2825</v>
      </c>
      <c r="C5573" s="19">
        <v>42251</v>
      </c>
      <c r="D5573" s="6">
        <v>309</v>
      </c>
      <c r="E5573" s="10">
        <v>309.27999999999997</v>
      </c>
    </row>
    <row r="5574" spans="1:5" ht="17.55" customHeight="1" x14ac:dyDescent="0.3">
      <c r="A5574" s="12">
        <v>5651</v>
      </c>
      <c r="B5574" s="12">
        <v>2826</v>
      </c>
      <c r="C5574" s="19">
        <v>42258</v>
      </c>
      <c r="D5574" s="6">
        <v>242</v>
      </c>
      <c r="E5574" s="10">
        <v>42.470000000000027</v>
      </c>
    </row>
    <row r="5575" spans="1:5" ht="17.55" customHeight="1" x14ac:dyDescent="0.3">
      <c r="A5575" s="12">
        <v>5652</v>
      </c>
      <c r="B5575" s="12">
        <v>2826</v>
      </c>
      <c r="C5575" s="19">
        <v>42251</v>
      </c>
      <c r="D5575" s="6">
        <v>242</v>
      </c>
      <c r="E5575" s="10">
        <v>665.38</v>
      </c>
    </row>
    <row r="5576" spans="1:5" ht="17.55" customHeight="1" x14ac:dyDescent="0.3">
      <c r="A5576" s="12">
        <v>5653</v>
      </c>
      <c r="B5576" s="12">
        <v>2827</v>
      </c>
      <c r="C5576" s="19">
        <v>42257</v>
      </c>
      <c r="D5576" s="6">
        <v>174</v>
      </c>
      <c r="E5576" s="10">
        <v>118.38999999999999</v>
      </c>
    </row>
    <row r="5577" spans="1:5" ht="17.55" customHeight="1" x14ac:dyDescent="0.3">
      <c r="A5577" s="12">
        <v>5654</v>
      </c>
      <c r="B5577" s="12">
        <v>2827</v>
      </c>
      <c r="C5577" s="19">
        <v>42247</v>
      </c>
      <c r="D5577" s="6">
        <v>174</v>
      </c>
      <c r="E5577" s="10">
        <v>504.76</v>
      </c>
    </row>
    <row r="5578" spans="1:5" ht="17.55" customHeight="1" x14ac:dyDescent="0.3">
      <c r="A5578" s="12">
        <v>5655</v>
      </c>
      <c r="B5578" s="12">
        <v>2828</v>
      </c>
      <c r="C5578" s="19">
        <v>42253</v>
      </c>
      <c r="D5578" s="6">
        <v>8</v>
      </c>
      <c r="E5578" s="10">
        <v>12.309999999999945</v>
      </c>
    </row>
    <row r="5579" spans="1:5" ht="17.55" customHeight="1" x14ac:dyDescent="0.3">
      <c r="A5579" s="12">
        <v>5656</v>
      </c>
      <c r="B5579" s="12">
        <v>2828</v>
      </c>
      <c r="C5579" s="19">
        <v>42247</v>
      </c>
      <c r="D5579" s="6">
        <v>8</v>
      </c>
      <c r="E5579" s="10">
        <v>603.58000000000004</v>
      </c>
    </row>
    <row r="5580" spans="1:5" ht="17.55" customHeight="1" x14ac:dyDescent="0.3">
      <c r="A5580" s="12">
        <v>5657</v>
      </c>
      <c r="B5580" s="12">
        <v>2829</v>
      </c>
      <c r="C5580" s="19">
        <v>42265</v>
      </c>
      <c r="D5580" s="6">
        <v>205</v>
      </c>
      <c r="E5580" s="10">
        <v>73.279999999999973</v>
      </c>
    </row>
    <row r="5581" spans="1:5" ht="17.55" customHeight="1" x14ac:dyDescent="0.3">
      <c r="A5581" s="12">
        <v>5658</v>
      </c>
      <c r="B5581" s="12">
        <v>2829</v>
      </c>
      <c r="C5581" s="19">
        <v>42257</v>
      </c>
      <c r="D5581" s="6">
        <v>205</v>
      </c>
      <c r="E5581" s="10">
        <v>741.05</v>
      </c>
    </row>
    <row r="5582" spans="1:5" ht="17.55" customHeight="1" x14ac:dyDescent="0.3">
      <c r="A5582" s="12">
        <v>5659</v>
      </c>
      <c r="B5582" s="12">
        <v>2830</v>
      </c>
      <c r="C5582" s="19">
        <v>42258</v>
      </c>
      <c r="D5582" s="6">
        <v>316</v>
      </c>
      <c r="E5582" s="10">
        <v>13.550000000000068</v>
      </c>
    </row>
    <row r="5583" spans="1:5" ht="17.55" customHeight="1" x14ac:dyDescent="0.3">
      <c r="A5583" s="12">
        <v>5660</v>
      </c>
      <c r="B5583" s="12">
        <v>2830</v>
      </c>
      <c r="C5583" s="19">
        <v>42251</v>
      </c>
      <c r="D5583" s="6">
        <v>316</v>
      </c>
      <c r="E5583" s="10">
        <v>664.05</v>
      </c>
    </row>
    <row r="5584" spans="1:5" ht="17.55" customHeight="1" x14ac:dyDescent="0.3">
      <c r="A5584" s="12">
        <v>5661</v>
      </c>
      <c r="B5584" s="12">
        <v>2831</v>
      </c>
      <c r="C5584" s="19">
        <v>42264</v>
      </c>
      <c r="D5584" s="6">
        <v>66</v>
      </c>
      <c r="E5584" s="10">
        <v>34.120000000000033</v>
      </c>
    </row>
    <row r="5585" spans="1:5" ht="17.55" customHeight="1" x14ac:dyDescent="0.3">
      <c r="A5585" s="12">
        <v>5662</v>
      </c>
      <c r="B5585" s="12">
        <v>2831</v>
      </c>
      <c r="C5585" s="19">
        <v>42260</v>
      </c>
      <c r="D5585" s="6">
        <v>66</v>
      </c>
      <c r="E5585" s="10">
        <v>136.48999999999998</v>
      </c>
    </row>
    <row r="5586" spans="1:5" ht="17.55" customHeight="1" x14ac:dyDescent="0.3">
      <c r="A5586" s="12">
        <v>5663</v>
      </c>
      <c r="B5586" s="12">
        <v>2832</v>
      </c>
      <c r="C5586" s="19">
        <v>42261</v>
      </c>
      <c r="D5586" s="6">
        <v>247</v>
      </c>
      <c r="E5586" s="10">
        <v>116.15999999999997</v>
      </c>
    </row>
    <row r="5587" spans="1:5" ht="17.55" customHeight="1" x14ac:dyDescent="0.3">
      <c r="A5587" s="12">
        <v>5664</v>
      </c>
      <c r="B5587" s="12">
        <v>2832</v>
      </c>
      <c r="C5587" s="19">
        <v>42257</v>
      </c>
      <c r="D5587" s="6">
        <v>247</v>
      </c>
      <c r="E5587" s="10">
        <v>174.24</v>
      </c>
    </row>
    <row r="5588" spans="1:5" ht="17.55" customHeight="1" x14ac:dyDescent="0.3">
      <c r="A5588" s="12">
        <v>5665</v>
      </c>
      <c r="B5588" s="12">
        <v>2833</v>
      </c>
      <c r="C5588" s="19">
        <v>42260</v>
      </c>
      <c r="D5588" s="6">
        <v>260</v>
      </c>
      <c r="E5588" s="10">
        <v>90.81</v>
      </c>
    </row>
    <row r="5589" spans="1:5" ht="17.55" customHeight="1" x14ac:dyDescent="0.3">
      <c r="A5589" s="12">
        <v>5666</v>
      </c>
      <c r="B5589" s="12">
        <v>2833</v>
      </c>
      <c r="C5589" s="19">
        <v>42255</v>
      </c>
      <c r="D5589" s="6">
        <v>260</v>
      </c>
      <c r="E5589" s="10">
        <v>387.14</v>
      </c>
    </row>
    <row r="5590" spans="1:5" ht="17.55" customHeight="1" x14ac:dyDescent="0.3">
      <c r="A5590" s="12">
        <v>5667</v>
      </c>
      <c r="B5590" s="12">
        <v>2834</v>
      </c>
      <c r="C5590" s="19">
        <v>42257</v>
      </c>
      <c r="D5590" s="6">
        <v>23</v>
      </c>
      <c r="E5590" s="10">
        <v>93.769999999999982</v>
      </c>
    </row>
    <row r="5591" spans="1:5" ht="17.55" customHeight="1" x14ac:dyDescent="0.3">
      <c r="A5591" s="12">
        <v>5668</v>
      </c>
      <c r="B5591" s="12">
        <v>2834</v>
      </c>
      <c r="C5591" s="19">
        <v>42253</v>
      </c>
      <c r="D5591" s="6">
        <v>23</v>
      </c>
      <c r="E5591" s="10">
        <v>843.98</v>
      </c>
    </row>
    <row r="5592" spans="1:5" ht="17.55" customHeight="1" x14ac:dyDescent="0.3">
      <c r="A5592" s="12">
        <v>5669</v>
      </c>
      <c r="B5592" s="12">
        <v>2835</v>
      </c>
      <c r="C5592" s="19">
        <v>42264</v>
      </c>
      <c r="D5592" s="6">
        <v>290</v>
      </c>
      <c r="E5592" s="10">
        <v>87.409999999999968</v>
      </c>
    </row>
    <row r="5593" spans="1:5" ht="17.55" customHeight="1" x14ac:dyDescent="0.3">
      <c r="A5593" s="12">
        <v>5670</v>
      </c>
      <c r="B5593" s="12">
        <v>2835</v>
      </c>
      <c r="C5593" s="19">
        <v>42260</v>
      </c>
      <c r="D5593" s="6">
        <v>290</v>
      </c>
      <c r="E5593" s="10">
        <v>641.01</v>
      </c>
    </row>
    <row r="5594" spans="1:5" ht="17.55" customHeight="1" x14ac:dyDescent="0.3">
      <c r="A5594" s="12">
        <v>5671</v>
      </c>
      <c r="B5594" s="12">
        <v>2836</v>
      </c>
      <c r="C5594" s="19">
        <v>42269</v>
      </c>
      <c r="D5594" s="6">
        <v>318</v>
      </c>
      <c r="E5594" s="10">
        <v>75.210000000000008</v>
      </c>
    </row>
    <row r="5595" spans="1:5" ht="17.55" customHeight="1" x14ac:dyDescent="0.3">
      <c r="A5595" s="12">
        <v>5672</v>
      </c>
      <c r="B5595" s="12">
        <v>2836</v>
      </c>
      <c r="C5595" s="19">
        <v>42260</v>
      </c>
      <c r="D5595" s="6">
        <v>318</v>
      </c>
      <c r="E5595" s="10">
        <v>238.17999999999998</v>
      </c>
    </row>
    <row r="5596" spans="1:5" ht="17.55" customHeight="1" x14ac:dyDescent="0.3">
      <c r="A5596" s="12">
        <v>5673</v>
      </c>
      <c r="B5596" s="12">
        <v>2837</v>
      </c>
      <c r="C5596" s="19">
        <v>42264</v>
      </c>
      <c r="D5596" s="6">
        <v>209</v>
      </c>
      <c r="E5596" s="10">
        <v>101.95000000000005</v>
      </c>
    </row>
    <row r="5597" spans="1:5" ht="17.55" customHeight="1" x14ac:dyDescent="0.3">
      <c r="A5597" s="12">
        <v>5674</v>
      </c>
      <c r="B5597" s="12">
        <v>2837</v>
      </c>
      <c r="C5597" s="19">
        <v>42257</v>
      </c>
      <c r="D5597" s="6">
        <v>209</v>
      </c>
      <c r="E5597" s="10">
        <v>824.91</v>
      </c>
    </row>
    <row r="5598" spans="1:5" ht="17.55" customHeight="1" x14ac:dyDescent="0.3">
      <c r="A5598" s="12">
        <v>5675</v>
      </c>
      <c r="B5598" s="12">
        <v>2838</v>
      </c>
      <c r="C5598" s="19">
        <v>42270</v>
      </c>
      <c r="D5598" s="6">
        <v>94</v>
      </c>
      <c r="E5598" s="10">
        <v>45.249999999999886</v>
      </c>
    </row>
    <row r="5599" spans="1:5" ht="17.55" customHeight="1" x14ac:dyDescent="0.3">
      <c r="A5599" s="12">
        <v>5676</v>
      </c>
      <c r="B5599" s="12">
        <v>2838</v>
      </c>
      <c r="C5599" s="19">
        <v>42262</v>
      </c>
      <c r="D5599" s="6">
        <v>94</v>
      </c>
      <c r="E5599" s="10">
        <v>859.83</v>
      </c>
    </row>
    <row r="5600" spans="1:5" ht="17.55" customHeight="1" x14ac:dyDescent="0.3">
      <c r="A5600" s="12">
        <v>5677</v>
      </c>
      <c r="B5600" s="12">
        <v>2839</v>
      </c>
      <c r="C5600" s="19">
        <v>42255</v>
      </c>
      <c r="D5600" s="6">
        <v>257</v>
      </c>
      <c r="E5600" s="10">
        <v>329.37999999999988</v>
      </c>
    </row>
    <row r="5601" spans="1:5" ht="17.55" customHeight="1" x14ac:dyDescent="0.3">
      <c r="A5601" s="12">
        <v>5678</v>
      </c>
      <c r="B5601" s="12">
        <v>2839</v>
      </c>
      <c r="C5601" s="19">
        <v>42250</v>
      </c>
      <c r="D5601" s="6">
        <v>257</v>
      </c>
      <c r="E5601" s="10">
        <v>515.20000000000005</v>
      </c>
    </row>
    <row r="5602" spans="1:5" ht="17.55" customHeight="1" x14ac:dyDescent="0.3">
      <c r="A5602" s="12">
        <v>5679</v>
      </c>
      <c r="B5602" s="12">
        <v>2840</v>
      </c>
      <c r="C5602" s="19">
        <v>42267</v>
      </c>
      <c r="D5602" s="6">
        <v>217</v>
      </c>
      <c r="E5602" s="10">
        <v>277.23</v>
      </c>
    </row>
    <row r="5603" spans="1:5" ht="17.55" customHeight="1" x14ac:dyDescent="0.3">
      <c r="A5603" s="12">
        <v>5680</v>
      </c>
      <c r="B5603" s="12">
        <v>2840</v>
      </c>
      <c r="C5603" s="19">
        <v>42260</v>
      </c>
      <c r="D5603" s="6">
        <v>217</v>
      </c>
      <c r="E5603" s="10">
        <v>589.13</v>
      </c>
    </row>
    <row r="5604" spans="1:5" ht="17.55" customHeight="1" x14ac:dyDescent="0.3">
      <c r="A5604" s="12">
        <v>5681</v>
      </c>
      <c r="B5604" s="12">
        <v>2841</v>
      </c>
      <c r="C5604" s="19">
        <v>42255</v>
      </c>
      <c r="D5604" s="6">
        <v>285</v>
      </c>
      <c r="E5604" s="10">
        <v>346.59000000000003</v>
      </c>
    </row>
    <row r="5605" spans="1:5" ht="17.55" customHeight="1" x14ac:dyDescent="0.3">
      <c r="A5605" s="12">
        <v>5682</v>
      </c>
      <c r="B5605" s="12">
        <v>2841</v>
      </c>
      <c r="C5605" s="19">
        <v>42249</v>
      </c>
      <c r="D5605" s="6">
        <v>285</v>
      </c>
      <c r="E5605" s="10">
        <v>703.68999999999994</v>
      </c>
    </row>
    <row r="5606" spans="1:5" ht="17.55" customHeight="1" x14ac:dyDescent="0.3">
      <c r="A5606" s="12">
        <v>5683</v>
      </c>
      <c r="B5606" s="12">
        <v>2842</v>
      </c>
      <c r="C5606" s="19">
        <v>42262</v>
      </c>
      <c r="D5606" s="6">
        <v>184</v>
      </c>
      <c r="E5606" s="10">
        <v>25.700000000000045</v>
      </c>
    </row>
    <row r="5607" spans="1:5" ht="17.55" customHeight="1" x14ac:dyDescent="0.3">
      <c r="A5607" s="12">
        <v>5684</v>
      </c>
      <c r="B5607" s="12">
        <v>2842</v>
      </c>
      <c r="C5607" s="19">
        <v>42253</v>
      </c>
      <c r="D5607" s="6">
        <v>184</v>
      </c>
      <c r="E5607" s="10">
        <v>830.98</v>
      </c>
    </row>
    <row r="5608" spans="1:5" ht="17.55" customHeight="1" x14ac:dyDescent="0.3">
      <c r="A5608" s="12">
        <v>5685</v>
      </c>
      <c r="B5608" s="12">
        <v>2843</v>
      </c>
      <c r="C5608" s="19">
        <v>42261</v>
      </c>
      <c r="D5608" s="6">
        <v>68</v>
      </c>
      <c r="E5608" s="10">
        <v>45.980000000000018</v>
      </c>
    </row>
    <row r="5609" spans="1:5" ht="17.55" customHeight="1" x14ac:dyDescent="0.3">
      <c r="A5609" s="12">
        <v>5686</v>
      </c>
      <c r="B5609" s="12">
        <v>2843</v>
      </c>
      <c r="C5609" s="19">
        <v>42255</v>
      </c>
      <c r="D5609" s="6">
        <v>68</v>
      </c>
      <c r="E5609" s="10">
        <v>413.82</v>
      </c>
    </row>
    <row r="5610" spans="1:5" ht="17.55" customHeight="1" x14ac:dyDescent="0.3">
      <c r="A5610" s="12">
        <v>5687</v>
      </c>
      <c r="B5610" s="12">
        <v>2844</v>
      </c>
      <c r="C5610" s="19">
        <v>42267</v>
      </c>
      <c r="D5610" s="6">
        <v>138</v>
      </c>
      <c r="E5610" s="10">
        <v>31.360000000000014</v>
      </c>
    </row>
    <row r="5611" spans="1:5" ht="17.55" customHeight="1" x14ac:dyDescent="0.3">
      <c r="A5611" s="12">
        <v>5688</v>
      </c>
      <c r="B5611" s="12">
        <v>2844</v>
      </c>
      <c r="C5611" s="19">
        <v>42257</v>
      </c>
      <c r="D5611" s="6">
        <v>138</v>
      </c>
      <c r="E5611" s="10">
        <v>317.12</v>
      </c>
    </row>
    <row r="5612" spans="1:5" ht="17.55" customHeight="1" x14ac:dyDescent="0.3">
      <c r="A5612" s="12">
        <v>5689</v>
      </c>
      <c r="B5612" s="12">
        <v>2845</v>
      </c>
      <c r="C5612" s="19">
        <v>42259</v>
      </c>
      <c r="D5612" s="6">
        <v>285</v>
      </c>
      <c r="E5612" s="10">
        <v>9.8199999999999363</v>
      </c>
    </row>
    <row r="5613" spans="1:5" ht="17.55" customHeight="1" x14ac:dyDescent="0.3">
      <c r="A5613" s="12">
        <v>5690</v>
      </c>
      <c r="B5613" s="12">
        <v>2845</v>
      </c>
      <c r="C5613" s="19">
        <v>42251</v>
      </c>
      <c r="D5613" s="6">
        <v>285</v>
      </c>
      <c r="E5613" s="10">
        <v>972.7</v>
      </c>
    </row>
    <row r="5614" spans="1:5" ht="17.55" customHeight="1" x14ac:dyDescent="0.3">
      <c r="A5614" s="12">
        <v>5691</v>
      </c>
      <c r="B5614" s="12">
        <v>2846</v>
      </c>
      <c r="C5614" s="19">
        <v>42266</v>
      </c>
      <c r="D5614" s="6">
        <v>64</v>
      </c>
      <c r="E5614" s="10">
        <v>60.009999999999991</v>
      </c>
    </row>
    <row r="5615" spans="1:5" ht="17.55" customHeight="1" x14ac:dyDescent="0.3">
      <c r="A5615" s="12">
        <v>5692</v>
      </c>
      <c r="B5615" s="12">
        <v>2846</v>
      </c>
      <c r="C5615" s="19">
        <v>42258</v>
      </c>
      <c r="D5615" s="6">
        <v>64</v>
      </c>
      <c r="E5615" s="10">
        <v>90.03</v>
      </c>
    </row>
    <row r="5616" spans="1:5" ht="17.55" customHeight="1" x14ac:dyDescent="0.3">
      <c r="A5616" s="12">
        <v>5693</v>
      </c>
      <c r="B5616" s="12">
        <v>2847</v>
      </c>
      <c r="C5616" s="19">
        <v>42259</v>
      </c>
      <c r="D5616" s="6">
        <v>260</v>
      </c>
      <c r="E5616" s="10">
        <v>100.22999999999999</v>
      </c>
    </row>
    <row r="5617" spans="1:5" ht="17.55" customHeight="1" x14ac:dyDescent="0.3">
      <c r="A5617" s="12">
        <v>5694</v>
      </c>
      <c r="B5617" s="12">
        <v>2847</v>
      </c>
      <c r="C5617" s="19">
        <v>42251</v>
      </c>
      <c r="D5617" s="6">
        <v>260</v>
      </c>
      <c r="E5617" s="10">
        <v>163.54999999999998</v>
      </c>
    </row>
    <row r="5618" spans="1:5" ht="17.55" customHeight="1" x14ac:dyDescent="0.3">
      <c r="A5618" s="12">
        <v>5696</v>
      </c>
      <c r="B5618" s="12">
        <v>2848</v>
      </c>
      <c r="C5618" s="19">
        <v>42263</v>
      </c>
      <c r="D5618" s="6">
        <v>259</v>
      </c>
      <c r="E5618" s="10">
        <v>908.71</v>
      </c>
    </row>
    <row r="5619" spans="1:5" ht="17.55" customHeight="1" x14ac:dyDescent="0.3">
      <c r="A5619" s="12">
        <v>5697</v>
      </c>
      <c r="B5619" s="12">
        <v>2849</v>
      </c>
      <c r="C5619" s="19">
        <v>42260</v>
      </c>
      <c r="D5619" s="6">
        <v>303</v>
      </c>
      <c r="E5619" s="10">
        <v>195.92000000000007</v>
      </c>
    </row>
    <row r="5620" spans="1:5" ht="17.55" customHeight="1" x14ac:dyDescent="0.3">
      <c r="A5620" s="12">
        <v>5698</v>
      </c>
      <c r="B5620" s="12">
        <v>2849</v>
      </c>
      <c r="C5620" s="19">
        <v>42254</v>
      </c>
      <c r="D5620" s="6">
        <v>303</v>
      </c>
      <c r="E5620" s="10">
        <v>655.92</v>
      </c>
    </row>
    <row r="5621" spans="1:5" ht="17.55" customHeight="1" x14ac:dyDescent="0.3">
      <c r="A5621" s="12">
        <v>5699</v>
      </c>
      <c r="B5621" s="12">
        <v>2850</v>
      </c>
      <c r="C5621" s="19">
        <v>42268</v>
      </c>
      <c r="D5621" s="6">
        <v>51</v>
      </c>
      <c r="E5621" s="10">
        <v>148.05000000000001</v>
      </c>
    </row>
    <row r="5622" spans="1:5" ht="17.55" customHeight="1" x14ac:dyDescent="0.3">
      <c r="A5622" s="12">
        <v>5700</v>
      </c>
      <c r="B5622" s="12">
        <v>2850</v>
      </c>
      <c r="C5622" s="19">
        <v>42260</v>
      </c>
      <c r="D5622" s="6">
        <v>51</v>
      </c>
      <c r="E5622" s="10">
        <v>495.67</v>
      </c>
    </row>
    <row r="5623" spans="1:5" ht="17.55" customHeight="1" x14ac:dyDescent="0.3">
      <c r="A5623" s="12">
        <v>5701</v>
      </c>
      <c r="B5623" s="12">
        <v>2851</v>
      </c>
      <c r="C5623" s="19">
        <v>42269</v>
      </c>
      <c r="D5623" s="6">
        <v>287</v>
      </c>
      <c r="E5623" s="10">
        <v>11.900000000000006</v>
      </c>
    </row>
    <row r="5624" spans="1:5" ht="17.55" customHeight="1" x14ac:dyDescent="0.3">
      <c r="A5624" s="12">
        <v>5702</v>
      </c>
      <c r="B5624" s="12">
        <v>2851</v>
      </c>
      <c r="C5624" s="19">
        <v>42264</v>
      </c>
      <c r="D5624" s="6">
        <v>287</v>
      </c>
      <c r="E5624" s="10">
        <v>186.54</v>
      </c>
    </row>
    <row r="5625" spans="1:5" ht="17.55" customHeight="1" x14ac:dyDescent="0.3">
      <c r="A5625" s="12">
        <v>5703</v>
      </c>
      <c r="B5625" s="12">
        <v>2852</v>
      </c>
      <c r="C5625" s="19">
        <v>42264</v>
      </c>
      <c r="D5625" s="6">
        <v>10</v>
      </c>
      <c r="E5625" s="10">
        <v>175.05000000000007</v>
      </c>
    </row>
    <row r="5626" spans="1:5" ht="17.55" customHeight="1" x14ac:dyDescent="0.3">
      <c r="A5626" s="12">
        <v>5704</v>
      </c>
      <c r="B5626" s="12">
        <v>2852</v>
      </c>
      <c r="C5626" s="19">
        <v>42257</v>
      </c>
      <c r="D5626" s="6">
        <v>10</v>
      </c>
      <c r="E5626" s="10">
        <v>586.04</v>
      </c>
    </row>
    <row r="5627" spans="1:5" ht="17.55" customHeight="1" x14ac:dyDescent="0.3">
      <c r="A5627" s="12">
        <v>5705</v>
      </c>
      <c r="B5627" s="12">
        <v>2853</v>
      </c>
      <c r="C5627" s="19">
        <v>42262</v>
      </c>
      <c r="D5627" s="6">
        <v>93</v>
      </c>
      <c r="E5627" s="10">
        <v>107.82</v>
      </c>
    </row>
    <row r="5628" spans="1:5" ht="17.55" customHeight="1" x14ac:dyDescent="0.3">
      <c r="A5628" s="12">
        <v>5706</v>
      </c>
      <c r="B5628" s="12">
        <v>2853</v>
      </c>
      <c r="C5628" s="19">
        <v>42256</v>
      </c>
      <c r="D5628" s="6">
        <v>93</v>
      </c>
      <c r="E5628" s="10">
        <v>459.67</v>
      </c>
    </row>
    <row r="5629" spans="1:5" ht="17.55" customHeight="1" x14ac:dyDescent="0.3">
      <c r="A5629" s="12">
        <v>5707</v>
      </c>
      <c r="B5629" s="12">
        <v>2854</v>
      </c>
      <c r="C5629" s="19">
        <v>42273</v>
      </c>
      <c r="D5629" s="6">
        <v>19</v>
      </c>
      <c r="E5629" s="10">
        <v>127.52999999999997</v>
      </c>
    </row>
    <row r="5630" spans="1:5" ht="17.55" customHeight="1" x14ac:dyDescent="0.3">
      <c r="A5630" s="12">
        <v>5708</v>
      </c>
      <c r="B5630" s="12">
        <v>2854</v>
      </c>
      <c r="C5630" s="19">
        <v>42263</v>
      </c>
      <c r="D5630" s="6">
        <v>19</v>
      </c>
      <c r="E5630" s="10">
        <v>510.14</v>
      </c>
    </row>
    <row r="5631" spans="1:5" ht="17.55" customHeight="1" x14ac:dyDescent="0.3">
      <c r="A5631" s="12">
        <v>5709</v>
      </c>
      <c r="B5631" s="12">
        <v>2855</v>
      </c>
      <c r="C5631" s="19">
        <v>42276</v>
      </c>
      <c r="D5631" s="6">
        <v>223</v>
      </c>
      <c r="E5631" s="10">
        <v>221.76</v>
      </c>
    </row>
    <row r="5632" spans="1:5" ht="17.55" customHeight="1" x14ac:dyDescent="0.3">
      <c r="A5632" s="12">
        <v>5710</v>
      </c>
      <c r="B5632" s="12">
        <v>2855</v>
      </c>
      <c r="C5632" s="19">
        <v>42266</v>
      </c>
      <c r="D5632" s="6">
        <v>223</v>
      </c>
      <c r="E5632" s="10">
        <v>542.96</v>
      </c>
    </row>
    <row r="5633" spans="1:5" ht="17.55" customHeight="1" x14ac:dyDescent="0.3">
      <c r="A5633" s="12">
        <v>5711</v>
      </c>
      <c r="B5633" s="12">
        <v>2856</v>
      </c>
      <c r="C5633" s="19">
        <v>42266</v>
      </c>
      <c r="D5633" s="6">
        <v>45</v>
      </c>
      <c r="E5633" s="10">
        <v>15.169999999999987</v>
      </c>
    </row>
    <row r="5634" spans="1:5" ht="17.55" customHeight="1" x14ac:dyDescent="0.3">
      <c r="A5634" s="12">
        <v>5712</v>
      </c>
      <c r="B5634" s="12">
        <v>2856</v>
      </c>
      <c r="C5634" s="19">
        <v>42258</v>
      </c>
      <c r="D5634" s="6">
        <v>45</v>
      </c>
      <c r="E5634" s="10">
        <v>237.72</v>
      </c>
    </row>
    <row r="5635" spans="1:5" ht="17.55" customHeight="1" x14ac:dyDescent="0.3">
      <c r="A5635" s="12">
        <v>5713</v>
      </c>
      <c r="B5635" s="12">
        <v>2857</v>
      </c>
      <c r="C5635" s="19">
        <v>42266</v>
      </c>
      <c r="D5635" s="6">
        <v>5</v>
      </c>
      <c r="E5635" s="10">
        <v>172.78000000000009</v>
      </c>
    </row>
    <row r="5636" spans="1:5" ht="17.55" customHeight="1" x14ac:dyDescent="0.3">
      <c r="A5636" s="12">
        <v>5714</v>
      </c>
      <c r="B5636" s="12">
        <v>2857</v>
      </c>
      <c r="C5636" s="19">
        <v>42260</v>
      </c>
      <c r="D5636" s="6">
        <v>5</v>
      </c>
      <c r="E5636" s="10">
        <v>691.16</v>
      </c>
    </row>
    <row r="5637" spans="1:5" ht="17.55" customHeight="1" x14ac:dyDescent="0.3">
      <c r="A5637" s="12">
        <v>5715</v>
      </c>
      <c r="B5637" s="12">
        <v>2858</v>
      </c>
      <c r="C5637" s="19">
        <v>42259</v>
      </c>
      <c r="D5637" s="6">
        <v>161</v>
      </c>
      <c r="E5637" s="10">
        <v>231.01000000000005</v>
      </c>
    </row>
    <row r="5638" spans="1:5" ht="17.55" customHeight="1" x14ac:dyDescent="0.3">
      <c r="A5638" s="12">
        <v>5716</v>
      </c>
      <c r="B5638" s="12">
        <v>2858</v>
      </c>
      <c r="C5638" s="19">
        <v>42254</v>
      </c>
      <c r="D5638" s="6">
        <v>161</v>
      </c>
      <c r="E5638" s="10">
        <v>393.34999999999997</v>
      </c>
    </row>
    <row r="5639" spans="1:5" ht="17.55" customHeight="1" x14ac:dyDescent="0.3">
      <c r="A5639" s="12">
        <v>5717</v>
      </c>
      <c r="B5639" s="12">
        <v>2859</v>
      </c>
      <c r="C5639" s="19">
        <v>42270</v>
      </c>
      <c r="D5639" s="6">
        <v>9</v>
      </c>
      <c r="E5639" s="10">
        <v>105.18999999999994</v>
      </c>
    </row>
    <row r="5640" spans="1:5" ht="17.55" customHeight="1" x14ac:dyDescent="0.3">
      <c r="A5640" s="12">
        <v>5718</v>
      </c>
      <c r="B5640" s="12">
        <v>2859</v>
      </c>
      <c r="C5640" s="19">
        <v>42260</v>
      </c>
      <c r="D5640" s="6">
        <v>9</v>
      </c>
      <c r="E5640" s="10">
        <v>479.24</v>
      </c>
    </row>
    <row r="5641" spans="1:5" ht="17.55" customHeight="1" x14ac:dyDescent="0.3">
      <c r="A5641" s="12">
        <v>5719</v>
      </c>
      <c r="B5641" s="12">
        <v>2860</v>
      </c>
      <c r="C5641" s="19">
        <v>42264</v>
      </c>
      <c r="D5641" s="6">
        <v>220</v>
      </c>
      <c r="E5641" s="10">
        <v>24.75</v>
      </c>
    </row>
    <row r="5642" spans="1:5" ht="17.55" customHeight="1" x14ac:dyDescent="0.3">
      <c r="A5642" s="12">
        <v>5720</v>
      </c>
      <c r="B5642" s="12">
        <v>2860</v>
      </c>
      <c r="C5642" s="19">
        <v>42260</v>
      </c>
      <c r="D5642" s="6">
        <v>220</v>
      </c>
      <c r="E5642" s="10">
        <v>387.86</v>
      </c>
    </row>
    <row r="5643" spans="1:5" ht="17.55" customHeight="1" x14ac:dyDescent="0.3">
      <c r="A5643" s="12">
        <v>5721</v>
      </c>
      <c r="B5643" s="12">
        <v>2861</v>
      </c>
      <c r="C5643" s="19">
        <v>42269</v>
      </c>
      <c r="D5643" s="6">
        <v>47</v>
      </c>
      <c r="E5643" s="10">
        <v>64.45999999999998</v>
      </c>
    </row>
    <row r="5644" spans="1:5" ht="17.55" customHeight="1" x14ac:dyDescent="0.3">
      <c r="A5644" s="12">
        <v>5722</v>
      </c>
      <c r="B5644" s="12">
        <v>2861</v>
      </c>
      <c r="C5644" s="19">
        <v>42261</v>
      </c>
      <c r="D5644" s="6">
        <v>47</v>
      </c>
      <c r="E5644" s="10">
        <v>293.7</v>
      </c>
    </row>
    <row r="5645" spans="1:5" ht="17.55" customHeight="1" x14ac:dyDescent="0.3">
      <c r="A5645" s="12">
        <v>5723</v>
      </c>
      <c r="B5645" s="12">
        <v>2862</v>
      </c>
      <c r="C5645" s="19">
        <v>42271</v>
      </c>
      <c r="D5645" s="6">
        <v>300</v>
      </c>
      <c r="E5645" s="10">
        <v>131.22999999999996</v>
      </c>
    </row>
    <row r="5646" spans="1:5" ht="17.55" customHeight="1" x14ac:dyDescent="0.3">
      <c r="A5646" s="12">
        <v>5724</v>
      </c>
      <c r="B5646" s="12">
        <v>2862</v>
      </c>
      <c r="C5646" s="19">
        <v>42264</v>
      </c>
      <c r="D5646" s="6">
        <v>300</v>
      </c>
      <c r="E5646" s="10">
        <v>465.3</v>
      </c>
    </row>
    <row r="5647" spans="1:5" ht="17.55" customHeight="1" x14ac:dyDescent="0.3">
      <c r="A5647" s="12">
        <v>5725</v>
      </c>
      <c r="B5647" s="12">
        <v>2863</v>
      </c>
      <c r="C5647" s="19">
        <v>42264</v>
      </c>
      <c r="D5647" s="6">
        <v>291</v>
      </c>
      <c r="E5647" s="10">
        <v>97.289999999999964</v>
      </c>
    </row>
    <row r="5648" spans="1:5" ht="17.55" customHeight="1" x14ac:dyDescent="0.3">
      <c r="A5648" s="12">
        <v>5726</v>
      </c>
      <c r="B5648" s="12">
        <v>2863</v>
      </c>
      <c r="C5648" s="19">
        <v>42258</v>
      </c>
      <c r="D5648" s="6">
        <v>291</v>
      </c>
      <c r="E5648" s="10">
        <v>787.22</v>
      </c>
    </row>
    <row r="5649" spans="1:5" ht="17.55" customHeight="1" x14ac:dyDescent="0.3">
      <c r="A5649" s="12">
        <v>5727</v>
      </c>
      <c r="B5649" s="12">
        <v>2864</v>
      </c>
      <c r="C5649" s="19">
        <v>42261</v>
      </c>
      <c r="D5649" s="6">
        <v>21</v>
      </c>
      <c r="E5649" s="10">
        <v>253.25</v>
      </c>
    </row>
    <row r="5650" spans="1:5" ht="17.55" customHeight="1" x14ac:dyDescent="0.3">
      <c r="A5650" s="12">
        <v>5728</v>
      </c>
      <c r="B5650" s="12">
        <v>2864</v>
      </c>
      <c r="C5650" s="19">
        <v>42257</v>
      </c>
      <c r="D5650" s="6">
        <v>21</v>
      </c>
      <c r="E5650" s="10">
        <v>720.8</v>
      </c>
    </row>
    <row r="5651" spans="1:5" ht="17.55" customHeight="1" x14ac:dyDescent="0.3">
      <c r="A5651" s="12">
        <v>5729</v>
      </c>
      <c r="B5651" s="12">
        <v>2865</v>
      </c>
      <c r="C5651" s="19">
        <v>42272</v>
      </c>
      <c r="D5651" s="6">
        <v>150</v>
      </c>
      <c r="E5651" s="10">
        <v>112.27999999999997</v>
      </c>
    </row>
    <row r="5652" spans="1:5" ht="17.55" customHeight="1" x14ac:dyDescent="0.3">
      <c r="A5652" s="12">
        <v>5730</v>
      </c>
      <c r="B5652" s="12">
        <v>2865</v>
      </c>
      <c r="C5652" s="19">
        <v>42266</v>
      </c>
      <c r="D5652" s="6">
        <v>150</v>
      </c>
      <c r="E5652" s="10">
        <v>589.52</v>
      </c>
    </row>
    <row r="5653" spans="1:5" ht="17.55" customHeight="1" x14ac:dyDescent="0.3">
      <c r="A5653" s="12">
        <v>5731</v>
      </c>
      <c r="B5653" s="12">
        <v>2866</v>
      </c>
      <c r="C5653" s="19">
        <v>42271</v>
      </c>
      <c r="D5653" s="6">
        <v>144</v>
      </c>
      <c r="E5653" s="10">
        <v>85.409999999999968</v>
      </c>
    </row>
    <row r="5654" spans="1:5" ht="17.55" customHeight="1" x14ac:dyDescent="0.3">
      <c r="A5654" s="12">
        <v>5732</v>
      </c>
      <c r="B5654" s="12">
        <v>2866</v>
      </c>
      <c r="C5654" s="19">
        <v>42265</v>
      </c>
      <c r="D5654" s="6">
        <v>144</v>
      </c>
      <c r="E5654" s="10">
        <v>571.62</v>
      </c>
    </row>
    <row r="5655" spans="1:5" ht="17.55" customHeight="1" x14ac:dyDescent="0.3">
      <c r="A5655" s="12">
        <v>5733</v>
      </c>
      <c r="B5655" s="12">
        <v>2867</v>
      </c>
      <c r="C5655" s="19">
        <v>42263</v>
      </c>
      <c r="D5655" s="6">
        <v>137</v>
      </c>
      <c r="E5655" s="10">
        <v>12.430000000000064</v>
      </c>
    </row>
    <row r="5656" spans="1:5" ht="17.55" customHeight="1" x14ac:dyDescent="0.3">
      <c r="A5656" s="12">
        <v>5734</v>
      </c>
      <c r="B5656" s="12">
        <v>2867</v>
      </c>
      <c r="C5656" s="19">
        <v>42254</v>
      </c>
      <c r="D5656" s="6">
        <v>137</v>
      </c>
      <c r="E5656" s="10">
        <v>609.51</v>
      </c>
    </row>
    <row r="5657" spans="1:5" ht="17.55" customHeight="1" x14ac:dyDescent="0.3">
      <c r="A5657" s="12">
        <v>5735</v>
      </c>
      <c r="B5657" s="12">
        <v>2868</v>
      </c>
      <c r="C5657" s="19">
        <v>42269</v>
      </c>
      <c r="D5657" s="6">
        <v>150</v>
      </c>
      <c r="E5657" s="10">
        <v>45.449999999999989</v>
      </c>
    </row>
    <row r="5658" spans="1:5" ht="17.55" customHeight="1" x14ac:dyDescent="0.3">
      <c r="A5658" s="12">
        <v>5736</v>
      </c>
      <c r="B5658" s="12">
        <v>2868</v>
      </c>
      <c r="C5658" s="19">
        <v>42264</v>
      </c>
      <c r="D5658" s="6">
        <v>150</v>
      </c>
      <c r="E5658" s="10">
        <v>304.24</v>
      </c>
    </row>
    <row r="5659" spans="1:5" ht="17.55" customHeight="1" x14ac:dyDescent="0.3">
      <c r="A5659" s="12">
        <v>5737</v>
      </c>
      <c r="B5659" s="12">
        <v>2869</v>
      </c>
      <c r="C5659" s="19">
        <v>42271</v>
      </c>
      <c r="D5659" s="6">
        <v>176</v>
      </c>
      <c r="E5659" s="10">
        <v>254.81999999999994</v>
      </c>
    </row>
    <row r="5660" spans="1:5" ht="17.55" customHeight="1" x14ac:dyDescent="0.3">
      <c r="A5660" s="12">
        <v>5738</v>
      </c>
      <c r="B5660" s="12">
        <v>2869</v>
      </c>
      <c r="C5660" s="19">
        <v>42267</v>
      </c>
      <c r="D5660" s="6">
        <v>176</v>
      </c>
      <c r="E5660" s="10">
        <v>688.98</v>
      </c>
    </row>
    <row r="5661" spans="1:5" ht="17.55" customHeight="1" x14ac:dyDescent="0.3">
      <c r="A5661" s="12">
        <v>5739</v>
      </c>
      <c r="B5661" s="12">
        <v>2870</v>
      </c>
      <c r="C5661" s="19">
        <v>42262</v>
      </c>
      <c r="D5661" s="6">
        <v>217</v>
      </c>
      <c r="E5661" s="10">
        <v>299.77999999999997</v>
      </c>
    </row>
    <row r="5662" spans="1:5" ht="17.55" customHeight="1" x14ac:dyDescent="0.3">
      <c r="A5662" s="12">
        <v>5740</v>
      </c>
      <c r="B5662" s="12">
        <v>2870</v>
      </c>
      <c r="C5662" s="19">
        <v>42258</v>
      </c>
      <c r="D5662" s="6">
        <v>217</v>
      </c>
      <c r="E5662" s="10">
        <v>489.14</v>
      </c>
    </row>
    <row r="5663" spans="1:5" ht="17.55" customHeight="1" x14ac:dyDescent="0.3">
      <c r="A5663" s="12">
        <v>5741</v>
      </c>
      <c r="B5663" s="12">
        <v>2871</v>
      </c>
      <c r="C5663" s="19">
        <v>42264</v>
      </c>
      <c r="D5663" s="6">
        <v>173</v>
      </c>
      <c r="E5663" s="10">
        <v>355.01</v>
      </c>
    </row>
    <row r="5664" spans="1:5" ht="17.55" customHeight="1" x14ac:dyDescent="0.3">
      <c r="A5664" s="12">
        <v>5742</v>
      </c>
      <c r="B5664" s="12">
        <v>2871</v>
      </c>
      <c r="C5664" s="19">
        <v>42259</v>
      </c>
      <c r="D5664" s="6">
        <v>173</v>
      </c>
      <c r="E5664" s="10">
        <v>631.14</v>
      </c>
    </row>
    <row r="5665" spans="1:5" ht="17.55" customHeight="1" x14ac:dyDescent="0.3">
      <c r="A5665" s="12">
        <v>5743</v>
      </c>
      <c r="B5665" s="12">
        <v>2872</v>
      </c>
      <c r="C5665" s="19">
        <v>42265</v>
      </c>
      <c r="D5665" s="6">
        <v>111</v>
      </c>
      <c r="E5665" s="10">
        <v>148.89999999999998</v>
      </c>
    </row>
    <row r="5666" spans="1:5" ht="17.55" customHeight="1" x14ac:dyDescent="0.3">
      <c r="A5666" s="12">
        <v>5744</v>
      </c>
      <c r="B5666" s="12">
        <v>2872</v>
      </c>
      <c r="C5666" s="19">
        <v>42258</v>
      </c>
      <c r="D5666" s="6">
        <v>111</v>
      </c>
      <c r="E5666" s="10">
        <v>914.68999999999994</v>
      </c>
    </row>
    <row r="5667" spans="1:5" ht="17.55" customHeight="1" x14ac:dyDescent="0.3">
      <c r="A5667" s="12">
        <v>5745</v>
      </c>
      <c r="B5667" s="12">
        <v>2873</v>
      </c>
      <c r="C5667" s="19">
        <v>42271</v>
      </c>
      <c r="D5667" s="6">
        <v>192</v>
      </c>
      <c r="E5667" s="10">
        <v>15.849999999999994</v>
      </c>
    </row>
    <row r="5668" spans="1:5" ht="17.55" customHeight="1" x14ac:dyDescent="0.3">
      <c r="A5668" s="12">
        <v>5746</v>
      </c>
      <c r="B5668" s="12">
        <v>2873</v>
      </c>
      <c r="C5668" s="19">
        <v>42265</v>
      </c>
      <c r="D5668" s="6">
        <v>192</v>
      </c>
      <c r="E5668" s="10">
        <v>142.66</v>
      </c>
    </row>
    <row r="5669" spans="1:5" ht="17.55" customHeight="1" x14ac:dyDescent="0.3">
      <c r="A5669" s="12">
        <v>5747</v>
      </c>
      <c r="B5669" s="12">
        <v>2874</v>
      </c>
      <c r="C5669" s="19">
        <v>42263</v>
      </c>
      <c r="D5669" s="6">
        <v>225</v>
      </c>
      <c r="E5669" s="10">
        <v>12.720000000000027</v>
      </c>
    </row>
    <row r="5670" spans="1:5" ht="17.55" customHeight="1" x14ac:dyDescent="0.3">
      <c r="A5670" s="12">
        <v>5748</v>
      </c>
      <c r="B5670" s="12">
        <v>2874</v>
      </c>
      <c r="C5670" s="19">
        <v>42256</v>
      </c>
      <c r="D5670" s="6">
        <v>225</v>
      </c>
      <c r="E5670" s="10">
        <v>305.51</v>
      </c>
    </row>
    <row r="5671" spans="1:5" ht="17.55" customHeight="1" x14ac:dyDescent="0.3">
      <c r="A5671" s="12">
        <v>5749</v>
      </c>
      <c r="B5671" s="12">
        <v>2875</v>
      </c>
      <c r="C5671" s="19">
        <v>42265</v>
      </c>
      <c r="D5671" s="6">
        <v>101</v>
      </c>
      <c r="E5671" s="10">
        <v>30.699999999999932</v>
      </c>
    </row>
    <row r="5672" spans="1:5" ht="17.55" customHeight="1" x14ac:dyDescent="0.3">
      <c r="A5672" s="12">
        <v>5750</v>
      </c>
      <c r="B5672" s="12">
        <v>2875</v>
      </c>
      <c r="C5672" s="19">
        <v>42261</v>
      </c>
      <c r="D5672" s="6">
        <v>101</v>
      </c>
      <c r="E5672" s="10">
        <v>992.96</v>
      </c>
    </row>
    <row r="5673" spans="1:5" ht="17.55" customHeight="1" x14ac:dyDescent="0.3">
      <c r="A5673" s="12">
        <v>5751</v>
      </c>
      <c r="B5673" s="12">
        <v>2876</v>
      </c>
      <c r="C5673" s="19">
        <v>42262</v>
      </c>
      <c r="D5673" s="6">
        <v>110</v>
      </c>
      <c r="E5673" s="10">
        <v>9.0299999999999727</v>
      </c>
    </row>
    <row r="5674" spans="1:5" ht="17.55" customHeight="1" x14ac:dyDescent="0.3">
      <c r="A5674" s="12">
        <v>5752</v>
      </c>
      <c r="B5674" s="12">
        <v>2876</v>
      </c>
      <c r="C5674" s="19">
        <v>42257</v>
      </c>
      <c r="D5674" s="6">
        <v>110</v>
      </c>
      <c r="E5674" s="10">
        <v>894.84</v>
      </c>
    </row>
    <row r="5675" spans="1:5" ht="17.55" customHeight="1" x14ac:dyDescent="0.3">
      <c r="A5675" s="12">
        <v>5753</v>
      </c>
      <c r="B5675" s="12">
        <v>2877</v>
      </c>
      <c r="C5675" s="19">
        <v>42273</v>
      </c>
      <c r="D5675" s="6">
        <v>19</v>
      </c>
      <c r="E5675" s="10">
        <v>55.610000000000014</v>
      </c>
    </row>
    <row r="5676" spans="1:5" ht="17.55" customHeight="1" x14ac:dyDescent="0.3">
      <c r="A5676" s="12">
        <v>5754</v>
      </c>
      <c r="B5676" s="12">
        <v>2877</v>
      </c>
      <c r="C5676" s="19">
        <v>42265</v>
      </c>
      <c r="D5676" s="6">
        <v>19</v>
      </c>
      <c r="E5676" s="10">
        <v>871.25</v>
      </c>
    </row>
    <row r="5677" spans="1:5" ht="17.55" customHeight="1" x14ac:dyDescent="0.3">
      <c r="A5677" s="12">
        <v>5755</v>
      </c>
      <c r="B5677" s="12">
        <v>2878</v>
      </c>
      <c r="C5677" s="19">
        <v>42277</v>
      </c>
      <c r="D5677" s="6">
        <v>50</v>
      </c>
      <c r="E5677" s="10">
        <v>190.93000000000006</v>
      </c>
    </row>
    <row r="5678" spans="1:5" ht="17.55" customHeight="1" x14ac:dyDescent="0.3">
      <c r="A5678" s="12">
        <v>5756</v>
      </c>
      <c r="B5678" s="12">
        <v>2878</v>
      </c>
      <c r="C5678" s="19">
        <v>42267</v>
      </c>
      <c r="D5678" s="6">
        <v>50</v>
      </c>
      <c r="E5678" s="10">
        <v>763.76</v>
      </c>
    </row>
    <row r="5679" spans="1:5" ht="17.55" customHeight="1" x14ac:dyDescent="0.3">
      <c r="A5679" s="12">
        <v>5757</v>
      </c>
      <c r="B5679" s="12">
        <v>2879</v>
      </c>
      <c r="C5679" s="19">
        <v>42272</v>
      </c>
      <c r="D5679" s="6">
        <v>209</v>
      </c>
      <c r="E5679" s="10">
        <v>170.36</v>
      </c>
    </row>
    <row r="5680" spans="1:5" ht="17.55" customHeight="1" x14ac:dyDescent="0.3">
      <c r="A5680" s="12">
        <v>5758</v>
      </c>
      <c r="B5680" s="12">
        <v>2879</v>
      </c>
      <c r="C5680" s="19">
        <v>42266</v>
      </c>
      <c r="D5680" s="6">
        <v>209</v>
      </c>
      <c r="E5680" s="10">
        <v>681.48</v>
      </c>
    </row>
    <row r="5681" spans="1:5" ht="17.55" customHeight="1" x14ac:dyDescent="0.3">
      <c r="A5681" s="12">
        <v>5759</v>
      </c>
      <c r="B5681" s="12">
        <v>2880</v>
      </c>
      <c r="C5681" s="19">
        <v>42263</v>
      </c>
      <c r="D5681" s="6">
        <v>203</v>
      </c>
      <c r="E5681" s="10">
        <v>239.70000000000005</v>
      </c>
    </row>
    <row r="5682" spans="1:5" ht="17.55" customHeight="1" x14ac:dyDescent="0.3">
      <c r="A5682" s="12">
        <v>5760</v>
      </c>
      <c r="B5682" s="12">
        <v>2880</v>
      </c>
      <c r="C5682" s="19">
        <v>42257</v>
      </c>
      <c r="D5682" s="6">
        <v>203</v>
      </c>
      <c r="E5682" s="10">
        <v>445.15999999999997</v>
      </c>
    </row>
    <row r="5683" spans="1:5" ht="17.55" customHeight="1" x14ac:dyDescent="0.3">
      <c r="A5683" s="12">
        <v>5761</v>
      </c>
      <c r="B5683" s="12">
        <v>2881</v>
      </c>
      <c r="C5683" s="19">
        <v>42272</v>
      </c>
      <c r="D5683" s="6">
        <v>303</v>
      </c>
      <c r="E5683" s="10">
        <v>61.490000000000009</v>
      </c>
    </row>
    <row r="5684" spans="1:5" ht="17.55" customHeight="1" x14ac:dyDescent="0.3">
      <c r="A5684" s="12">
        <v>5762</v>
      </c>
      <c r="B5684" s="12">
        <v>2881</v>
      </c>
      <c r="C5684" s="19">
        <v>42266</v>
      </c>
      <c r="D5684" s="6">
        <v>303</v>
      </c>
      <c r="E5684" s="10">
        <v>218.01999999999998</v>
      </c>
    </row>
    <row r="5685" spans="1:5" ht="17.55" customHeight="1" x14ac:dyDescent="0.3">
      <c r="A5685" s="12">
        <v>5763</v>
      </c>
      <c r="B5685" s="12">
        <v>2882</v>
      </c>
      <c r="C5685" s="19">
        <v>42270</v>
      </c>
      <c r="D5685" s="6">
        <v>303</v>
      </c>
      <c r="E5685" s="10">
        <v>271.80999999999995</v>
      </c>
    </row>
    <row r="5686" spans="1:5" ht="17.55" customHeight="1" x14ac:dyDescent="0.3">
      <c r="A5686" s="12">
        <v>5764</v>
      </c>
      <c r="B5686" s="12">
        <v>2882</v>
      </c>
      <c r="C5686" s="19">
        <v>42265</v>
      </c>
      <c r="D5686" s="6">
        <v>303</v>
      </c>
      <c r="E5686" s="10">
        <v>577.61</v>
      </c>
    </row>
    <row r="5687" spans="1:5" ht="17.55" customHeight="1" x14ac:dyDescent="0.3">
      <c r="A5687" s="12">
        <v>5765</v>
      </c>
      <c r="B5687" s="12">
        <v>2883</v>
      </c>
      <c r="C5687" s="19">
        <v>42278</v>
      </c>
      <c r="D5687" s="6">
        <v>218</v>
      </c>
      <c r="E5687" s="10">
        <v>181.17000000000007</v>
      </c>
    </row>
    <row r="5688" spans="1:5" ht="17.55" customHeight="1" x14ac:dyDescent="0.3">
      <c r="A5688" s="12">
        <v>5766</v>
      </c>
      <c r="B5688" s="12">
        <v>2883</v>
      </c>
      <c r="C5688" s="19">
        <v>42269</v>
      </c>
      <c r="D5688" s="6">
        <v>218</v>
      </c>
      <c r="E5688" s="10">
        <v>606.54</v>
      </c>
    </row>
    <row r="5689" spans="1:5" ht="17.55" customHeight="1" x14ac:dyDescent="0.3">
      <c r="A5689" s="12">
        <v>5767</v>
      </c>
      <c r="B5689" s="12">
        <v>2884</v>
      </c>
      <c r="C5689" s="19">
        <v>42264</v>
      </c>
      <c r="D5689" s="6">
        <v>230</v>
      </c>
      <c r="E5689" s="10">
        <v>37.02000000000001</v>
      </c>
    </row>
    <row r="5690" spans="1:5" ht="17.55" customHeight="1" x14ac:dyDescent="0.3">
      <c r="A5690" s="12">
        <v>5768</v>
      </c>
      <c r="B5690" s="12">
        <v>2884</v>
      </c>
      <c r="C5690" s="19">
        <v>42257</v>
      </c>
      <c r="D5690" s="6">
        <v>230</v>
      </c>
      <c r="E5690" s="10">
        <v>209.82</v>
      </c>
    </row>
    <row r="5691" spans="1:5" ht="17.55" customHeight="1" x14ac:dyDescent="0.3">
      <c r="A5691" s="12">
        <v>5769</v>
      </c>
      <c r="B5691" s="12">
        <v>2885</v>
      </c>
      <c r="C5691" s="19">
        <v>42278</v>
      </c>
      <c r="D5691" s="6">
        <v>96</v>
      </c>
      <c r="E5691" s="10">
        <v>109.62</v>
      </c>
    </row>
    <row r="5692" spans="1:5" ht="17.55" customHeight="1" x14ac:dyDescent="0.3">
      <c r="A5692" s="12">
        <v>5770</v>
      </c>
      <c r="B5692" s="12">
        <v>2885</v>
      </c>
      <c r="C5692" s="19">
        <v>42270</v>
      </c>
      <c r="D5692" s="6">
        <v>96</v>
      </c>
      <c r="E5692" s="10">
        <v>803.93</v>
      </c>
    </row>
    <row r="5693" spans="1:5" ht="17.55" customHeight="1" x14ac:dyDescent="0.3">
      <c r="A5693" s="12">
        <v>5771</v>
      </c>
      <c r="B5693" s="12">
        <v>2886</v>
      </c>
      <c r="C5693" s="19">
        <v>42274</v>
      </c>
      <c r="D5693" s="6">
        <v>181</v>
      </c>
      <c r="E5693" s="10">
        <v>124.10000000000002</v>
      </c>
    </row>
    <row r="5694" spans="1:5" ht="17.55" customHeight="1" x14ac:dyDescent="0.3">
      <c r="A5694" s="12">
        <v>5772</v>
      </c>
      <c r="B5694" s="12">
        <v>2886</v>
      </c>
      <c r="C5694" s="19">
        <v>42268</v>
      </c>
      <c r="D5694" s="6">
        <v>181</v>
      </c>
      <c r="E5694" s="10">
        <v>830.59</v>
      </c>
    </row>
    <row r="5695" spans="1:5" ht="17.55" customHeight="1" x14ac:dyDescent="0.3">
      <c r="A5695" s="12">
        <v>5773</v>
      </c>
      <c r="B5695" s="12">
        <v>2887</v>
      </c>
      <c r="C5695" s="19">
        <v>42272</v>
      </c>
      <c r="D5695" s="6">
        <v>176</v>
      </c>
      <c r="E5695" s="10">
        <v>204.55000000000007</v>
      </c>
    </row>
    <row r="5696" spans="1:5" ht="17.55" customHeight="1" x14ac:dyDescent="0.3">
      <c r="A5696" s="12">
        <v>5774</v>
      </c>
      <c r="B5696" s="12">
        <v>2887</v>
      </c>
      <c r="C5696" s="19">
        <v>42265</v>
      </c>
      <c r="D5696" s="6">
        <v>176</v>
      </c>
      <c r="E5696" s="10">
        <v>684.8</v>
      </c>
    </row>
    <row r="5697" spans="1:5" ht="17.55" customHeight="1" x14ac:dyDescent="0.3">
      <c r="A5697" s="12">
        <v>5775</v>
      </c>
      <c r="B5697" s="12">
        <v>2888</v>
      </c>
      <c r="C5697" s="19">
        <v>42273</v>
      </c>
      <c r="D5697" s="6">
        <v>187</v>
      </c>
      <c r="E5697" s="10">
        <v>55.75</v>
      </c>
    </row>
    <row r="5698" spans="1:5" ht="17.55" customHeight="1" x14ac:dyDescent="0.3">
      <c r="A5698" s="12">
        <v>5776</v>
      </c>
      <c r="B5698" s="12">
        <v>2888</v>
      </c>
      <c r="C5698" s="19">
        <v>42263</v>
      </c>
      <c r="D5698" s="6">
        <v>187</v>
      </c>
      <c r="E5698" s="10">
        <v>563.77</v>
      </c>
    </row>
    <row r="5699" spans="1:5" ht="17.55" customHeight="1" x14ac:dyDescent="0.3">
      <c r="A5699" s="12">
        <v>5777</v>
      </c>
      <c r="B5699" s="12">
        <v>2889</v>
      </c>
      <c r="C5699" s="19">
        <v>42263</v>
      </c>
      <c r="D5699" s="6">
        <v>250</v>
      </c>
      <c r="E5699" s="10">
        <v>122.53000000000009</v>
      </c>
    </row>
    <row r="5700" spans="1:5" ht="17.55" customHeight="1" x14ac:dyDescent="0.3">
      <c r="A5700" s="12">
        <v>5778</v>
      </c>
      <c r="B5700" s="12">
        <v>2889</v>
      </c>
      <c r="C5700" s="19">
        <v>42258</v>
      </c>
      <c r="D5700" s="6">
        <v>250</v>
      </c>
      <c r="E5700" s="10">
        <v>820.06</v>
      </c>
    </row>
    <row r="5701" spans="1:5" ht="17.55" customHeight="1" x14ac:dyDescent="0.3">
      <c r="A5701" s="12">
        <v>5779</v>
      </c>
      <c r="B5701" s="12">
        <v>2890</v>
      </c>
      <c r="C5701" s="19">
        <v>42278</v>
      </c>
      <c r="D5701" s="6">
        <v>91</v>
      </c>
      <c r="E5701" s="10">
        <v>77.990000000000009</v>
      </c>
    </row>
    <row r="5702" spans="1:5" ht="17.55" customHeight="1" x14ac:dyDescent="0.3">
      <c r="A5702" s="12">
        <v>5780</v>
      </c>
      <c r="B5702" s="12">
        <v>2890</v>
      </c>
      <c r="C5702" s="19">
        <v>42271</v>
      </c>
      <c r="D5702" s="6">
        <v>91</v>
      </c>
      <c r="E5702" s="10">
        <v>631.06999999999994</v>
      </c>
    </row>
    <row r="5703" spans="1:5" ht="17.55" customHeight="1" x14ac:dyDescent="0.3">
      <c r="A5703" s="12">
        <v>5781</v>
      </c>
      <c r="B5703" s="12">
        <v>2891</v>
      </c>
      <c r="C5703" s="19">
        <v>42273</v>
      </c>
      <c r="D5703" s="6">
        <v>215</v>
      </c>
      <c r="E5703" s="10">
        <v>54.120000000000118</v>
      </c>
    </row>
    <row r="5704" spans="1:5" ht="17.55" customHeight="1" x14ac:dyDescent="0.3">
      <c r="A5704" s="12">
        <v>5782</v>
      </c>
      <c r="B5704" s="12">
        <v>2891</v>
      </c>
      <c r="C5704" s="19">
        <v>42263</v>
      </c>
      <c r="D5704" s="6">
        <v>215</v>
      </c>
      <c r="E5704" s="10">
        <v>719.06999999999994</v>
      </c>
    </row>
    <row r="5705" spans="1:5" ht="17.55" customHeight="1" x14ac:dyDescent="0.3">
      <c r="A5705" s="12">
        <v>5783</v>
      </c>
      <c r="B5705" s="12">
        <v>2892</v>
      </c>
      <c r="C5705" s="19">
        <v>42275</v>
      </c>
      <c r="D5705" s="6">
        <v>1</v>
      </c>
      <c r="E5705" s="10">
        <v>142.91000000000003</v>
      </c>
    </row>
    <row r="5706" spans="1:5" ht="17.55" customHeight="1" x14ac:dyDescent="0.3">
      <c r="A5706" s="12">
        <v>5784</v>
      </c>
      <c r="B5706" s="12">
        <v>2892</v>
      </c>
      <c r="C5706" s="19">
        <v>42268</v>
      </c>
      <c r="D5706" s="6">
        <v>1</v>
      </c>
      <c r="E5706" s="10">
        <v>318.09999999999997</v>
      </c>
    </row>
    <row r="5707" spans="1:5" ht="17.55" customHeight="1" x14ac:dyDescent="0.3">
      <c r="A5707" s="12">
        <v>5785</v>
      </c>
      <c r="B5707" s="12">
        <v>2893</v>
      </c>
      <c r="C5707" s="19">
        <v>42273</v>
      </c>
      <c r="D5707" s="6">
        <v>267</v>
      </c>
      <c r="E5707" s="10">
        <v>230.38000000000005</v>
      </c>
    </row>
    <row r="5708" spans="1:5" ht="17.55" customHeight="1" x14ac:dyDescent="0.3">
      <c r="A5708" s="12">
        <v>5786</v>
      </c>
      <c r="B5708" s="12">
        <v>2893</v>
      </c>
      <c r="C5708" s="19">
        <v>42265</v>
      </c>
      <c r="D5708" s="6">
        <v>267</v>
      </c>
      <c r="E5708" s="10">
        <v>447.21999999999997</v>
      </c>
    </row>
    <row r="5709" spans="1:5" ht="17.55" customHeight="1" x14ac:dyDescent="0.3">
      <c r="A5709" s="12">
        <v>5787</v>
      </c>
      <c r="B5709" s="12">
        <v>2894</v>
      </c>
      <c r="C5709" s="19">
        <v>42264</v>
      </c>
      <c r="D5709" s="6">
        <v>94</v>
      </c>
      <c r="E5709" s="10">
        <v>10.099999999999994</v>
      </c>
    </row>
    <row r="5710" spans="1:5" ht="17.55" customHeight="1" x14ac:dyDescent="0.3">
      <c r="A5710" s="12">
        <v>5788</v>
      </c>
      <c r="B5710" s="12">
        <v>2894</v>
      </c>
      <c r="C5710" s="19">
        <v>42260</v>
      </c>
      <c r="D5710" s="6">
        <v>94</v>
      </c>
      <c r="E5710" s="10">
        <v>191.97</v>
      </c>
    </row>
    <row r="5711" spans="1:5" ht="17.55" customHeight="1" x14ac:dyDescent="0.3">
      <c r="A5711" s="12">
        <v>5789</v>
      </c>
      <c r="B5711" s="12">
        <v>2895</v>
      </c>
      <c r="C5711" s="19">
        <v>42276</v>
      </c>
      <c r="D5711" s="6">
        <v>4</v>
      </c>
      <c r="E5711" s="10">
        <v>94.299999999999955</v>
      </c>
    </row>
    <row r="5712" spans="1:5" ht="17.55" customHeight="1" x14ac:dyDescent="0.3">
      <c r="A5712" s="12">
        <v>5790</v>
      </c>
      <c r="B5712" s="12">
        <v>2895</v>
      </c>
      <c r="C5712" s="19">
        <v>42272</v>
      </c>
      <c r="D5712" s="6">
        <v>4</v>
      </c>
      <c r="E5712" s="10">
        <v>429.63</v>
      </c>
    </row>
    <row r="5713" spans="1:5" ht="17.55" customHeight="1" x14ac:dyDescent="0.3">
      <c r="A5713" s="12">
        <v>5791</v>
      </c>
      <c r="B5713" s="12">
        <v>2896</v>
      </c>
      <c r="C5713" s="19">
        <v>42270</v>
      </c>
      <c r="D5713" s="6">
        <v>265</v>
      </c>
      <c r="E5713" s="10">
        <v>44.430000000000007</v>
      </c>
    </row>
    <row r="5714" spans="1:5" ht="17.55" customHeight="1" x14ac:dyDescent="0.3">
      <c r="A5714" s="12">
        <v>5792</v>
      </c>
      <c r="B5714" s="12">
        <v>2896</v>
      </c>
      <c r="C5714" s="19">
        <v>42262</v>
      </c>
      <c r="D5714" s="6">
        <v>265</v>
      </c>
      <c r="E5714" s="10">
        <v>449.25</v>
      </c>
    </row>
    <row r="5715" spans="1:5" ht="17.55" customHeight="1" x14ac:dyDescent="0.3">
      <c r="A5715" s="12">
        <v>5793</v>
      </c>
      <c r="B5715" s="12">
        <v>2897</v>
      </c>
      <c r="C5715" s="19">
        <v>42281</v>
      </c>
      <c r="D5715" s="6">
        <v>123</v>
      </c>
      <c r="E5715" s="10">
        <v>172.06</v>
      </c>
    </row>
    <row r="5716" spans="1:5" ht="17.55" customHeight="1" x14ac:dyDescent="0.3">
      <c r="A5716" s="12">
        <v>5794</v>
      </c>
      <c r="B5716" s="12">
        <v>2897</v>
      </c>
      <c r="C5716" s="19">
        <v>42271</v>
      </c>
      <c r="D5716" s="6">
        <v>123</v>
      </c>
      <c r="E5716" s="10">
        <v>305.89</v>
      </c>
    </row>
    <row r="5717" spans="1:5" ht="17.55" customHeight="1" x14ac:dyDescent="0.3">
      <c r="A5717" s="12">
        <v>5795</v>
      </c>
      <c r="B5717" s="12">
        <v>2898</v>
      </c>
      <c r="C5717" s="19">
        <v>42269</v>
      </c>
      <c r="D5717" s="6">
        <v>38</v>
      </c>
      <c r="E5717" s="10">
        <v>347.99</v>
      </c>
    </row>
    <row r="5718" spans="1:5" ht="17.55" customHeight="1" x14ac:dyDescent="0.3">
      <c r="A5718" s="12">
        <v>5796</v>
      </c>
      <c r="B5718" s="12">
        <v>2898</v>
      </c>
      <c r="C5718" s="19">
        <v>42263</v>
      </c>
      <c r="D5718" s="6">
        <v>38</v>
      </c>
      <c r="E5718" s="10">
        <v>522</v>
      </c>
    </row>
    <row r="5719" spans="1:5" ht="17.55" customHeight="1" x14ac:dyDescent="0.3">
      <c r="A5719" s="12">
        <v>5797</v>
      </c>
      <c r="B5719" s="12">
        <v>2899</v>
      </c>
      <c r="C5719" s="19">
        <v>42279</v>
      </c>
      <c r="D5719" s="6">
        <v>111</v>
      </c>
      <c r="E5719" s="10">
        <v>30.700000000000017</v>
      </c>
    </row>
    <row r="5720" spans="1:5" ht="17.55" customHeight="1" x14ac:dyDescent="0.3">
      <c r="A5720" s="12">
        <v>5798</v>
      </c>
      <c r="B5720" s="12">
        <v>2899</v>
      </c>
      <c r="C5720" s="19">
        <v>42269</v>
      </c>
      <c r="D5720" s="6">
        <v>111</v>
      </c>
      <c r="E5720" s="10">
        <v>139.91</v>
      </c>
    </row>
    <row r="5721" spans="1:5" ht="17.55" customHeight="1" x14ac:dyDescent="0.3">
      <c r="A5721" s="12">
        <v>5799</v>
      </c>
      <c r="B5721" s="12">
        <v>2900</v>
      </c>
      <c r="C5721" s="19">
        <v>42264</v>
      </c>
      <c r="D5721" s="6">
        <v>94</v>
      </c>
      <c r="E5721" s="10">
        <v>21.050000000000011</v>
      </c>
    </row>
    <row r="5722" spans="1:5" ht="17.55" customHeight="1" x14ac:dyDescent="0.3">
      <c r="A5722" s="12">
        <v>5800</v>
      </c>
      <c r="B5722" s="12">
        <v>2900</v>
      </c>
      <c r="C5722" s="19">
        <v>42259</v>
      </c>
      <c r="D5722" s="6">
        <v>94</v>
      </c>
      <c r="E5722" s="10">
        <v>119.31</v>
      </c>
    </row>
    <row r="5723" spans="1:5" ht="17.55" customHeight="1" x14ac:dyDescent="0.3">
      <c r="A5723" s="12">
        <v>5801</v>
      </c>
      <c r="B5723" s="12">
        <v>2901</v>
      </c>
      <c r="C5723" s="19">
        <v>42275</v>
      </c>
      <c r="D5723" s="6">
        <v>158</v>
      </c>
      <c r="E5723" s="10">
        <v>153.58999999999992</v>
      </c>
    </row>
    <row r="5724" spans="1:5" ht="17.55" customHeight="1" x14ac:dyDescent="0.3">
      <c r="A5724" s="12">
        <v>5802</v>
      </c>
      <c r="B5724" s="12">
        <v>2901</v>
      </c>
      <c r="C5724" s="19">
        <v>42267</v>
      </c>
      <c r="D5724" s="6">
        <v>158</v>
      </c>
      <c r="E5724" s="10">
        <v>544.58000000000004</v>
      </c>
    </row>
    <row r="5725" spans="1:5" ht="17.55" customHeight="1" x14ac:dyDescent="0.3">
      <c r="A5725" s="12">
        <v>5803</v>
      </c>
      <c r="B5725" s="12">
        <v>2902</v>
      </c>
      <c r="C5725" s="19">
        <v>42268</v>
      </c>
      <c r="D5725" s="6">
        <v>221</v>
      </c>
      <c r="E5725" s="10">
        <v>42.199999999999989</v>
      </c>
    </row>
    <row r="5726" spans="1:5" ht="17.55" customHeight="1" x14ac:dyDescent="0.3">
      <c r="A5726" s="12">
        <v>5804</v>
      </c>
      <c r="B5726" s="12">
        <v>2902</v>
      </c>
      <c r="C5726" s="19">
        <v>42262</v>
      </c>
      <c r="D5726" s="6">
        <v>221</v>
      </c>
      <c r="E5726" s="10">
        <v>221.57999999999998</v>
      </c>
    </row>
    <row r="5727" spans="1:5" ht="17.55" customHeight="1" x14ac:dyDescent="0.3">
      <c r="A5727" s="12">
        <v>5805</v>
      </c>
      <c r="B5727" s="12">
        <v>2903</v>
      </c>
      <c r="C5727" s="19">
        <v>42267</v>
      </c>
      <c r="D5727" s="6">
        <v>241</v>
      </c>
      <c r="E5727" s="10">
        <v>294.27</v>
      </c>
    </row>
    <row r="5728" spans="1:5" ht="17.55" customHeight="1" x14ac:dyDescent="0.3">
      <c r="A5728" s="12">
        <v>5806</v>
      </c>
      <c r="B5728" s="12">
        <v>2903</v>
      </c>
      <c r="C5728" s="19">
        <v>42260</v>
      </c>
      <c r="D5728" s="6">
        <v>241</v>
      </c>
      <c r="E5728" s="10">
        <v>625.33000000000004</v>
      </c>
    </row>
    <row r="5729" spans="1:5" ht="17.55" customHeight="1" x14ac:dyDescent="0.3">
      <c r="A5729" s="12">
        <v>5807</v>
      </c>
      <c r="B5729" s="12">
        <v>2904</v>
      </c>
      <c r="C5729" s="19">
        <v>42278</v>
      </c>
      <c r="D5729" s="6">
        <v>44</v>
      </c>
      <c r="E5729" s="10">
        <v>125.80000000000001</v>
      </c>
    </row>
    <row r="5730" spans="1:5" ht="17.55" customHeight="1" x14ac:dyDescent="0.3">
      <c r="A5730" s="12">
        <v>5808</v>
      </c>
      <c r="B5730" s="12">
        <v>2904</v>
      </c>
      <c r="C5730" s="19">
        <v>42272</v>
      </c>
      <c r="D5730" s="6">
        <v>44</v>
      </c>
      <c r="E5730" s="10">
        <v>214.20999999999998</v>
      </c>
    </row>
    <row r="5731" spans="1:5" ht="17.55" customHeight="1" x14ac:dyDescent="0.3">
      <c r="A5731" s="12">
        <v>5809</v>
      </c>
      <c r="B5731" s="12">
        <v>2905</v>
      </c>
      <c r="C5731" s="19">
        <v>42281</v>
      </c>
      <c r="D5731" s="6">
        <v>170</v>
      </c>
      <c r="E5731" s="10">
        <v>27.579999999999984</v>
      </c>
    </row>
    <row r="5732" spans="1:5" ht="17.55" customHeight="1" x14ac:dyDescent="0.3">
      <c r="A5732" s="12">
        <v>5810</v>
      </c>
      <c r="B5732" s="12">
        <v>2905</v>
      </c>
      <c r="C5732" s="19">
        <v>42271</v>
      </c>
      <c r="D5732" s="6">
        <v>170</v>
      </c>
      <c r="E5732" s="10">
        <v>117.62</v>
      </c>
    </row>
    <row r="5733" spans="1:5" ht="17.55" customHeight="1" x14ac:dyDescent="0.3">
      <c r="A5733" s="12">
        <v>5811</v>
      </c>
      <c r="B5733" s="12">
        <v>2906</v>
      </c>
      <c r="C5733" s="19">
        <v>42281</v>
      </c>
      <c r="D5733" s="6">
        <v>253</v>
      </c>
      <c r="E5733" s="10">
        <v>342.28000000000009</v>
      </c>
    </row>
    <row r="5734" spans="1:5" ht="17.55" customHeight="1" x14ac:dyDescent="0.3">
      <c r="A5734" s="12">
        <v>5812</v>
      </c>
      <c r="B5734" s="12">
        <v>2906</v>
      </c>
      <c r="C5734" s="19">
        <v>42275</v>
      </c>
      <c r="D5734" s="6">
        <v>253</v>
      </c>
      <c r="E5734" s="10">
        <v>664.43999999999994</v>
      </c>
    </row>
    <row r="5735" spans="1:5" ht="17.55" customHeight="1" x14ac:dyDescent="0.3">
      <c r="A5735" s="12">
        <v>5813</v>
      </c>
      <c r="B5735" s="12">
        <v>2907</v>
      </c>
      <c r="C5735" s="19">
        <v>42274</v>
      </c>
      <c r="D5735" s="6">
        <v>209</v>
      </c>
      <c r="E5735" s="10">
        <v>239.26999999999998</v>
      </c>
    </row>
    <row r="5736" spans="1:5" ht="17.55" customHeight="1" x14ac:dyDescent="0.3">
      <c r="A5736" s="12">
        <v>5814</v>
      </c>
      <c r="B5736" s="12">
        <v>2907</v>
      </c>
      <c r="C5736" s="19">
        <v>42265</v>
      </c>
      <c r="D5736" s="6">
        <v>209</v>
      </c>
      <c r="E5736" s="10">
        <v>717.84</v>
      </c>
    </row>
    <row r="5737" spans="1:5" ht="17.55" customHeight="1" x14ac:dyDescent="0.3">
      <c r="A5737" s="12">
        <v>5815</v>
      </c>
      <c r="B5737" s="12">
        <v>2908</v>
      </c>
      <c r="C5737" s="19">
        <v>42270</v>
      </c>
      <c r="D5737" s="6">
        <v>197</v>
      </c>
      <c r="E5737" s="10">
        <v>97.959999999999923</v>
      </c>
    </row>
    <row r="5738" spans="1:5" ht="17.55" customHeight="1" x14ac:dyDescent="0.3">
      <c r="A5738" s="12">
        <v>5816</v>
      </c>
      <c r="B5738" s="12">
        <v>2908</v>
      </c>
      <c r="C5738" s="19">
        <v>42264</v>
      </c>
      <c r="D5738" s="6">
        <v>197</v>
      </c>
      <c r="E5738" s="10">
        <v>792.6</v>
      </c>
    </row>
    <row r="5739" spans="1:5" ht="17.55" customHeight="1" x14ac:dyDescent="0.3">
      <c r="A5739" s="12">
        <v>5817</v>
      </c>
      <c r="B5739" s="12">
        <v>2909</v>
      </c>
      <c r="C5739" s="19">
        <v>42274</v>
      </c>
      <c r="D5739" s="6">
        <v>136</v>
      </c>
      <c r="E5739" s="10">
        <v>325.46999999999991</v>
      </c>
    </row>
    <row r="5740" spans="1:5" ht="17.55" customHeight="1" x14ac:dyDescent="0.3">
      <c r="A5740" s="12">
        <v>5818</v>
      </c>
      <c r="B5740" s="12">
        <v>2909</v>
      </c>
      <c r="C5740" s="19">
        <v>42270</v>
      </c>
      <c r="D5740" s="6">
        <v>136</v>
      </c>
      <c r="E5740" s="10">
        <v>554.20000000000005</v>
      </c>
    </row>
    <row r="5741" spans="1:5" ht="17.55" customHeight="1" x14ac:dyDescent="0.3">
      <c r="A5741" s="12">
        <v>5819</v>
      </c>
      <c r="B5741" s="12">
        <v>2910</v>
      </c>
      <c r="C5741" s="19">
        <v>42274</v>
      </c>
      <c r="D5741" s="6">
        <v>278</v>
      </c>
      <c r="E5741" s="10">
        <v>158.29999999999995</v>
      </c>
    </row>
    <row r="5742" spans="1:5" ht="17.55" customHeight="1" x14ac:dyDescent="0.3">
      <c r="A5742" s="12">
        <v>5820</v>
      </c>
      <c r="B5742" s="12">
        <v>2910</v>
      </c>
      <c r="C5742" s="19">
        <v>42270</v>
      </c>
      <c r="D5742" s="6">
        <v>278</v>
      </c>
      <c r="E5742" s="10">
        <v>595.53</v>
      </c>
    </row>
    <row r="5743" spans="1:5" ht="17.55" customHeight="1" x14ac:dyDescent="0.3">
      <c r="A5743" s="12">
        <v>5821</v>
      </c>
      <c r="B5743" s="12">
        <v>2911</v>
      </c>
      <c r="C5743" s="19">
        <v>42270</v>
      </c>
      <c r="D5743" s="6">
        <v>43</v>
      </c>
      <c r="E5743" s="10">
        <v>216.05000000000007</v>
      </c>
    </row>
    <row r="5744" spans="1:5" ht="17.55" customHeight="1" x14ac:dyDescent="0.3">
      <c r="A5744" s="12">
        <v>5822</v>
      </c>
      <c r="B5744" s="12">
        <v>2911</v>
      </c>
      <c r="C5744" s="19">
        <v>42264</v>
      </c>
      <c r="D5744" s="6">
        <v>43</v>
      </c>
      <c r="E5744" s="10">
        <v>684.18999999999994</v>
      </c>
    </row>
    <row r="5745" spans="1:5" ht="17.55" customHeight="1" x14ac:dyDescent="0.3">
      <c r="A5745" s="12">
        <v>5823</v>
      </c>
      <c r="B5745" s="12">
        <v>2912</v>
      </c>
      <c r="C5745" s="19">
        <v>42280</v>
      </c>
      <c r="D5745" s="6">
        <v>152</v>
      </c>
      <c r="E5745" s="10">
        <v>305.66999999999996</v>
      </c>
    </row>
    <row r="5746" spans="1:5" ht="17.55" customHeight="1" x14ac:dyDescent="0.3">
      <c r="A5746" s="12">
        <v>5824</v>
      </c>
      <c r="B5746" s="12">
        <v>2912</v>
      </c>
      <c r="C5746" s="19">
        <v>42271</v>
      </c>
      <c r="D5746" s="6">
        <v>152</v>
      </c>
      <c r="E5746" s="10">
        <v>593.36</v>
      </c>
    </row>
    <row r="5747" spans="1:5" ht="17.55" customHeight="1" x14ac:dyDescent="0.3">
      <c r="A5747" s="12">
        <v>5825</v>
      </c>
      <c r="B5747" s="12">
        <v>2913</v>
      </c>
      <c r="C5747" s="19">
        <v>42280</v>
      </c>
      <c r="D5747" s="6">
        <v>64</v>
      </c>
      <c r="E5747" s="10">
        <v>86.389999999999986</v>
      </c>
    </row>
    <row r="5748" spans="1:5" ht="17.55" customHeight="1" x14ac:dyDescent="0.3">
      <c r="A5748" s="12">
        <v>5826</v>
      </c>
      <c r="B5748" s="12">
        <v>2913</v>
      </c>
      <c r="C5748" s="19">
        <v>42276</v>
      </c>
      <c r="D5748" s="6">
        <v>64</v>
      </c>
      <c r="E5748" s="10">
        <v>421.81</v>
      </c>
    </row>
    <row r="5749" spans="1:5" ht="17.55" customHeight="1" x14ac:dyDescent="0.3">
      <c r="A5749" s="12">
        <v>5827</v>
      </c>
      <c r="B5749" s="12">
        <v>2914</v>
      </c>
      <c r="C5749" s="19">
        <v>42278</v>
      </c>
      <c r="D5749" s="6">
        <v>304</v>
      </c>
      <c r="E5749" s="10">
        <v>33</v>
      </c>
    </row>
    <row r="5750" spans="1:5" ht="17.55" customHeight="1" x14ac:dyDescent="0.3">
      <c r="A5750" s="12">
        <v>5828</v>
      </c>
      <c r="B5750" s="12">
        <v>2914</v>
      </c>
      <c r="C5750" s="19">
        <v>42274</v>
      </c>
      <c r="D5750" s="6">
        <v>304</v>
      </c>
      <c r="E5750" s="10">
        <v>379.61</v>
      </c>
    </row>
    <row r="5751" spans="1:5" ht="17.55" customHeight="1" x14ac:dyDescent="0.3">
      <c r="A5751" s="12">
        <v>5829</v>
      </c>
      <c r="B5751" s="12">
        <v>2915</v>
      </c>
      <c r="C5751" s="19">
        <v>42275</v>
      </c>
      <c r="D5751" s="6">
        <v>247</v>
      </c>
      <c r="E5751" s="10">
        <v>39.769999999999982</v>
      </c>
    </row>
    <row r="5752" spans="1:5" ht="17.55" customHeight="1" x14ac:dyDescent="0.3">
      <c r="A5752" s="12">
        <v>5830</v>
      </c>
      <c r="B5752" s="12">
        <v>2915</v>
      </c>
      <c r="C5752" s="19">
        <v>42270</v>
      </c>
      <c r="D5752" s="6">
        <v>247</v>
      </c>
      <c r="E5752" s="10">
        <v>169.56</v>
      </c>
    </row>
    <row r="5753" spans="1:5" ht="17.55" customHeight="1" x14ac:dyDescent="0.3">
      <c r="A5753" s="12">
        <v>5831</v>
      </c>
      <c r="B5753" s="12">
        <v>2916</v>
      </c>
      <c r="C5753" s="19">
        <v>42278</v>
      </c>
      <c r="D5753" s="6">
        <v>204</v>
      </c>
      <c r="E5753" s="10">
        <v>84.449999999999932</v>
      </c>
    </row>
    <row r="5754" spans="1:5" ht="17.55" customHeight="1" x14ac:dyDescent="0.3">
      <c r="A5754" s="12">
        <v>5832</v>
      </c>
      <c r="B5754" s="12">
        <v>2916</v>
      </c>
      <c r="C5754" s="19">
        <v>42271</v>
      </c>
      <c r="D5754" s="6">
        <v>204</v>
      </c>
      <c r="E5754" s="10">
        <v>760.13</v>
      </c>
    </row>
    <row r="5755" spans="1:5" ht="17.55" customHeight="1" x14ac:dyDescent="0.3">
      <c r="A5755" s="12">
        <v>5833</v>
      </c>
      <c r="B5755" s="12">
        <v>2917</v>
      </c>
      <c r="C5755" s="19">
        <v>42272</v>
      </c>
      <c r="D5755" s="6">
        <v>77</v>
      </c>
      <c r="E5755" s="10">
        <v>322.81999999999994</v>
      </c>
    </row>
    <row r="5756" spans="1:5" ht="17.55" customHeight="1" x14ac:dyDescent="0.3">
      <c r="A5756" s="12">
        <v>5834</v>
      </c>
      <c r="B5756" s="12">
        <v>2917</v>
      </c>
      <c r="C5756" s="19">
        <v>42267</v>
      </c>
      <c r="D5756" s="6">
        <v>77</v>
      </c>
      <c r="E5756" s="10">
        <v>484.25</v>
      </c>
    </row>
    <row r="5757" spans="1:5" ht="17.55" customHeight="1" x14ac:dyDescent="0.3">
      <c r="A5757" s="12">
        <v>5835</v>
      </c>
      <c r="B5757" s="12">
        <v>2918</v>
      </c>
      <c r="C5757" s="19">
        <v>42278</v>
      </c>
      <c r="D5757" s="6">
        <v>264</v>
      </c>
      <c r="E5757" s="10">
        <v>252.93000000000006</v>
      </c>
    </row>
    <row r="5758" spans="1:5" ht="17.55" customHeight="1" x14ac:dyDescent="0.3">
      <c r="A5758" s="12">
        <v>5836</v>
      </c>
      <c r="B5758" s="12">
        <v>2918</v>
      </c>
      <c r="C5758" s="19">
        <v>42273</v>
      </c>
      <c r="D5758" s="6">
        <v>264</v>
      </c>
      <c r="E5758" s="10">
        <v>719.91</v>
      </c>
    </row>
    <row r="5759" spans="1:5" ht="17.55" customHeight="1" x14ac:dyDescent="0.3">
      <c r="A5759" s="12">
        <v>5837</v>
      </c>
      <c r="B5759" s="12">
        <v>2919</v>
      </c>
      <c r="C5759" s="19">
        <v>42286</v>
      </c>
      <c r="D5759" s="6">
        <v>100</v>
      </c>
      <c r="E5759" s="10">
        <v>103.54999999999995</v>
      </c>
    </row>
    <row r="5760" spans="1:5" ht="17.55" customHeight="1" x14ac:dyDescent="0.3">
      <c r="A5760" s="12">
        <v>5838</v>
      </c>
      <c r="B5760" s="12">
        <v>2919</v>
      </c>
      <c r="C5760" s="19">
        <v>42276</v>
      </c>
      <c r="D5760" s="6">
        <v>100</v>
      </c>
      <c r="E5760" s="10">
        <v>837.83</v>
      </c>
    </row>
    <row r="5761" spans="1:5" ht="17.55" customHeight="1" x14ac:dyDescent="0.3">
      <c r="A5761" s="12">
        <v>5839</v>
      </c>
      <c r="B5761" s="12">
        <v>2920</v>
      </c>
      <c r="C5761" s="19">
        <v>42275</v>
      </c>
      <c r="D5761" s="6">
        <v>119</v>
      </c>
      <c r="E5761" s="10">
        <v>326.33000000000004</v>
      </c>
    </row>
    <row r="5762" spans="1:5" ht="17.55" customHeight="1" x14ac:dyDescent="0.3">
      <c r="A5762" s="12">
        <v>5840</v>
      </c>
      <c r="B5762" s="12">
        <v>2920</v>
      </c>
      <c r="C5762" s="19">
        <v>42270</v>
      </c>
      <c r="D5762" s="6">
        <v>119</v>
      </c>
      <c r="E5762" s="10">
        <v>726.37</v>
      </c>
    </row>
    <row r="5763" spans="1:5" ht="17.55" customHeight="1" x14ac:dyDescent="0.3">
      <c r="A5763" s="12">
        <v>5841</v>
      </c>
      <c r="B5763" s="12">
        <v>2921</v>
      </c>
      <c r="C5763" s="19">
        <v>42277</v>
      </c>
      <c r="D5763" s="6">
        <v>88</v>
      </c>
      <c r="E5763" s="10">
        <v>32.159999999999968</v>
      </c>
    </row>
    <row r="5764" spans="1:5" ht="17.55" customHeight="1" x14ac:dyDescent="0.3">
      <c r="A5764" s="12">
        <v>5842</v>
      </c>
      <c r="B5764" s="12">
        <v>2921</v>
      </c>
      <c r="C5764" s="19">
        <v>42273</v>
      </c>
      <c r="D5764" s="6">
        <v>88</v>
      </c>
      <c r="E5764" s="10">
        <v>503.87</v>
      </c>
    </row>
    <row r="5765" spans="1:5" ht="17.55" customHeight="1" x14ac:dyDescent="0.3">
      <c r="A5765" s="12">
        <v>5843</v>
      </c>
      <c r="B5765" s="12">
        <v>2922</v>
      </c>
      <c r="C5765" s="19">
        <v>42279</v>
      </c>
      <c r="D5765" s="6">
        <v>90</v>
      </c>
      <c r="E5765" s="10">
        <v>161.17000000000002</v>
      </c>
    </row>
    <row r="5766" spans="1:5" ht="17.55" customHeight="1" x14ac:dyDescent="0.3">
      <c r="A5766" s="12">
        <v>5844</v>
      </c>
      <c r="B5766" s="12">
        <v>2922</v>
      </c>
      <c r="C5766" s="19">
        <v>42275</v>
      </c>
      <c r="D5766" s="6">
        <v>90</v>
      </c>
      <c r="E5766" s="10">
        <v>274.43</v>
      </c>
    </row>
    <row r="5767" spans="1:5" ht="17.55" customHeight="1" x14ac:dyDescent="0.3">
      <c r="A5767" s="12">
        <v>5846</v>
      </c>
      <c r="B5767" s="12">
        <v>2923</v>
      </c>
      <c r="C5767" s="19">
        <v>42276</v>
      </c>
      <c r="D5767" s="6">
        <v>227</v>
      </c>
      <c r="E5767" s="10">
        <v>756.25</v>
      </c>
    </row>
    <row r="5768" spans="1:5" ht="17.55" customHeight="1" x14ac:dyDescent="0.3">
      <c r="A5768" s="12">
        <v>5848</v>
      </c>
      <c r="B5768" s="12">
        <v>2924</v>
      </c>
      <c r="C5768" s="19">
        <v>42269</v>
      </c>
      <c r="D5768" s="6">
        <v>162</v>
      </c>
      <c r="E5768" s="10">
        <v>964.37</v>
      </c>
    </row>
    <row r="5769" spans="1:5" ht="17.55" customHeight="1" x14ac:dyDescent="0.3">
      <c r="A5769" s="12">
        <v>5849</v>
      </c>
      <c r="B5769" s="12">
        <v>2925</v>
      </c>
      <c r="C5769" s="19">
        <v>42287</v>
      </c>
      <c r="D5769" s="6">
        <v>232</v>
      </c>
      <c r="E5769" s="10">
        <v>271.03999999999996</v>
      </c>
    </row>
    <row r="5770" spans="1:5" ht="17.55" customHeight="1" x14ac:dyDescent="0.3">
      <c r="A5770" s="12">
        <v>5850</v>
      </c>
      <c r="B5770" s="12">
        <v>2925</v>
      </c>
      <c r="C5770" s="19">
        <v>42279</v>
      </c>
      <c r="D5770" s="6">
        <v>232</v>
      </c>
      <c r="E5770" s="10">
        <v>575.96</v>
      </c>
    </row>
    <row r="5771" spans="1:5" ht="17.55" customHeight="1" x14ac:dyDescent="0.3">
      <c r="A5771" s="12">
        <v>5851</v>
      </c>
      <c r="B5771" s="12">
        <v>2926</v>
      </c>
      <c r="C5771" s="19">
        <v>42278</v>
      </c>
      <c r="D5771" s="6">
        <v>143</v>
      </c>
      <c r="E5771" s="10">
        <v>276.12</v>
      </c>
    </row>
    <row r="5772" spans="1:5" ht="17.55" customHeight="1" x14ac:dyDescent="0.3">
      <c r="A5772" s="12">
        <v>5852</v>
      </c>
      <c r="B5772" s="12">
        <v>2926</v>
      </c>
      <c r="C5772" s="19">
        <v>42271</v>
      </c>
      <c r="D5772" s="6">
        <v>143</v>
      </c>
      <c r="E5772" s="10">
        <v>710.03</v>
      </c>
    </row>
    <row r="5773" spans="1:5" ht="17.55" customHeight="1" x14ac:dyDescent="0.3">
      <c r="A5773" s="12">
        <v>5853</v>
      </c>
      <c r="B5773" s="12">
        <v>2927</v>
      </c>
      <c r="C5773" s="19">
        <v>42273</v>
      </c>
      <c r="D5773" s="6">
        <v>307</v>
      </c>
      <c r="E5773" s="10">
        <v>187.51999999999998</v>
      </c>
    </row>
    <row r="5774" spans="1:5" ht="17.55" customHeight="1" x14ac:dyDescent="0.3">
      <c r="A5774" s="12">
        <v>5854</v>
      </c>
      <c r="B5774" s="12">
        <v>2927</v>
      </c>
      <c r="C5774" s="19">
        <v>42269</v>
      </c>
      <c r="D5774" s="6">
        <v>307</v>
      </c>
      <c r="E5774" s="10">
        <v>705.46</v>
      </c>
    </row>
    <row r="5775" spans="1:5" ht="17.55" customHeight="1" x14ac:dyDescent="0.3">
      <c r="A5775" s="12">
        <v>5855</v>
      </c>
      <c r="B5775" s="12">
        <v>2928</v>
      </c>
      <c r="C5775" s="19">
        <v>42270</v>
      </c>
      <c r="D5775" s="6">
        <v>63</v>
      </c>
      <c r="E5775" s="10">
        <v>167.26999999999998</v>
      </c>
    </row>
    <row r="5776" spans="1:5" ht="17.55" customHeight="1" x14ac:dyDescent="0.3">
      <c r="A5776" s="12">
        <v>5856</v>
      </c>
      <c r="B5776" s="12">
        <v>2928</v>
      </c>
      <c r="C5776" s="19">
        <v>42266</v>
      </c>
      <c r="D5776" s="6">
        <v>63</v>
      </c>
      <c r="E5776" s="10">
        <v>762.01</v>
      </c>
    </row>
    <row r="5777" spans="1:5" ht="17.55" customHeight="1" x14ac:dyDescent="0.3">
      <c r="A5777" s="12">
        <v>5857</v>
      </c>
      <c r="B5777" s="12">
        <v>2929</v>
      </c>
      <c r="C5777" s="19">
        <v>42272</v>
      </c>
      <c r="D5777" s="6">
        <v>230</v>
      </c>
      <c r="E5777" s="10">
        <v>180.03999999999996</v>
      </c>
    </row>
    <row r="5778" spans="1:5" ht="17.55" customHeight="1" x14ac:dyDescent="0.3">
      <c r="A5778" s="12">
        <v>5858</v>
      </c>
      <c r="B5778" s="12">
        <v>2929</v>
      </c>
      <c r="C5778" s="19">
        <v>42268</v>
      </c>
      <c r="D5778" s="6">
        <v>230</v>
      </c>
      <c r="E5778" s="10">
        <v>382.61</v>
      </c>
    </row>
    <row r="5779" spans="1:5" ht="17.55" customHeight="1" x14ac:dyDescent="0.3">
      <c r="A5779" s="12">
        <v>5859</v>
      </c>
      <c r="B5779" s="12">
        <v>2930</v>
      </c>
      <c r="C5779" s="19">
        <v>42287</v>
      </c>
      <c r="D5779" s="6">
        <v>94</v>
      </c>
      <c r="E5779" s="10">
        <v>46.889999999999986</v>
      </c>
    </row>
    <row r="5780" spans="1:5" ht="17.55" customHeight="1" x14ac:dyDescent="0.3">
      <c r="A5780" s="12">
        <v>5860</v>
      </c>
      <c r="B5780" s="12">
        <v>2930</v>
      </c>
      <c r="C5780" s="19">
        <v>42279</v>
      </c>
      <c r="D5780" s="6">
        <v>94</v>
      </c>
      <c r="E5780" s="10">
        <v>91.050000000000011</v>
      </c>
    </row>
    <row r="5781" spans="1:5" ht="17.55" customHeight="1" x14ac:dyDescent="0.3">
      <c r="A5781" s="12">
        <v>5861</v>
      </c>
      <c r="B5781" s="12">
        <v>2931</v>
      </c>
      <c r="C5781" s="19">
        <v>42282</v>
      </c>
      <c r="D5781" s="6">
        <v>11</v>
      </c>
      <c r="E5781" s="10">
        <v>35.389999999999986</v>
      </c>
    </row>
    <row r="5782" spans="1:5" ht="17.55" customHeight="1" x14ac:dyDescent="0.3">
      <c r="A5782" s="12">
        <v>5862</v>
      </c>
      <c r="B5782" s="12">
        <v>2931</v>
      </c>
      <c r="C5782" s="19">
        <v>42275</v>
      </c>
      <c r="D5782" s="6">
        <v>11</v>
      </c>
      <c r="E5782" s="10">
        <v>106.18</v>
      </c>
    </row>
    <row r="5783" spans="1:5" ht="17.55" customHeight="1" x14ac:dyDescent="0.3">
      <c r="A5783" s="12">
        <v>5863</v>
      </c>
      <c r="B5783" s="12">
        <v>2932</v>
      </c>
      <c r="C5783" s="19">
        <v>42285</v>
      </c>
      <c r="D5783" s="6">
        <v>160</v>
      </c>
      <c r="E5783" s="10">
        <v>58.580000000000041</v>
      </c>
    </row>
    <row r="5784" spans="1:5" ht="17.55" customHeight="1" x14ac:dyDescent="0.3">
      <c r="A5784" s="12">
        <v>5864</v>
      </c>
      <c r="B5784" s="12">
        <v>2932</v>
      </c>
      <c r="C5784" s="19">
        <v>42279</v>
      </c>
      <c r="D5784" s="6">
        <v>160</v>
      </c>
      <c r="E5784" s="10">
        <v>592.4</v>
      </c>
    </row>
    <row r="5785" spans="1:5" ht="17.55" customHeight="1" x14ac:dyDescent="0.3">
      <c r="A5785" s="12">
        <v>5865</v>
      </c>
      <c r="B5785" s="12">
        <v>2933</v>
      </c>
      <c r="C5785" s="19">
        <v>42277</v>
      </c>
      <c r="D5785" s="6">
        <v>300</v>
      </c>
      <c r="E5785" s="10">
        <v>101.88</v>
      </c>
    </row>
    <row r="5786" spans="1:5" ht="17.55" customHeight="1" x14ac:dyDescent="0.3">
      <c r="A5786" s="12">
        <v>5866</v>
      </c>
      <c r="B5786" s="12">
        <v>2933</v>
      </c>
      <c r="C5786" s="19">
        <v>42267</v>
      </c>
      <c r="D5786" s="6">
        <v>300</v>
      </c>
      <c r="E5786" s="10">
        <v>407.53</v>
      </c>
    </row>
    <row r="5787" spans="1:5" ht="17.55" customHeight="1" x14ac:dyDescent="0.3">
      <c r="A5787" s="12">
        <v>5867</v>
      </c>
      <c r="B5787" s="12">
        <v>2934</v>
      </c>
      <c r="C5787" s="19">
        <v>42284</v>
      </c>
      <c r="D5787" s="6">
        <v>18</v>
      </c>
      <c r="E5787" s="10">
        <v>20.440000000000055</v>
      </c>
    </row>
    <row r="5788" spans="1:5" ht="17.55" customHeight="1" x14ac:dyDescent="0.3">
      <c r="A5788" s="12">
        <v>5868</v>
      </c>
      <c r="B5788" s="12">
        <v>2934</v>
      </c>
      <c r="C5788" s="19">
        <v>42277</v>
      </c>
      <c r="D5788" s="6">
        <v>18</v>
      </c>
      <c r="E5788" s="10">
        <v>1002.01</v>
      </c>
    </row>
    <row r="5789" spans="1:5" ht="17.55" customHeight="1" x14ac:dyDescent="0.3">
      <c r="A5789" s="12">
        <v>5869</v>
      </c>
      <c r="B5789" s="12">
        <v>2935</v>
      </c>
      <c r="C5789" s="19">
        <v>42274</v>
      </c>
      <c r="D5789" s="6">
        <v>232</v>
      </c>
      <c r="E5789" s="10">
        <v>220.67000000000007</v>
      </c>
    </row>
    <row r="5790" spans="1:5" ht="17.55" customHeight="1" x14ac:dyDescent="0.3">
      <c r="A5790" s="12">
        <v>5870</v>
      </c>
      <c r="B5790" s="12">
        <v>2935</v>
      </c>
      <c r="C5790" s="19">
        <v>42269</v>
      </c>
      <c r="D5790" s="6">
        <v>232</v>
      </c>
      <c r="E5790" s="10">
        <v>782.42</v>
      </c>
    </row>
    <row r="5791" spans="1:5" ht="17.55" customHeight="1" x14ac:dyDescent="0.3">
      <c r="A5791" s="12">
        <v>5871</v>
      </c>
      <c r="B5791" s="12">
        <v>2936</v>
      </c>
      <c r="C5791" s="19">
        <v>42293</v>
      </c>
      <c r="D5791" s="6">
        <v>318</v>
      </c>
      <c r="E5791" s="10">
        <v>32.130000000000052</v>
      </c>
    </row>
    <row r="5792" spans="1:5" ht="17.55" customHeight="1" x14ac:dyDescent="0.3">
      <c r="A5792" s="12">
        <v>5872</v>
      </c>
      <c r="B5792" s="12">
        <v>2936</v>
      </c>
      <c r="C5792" s="19">
        <v>42283</v>
      </c>
      <c r="D5792" s="6">
        <v>318</v>
      </c>
      <c r="E5792" s="10">
        <v>369.59</v>
      </c>
    </row>
    <row r="5793" spans="1:5" ht="17.55" customHeight="1" x14ac:dyDescent="0.3">
      <c r="A5793" s="12">
        <v>5873</v>
      </c>
      <c r="B5793" s="12">
        <v>2937</v>
      </c>
      <c r="C5793" s="19">
        <v>42280</v>
      </c>
      <c r="D5793" s="6">
        <v>167</v>
      </c>
      <c r="E5793" s="10">
        <v>77.240000000000009</v>
      </c>
    </row>
    <row r="5794" spans="1:5" ht="17.55" customHeight="1" x14ac:dyDescent="0.3">
      <c r="A5794" s="12">
        <v>5874</v>
      </c>
      <c r="B5794" s="12">
        <v>2937</v>
      </c>
      <c r="C5794" s="19">
        <v>42271</v>
      </c>
      <c r="D5794" s="6">
        <v>167</v>
      </c>
      <c r="E5794" s="10">
        <v>244.62</v>
      </c>
    </row>
    <row r="5795" spans="1:5" ht="17.55" customHeight="1" x14ac:dyDescent="0.3">
      <c r="A5795" s="12">
        <v>5875</v>
      </c>
      <c r="B5795" s="12">
        <v>2938</v>
      </c>
      <c r="C5795" s="19">
        <v>42281</v>
      </c>
      <c r="D5795" s="6">
        <v>128</v>
      </c>
      <c r="E5795" s="10">
        <v>30.510000000000019</v>
      </c>
    </row>
    <row r="5796" spans="1:5" ht="17.55" customHeight="1" x14ac:dyDescent="0.3">
      <c r="A5796" s="12">
        <v>5876</v>
      </c>
      <c r="B5796" s="12">
        <v>2938</v>
      </c>
      <c r="C5796" s="19">
        <v>42271</v>
      </c>
      <c r="D5796" s="6">
        <v>128</v>
      </c>
      <c r="E5796" s="10">
        <v>204.23</v>
      </c>
    </row>
    <row r="5797" spans="1:5" ht="17.55" customHeight="1" x14ac:dyDescent="0.3">
      <c r="A5797" s="12">
        <v>5878</v>
      </c>
      <c r="B5797" s="12">
        <v>2939</v>
      </c>
      <c r="C5797" s="19">
        <v>42284</v>
      </c>
      <c r="D5797" s="6">
        <v>239</v>
      </c>
      <c r="E5797" s="10">
        <v>686.07</v>
      </c>
    </row>
    <row r="5798" spans="1:5" ht="17.55" customHeight="1" x14ac:dyDescent="0.3">
      <c r="A5798" s="12">
        <v>5879</v>
      </c>
      <c r="B5798" s="12">
        <v>2940</v>
      </c>
      <c r="C5798" s="19">
        <v>42292</v>
      </c>
      <c r="D5798" s="6">
        <v>316</v>
      </c>
      <c r="E5798" s="10">
        <v>173.34000000000003</v>
      </c>
    </row>
    <row r="5799" spans="1:5" ht="17.55" customHeight="1" x14ac:dyDescent="0.3">
      <c r="A5799" s="12">
        <v>5880</v>
      </c>
      <c r="B5799" s="12">
        <v>2940</v>
      </c>
      <c r="C5799" s="19">
        <v>42282</v>
      </c>
      <c r="D5799" s="6">
        <v>316</v>
      </c>
      <c r="E5799" s="10">
        <v>493.37</v>
      </c>
    </row>
    <row r="5800" spans="1:5" ht="17.55" customHeight="1" x14ac:dyDescent="0.3">
      <c r="A5800" s="12">
        <v>5881</v>
      </c>
      <c r="B5800" s="12">
        <v>2941</v>
      </c>
      <c r="C5800" s="19">
        <v>42285</v>
      </c>
      <c r="D5800" s="6">
        <v>83</v>
      </c>
      <c r="E5800" s="10">
        <v>42.470000000000013</v>
      </c>
    </row>
    <row r="5801" spans="1:5" ht="17.55" customHeight="1" x14ac:dyDescent="0.3">
      <c r="A5801" s="12">
        <v>5882</v>
      </c>
      <c r="B5801" s="12">
        <v>2941</v>
      </c>
      <c r="C5801" s="19">
        <v>42281</v>
      </c>
      <c r="D5801" s="6">
        <v>83</v>
      </c>
      <c r="E5801" s="10">
        <v>114.83</v>
      </c>
    </row>
    <row r="5802" spans="1:5" ht="17.55" customHeight="1" x14ac:dyDescent="0.3">
      <c r="A5802" s="12">
        <v>5883</v>
      </c>
      <c r="B5802" s="12">
        <v>2942</v>
      </c>
      <c r="C5802" s="19">
        <v>42285</v>
      </c>
      <c r="D5802" s="6">
        <v>5</v>
      </c>
      <c r="E5802" s="10">
        <v>45.95999999999998</v>
      </c>
    </row>
    <row r="5803" spans="1:5" ht="17.55" customHeight="1" x14ac:dyDescent="0.3">
      <c r="A5803" s="12">
        <v>5884</v>
      </c>
      <c r="B5803" s="12">
        <v>2942</v>
      </c>
      <c r="C5803" s="19">
        <v>42275</v>
      </c>
      <c r="D5803" s="6">
        <v>5</v>
      </c>
      <c r="E5803" s="10">
        <v>112.55000000000001</v>
      </c>
    </row>
    <row r="5804" spans="1:5" ht="17.55" customHeight="1" x14ac:dyDescent="0.3">
      <c r="A5804" s="12">
        <v>5885</v>
      </c>
      <c r="B5804" s="12">
        <v>2943</v>
      </c>
      <c r="C5804" s="19">
        <v>42287</v>
      </c>
      <c r="D5804" s="6">
        <v>95</v>
      </c>
      <c r="E5804" s="10">
        <v>74</v>
      </c>
    </row>
    <row r="5805" spans="1:5" ht="17.55" customHeight="1" x14ac:dyDescent="0.3">
      <c r="A5805" s="12">
        <v>5886</v>
      </c>
      <c r="B5805" s="12">
        <v>2943</v>
      </c>
      <c r="C5805" s="19">
        <v>42281</v>
      </c>
      <c r="D5805" s="6">
        <v>95</v>
      </c>
      <c r="E5805" s="10">
        <v>598.76</v>
      </c>
    </row>
    <row r="5806" spans="1:5" ht="17.55" customHeight="1" x14ac:dyDescent="0.3">
      <c r="A5806" s="12">
        <v>5887</v>
      </c>
      <c r="B5806" s="12">
        <v>2944</v>
      </c>
      <c r="C5806" s="19">
        <v>42291</v>
      </c>
      <c r="D5806" s="6">
        <v>27</v>
      </c>
      <c r="E5806" s="10">
        <v>115.92999999999995</v>
      </c>
    </row>
    <row r="5807" spans="1:5" ht="17.55" customHeight="1" x14ac:dyDescent="0.3">
      <c r="A5807" s="12">
        <v>5888</v>
      </c>
      <c r="B5807" s="12">
        <v>2944</v>
      </c>
      <c r="C5807" s="19">
        <v>42283</v>
      </c>
      <c r="D5807" s="6">
        <v>27</v>
      </c>
      <c r="E5807" s="10">
        <v>775.84</v>
      </c>
    </row>
    <row r="5808" spans="1:5" ht="17.55" customHeight="1" x14ac:dyDescent="0.3">
      <c r="A5808" s="12">
        <v>5889</v>
      </c>
      <c r="B5808" s="12">
        <v>2945</v>
      </c>
      <c r="C5808" s="19">
        <v>42295</v>
      </c>
      <c r="D5808" s="6">
        <v>134</v>
      </c>
      <c r="E5808" s="10">
        <v>133.96999999999991</v>
      </c>
    </row>
    <row r="5809" spans="1:5" ht="17.55" customHeight="1" x14ac:dyDescent="0.3">
      <c r="A5809" s="12">
        <v>5890</v>
      </c>
      <c r="B5809" s="12">
        <v>2945</v>
      </c>
      <c r="C5809" s="19">
        <v>42285</v>
      </c>
      <c r="D5809" s="6">
        <v>134</v>
      </c>
      <c r="E5809" s="10">
        <v>703.35</v>
      </c>
    </row>
    <row r="5810" spans="1:5" ht="17.55" customHeight="1" x14ac:dyDescent="0.3">
      <c r="A5810" s="12">
        <v>5891</v>
      </c>
      <c r="B5810" s="12">
        <v>2946</v>
      </c>
      <c r="C5810" s="19">
        <v>42282</v>
      </c>
      <c r="D5810" s="6">
        <v>94</v>
      </c>
      <c r="E5810" s="10">
        <v>88.640000000000015</v>
      </c>
    </row>
    <row r="5811" spans="1:5" ht="17.55" customHeight="1" x14ac:dyDescent="0.3">
      <c r="A5811" s="12">
        <v>5892</v>
      </c>
      <c r="B5811" s="12">
        <v>2946</v>
      </c>
      <c r="C5811" s="19">
        <v>42273</v>
      </c>
      <c r="D5811" s="6">
        <v>94</v>
      </c>
      <c r="E5811" s="10">
        <v>179.98</v>
      </c>
    </row>
    <row r="5812" spans="1:5" ht="17.55" customHeight="1" x14ac:dyDescent="0.3">
      <c r="A5812" s="12">
        <v>5894</v>
      </c>
      <c r="B5812" s="12">
        <v>2947</v>
      </c>
      <c r="C5812" s="19">
        <v>42286</v>
      </c>
      <c r="D5812" s="6">
        <v>136</v>
      </c>
      <c r="E5812" s="10">
        <v>251.68</v>
      </c>
    </row>
    <row r="5813" spans="1:5" ht="17.55" customHeight="1" x14ac:dyDescent="0.3">
      <c r="A5813" s="12">
        <v>5895</v>
      </c>
      <c r="B5813" s="12">
        <v>2948</v>
      </c>
      <c r="C5813" s="19">
        <v>42293</v>
      </c>
      <c r="D5813" s="6">
        <v>272</v>
      </c>
      <c r="E5813" s="10">
        <v>105.70000000000005</v>
      </c>
    </row>
    <row r="5814" spans="1:5" ht="17.55" customHeight="1" x14ac:dyDescent="0.3">
      <c r="A5814" s="12">
        <v>5896</v>
      </c>
      <c r="B5814" s="12">
        <v>2948</v>
      </c>
      <c r="C5814" s="19">
        <v>42284</v>
      </c>
      <c r="D5814" s="6">
        <v>272</v>
      </c>
      <c r="E5814" s="10">
        <v>397.65999999999997</v>
      </c>
    </row>
    <row r="5815" spans="1:5" ht="17.55" customHeight="1" x14ac:dyDescent="0.3">
      <c r="A5815" s="12">
        <v>5897</v>
      </c>
      <c r="B5815" s="12">
        <v>2949</v>
      </c>
      <c r="C5815" s="19">
        <v>42287</v>
      </c>
      <c r="D5815" s="6">
        <v>288</v>
      </c>
      <c r="E5815" s="10">
        <v>405.1</v>
      </c>
    </row>
    <row r="5816" spans="1:5" ht="17.55" customHeight="1" x14ac:dyDescent="0.3">
      <c r="A5816" s="12">
        <v>5898</v>
      </c>
      <c r="B5816" s="12">
        <v>2949</v>
      </c>
      <c r="C5816" s="19">
        <v>42281</v>
      </c>
      <c r="D5816" s="6">
        <v>288</v>
      </c>
      <c r="E5816" s="10">
        <v>607.66999999999996</v>
      </c>
    </row>
    <row r="5817" spans="1:5" ht="17.55" customHeight="1" x14ac:dyDescent="0.3">
      <c r="A5817" s="12">
        <v>5899</v>
      </c>
      <c r="B5817" s="12">
        <v>2950</v>
      </c>
      <c r="C5817" s="19">
        <v>42284</v>
      </c>
      <c r="D5817" s="6">
        <v>90</v>
      </c>
      <c r="E5817" s="10">
        <v>184.23000000000002</v>
      </c>
    </row>
    <row r="5818" spans="1:5" ht="17.55" customHeight="1" x14ac:dyDescent="0.3">
      <c r="A5818" s="12">
        <v>5900</v>
      </c>
      <c r="B5818" s="12">
        <v>2950</v>
      </c>
      <c r="C5818" s="19">
        <v>42274</v>
      </c>
      <c r="D5818" s="6">
        <v>90</v>
      </c>
      <c r="E5818" s="10">
        <v>616.79</v>
      </c>
    </row>
    <row r="5819" spans="1:5" ht="17.55" customHeight="1" x14ac:dyDescent="0.3">
      <c r="A5819" s="12">
        <v>5902</v>
      </c>
      <c r="B5819" s="12">
        <v>2951</v>
      </c>
      <c r="C5819" s="19">
        <v>42279</v>
      </c>
      <c r="D5819" s="6">
        <v>185</v>
      </c>
      <c r="E5819" s="10">
        <v>609.84</v>
      </c>
    </row>
    <row r="5820" spans="1:5" ht="17.55" customHeight="1" x14ac:dyDescent="0.3">
      <c r="A5820" s="12">
        <v>5903</v>
      </c>
      <c r="B5820" s="12">
        <v>2952</v>
      </c>
      <c r="C5820" s="19">
        <v>42289</v>
      </c>
      <c r="D5820" s="6">
        <v>210</v>
      </c>
      <c r="E5820" s="10">
        <v>3.7800000000000296</v>
      </c>
    </row>
    <row r="5821" spans="1:5" ht="17.55" customHeight="1" x14ac:dyDescent="0.3">
      <c r="A5821" s="12">
        <v>5904</v>
      </c>
      <c r="B5821" s="12">
        <v>2952</v>
      </c>
      <c r="C5821" s="19">
        <v>42282</v>
      </c>
      <c r="D5821" s="6">
        <v>210</v>
      </c>
      <c r="E5821" s="10">
        <v>374.95</v>
      </c>
    </row>
    <row r="5822" spans="1:5" ht="17.55" customHeight="1" x14ac:dyDescent="0.3">
      <c r="A5822" s="12">
        <v>5905</v>
      </c>
      <c r="B5822" s="12">
        <v>2953</v>
      </c>
      <c r="C5822" s="19">
        <v>42291</v>
      </c>
      <c r="D5822" s="6">
        <v>272</v>
      </c>
      <c r="E5822" s="10">
        <v>254.10000000000002</v>
      </c>
    </row>
    <row r="5823" spans="1:5" ht="17.55" customHeight="1" x14ac:dyDescent="0.3">
      <c r="A5823" s="12">
        <v>5906</v>
      </c>
      <c r="B5823" s="12">
        <v>2953</v>
      </c>
      <c r="C5823" s="19">
        <v>42285</v>
      </c>
      <c r="D5823" s="6">
        <v>272</v>
      </c>
      <c r="E5823" s="10">
        <v>592.9</v>
      </c>
    </row>
    <row r="5824" spans="1:5" ht="17.55" customHeight="1" x14ac:dyDescent="0.3">
      <c r="A5824" s="12">
        <v>5907</v>
      </c>
      <c r="B5824" s="12">
        <v>2954</v>
      </c>
      <c r="C5824" s="19">
        <v>42287</v>
      </c>
      <c r="D5824" s="6">
        <v>38</v>
      </c>
      <c r="E5824" s="10">
        <v>169.59000000000003</v>
      </c>
    </row>
    <row r="5825" spans="1:5" ht="17.55" customHeight="1" x14ac:dyDescent="0.3">
      <c r="A5825" s="12">
        <v>5908</v>
      </c>
      <c r="B5825" s="12">
        <v>2954</v>
      </c>
      <c r="C5825" s="19">
        <v>42281</v>
      </c>
      <c r="D5825" s="6">
        <v>38</v>
      </c>
      <c r="E5825" s="10">
        <v>890.37</v>
      </c>
    </row>
    <row r="5826" spans="1:5" ht="17.55" customHeight="1" x14ac:dyDescent="0.3">
      <c r="A5826" s="12">
        <v>5909</v>
      </c>
      <c r="B5826" s="12">
        <v>2955</v>
      </c>
      <c r="C5826" s="19">
        <v>42280</v>
      </c>
      <c r="D5826" s="6">
        <v>9</v>
      </c>
      <c r="E5826" s="10">
        <v>23.150000000000034</v>
      </c>
    </row>
    <row r="5827" spans="1:5" ht="17.55" customHeight="1" x14ac:dyDescent="0.3">
      <c r="A5827" s="12">
        <v>5910</v>
      </c>
      <c r="B5827" s="12">
        <v>2955</v>
      </c>
      <c r="C5827" s="19">
        <v>42274</v>
      </c>
      <c r="D5827" s="6">
        <v>9</v>
      </c>
      <c r="E5827" s="10">
        <v>362.84</v>
      </c>
    </row>
    <row r="5828" spans="1:5" ht="17.55" customHeight="1" x14ac:dyDescent="0.3">
      <c r="A5828" s="12">
        <v>5911</v>
      </c>
      <c r="B5828" s="12">
        <v>2956</v>
      </c>
      <c r="C5828" s="19">
        <v>42284</v>
      </c>
      <c r="D5828" s="6">
        <v>256</v>
      </c>
      <c r="E5828" s="10">
        <v>171.84000000000003</v>
      </c>
    </row>
    <row r="5829" spans="1:5" ht="17.55" customHeight="1" x14ac:dyDescent="0.3">
      <c r="A5829" s="12">
        <v>5912</v>
      </c>
      <c r="B5829" s="12">
        <v>2956</v>
      </c>
      <c r="C5829" s="19">
        <v>42275</v>
      </c>
      <c r="D5829" s="6">
        <v>256</v>
      </c>
      <c r="E5829" s="10">
        <v>464.62</v>
      </c>
    </row>
    <row r="5830" spans="1:5" ht="17.55" customHeight="1" x14ac:dyDescent="0.3">
      <c r="A5830" s="12">
        <v>5913</v>
      </c>
      <c r="B5830" s="12">
        <v>2957</v>
      </c>
      <c r="C5830" s="19">
        <v>42290</v>
      </c>
      <c r="D5830" s="6">
        <v>250</v>
      </c>
      <c r="E5830" s="10">
        <v>23.229999999999961</v>
      </c>
    </row>
    <row r="5831" spans="1:5" ht="17.55" customHeight="1" x14ac:dyDescent="0.3">
      <c r="A5831" s="12">
        <v>5914</v>
      </c>
      <c r="B5831" s="12">
        <v>2957</v>
      </c>
      <c r="C5831" s="19">
        <v>42286</v>
      </c>
      <c r="D5831" s="6">
        <v>250</v>
      </c>
      <c r="E5831" s="10">
        <v>267.17</v>
      </c>
    </row>
    <row r="5832" spans="1:5" ht="17.55" customHeight="1" x14ac:dyDescent="0.3">
      <c r="A5832" s="12">
        <v>5915</v>
      </c>
      <c r="B5832" s="12">
        <v>2958</v>
      </c>
      <c r="C5832" s="19">
        <v>42298</v>
      </c>
      <c r="D5832" s="6">
        <v>280</v>
      </c>
      <c r="E5832" s="10">
        <v>93.960000000000036</v>
      </c>
    </row>
    <row r="5833" spans="1:5" ht="17.55" customHeight="1" x14ac:dyDescent="0.3">
      <c r="A5833" s="12">
        <v>5916</v>
      </c>
      <c r="B5833" s="12">
        <v>2958</v>
      </c>
      <c r="C5833" s="19">
        <v>42288</v>
      </c>
      <c r="D5833" s="6">
        <v>280</v>
      </c>
      <c r="E5833" s="10">
        <v>760.3</v>
      </c>
    </row>
    <row r="5834" spans="1:5" ht="17.55" customHeight="1" x14ac:dyDescent="0.3">
      <c r="A5834" s="12">
        <v>5917</v>
      </c>
      <c r="B5834" s="12">
        <v>2959</v>
      </c>
      <c r="C5834" s="19">
        <v>42293</v>
      </c>
      <c r="D5834" s="6">
        <v>297</v>
      </c>
      <c r="E5834" s="10">
        <v>49.649999999999977</v>
      </c>
    </row>
    <row r="5835" spans="1:5" ht="17.55" customHeight="1" x14ac:dyDescent="0.3">
      <c r="A5835" s="12">
        <v>5918</v>
      </c>
      <c r="B5835" s="12">
        <v>2959</v>
      </c>
      <c r="C5835" s="19">
        <v>42285</v>
      </c>
      <c r="D5835" s="6">
        <v>297</v>
      </c>
      <c r="E5835" s="10">
        <v>777.99</v>
      </c>
    </row>
    <row r="5836" spans="1:5" ht="17.55" customHeight="1" x14ac:dyDescent="0.3">
      <c r="A5836" s="12">
        <v>5919</v>
      </c>
      <c r="B5836" s="12">
        <v>2960</v>
      </c>
      <c r="C5836" s="19">
        <v>42294</v>
      </c>
      <c r="D5836" s="6">
        <v>199</v>
      </c>
      <c r="E5836" s="10">
        <v>235.95000000000005</v>
      </c>
    </row>
    <row r="5837" spans="1:5" ht="17.55" customHeight="1" x14ac:dyDescent="0.3">
      <c r="A5837" s="12">
        <v>5920</v>
      </c>
      <c r="B5837" s="12">
        <v>2960</v>
      </c>
      <c r="C5837" s="19">
        <v>42288</v>
      </c>
      <c r="D5837" s="6">
        <v>199</v>
      </c>
      <c r="E5837" s="10">
        <v>671.55</v>
      </c>
    </row>
    <row r="5838" spans="1:5" ht="17.55" customHeight="1" x14ac:dyDescent="0.3">
      <c r="A5838" s="12">
        <v>5921</v>
      </c>
      <c r="B5838" s="12">
        <v>2961</v>
      </c>
      <c r="C5838" s="19">
        <v>42283</v>
      </c>
      <c r="D5838" s="6">
        <v>49</v>
      </c>
      <c r="E5838" s="10">
        <v>286.5100000000001</v>
      </c>
    </row>
    <row r="5839" spans="1:5" ht="17.55" customHeight="1" x14ac:dyDescent="0.3">
      <c r="A5839" s="12">
        <v>5922</v>
      </c>
      <c r="B5839" s="12">
        <v>2961</v>
      </c>
      <c r="C5839" s="19">
        <v>42276</v>
      </c>
      <c r="D5839" s="6">
        <v>49</v>
      </c>
      <c r="E5839" s="10">
        <v>774.66</v>
      </c>
    </row>
    <row r="5840" spans="1:5" ht="17.55" customHeight="1" x14ac:dyDescent="0.3">
      <c r="A5840" s="12">
        <v>5923</v>
      </c>
      <c r="B5840" s="12">
        <v>2962</v>
      </c>
      <c r="C5840" s="19">
        <v>42294</v>
      </c>
      <c r="D5840" s="6">
        <v>15</v>
      </c>
      <c r="E5840" s="10">
        <v>314.73</v>
      </c>
    </row>
    <row r="5841" spans="1:5" ht="17.55" customHeight="1" x14ac:dyDescent="0.3">
      <c r="A5841" s="12">
        <v>5924</v>
      </c>
      <c r="B5841" s="12">
        <v>2962</v>
      </c>
      <c r="C5841" s="19">
        <v>42286</v>
      </c>
      <c r="D5841" s="6">
        <v>15</v>
      </c>
      <c r="E5841" s="10">
        <v>535.9</v>
      </c>
    </row>
    <row r="5842" spans="1:5" ht="17.55" customHeight="1" x14ac:dyDescent="0.3">
      <c r="A5842" s="12">
        <v>5925</v>
      </c>
      <c r="B5842" s="12">
        <v>2963</v>
      </c>
      <c r="C5842" s="19">
        <v>42286</v>
      </c>
      <c r="D5842" s="6">
        <v>115</v>
      </c>
      <c r="E5842" s="10">
        <v>38.619999999999891</v>
      </c>
    </row>
    <row r="5843" spans="1:5" ht="17.55" customHeight="1" x14ac:dyDescent="0.3">
      <c r="A5843" s="12">
        <v>5926</v>
      </c>
      <c r="B5843" s="12">
        <v>2963</v>
      </c>
      <c r="C5843" s="19">
        <v>42279</v>
      </c>
      <c r="D5843" s="6">
        <v>115</v>
      </c>
      <c r="E5843" s="10">
        <v>926.96</v>
      </c>
    </row>
    <row r="5844" spans="1:5" ht="17.55" customHeight="1" x14ac:dyDescent="0.3">
      <c r="A5844" s="12">
        <v>5927</v>
      </c>
      <c r="B5844" s="12">
        <v>2964</v>
      </c>
      <c r="C5844" s="19">
        <v>42292</v>
      </c>
      <c r="D5844" s="6">
        <v>228</v>
      </c>
      <c r="E5844" s="10">
        <v>119.17000000000002</v>
      </c>
    </row>
    <row r="5845" spans="1:5" ht="17.55" customHeight="1" x14ac:dyDescent="0.3">
      <c r="A5845" s="12">
        <v>5928</v>
      </c>
      <c r="B5845" s="12">
        <v>2964</v>
      </c>
      <c r="C5845" s="19">
        <v>42287</v>
      </c>
      <c r="D5845" s="6">
        <v>228</v>
      </c>
      <c r="E5845" s="10">
        <v>448.32</v>
      </c>
    </row>
    <row r="5846" spans="1:5" ht="17.55" customHeight="1" x14ac:dyDescent="0.3">
      <c r="A5846" s="12">
        <v>5929</v>
      </c>
      <c r="B5846" s="12">
        <v>2965</v>
      </c>
      <c r="C5846" s="19">
        <v>42285</v>
      </c>
      <c r="D5846" s="6">
        <v>46</v>
      </c>
      <c r="E5846" s="10">
        <v>100.35000000000002</v>
      </c>
    </row>
    <row r="5847" spans="1:5" ht="17.55" customHeight="1" x14ac:dyDescent="0.3">
      <c r="A5847" s="12">
        <v>5930</v>
      </c>
      <c r="B5847" s="12">
        <v>2965</v>
      </c>
      <c r="C5847" s="19">
        <v>42277</v>
      </c>
      <c r="D5847" s="6">
        <v>46</v>
      </c>
      <c r="E5847" s="10">
        <v>811.99</v>
      </c>
    </row>
    <row r="5848" spans="1:5" ht="17.55" customHeight="1" x14ac:dyDescent="0.3">
      <c r="A5848" s="12">
        <v>5931</v>
      </c>
      <c r="B5848" s="12">
        <v>2966</v>
      </c>
      <c r="C5848" s="19">
        <v>42298</v>
      </c>
      <c r="D5848" s="6">
        <v>160</v>
      </c>
      <c r="E5848" s="10">
        <v>100.28000000000003</v>
      </c>
    </row>
    <row r="5849" spans="1:5" ht="17.55" customHeight="1" x14ac:dyDescent="0.3">
      <c r="A5849" s="12">
        <v>5932</v>
      </c>
      <c r="B5849" s="12">
        <v>2966</v>
      </c>
      <c r="C5849" s="19">
        <v>42289</v>
      </c>
      <c r="D5849" s="6">
        <v>160</v>
      </c>
      <c r="E5849" s="10">
        <v>170.76</v>
      </c>
    </row>
    <row r="5850" spans="1:5" ht="17.55" customHeight="1" x14ac:dyDescent="0.3">
      <c r="A5850" s="12">
        <v>5933</v>
      </c>
      <c r="B5850" s="12">
        <v>2967</v>
      </c>
      <c r="C5850" s="19">
        <v>42293</v>
      </c>
      <c r="D5850" s="6">
        <v>199</v>
      </c>
      <c r="E5850" s="10">
        <v>17.370000000000005</v>
      </c>
    </row>
    <row r="5851" spans="1:5" ht="17.55" customHeight="1" x14ac:dyDescent="0.3">
      <c r="A5851" s="12">
        <v>5934</v>
      </c>
      <c r="B5851" s="12">
        <v>2967</v>
      </c>
      <c r="C5851" s="19">
        <v>42283</v>
      </c>
      <c r="D5851" s="6">
        <v>199</v>
      </c>
      <c r="E5851" s="10">
        <v>851.41</v>
      </c>
    </row>
    <row r="5852" spans="1:5" ht="17.55" customHeight="1" x14ac:dyDescent="0.3">
      <c r="A5852" s="12">
        <v>5935</v>
      </c>
      <c r="B5852" s="12">
        <v>2968</v>
      </c>
      <c r="C5852" s="19">
        <v>42283</v>
      </c>
      <c r="D5852" s="6">
        <v>108</v>
      </c>
      <c r="E5852" s="10">
        <v>310.14</v>
      </c>
    </row>
    <row r="5853" spans="1:5" ht="17.55" customHeight="1" x14ac:dyDescent="0.3">
      <c r="A5853" s="12">
        <v>5936</v>
      </c>
      <c r="B5853" s="12">
        <v>2968</v>
      </c>
      <c r="C5853" s="19">
        <v>42279</v>
      </c>
      <c r="D5853" s="6">
        <v>108</v>
      </c>
      <c r="E5853" s="10">
        <v>551.38</v>
      </c>
    </row>
    <row r="5854" spans="1:5" ht="17.55" customHeight="1" x14ac:dyDescent="0.3">
      <c r="A5854" s="12">
        <v>5937</v>
      </c>
      <c r="B5854" s="12">
        <v>2969</v>
      </c>
      <c r="C5854" s="19">
        <v>42294</v>
      </c>
      <c r="D5854" s="6">
        <v>193</v>
      </c>
      <c r="E5854" s="10">
        <v>3.3600000000000136</v>
      </c>
    </row>
    <row r="5855" spans="1:5" ht="17.55" customHeight="1" x14ac:dyDescent="0.3">
      <c r="A5855" s="12">
        <v>5938</v>
      </c>
      <c r="B5855" s="12">
        <v>2969</v>
      </c>
      <c r="C5855" s="19">
        <v>42286</v>
      </c>
      <c r="D5855" s="6">
        <v>193</v>
      </c>
      <c r="E5855" s="10">
        <v>164.82999999999998</v>
      </c>
    </row>
    <row r="5856" spans="1:5" ht="17.55" customHeight="1" x14ac:dyDescent="0.3">
      <c r="A5856" s="12">
        <v>5939</v>
      </c>
      <c r="B5856" s="12">
        <v>2970</v>
      </c>
      <c r="C5856" s="19">
        <v>42287</v>
      </c>
      <c r="D5856" s="6">
        <v>262</v>
      </c>
      <c r="E5856" s="10">
        <v>249.81000000000006</v>
      </c>
    </row>
    <row r="5857" spans="1:5" ht="17.55" customHeight="1" x14ac:dyDescent="0.3">
      <c r="A5857" s="12">
        <v>5940</v>
      </c>
      <c r="B5857" s="12">
        <v>2970</v>
      </c>
      <c r="C5857" s="19">
        <v>42280</v>
      </c>
      <c r="D5857" s="6">
        <v>262</v>
      </c>
      <c r="E5857" s="10">
        <v>556.04999999999995</v>
      </c>
    </row>
    <row r="5858" spans="1:5" ht="17.55" customHeight="1" x14ac:dyDescent="0.3">
      <c r="A5858" s="12">
        <v>5941</v>
      </c>
      <c r="B5858" s="12">
        <v>2971</v>
      </c>
      <c r="C5858" s="19">
        <v>42283</v>
      </c>
      <c r="D5858" s="6">
        <v>247</v>
      </c>
      <c r="E5858" s="10">
        <v>23.470000000000027</v>
      </c>
    </row>
    <row r="5859" spans="1:5" ht="17.55" customHeight="1" x14ac:dyDescent="0.3">
      <c r="A5859" s="12">
        <v>5942</v>
      </c>
      <c r="B5859" s="12">
        <v>2971</v>
      </c>
      <c r="C5859" s="19">
        <v>42278</v>
      </c>
      <c r="D5859" s="6">
        <v>247</v>
      </c>
      <c r="E5859" s="10">
        <v>563.38</v>
      </c>
    </row>
    <row r="5860" spans="1:5" ht="17.55" customHeight="1" x14ac:dyDescent="0.3">
      <c r="A5860" s="12">
        <v>5943</v>
      </c>
      <c r="B5860" s="12">
        <v>2972</v>
      </c>
      <c r="C5860" s="19">
        <v>42297</v>
      </c>
      <c r="D5860" s="6">
        <v>99</v>
      </c>
      <c r="E5860" s="10">
        <v>182.08000000000004</v>
      </c>
    </row>
    <row r="5861" spans="1:5" ht="17.55" customHeight="1" x14ac:dyDescent="0.3">
      <c r="A5861" s="12">
        <v>5944</v>
      </c>
      <c r="B5861" s="12">
        <v>2972</v>
      </c>
      <c r="C5861" s="19">
        <v>42293</v>
      </c>
      <c r="D5861" s="6">
        <v>99</v>
      </c>
      <c r="E5861" s="10">
        <v>645.55999999999995</v>
      </c>
    </row>
    <row r="5862" spans="1:5" ht="17.55" customHeight="1" x14ac:dyDescent="0.3">
      <c r="A5862" s="12">
        <v>5945</v>
      </c>
      <c r="B5862" s="12">
        <v>2973</v>
      </c>
      <c r="C5862" s="19">
        <v>42299</v>
      </c>
      <c r="D5862" s="6">
        <v>313</v>
      </c>
      <c r="E5862" s="10">
        <v>304.58000000000004</v>
      </c>
    </row>
    <row r="5863" spans="1:5" ht="17.55" customHeight="1" x14ac:dyDescent="0.3">
      <c r="A5863" s="12">
        <v>5946</v>
      </c>
      <c r="B5863" s="12">
        <v>2973</v>
      </c>
      <c r="C5863" s="19">
        <v>42289</v>
      </c>
      <c r="D5863" s="6">
        <v>313</v>
      </c>
      <c r="E5863" s="10">
        <v>677.93999999999994</v>
      </c>
    </row>
    <row r="5864" spans="1:5" ht="17.55" customHeight="1" x14ac:dyDescent="0.3">
      <c r="A5864" s="12">
        <v>5947</v>
      </c>
      <c r="B5864" s="12">
        <v>2974</v>
      </c>
      <c r="C5864" s="19">
        <v>42300</v>
      </c>
      <c r="D5864" s="6">
        <v>14</v>
      </c>
      <c r="E5864" s="10">
        <v>8.9499999999999886</v>
      </c>
    </row>
    <row r="5865" spans="1:5" ht="17.55" customHeight="1" x14ac:dyDescent="0.3">
      <c r="A5865" s="12">
        <v>5948</v>
      </c>
      <c r="B5865" s="12">
        <v>2974</v>
      </c>
      <c r="C5865" s="19">
        <v>42290</v>
      </c>
      <c r="D5865" s="6">
        <v>14</v>
      </c>
      <c r="E5865" s="10">
        <v>438.75</v>
      </c>
    </row>
    <row r="5866" spans="1:5" ht="17.55" customHeight="1" x14ac:dyDescent="0.3">
      <c r="A5866" s="12">
        <v>5949</v>
      </c>
      <c r="B5866" s="12">
        <v>2975</v>
      </c>
      <c r="C5866" s="19">
        <v>42286</v>
      </c>
      <c r="D5866" s="6">
        <v>179</v>
      </c>
      <c r="E5866" s="10">
        <v>93.169999999999959</v>
      </c>
    </row>
    <row r="5867" spans="1:5" ht="17.55" customHeight="1" x14ac:dyDescent="0.3">
      <c r="A5867" s="12">
        <v>5950</v>
      </c>
      <c r="B5867" s="12">
        <v>2975</v>
      </c>
      <c r="C5867" s="19">
        <v>42279</v>
      </c>
      <c r="D5867" s="6">
        <v>179</v>
      </c>
      <c r="E5867" s="10">
        <v>753.83</v>
      </c>
    </row>
    <row r="5868" spans="1:5" ht="17.55" customHeight="1" x14ac:dyDescent="0.3">
      <c r="A5868" s="12">
        <v>5951</v>
      </c>
      <c r="B5868" s="12">
        <v>2976</v>
      </c>
      <c r="C5868" s="19">
        <v>42300</v>
      </c>
      <c r="D5868" s="6">
        <v>171</v>
      </c>
      <c r="E5868" s="10">
        <v>145.68</v>
      </c>
    </row>
    <row r="5869" spans="1:5" ht="17.55" customHeight="1" x14ac:dyDescent="0.3">
      <c r="A5869" s="12">
        <v>5952</v>
      </c>
      <c r="B5869" s="12">
        <v>2976</v>
      </c>
      <c r="C5869" s="19">
        <v>42291</v>
      </c>
      <c r="D5869" s="6">
        <v>171</v>
      </c>
      <c r="E5869" s="10">
        <v>270.56</v>
      </c>
    </row>
    <row r="5870" spans="1:5" ht="17.55" customHeight="1" x14ac:dyDescent="0.3">
      <c r="A5870" s="12">
        <v>5953</v>
      </c>
      <c r="B5870" s="12">
        <v>2977</v>
      </c>
      <c r="C5870" s="19">
        <v>42290</v>
      </c>
      <c r="D5870" s="6">
        <v>76</v>
      </c>
      <c r="E5870" s="10">
        <v>75.44</v>
      </c>
    </row>
    <row r="5871" spans="1:5" ht="17.55" customHeight="1" x14ac:dyDescent="0.3">
      <c r="A5871" s="12">
        <v>5954</v>
      </c>
      <c r="B5871" s="12">
        <v>2977</v>
      </c>
      <c r="C5871" s="19">
        <v>42281</v>
      </c>
      <c r="D5871" s="6">
        <v>76</v>
      </c>
      <c r="E5871" s="10">
        <v>184.70999999999998</v>
      </c>
    </row>
    <row r="5872" spans="1:5" ht="17.55" customHeight="1" x14ac:dyDescent="0.3">
      <c r="A5872" s="12">
        <v>5955</v>
      </c>
      <c r="B5872" s="12">
        <v>2978</v>
      </c>
      <c r="C5872" s="19">
        <v>42287</v>
      </c>
      <c r="D5872" s="6">
        <v>135</v>
      </c>
      <c r="E5872" s="10">
        <v>163.85000000000002</v>
      </c>
    </row>
    <row r="5873" spans="1:5" ht="17.55" customHeight="1" x14ac:dyDescent="0.3">
      <c r="A5873" s="12">
        <v>5956</v>
      </c>
      <c r="B5873" s="12">
        <v>2978</v>
      </c>
      <c r="C5873" s="19">
        <v>42282</v>
      </c>
      <c r="D5873" s="6">
        <v>135</v>
      </c>
      <c r="E5873" s="10">
        <v>279.01</v>
      </c>
    </row>
    <row r="5874" spans="1:5" ht="17.55" customHeight="1" x14ac:dyDescent="0.3">
      <c r="A5874" s="12">
        <v>5957</v>
      </c>
      <c r="B5874" s="12">
        <v>2979</v>
      </c>
      <c r="C5874" s="19">
        <v>42297</v>
      </c>
      <c r="D5874" s="6">
        <v>299</v>
      </c>
      <c r="E5874" s="10">
        <v>224.39999999999998</v>
      </c>
    </row>
    <row r="5875" spans="1:5" ht="17.55" customHeight="1" x14ac:dyDescent="0.3">
      <c r="A5875" s="12">
        <v>5958</v>
      </c>
      <c r="B5875" s="12">
        <v>2979</v>
      </c>
      <c r="C5875" s="19">
        <v>42289</v>
      </c>
      <c r="D5875" s="6">
        <v>299</v>
      </c>
      <c r="E5875" s="10">
        <v>795.63</v>
      </c>
    </row>
    <row r="5876" spans="1:5" ht="17.55" customHeight="1" x14ac:dyDescent="0.3">
      <c r="A5876" s="12">
        <v>5959</v>
      </c>
      <c r="B5876" s="12">
        <v>2980</v>
      </c>
      <c r="C5876" s="19">
        <v>42293</v>
      </c>
      <c r="D5876" s="6">
        <v>140</v>
      </c>
      <c r="E5876" s="10">
        <v>230.72000000000003</v>
      </c>
    </row>
    <row r="5877" spans="1:5" ht="17.55" customHeight="1" x14ac:dyDescent="0.3">
      <c r="A5877" s="12">
        <v>5960</v>
      </c>
      <c r="B5877" s="12">
        <v>2980</v>
      </c>
      <c r="C5877" s="19">
        <v>42284</v>
      </c>
      <c r="D5877" s="6">
        <v>140</v>
      </c>
      <c r="E5877" s="10">
        <v>593.29</v>
      </c>
    </row>
    <row r="5878" spans="1:5" ht="17.55" customHeight="1" x14ac:dyDescent="0.3">
      <c r="A5878" s="12">
        <v>5961</v>
      </c>
      <c r="B5878" s="12">
        <v>2981</v>
      </c>
      <c r="C5878" s="19">
        <v>42300</v>
      </c>
      <c r="D5878" s="6">
        <v>83</v>
      </c>
      <c r="E5878" s="10">
        <v>245.70000000000005</v>
      </c>
    </row>
    <row r="5879" spans="1:5" ht="17.55" customHeight="1" x14ac:dyDescent="0.3">
      <c r="A5879" s="12">
        <v>5962</v>
      </c>
      <c r="B5879" s="12">
        <v>2981</v>
      </c>
      <c r="C5879" s="19">
        <v>42291</v>
      </c>
      <c r="D5879" s="6">
        <v>83</v>
      </c>
      <c r="E5879" s="10">
        <v>699.31</v>
      </c>
    </row>
    <row r="5880" spans="1:5" ht="17.55" customHeight="1" x14ac:dyDescent="0.3">
      <c r="A5880" s="12">
        <v>5963</v>
      </c>
      <c r="B5880" s="12">
        <v>2982</v>
      </c>
      <c r="C5880" s="19">
        <v>42293</v>
      </c>
      <c r="D5880" s="6">
        <v>299</v>
      </c>
      <c r="E5880" s="10">
        <v>299.69000000000005</v>
      </c>
    </row>
    <row r="5881" spans="1:5" ht="17.55" customHeight="1" x14ac:dyDescent="0.3">
      <c r="A5881" s="12">
        <v>5964</v>
      </c>
      <c r="B5881" s="12">
        <v>2982</v>
      </c>
      <c r="C5881" s="19">
        <v>42287</v>
      </c>
      <c r="D5881" s="6">
        <v>299</v>
      </c>
      <c r="E5881" s="10">
        <v>532.79</v>
      </c>
    </row>
    <row r="5882" spans="1:5" ht="17.55" customHeight="1" x14ac:dyDescent="0.3">
      <c r="A5882" s="12">
        <v>5965</v>
      </c>
      <c r="B5882" s="12">
        <v>2983</v>
      </c>
      <c r="C5882" s="19">
        <v>42298</v>
      </c>
      <c r="D5882" s="6">
        <v>316</v>
      </c>
      <c r="E5882" s="10">
        <v>197.25000000000006</v>
      </c>
    </row>
    <row r="5883" spans="1:5" ht="17.55" customHeight="1" x14ac:dyDescent="0.3">
      <c r="A5883" s="12">
        <v>5966</v>
      </c>
      <c r="B5883" s="12">
        <v>2983</v>
      </c>
      <c r="C5883" s="19">
        <v>42289</v>
      </c>
      <c r="D5883" s="6">
        <v>316</v>
      </c>
      <c r="E5883" s="10">
        <v>321.83999999999997</v>
      </c>
    </row>
    <row r="5884" spans="1:5" ht="17.55" customHeight="1" x14ac:dyDescent="0.3">
      <c r="A5884" s="12">
        <v>5967</v>
      </c>
      <c r="B5884" s="12">
        <v>2984</v>
      </c>
      <c r="C5884" s="19">
        <v>42303</v>
      </c>
      <c r="D5884" s="6">
        <v>203</v>
      </c>
      <c r="E5884" s="10">
        <v>261.84000000000003</v>
      </c>
    </row>
    <row r="5885" spans="1:5" ht="17.55" customHeight="1" x14ac:dyDescent="0.3">
      <c r="A5885" s="12">
        <v>5968</v>
      </c>
      <c r="B5885" s="12">
        <v>2984</v>
      </c>
      <c r="C5885" s="19">
        <v>42294</v>
      </c>
      <c r="D5885" s="6">
        <v>203</v>
      </c>
      <c r="E5885" s="10">
        <v>392.77</v>
      </c>
    </row>
    <row r="5886" spans="1:5" ht="17.55" customHeight="1" x14ac:dyDescent="0.3">
      <c r="A5886" s="12">
        <v>5969</v>
      </c>
      <c r="B5886" s="12">
        <v>2985</v>
      </c>
      <c r="C5886" s="19">
        <v>42288</v>
      </c>
      <c r="D5886" s="6">
        <v>258</v>
      </c>
      <c r="E5886" s="10">
        <v>45.770000000000039</v>
      </c>
    </row>
    <row r="5887" spans="1:5" ht="17.55" customHeight="1" x14ac:dyDescent="0.3">
      <c r="A5887" s="12">
        <v>5970</v>
      </c>
      <c r="B5887" s="12">
        <v>2985</v>
      </c>
      <c r="C5887" s="19">
        <v>42284</v>
      </c>
      <c r="D5887" s="6">
        <v>258</v>
      </c>
      <c r="E5887" s="10">
        <v>306.33999999999997</v>
      </c>
    </row>
    <row r="5888" spans="1:5" ht="17.55" customHeight="1" x14ac:dyDescent="0.3">
      <c r="A5888" s="12">
        <v>5971</v>
      </c>
      <c r="B5888" s="12">
        <v>2986</v>
      </c>
      <c r="C5888" s="19">
        <v>42301</v>
      </c>
      <c r="D5888" s="6">
        <v>113</v>
      </c>
      <c r="E5888" s="10">
        <v>139.24</v>
      </c>
    </row>
    <row r="5889" spans="1:5" ht="17.55" customHeight="1" x14ac:dyDescent="0.3">
      <c r="A5889" s="12">
        <v>5972</v>
      </c>
      <c r="B5889" s="12">
        <v>2986</v>
      </c>
      <c r="C5889" s="19">
        <v>42295</v>
      </c>
      <c r="D5889" s="6">
        <v>113</v>
      </c>
      <c r="E5889" s="10">
        <v>358.07</v>
      </c>
    </row>
    <row r="5890" spans="1:5" ht="17.55" customHeight="1" x14ac:dyDescent="0.3">
      <c r="A5890" s="12">
        <v>5973</v>
      </c>
      <c r="B5890" s="12">
        <v>2987</v>
      </c>
      <c r="C5890" s="19">
        <v>42295</v>
      </c>
      <c r="D5890" s="6">
        <v>5</v>
      </c>
      <c r="E5890" s="10">
        <v>404.41000000000008</v>
      </c>
    </row>
    <row r="5891" spans="1:5" ht="17.55" customHeight="1" x14ac:dyDescent="0.3">
      <c r="A5891" s="12">
        <v>5974</v>
      </c>
      <c r="B5891" s="12">
        <v>2987</v>
      </c>
      <c r="C5891" s="19">
        <v>42288</v>
      </c>
      <c r="D5891" s="6">
        <v>5</v>
      </c>
      <c r="E5891" s="10">
        <v>632.55999999999995</v>
      </c>
    </row>
    <row r="5892" spans="1:5" ht="17.55" customHeight="1" x14ac:dyDescent="0.3">
      <c r="A5892" s="12">
        <v>5975</v>
      </c>
      <c r="B5892" s="12">
        <v>2988</v>
      </c>
      <c r="C5892" s="19">
        <v>42297</v>
      </c>
      <c r="D5892" s="6">
        <v>90</v>
      </c>
      <c r="E5892" s="10">
        <v>68.519999999999982</v>
      </c>
    </row>
    <row r="5893" spans="1:5" ht="17.55" customHeight="1" x14ac:dyDescent="0.3">
      <c r="A5893" s="12">
        <v>5976</v>
      </c>
      <c r="B5893" s="12">
        <v>2988</v>
      </c>
      <c r="C5893" s="19">
        <v>42289</v>
      </c>
      <c r="D5893" s="6">
        <v>90</v>
      </c>
      <c r="E5893" s="10">
        <v>910.37</v>
      </c>
    </row>
    <row r="5894" spans="1:5" ht="17.55" customHeight="1" x14ac:dyDescent="0.3">
      <c r="A5894" s="12">
        <v>5977</v>
      </c>
      <c r="B5894" s="12">
        <v>2989</v>
      </c>
      <c r="C5894" s="19">
        <v>42296</v>
      </c>
      <c r="D5894" s="6">
        <v>131</v>
      </c>
      <c r="E5894" s="10">
        <v>31.139999999999986</v>
      </c>
    </row>
    <row r="5895" spans="1:5" ht="17.55" customHeight="1" x14ac:dyDescent="0.3">
      <c r="A5895" s="12">
        <v>5978</v>
      </c>
      <c r="B5895" s="12">
        <v>2989</v>
      </c>
      <c r="C5895" s="19">
        <v>42290</v>
      </c>
      <c r="D5895" s="6">
        <v>131</v>
      </c>
      <c r="E5895" s="10">
        <v>252</v>
      </c>
    </row>
    <row r="5896" spans="1:5" ht="17.55" customHeight="1" x14ac:dyDescent="0.3">
      <c r="A5896" s="12">
        <v>5979</v>
      </c>
      <c r="B5896" s="12">
        <v>2990</v>
      </c>
      <c r="C5896" s="19">
        <v>42295</v>
      </c>
      <c r="D5896" s="6">
        <v>166</v>
      </c>
      <c r="E5896" s="10">
        <v>48.54000000000002</v>
      </c>
    </row>
    <row r="5897" spans="1:5" ht="17.55" customHeight="1" x14ac:dyDescent="0.3">
      <c r="A5897" s="12">
        <v>5980</v>
      </c>
      <c r="B5897" s="12">
        <v>2990</v>
      </c>
      <c r="C5897" s="19">
        <v>42285</v>
      </c>
      <c r="D5897" s="6">
        <v>166</v>
      </c>
      <c r="E5897" s="10">
        <v>237.01999999999998</v>
      </c>
    </row>
    <row r="5898" spans="1:5" ht="17.55" customHeight="1" x14ac:dyDescent="0.3">
      <c r="A5898" s="12">
        <v>5981</v>
      </c>
      <c r="B5898" s="12">
        <v>2991</v>
      </c>
      <c r="C5898" s="19">
        <v>42304</v>
      </c>
      <c r="D5898" s="6">
        <v>32</v>
      </c>
      <c r="E5898" s="10">
        <v>314.2299999999999</v>
      </c>
    </row>
    <row r="5899" spans="1:5" ht="17.55" customHeight="1" x14ac:dyDescent="0.3">
      <c r="A5899" s="12">
        <v>5982</v>
      </c>
      <c r="B5899" s="12">
        <v>2991</v>
      </c>
      <c r="C5899" s="19">
        <v>42294</v>
      </c>
      <c r="D5899" s="6">
        <v>32</v>
      </c>
      <c r="E5899" s="10">
        <v>583.59</v>
      </c>
    </row>
    <row r="5900" spans="1:5" ht="17.55" customHeight="1" x14ac:dyDescent="0.3">
      <c r="A5900" s="12">
        <v>5983</v>
      </c>
      <c r="B5900" s="12">
        <v>2992</v>
      </c>
      <c r="C5900" s="19">
        <v>42299</v>
      </c>
      <c r="D5900" s="6">
        <v>54</v>
      </c>
      <c r="E5900" s="10">
        <v>43.360000000000014</v>
      </c>
    </row>
    <row r="5901" spans="1:5" ht="17.55" customHeight="1" x14ac:dyDescent="0.3">
      <c r="A5901" s="12">
        <v>5984</v>
      </c>
      <c r="B5901" s="12">
        <v>2992</v>
      </c>
      <c r="C5901" s="19">
        <v>42291</v>
      </c>
      <c r="D5901" s="6">
        <v>54</v>
      </c>
      <c r="E5901" s="10">
        <v>576.16</v>
      </c>
    </row>
    <row r="5902" spans="1:5" ht="17.55" customHeight="1" x14ac:dyDescent="0.3">
      <c r="A5902" s="12">
        <v>5985</v>
      </c>
      <c r="B5902" s="12">
        <v>2993</v>
      </c>
      <c r="C5902" s="19">
        <v>42291</v>
      </c>
      <c r="D5902" s="6">
        <v>257</v>
      </c>
      <c r="E5902" s="10">
        <v>11.610000000000014</v>
      </c>
    </row>
    <row r="5903" spans="1:5" ht="17.55" customHeight="1" x14ac:dyDescent="0.3">
      <c r="A5903" s="12">
        <v>5986</v>
      </c>
      <c r="B5903" s="12">
        <v>2993</v>
      </c>
      <c r="C5903" s="19">
        <v>42283</v>
      </c>
      <c r="D5903" s="6">
        <v>257</v>
      </c>
      <c r="E5903" s="10">
        <v>181.98999999999998</v>
      </c>
    </row>
    <row r="5904" spans="1:5" ht="17.55" customHeight="1" x14ac:dyDescent="0.3">
      <c r="A5904" s="12">
        <v>5987</v>
      </c>
      <c r="B5904" s="12">
        <v>2994</v>
      </c>
      <c r="C5904" s="19">
        <v>42301</v>
      </c>
      <c r="D5904" s="6">
        <v>50</v>
      </c>
      <c r="E5904" s="10">
        <v>43.07000000000005</v>
      </c>
    </row>
    <row r="5905" spans="1:5" ht="17.55" customHeight="1" x14ac:dyDescent="0.3">
      <c r="A5905" s="12">
        <v>5988</v>
      </c>
      <c r="B5905" s="12">
        <v>2994</v>
      </c>
      <c r="C5905" s="19">
        <v>42295</v>
      </c>
      <c r="D5905" s="6">
        <v>50</v>
      </c>
      <c r="E5905" s="10">
        <v>495.38</v>
      </c>
    </row>
    <row r="5906" spans="1:5" ht="17.55" customHeight="1" x14ac:dyDescent="0.3">
      <c r="A5906" s="12">
        <v>5989</v>
      </c>
      <c r="B5906" s="12">
        <v>2995</v>
      </c>
      <c r="C5906" s="19">
        <v>42295</v>
      </c>
      <c r="D5906" s="6">
        <v>124</v>
      </c>
      <c r="E5906" s="10">
        <v>240.98000000000002</v>
      </c>
    </row>
    <row r="5907" spans="1:5" ht="17.55" customHeight="1" x14ac:dyDescent="0.3">
      <c r="A5907" s="12">
        <v>5990</v>
      </c>
      <c r="B5907" s="12">
        <v>2995</v>
      </c>
      <c r="C5907" s="19">
        <v>42287</v>
      </c>
      <c r="D5907" s="6">
        <v>124</v>
      </c>
      <c r="E5907" s="10">
        <v>685.88</v>
      </c>
    </row>
    <row r="5908" spans="1:5" ht="17.55" customHeight="1" x14ac:dyDescent="0.3">
      <c r="A5908" s="12">
        <v>5991</v>
      </c>
      <c r="B5908" s="12">
        <v>2996</v>
      </c>
      <c r="C5908" s="19">
        <v>42289</v>
      </c>
      <c r="D5908" s="6">
        <v>225</v>
      </c>
      <c r="E5908" s="10">
        <v>328.61</v>
      </c>
    </row>
    <row r="5909" spans="1:5" ht="17.55" customHeight="1" x14ac:dyDescent="0.3">
      <c r="A5909" s="12">
        <v>5992</v>
      </c>
      <c r="B5909" s="12">
        <v>2996</v>
      </c>
      <c r="C5909" s="19">
        <v>42283</v>
      </c>
      <c r="D5909" s="6">
        <v>225</v>
      </c>
      <c r="E5909" s="10">
        <v>559.53</v>
      </c>
    </row>
    <row r="5910" spans="1:5" ht="17.55" customHeight="1" x14ac:dyDescent="0.3">
      <c r="A5910" s="12">
        <v>5993</v>
      </c>
      <c r="B5910" s="12">
        <v>2997</v>
      </c>
      <c r="C5910" s="19">
        <v>42298</v>
      </c>
      <c r="D5910" s="6">
        <v>44</v>
      </c>
      <c r="E5910" s="10">
        <v>13.279999999999973</v>
      </c>
    </row>
    <row r="5911" spans="1:5" ht="17.55" customHeight="1" x14ac:dyDescent="0.3">
      <c r="A5911" s="12">
        <v>5994</v>
      </c>
      <c r="B5911" s="12">
        <v>2997</v>
      </c>
      <c r="C5911" s="19">
        <v>42290</v>
      </c>
      <c r="D5911" s="6">
        <v>44</v>
      </c>
      <c r="E5911" s="10">
        <v>651.01</v>
      </c>
    </row>
    <row r="5912" spans="1:5" ht="17.55" customHeight="1" x14ac:dyDescent="0.3">
      <c r="A5912" s="12">
        <v>5995</v>
      </c>
      <c r="B5912" s="12">
        <v>2998</v>
      </c>
      <c r="C5912" s="19">
        <v>42308</v>
      </c>
      <c r="D5912" s="6">
        <v>260</v>
      </c>
      <c r="E5912" s="10">
        <v>273.7</v>
      </c>
    </row>
    <row r="5913" spans="1:5" ht="17.55" customHeight="1" x14ac:dyDescent="0.3">
      <c r="A5913" s="12">
        <v>5996</v>
      </c>
      <c r="B5913" s="12">
        <v>2998</v>
      </c>
      <c r="C5913" s="19">
        <v>42298</v>
      </c>
      <c r="D5913" s="6">
        <v>260</v>
      </c>
      <c r="E5913" s="10">
        <v>428.09999999999997</v>
      </c>
    </row>
    <row r="5914" spans="1:5" ht="17.55" customHeight="1" x14ac:dyDescent="0.3">
      <c r="A5914" s="12">
        <v>5997</v>
      </c>
      <c r="B5914" s="12">
        <v>2999</v>
      </c>
      <c r="C5914" s="19">
        <v>42289</v>
      </c>
      <c r="D5914" s="6">
        <v>119</v>
      </c>
      <c r="E5914" s="10">
        <v>53.430000000000007</v>
      </c>
    </row>
    <row r="5915" spans="1:5" ht="17.55" customHeight="1" x14ac:dyDescent="0.3">
      <c r="A5915" s="12">
        <v>5998</v>
      </c>
      <c r="B5915" s="12">
        <v>2999</v>
      </c>
      <c r="C5915" s="19">
        <v>42284</v>
      </c>
      <c r="D5915" s="6">
        <v>119</v>
      </c>
      <c r="E5915" s="10">
        <v>169.20999999999998</v>
      </c>
    </row>
    <row r="5916" spans="1:5" ht="17.55" customHeight="1" x14ac:dyDescent="0.3">
      <c r="A5916" s="12">
        <v>5999</v>
      </c>
      <c r="B5916" s="12">
        <v>3000</v>
      </c>
      <c r="C5916" s="19">
        <v>42294</v>
      </c>
      <c r="D5916" s="6">
        <v>147</v>
      </c>
      <c r="E5916" s="10">
        <v>35.389999999999986</v>
      </c>
    </row>
    <row r="5917" spans="1:5" ht="17.55" customHeight="1" x14ac:dyDescent="0.3">
      <c r="A5917" s="12">
        <v>6000</v>
      </c>
      <c r="B5917" s="12">
        <v>3000</v>
      </c>
      <c r="C5917" s="19">
        <v>42290</v>
      </c>
      <c r="D5917" s="6">
        <v>147</v>
      </c>
      <c r="E5917" s="10">
        <v>200.56</v>
      </c>
    </row>
    <row r="5918" spans="1:5" ht="17.55" customHeight="1" x14ac:dyDescent="0.3">
      <c r="A5918" s="12">
        <v>6001</v>
      </c>
      <c r="B5918" s="12">
        <v>3001</v>
      </c>
      <c r="C5918" s="19">
        <v>42296</v>
      </c>
      <c r="D5918" s="6">
        <v>165</v>
      </c>
      <c r="E5918" s="10">
        <v>29.180000000000007</v>
      </c>
    </row>
    <row r="5919" spans="1:5" ht="17.55" customHeight="1" x14ac:dyDescent="0.3">
      <c r="A5919" s="12">
        <v>6002</v>
      </c>
      <c r="B5919" s="12">
        <v>3001</v>
      </c>
      <c r="C5919" s="19">
        <v>42286</v>
      </c>
      <c r="D5919" s="6">
        <v>165</v>
      </c>
      <c r="E5919" s="10">
        <v>295.09999999999997</v>
      </c>
    </row>
    <row r="5920" spans="1:5" ht="17.55" customHeight="1" x14ac:dyDescent="0.3">
      <c r="A5920" s="12">
        <v>6003</v>
      </c>
      <c r="B5920" s="12">
        <v>3002</v>
      </c>
      <c r="C5920" s="19">
        <v>42298</v>
      </c>
      <c r="D5920" s="6">
        <v>262</v>
      </c>
      <c r="E5920" s="10">
        <v>50.740000000000009</v>
      </c>
    </row>
    <row r="5921" spans="1:5" ht="17.55" customHeight="1" x14ac:dyDescent="0.3">
      <c r="A5921" s="12">
        <v>6004</v>
      </c>
      <c r="B5921" s="12">
        <v>3002</v>
      </c>
      <c r="C5921" s="19">
        <v>42289</v>
      </c>
      <c r="D5921" s="6">
        <v>262</v>
      </c>
      <c r="E5921" s="10">
        <v>795.05</v>
      </c>
    </row>
    <row r="5922" spans="1:5" ht="17.55" customHeight="1" x14ac:dyDescent="0.3">
      <c r="A5922" s="12">
        <v>6005</v>
      </c>
      <c r="B5922" s="12">
        <v>3003</v>
      </c>
      <c r="C5922" s="19">
        <v>42301</v>
      </c>
      <c r="D5922" s="6">
        <v>320</v>
      </c>
      <c r="E5922" s="10">
        <v>65.30000000000004</v>
      </c>
    </row>
    <row r="5923" spans="1:5" ht="17.55" customHeight="1" x14ac:dyDescent="0.3">
      <c r="A5923" s="12">
        <v>6006</v>
      </c>
      <c r="B5923" s="12">
        <v>3003</v>
      </c>
      <c r="C5923" s="19">
        <v>42294</v>
      </c>
      <c r="D5923" s="6">
        <v>320</v>
      </c>
      <c r="E5923" s="10">
        <v>245.67</v>
      </c>
    </row>
    <row r="5924" spans="1:5" ht="17.55" customHeight="1" x14ac:dyDescent="0.3">
      <c r="A5924" s="12">
        <v>6007</v>
      </c>
      <c r="B5924" s="12">
        <v>3004</v>
      </c>
      <c r="C5924" s="19">
        <v>42294</v>
      </c>
      <c r="D5924" s="6">
        <v>25</v>
      </c>
      <c r="E5924" s="10">
        <v>106.35</v>
      </c>
    </row>
    <row r="5925" spans="1:5" ht="17.55" customHeight="1" x14ac:dyDescent="0.3">
      <c r="A5925" s="12">
        <v>6008</v>
      </c>
      <c r="B5925" s="12">
        <v>3004</v>
      </c>
      <c r="C5925" s="19">
        <v>42287</v>
      </c>
      <c r="D5925" s="6">
        <v>25</v>
      </c>
      <c r="E5925" s="10">
        <v>248.17999999999998</v>
      </c>
    </row>
    <row r="5926" spans="1:5" ht="17.55" customHeight="1" x14ac:dyDescent="0.3">
      <c r="A5926" s="12">
        <v>6009</v>
      </c>
      <c r="B5926" s="12">
        <v>3005</v>
      </c>
      <c r="C5926" s="19">
        <v>42304</v>
      </c>
      <c r="D5926" s="6">
        <v>212</v>
      </c>
      <c r="E5926" s="10">
        <v>23.840000000000032</v>
      </c>
    </row>
    <row r="5927" spans="1:5" ht="17.55" customHeight="1" x14ac:dyDescent="0.3">
      <c r="A5927" s="12">
        <v>6010</v>
      </c>
      <c r="B5927" s="12">
        <v>3005</v>
      </c>
      <c r="C5927" s="19">
        <v>42298</v>
      </c>
      <c r="D5927" s="6">
        <v>212</v>
      </c>
      <c r="E5927" s="10">
        <v>771.13</v>
      </c>
    </row>
    <row r="5928" spans="1:5" ht="17.55" customHeight="1" x14ac:dyDescent="0.3">
      <c r="A5928" s="12">
        <v>6011</v>
      </c>
      <c r="B5928" s="12">
        <v>3006</v>
      </c>
      <c r="C5928" s="19">
        <v>42308</v>
      </c>
      <c r="D5928" s="6">
        <v>212</v>
      </c>
      <c r="E5928" s="10">
        <v>91.5</v>
      </c>
    </row>
    <row r="5929" spans="1:5" ht="17.55" customHeight="1" x14ac:dyDescent="0.3">
      <c r="A5929" s="12">
        <v>6012</v>
      </c>
      <c r="B5929" s="12">
        <v>3006</v>
      </c>
      <c r="C5929" s="19">
        <v>42299</v>
      </c>
      <c r="D5929" s="6">
        <v>212</v>
      </c>
      <c r="E5929" s="10">
        <v>390.08</v>
      </c>
    </row>
    <row r="5930" spans="1:5" ht="17.55" customHeight="1" x14ac:dyDescent="0.3">
      <c r="A5930" s="12">
        <v>6013</v>
      </c>
      <c r="B5930" s="12">
        <v>3007</v>
      </c>
      <c r="C5930" s="19">
        <v>42299</v>
      </c>
      <c r="D5930" s="6">
        <v>121</v>
      </c>
      <c r="E5930" s="10">
        <v>177.14000000000004</v>
      </c>
    </row>
    <row r="5931" spans="1:5" ht="17.55" customHeight="1" x14ac:dyDescent="0.3">
      <c r="A5931" s="12">
        <v>6014</v>
      </c>
      <c r="B5931" s="12">
        <v>3007</v>
      </c>
      <c r="C5931" s="19">
        <v>42293</v>
      </c>
      <c r="D5931" s="6">
        <v>121</v>
      </c>
      <c r="E5931" s="10">
        <v>413.34</v>
      </c>
    </row>
    <row r="5932" spans="1:5" ht="17.55" customHeight="1" x14ac:dyDescent="0.3">
      <c r="A5932" s="12">
        <v>6015</v>
      </c>
      <c r="B5932" s="12">
        <v>3008</v>
      </c>
      <c r="C5932" s="19">
        <v>42295</v>
      </c>
      <c r="D5932" s="6">
        <v>236</v>
      </c>
      <c r="E5932" s="10">
        <v>43.389999999999986</v>
      </c>
    </row>
    <row r="5933" spans="1:5" ht="17.55" customHeight="1" x14ac:dyDescent="0.3">
      <c r="A5933" s="12">
        <v>6016</v>
      </c>
      <c r="B5933" s="12">
        <v>3008</v>
      </c>
      <c r="C5933" s="19">
        <v>42291</v>
      </c>
      <c r="D5933" s="6">
        <v>236</v>
      </c>
      <c r="E5933" s="10">
        <v>351.07</v>
      </c>
    </row>
    <row r="5934" spans="1:5" ht="17.55" customHeight="1" x14ac:dyDescent="0.3">
      <c r="A5934" s="12">
        <v>6017</v>
      </c>
      <c r="B5934" s="12">
        <v>3009</v>
      </c>
      <c r="C5934" s="19">
        <v>42300</v>
      </c>
      <c r="D5934" s="6">
        <v>95</v>
      </c>
      <c r="E5934" s="10">
        <v>81.670000000000016</v>
      </c>
    </row>
    <row r="5935" spans="1:5" ht="17.55" customHeight="1" x14ac:dyDescent="0.3">
      <c r="A5935" s="12">
        <v>6018</v>
      </c>
      <c r="B5935" s="12">
        <v>3009</v>
      </c>
      <c r="C5935" s="19">
        <v>42292</v>
      </c>
      <c r="D5935" s="6">
        <v>95</v>
      </c>
      <c r="E5935" s="10">
        <v>190.57999999999998</v>
      </c>
    </row>
    <row r="5936" spans="1:5" ht="17.55" customHeight="1" x14ac:dyDescent="0.3">
      <c r="A5936" s="12">
        <v>6019</v>
      </c>
      <c r="B5936" s="12">
        <v>3010</v>
      </c>
      <c r="C5936" s="19">
        <v>42300</v>
      </c>
      <c r="D5936" s="6">
        <v>209</v>
      </c>
      <c r="E5936" s="10">
        <v>374.61</v>
      </c>
    </row>
    <row r="5937" spans="1:5" ht="17.55" customHeight="1" x14ac:dyDescent="0.3">
      <c r="A5937" s="12">
        <v>6020</v>
      </c>
      <c r="B5937" s="12">
        <v>3010</v>
      </c>
      <c r="C5937" s="19">
        <v>42293</v>
      </c>
      <c r="D5937" s="6">
        <v>209</v>
      </c>
      <c r="E5937" s="10">
        <v>561.92999999999995</v>
      </c>
    </row>
    <row r="5938" spans="1:5" ht="17.55" customHeight="1" x14ac:dyDescent="0.3">
      <c r="A5938" s="12">
        <v>6021</v>
      </c>
      <c r="B5938" s="12">
        <v>3011</v>
      </c>
      <c r="C5938" s="19">
        <v>42295</v>
      </c>
      <c r="D5938" s="6">
        <v>147</v>
      </c>
      <c r="E5938" s="10">
        <v>131.26</v>
      </c>
    </row>
    <row r="5939" spans="1:5" ht="17.55" customHeight="1" x14ac:dyDescent="0.3">
      <c r="A5939" s="12">
        <v>6022</v>
      </c>
      <c r="B5939" s="12">
        <v>3011</v>
      </c>
      <c r="C5939" s="19">
        <v>42291</v>
      </c>
      <c r="D5939" s="6">
        <v>147</v>
      </c>
      <c r="E5939" s="10">
        <v>689.12</v>
      </c>
    </row>
    <row r="5940" spans="1:5" ht="17.55" customHeight="1" x14ac:dyDescent="0.3">
      <c r="A5940" s="12">
        <v>6023</v>
      </c>
      <c r="B5940" s="12">
        <v>3012</v>
      </c>
      <c r="C5940" s="19">
        <v>42296</v>
      </c>
      <c r="D5940" s="6">
        <v>132</v>
      </c>
      <c r="E5940" s="10">
        <v>235.9899999999999</v>
      </c>
    </row>
    <row r="5941" spans="1:5" ht="17.55" customHeight="1" x14ac:dyDescent="0.3">
      <c r="A5941" s="12">
        <v>6024</v>
      </c>
      <c r="B5941" s="12">
        <v>3012</v>
      </c>
      <c r="C5941" s="19">
        <v>42290</v>
      </c>
      <c r="D5941" s="6">
        <v>132</v>
      </c>
      <c r="E5941" s="10">
        <v>790.09</v>
      </c>
    </row>
    <row r="5942" spans="1:5" ht="17.55" customHeight="1" x14ac:dyDescent="0.3">
      <c r="A5942" s="12">
        <v>6025</v>
      </c>
      <c r="B5942" s="12">
        <v>3013</v>
      </c>
      <c r="C5942" s="19">
        <v>42303</v>
      </c>
      <c r="D5942" s="6">
        <v>316</v>
      </c>
      <c r="E5942" s="10">
        <v>177.55</v>
      </c>
    </row>
    <row r="5943" spans="1:5" ht="17.55" customHeight="1" x14ac:dyDescent="0.3">
      <c r="A5943" s="12">
        <v>6026</v>
      </c>
      <c r="B5943" s="12">
        <v>3013</v>
      </c>
      <c r="C5943" s="19">
        <v>42299</v>
      </c>
      <c r="D5943" s="6">
        <v>316</v>
      </c>
      <c r="E5943" s="10">
        <v>434.71</v>
      </c>
    </row>
    <row r="5944" spans="1:5" ht="17.55" customHeight="1" x14ac:dyDescent="0.3">
      <c r="A5944" s="12">
        <v>6027</v>
      </c>
      <c r="B5944" s="12">
        <v>3014</v>
      </c>
      <c r="C5944" s="19">
        <v>42301</v>
      </c>
      <c r="D5944" s="6">
        <v>20</v>
      </c>
      <c r="E5944" s="10">
        <v>121.52999999999997</v>
      </c>
    </row>
    <row r="5945" spans="1:5" ht="17.55" customHeight="1" x14ac:dyDescent="0.3">
      <c r="A5945" s="12">
        <v>6028</v>
      </c>
      <c r="B5945" s="12">
        <v>3014</v>
      </c>
      <c r="C5945" s="19">
        <v>42292</v>
      </c>
      <c r="D5945" s="6">
        <v>20</v>
      </c>
      <c r="E5945" s="10">
        <v>891.24</v>
      </c>
    </row>
    <row r="5946" spans="1:5" ht="17.55" customHeight="1" x14ac:dyDescent="0.3">
      <c r="A5946" s="12">
        <v>6029</v>
      </c>
      <c r="B5946" s="12">
        <v>3015</v>
      </c>
      <c r="C5946" s="19">
        <v>42297</v>
      </c>
      <c r="D5946" s="6">
        <v>16</v>
      </c>
      <c r="E5946" s="10">
        <v>10.610000000000127</v>
      </c>
    </row>
    <row r="5947" spans="1:5" ht="17.55" customHeight="1" x14ac:dyDescent="0.3">
      <c r="A5947" s="12">
        <v>6030</v>
      </c>
      <c r="B5947" s="12">
        <v>3015</v>
      </c>
      <c r="C5947" s="19">
        <v>42291</v>
      </c>
      <c r="D5947" s="6">
        <v>16</v>
      </c>
      <c r="E5947" s="10">
        <v>1050.56</v>
      </c>
    </row>
    <row r="5948" spans="1:5" ht="17.55" customHeight="1" x14ac:dyDescent="0.3">
      <c r="A5948" s="12">
        <v>6031</v>
      </c>
      <c r="B5948" s="12">
        <v>3016</v>
      </c>
      <c r="C5948" s="19">
        <v>42298</v>
      </c>
      <c r="D5948" s="6">
        <v>274</v>
      </c>
      <c r="E5948" s="10">
        <v>344.48</v>
      </c>
    </row>
    <row r="5949" spans="1:5" ht="17.55" customHeight="1" x14ac:dyDescent="0.3">
      <c r="A5949" s="12">
        <v>6032</v>
      </c>
      <c r="B5949" s="12">
        <v>3016</v>
      </c>
      <c r="C5949" s="19">
        <v>42288</v>
      </c>
      <c r="D5949" s="6">
        <v>274</v>
      </c>
      <c r="E5949" s="10">
        <v>538.81999999999994</v>
      </c>
    </row>
    <row r="5950" spans="1:5" ht="17.55" customHeight="1" x14ac:dyDescent="0.3">
      <c r="A5950" s="12">
        <v>6033</v>
      </c>
      <c r="B5950" s="12">
        <v>3017</v>
      </c>
      <c r="C5950" s="19">
        <v>42301</v>
      </c>
      <c r="D5950" s="6">
        <v>162</v>
      </c>
      <c r="E5950" s="10">
        <v>121.72000000000003</v>
      </c>
    </row>
    <row r="5951" spans="1:5" ht="17.55" customHeight="1" x14ac:dyDescent="0.3">
      <c r="A5951" s="12">
        <v>6034</v>
      </c>
      <c r="B5951" s="12">
        <v>3017</v>
      </c>
      <c r="C5951" s="19">
        <v>42295</v>
      </c>
      <c r="D5951" s="6">
        <v>162</v>
      </c>
      <c r="E5951" s="10">
        <v>486.90999999999997</v>
      </c>
    </row>
    <row r="5952" spans="1:5" ht="17.55" customHeight="1" x14ac:dyDescent="0.3">
      <c r="A5952" s="12">
        <v>6035</v>
      </c>
      <c r="B5952" s="12">
        <v>3018</v>
      </c>
      <c r="C5952" s="19">
        <v>42301</v>
      </c>
      <c r="D5952" s="6">
        <v>241</v>
      </c>
      <c r="E5952" s="10">
        <v>32.860000000000014</v>
      </c>
    </row>
    <row r="5953" spans="1:5" ht="17.55" customHeight="1" x14ac:dyDescent="0.3">
      <c r="A5953" s="12">
        <v>6036</v>
      </c>
      <c r="B5953" s="12">
        <v>3018</v>
      </c>
      <c r="C5953" s="19">
        <v>42297</v>
      </c>
      <c r="D5953" s="6">
        <v>241</v>
      </c>
      <c r="E5953" s="10">
        <v>788.73</v>
      </c>
    </row>
    <row r="5954" spans="1:5" ht="17.55" customHeight="1" x14ac:dyDescent="0.3">
      <c r="A5954" s="12">
        <v>6037</v>
      </c>
      <c r="B5954" s="12">
        <v>3019</v>
      </c>
      <c r="C5954" s="19">
        <v>42309</v>
      </c>
      <c r="D5954" s="6">
        <v>202</v>
      </c>
      <c r="E5954" s="10">
        <v>99.019999999999982</v>
      </c>
    </row>
    <row r="5955" spans="1:5" ht="17.55" customHeight="1" x14ac:dyDescent="0.3">
      <c r="A5955" s="12">
        <v>6038</v>
      </c>
      <c r="B5955" s="12">
        <v>3019</v>
      </c>
      <c r="C5955" s="19">
        <v>42300</v>
      </c>
      <c r="D5955" s="6">
        <v>202</v>
      </c>
      <c r="E5955" s="10">
        <v>201.06</v>
      </c>
    </row>
    <row r="5956" spans="1:5" ht="17.55" customHeight="1" x14ac:dyDescent="0.3">
      <c r="A5956" s="12">
        <v>6039</v>
      </c>
      <c r="B5956" s="12">
        <v>3020</v>
      </c>
      <c r="C5956" s="19">
        <v>42309</v>
      </c>
      <c r="D5956" s="6">
        <v>1</v>
      </c>
      <c r="E5956" s="10">
        <v>42.949999999999989</v>
      </c>
    </row>
    <row r="5957" spans="1:5" ht="17.55" customHeight="1" x14ac:dyDescent="0.3">
      <c r="A5957" s="12">
        <v>6040</v>
      </c>
      <c r="B5957" s="12">
        <v>3020</v>
      </c>
      <c r="C5957" s="19">
        <v>42301</v>
      </c>
      <c r="D5957" s="6">
        <v>1</v>
      </c>
      <c r="E5957" s="10">
        <v>128.87</v>
      </c>
    </row>
    <row r="5958" spans="1:5" ht="17.55" customHeight="1" x14ac:dyDescent="0.3">
      <c r="A5958" s="12">
        <v>6041</v>
      </c>
      <c r="B5958" s="12">
        <v>3021</v>
      </c>
      <c r="C5958" s="19">
        <v>42302</v>
      </c>
      <c r="D5958" s="6">
        <v>257</v>
      </c>
      <c r="E5958" s="10">
        <v>88.420000000000016</v>
      </c>
    </row>
    <row r="5959" spans="1:5" ht="17.55" customHeight="1" x14ac:dyDescent="0.3">
      <c r="A5959" s="12">
        <v>6042</v>
      </c>
      <c r="B5959" s="12">
        <v>3021</v>
      </c>
      <c r="C5959" s="19">
        <v>42298</v>
      </c>
      <c r="D5959" s="6">
        <v>257</v>
      </c>
      <c r="E5959" s="10">
        <v>332.65999999999997</v>
      </c>
    </row>
    <row r="5960" spans="1:5" ht="17.55" customHeight="1" x14ac:dyDescent="0.3">
      <c r="A5960" s="12">
        <v>6043</v>
      </c>
      <c r="B5960" s="12">
        <v>3022</v>
      </c>
      <c r="C5960" s="19">
        <v>42301</v>
      </c>
      <c r="D5960" s="6">
        <v>311</v>
      </c>
      <c r="E5960" s="10">
        <v>148.38999999999993</v>
      </c>
    </row>
    <row r="5961" spans="1:5" ht="17.55" customHeight="1" x14ac:dyDescent="0.3">
      <c r="A5961" s="12">
        <v>6044</v>
      </c>
      <c r="B5961" s="12">
        <v>3022</v>
      </c>
      <c r="C5961" s="19">
        <v>42292</v>
      </c>
      <c r="D5961" s="6">
        <v>311</v>
      </c>
      <c r="E5961" s="10">
        <v>469.92</v>
      </c>
    </row>
    <row r="5962" spans="1:5" ht="17.55" customHeight="1" x14ac:dyDescent="0.3">
      <c r="A5962" s="12">
        <v>6045</v>
      </c>
      <c r="B5962" s="12">
        <v>3023</v>
      </c>
      <c r="C5962" s="19">
        <v>42306</v>
      </c>
      <c r="D5962" s="6">
        <v>126</v>
      </c>
      <c r="E5962" s="10">
        <v>322.81999999999994</v>
      </c>
    </row>
    <row r="5963" spans="1:5" ht="17.55" customHeight="1" x14ac:dyDescent="0.3">
      <c r="A5963" s="12">
        <v>6046</v>
      </c>
      <c r="B5963" s="12">
        <v>3023</v>
      </c>
      <c r="C5963" s="19">
        <v>42301</v>
      </c>
      <c r="D5963" s="6">
        <v>126</v>
      </c>
      <c r="E5963" s="10">
        <v>484.25</v>
      </c>
    </row>
    <row r="5964" spans="1:5" ht="17.55" customHeight="1" x14ac:dyDescent="0.3">
      <c r="A5964" s="12">
        <v>6047</v>
      </c>
      <c r="B5964" s="12">
        <v>3024</v>
      </c>
      <c r="C5964" s="19">
        <v>42308</v>
      </c>
      <c r="D5964" s="6">
        <v>5</v>
      </c>
      <c r="E5964" s="10">
        <v>45.300000000000011</v>
      </c>
    </row>
    <row r="5965" spans="1:5" ht="17.55" customHeight="1" x14ac:dyDescent="0.3">
      <c r="A5965" s="12">
        <v>6048</v>
      </c>
      <c r="B5965" s="12">
        <v>3024</v>
      </c>
      <c r="C5965" s="19">
        <v>42298</v>
      </c>
      <c r="D5965" s="6">
        <v>5</v>
      </c>
      <c r="E5965" s="10">
        <v>143.45999999999998</v>
      </c>
    </row>
    <row r="5966" spans="1:5" ht="17.55" customHeight="1" x14ac:dyDescent="0.3">
      <c r="A5966" s="12">
        <v>6049</v>
      </c>
      <c r="B5966" s="12">
        <v>3025</v>
      </c>
      <c r="C5966" s="19">
        <v>42299</v>
      </c>
      <c r="D5966" s="6">
        <v>56</v>
      </c>
      <c r="E5966" s="10">
        <v>179.36999999999995</v>
      </c>
    </row>
    <row r="5967" spans="1:5" ht="17.55" customHeight="1" x14ac:dyDescent="0.3">
      <c r="A5967" s="12">
        <v>6050</v>
      </c>
      <c r="B5967" s="12">
        <v>3025</v>
      </c>
      <c r="C5967" s="19">
        <v>42295</v>
      </c>
      <c r="D5967" s="6">
        <v>56</v>
      </c>
      <c r="E5967" s="10">
        <v>348.19</v>
      </c>
    </row>
    <row r="5968" spans="1:5" ht="17.55" customHeight="1" x14ac:dyDescent="0.3">
      <c r="A5968" s="12">
        <v>6051</v>
      </c>
      <c r="B5968" s="12">
        <v>3026</v>
      </c>
      <c r="C5968" s="19">
        <v>42308</v>
      </c>
      <c r="D5968" s="6">
        <v>270</v>
      </c>
      <c r="E5968" s="10">
        <v>99.550000000000011</v>
      </c>
    </row>
    <row r="5969" spans="1:5" ht="17.55" customHeight="1" x14ac:dyDescent="0.3">
      <c r="A5969" s="12">
        <v>6052</v>
      </c>
      <c r="B5969" s="12">
        <v>3026</v>
      </c>
      <c r="C5969" s="19">
        <v>42302</v>
      </c>
      <c r="D5969" s="6">
        <v>270</v>
      </c>
      <c r="E5969" s="10">
        <v>486.09</v>
      </c>
    </row>
    <row r="5970" spans="1:5" ht="17.55" customHeight="1" x14ac:dyDescent="0.3">
      <c r="A5970" s="12">
        <v>6053</v>
      </c>
      <c r="B5970" s="12">
        <v>3027</v>
      </c>
      <c r="C5970" s="19">
        <v>42299</v>
      </c>
      <c r="D5970" s="6">
        <v>289</v>
      </c>
      <c r="E5970" s="10">
        <v>303.95</v>
      </c>
    </row>
    <row r="5971" spans="1:5" ht="17.55" customHeight="1" x14ac:dyDescent="0.3">
      <c r="A5971" s="12">
        <v>6054</v>
      </c>
      <c r="B5971" s="12">
        <v>3027</v>
      </c>
      <c r="C5971" s="19">
        <v>42290</v>
      </c>
      <c r="D5971" s="6">
        <v>289</v>
      </c>
      <c r="E5971" s="10">
        <v>455.93</v>
      </c>
    </row>
    <row r="5972" spans="1:5" ht="17.55" customHeight="1" x14ac:dyDescent="0.3">
      <c r="A5972" s="12">
        <v>6055</v>
      </c>
      <c r="B5972" s="12">
        <v>3028</v>
      </c>
      <c r="C5972" s="19">
        <v>42302</v>
      </c>
      <c r="D5972" s="6">
        <v>175</v>
      </c>
      <c r="E5972" s="10">
        <v>99.520000000000039</v>
      </c>
    </row>
    <row r="5973" spans="1:5" ht="17.55" customHeight="1" x14ac:dyDescent="0.3">
      <c r="A5973" s="12">
        <v>6056</v>
      </c>
      <c r="B5973" s="12">
        <v>3028</v>
      </c>
      <c r="C5973" s="19">
        <v>42298</v>
      </c>
      <c r="D5973" s="6">
        <v>175</v>
      </c>
      <c r="E5973" s="10">
        <v>298.57</v>
      </c>
    </row>
    <row r="5974" spans="1:5" ht="17.55" customHeight="1" x14ac:dyDescent="0.3">
      <c r="A5974" s="12">
        <v>6057</v>
      </c>
      <c r="B5974" s="12">
        <v>3029</v>
      </c>
      <c r="C5974" s="19">
        <v>42311</v>
      </c>
      <c r="D5974" s="6">
        <v>178</v>
      </c>
      <c r="E5974" s="10">
        <v>150.76</v>
      </c>
    </row>
    <row r="5975" spans="1:5" ht="17.55" customHeight="1" x14ac:dyDescent="0.3">
      <c r="A5975" s="12">
        <v>6058</v>
      </c>
      <c r="B5975" s="12">
        <v>3029</v>
      </c>
      <c r="C5975" s="19">
        <v>42302</v>
      </c>
      <c r="D5975" s="6">
        <v>178</v>
      </c>
      <c r="E5975" s="10">
        <v>280</v>
      </c>
    </row>
    <row r="5976" spans="1:5" ht="17.55" customHeight="1" x14ac:dyDescent="0.3">
      <c r="A5976" s="12">
        <v>6059</v>
      </c>
      <c r="B5976" s="12">
        <v>3030</v>
      </c>
      <c r="C5976" s="19">
        <v>42301</v>
      </c>
      <c r="D5976" s="6">
        <v>51</v>
      </c>
      <c r="E5976" s="10">
        <v>144.57</v>
      </c>
    </row>
    <row r="5977" spans="1:5" ht="17.55" customHeight="1" x14ac:dyDescent="0.3">
      <c r="A5977" s="12">
        <v>6060</v>
      </c>
      <c r="B5977" s="12">
        <v>3030</v>
      </c>
      <c r="C5977" s="19">
        <v>42296</v>
      </c>
      <c r="D5977" s="6">
        <v>51</v>
      </c>
      <c r="E5977" s="10">
        <v>353.95</v>
      </c>
    </row>
    <row r="5978" spans="1:5" ht="17.55" customHeight="1" x14ac:dyDescent="0.3">
      <c r="A5978" s="12">
        <v>6061</v>
      </c>
      <c r="B5978" s="12">
        <v>3031</v>
      </c>
      <c r="C5978" s="19">
        <v>42303</v>
      </c>
      <c r="D5978" s="6">
        <v>18</v>
      </c>
      <c r="E5978" s="10">
        <v>353.79999999999995</v>
      </c>
    </row>
    <row r="5979" spans="1:5" ht="17.55" customHeight="1" x14ac:dyDescent="0.3">
      <c r="A5979" s="12">
        <v>6062</v>
      </c>
      <c r="B5979" s="12">
        <v>3031</v>
      </c>
      <c r="C5979" s="19">
        <v>42299</v>
      </c>
      <c r="D5979" s="6">
        <v>18</v>
      </c>
      <c r="E5979" s="10">
        <v>686.8</v>
      </c>
    </row>
    <row r="5980" spans="1:5" ht="17.55" customHeight="1" x14ac:dyDescent="0.3">
      <c r="A5980" s="12">
        <v>6063</v>
      </c>
      <c r="B5980" s="12">
        <v>3032</v>
      </c>
      <c r="C5980" s="19">
        <v>42310</v>
      </c>
      <c r="D5980" s="6">
        <v>300</v>
      </c>
      <c r="E5980" s="10">
        <v>367.21000000000004</v>
      </c>
    </row>
    <row r="5981" spans="1:5" ht="17.55" customHeight="1" x14ac:dyDescent="0.3">
      <c r="A5981" s="12">
        <v>6064</v>
      </c>
      <c r="B5981" s="12">
        <v>3032</v>
      </c>
      <c r="C5981" s="19">
        <v>42304</v>
      </c>
      <c r="D5981" s="6">
        <v>300</v>
      </c>
      <c r="E5981" s="10">
        <v>652.81999999999994</v>
      </c>
    </row>
    <row r="5982" spans="1:5" ht="17.55" customHeight="1" x14ac:dyDescent="0.3">
      <c r="A5982" s="12">
        <v>6065</v>
      </c>
      <c r="B5982" s="12">
        <v>3033</v>
      </c>
      <c r="C5982" s="19">
        <v>42311</v>
      </c>
      <c r="D5982" s="6">
        <v>277</v>
      </c>
      <c r="E5982" s="10">
        <v>52.299999999999955</v>
      </c>
    </row>
    <row r="5983" spans="1:5" ht="17.55" customHeight="1" x14ac:dyDescent="0.3">
      <c r="A5983" s="12">
        <v>6066</v>
      </c>
      <c r="B5983" s="12">
        <v>3033</v>
      </c>
      <c r="C5983" s="19">
        <v>42305</v>
      </c>
      <c r="D5983" s="6">
        <v>277</v>
      </c>
      <c r="E5983" s="10">
        <v>423.23</v>
      </c>
    </row>
    <row r="5984" spans="1:5" ht="17.55" customHeight="1" x14ac:dyDescent="0.3">
      <c r="A5984" s="12">
        <v>6067</v>
      </c>
      <c r="B5984" s="12">
        <v>3034</v>
      </c>
      <c r="C5984" s="19">
        <v>42305</v>
      </c>
      <c r="D5984" s="6">
        <v>99</v>
      </c>
      <c r="E5984" s="10">
        <v>69.009999999999991</v>
      </c>
    </row>
    <row r="5985" spans="1:5" ht="17.55" customHeight="1" x14ac:dyDescent="0.3">
      <c r="A5985" s="12">
        <v>6068</v>
      </c>
      <c r="B5985" s="12">
        <v>3034</v>
      </c>
      <c r="C5985" s="19">
        <v>42298</v>
      </c>
      <c r="D5985" s="6">
        <v>99</v>
      </c>
      <c r="E5985" s="10">
        <v>793.72</v>
      </c>
    </row>
    <row r="5986" spans="1:5" ht="17.55" customHeight="1" x14ac:dyDescent="0.3">
      <c r="A5986" s="12">
        <v>6069</v>
      </c>
      <c r="B5986" s="12">
        <v>3035</v>
      </c>
      <c r="C5986" s="19">
        <v>42315</v>
      </c>
      <c r="D5986" s="6">
        <v>255</v>
      </c>
      <c r="E5986" s="10">
        <v>29.25</v>
      </c>
    </row>
    <row r="5987" spans="1:5" ht="17.55" customHeight="1" x14ac:dyDescent="0.3">
      <c r="A5987" s="12">
        <v>6070</v>
      </c>
      <c r="B5987" s="12">
        <v>3035</v>
      </c>
      <c r="C5987" s="19">
        <v>42305</v>
      </c>
      <c r="D5987" s="6">
        <v>255</v>
      </c>
      <c r="E5987" s="10">
        <v>195.81</v>
      </c>
    </row>
    <row r="5988" spans="1:5" ht="17.55" customHeight="1" x14ac:dyDescent="0.3">
      <c r="A5988" s="12">
        <v>6071</v>
      </c>
      <c r="B5988" s="12">
        <v>3036</v>
      </c>
      <c r="C5988" s="19">
        <v>42298</v>
      </c>
      <c r="D5988" s="6">
        <v>136</v>
      </c>
      <c r="E5988" s="10">
        <v>40.049999999999955</v>
      </c>
    </row>
    <row r="5989" spans="1:5" ht="17.55" customHeight="1" x14ac:dyDescent="0.3">
      <c r="A5989" s="12">
        <v>6072</v>
      </c>
      <c r="B5989" s="12">
        <v>3036</v>
      </c>
      <c r="C5989" s="19">
        <v>42294</v>
      </c>
      <c r="D5989" s="6">
        <v>136</v>
      </c>
      <c r="E5989" s="10">
        <v>760.97</v>
      </c>
    </row>
    <row r="5990" spans="1:5" ht="17.55" customHeight="1" x14ac:dyDescent="0.3">
      <c r="A5990" s="12">
        <v>6073</v>
      </c>
      <c r="B5990" s="12">
        <v>3037</v>
      </c>
      <c r="C5990" s="19">
        <v>42305</v>
      </c>
      <c r="D5990" s="6">
        <v>229</v>
      </c>
      <c r="E5990" s="10">
        <v>230.98000000000002</v>
      </c>
    </row>
    <row r="5991" spans="1:5" ht="17.55" customHeight="1" x14ac:dyDescent="0.3">
      <c r="A5991" s="12">
        <v>6074</v>
      </c>
      <c r="B5991" s="12">
        <v>3037</v>
      </c>
      <c r="C5991" s="19">
        <v>42300</v>
      </c>
      <c r="D5991" s="6">
        <v>229</v>
      </c>
      <c r="E5991" s="10">
        <v>773.31999999999994</v>
      </c>
    </row>
    <row r="5992" spans="1:5" ht="17.55" customHeight="1" x14ac:dyDescent="0.3">
      <c r="A5992" s="12">
        <v>6075</v>
      </c>
      <c r="B5992" s="12">
        <v>3038</v>
      </c>
      <c r="C5992" s="19">
        <v>42308</v>
      </c>
      <c r="D5992" s="6">
        <v>154</v>
      </c>
      <c r="E5992" s="10">
        <v>172.4899999999999</v>
      </c>
    </row>
    <row r="5993" spans="1:5" ht="17.55" customHeight="1" x14ac:dyDescent="0.3">
      <c r="A5993" s="12">
        <v>6076</v>
      </c>
      <c r="B5993" s="12">
        <v>3038</v>
      </c>
      <c r="C5993" s="19">
        <v>42303</v>
      </c>
      <c r="D5993" s="6">
        <v>154</v>
      </c>
      <c r="E5993" s="10">
        <v>611.59</v>
      </c>
    </row>
    <row r="5994" spans="1:5" ht="17.55" customHeight="1" x14ac:dyDescent="0.3">
      <c r="A5994" s="12">
        <v>6077</v>
      </c>
      <c r="B5994" s="12">
        <v>3039</v>
      </c>
      <c r="C5994" s="19">
        <v>42312</v>
      </c>
      <c r="D5994" s="6">
        <v>218</v>
      </c>
      <c r="E5994" s="10">
        <v>26.130000000000109</v>
      </c>
    </row>
    <row r="5995" spans="1:5" ht="17.55" customHeight="1" x14ac:dyDescent="0.3">
      <c r="A5995" s="12">
        <v>6078</v>
      </c>
      <c r="B5995" s="12">
        <v>3039</v>
      </c>
      <c r="C5995" s="19">
        <v>42303</v>
      </c>
      <c r="D5995" s="6">
        <v>218</v>
      </c>
      <c r="E5995" s="10">
        <v>845.06999999999994</v>
      </c>
    </row>
    <row r="5996" spans="1:5" ht="17.55" customHeight="1" x14ac:dyDescent="0.3">
      <c r="A5996" s="12">
        <v>6079</v>
      </c>
      <c r="B5996" s="12">
        <v>3040</v>
      </c>
      <c r="C5996" s="19">
        <v>42307</v>
      </c>
      <c r="D5996" s="6">
        <v>181</v>
      </c>
      <c r="E5996" s="10">
        <v>83.359999999999985</v>
      </c>
    </row>
    <row r="5997" spans="1:5" ht="17.55" customHeight="1" x14ac:dyDescent="0.3">
      <c r="A5997" s="12">
        <v>6080</v>
      </c>
      <c r="B5997" s="12">
        <v>3040</v>
      </c>
      <c r="C5997" s="19">
        <v>42299</v>
      </c>
      <c r="D5997" s="6">
        <v>181</v>
      </c>
      <c r="E5997" s="10">
        <v>237.29</v>
      </c>
    </row>
    <row r="5998" spans="1:5" ht="17.55" customHeight="1" x14ac:dyDescent="0.3">
      <c r="A5998" s="12">
        <v>6081</v>
      </c>
      <c r="B5998" s="12">
        <v>3041</v>
      </c>
      <c r="C5998" s="19">
        <v>42302</v>
      </c>
      <c r="D5998" s="6">
        <v>294</v>
      </c>
      <c r="E5998" s="10">
        <v>194.89000000000004</v>
      </c>
    </row>
    <row r="5999" spans="1:5" ht="17.55" customHeight="1" x14ac:dyDescent="0.3">
      <c r="A5999" s="12">
        <v>6082</v>
      </c>
      <c r="B5999" s="12">
        <v>3041</v>
      </c>
      <c r="C5999" s="19">
        <v>42297</v>
      </c>
      <c r="D5999" s="6">
        <v>294</v>
      </c>
      <c r="E5999" s="10">
        <v>304.83999999999997</v>
      </c>
    </row>
    <row r="6000" spans="1:5" ht="17.55" customHeight="1" x14ac:dyDescent="0.3">
      <c r="A6000" s="12">
        <v>6083</v>
      </c>
      <c r="B6000" s="12">
        <v>3042</v>
      </c>
      <c r="C6000" s="19">
        <v>42313</v>
      </c>
      <c r="D6000" s="6">
        <v>207</v>
      </c>
      <c r="E6000" s="10">
        <v>113.33999999999997</v>
      </c>
    </row>
    <row r="6001" spans="1:5" ht="17.55" customHeight="1" x14ac:dyDescent="0.3">
      <c r="A6001" s="12">
        <v>6084</v>
      </c>
      <c r="B6001" s="12">
        <v>3042</v>
      </c>
      <c r="C6001" s="19">
        <v>42305</v>
      </c>
      <c r="D6001" s="6">
        <v>207</v>
      </c>
      <c r="E6001" s="10">
        <v>277.49</v>
      </c>
    </row>
    <row r="6002" spans="1:5" ht="17.55" customHeight="1" x14ac:dyDescent="0.3">
      <c r="A6002" s="12">
        <v>6085</v>
      </c>
      <c r="B6002" s="12">
        <v>3043</v>
      </c>
      <c r="C6002" s="19">
        <v>42315</v>
      </c>
      <c r="D6002" s="6">
        <v>201</v>
      </c>
      <c r="E6002" s="10">
        <v>114.00999999999999</v>
      </c>
    </row>
    <row r="6003" spans="1:5" ht="17.55" customHeight="1" x14ac:dyDescent="0.3">
      <c r="A6003" s="12">
        <v>6086</v>
      </c>
      <c r="B6003" s="12">
        <v>3043</v>
      </c>
      <c r="C6003" s="19">
        <v>42305</v>
      </c>
      <c r="D6003" s="6">
        <v>201</v>
      </c>
      <c r="E6003" s="10">
        <v>308.27999999999997</v>
      </c>
    </row>
    <row r="6004" spans="1:5" ht="17.55" customHeight="1" x14ac:dyDescent="0.3">
      <c r="A6004" s="12">
        <v>6087</v>
      </c>
      <c r="B6004" s="12">
        <v>3044</v>
      </c>
      <c r="C6004" s="19">
        <v>42311</v>
      </c>
      <c r="D6004" s="6">
        <v>148</v>
      </c>
      <c r="E6004" s="10">
        <v>24.640000000000043</v>
      </c>
    </row>
    <row r="6005" spans="1:5" ht="17.55" customHeight="1" x14ac:dyDescent="0.3">
      <c r="A6005" s="12">
        <v>6088</v>
      </c>
      <c r="B6005" s="12">
        <v>3044</v>
      </c>
      <c r="C6005" s="19">
        <v>42302</v>
      </c>
      <c r="D6005" s="6">
        <v>148</v>
      </c>
      <c r="E6005" s="10">
        <v>327.46999999999997</v>
      </c>
    </row>
    <row r="6006" spans="1:5" ht="17.55" customHeight="1" x14ac:dyDescent="0.3">
      <c r="A6006" s="12">
        <v>6089</v>
      </c>
      <c r="B6006" s="12">
        <v>3045</v>
      </c>
      <c r="C6006" s="19">
        <v>42302</v>
      </c>
      <c r="D6006" s="6">
        <v>216</v>
      </c>
      <c r="E6006" s="10">
        <v>64.100000000000023</v>
      </c>
    </row>
    <row r="6007" spans="1:5" ht="17.55" customHeight="1" x14ac:dyDescent="0.3">
      <c r="A6007" s="12">
        <v>6090</v>
      </c>
      <c r="B6007" s="12">
        <v>3045</v>
      </c>
      <c r="C6007" s="19">
        <v>42295</v>
      </c>
      <c r="D6007" s="6">
        <v>216</v>
      </c>
      <c r="E6007" s="10">
        <v>1004.33</v>
      </c>
    </row>
    <row r="6008" spans="1:5" ht="17.55" customHeight="1" x14ac:dyDescent="0.3">
      <c r="A6008" s="12">
        <v>6091</v>
      </c>
      <c r="B6008" s="12">
        <v>3046</v>
      </c>
      <c r="C6008" s="19">
        <v>42312</v>
      </c>
      <c r="D6008" s="6">
        <v>265</v>
      </c>
      <c r="E6008" s="10">
        <v>217.79999999999995</v>
      </c>
    </row>
    <row r="6009" spans="1:5" ht="17.55" customHeight="1" x14ac:dyDescent="0.3">
      <c r="A6009" s="12">
        <v>6092</v>
      </c>
      <c r="B6009" s="12">
        <v>3046</v>
      </c>
      <c r="C6009" s="19">
        <v>42307</v>
      </c>
      <c r="D6009" s="6">
        <v>265</v>
      </c>
      <c r="E6009" s="10">
        <v>689.7</v>
      </c>
    </row>
    <row r="6010" spans="1:5" ht="17.55" customHeight="1" x14ac:dyDescent="0.3">
      <c r="A6010" s="12">
        <v>6093</v>
      </c>
      <c r="B6010" s="12">
        <v>3047</v>
      </c>
      <c r="C6010" s="19">
        <v>42312</v>
      </c>
      <c r="D6010" s="6">
        <v>22</v>
      </c>
      <c r="E6010" s="10">
        <v>25.939999999999998</v>
      </c>
    </row>
    <row r="6011" spans="1:5" ht="17.55" customHeight="1" x14ac:dyDescent="0.3">
      <c r="A6011" s="12">
        <v>6094</v>
      </c>
      <c r="B6011" s="12">
        <v>3047</v>
      </c>
      <c r="C6011" s="19">
        <v>42302</v>
      </c>
      <c r="D6011" s="6">
        <v>22</v>
      </c>
      <c r="E6011" s="10">
        <v>298.33999999999997</v>
      </c>
    </row>
    <row r="6012" spans="1:5" ht="17.55" customHeight="1" x14ac:dyDescent="0.3">
      <c r="A6012" s="12">
        <v>6095</v>
      </c>
      <c r="B6012" s="12">
        <v>3048</v>
      </c>
      <c r="C6012" s="19">
        <v>42312</v>
      </c>
      <c r="D6012" s="6">
        <v>276</v>
      </c>
      <c r="E6012" s="10">
        <v>89.809999999999945</v>
      </c>
    </row>
    <row r="6013" spans="1:5" ht="17.55" customHeight="1" x14ac:dyDescent="0.3">
      <c r="A6013" s="12">
        <v>6096</v>
      </c>
      <c r="B6013" s="12">
        <v>3048</v>
      </c>
      <c r="C6013" s="19">
        <v>42304</v>
      </c>
      <c r="D6013" s="6">
        <v>276</v>
      </c>
      <c r="E6013" s="10">
        <v>601.1</v>
      </c>
    </row>
    <row r="6014" spans="1:5" ht="17.55" customHeight="1" x14ac:dyDescent="0.3">
      <c r="A6014" s="12">
        <v>6097</v>
      </c>
      <c r="B6014" s="12">
        <v>3049</v>
      </c>
      <c r="C6014" s="19">
        <v>42316</v>
      </c>
      <c r="D6014" s="6">
        <v>231</v>
      </c>
      <c r="E6014" s="10">
        <v>256.42000000000007</v>
      </c>
    </row>
    <row r="6015" spans="1:5" ht="17.55" customHeight="1" x14ac:dyDescent="0.3">
      <c r="A6015" s="12">
        <v>6098</v>
      </c>
      <c r="B6015" s="12">
        <v>3049</v>
      </c>
      <c r="C6015" s="19">
        <v>42308</v>
      </c>
      <c r="D6015" s="6">
        <v>231</v>
      </c>
      <c r="E6015" s="10">
        <v>812.01</v>
      </c>
    </row>
    <row r="6016" spans="1:5" ht="17.55" customHeight="1" x14ac:dyDescent="0.3">
      <c r="A6016" s="12">
        <v>6099</v>
      </c>
      <c r="B6016" s="12">
        <v>3050</v>
      </c>
      <c r="C6016" s="19">
        <v>42314</v>
      </c>
      <c r="D6016" s="6">
        <v>46</v>
      </c>
      <c r="E6016" s="10">
        <v>87.390000000000015</v>
      </c>
    </row>
    <row r="6017" spans="1:5" ht="17.55" customHeight="1" x14ac:dyDescent="0.3">
      <c r="A6017" s="12">
        <v>6100</v>
      </c>
      <c r="B6017" s="12">
        <v>3050</v>
      </c>
      <c r="C6017" s="19">
        <v>42304</v>
      </c>
      <c r="D6017" s="6">
        <v>46</v>
      </c>
      <c r="E6017" s="10">
        <v>194.54</v>
      </c>
    </row>
    <row r="6018" spans="1:5" ht="17.55" customHeight="1" x14ac:dyDescent="0.3">
      <c r="A6018" s="12">
        <v>6101</v>
      </c>
      <c r="B6018" s="12">
        <v>3051</v>
      </c>
      <c r="C6018" s="19">
        <v>42314</v>
      </c>
      <c r="D6018" s="6">
        <v>20</v>
      </c>
      <c r="E6018" s="10">
        <v>104.38999999999999</v>
      </c>
    </row>
    <row r="6019" spans="1:5" ht="17.55" customHeight="1" x14ac:dyDescent="0.3">
      <c r="A6019" s="12">
        <v>6102</v>
      </c>
      <c r="B6019" s="12">
        <v>3051</v>
      </c>
      <c r="C6019" s="19">
        <v>42307</v>
      </c>
      <c r="D6019" s="6">
        <v>20</v>
      </c>
      <c r="E6019" s="10">
        <v>765.6</v>
      </c>
    </row>
    <row r="6020" spans="1:5" ht="17.55" customHeight="1" x14ac:dyDescent="0.3">
      <c r="A6020" s="12">
        <v>6103</v>
      </c>
      <c r="B6020" s="12">
        <v>3052</v>
      </c>
      <c r="C6020" s="19">
        <v>42315</v>
      </c>
      <c r="D6020" s="6">
        <v>275</v>
      </c>
      <c r="E6020" s="10">
        <v>116.15999999999997</v>
      </c>
    </row>
    <row r="6021" spans="1:5" ht="17.55" customHeight="1" x14ac:dyDescent="0.3">
      <c r="A6021" s="12">
        <v>6104</v>
      </c>
      <c r="B6021" s="12">
        <v>3052</v>
      </c>
      <c r="C6021" s="19">
        <v>42305</v>
      </c>
      <c r="D6021" s="6">
        <v>275</v>
      </c>
      <c r="E6021" s="10">
        <v>348.48</v>
      </c>
    </row>
    <row r="6022" spans="1:5" ht="17.55" customHeight="1" x14ac:dyDescent="0.3">
      <c r="A6022" s="12">
        <v>6105</v>
      </c>
      <c r="B6022" s="12">
        <v>3053</v>
      </c>
      <c r="C6022" s="19">
        <v>42306</v>
      </c>
      <c r="D6022" s="6">
        <v>23</v>
      </c>
      <c r="E6022" s="10">
        <v>50.509999999999991</v>
      </c>
    </row>
    <row r="6023" spans="1:5" ht="17.55" customHeight="1" x14ac:dyDescent="0.3">
      <c r="A6023" s="12">
        <v>6106</v>
      </c>
      <c r="B6023" s="12">
        <v>3053</v>
      </c>
      <c r="C6023" s="19">
        <v>42300</v>
      </c>
      <c r="D6023" s="6">
        <v>23</v>
      </c>
      <c r="E6023" s="10">
        <v>959.84</v>
      </c>
    </row>
    <row r="6024" spans="1:5" ht="17.55" customHeight="1" x14ac:dyDescent="0.3">
      <c r="A6024" s="12">
        <v>6107</v>
      </c>
      <c r="B6024" s="12">
        <v>3054</v>
      </c>
      <c r="C6024" s="19">
        <v>42312</v>
      </c>
      <c r="D6024" s="6">
        <v>137</v>
      </c>
      <c r="E6024" s="10">
        <v>206.4899999999999</v>
      </c>
    </row>
    <row r="6025" spans="1:5" ht="17.55" customHeight="1" x14ac:dyDescent="0.3">
      <c r="A6025" s="12">
        <v>6108</v>
      </c>
      <c r="B6025" s="12">
        <v>3054</v>
      </c>
      <c r="C6025" s="19">
        <v>42303</v>
      </c>
      <c r="D6025" s="6">
        <v>137</v>
      </c>
      <c r="E6025" s="10">
        <v>691.33</v>
      </c>
    </row>
    <row r="6026" spans="1:5" ht="17.55" customHeight="1" x14ac:dyDescent="0.3">
      <c r="A6026" s="12">
        <v>6109</v>
      </c>
      <c r="B6026" s="12">
        <v>3055</v>
      </c>
      <c r="C6026" s="19">
        <v>42317</v>
      </c>
      <c r="D6026" s="6">
        <v>263</v>
      </c>
      <c r="E6026" s="10">
        <v>43.57000000000005</v>
      </c>
    </row>
    <row r="6027" spans="1:5" ht="17.55" customHeight="1" x14ac:dyDescent="0.3">
      <c r="A6027" s="12">
        <v>6110</v>
      </c>
      <c r="B6027" s="12">
        <v>3055</v>
      </c>
      <c r="C6027" s="19">
        <v>42308</v>
      </c>
      <c r="D6027" s="6">
        <v>263</v>
      </c>
      <c r="E6027" s="10">
        <v>291.59999999999997</v>
      </c>
    </row>
    <row r="6028" spans="1:5" ht="17.55" customHeight="1" x14ac:dyDescent="0.3">
      <c r="A6028" s="12">
        <v>6111</v>
      </c>
      <c r="B6028" s="12">
        <v>3056</v>
      </c>
      <c r="C6028" s="19">
        <v>42304</v>
      </c>
      <c r="D6028" s="6">
        <v>25</v>
      </c>
      <c r="E6028" s="10">
        <v>70.970000000000027</v>
      </c>
    </row>
    <row r="6029" spans="1:5" ht="17.55" customHeight="1" x14ac:dyDescent="0.3">
      <c r="A6029" s="12">
        <v>6112</v>
      </c>
      <c r="B6029" s="12">
        <v>3056</v>
      </c>
      <c r="C6029" s="19">
        <v>42300</v>
      </c>
      <c r="D6029" s="6">
        <v>25</v>
      </c>
      <c r="E6029" s="10">
        <v>943.01</v>
      </c>
    </row>
    <row r="6030" spans="1:5" ht="17.55" customHeight="1" x14ac:dyDescent="0.3">
      <c r="A6030" s="12">
        <v>6113</v>
      </c>
      <c r="B6030" s="12">
        <v>3057</v>
      </c>
      <c r="C6030" s="19">
        <v>42316</v>
      </c>
      <c r="D6030" s="6">
        <v>34</v>
      </c>
      <c r="E6030" s="10">
        <v>191.50000000000011</v>
      </c>
    </row>
    <row r="6031" spans="1:5" ht="17.55" customHeight="1" x14ac:dyDescent="0.3">
      <c r="A6031" s="12">
        <v>6114</v>
      </c>
      <c r="B6031" s="12">
        <v>3057</v>
      </c>
      <c r="C6031" s="19">
        <v>42307</v>
      </c>
      <c r="D6031" s="6">
        <v>34</v>
      </c>
      <c r="E6031" s="10">
        <v>816.43</v>
      </c>
    </row>
    <row r="6032" spans="1:5" ht="17.55" customHeight="1" x14ac:dyDescent="0.3">
      <c r="A6032" s="12">
        <v>6115</v>
      </c>
      <c r="B6032" s="12">
        <v>3058</v>
      </c>
      <c r="C6032" s="19">
        <v>42309</v>
      </c>
      <c r="D6032" s="6">
        <v>65</v>
      </c>
      <c r="E6032" s="10">
        <v>107.06</v>
      </c>
    </row>
    <row r="6033" spans="1:5" ht="17.55" customHeight="1" x14ac:dyDescent="0.3">
      <c r="A6033" s="12">
        <v>6116</v>
      </c>
      <c r="B6033" s="12">
        <v>3058</v>
      </c>
      <c r="C6033" s="19">
        <v>42305</v>
      </c>
      <c r="D6033" s="6">
        <v>65</v>
      </c>
      <c r="E6033" s="10">
        <v>275.3</v>
      </c>
    </row>
    <row r="6034" spans="1:5" ht="17.55" customHeight="1" x14ac:dyDescent="0.3">
      <c r="A6034" s="12">
        <v>6117</v>
      </c>
      <c r="B6034" s="12">
        <v>3059</v>
      </c>
      <c r="C6034" s="19">
        <v>42313</v>
      </c>
      <c r="D6034" s="6">
        <v>191</v>
      </c>
      <c r="E6034" s="10">
        <v>54.149999999999977</v>
      </c>
    </row>
    <row r="6035" spans="1:5" ht="17.55" customHeight="1" x14ac:dyDescent="0.3">
      <c r="A6035" s="12">
        <v>6118</v>
      </c>
      <c r="B6035" s="12">
        <v>3059</v>
      </c>
      <c r="C6035" s="19">
        <v>42308</v>
      </c>
      <c r="D6035" s="6">
        <v>191</v>
      </c>
      <c r="E6035" s="10">
        <v>397.18</v>
      </c>
    </row>
    <row r="6036" spans="1:5" ht="17.55" customHeight="1" x14ac:dyDescent="0.3">
      <c r="A6036" s="12">
        <v>6120</v>
      </c>
      <c r="B6036" s="12">
        <v>3060</v>
      </c>
      <c r="C6036" s="19">
        <v>42309</v>
      </c>
      <c r="D6036" s="6">
        <v>257</v>
      </c>
      <c r="E6036" s="10">
        <v>523.92999999999995</v>
      </c>
    </row>
    <row r="6037" spans="1:5" ht="17.55" customHeight="1" x14ac:dyDescent="0.3">
      <c r="A6037" s="12">
        <v>6121</v>
      </c>
      <c r="B6037" s="12">
        <v>3061</v>
      </c>
      <c r="C6037" s="19">
        <v>42305</v>
      </c>
      <c r="D6037" s="6">
        <v>216</v>
      </c>
      <c r="E6037" s="10">
        <v>3.4300000000000068</v>
      </c>
    </row>
    <row r="6038" spans="1:5" ht="17.55" customHeight="1" x14ac:dyDescent="0.3">
      <c r="A6038" s="12">
        <v>6122</v>
      </c>
      <c r="B6038" s="12">
        <v>3061</v>
      </c>
      <c r="C6038" s="19">
        <v>42296</v>
      </c>
      <c r="D6038" s="6">
        <v>216</v>
      </c>
      <c r="E6038" s="10">
        <v>340.21</v>
      </c>
    </row>
    <row r="6039" spans="1:5" ht="17.55" customHeight="1" x14ac:dyDescent="0.3">
      <c r="A6039" s="12">
        <v>6123</v>
      </c>
      <c r="B6039" s="12">
        <v>3062</v>
      </c>
      <c r="C6039" s="19">
        <v>42306</v>
      </c>
      <c r="D6039" s="6">
        <v>294</v>
      </c>
      <c r="E6039" s="10">
        <v>50.960000000000008</v>
      </c>
    </row>
    <row r="6040" spans="1:5" ht="17.55" customHeight="1" x14ac:dyDescent="0.3">
      <c r="A6040" s="12">
        <v>6124</v>
      </c>
      <c r="B6040" s="12">
        <v>3062</v>
      </c>
      <c r="C6040" s="19">
        <v>42298</v>
      </c>
      <c r="D6040" s="6">
        <v>294</v>
      </c>
      <c r="E6040" s="10">
        <v>137.79999999999998</v>
      </c>
    </row>
    <row r="6041" spans="1:5" ht="17.55" customHeight="1" x14ac:dyDescent="0.3">
      <c r="A6041" s="12">
        <v>6125</v>
      </c>
      <c r="B6041" s="12">
        <v>3063</v>
      </c>
      <c r="C6041" s="19">
        <v>42317</v>
      </c>
      <c r="D6041" s="6">
        <v>313</v>
      </c>
      <c r="E6041" s="10">
        <v>139.17000000000007</v>
      </c>
    </row>
    <row r="6042" spans="1:5" ht="17.55" customHeight="1" x14ac:dyDescent="0.3">
      <c r="A6042" s="12">
        <v>6126</v>
      </c>
      <c r="B6042" s="12">
        <v>3063</v>
      </c>
      <c r="C6042" s="19">
        <v>42310</v>
      </c>
      <c r="D6042" s="6">
        <v>313</v>
      </c>
      <c r="E6042" s="10">
        <v>376.28999999999996</v>
      </c>
    </row>
    <row r="6043" spans="1:5" ht="17.55" customHeight="1" x14ac:dyDescent="0.3">
      <c r="A6043" s="12">
        <v>6127</v>
      </c>
      <c r="B6043" s="12">
        <v>3064</v>
      </c>
      <c r="C6043" s="19">
        <v>42308</v>
      </c>
      <c r="D6043" s="6">
        <v>224</v>
      </c>
      <c r="E6043" s="10">
        <v>129.76999999999998</v>
      </c>
    </row>
    <row r="6044" spans="1:5" ht="17.55" customHeight="1" x14ac:dyDescent="0.3">
      <c r="A6044" s="12">
        <v>6128</v>
      </c>
      <c r="B6044" s="12">
        <v>3064</v>
      </c>
      <c r="C6044" s="19">
        <v>42300</v>
      </c>
      <c r="D6044" s="6">
        <v>224</v>
      </c>
      <c r="E6044" s="10">
        <v>735.38</v>
      </c>
    </row>
    <row r="6045" spans="1:5" ht="17.55" customHeight="1" x14ac:dyDescent="0.3">
      <c r="A6045" s="12">
        <v>6129</v>
      </c>
      <c r="B6045" s="12">
        <v>3065</v>
      </c>
      <c r="C6045" s="19">
        <v>42312</v>
      </c>
      <c r="D6045" s="6">
        <v>106</v>
      </c>
      <c r="E6045" s="10">
        <v>83.959999999999923</v>
      </c>
    </row>
    <row r="6046" spans="1:5" ht="17.55" customHeight="1" x14ac:dyDescent="0.3">
      <c r="A6046" s="12">
        <v>6130</v>
      </c>
      <c r="B6046" s="12">
        <v>3065</v>
      </c>
      <c r="C6046" s="19">
        <v>42305</v>
      </c>
      <c r="D6046" s="6">
        <v>106</v>
      </c>
      <c r="E6046" s="10">
        <v>848.95</v>
      </c>
    </row>
    <row r="6047" spans="1:5" ht="17.55" customHeight="1" x14ac:dyDescent="0.3">
      <c r="A6047" s="12">
        <v>6131</v>
      </c>
      <c r="B6047" s="12">
        <v>3066</v>
      </c>
      <c r="C6047" s="19">
        <v>42308</v>
      </c>
      <c r="D6047" s="6">
        <v>173</v>
      </c>
      <c r="E6047" s="10">
        <v>54.449999999999989</v>
      </c>
    </row>
    <row r="6048" spans="1:5" ht="17.55" customHeight="1" x14ac:dyDescent="0.3">
      <c r="A6048" s="12">
        <v>6132</v>
      </c>
      <c r="B6048" s="12">
        <v>3066</v>
      </c>
      <c r="C6048" s="19">
        <v>42301</v>
      </c>
      <c r="D6048" s="6">
        <v>173</v>
      </c>
      <c r="E6048" s="10">
        <v>490.05</v>
      </c>
    </row>
    <row r="6049" spans="1:5" ht="17.55" customHeight="1" x14ac:dyDescent="0.3">
      <c r="A6049" s="12">
        <v>6133</v>
      </c>
      <c r="B6049" s="12">
        <v>3067</v>
      </c>
      <c r="C6049" s="19">
        <v>42308</v>
      </c>
      <c r="D6049" s="6">
        <v>111</v>
      </c>
      <c r="E6049" s="10">
        <v>196.02000000000004</v>
      </c>
    </row>
    <row r="6050" spans="1:5" ht="17.55" customHeight="1" x14ac:dyDescent="0.3">
      <c r="A6050" s="12">
        <v>6134</v>
      </c>
      <c r="B6050" s="12">
        <v>3067</v>
      </c>
      <c r="C6050" s="19">
        <v>42300</v>
      </c>
      <c r="D6050" s="6">
        <v>111</v>
      </c>
      <c r="E6050" s="10">
        <v>294.02999999999997</v>
      </c>
    </row>
    <row r="6051" spans="1:5" ht="17.55" customHeight="1" x14ac:dyDescent="0.3">
      <c r="A6051" s="12">
        <v>6135</v>
      </c>
      <c r="B6051" s="12">
        <v>3068</v>
      </c>
      <c r="C6051" s="19">
        <v>42321</v>
      </c>
      <c r="D6051" s="6">
        <v>151</v>
      </c>
      <c r="E6051" s="10">
        <v>58.140000000000015</v>
      </c>
    </row>
    <row r="6052" spans="1:5" ht="17.55" customHeight="1" x14ac:dyDescent="0.3">
      <c r="A6052" s="12">
        <v>6136</v>
      </c>
      <c r="B6052" s="12">
        <v>3068</v>
      </c>
      <c r="C6052" s="19">
        <v>42312</v>
      </c>
      <c r="D6052" s="6">
        <v>151</v>
      </c>
      <c r="E6052" s="10">
        <v>129.41</v>
      </c>
    </row>
    <row r="6053" spans="1:5" ht="17.55" customHeight="1" x14ac:dyDescent="0.3">
      <c r="A6053" s="12">
        <v>6137</v>
      </c>
      <c r="B6053" s="12">
        <v>3069</v>
      </c>
      <c r="C6053" s="19">
        <v>42307</v>
      </c>
      <c r="D6053" s="6">
        <v>311</v>
      </c>
      <c r="E6053" s="10">
        <v>254.75</v>
      </c>
    </row>
    <row r="6054" spans="1:5" ht="17.55" customHeight="1" x14ac:dyDescent="0.3">
      <c r="A6054" s="12">
        <v>6138</v>
      </c>
      <c r="B6054" s="12">
        <v>3069</v>
      </c>
      <c r="C6054" s="19">
        <v>42301</v>
      </c>
      <c r="D6054" s="6">
        <v>311</v>
      </c>
      <c r="E6054" s="10">
        <v>623.71</v>
      </c>
    </row>
    <row r="6055" spans="1:5" ht="17.55" customHeight="1" x14ac:dyDescent="0.3">
      <c r="A6055" s="12">
        <v>6139</v>
      </c>
      <c r="B6055" s="12">
        <v>3070</v>
      </c>
      <c r="C6055" s="19">
        <v>42316</v>
      </c>
      <c r="D6055" s="6">
        <v>241</v>
      </c>
      <c r="E6055" s="10">
        <v>46.940000000000055</v>
      </c>
    </row>
    <row r="6056" spans="1:5" ht="17.55" customHeight="1" x14ac:dyDescent="0.3">
      <c r="A6056" s="12">
        <v>6140</v>
      </c>
      <c r="B6056" s="12">
        <v>3070</v>
      </c>
      <c r="C6056" s="19">
        <v>42310</v>
      </c>
      <c r="D6056" s="6">
        <v>241</v>
      </c>
      <c r="E6056" s="10">
        <v>422.53999999999996</v>
      </c>
    </row>
    <row r="6057" spans="1:5" ht="17.55" customHeight="1" x14ac:dyDescent="0.3">
      <c r="A6057" s="12">
        <v>6141</v>
      </c>
      <c r="B6057" s="12">
        <v>3071</v>
      </c>
      <c r="C6057" s="19">
        <v>42318</v>
      </c>
      <c r="D6057" s="6">
        <v>58</v>
      </c>
      <c r="E6057" s="10">
        <v>210.28999999999996</v>
      </c>
    </row>
    <row r="6058" spans="1:5" ht="17.55" customHeight="1" x14ac:dyDescent="0.3">
      <c r="A6058" s="12">
        <v>6142</v>
      </c>
      <c r="B6058" s="12">
        <v>3071</v>
      </c>
      <c r="C6058" s="19">
        <v>42310</v>
      </c>
      <c r="D6058" s="6">
        <v>58</v>
      </c>
      <c r="E6058" s="10">
        <v>841.2</v>
      </c>
    </row>
    <row r="6059" spans="1:5" ht="17.55" customHeight="1" x14ac:dyDescent="0.3">
      <c r="A6059" s="12">
        <v>6143</v>
      </c>
      <c r="B6059" s="12">
        <v>3072</v>
      </c>
      <c r="C6059" s="19">
        <v>42308</v>
      </c>
      <c r="D6059" s="6">
        <v>81</v>
      </c>
      <c r="E6059" s="10">
        <v>57.350000000000023</v>
      </c>
    </row>
    <row r="6060" spans="1:5" ht="17.55" customHeight="1" x14ac:dyDescent="0.3">
      <c r="A6060" s="12">
        <v>6144</v>
      </c>
      <c r="B6060" s="12">
        <v>3072</v>
      </c>
      <c r="C6060" s="19">
        <v>42301</v>
      </c>
      <c r="D6060" s="6">
        <v>81</v>
      </c>
      <c r="E6060" s="10">
        <v>325.01</v>
      </c>
    </row>
    <row r="6061" spans="1:5" ht="17.55" customHeight="1" x14ac:dyDescent="0.3">
      <c r="A6061" s="12">
        <v>6145</v>
      </c>
      <c r="B6061" s="12">
        <v>3073</v>
      </c>
      <c r="C6061" s="19">
        <v>42315</v>
      </c>
      <c r="D6061" s="6">
        <v>267</v>
      </c>
      <c r="E6061" s="10">
        <v>103.17999999999995</v>
      </c>
    </row>
    <row r="6062" spans="1:5" ht="17.55" customHeight="1" x14ac:dyDescent="0.3">
      <c r="A6062" s="12">
        <v>6146</v>
      </c>
      <c r="B6062" s="12">
        <v>3073</v>
      </c>
      <c r="C6062" s="19">
        <v>42305</v>
      </c>
      <c r="D6062" s="6">
        <v>267</v>
      </c>
      <c r="E6062" s="10">
        <v>690.58</v>
      </c>
    </row>
    <row r="6063" spans="1:5" ht="17.55" customHeight="1" x14ac:dyDescent="0.3">
      <c r="A6063" s="12">
        <v>6147</v>
      </c>
      <c r="B6063" s="12">
        <v>3074</v>
      </c>
      <c r="C6063" s="19">
        <v>42307</v>
      </c>
      <c r="D6063" s="6">
        <v>173</v>
      </c>
      <c r="E6063" s="10">
        <v>64.389999999999986</v>
      </c>
    </row>
    <row r="6064" spans="1:5" ht="17.55" customHeight="1" x14ac:dyDescent="0.3">
      <c r="A6064" s="12">
        <v>6148</v>
      </c>
      <c r="B6064" s="12">
        <v>3074</v>
      </c>
      <c r="C6064" s="19">
        <v>42301</v>
      </c>
      <c r="D6064" s="6">
        <v>173</v>
      </c>
      <c r="E6064" s="10">
        <v>1008.88</v>
      </c>
    </row>
    <row r="6065" spans="1:5" ht="17.55" customHeight="1" x14ac:dyDescent="0.3">
      <c r="A6065" s="12">
        <v>6149</v>
      </c>
      <c r="B6065" s="12">
        <v>3075</v>
      </c>
      <c r="C6065" s="19">
        <v>42309</v>
      </c>
      <c r="D6065" s="6">
        <v>301</v>
      </c>
      <c r="E6065" s="10">
        <v>149.32999999999998</v>
      </c>
    </row>
    <row r="6066" spans="1:5" ht="17.55" customHeight="1" x14ac:dyDescent="0.3">
      <c r="A6066" s="12">
        <v>6150</v>
      </c>
      <c r="B6066" s="12">
        <v>3075</v>
      </c>
      <c r="C6066" s="19">
        <v>42303</v>
      </c>
      <c r="D6066" s="6">
        <v>301</v>
      </c>
      <c r="E6066" s="10">
        <v>303.20999999999998</v>
      </c>
    </row>
    <row r="6067" spans="1:5" ht="17.55" customHeight="1" x14ac:dyDescent="0.3">
      <c r="A6067" s="12">
        <v>6151</v>
      </c>
      <c r="B6067" s="12">
        <v>3076</v>
      </c>
      <c r="C6067" s="19">
        <v>42320</v>
      </c>
      <c r="D6067" s="6">
        <v>65</v>
      </c>
      <c r="E6067" s="10">
        <v>53.36</v>
      </c>
    </row>
    <row r="6068" spans="1:5" ht="17.55" customHeight="1" x14ac:dyDescent="0.3">
      <c r="A6068" s="12">
        <v>6152</v>
      </c>
      <c r="B6068" s="12">
        <v>3076</v>
      </c>
      <c r="C6068" s="19">
        <v>42311</v>
      </c>
      <c r="D6068" s="6">
        <v>65</v>
      </c>
      <c r="E6068" s="10">
        <v>99.100000000000009</v>
      </c>
    </row>
    <row r="6069" spans="1:5" ht="17.55" customHeight="1" x14ac:dyDescent="0.3">
      <c r="A6069" s="12">
        <v>6153</v>
      </c>
      <c r="B6069" s="12">
        <v>3077</v>
      </c>
      <c r="C6069" s="19">
        <v>42312</v>
      </c>
      <c r="D6069" s="6">
        <v>242</v>
      </c>
      <c r="E6069" s="10">
        <v>63.339999999999975</v>
      </c>
    </row>
    <row r="6070" spans="1:5" ht="17.55" customHeight="1" x14ac:dyDescent="0.3">
      <c r="A6070" s="12">
        <v>6154</v>
      </c>
      <c r="B6070" s="12">
        <v>3077</v>
      </c>
      <c r="C6070" s="19">
        <v>42303</v>
      </c>
      <c r="D6070" s="6">
        <v>242</v>
      </c>
      <c r="E6070" s="10">
        <v>358.95</v>
      </c>
    </row>
    <row r="6071" spans="1:5" ht="17.55" customHeight="1" x14ac:dyDescent="0.3">
      <c r="A6071" s="12">
        <v>6155</v>
      </c>
      <c r="B6071" s="12">
        <v>3078</v>
      </c>
      <c r="C6071" s="19">
        <v>42323</v>
      </c>
      <c r="D6071" s="6">
        <v>287</v>
      </c>
      <c r="E6071" s="10">
        <v>108.50999999999999</v>
      </c>
    </row>
    <row r="6072" spans="1:5" ht="17.55" customHeight="1" x14ac:dyDescent="0.3">
      <c r="A6072" s="12">
        <v>6156</v>
      </c>
      <c r="B6072" s="12">
        <v>3078</v>
      </c>
      <c r="C6072" s="19">
        <v>42313</v>
      </c>
      <c r="D6072" s="6">
        <v>287</v>
      </c>
      <c r="E6072" s="10">
        <v>462.61</v>
      </c>
    </row>
    <row r="6073" spans="1:5" ht="17.55" customHeight="1" x14ac:dyDescent="0.3">
      <c r="A6073" s="12">
        <v>6157</v>
      </c>
      <c r="B6073" s="12">
        <v>3079</v>
      </c>
      <c r="C6073" s="19">
        <v>42321</v>
      </c>
      <c r="D6073" s="6">
        <v>227</v>
      </c>
      <c r="E6073" s="10">
        <v>5.7999999999999545</v>
      </c>
    </row>
    <row r="6074" spans="1:5" ht="17.55" customHeight="1" x14ac:dyDescent="0.3">
      <c r="A6074" s="12">
        <v>6158</v>
      </c>
      <c r="B6074" s="12">
        <v>3079</v>
      </c>
      <c r="C6074" s="19">
        <v>42312</v>
      </c>
      <c r="D6074" s="6">
        <v>227</v>
      </c>
      <c r="E6074" s="10">
        <v>575</v>
      </c>
    </row>
    <row r="6075" spans="1:5" ht="17.55" customHeight="1" x14ac:dyDescent="0.3">
      <c r="A6075" s="12">
        <v>6159</v>
      </c>
      <c r="B6075" s="12">
        <v>3080</v>
      </c>
      <c r="C6075" s="19">
        <v>42320</v>
      </c>
      <c r="D6075" s="6">
        <v>54</v>
      </c>
      <c r="E6075" s="10">
        <v>18.07000000000005</v>
      </c>
    </row>
    <row r="6076" spans="1:5" ht="17.55" customHeight="1" x14ac:dyDescent="0.3">
      <c r="A6076" s="12">
        <v>6160</v>
      </c>
      <c r="B6076" s="12">
        <v>3080</v>
      </c>
      <c r="C6076" s="19">
        <v>42314</v>
      </c>
      <c r="D6076" s="6">
        <v>54</v>
      </c>
      <c r="E6076" s="10">
        <v>885.8</v>
      </c>
    </row>
    <row r="6077" spans="1:5" ht="17.55" customHeight="1" x14ac:dyDescent="0.3">
      <c r="A6077" s="12">
        <v>6161</v>
      </c>
      <c r="B6077" s="12">
        <v>3081</v>
      </c>
      <c r="C6077" s="19">
        <v>42312</v>
      </c>
      <c r="D6077" s="6">
        <v>119</v>
      </c>
      <c r="E6077" s="10">
        <v>251.06999999999994</v>
      </c>
    </row>
    <row r="6078" spans="1:5" ht="17.55" customHeight="1" x14ac:dyDescent="0.3">
      <c r="A6078" s="12">
        <v>6162</v>
      </c>
      <c r="B6078" s="12">
        <v>3081</v>
      </c>
      <c r="C6078" s="19">
        <v>42306</v>
      </c>
      <c r="D6078" s="6">
        <v>119</v>
      </c>
      <c r="E6078" s="10">
        <v>753.23</v>
      </c>
    </row>
    <row r="6079" spans="1:5" ht="17.55" customHeight="1" x14ac:dyDescent="0.3">
      <c r="A6079" s="12">
        <v>6163</v>
      </c>
      <c r="B6079" s="12">
        <v>3082</v>
      </c>
      <c r="C6079" s="19">
        <v>42309</v>
      </c>
      <c r="D6079" s="6">
        <v>283</v>
      </c>
      <c r="E6079" s="10">
        <v>7.6400000000000148</v>
      </c>
    </row>
    <row r="6080" spans="1:5" ht="17.55" customHeight="1" x14ac:dyDescent="0.3">
      <c r="A6080" s="12">
        <v>6164</v>
      </c>
      <c r="B6080" s="12">
        <v>3082</v>
      </c>
      <c r="C6080" s="19">
        <v>42305</v>
      </c>
      <c r="D6080" s="6">
        <v>283</v>
      </c>
      <c r="E6080" s="10">
        <v>183.54</v>
      </c>
    </row>
    <row r="6081" spans="1:5" ht="17.55" customHeight="1" x14ac:dyDescent="0.3">
      <c r="A6081" s="12">
        <v>6165</v>
      </c>
      <c r="B6081" s="12">
        <v>3083</v>
      </c>
      <c r="C6081" s="19">
        <v>42316</v>
      </c>
      <c r="D6081" s="6">
        <v>247</v>
      </c>
      <c r="E6081" s="10">
        <v>73.370000000000061</v>
      </c>
    </row>
    <row r="6082" spans="1:5" ht="17.55" customHeight="1" x14ac:dyDescent="0.3">
      <c r="A6082" s="12">
        <v>6166</v>
      </c>
      <c r="B6082" s="12">
        <v>3083</v>
      </c>
      <c r="C6082" s="19">
        <v>42308</v>
      </c>
      <c r="D6082" s="6">
        <v>247</v>
      </c>
      <c r="E6082" s="10">
        <v>385.21999999999997</v>
      </c>
    </row>
    <row r="6083" spans="1:5" ht="17.55" customHeight="1" x14ac:dyDescent="0.3">
      <c r="A6083" s="12">
        <v>6167</v>
      </c>
      <c r="B6083" s="12">
        <v>3084</v>
      </c>
      <c r="C6083" s="19">
        <v>42311</v>
      </c>
      <c r="D6083" s="6">
        <v>115</v>
      </c>
      <c r="E6083" s="10">
        <v>14.200000000000045</v>
      </c>
    </row>
    <row r="6084" spans="1:5" ht="17.55" customHeight="1" x14ac:dyDescent="0.3">
      <c r="A6084" s="12">
        <v>6168</v>
      </c>
      <c r="B6084" s="12">
        <v>3084</v>
      </c>
      <c r="C6084" s="19">
        <v>42303</v>
      </c>
      <c r="D6084" s="6">
        <v>115</v>
      </c>
      <c r="E6084" s="10">
        <v>696.06999999999994</v>
      </c>
    </row>
    <row r="6085" spans="1:5" ht="17.55" customHeight="1" x14ac:dyDescent="0.3">
      <c r="A6085" s="12">
        <v>6169</v>
      </c>
      <c r="B6085" s="12">
        <v>3085</v>
      </c>
      <c r="C6085" s="19">
        <v>42318</v>
      </c>
      <c r="D6085" s="6">
        <v>122</v>
      </c>
      <c r="E6085" s="10">
        <v>205.20999999999998</v>
      </c>
    </row>
    <row r="6086" spans="1:5" ht="17.55" customHeight="1" x14ac:dyDescent="0.3">
      <c r="A6086" s="12">
        <v>6170</v>
      </c>
      <c r="B6086" s="12">
        <v>3085</v>
      </c>
      <c r="C6086" s="19">
        <v>42311</v>
      </c>
      <c r="D6086" s="6">
        <v>122</v>
      </c>
      <c r="E6086" s="10">
        <v>307.83</v>
      </c>
    </row>
    <row r="6087" spans="1:5" ht="17.55" customHeight="1" x14ac:dyDescent="0.3">
      <c r="A6087" s="12">
        <v>6171</v>
      </c>
      <c r="B6087" s="12">
        <v>3086</v>
      </c>
      <c r="C6087" s="19">
        <v>42313</v>
      </c>
      <c r="D6087" s="6">
        <v>219</v>
      </c>
      <c r="E6087" s="10">
        <v>187.66999999999996</v>
      </c>
    </row>
    <row r="6088" spans="1:5" ht="17.55" customHeight="1" x14ac:dyDescent="0.3">
      <c r="A6088" s="12">
        <v>6172</v>
      </c>
      <c r="B6088" s="12">
        <v>3086</v>
      </c>
      <c r="C6088" s="19">
        <v>42305</v>
      </c>
      <c r="D6088" s="6">
        <v>219</v>
      </c>
      <c r="E6088" s="10">
        <v>437.9</v>
      </c>
    </row>
    <row r="6089" spans="1:5" ht="17.55" customHeight="1" x14ac:dyDescent="0.3">
      <c r="A6089" s="12">
        <v>6173</v>
      </c>
      <c r="B6089" s="12">
        <v>3087</v>
      </c>
      <c r="C6089" s="19">
        <v>42312</v>
      </c>
      <c r="D6089" s="6">
        <v>54</v>
      </c>
      <c r="E6089" s="10">
        <v>37.260000000000048</v>
      </c>
    </row>
    <row r="6090" spans="1:5" ht="17.55" customHeight="1" x14ac:dyDescent="0.3">
      <c r="A6090" s="12">
        <v>6174</v>
      </c>
      <c r="B6090" s="12">
        <v>3087</v>
      </c>
      <c r="C6090" s="19">
        <v>42303</v>
      </c>
      <c r="D6090" s="6">
        <v>54</v>
      </c>
      <c r="E6090" s="10">
        <v>428.59</v>
      </c>
    </row>
    <row r="6091" spans="1:5" ht="17.55" customHeight="1" x14ac:dyDescent="0.3">
      <c r="A6091" s="12">
        <v>6175</v>
      </c>
      <c r="B6091" s="12">
        <v>3088</v>
      </c>
      <c r="C6091" s="19">
        <v>42313</v>
      </c>
      <c r="D6091" s="6">
        <v>309</v>
      </c>
      <c r="E6091" s="10">
        <v>346.96000000000004</v>
      </c>
    </row>
    <row r="6092" spans="1:5" ht="17.55" customHeight="1" x14ac:dyDescent="0.3">
      <c r="A6092" s="12">
        <v>6176</v>
      </c>
      <c r="B6092" s="12">
        <v>3088</v>
      </c>
      <c r="C6092" s="19">
        <v>42304</v>
      </c>
      <c r="D6092" s="6">
        <v>309</v>
      </c>
      <c r="E6092" s="10">
        <v>590.79</v>
      </c>
    </row>
    <row r="6093" spans="1:5" ht="17.55" customHeight="1" x14ac:dyDescent="0.3">
      <c r="A6093" s="12">
        <v>6177</v>
      </c>
      <c r="B6093" s="12">
        <v>3089</v>
      </c>
      <c r="C6093" s="19">
        <v>42312</v>
      </c>
      <c r="D6093" s="6">
        <v>200</v>
      </c>
      <c r="E6093" s="10">
        <v>25.069999999999993</v>
      </c>
    </row>
    <row r="6094" spans="1:5" ht="17.55" customHeight="1" x14ac:dyDescent="0.3">
      <c r="A6094" s="12">
        <v>6178</v>
      </c>
      <c r="B6094" s="12">
        <v>3089</v>
      </c>
      <c r="C6094" s="19">
        <v>42303</v>
      </c>
      <c r="D6094" s="6">
        <v>200</v>
      </c>
      <c r="E6094" s="10">
        <v>333.09</v>
      </c>
    </row>
    <row r="6095" spans="1:5" ht="17.55" customHeight="1" x14ac:dyDescent="0.3">
      <c r="A6095" s="12">
        <v>6179</v>
      </c>
      <c r="B6095" s="12">
        <v>3090</v>
      </c>
      <c r="C6095" s="19">
        <v>42318</v>
      </c>
      <c r="D6095" s="6">
        <v>153</v>
      </c>
      <c r="E6095" s="10">
        <v>42.25</v>
      </c>
    </row>
    <row r="6096" spans="1:5" ht="17.55" customHeight="1" x14ac:dyDescent="0.3">
      <c r="A6096" s="12">
        <v>6180</v>
      </c>
      <c r="B6096" s="12">
        <v>3090</v>
      </c>
      <c r="C6096" s="19">
        <v>42309</v>
      </c>
      <c r="D6096" s="6">
        <v>153</v>
      </c>
      <c r="E6096" s="10">
        <v>309.86</v>
      </c>
    </row>
    <row r="6097" spans="1:5" ht="17.55" customHeight="1" x14ac:dyDescent="0.3">
      <c r="A6097" s="12">
        <v>6181</v>
      </c>
      <c r="B6097" s="12">
        <v>3091</v>
      </c>
      <c r="C6097" s="19">
        <v>42318</v>
      </c>
      <c r="D6097" s="6">
        <v>6</v>
      </c>
      <c r="E6097" s="10">
        <v>161.04999999999995</v>
      </c>
    </row>
    <row r="6098" spans="1:5" ht="17.55" customHeight="1" x14ac:dyDescent="0.3">
      <c r="A6098" s="12">
        <v>6182</v>
      </c>
      <c r="B6098" s="12">
        <v>3091</v>
      </c>
      <c r="C6098" s="19">
        <v>42309</v>
      </c>
      <c r="D6098" s="6">
        <v>6</v>
      </c>
      <c r="E6098" s="10">
        <v>571</v>
      </c>
    </row>
    <row r="6099" spans="1:5" ht="17.55" customHeight="1" x14ac:dyDescent="0.3">
      <c r="A6099" s="12">
        <v>6183</v>
      </c>
      <c r="B6099" s="12">
        <v>3092</v>
      </c>
      <c r="C6099" s="19">
        <v>42319</v>
      </c>
      <c r="D6099" s="6">
        <v>269</v>
      </c>
      <c r="E6099" s="10">
        <v>29.620000000000005</v>
      </c>
    </row>
    <row r="6100" spans="1:5" ht="17.55" customHeight="1" x14ac:dyDescent="0.3">
      <c r="A6100" s="12">
        <v>6184</v>
      </c>
      <c r="B6100" s="12">
        <v>3092</v>
      </c>
      <c r="C6100" s="19">
        <v>42312</v>
      </c>
      <c r="D6100" s="6">
        <v>269</v>
      </c>
      <c r="E6100" s="10">
        <v>710.9</v>
      </c>
    </row>
    <row r="6101" spans="1:5" ht="17.55" customHeight="1" x14ac:dyDescent="0.3">
      <c r="A6101" s="12">
        <v>6185</v>
      </c>
      <c r="B6101" s="12">
        <v>3093</v>
      </c>
      <c r="C6101" s="19">
        <v>42318</v>
      </c>
      <c r="D6101" s="6">
        <v>303</v>
      </c>
      <c r="E6101" s="10">
        <v>6.4300000000000637</v>
      </c>
    </row>
    <row r="6102" spans="1:5" ht="17.55" customHeight="1" x14ac:dyDescent="0.3">
      <c r="A6102" s="12">
        <v>6186</v>
      </c>
      <c r="B6102" s="12">
        <v>3093</v>
      </c>
      <c r="C6102" s="19">
        <v>42313</v>
      </c>
      <c r="D6102" s="6">
        <v>303</v>
      </c>
      <c r="E6102" s="10">
        <v>637.29</v>
      </c>
    </row>
    <row r="6103" spans="1:5" ht="17.55" customHeight="1" x14ac:dyDescent="0.3">
      <c r="A6103" s="12">
        <v>6187</v>
      </c>
      <c r="B6103" s="12">
        <v>3094</v>
      </c>
      <c r="C6103" s="19">
        <v>42311</v>
      </c>
      <c r="D6103" s="6">
        <v>130</v>
      </c>
      <c r="E6103" s="10">
        <v>78.840000000000032</v>
      </c>
    </row>
    <row r="6104" spans="1:5" ht="17.55" customHeight="1" x14ac:dyDescent="0.3">
      <c r="A6104" s="12">
        <v>6188</v>
      </c>
      <c r="B6104" s="12">
        <v>3094</v>
      </c>
      <c r="C6104" s="19">
        <v>42307</v>
      </c>
      <c r="D6104" s="6">
        <v>130</v>
      </c>
      <c r="E6104" s="10">
        <v>578.18999999999994</v>
      </c>
    </row>
    <row r="6105" spans="1:5" ht="17.55" customHeight="1" x14ac:dyDescent="0.3">
      <c r="A6105" s="12">
        <v>6189</v>
      </c>
      <c r="B6105" s="12">
        <v>3095</v>
      </c>
      <c r="C6105" s="19">
        <v>42311</v>
      </c>
      <c r="D6105" s="6">
        <v>114</v>
      </c>
      <c r="E6105" s="10">
        <v>212.13</v>
      </c>
    </row>
    <row r="6106" spans="1:5" ht="17.55" customHeight="1" x14ac:dyDescent="0.3">
      <c r="A6106" s="12">
        <v>6190</v>
      </c>
      <c r="B6106" s="12">
        <v>3095</v>
      </c>
      <c r="C6106" s="19">
        <v>42305</v>
      </c>
      <c r="D6106" s="6">
        <v>114</v>
      </c>
      <c r="E6106" s="10">
        <v>377.14</v>
      </c>
    </row>
    <row r="6107" spans="1:5" ht="17.55" customHeight="1" x14ac:dyDescent="0.3">
      <c r="A6107" s="12">
        <v>6191</v>
      </c>
      <c r="B6107" s="12">
        <v>3096</v>
      </c>
      <c r="C6107" s="19">
        <v>42322</v>
      </c>
      <c r="D6107" s="6">
        <v>89</v>
      </c>
      <c r="E6107" s="10">
        <v>199.06000000000006</v>
      </c>
    </row>
    <row r="6108" spans="1:5" ht="17.55" customHeight="1" x14ac:dyDescent="0.3">
      <c r="A6108" s="12">
        <v>6192</v>
      </c>
      <c r="B6108" s="12">
        <v>3096</v>
      </c>
      <c r="C6108" s="19">
        <v>42312</v>
      </c>
      <c r="D6108" s="6">
        <v>89</v>
      </c>
      <c r="E6108" s="10">
        <v>353.90999999999997</v>
      </c>
    </row>
    <row r="6109" spans="1:5" ht="17.55" customHeight="1" x14ac:dyDescent="0.3">
      <c r="A6109" s="12">
        <v>6193</v>
      </c>
      <c r="B6109" s="12">
        <v>3097</v>
      </c>
      <c r="C6109" s="19">
        <v>42320</v>
      </c>
      <c r="D6109" s="6">
        <v>66</v>
      </c>
      <c r="E6109" s="10">
        <v>85.300000000000068</v>
      </c>
    </row>
    <row r="6110" spans="1:5" ht="17.55" customHeight="1" x14ac:dyDescent="0.3">
      <c r="A6110" s="12">
        <v>6194</v>
      </c>
      <c r="B6110" s="12">
        <v>3097</v>
      </c>
      <c r="C6110" s="19">
        <v>42311</v>
      </c>
      <c r="D6110" s="6">
        <v>66</v>
      </c>
      <c r="E6110" s="10">
        <v>483.4</v>
      </c>
    </row>
    <row r="6111" spans="1:5" ht="17.55" customHeight="1" x14ac:dyDescent="0.3">
      <c r="A6111" s="12">
        <v>6195</v>
      </c>
      <c r="B6111" s="12">
        <v>3098</v>
      </c>
      <c r="C6111" s="19">
        <v>42308</v>
      </c>
      <c r="D6111" s="6">
        <v>74</v>
      </c>
      <c r="E6111" s="10">
        <v>158.54999999999995</v>
      </c>
    </row>
    <row r="6112" spans="1:5" ht="17.55" customHeight="1" x14ac:dyDescent="0.3">
      <c r="A6112" s="12">
        <v>6196</v>
      </c>
      <c r="B6112" s="12">
        <v>3098</v>
      </c>
      <c r="C6112" s="19">
        <v>42304</v>
      </c>
      <c r="D6112" s="6">
        <v>74</v>
      </c>
      <c r="E6112" s="10">
        <v>407.73</v>
      </c>
    </row>
    <row r="6113" spans="1:5" ht="17.55" customHeight="1" x14ac:dyDescent="0.3">
      <c r="A6113" s="12">
        <v>6197</v>
      </c>
      <c r="B6113" s="12">
        <v>3099</v>
      </c>
      <c r="C6113" s="19">
        <v>42325</v>
      </c>
      <c r="D6113" s="6">
        <v>203</v>
      </c>
      <c r="E6113" s="10">
        <v>167.66000000000003</v>
      </c>
    </row>
    <row r="6114" spans="1:5" ht="17.55" customHeight="1" x14ac:dyDescent="0.3">
      <c r="A6114" s="12">
        <v>6198</v>
      </c>
      <c r="B6114" s="12">
        <v>3099</v>
      </c>
      <c r="C6114" s="19">
        <v>42318</v>
      </c>
      <c r="D6114" s="6">
        <v>203</v>
      </c>
      <c r="E6114" s="10">
        <v>373.21</v>
      </c>
    </row>
    <row r="6115" spans="1:5" ht="17.55" customHeight="1" x14ac:dyDescent="0.3">
      <c r="A6115" s="12">
        <v>6199</v>
      </c>
      <c r="B6115" s="12">
        <v>3100</v>
      </c>
      <c r="C6115" s="19">
        <v>42312</v>
      </c>
      <c r="D6115" s="6">
        <v>232</v>
      </c>
      <c r="E6115" s="10">
        <v>29.069999999999993</v>
      </c>
    </row>
    <row r="6116" spans="1:5" ht="17.55" customHeight="1" x14ac:dyDescent="0.3">
      <c r="A6116" s="12">
        <v>6200</v>
      </c>
      <c r="B6116" s="12">
        <v>3100</v>
      </c>
      <c r="C6116" s="19">
        <v>42307</v>
      </c>
      <c r="D6116" s="6">
        <v>232</v>
      </c>
      <c r="E6116" s="10">
        <v>294</v>
      </c>
    </row>
    <row r="6117" spans="1:5" ht="17.55" customHeight="1" x14ac:dyDescent="0.3">
      <c r="A6117" s="12">
        <v>6201</v>
      </c>
      <c r="B6117" s="12">
        <v>3101</v>
      </c>
      <c r="C6117" s="19">
        <v>42309</v>
      </c>
      <c r="D6117" s="6">
        <v>71</v>
      </c>
      <c r="E6117" s="10">
        <v>192.19000000000005</v>
      </c>
    </row>
    <row r="6118" spans="1:5" ht="17.55" customHeight="1" x14ac:dyDescent="0.3">
      <c r="A6118" s="12">
        <v>6202</v>
      </c>
      <c r="B6118" s="12">
        <v>3101</v>
      </c>
      <c r="C6118" s="19">
        <v>42305</v>
      </c>
      <c r="D6118" s="6">
        <v>71</v>
      </c>
      <c r="E6118" s="10">
        <v>681.43</v>
      </c>
    </row>
    <row r="6119" spans="1:5" ht="17.55" customHeight="1" x14ac:dyDescent="0.3">
      <c r="A6119" s="12">
        <v>6203</v>
      </c>
      <c r="B6119" s="12">
        <v>3102</v>
      </c>
      <c r="C6119" s="19">
        <v>42310</v>
      </c>
      <c r="D6119" s="6">
        <v>279</v>
      </c>
      <c r="E6119" s="10">
        <v>8.2699999999999818</v>
      </c>
    </row>
    <row r="6120" spans="1:5" ht="17.55" customHeight="1" x14ac:dyDescent="0.3">
      <c r="A6120" s="12">
        <v>6204</v>
      </c>
      <c r="B6120" s="12">
        <v>3102</v>
      </c>
      <c r="C6120" s="19">
        <v>42306</v>
      </c>
      <c r="D6120" s="6">
        <v>279</v>
      </c>
      <c r="E6120" s="10">
        <v>267.61</v>
      </c>
    </row>
    <row r="6121" spans="1:5" ht="17.55" customHeight="1" x14ac:dyDescent="0.3">
      <c r="A6121" s="12">
        <v>6206</v>
      </c>
      <c r="B6121" s="12">
        <v>3103</v>
      </c>
      <c r="C6121" s="19">
        <v>42308</v>
      </c>
      <c r="D6121" s="6">
        <v>258</v>
      </c>
      <c r="E6121" s="10">
        <v>206.91</v>
      </c>
    </row>
    <row r="6122" spans="1:5" ht="17.55" customHeight="1" x14ac:dyDescent="0.3">
      <c r="A6122" s="12">
        <v>6207</v>
      </c>
      <c r="B6122" s="12">
        <v>3104</v>
      </c>
      <c r="C6122" s="19">
        <v>42327</v>
      </c>
      <c r="D6122" s="6">
        <v>246</v>
      </c>
      <c r="E6122" s="10">
        <v>177.14</v>
      </c>
    </row>
    <row r="6123" spans="1:5" ht="17.55" customHeight="1" x14ac:dyDescent="0.3">
      <c r="A6123" s="12">
        <v>6208</v>
      </c>
      <c r="B6123" s="12">
        <v>3104</v>
      </c>
      <c r="C6123" s="19">
        <v>42317</v>
      </c>
      <c r="D6123" s="6">
        <v>246</v>
      </c>
      <c r="E6123" s="10">
        <v>708.58</v>
      </c>
    </row>
    <row r="6124" spans="1:5" ht="17.55" customHeight="1" x14ac:dyDescent="0.3">
      <c r="A6124" s="12">
        <v>6209</v>
      </c>
      <c r="B6124" s="12">
        <v>3105</v>
      </c>
      <c r="C6124" s="19">
        <v>42320</v>
      </c>
      <c r="D6124" s="6">
        <v>263</v>
      </c>
      <c r="E6124" s="10">
        <v>19.02000000000001</v>
      </c>
    </row>
    <row r="6125" spans="1:5" ht="17.55" customHeight="1" x14ac:dyDescent="0.3">
      <c r="A6125" s="12">
        <v>6210</v>
      </c>
      <c r="B6125" s="12">
        <v>3105</v>
      </c>
      <c r="C6125" s="19">
        <v>42312</v>
      </c>
      <c r="D6125" s="6">
        <v>263</v>
      </c>
      <c r="E6125" s="10">
        <v>139.48999999999998</v>
      </c>
    </row>
    <row r="6126" spans="1:5" ht="17.55" customHeight="1" x14ac:dyDescent="0.3">
      <c r="A6126" s="12">
        <v>6211</v>
      </c>
      <c r="B6126" s="12">
        <v>3106</v>
      </c>
      <c r="C6126" s="19">
        <v>42322</v>
      </c>
      <c r="D6126" s="6">
        <v>264</v>
      </c>
      <c r="E6126" s="10">
        <v>46.459999999999923</v>
      </c>
    </row>
    <row r="6127" spans="1:5" ht="17.55" customHeight="1" x14ac:dyDescent="0.3">
      <c r="A6127" s="12">
        <v>6212</v>
      </c>
      <c r="B6127" s="12">
        <v>3106</v>
      </c>
      <c r="C6127" s="19">
        <v>42315</v>
      </c>
      <c r="D6127" s="6">
        <v>264</v>
      </c>
      <c r="E6127" s="10">
        <v>534.34</v>
      </c>
    </row>
    <row r="6128" spans="1:5" ht="17.55" customHeight="1" x14ac:dyDescent="0.3">
      <c r="A6128" s="12">
        <v>6213</v>
      </c>
      <c r="B6128" s="12">
        <v>3107</v>
      </c>
      <c r="C6128" s="19">
        <v>42314</v>
      </c>
      <c r="D6128" s="6">
        <v>2</v>
      </c>
      <c r="E6128" s="10">
        <v>244.44</v>
      </c>
    </row>
    <row r="6129" spans="1:5" ht="17.55" customHeight="1" x14ac:dyDescent="0.3">
      <c r="A6129" s="12">
        <v>6214</v>
      </c>
      <c r="B6129" s="12">
        <v>3107</v>
      </c>
      <c r="C6129" s="19">
        <v>42306</v>
      </c>
      <c r="D6129" s="6">
        <v>2</v>
      </c>
      <c r="E6129" s="10">
        <v>416.21999999999997</v>
      </c>
    </row>
    <row r="6130" spans="1:5" ht="17.55" customHeight="1" x14ac:dyDescent="0.3">
      <c r="A6130" s="12">
        <v>6215</v>
      </c>
      <c r="B6130" s="12">
        <v>3108</v>
      </c>
      <c r="C6130" s="19">
        <v>42327</v>
      </c>
      <c r="D6130" s="6">
        <v>191</v>
      </c>
      <c r="E6130" s="10">
        <v>406.29999999999995</v>
      </c>
    </row>
    <row r="6131" spans="1:5" ht="17.55" customHeight="1" x14ac:dyDescent="0.3">
      <c r="A6131" s="12">
        <v>6216</v>
      </c>
      <c r="B6131" s="12">
        <v>3108</v>
      </c>
      <c r="C6131" s="19">
        <v>42318</v>
      </c>
      <c r="D6131" s="6">
        <v>191</v>
      </c>
      <c r="E6131" s="10">
        <v>635.51</v>
      </c>
    </row>
    <row r="6132" spans="1:5" ht="17.55" customHeight="1" x14ac:dyDescent="0.3">
      <c r="A6132" s="12">
        <v>6217</v>
      </c>
      <c r="B6132" s="12">
        <v>3109</v>
      </c>
      <c r="C6132" s="19">
        <v>42318</v>
      </c>
      <c r="D6132" s="6">
        <v>94</v>
      </c>
      <c r="E6132" s="10">
        <v>24.5</v>
      </c>
    </row>
    <row r="6133" spans="1:5" ht="17.55" customHeight="1" x14ac:dyDescent="0.3">
      <c r="A6133" s="12">
        <v>6218</v>
      </c>
      <c r="B6133" s="12">
        <v>3109</v>
      </c>
      <c r="C6133" s="19">
        <v>42310</v>
      </c>
      <c r="D6133" s="6">
        <v>94</v>
      </c>
      <c r="E6133" s="10">
        <v>465.55</v>
      </c>
    </row>
    <row r="6134" spans="1:5" ht="17.55" customHeight="1" x14ac:dyDescent="0.3">
      <c r="A6134" s="12">
        <v>6219</v>
      </c>
      <c r="B6134" s="12">
        <v>3110</v>
      </c>
      <c r="C6134" s="19">
        <v>42319</v>
      </c>
      <c r="D6134" s="6">
        <v>60</v>
      </c>
      <c r="E6134" s="10">
        <v>76.519999999999982</v>
      </c>
    </row>
    <row r="6135" spans="1:5" ht="17.55" customHeight="1" x14ac:dyDescent="0.3">
      <c r="A6135" s="12">
        <v>6220</v>
      </c>
      <c r="B6135" s="12">
        <v>3110</v>
      </c>
      <c r="C6135" s="19">
        <v>42313</v>
      </c>
      <c r="D6135" s="6">
        <v>60</v>
      </c>
      <c r="E6135" s="10">
        <v>561.15</v>
      </c>
    </row>
    <row r="6136" spans="1:5" ht="17.55" customHeight="1" x14ac:dyDescent="0.3">
      <c r="A6136" s="12">
        <v>6221</v>
      </c>
      <c r="B6136" s="12">
        <v>3111</v>
      </c>
      <c r="C6136" s="19">
        <v>42314</v>
      </c>
      <c r="D6136" s="6">
        <v>131</v>
      </c>
      <c r="E6136" s="10">
        <v>137.62999999999994</v>
      </c>
    </row>
    <row r="6137" spans="1:5" ht="17.55" customHeight="1" x14ac:dyDescent="0.3">
      <c r="A6137" s="12">
        <v>6222</v>
      </c>
      <c r="B6137" s="12">
        <v>3111</v>
      </c>
      <c r="C6137" s="19">
        <v>42307</v>
      </c>
      <c r="D6137" s="6">
        <v>131</v>
      </c>
      <c r="E6137" s="10">
        <v>412.92</v>
      </c>
    </row>
    <row r="6138" spans="1:5" ht="17.55" customHeight="1" x14ac:dyDescent="0.3">
      <c r="A6138" s="12">
        <v>6223</v>
      </c>
      <c r="B6138" s="12">
        <v>3112</v>
      </c>
      <c r="C6138" s="19">
        <v>42316</v>
      </c>
      <c r="D6138" s="6">
        <v>182</v>
      </c>
      <c r="E6138" s="10">
        <v>13.930000000000007</v>
      </c>
    </row>
    <row r="6139" spans="1:5" ht="17.55" customHeight="1" x14ac:dyDescent="0.3">
      <c r="A6139" s="12">
        <v>6224</v>
      </c>
      <c r="B6139" s="12">
        <v>3112</v>
      </c>
      <c r="C6139" s="19">
        <v>42307</v>
      </c>
      <c r="D6139" s="6">
        <v>182</v>
      </c>
      <c r="E6139" s="10">
        <v>160.31</v>
      </c>
    </row>
    <row r="6140" spans="1:5" ht="17.55" customHeight="1" x14ac:dyDescent="0.3">
      <c r="A6140" s="12">
        <v>6225</v>
      </c>
      <c r="B6140" s="12">
        <v>3113</v>
      </c>
      <c r="C6140" s="19">
        <v>42320</v>
      </c>
      <c r="D6140" s="6">
        <v>210</v>
      </c>
      <c r="E6140" s="10">
        <v>239.58000000000004</v>
      </c>
    </row>
    <row r="6141" spans="1:5" ht="17.55" customHeight="1" x14ac:dyDescent="0.3">
      <c r="A6141" s="12">
        <v>6226</v>
      </c>
      <c r="B6141" s="12">
        <v>3113</v>
      </c>
      <c r="C6141" s="19">
        <v>42316</v>
      </c>
      <c r="D6141" s="6">
        <v>210</v>
      </c>
      <c r="E6141" s="10">
        <v>559.02</v>
      </c>
    </row>
    <row r="6142" spans="1:5" ht="17.55" customHeight="1" x14ac:dyDescent="0.3">
      <c r="A6142" s="12">
        <v>6227</v>
      </c>
      <c r="B6142" s="12">
        <v>3114</v>
      </c>
      <c r="C6142" s="19">
        <v>42314</v>
      </c>
      <c r="D6142" s="6">
        <v>93</v>
      </c>
      <c r="E6142" s="10">
        <v>131.39999999999998</v>
      </c>
    </row>
    <row r="6143" spans="1:5" ht="17.55" customHeight="1" x14ac:dyDescent="0.3">
      <c r="A6143" s="12">
        <v>6228</v>
      </c>
      <c r="B6143" s="12">
        <v>3114</v>
      </c>
      <c r="C6143" s="19">
        <v>42308</v>
      </c>
      <c r="D6143" s="6">
        <v>93</v>
      </c>
      <c r="E6143" s="10">
        <v>306.62</v>
      </c>
    </row>
    <row r="6144" spans="1:5" ht="17.55" customHeight="1" x14ac:dyDescent="0.3">
      <c r="A6144" s="12">
        <v>6229</v>
      </c>
      <c r="B6144" s="12">
        <v>3115</v>
      </c>
      <c r="C6144" s="19">
        <v>42329</v>
      </c>
      <c r="D6144" s="6">
        <v>68</v>
      </c>
      <c r="E6144" s="10">
        <v>16.840000000000032</v>
      </c>
    </row>
    <row r="6145" spans="1:5" ht="17.55" customHeight="1" x14ac:dyDescent="0.3">
      <c r="A6145" s="12">
        <v>6230</v>
      </c>
      <c r="B6145" s="12">
        <v>3115</v>
      </c>
      <c r="C6145" s="19">
        <v>42320</v>
      </c>
      <c r="D6145" s="6">
        <v>68</v>
      </c>
      <c r="E6145" s="10">
        <v>263.88</v>
      </c>
    </row>
    <row r="6146" spans="1:5" ht="17.55" customHeight="1" x14ac:dyDescent="0.3">
      <c r="A6146" s="12">
        <v>6231</v>
      </c>
      <c r="B6146" s="12">
        <v>3116</v>
      </c>
      <c r="C6146" s="19">
        <v>42316</v>
      </c>
      <c r="D6146" s="6">
        <v>318</v>
      </c>
      <c r="E6146" s="10">
        <v>54.47999999999999</v>
      </c>
    </row>
    <row r="6147" spans="1:5" ht="17.55" customHeight="1" x14ac:dyDescent="0.3">
      <c r="A6147" s="12">
        <v>6232</v>
      </c>
      <c r="B6147" s="12">
        <v>3116</v>
      </c>
      <c r="C6147" s="19">
        <v>42311</v>
      </c>
      <c r="D6147" s="6">
        <v>318</v>
      </c>
      <c r="E6147" s="10">
        <v>232.29</v>
      </c>
    </row>
    <row r="6148" spans="1:5" ht="17.55" customHeight="1" x14ac:dyDescent="0.3">
      <c r="A6148" s="12">
        <v>6233</v>
      </c>
      <c r="B6148" s="12">
        <v>3117</v>
      </c>
      <c r="C6148" s="19">
        <v>42323</v>
      </c>
      <c r="D6148" s="6">
        <v>241</v>
      </c>
      <c r="E6148" s="10">
        <v>46.269999999999982</v>
      </c>
    </row>
    <row r="6149" spans="1:5" ht="17.55" customHeight="1" x14ac:dyDescent="0.3">
      <c r="A6149" s="12">
        <v>6234</v>
      </c>
      <c r="B6149" s="12">
        <v>3117</v>
      </c>
      <c r="C6149" s="19">
        <v>42315</v>
      </c>
      <c r="D6149" s="6">
        <v>241</v>
      </c>
      <c r="E6149" s="10">
        <v>532.11</v>
      </c>
    </row>
    <row r="6150" spans="1:5" ht="17.55" customHeight="1" x14ac:dyDescent="0.3">
      <c r="A6150" s="12">
        <v>6235</v>
      </c>
      <c r="B6150" s="12">
        <v>3118</v>
      </c>
      <c r="C6150" s="19">
        <v>42324</v>
      </c>
      <c r="D6150" s="6">
        <v>135</v>
      </c>
      <c r="E6150" s="10">
        <v>316.67999999999995</v>
      </c>
    </row>
    <row r="6151" spans="1:5" ht="17.55" customHeight="1" x14ac:dyDescent="0.3">
      <c r="A6151" s="12">
        <v>6236</v>
      </c>
      <c r="B6151" s="12">
        <v>3118</v>
      </c>
      <c r="C6151" s="19">
        <v>42320</v>
      </c>
      <c r="D6151" s="6">
        <v>135</v>
      </c>
      <c r="E6151" s="10">
        <v>562.99</v>
      </c>
    </row>
    <row r="6152" spans="1:5" ht="17.55" customHeight="1" x14ac:dyDescent="0.3">
      <c r="A6152" s="12">
        <v>6237</v>
      </c>
      <c r="B6152" s="12">
        <v>3119</v>
      </c>
      <c r="C6152" s="19">
        <v>42321</v>
      </c>
      <c r="D6152" s="6">
        <v>222</v>
      </c>
      <c r="E6152" s="10">
        <v>130.08999999999997</v>
      </c>
    </row>
    <row r="6153" spans="1:5" ht="17.55" customHeight="1" x14ac:dyDescent="0.3">
      <c r="A6153" s="12">
        <v>6238</v>
      </c>
      <c r="B6153" s="12">
        <v>3119</v>
      </c>
      <c r="C6153" s="19">
        <v>42314</v>
      </c>
      <c r="D6153" s="6">
        <v>222</v>
      </c>
      <c r="E6153" s="10">
        <v>489.43</v>
      </c>
    </row>
    <row r="6154" spans="1:5" ht="17.55" customHeight="1" x14ac:dyDescent="0.3">
      <c r="A6154" s="12">
        <v>6239</v>
      </c>
      <c r="B6154" s="12">
        <v>3120</v>
      </c>
      <c r="C6154" s="19">
        <v>42317</v>
      </c>
      <c r="D6154" s="6">
        <v>95</v>
      </c>
      <c r="E6154" s="10">
        <v>25.409999999999997</v>
      </c>
    </row>
    <row r="6155" spans="1:5" ht="17.55" customHeight="1" x14ac:dyDescent="0.3">
      <c r="A6155" s="12">
        <v>6240</v>
      </c>
      <c r="B6155" s="12">
        <v>3120</v>
      </c>
      <c r="C6155" s="19">
        <v>42308</v>
      </c>
      <c r="D6155" s="6">
        <v>95</v>
      </c>
      <c r="E6155" s="10">
        <v>186.34</v>
      </c>
    </row>
    <row r="6156" spans="1:5" ht="17.55" customHeight="1" x14ac:dyDescent="0.3">
      <c r="A6156" s="12">
        <v>6241</v>
      </c>
      <c r="B6156" s="12">
        <v>3121</v>
      </c>
      <c r="C6156" s="19">
        <v>42318</v>
      </c>
      <c r="D6156" s="6">
        <v>316</v>
      </c>
      <c r="E6156" s="10">
        <v>232.64999999999998</v>
      </c>
    </row>
    <row r="6157" spans="1:5" ht="17.55" customHeight="1" x14ac:dyDescent="0.3">
      <c r="A6157" s="12">
        <v>6242</v>
      </c>
      <c r="B6157" s="12">
        <v>3121</v>
      </c>
      <c r="C6157" s="19">
        <v>42309</v>
      </c>
      <c r="D6157" s="6">
        <v>316</v>
      </c>
      <c r="E6157" s="10">
        <v>379.61</v>
      </c>
    </row>
    <row r="6158" spans="1:5" ht="17.55" customHeight="1" x14ac:dyDescent="0.3">
      <c r="A6158" s="12">
        <v>6243</v>
      </c>
      <c r="B6158" s="12">
        <v>3122</v>
      </c>
      <c r="C6158" s="19">
        <v>42316</v>
      </c>
      <c r="D6158" s="6">
        <v>161</v>
      </c>
      <c r="E6158" s="10">
        <v>46.600000000000023</v>
      </c>
    </row>
    <row r="6159" spans="1:5" ht="17.55" customHeight="1" x14ac:dyDescent="0.3">
      <c r="A6159" s="12">
        <v>6244</v>
      </c>
      <c r="B6159" s="12">
        <v>3122</v>
      </c>
      <c r="C6159" s="19">
        <v>42312</v>
      </c>
      <c r="D6159" s="6">
        <v>161</v>
      </c>
      <c r="E6159" s="10">
        <v>471.28</v>
      </c>
    </row>
    <row r="6160" spans="1:5" ht="17.55" customHeight="1" x14ac:dyDescent="0.3">
      <c r="A6160" s="12">
        <v>6245</v>
      </c>
      <c r="B6160" s="12">
        <v>3123</v>
      </c>
      <c r="C6160" s="19">
        <v>42328</v>
      </c>
      <c r="D6160" s="6">
        <v>194</v>
      </c>
      <c r="E6160" s="10">
        <v>177.48000000000002</v>
      </c>
    </row>
    <row r="6161" spans="1:5" ht="17.55" customHeight="1" x14ac:dyDescent="0.3">
      <c r="A6161" s="12">
        <v>6246</v>
      </c>
      <c r="B6161" s="12">
        <v>3123</v>
      </c>
      <c r="C6161" s="19">
        <v>42321</v>
      </c>
      <c r="D6161" s="6">
        <v>194</v>
      </c>
      <c r="E6161" s="10">
        <v>289.58</v>
      </c>
    </row>
    <row r="6162" spans="1:5" ht="17.55" customHeight="1" x14ac:dyDescent="0.3">
      <c r="A6162" s="12">
        <v>6247</v>
      </c>
      <c r="B6162" s="12">
        <v>3124</v>
      </c>
      <c r="C6162" s="19">
        <v>42326</v>
      </c>
      <c r="D6162" s="6">
        <v>186</v>
      </c>
      <c r="E6162" s="10">
        <v>28.539999999999964</v>
      </c>
    </row>
    <row r="6163" spans="1:5" ht="17.55" customHeight="1" x14ac:dyDescent="0.3">
      <c r="A6163" s="12">
        <v>6248</v>
      </c>
      <c r="B6163" s="12">
        <v>3124</v>
      </c>
      <c r="C6163" s="19">
        <v>42321</v>
      </c>
      <c r="D6163" s="6">
        <v>186</v>
      </c>
      <c r="E6163" s="10">
        <v>379.23</v>
      </c>
    </row>
    <row r="6164" spans="1:5" ht="17.55" customHeight="1" x14ac:dyDescent="0.3">
      <c r="A6164" s="12">
        <v>6249</v>
      </c>
      <c r="B6164" s="12">
        <v>3125</v>
      </c>
      <c r="C6164" s="19">
        <v>42320</v>
      </c>
      <c r="D6164" s="6">
        <v>11</v>
      </c>
      <c r="E6164" s="10">
        <v>57.389999999999986</v>
      </c>
    </row>
    <row r="6165" spans="1:5" ht="17.55" customHeight="1" x14ac:dyDescent="0.3">
      <c r="A6165" s="12">
        <v>6250</v>
      </c>
      <c r="B6165" s="12">
        <v>3125</v>
      </c>
      <c r="C6165" s="19">
        <v>42312</v>
      </c>
      <c r="D6165" s="6">
        <v>11</v>
      </c>
      <c r="E6165" s="10">
        <v>280.2</v>
      </c>
    </row>
    <row r="6166" spans="1:5" ht="17.55" customHeight="1" x14ac:dyDescent="0.3">
      <c r="A6166" s="12">
        <v>6251</v>
      </c>
      <c r="B6166" s="12">
        <v>3126</v>
      </c>
      <c r="C6166" s="19">
        <v>42318</v>
      </c>
      <c r="D6166" s="6">
        <v>66</v>
      </c>
      <c r="E6166" s="10">
        <v>25.410000000000025</v>
      </c>
    </row>
    <row r="6167" spans="1:5" ht="17.55" customHeight="1" x14ac:dyDescent="0.3">
      <c r="A6167" s="12">
        <v>6252</v>
      </c>
      <c r="B6167" s="12">
        <v>3126</v>
      </c>
      <c r="C6167" s="19">
        <v>42308</v>
      </c>
      <c r="D6167" s="6">
        <v>66</v>
      </c>
      <c r="E6167" s="10">
        <v>398.09</v>
      </c>
    </row>
    <row r="6168" spans="1:5" ht="17.55" customHeight="1" x14ac:dyDescent="0.3">
      <c r="A6168" s="12">
        <v>6253</v>
      </c>
      <c r="B6168" s="12">
        <v>3127</v>
      </c>
      <c r="C6168" s="19">
        <v>42325</v>
      </c>
      <c r="D6168" s="6">
        <v>36</v>
      </c>
      <c r="E6168" s="10">
        <v>31.579999999999984</v>
      </c>
    </row>
    <row r="6169" spans="1:5" ht="17.55" customHeight="1" x14ac:dyDescent="0.3">
      <c r="A6169" s="12">
        <v>6254</v>
      </c>
      <c r="B6169" s="12">
        <v>3127</v>
      </c>
      <c r="C6169" s="19">
        <v>42321</v>
      </c>
      <c r="D6169" s="6">
        <v>36</v>
      </c>
      <c r="E6169" s="10">
        <v>143.87</v>
      </c>
    </row>
    <row r="6170" spans="1:5" ht="17.55" customHeight="1" x14ac:dyDescent="0.3">
      <c r="A6170" s="12">
        <v>6255</v>
      </c>
      <c r="B6170" s="12">
        <v>3128</v>
      </c>
      <c r="C6170" s="19">
        <v>42329</v>
      </c>
      <c r="D6170" s="6">
        <v>66</v>
      </c>
      <c r="E6170" s="10">
        <v>310.51000000000005</v>
      </c>
    </row>
    <row r="6171" spans="1:5" ht="17.55" customHeight="1" x14ac:dyDescent="0.3">
      <c r="A6171" s="12">
        <v>6256</v>
      </c>
      <c r="B6171" s="12">
        <v>3128</v>
      </c>
      <c r="C6171" s="19">
        <v>42321</v>
      </c>
      <c r="D6171" s="6">
        <v>66</v>
      </c>
      <c r="E6171" s="10">
        <v>485.67</v>
      </c>
    </row>
    <row r="6172" spans="1:5" ht="17.55" customHeight="1" x14ac:dyDescent="0.3">
      <c r="A6172" s="12">
        <v>6257</v>
      </c>
      <c r="B6172" s="12">
        <v>3129</v>
      </c>
      <c r="C6172" s="19">
        <v>42319</v>
      </c>
      <c r="D6172" s="6">
        <v>13</v>
      </c>
      <c r="E6172" s="10">
        <v>81.819999999999993</v>
      </c>
    </row>
    <row r="6173" spans="1:5" ht="17.55" customHeight="1" x14ac:dyDescent="0.3">
      <c r="A6173" s="12">
        <v>6258</v>
      </c>
      <c r="B6173" s="12">
        <v>3129</v>
      </c>
      <c r="C6173" s="19">
        <v>42314</v>
      </c>
      <c r="D6173" s="6">
        <v>13</v>
      </c>
      <c r="E6173" s="10">
        <v>273.92</v>
      </c>
    </row>
    <row r="6174" spans="1:5" ht="17.55" customHeight="1" x14ac:dyDescent="0.3">
      <c r="A6174" s="12">
        <v>6259</v>
      </c>
      <c r="B6174" s="12">
        <v>3130</v>
      </c>
      <c r="C6174" s="19">
        <v>42327</v>
      </c>
      <c r="D6174" s="6">
        <v>125</v>
      </c>
      <c r="E6174" s="10">
        <v>22.499999999999986</v>
      </c>
    </row>
    <row r="6175" spans="1:5" ht="17.55" customHeight="1" x14ac:dyDescent="0.3">
      <c r="A6175" s="12">
        <v>6260</v>
      </c>
      <c r="B6175" s="12">
        <v>3130</v>
      </c>
      <c r="C6175" s="19">
        <v>42318</v>
      </c>
      <c r="D6175" s="6">
        <v>125</v>
      </c>
      <c r="E6175" s="10">
        <v>127.54</v>
      </c>
    </row>
    <row r="6176" spans="1:5" ht="17.55" customHeight="1" x14ac:dyDescent="0.3">
      <c r="A6176" s="12">
        <v>6261</v>
      </c>
      <c r="B6176" s="12">
        <v>3131</v>
      </c>
      <c r="C6176" s="19">
        <v>42331</v>
      </c>
      <c r="D6176" s="6">
        <v>74</v>
      </c>
      <c r="E6176" s="10">
        <v>224.18000000000006</v>
      </c>
    </row>
    <row r="6177" spans="1:5" ht="17.55" customHeight="1" x14ac:dyDescent="0.3">
      <c r="A6177" s="12">
        <v>6262</v>
      </c>
      <c r="B6177" s="12">
        <v>3131</v>
      </c>
      <c r="C6177" s="19">
        <v>42323</v>
      </c>
      <c r="D6177" s="6">
        <v>74</v>
      </c>
      <c r="E6177" s="10">
        <v>709.93999999999994</v>
      </c>
    </row>
    <row r="6178" spans="1:5" ht="17.55" customHeight="1" x14ac:dyDescent="0.3">
      <c r="A6178" s="12">
        <v>6263</v>
      </c>
      <c r="B6178" s="12">
        <v>3132</v>
      </c>
      <c r="C6178" s="19">
        <v>42320</v>
      </c>
      <c r="D6178" s="6">
        <v>171</v>
      </c>
      <c r="E6178" s="10">
        <v>19.690000000000055</v>
      </c>
    </row>
    <row r="6179" spans="1:5" ht="17.55" customHeight="1" x14ac:dyDescent="0.3">
      <c r="A6179" s="12">
        <v>6264</v>
      </c>
      <c r="B6179" s="12">
        <v>3132</v>
      </c>
      <c r="C6179" s="19">
        <v>42315</v>
      </c>
      <c r="D6179" s="6">
        <v>171</v>
      </c>
      <c r="E6179" s="10">
        <v>965.25</v>
      </c>
    </row>
    <row r="6180" spans="1:5" ht="17.55" customHeight="1" x14ac:dyDescent="0.3">
      <c r="A6180" s="12">
        <v>6265</v>
      </c>
      <c r="B6180" s="12">
        <v>3133</v>
      </c>
      <c r="C6180" s="19">
        <v>42324</v>
      </c>
      <c r="D6180" s="6">
        <v>19</v>
      </c>
      <c r="E6180" s="10">
        <v>197.32</v>
      </c>
    </row>
    <row r="6181" spans="1:5" ht="17.55" customHeight="1" x14ac:dyDescent="0.3">
      <c r="A6181" s="12">
        <v>6266</v>
      </c>
      <c r="B6181" s="12">
        <v>3133</v>
      </c>
      <c r="C6181" s="19">
        <v>42318</v>
      </c>
      <c r="D6181" s="6">
        <v>19</v>
      </c>
      <c r="E6181" s="10">
        <v>350.81</v>
      </c>
    </row>
    <row r="6182" spans="1:5" ht="17.55" customHeight="1" x14ac:dyDescent="0.3">
      <c r="A6182" s="12">
        <v>6267</v>
      </c>
      <c r="B6182" s="12">
        <v>3134</v>
      </c>
      <c r="C6182" s="19">
        <v>42320</v>
      </c>
      <c r="D6182" s="6">
        <v>316</v>
      </c>
      <c r="E6182" s="10">
        <v>290.13</v>
      </c>
    </row>
    <row r="6183" spans="1:5" ht="17.55" customHeight="1" x14ac:dyDescent="0.3">
      <c r="A6183" s="12">
        <v>6268</v>
      </c>
      <c r="B6183" s="12">
        <v>3134</v>
      </c>
      <c r="C6183" s="19">
        <v>42311</v>
      </c>
      <c r="D6183" s="6">
        <v>316</v>
      </c>
      <c r="E6183" s="10">
        <v>473.38</v>
      </c>
    </row>
    <row r="6184" spans="1:5" ht="17.55" customHeight="1" x14ac:dyDescent="0.3">
      <c r="A6184" s="12">
        <v>6269</v>
      </c>
      <c r="B6184" s="12">
        <v>3135</v>
      </c>
      <c r="C6184" s="19">
        <v>42326</v>
      </c>
      <c r="D6184" s="6">
        <v>259</v>
      </c>
      <c r="E6184" s="10">
        <v>43.120000000000005</v>
      </c>
    </row>
    <row r="6185" spans="1:5" ht="17.55" customHeight="1" x14ac:dyDescent="0.3">
      <c r="A6185" s="12">
        <v>6270</v>
      </c>
      <c r="B6185" s="12">
        <v>3135</v>
      </c>
      <c r="C6185" s="19">
        <v>42319</v>
      </c>
      <c r="D6185" s="6">
        <v>259</v>
      </c>
      <c r="E6185" s="10">
        <v>316.25</v>
      </c>
    </row>
    <row r="6186" spans="1:5" ht="17.55" customHeight="1" x14ac:dyDescent="0.3">
      <c r="A6186" s="12">
        <v>6271</v>
      </c>
      <c r="B6186" s="12">
        <v>3136</v>
      </c>
      <c r="C6186" s="19">
        <v>42330</v>
      </c>
      <c r="D6186" s="6">
        <v>116</v>
      </c>
      <c r="E6186" s="10">
        <v>42.350000000000023</v>
      </c>
    </row>
    <row r="6187" spans="1:5" ht="17.55" customHeight="1" x14ac:dyDescent="0.3">
      <c r="A6187" s="12">
        <v>6272</v>
      </c>
      <c r="B6187" s="12">
        <v>3136</v>
      </c>
      <c r="C6187" s="19">
        <v>42320</v>
      </c>
      <c r="D6187" s="6">
        <v>116</v>
      </c>
      <c r="E6187" s="10">
        <v>260.14999999999998</v>
      </c>
    </row>
    <row r="6188" spans="1:5" ht="17.55" customHeight="1" x14ac:dyDescent="0.3">
      <c r="A6188" s="12">
        <v>6273</v>
      </c>
      <c r="B6188" s="12">
        <v>3137</v>
      </c>
      <c r="C6188" s="19">
        <v>42322</v>
      </c>
      <c r="D6188" s="6">
        <v>190</v>
      </c>
      <c r="E6188" s="10">
        <v>135.51999999999998</v>
      </c>
    </row>
    <row r="6189" spans="1:5" ht="17.55" customHeight="1" x14ac:dyDescent="0.3">
      <c r="A6189" s="12">
        <v>6274</v>
      </c>
      <c r="B6189" s="12">
        <v>3137</v>
      </c>
      <c r="C6189" s="19">
        <v>42314</v>
      </c>
      <c r="D6189" s="6">
        <v>190</v>
      </c>
      <c r="E6189" s="10">
        <v>348.48</v>
      </c>
    </row>
    <row r="6190" spans="1:5" ht="17.55" customHeight="1" x14ac:dyDescent="0.3">
      <c r="A6190" s="12">
        <v>6275</v>
      </c>
      <c r="B6190" s="12">
        <v>3138</v>
      </c>
      <c r="C6190" s="19">
        <v>42326</v>
      </c>
      <c r="D6190" s="6">
        <v>14</v>
      </c>
      <c r="E6190" s="10">
        <v>14.03000000000003</v>
      </c>
    </row>
    <row r="6191" spans="1:5" ht="17.55" customHeight="1" x14ac:dyDescent="0.3">
      <c r="A6191" s="12">
        <v>6276</v>
      </c>
      <c r="B6191" s="12">
        <v>3138</v>
      </c>
      <c r="C6191" s="19">
        <v>42319</v>
      </c>
      <c r="D6191" s="6">
        <v>14</v>
      </c>
      <c r="E6191" s="10">
        <v>266.69</v>
      </c>
    </row>
    <row r="6192" spans="1:5" ht="17.55" customHeight="1" x14ac:dyDescent="0.3">
      <c r="A6192" s="12">
        <v>6277</v>
      </c>
      <c r="B6192" s="12">
        <v>3139</v>
      </c>
      <c r="C6192" s="19">
        <v>42326</v>
      </c>
      <c r="D6192" s="6">
        <v>136</v>
      </c>
      <c r="E6192" s="10">
        <v>219.37</v>
      </c>
    </row>
    <row r="6193" spans="1:5" ht="17.55" customHeight="1" x14ac:dyDescent="0.3">
      <c r="A6193" s="12">
        <v>6278</v>
      </c>
      <c r="B6193" s="12">
        <v>3139</v>
      </c>
      <c r="C6193" s="19">
        <v>42320</v>
      </c>
      <c r="D6193" s="6">
        <v>136</v>
      </c>
      <c r="E6193" s="10">
        <v>407.40999999999997</v>
      </c>
    </row>
    <row r="6194" spans="1:5" ht="17.55" customHeight="1" x14ac:dyDescent="0.3">
      <c r="A6194" s="12">
        <v>6279</v>
      </c>
      <c r="B6194" s="12">
        <v>3140</v>
      </c>
      <c r="C6194" s="19">
        <v>42324</v>
      </c>
      <c r="D6194" s="6">
        <v>206</v>
      </c>
      <c r="E6194" s="10">
        <v>204.03999999999996</v>
      </c>
    </row>
    <row r="6195" spans="1:5" ht="17.55" customHeight="1" x14ac:dyDescent="0.3">
      <c r="A6195" s="12">
        <v>6280</v>
      </c>
      <c r="B6195" s="12">
        <v>3140</v>
      </c>
      <c r="C6195" s="19">
        <v>42314</v>
      </c>
      <c r="D6195" s="6">
        <v>206</v>
      </c>
      <c r="E6195" s="10">
        <v>767.59</v>
      </c>
    </row>
    <row r="6196" spans="1:5" ht="17.55" customHeight="1" x14ac:dyDescent="0.3">
      <c r="A6196" s="12">
        <v>6281</v>
      </c>
      <c r="B6196" s="12">
        <v>3141</v>
      </c>
      <c r="C6196" s="19">
        <v>42323</v>
      </c>
      <c r="D6196" s="6">
        <v>66</v>
      </c>
      <c r="E6196" s="10">
        <v>304.38</v>
      </c>
    </row>
    <row r="6197" spans="1:5" ht="17.55" customHeight="1" x14ac:dyDescent="0.3">
      <c r="A6197" s="12">
        <v>6282</v>
      </c>
      <c r="B6197" s="12">
        <v>3141</v>
      </c>
      <c r="C6197" s="19">
        <v>42317</v>
      </c>
      <c r="D6197" s="6">
        <v>66</v>
      </c>
      <c r="E6197" s="10">
        <v>496.64</v>
      </c>
    </row>
    <row r="6198" spans="1:5" ht="17.55" customHeight="1" x14ac:dyDescent="0.3">
      <c r="A6198" s="12">
        <v>6283</v>
      </c>
      <c r="B6198" s="12">
        <v>3142</v>
      </c>
      <c r="C6198" s="19">
        <v>42336</v>
      </c>
      <c r="D6198" s="6">
        <v>228</v>
      </c>
      <c r="E6198" s="10">
        <v>271.46000000000004</v>
      </c>
    </row>
    <row r="6199" spans="1:5" ht="17.55" customHeight="1" x14ac:dyDescent="0.3">
      <c r="A6199" s="12">
        <v>6284</v>
      </c>
      <c r="B6199" s="12">
        <v>3142</v>
      </c>
      <c r="C6199" s="19">
        <v>42326</v>
      </c>
      <c r="D6199" s="6">
        <v>228</v>
      </c>
      <c r="E6199" s="10">
        <v>504.15</v>
      </c>
    </row>
    <row r="6200" spans="1:5" ht="17.55" customHeight="1" x14ac:dyDescent="0.3">
      <c r="A6200" s="12">
        <v>6285</v>
      </c>
      <c r="B6200" s="12">
        <v>3143</v>
      </c>
      <c r="C6200" s="19">
        <v>42326</v>
      </c>
      <c r="D6200" s="6">
        <v>228</v>
      </c>
      <c r="E6200" s="10">
        <v>173.55000000000007</v>
      </c>
    </row>
    <row r="6201" spans="1:5" ht="17.55" customHeight="1" x14ac:dyDescent="0.3">
      <c r="A6201" s="12">
        <v>6286</v>
      </c>
      <c r="B6201" s="12">
        <v>3143</v>
      </c>
      <c r="C6201" s="19">
        <v>42317</v>
      </c>
      <c r="D6201" s="6">
        <v>228</v>
      </c>
      <c r="E6201" s="10">
        <v>652.88</v>
      </c>
    </row>
    <row r="6202" spans="1:5" ht="17.55" customHeight="1" x14ac:dyDescent="0.3">
      <c r="A6202" s="12">
        <v>6287</v>
      </c>
      <c r="B6202" s="12">
        <v>3144</v>
      </c>
      <c r="C6202" s="19">
        <v>42324</v>
      </c>
      <c r="D6202" s="6">
        <v>62</v>
      </c>
      <c r="E6202" s="10">
        <v>211.22000000000003</v>
      </c>
    </row>
    <row r="6203" spans="1:5" ht="17.55" customHeight="1" x14ac:dyDescent="0.3">
      <c r="A6203" s="12">
        <v>6288</v>
      </c>
      <c r="B6203" s="12">
        <v>3144</v>
      </c>
      <c r="C6203" s="19">
        <v>42316</v>
      </c>
      <c r="D6203" s="6">
        <v>62</v>
      </c>
      <c r="E6203" s="10">
        <v>707.17</v>
      </c>
    </row>
    <row r="6204" spans="1:5" ht="17.55" customHeight="1" x14ac:dyDescent="0.3">
      <c r="A6204" s="12">
        <v>6289</v>
      </c>
      <c r="B6204" s="12">
        <v>3145</v>
      </c>
      <c r="C6204" s="19">
        <v>42328</v>
      </c>
      <c r="D6204" s="6">
        <v>136</v>
      </c>
      <c r="E6204" s="10">
        <v>10.400000000000006</v>
      </c>
    </row>
    <row r="6205" spans="1:5" ht="17.55" customHeight="1" x14ac:dyDescent="0.3">
      <c r="A6205" s="12">
        <v>6290</v>
      </c>
      <c r="B6205" s="12">
        <v>3145</v>
      </c>
      <c r="C6205" s="19">
        <v>42319</v>
      </c>
      <c r="D6205" s="6">
        <v>136</v>
      </c>
      <c r="E6205" s="10">
        <v>197.72</v>
      </c>
    </row>
    <row r="6206" spans="1:5" ht="17.55" customHeight="1" x14ac:dyDescent="0.3">
      <c r="A6206" s="12">
        <v>6291</v>
      </c>
      <c r="B6206" s="12">
        <v>3146</v>
      </c>
      <c r="C6206" s="19">
        <v>42321</v>
      </c>
      <c r="D6206" s="6">
        <v>157</v>
      </c>
      <c r="E6206" s="10">
        <v>98.849999999999909</v>
      </c>
    </row>
    <row r="6207" spans="1:5" ht="17.55" customHeight="1" x14ac:dyDescent="0.3">
      <c r="A6207" s="12">
        <v>6292</v>
      </c>
      <c r="B6207" s="12">
        <v>3146</v>
      </c>
      <c r="C6207" s="19">
        <v>42314</v>
      </c>
      <c r="D6207" s="6">
        <v>157</v>
      </c>
      <c r="E6207" s="10">
        <v>889.72</v>
      </c>
    </row>
    <row r="6208" spans="1:5" ht="17.55" customHeight="1" x14ac:dyDescent="0.3">
      <c r="A6208" s="12">
        <v>6293</v>
      </c>
      <c r="B6208" s="12">
        <v>3147</v>
      </c>
      <c r="C6208" s="19">
        <v>42327</v>
      </c>
      <c r="D6208" s="6">
        <v>43</v>
      </c>
      <c r="E6208" s="10">
        <v>15.659999999999968</v>
      </c>
    </row>
    <row r="6209" spans="1:5" ht="17.55" customHeight="1" x14ac:dyDescent="0.3">
      <c r="A6209" s="12">
        <v>6294</v>
      </c>
      <c r="B6209" s="12">
        <v>3147</v>
      </c>
      <c r="C6209" s="19">
        <v>42322</v>
      </c>
      <c r="D6209" s="6">
        <v>43</v>
      </c>
      <c r="E6209" s="10">
        <v>297.73</v>
      </c>
    </row>
    <row r="6210" spans="1:5" ht="17.55" customHeight="1" x14ac:dyDescent="0.3">
      <c r="A6210" s="12">
        <v>6295</v>
      </c>
      <c r="B6210" s="12">
        <v>3148</v>
      </c>
      <c r="C6210" s="19">
        <v>42326</v>
      </c>
      <c r="D6210" s="6">
        <v>143</v>
      </c>
      <c r="E6210" s="10">
        <v>52.510000000000105</v>
      </c>
    </row>
    <row r="6211" spans="1:5" ht="17.55" customHeight="1" x14ac:dyDescent="0.3">
      <c r="A6211" s="12">
        <v>6296</v>
      </c>
      <c r="B6211" s="12">
        <v>3148</v>
      </c>
      <c r="C6211" s="19">
        <v>42319</v>
      </c>
      <c r="D6211" s="6">
        <v>143</v>
      </c>
      <c r="E6211" s="10">
        <v>697.68999999999994</v>
      </c>
    </row>
    <row r="6212" spans="1:5" ht="17.55" customHeight="1" x14ac:dyDescent="0.3">
      <c r="A6212" s="12">
        <v>6297</v>
      </c>
      <c r="B6212" s="12">
        <v>3149</v>
      </c>
      <c r="C6212" s="19">
        <v>42334</v>
      </c>
      <c r="D6212" s="6">
        <v>259</v>
      </c>
      <c r="E6212" s="10">
        <v>255.06000000000006</v>
      </c>
    </row>
    <row r="6213" spans="1:5" ht="17.55" customHeight="1" x14ac:dyDescent="0.3">
      <c r="A6213" s="12">
        <v>6298</v>
      </c>
      <c r="B6213" s="12">
        <v>3149</v>
      </c>
      <c r="C6213" s="19">
        <v>42325</v>
      </c>
      <c r="D6213" s="6">
        <v>259</v>
      </c>
      <c r="E6213" s="10">
        <v>495.14</v>
      </c>
    </row>
    <row r="6214" spans="1:5" ht="17.55" customHeight="1" x14ac:dyDescent="0.3">
      <c r="A6214" s="12">
        <v>6299</v>
      </c>
      <c r="B6214" s="12">
        <v>3150</v>
      </c>
      <c r="C6214" s="19">
        <v>42334</v>
      </c>
      <c r="D6214" s="6">
        <v>100</v>
      </c>
      <c r="E6214" s="10">
        <v>70.850000000000023</v>
      </c>
    </row>
    <row r="6215" spans="1:5" ht="17.55" customHeight="1" x14ac:dyDescent="0.3">
      <c r="A6215" s="12">
        <v>6300</v>
      </c>
      <c r="B6215" s="12">
        <v>3150</v>
      </c>
      <c r="C6215" s="19">
        <v>42325</v>
      </c>
      <c r="D6215" s="6">
        <v>100</v>
      </c>
      <c r="E6215" s="10">
        <v>814.87</v>
      </c>
    </row>
    <row r="6216" spans="1:5" ht="17.55" customHeight="1" x14ac:dyDescent="0.3">
      <c r="A6216" s="12">
        <v>6301</v>
      </c>
      <c r="B6216" s="12">
        <v>3151</v>
      </c>
      <c r="C6216" s="19">
        <v>42331</v>
      </c>
      <c r="D6216" s="6">
        <v>240</v>
      </c>
      <c r="E6216" s="10">
        <v>158.76999999999998</v>
      </c>
    </row>
    <row r="6217" spans="1:5" ht="17.55" customHeight="1" x14ac:dyDescent="0.3">
      <c r="A6217" s="12">
        <v>6302</v>
      </c>
      <c r="B6217" s="12">
        <v>3151</v>
      </c>
      <c r="C6217" s="19">
        <v>42323</v>
      </c>
      <c r="D6217" s="6">
        <v>240</v>
      </c>
      <c r="E6217" s="10">
        <v>429.28999999999996</v>
      </c>
    </row>
    <row r="6218" spans="1:5" ht="17.55" customHeight="1" x14ac:dyDescent="0.3">
      <c r="A6218" s="12">
        <v>6303</v>
      </c>
      <c r="B6218" s="12">
        <v>3152</v>
      </c>
      <c r="C6218" s="19">
        <v>42328</v>
      </c>
      <c r="D6218" s="6">
        <v>306</v>
      </c>
      <c r="E6218" s="10">
        <v>75.740000000000009</v>
      </c>
    </row>
    <row r="6219" spans="1:5" ht="17.55" customHeight="1" x14ac:dyDescent="0.3">
      <c r="A6219" s="12">
        <v>6304</v>
      </c>
      <c r="B6219" s="12">
        <v>3152</v>
      </c>
      <c r="C6219" s="19">
        <v>42324</v>
      </c>
      <c r="D6219" s="6">
        <v>306</v>
      </c>
      <c r="E6219" s="10">
        <v>302.99</v>
      </c>
    </row>
    <row r="6220" spans="1:5" ht="17.55" customHeight="1" x14ac:dyDescent="0.3">
      <c r="A6220" s="12">
        <v>6305</v>
      </c>
      <c r="B6220" s="12">
        <v>3153</v>
      </c>
      <c r="C6220" s="19">
        <v>42321</v>
      </c>
      <c r="D6220" s="6">
        <v>275</v>
      </c>
      <c r="E6220" s="10">
        <v>86.930000000000064</v>
      </c>
    </row>
    <row r="6221" spans="1:5" ht="17.55" customHeight="1" x14ac:dyDescent="0.3">
      <c r="A6221" s="12">
        <v>6306</v>
      </c>
      <c r="B6221" s="12">
        <v>3153</v>
      </c>
      <c r="C6221" s="19">
        <v>42317</v>
      </c>
      <c r="D6221" s="6">
        <v>275</v>
      </c>
      <c r="E6221" s="10">
        <v>492.65999999999997</v>
      </c>
    </row>
    <row r="6222" spans="1:5" ht="17.55" customHeight="1" x14ac:dyDescent="0.3">
      <c r="A6222" s="12">
        <v>6307</v>
      </c>
      <c r="B6222" s="12">
        <v>3154</v>
      </c>
      <c r="C6222" s="19">
        <v>42333</v>
      </c>
      <c r="D6222" s="6">
        <v>205</v>
      </c>
      <c r="E6222" s="10">
        <v>225.05999999999995</v>
      </c>
    </row>
    <row r="6223" spans="1:5" ht="17.55" customHeight="1" x14ac:dyDescent="0.3">
      <c r="A6223" s="12">
        <v>6308</v>
      </c>
      <c r="B6223" s="12">
        <v>3154</v>
      </c>
      <c r="C6223" s="19">
        <v>42325</v>
      </c>
      <c r="D6223" s="6">
        <v>205</v>
      </c>
      <c r="E6223" s="10">
        <v>712.69</v>
      </c>
    </row>
    <row r="6224" spans="1:5" ht="17.55" customHeight="1" x14ac:dyDescent="0.3">
      <c r="A6224" s="12">
        <v>6309</v>
      </c>
      <c r="B6224" s="12">
        <v>3155</v>
      </c>
      <c r="C6224" s="19">
        <v>42324</v>
      </c>
      <c r="D6224" s="6">
        <v>297</v>
      </c>
      <c r="E6224" s="10">
        <v>335.81000000000006</v>
      </c>
    </row>
    <row r="6225" spans="1:5" ht="17.55" customHeight="1" x14ac:dyDescent="0.3">
      <c r="A6225" s="12">
        <v>6310</v>
      </c>
      <c r="B6225" s="12">
        <v>3155</v>
      </c>
      <c r="C6225" s="19">
        <v>42318</v>
      </c>
      <c r="D6225" s="6">
        <v>297</v>
      </c>
      <c r="E6225" s="10">
        <v>681.8</v>
      </c>
    </row>
    <row r="6226" spans="1:5" ht="17.55" customHeight="1" x14ac:dyDescent="0.3">
      <c r="A6226" s="12">
        <v>6311</v>
      </c>
      <c r="B6226" s="12">
        <v>3156</v>
      </c>
      <c r="C6226" s="19">
        <v>42333</v>
      </c>
      <c r="D6226" s="6">
        <v>98</v>
      </c>
      <c r="E6226" s="10">
        <v>55.809999999999945</v>
      </c>
    </row>
    <row r="6227" spans="1:5" ht="17.55" customHeight="1" x14ac:dyDescent="0.3">
      <c r="A6227" s="12">
        <v>6312</v>
      </c>
      <c r="B6227" s="12">
        <v>3156</v>
      </c>
      <c r="C6227" s="19">
        <v>42324</v>
      </c>
      <c r="D6227" s="6">
        <v>98</v>
      </c>
      <c r="E6227" s="10">
        <v>741.58</v>
      </c>
    </row>
    <row r="6228" spans="1:5" ht="17.55" customHeight="1" x14ac:dyDescent="0.3">
      <c r="A6228" s="12">
        <v>6313</v>
      </c>
      <c r="B6228" s="12">
        <v>3157</v>
      </c>
      <c r="C6228" s="19">
        <v>42336</v>
      </c>
      <c r="D6228" s="6">
        <v>124</v>
      </c>
      <c r="E6228" s="10">
        <v>36.460000000000008</v>
      </c>
    </row>
    <row r="6229" spans="1:5" ht="17.55" customHeight="1" x14ac:dyDescent="0.3">
      <c r="A6229" s="12">
        <v>6314</v>
      </c>
      <c r="B6229" s="12">
        <v>3157</v>
      </c>
      <c r="C6229" s="19">
        <v>42326</v>
      </c>
      <c r="D6229" s="6">
        <v>124</v>
      </c>
      <c r="E6229" s="10">
        <v>129.31</v>
      </c>
    </row>
    <row r="6230" spans="1:5" ht="17.55" customHeight="1" x14ac:dyDescent="0.3">
      <c r="A6230" s="12">
        <v>6315</v>
      </c>
      <c r="B6230" s="12">
        <v>3158</v>
      </c>
      <c r="C6230" s="19">
        <v>42328</v>
      </c>
      <c r="D6230" s="6">
        <v>188</v>
      </c>
      <c r="E6230" s="10">
        <v>220.67000000000007</v>
      </c>
    </row>
    <row r="6231" spans="1:5" ht="17.55" customHeight="1" x14ac:dyDescent="0.3">
      <c r="A6231" s="12">
        <v>6316</v>
      </c>
      <c r="B6231" s="12">
        <v>3158</v>
      </c>
      <c r="C6231" s="19">
        <v>42318</v>
      </c>
      <c r="D6231" s="6">
        <v>188</v>
      </c>
      <c r="E6231" s="10">
        <v>782.42</v>
      </c>
    </row>
    <row r="6232" spans="1:5" ht="17.55" customHeight="1" x14ac:dyDescent="0.3">
      <c r="A6232" s="12">
        <v>6317</v>
      </c>
      <c r="B6232" s="12">
        <v>3159</v>
      </c>
      <c r="C6232" s="19">
        <v>42320</v>
      </c>
      <c r="D6232" s="6">
        <v>238</v>
      </c>
      <c r="E6232" s="10">
        <v>71.87</v>
      </c>
    </row>
    <row r="6233" spans="1:5" ht="17.55" customHeight="1" x14ac:dyDescent="0.3">
      <c r="A6233" s="12">
        <v>6318</v>
      </c>
      <c r="B6233" s="12">
        <v>3159</v>
      </c>
      <c r="C6233" s="19">
        <v>42315</v>
      </c>
      <c r="D6233" s="6">
        <v>238</v>
      </c>
      <c r="E6233" s="10">
        <v>287.5</v>
      </c>
    </row>
    <row r="6234" spans="1:5" ht="17.55" customHeight="1" x14ac:dyDescent="0.3">
      <c r="A6234" s="12">
        <v>6319</v>
      </c>
      <c r="B6234" s="12">
        <v>3160</v>
      </c>
      <c r="C6234" s="19">
        <v>42331</v>
      </c>
      <c r="D6234" s="6">
        <v>73</v>
      </c>
      <c r="E6234" s="10">
        <v>37.170000000000016</v>
      </c>
    </row>
    <row r="6235" spans="1:5" ht="17.55" customHeight="1" x14ac:dyDescent="0.3">
      <c r="A6235" s="12">
        <v>6320</v>
      </c>
      <c r="B6235" s="12">
        <v>3160</v>
      </c>
      <c r="C6235" s="19">
        <v>42322</v>
      </c>
      <c r="D6235" s="6">
        <v>73</v>
      </c>
      <c r="E6235" s="10">
        <v>272.58999999999997</v>
      </c>
    </row>
    <row r="6236" spans="1:5" ht="17.55" customHeight="1" x14ac:dyDescent="0.3">
      <c r="A6236" s="12">
        <v>6321</v>
      </c>
      <c r="B6236" s="12">
        <v>3161</v>
      </c>
      <c r="C6236" s="19">
        <v>42325</v>
      </c>
      <c r="D6236" s="6">
        <v>144</v>
      </c>
      <c r="E6236" s="10">
        <v>91.929999999999978</v>
      </c>
    </row>
    <row r="6237" spans="1:5" ht="17.55" customHeight="1" x14ac:dyDescent="0.3">
      <c r="A6237" s="12">
        <v>6322</v>
      </c>
      <c r="B6237" s="12">
        <v>3161</v>
      </c>
      <c r="C6237" s="19">
        <v>42319</v>
      </c>
      <c r="D6237" s="6">
        <v>144</v>
      </c>
      <c r="E6237" s="10">
        <v>225.09</v>
      </c>
    </row>
    <row r="6238" spans="1:5" ht="17.55" customHeight="1" x14ac:dyDescent="0.3">
      <c r="A6238" s="12">
        <v>6323</v>
      </c>
      <c r="B6238" s="12">
        <v>3162</v>
      </c>
      <c r="C6238" s="19">
        <v>42329</v>
      </c>
      <c r="D6238" s="6">
        <v>22</v>
      </c>
      <c r="E6238" s="10">
        <v>187.58999999999997</v>
      </c>
    </row>
    <row r="6239" spans="1:5" ht="17.55" customHeight="1" x14ac:dyDescent="0.3">
      <c r="A6239" s="12">
        <v>6324</v>
      </c>
      <c r="B6239" s="12">
        <v>3162</v>
      </c>
      <c r="C6239" s="19">
        <v>42322</v>
      </c>
      <c r="D6239" s="6">
        <v>22</v>
      </c>
      <c r="E6239" s="10">
        <v>364.17</v>
      </c>
    </row>
    <row r="6240" spans="1:5" ht="17.55" customHeight="1" x14ac:dyDescent="0.3">
      <c r="A6240" s="12">
        <v>6325</v>
      </c>
      <c r="B6240" s="12">
        <v>3163</v>
      </c>
      <c r="C6240" s="19">
        <v>42337</v>
      </c>
      <c r="D6240" s="6">
        <v>256</v>
      </c>
      <c r="E6240" s="10">
        <v>245.26999999999998</v>
      </c>
    </row>
    <row r="6241" spans="1:5" ht="17.55" customHeight="1" x14ac:dyDescent="0.3">
      <c r="A6241" s="12">
        <v>6326</v>
      </c>
      <c r="B6241" s="12">
        <v>3163</v>
      </c>
      <c r="C6241" s="19">
        <v>42327</v>
      </c>
      <c r="D6241" s="6">
        <v>256</v>
      </c>
      <c r="E6241" s="10">
        <v>600.52</v>
      </c>
    </row>
    <row r="6242" spans="1:5" ht="17.55" customHeight="1" x14ac:dyDescent="0.3">
      <c r="A6242" s="12">
        <v>6327</v>
      </c>
      <c r="B6242" s="12">
        <v>3164</v>
      </c>
      <c r="C6242" s="19">
        <v>42326</v>
      </c>
      <c r="D6242" s="6">
        <v>99</v>
      </c>
      <c r="E6242" s="10">
        <v>175.80000000000007</v>
      </c>
    </row>
    <row r="6243" spans="1:5" ht="17.55" customHeight="1" x14ac:dyDescent="0.3">
      <c r="A6243" s="12">
        <v>6328</v>
      </c>
      <c r="B6243" s="12">
        <v>3164</v>
      </c>
      <c r="C6243" s="19">
        <v>42321</v>
      </c>
      <c r="D6243" s="6">
        <v>99</v>
      </c>
      <c r="E6243" s="10">
        <v>430.40999999999997</v>
      </c>
    </row>
    <row r="6244" spans="1:5" ht="17.55" customHeight="1" x14ac:dyDescent="0.3">
      <c r="A6244" s="12">
        <v>6329</v>
      </c>
      <c r="B6244" s="12">
        <v>3165</v>
      </c>
      <c r="C6244" s="19">
        <v>42329</v>
      </c>
      <c r="D6244" s="6">
        <v>178</v>
      </c>
      <c r="E6244" s="10">
        <v>92.97</v>
      </c>
    </row>
    <row r="6245" spans="1:5" ht="17.55" customHeight="1" x14ac:dyDescent="0.3">
      <c r="A6245" s="12">
        <v>6330</v>
      </c>
      <c r="B6245" s="12">
        <v>3165</v>
      </c>
      <c r="C6245" s="19">
        <v>42324</v>
      </c>
      <c r="D6245" s="6">
        <v>178</v>
      </c>
      <c r="E6245" s="10">
        <v>180.48999999999998</v>
      </c>
    </row>
    <row r="6246" spans="1:5" ht="17.55" customHeight="1" x14ac:dyDescent="0.3">
      <c r="A6246" s="12">
        <v>6331</v>
      </c>
      <c r="B6246" s="12">
        <v>3166</v>
      </c>
      <c r="C6246" s="19">
        <v>42321</v>
      </c>
      <c r="D6246" s="6">
        <v>35</v>
      </c>
      <c r="E6246" s="10">
        <v>300.27</v>
      </c>
    </row>
    <row r="6247" spans="1:5" ht="17.55" customHeight="1" x14ac:dyDescent="0.3">
      <c r="A6247" s="12">
        <v>6332</v>
      </c>
      <c r="B6247" s="12">
        <v>3166</v>
      </c>
      <c r="C6247" s="19">
        <v>42317</v>
      </c>
      <c r="D6247" s="6">
        <v>35</v>
      </c>
      <c r="E6247" s="10">
        <v>609.65</v>
      </c>
    </row>
    <row r="6248" spans="1:5" ht="17.55" customHeight="1" x14ac:dyDescent="0.3">
      <c r="A6248" s="12">
        <v>6333</v>
      </c>
      <c r="B6248" s="12">
        <v>3167</v>
      </c>
      <c r="C6248" s="19">
        <v>42340</v>
      </c>
      <c r="D6248" s="6">
        <v>106</v>
      </c>
      <c r="E6248" s="10">
        <v>30.560000000000002</v>
      </c>
    </row>
    <row r="6249" spans="1:5" ht="17.55" customHeight="1" x14ac:dyDescent="0.3">
      <c r="A6249" s="12">
        <v>6334</v>
      </c>
      <c r="B6249" s="12">
        <v>3167</v>
      </c>
      <c r="C6249" s="19">
        <v>42330</v>
      </c>
      <c r="D6249" s="6">
        <v>106</v>
      </c>
      <c r="E6249" s="10">
        <v>478.84999999999997</v>
      </c>
    </row>
    <row r="6250" spans="1:5" ht="17.55" customHeight="1" x14ac:dyDescent="0.3">
      <c r="A6250" s="12">
        <v>6335</v>
      </c>
      <c r="B6250" s="12">
        <v>3168</v>
      </c>
      <c r="C6250" s="19">
        <v>42327</v>
      </c>
      <c r="D6250" s="6">
        <v>18</v>
      </c>
      <c r="E6250" s="10">
        <v>36.080000000000041</v>
      </c>
    </row>
    <row r="6251" spans="1:5" ht="17.55" customHeight="1" x14ac:dyDescent="0.3">
      <c r="A6251" s="12">
        <v>6336</v>
      </c>
      <c r="B6251" s="12">
        <v>3168</v>
      </c>
      <c r="C6251" s="19">
        <v>42318</v>
      </c>
      <c r="D6251" s="6">
        <v>18</v>
      </c>
      <c r="E6251" s="10">
        <v>565.29</v>
      </c>
    </row>
    <row r="6252" spans="1:5" ht="17.55" customHeight="1" x14ac:dyDescent="0.3">
      <c r="A6252" s="12">
        <v>6337</v>
      </c>
      <c r="B6252" s="12">
        <v>3169</v>
      </c>
      <c r="C6252" s="19">
        <v>42339</v>
      </c>
      <c r="D6252" s="6">
        <v>145</v>
      </c>
      <c r="E6252" s="10">
        <v>70.850000000000023</v>
      </c>
    </row>
    <row r="6253" spans="1:5" ht="17.55" customHeight="1" x14ac:dyDescent="0.3">
      <c r="A6253" s="12">
        <v>6338</v>
      </c>
      <c r="B6253" s="12">
        <v>3169</v>
      </c>
      <c r="C6253" s="19">
        <v>42330</v>
      </c>
      <c r="D6253" s="6">
        <v>145</v>
      </c>
      <c r="E6253" s="10">
        <v>150.57999999999998</v>
      </c>
    </row>
    <row r="6254" spans="1:5" ht="17.55" customHeight="1" x14ac:dyDescent="0.3">
      <c r="A6254" s="12">
        <v>6339</v>
      </c>
      <c r="B6254" s="12">
        <v>3170</v>
      </c>
      <c r="C6254" s="19">
        <v>42333</v>
      </c>
      <c r="D6254" s="6">
        <v>52</v>
      </c>
      <c r="E6254" s="10">
        <v>45.59</v>
      </c>
    </row>
    <row r="6255" spans="1:5" ht="17.55" customHeight="1" x14ac:dyDescent="0.3">
      <c r="A6255" s="12">
        <v>6340</v>
      </c>
      <c r="B6255" s="12">
        <v>3170</v>
      </c>
      <c r="C6255" s="19">
        <v>42325</v>
      </c>
      <c r="D6255" s="6">
        <v>52</v>
      </c>
      <c r="E6255" s="10">
        <v>144.38</v>
      </c>
    </row>
    <row r="6256" spans="1:5" ht="17.55" customHeight="1" x14ac:dyDescent="0.3">
      <c r="A6256" s="12">
        <v>6341</v>
      </c>
      <c r="B6256" s="12">
        <v>3171</v>
      </c>
      <c r="C6256" s="19">
        <v>42336</v>
      </c>
      <c r="D6256" s="6">
        <v>135</v>
      </c>
      <c r="E6256" s="10">
        <v>17.71999999999997</v>
      </c>
    </row>
    <row r="6257" spans="1:5" ht="17.55" customHeight="1" x14ac:dyDescent="0.3">
      <c r="A6257" s="12">
        <v>6342</v>
      </c>
      <c r="B6257" s="12">
        <v>3171</v>
      </c>
      <c r="C6257" s="19">
        <v>42328</v>
      </c>
      <c r="D6257" s="6">
        <v>135</v>
      </c>
      <c r="E6257" s="10">
        <v>336.81</v>
      </c>
    </row>
    <row r="6258" spans="1:5" ht="17.55" customHeight="1" x14ac:dyDescent="0.3">
      <c r="A6258" s="12">
        <v>6343</v>
      </c>
      <c r="B6258" s="12">
        <v>3172</v>
      </c>
      <c r="C6258" s="19">
        <v>42331</v>
      </c>
      <c r="D6258" s="6">
        <v>185</v>
      </c>
      <c r="E6258" s="10">
        <v>66.669999999999987</v>
      </c>
    </row>
    <row r="6259" spans="1:5" ht="17.55" customHeight="1" x14ac:dyDescent="0.3">
      <c r="A6259" s="12">
        <v>6344</v>
      </c>
      <c r="B6259" s="12">
        <v>3172</v>
      </c>
      <c r="C6259" s="19">
        <v>42323</v>
      </c>
      <c r="D6259" s="6">
        <v>185</v>
      </c>
      <c r="E6259" s="10">
        <v>108.78</v>
      </c>
    </row>
    <row r="6260" spans="1:5" ht="17.55" customHeight="1" x14ac:dyDescent="0.3">
      <c r="A6260" s="12">
        <v>6345</v>
      </c>
      <c r="B6260" s="12">
        <v>3173</v>
      </c>
      <c r="C6260" s="19">
        <v>42333</v>
      </c>
      <c r="D6260" s="6">
        <v>7</v>
      </c>
      <c r="E6260" s="10">
        <v>121.19999999999999</v>
      </c>
    </row>
    <row r="6261" spans="1:5" ht="17.55" customHeight="1" x14ac:dyDescent="0.3">
      <c r="A6261" s="12">
        <v>6346</v>
      </c>
      <c r="B6261" s="12">
        <v>3173</v>
      </c>
      <c r="C6261" s="19">
        <v>42324</v>
      </c>
      <c r="D6261" s="6">
        <v>7</v>
      </c>
      <c r="E6261" s="10">
        <v>327.71</v>
      </c>
    </row>
    <row r="6262" spans="1:5" ht="17.55" customHeight="1" x14ac:dyDescent="0.3">
      <c r="A6262" s="12">
        <v>6347</v>
      </c>
      <c r="B6262" s="12">
        <v>3174</v>
      </c>
      <c r="C6262" s="19">
        <v>42333</v>
      </c>
      <c r="D6262" s="6">
        <v>67</v>
      </c>
      <c r="E6262" s="10">
        <v>240.54000000000002</v>
      </c>
    </row>
    <row r="6263" spans="1:5" ht="17.55" customHeight="1" x14ac:dyDescent="0.3">
      <c r="A6263" s="12">
        <v>6348</v>
      </c>
      <c r="B6263" s="12">
        <v>3174</v>
      </c>
      <c r="C6263" s="19">
        <v>42324</v>
      </c>
      <c r="D6263" s="6">
        <v>67</v>
      </c>
      <c r="E6263" s="10">
        <v>360.83</v>
      </c>
    </row>
    <row r="6264" spans="1:5" ht="17.55" customHeight="1" x14ac:dyDescent="0.3">
      <c r="A6264" s="12">
        <v>6350</v>
      </c>
      <c r="B6264" s="12">
        <v>3175</v>
      </c>
      <c r="C6264" s="19">
        <v>42327</v>
      </c>
      <c r="D6264" s="6">
        <v>25</v>
      </c>
      <c r="E6264" s="10">
        <v>963.16</v>
      </c>
    </row>
    <row r="6265" spans="1:5" ht="17.55" customHeight="1" x14ac:dyDescent="0.3">
      <c r="A6265" s="12">
        <v>6351</v>
      </c>
      <c r="B6265" s="12">
        <v>3176</v>
      </c>
      <c r="C6265" s="19">
        <v>42335</v>
      </c>
      <c r="D6265" s="6">
        <v>291</v>
      </c>
      <c r="E6265" s="10">
        <v>180.3900000000001</v>
      </c>
    </row>
    <row r="6266" spans="1:5" ht="17.55" customHeight="1" x14ac:dyDescent="0.3">
      <c r="A6266" s="12">
        <v>6352</v>
      </c>
      <c r="B6266" s="12">
        <v>3176</v>
      </c>
      <c r="C6266" s="19">
        <v>42328</v>
      </c>
      <c r="D6266" s="6">
        <v>291</v>
      </c>
      <c r="E6266" s="10">
        <v>880.78</v>
      </c>
    </row>
    <row r="6267" spans="1:5" ht="17.55" customHeight="1" x14ac:dyDescent="0.3">
      <c r="A6267" s="12">
        <v>6353</v>
      </c>
      <c r="B6267" s="12">
        <v>3177</v>
      </c>
      <c r="C6267" s="19">
        <v>42333</v>
      </c>
      <c r="D6267" s="6">
        <v>180</v>
      </c>
      <c r="E6267" s="10">
        <v>144.71000000000004</v>
      </c>
    </row>
    <row r="6268" spans="1:5" ht="17.55" customHeight="1" x14ac:dyDescent="0.3">
      <c r="A6268" s="12">
        <v>6354</v>
      </c>
      <c r="B6268" s="12">
        <v>3177</v>
      </c>
      <c r="C6268" s="19">
        <v>42327</v>
      </c>
      <c r="D6268" s="6">
        <v>180</v>
      </c>
      <c r="E6268" s="10">
        <v>484.49</v>
      </c>
    </row>
    <row r="6269" spans="1:5" ht="17.55" customHeight="1" x14ac:dyDescent="0.3">
      <c r="A6269" s="12">
        <v>6355</v>
      </c>
      <c r="B6269" s="12">
        <v>3178</v>
      </c>
      <c r="C6269" s="19">
        <v>42323</v>
      </c>
      <c r="D6269" s="6">
        <v>109</v>
      </c>
      <c r="E6269" s="10">
        <v>240.45000000000005</v>
      </c>
    </row>
    <row r="6270" spans="1:5" ht="17.55" customHeight="1" x14ac:dyDescent="0.3">
      <c r="A6270" s="12">
        <v>6356</v>
      </c>
      <c r="B6270" s="12">
        <v>3178</v>
      </c>
      <c r="C6270" s="19">
        <v>42319</v>
      </c>
      <c r="D6270" s="6">
        <v>109</v>
      </c>
      <c r="E6270" s="10">
        <v>804.99</v>
      </c>
    </row>
    <row r="6271" spans="1:5" ht="17.55" customHeight="1" x14ac:dyDescent="0.3">
      <c r="A6271" s="12">
        <v>6357</v>
      </c>
      <c r="B6271" s="12">
        <v>3179</v>
      </c>
      <c r="C6271" s="19">
        <v>42324</v>
      </c>
      <c r="D6271" s="6">
        <v>111</v>
      </c>
      <c r="E6271" s="10">
        <v>236.38000000000011</v>
      </c>
    </row>
    <row r="6272" spans="1:5" ht="17.55" customHeight="1" x14ac:dyDescent="0.3">
      <c r="A6272" s="12">
        <v>6358</v>
      </c>
      <c r="B6272" s="12">
        <v>3179</v>
      </c>
      <c r="C6272" s="19">
        <v>42319</v>
      </c>
      <c r="D6272" s="6">
        <v>111</v>
      </c>
      <c r="E6272" s="10">
        <v>748.56</v>
      </c>
    </row>
    <row r="6273" spans="1:5" ht="17.55" customHeight="1" x14ac:dyDescent="0.3">
      <c r="A6273" s="12">
        <v>6359</v>
      </c>
      <c r="B6273" s="12">
        <v>3180</v>
      </c>
      <c r="C6273" s="19">
        <v>42340</v>
      </c>
      <c r="D6273" s="6">
        <v>172</v>
      </c>
      <c r="E6273" s="10">
        <v>30.329999999999984</v>
      </c>
    </row>
    <row r="6274" spans="1:5" ht="17.55" customHeight="1" x14ac:dyDescent="0.3">
      <c r="A6274" s="12">
        <v>6360</v>
      </c>
      <c r="B6274" s="12">
        <v>3180</v>
      </c>
      <c r="C6274" s="19">
        <v>42330</v>
      </c>
      <c r="D6274" s="6">
        <v>172</v>
      </c>
      <c r="E6274" s="10">
        <v>101.56</v>
      </c>
    </row>
    <row r="6275" spans="1:5" ht="17.55" customHeight="1" x14ac:dyDescent="0.3">
      <c r="A6275" s="12">
        <v>6361</v>
      </c>
      <c r="B6275" s="12">
        <v>3181</v>
      </c>
      <c r="C6275" s="19">
        <v>42334</v>
      </c>
      <c r="D6275" s="6">
        <v>51</v>
      </c>
      <c r="E6275" s="10">
        <v>103.86000000000004</v>
      </c>
    </row>
    <row r="6276" spans="1:5" ht="17.55" customHeight="1" x14ac:dyDescent="0.3">
      <c r="A6276" s="12">
        <v>6362</v>
      </c>
      <c r="B6276" s="12">
        <v>3181</v>
      </c>
      <c r="C6276" s="19">
        <v>42326</v>
      </c>
      <c r="D6276" s="6">
        <v>51</v>
      </c>
      <c r="E6276" s="10">
        <v>176.85999999999999</v>
      </c>
    </row>
    <row r="6277" spans="1:5" ht="17.55" customHeight="1" x14ac:dyDescent="0.3">
      <c r="A6277" s="12">
        <v>6363</v>
      </c>
      <c r="B6277" s="12">
        <v>3182</v>
      </c>
      <c r="C6277" s="19">
        <v>42334</v>
      </c>
      <c r="D6277" s="6">
        <v>131</v>
      </c>
      <c r="E6277" s="10">
        <v>74.410000000000025</v>
      </c>
    </row>
    <row r="6278" spans="1:5" ht="17.55" customHeight="1" x14ac:dyDescent="0.3">
      <c r="A6278" s="12">
        <v>6364</v>
      </c>
      <c r="B6278" s="12">
        <v>3182</v>
      </c>
      <c r="C6278" s="19">
        <v>42324</v>
      </c>
      <c r="D6278" s="6">
        <v>131</v>
      </c>
      <c r="E6278" s="10">
        <v>173.64</v>
      </c>
    </row>
    <row r="6279" spans="1:5" ht="17.55" customHeight="1" x14ac:dyDescent="0.3">
      <c r="A6279" s="12">
        <v>6365</v>
      </c>
      <c r="B6279" s="12">
        <v>3183</v>
      </c>
      <c r="C6279" s="19">
        <v>42335</v>
      </c>
      <c r="D6279" s="6">
        <v>72</v>
      </c>
      <c r="E6279" s="10">
        <v>60.5</v>
      </c>
    </row>
    <row r="6280" spans="1:5" ht="17.55" customHeight="1" x14ac:dyDescent="0.3">
      <c r="A6280" s="12">
        <v>6366</v>
      </c>
      <c r="B6280" s="12">
        <v>3183</v>
      </c>
      <c r="C6280" s="19">
        <v>42330</v>
      </c>
      <c r="D6280" s="6">
        <v>72</v>
      </c>
      <c r="E6280" s="10">
        <v>544.5</v>
      </c>
    </row>
    <row r="6281" spans="1:5" ht="17.55" customHeight="1" x14ac:dyDescent="0.3">
      <c r="A6281" s="12">
        <v>6367</v>
      </c>
      <c r="B6281" s="12">
        <v>3184</v>
      </c>
      <c r="C6281" s="19">
        <v>42334</v>
      </c>
      <c r="D6281" s="6">
        <v>19</v>
      </c>
      <c r="E6281" s="10">
        <v>47.110000000000014</v>
      </c>
    </row>
    <row r="6282" spans="1:5" ht="17.55" customHeight="1" x14ac:dyDescent="0.3">
      <c r="A6282" s="12">
        <v>6368</v>
      </c>
      <c r="B6282" s="12">
        <v>3184</v>
      </c>
      <c r="C6282" s="19">
        <v>42325</v>
      </c>
      <c r="D6282" s="6">
        <v>19</v>
      </c>
      <c r="E6282" s="10">
        <v>738.18</v>
      </c>
    </row>
    <row r="6283" spans="1:5" ht="17.55" customHeight="1" x14ac:dyDescent="0.3">
      <c r="A6283" s="12">
        <v>6369</v>
      </c>
      <c r="B6283" s="12">
        <v>3185</v>
      </c>
      <c r="C6283" s="19">
        <v>42334</v>
      </c>
      <c r="D6283" s="6">
        <v>289</v>
      </c>
      <c r="E6283" s="10">
        <v>248.92000000000002</v>
      </c>
    </row>
    <row r="6284" spans="1:5" ht="17.55" customHeight="1" x14ac:dyDescent="0.3">
      <c r="A6284" s="12">
        <v>6370</v>
      </c>
      <c r="B6284" s="12">
        <v>3185</v>
      </c>
      <c r="C6284" s="19">
        <v>42327</v>
      </c>
      <c r="D6284" s="6">
        <v>289</v>
      </c>
      <c r="E6284" s="10">
        <v>423.84</v>
      </c>
    </row>
    <row r="6285" spans="1:5" ht="17.55" customHeight="1" x14ac:dyDescent="0.3">
      <c r="A6285" s="12">
        <v>6371</v>
      </c>
      <c r="B6285" s="12">
        <v>3186</v>
      </c>
      <c r="C6285" s="19">
        <v>42336</v>
      </c>
      <c r="D6285" s="6">
        <v>93</v>
      </c>
      <c r="E6285" s="10">
        <v>130.24</v>
      </c>
    </row>
    <row r="6286" spans="1:5" ht="17.55" customHeight="1" x14ac:dyDescent="0.3">
      <c r="A6286" s="12">
        <v>6372</v>
      </c>
      <c r="B6286" s="12">
        <v>3186</v>
      </c>
      <c r="C6286" s="19">
        <v>42328</v>
      </c>
      <c r="D6286" s="6">
        <v>93</v>
      </c>
      <c r="E6286" s="10">
        <v>871.64</v>
      </c>
    </row>
    <row r="6287" spans="1:5" ht="17.55" customHeight="1" x14ac:dyDescent="0.3">
      <c r="A6287" s="12">
        <v>6373</v>
      </c>
      <c r="B6287" s="12">
        <v>3187</v>
      </c>
      <c r="C6287" s="19">
        <v>42332</v>
      </c>
      <c r="D6287" s="6">
        <v>217</v>
      </c>
      <c r="E6287" s="10">
        <v>360.39</v>
      </c>
    </row>
    <row r="6288" spans="1:5" ht="17.55" customHeight="1" x14ac:dyDescent="0.3">
      <c r="A6288" s="12">
        <v>6374</v>
      </c>
      <c r="B6288" s="12">
        <v>3187</v>
      </c>
      <c r="C6288" s="19">
        <v>42327</v>
      </c>
      <c r="D6288" s="6">
        <v>217</v>
      </c>
      <c r="E6288" s="10">
        <v>613.66</v>
      </c>
    </row>
    <row r="6289" spans="1:5" ht="17.55" customHeight="1" x14ac:dyDescent="0.3">
      <c r="A6289" s="12">
        <v>6375</v>
      </c>
      <c r="B6289" s="12">
        <v>3188</v>
      </c>
      <c r="C6289" s="19">
        <v>42338</v>
      </c>
      <c r="D6289" s="6">
        <v>143</v>
      </c>
      <c r="E6289" s="10">
        <v>213.8</v>
      </c>
    </row>
    <row r="6290" spans="1:5" ht="17.55" customHeight="1" x14ac:dyDescent="0.3">
      <c r="A6290" s="12">
        <v>6376</v>
      </c>
      <c r="B6290" s="12">
        <v>3188</v>
      </c>
      <c r="C6290" s="19">
        <v>42330</v>
      </c>
      <c r="D6290" s="6">
        <v>143</v>
      </c>
      <c r="E6290" s="10">
        <v>348.84999999999997</v>
      </c>
    </row>
    <row r="6291" spans="1:5" ht="17.55" customHeight="1" x14ac:dyDescent="0.3">
      <c r="A6291" s="12">
        <v>6377</v>
      </c>
      <c r="B6291" s="12">
        <v>3189</v>
      </c>
      <c r="C6291" s="19">
        <v>42343</v>
      </c>
      <c r="D6291" s="6">
        <v>117</v>
      </c>
      <c r="E6291" s="10">
        <v>155</v>
      </c>
    </row>
    <row r="6292" spans="1:5" ht="17.55" customHeight="1" x14ac:dyDescent="0.3">
      <c r="A6292" s="12">
        <v>6378</v>
      </c>
      <c r="B6292" s="12">
        <v>3189</v>
      </c>
      <c r="C6292" s="19">
        <v>42334</v>
      </c>
      <c r="D6292" s="6">
        <v>117</v>
      </c>
      <c r="E6292" s="10">
        <v>287.86</v>
      </c>
    </row>
    <row r="6293" spans="1:5" ht="17.55" customHeight="1" x14ac:dyDescent="0.3">
      <c r="A6293" s="12">
        <v>6379</v>
      </c>
      <c r="B6293" s="12">
        <v>3190</v>
      </c>
      <c r="C6293" s="19">
        <v>42335</v>
      </c>
      <c r="D6293" s="6">
        <v>225</v>
      </c>
      <c r="E6293" s="10">
        <v>103.88999999999999</v>
      </c>
    </row>
    <row r="6294" spans="1:5" ht="17.55" customHeight="1" x14ac:dyDescent="0.3">
      <c r="A6294" s="12">
        <v>6380</v>
      </c>
      <c r="B6294" s="12">
        <v>3190</v>
      </c>
      <c r="C6294" s="19">
        <v>42326</v>
      </c>
      <c r="D6294" s="6">
        <v>225</v>
      </c>
      <c r="E6294" s="10">
        <v>280.89</v>
      </c>
    </row>
    <row r="6295" spans="1:5" ht="17.55" customHeight="1" x14ac:dyDescent="0.3">
      <c r="A6295" s="12">
        <v>6381</v>
      </c>
      <c r="B6295" s="12">
        <v>3191</v>
      </c>
      <c r="C6295" s="19">
        <v>42336</v>
      </c>
      <c r="D6295" s="6">
        <v>165</v>
      </c>
      <c r="E6295" s="10">
        <v>33.970000000000027</v>
      </c>
    </row>
    <row r="6296" spans="1:5" ht="17.55" customHeight="1" x14ac:dyDescent="0.3">
      <c r="A6296" s="12">
        <v>6382</v>
      </c>
      <c r="B6296" s="12">
        <v>3191</v>
      </c>
      <c r="C6296" s="19">
        <v>42328</v>
      </c>
      <c r="D6296" s="6">
        <v>165</v>
      </c>
      <c r="E6296" s="10">
        <v>227.39</v>
      </c>
    </row>
    <row r="6297" spans="1:5" ht="17.55" customHeight="1" x14ac:dyDescent="0.3">
      <c r="A6297" s="12">
        <v>6383</v>
      </c>
      <c r="B6297" s="12">
        <v>3192</v>
      </c>
      <c r="C6297" s="19">
        <v>42334</v>
      </c>
      <c r="D6297" s="6">
        <v>265</v>
      </c>
      <c r="E6297" s="10">
        <v>98.849999999999909</v>
      </c>
    </row>
    <row r="6298" spans="1:5" ht="17.55" customHeight="1" x14ac:dyDescent="0.3">
      <c r="A6298" s="12">
        <v>6384</v>
      </c>
      <c r="B6298" s="12">
        <v>3192</v>
      </c>
      <c r="C6298" s="19">
        <v>42326</v>
      </c>
      <c r="D6298" s="6">
        <v>265</v>
      </c>
      <c r="E6298" s="10">
        <v>889.72</v>
      </c>
    </row>
    <row r="6299" spans="1:5" ht="17.55" customHeight="1" x14ac:dyDescent="0.3">
      <c r="A6299" s="12">
        <v>6385</v>
      </c>
      <c r="B6299" s="12">
        <v>3193</v>
      </c>
      <c r="C6299" s="19">
        <v>42330</v>
      </c>
      <c r="D6299" s="6">
        <v>75</v>
      </c>
      <c r="E6299" s="10">
        <v>243.79000000000008</v>
      </c>
    </row>
    <row r="6300" spans="1:5" ht="17.55" customHeight="1" x14ac:dyDescent="0.3">
      <c r="A6300" s="12">
        <v>6386</v>
      </c>
      <c r="B6300" s="12">
        <v>3193</v>
      </c>
      <c r="C6300" s="19">
        <v>42324</v>
      </c>
      <c r="D6300" s="6">
        <v>75</v>
      </c>
      <c r="E6300" s="10">
        <v>816.17</v>
      </c>
    </row>
    <row r="6301" spans="1:5" ht="17.55" customHeight="1" x14ac:dyDescent="0.3">
      <c r="A6301" s="12">
        <v>6387</v>
      </c>
      <c r="B6301" s="12">
        <v>3194</v>
      </c>
      <c r="C6301" s="19">
        <v>42342</v>
      </c>
      <c r="D6301" s="6">
        <v>161</v>
      </c>
      <c r="E6301" s="10">
        <v>368.9</v>
      </c>
    </row>
    <row r="6302" spans="1:5" ht="17.55" customHeight="1" x14ac:dyDescent="0.3">
      <c r="A6302" s="12">
        <v>6388</v>
      </c>
      <c r="B6302" s="12">
        <v>3194</v>
      </c>
      <c r="C6302" s="19">
        <v>42332</v>
      </c>
      <c r="D6302" s="6">
        <v>161</v>
      </c>
      <c r="E6302" s="10">
        <v>628.14</v>
      </c>
    </row>
    <row r="6303" spans="1:5" ht="17.55" customHeight="1" x14ac:dyDescent="0.3">
      <c r="A6303" s="12">
        <v>6389</v>
      </c>
      <c r="B6303" s="12">
        <v>3195</v>
      </c>
      <c r="C6303" s="19">
        <v>42341</v>
      </c>
      <c r="D6303" s="6">
        <v>94</v>
      </c>
      <c r="E6303" s="10">
        <v>205.63</v>
      </c>
    </row>
    <row r="6304" spans="1:5" ht="17.55" customHeight="1" x14ac:dyDescent="0.3">
      <c r="A6304" s="12">
        <v>6390</v>
      </c>
      <c r="B6304" s="12">
        <v>3195</v>
      </c>
      <c r="C6304" s="19">
        <v>42332</v>
      </c>
      <c r="D6304" s="6">
        <v>94</v>
      </c>
      <c r="E6304" s="10">
        <v>417.52</v>
      </c>
    </row>
    <row r="6305" spans="1:5" ht="17.55" customHeight="1" x14ac:dyDescent="0.3">
      <c r="A6305" s="12">
        <v>6391</v>
      </c>
      <c r="B6305" s="12">
        <v>3196</v>
      </c>
      <c r="C6305" s="19">
        <v>42336</v>
      </c>
      <c r="D6305" s="6">
        <v>314</v>
      </c>
      <c r="E6305" s="10">
        <v>31.3599999999999</v>
      </c>
    </row>
    <row r="6306" spans="1:5" ht="17.55" customHeight="1" x14ac:dyDescent="0.3">
      <c r="A6306" s="12">
        <v>6392</v>
      </c>
      <c r="B6306" s="12">
        <v>3196</v>
      </c>
      <c r="C6306" s="19">
        <v>42330</v>
      </c>
      <c r="D6306" s="6">
        <v>314</v>
      </c>
      <c r="E6306" s="10">
        <v>752.72</v>
      </c>
    </row>
    <row r="6307" spans="1:5" ht="17.55" customHeight="1" x14ac:dyDescent="0.3">
      <c r="A6307" s="12">
        <v>6393</v>
      </c>
      <c r="B6307" s="12">
        <v>3197</v>
      </c>
      <c r="C6307" s="19">
        <v>42334</v>
      </c>
      <c r="D6307" s="6">
        <v>69</v>
      </c>
      <c r="E6307" s="10">
        <v>252.99</v>
      </c>
    </row>
    <row r="6308" spans="1:5" ht="17.55" customHeight="1" x14ac:dyDescent="0.3">
      <c r="A6308" s="12">
        <v>6394</v>
      </c>
      <c r="B6308" s="12">
        <v>3197</v>
      </c>
      <c r="C6308" s="19">
        <v>42325</v>
      </c>
      <c r="D6308" s="6">
        <v>69</v>
      </c>
      <c r="E6308" s="10">
        <v>619.41999999999996</v>
      </c>
    </row>
    <row r="6309" spans="1:5" ht="17.55" customHeight="1" x14ac:dyDescent="0.3">
      <c r="A6309" s="12">
        <v>6395</v>
      </c>
      <c r="B6309" s="12">
        <v>3198</v>
      </c>
      <c r="C6309" s="19">
        <v>42336</v>
      </c>
      <c r="D6309" s="6">
        <v>287</v>
      </c>
      <c r="E6309" s="10">
        <v>22</v>
      </c>
    </row>
    <row r="6310" spans="1:5" ht="17.55" customHeight="1" x14ac:dyDescent="0.3">
      <c r="A6310" s="12">
        <v>6396</v>
      </c>
      <c r="B6310" s="12">
        <v>3198</v>
      </c>
      <c r="C6310" s="19">
        <v>42327</v>
      </c>
      <c r="D6310" s="6">
        <v>287</v>
      </c>
      <c r="E6310" s="10">
        <v>107.47</v>
      </c>
    </row>
    <row r="6311" spans="1:5" ht="17.55" customHeight="1" x14ac:dyDescent="0.3">
      <c r="A6311" s="12">
        <v>6397</v>
      </c>
      <c r="B6311" s="12">
        <v>3199</v>
      </c>
      <c r="C6311" s="19">
        <v>42341</v>
      </c>
      <c r="D6311" s="6">
        <v>264</v>
      </c>
      <c r="E6311" s="10">
        <v>45.909999999999968</v>
      </c>
    </row>
    <row r="6312" spans="1:5" ht="17.55" customHeight="1" x14ac:dyDescent="0.3">
      <c r="A6312" s="12">
        <v>6398</v>
      </c>
      <c r="B6312" s="12">
        <v>3199</v>
      </c>
      <c r="C6312" s="19">
        <v>42332</v>
      </c>
      <c r="D6312" s="6">
        <v>264</v>
      </c>
      <c r="E6312" s="10">
        <v>872.48</v>
      </c>
    </row>
    <row r="6313" spans="1:5" ht="17.55" customHeight="1" x14ac:dyDescent="0.3">
      <c r="A6313" s="12">
        <v>6399</v>
      </c>
      <c r="B6313" s="12">
        <v>3200</v>
      </c>
      <c r="C6313" s="19">
        <v>42337</v>
      </c>
      <c r="D6313" s="6">
        <v>186</v>
      </c>
      <c r="E6313" s="10">
        <v>124.25999999999999</v>
      </c>
    </row>
    <row r="6314" spans="1:5" ht="17.55" customHeight="1" x14ac:dyDescent="0.3">
      <c r="A6314" s="12">
        <v>6400</v>
      </c>
      <c r="B6314" s="12">
        <v>3200</v>
      </c>
      <c r="C6314" s="19">
        <v>42329</v>
      </c>
      <c r="D6314" s="6">
        <v>186</v>
      </c>
      <c r="E6314" s="10">
        <v>831.64</v>
      </c>
    </row>
    <row r="6315" spans="1:5" ht="17.55" customHeight="1" x14ac:dyDescent="0.3">
      <c r="A6315" s="12">
        <v>6402</v>
      </c>
      <c r="B6315" s="12">
        <v>3201</v>
      </c>
      <c r="C6315" s="19">
        <v>42325</v>
      </c>
      <c r="D6315" s="6">
        <v>299</v>
      </c>
      <c r="E6315" s="10">
        <v>915.97</v>
      </c>
    </row>
    <row r="6316" spans="1:5" ht="17.55" customHeight="1" x14ac:dyDescent="0.3">
      <c r="A6316" s="12">
        <v>6403</v>
      </c>
      <c r="B6316" s="12">
        <v>3202</v>
      </c>
      <c r="C6316" s="19">
        <v>42332</v>
      </c>
      <c r="D6316" s="6">
        <v>242</v>
      </c>
      <c r="E6316" s="10">
        <v>222.48000000000002</v>
      </c>
    </row>
    <row r="6317" spans="1:5" ht="17.55" customHeight="1" x14ac:dyDescent="0.3">
      <c r="A6317" s="12">
        <v>6404</v>
      </c>
      <c r="B6317" s="12">
        <v>3202</v>
      </c>
      <c r="C6317" s="19">
        <v>42325</v>
      </c>
      <c r="D6317" s="6">
        <v>242</v>
      </c>
      <c r="E6317" s="10">
        <v>601.53</v>
      </c>
    </row>
    <row r="6318" spans="1:5" ht="17.55" customHeight="1" x14ac:dyDescent="0.3">
      <c r="A6318" s="12">
        <v>6405</v>
      </c>
      <c r="B6318" s="12">
        <v>3203</v>
      </c>
      <c r="C6318" s="19">
        <v>42332</v>
      </c>
      <c r="D6318" s="6">
        <v>70</v>
      </c>
      <c r="E6318" s="10">
        <v>61.200000000000045</v>
      </c>
    </row>
    <row r="6319" spans="1:5" ht="17.55" customHeight="1" x14ac:dyDescent="0.3">
      <c r="A6319" s="12">
        <v>6406</v>
      </c>
      <c r="B6319" s="12">
        <v>3203</v>
      </c>
      <c r="C6319" s="19">
        <v>42328</v>
      </c>
      <c r="D6319" s="6">
        <v>70</v>
      </c>
      <c r="E6319" s="10">
        <v>618.81999999999994</v>
      </c>
    </row>
    <row r="6320" spans="1:5" ht="17.55" customHeight="1" x14ac:dyDescent="0.3">
      <c r="A6320" s="12">
        <v>6407</v>
      </c>
      <c r="B6320" s="12">
        <v>3204</v>
      </c>
      <c r="C6320" s="19">
        <v>42340</v>
      </c>
      <c r="D6320" s="6">
        <v>124</v>
      </c>
      <c r="E6320" s="10">
        <v>49.059999999999945</v>
      </c>
    </row>
    <row r="6321" spans="1:5" ht="17.55" customHeight="1" x14ac:dyDescent="0.3">
      <c r="A6321" s="12">
        <v>6408</v>
      </c>
      <c r="B6321" s="12">
        <v>3204</v>
      </c>
      <c r="C6321" s="19">
        <v>42336</v>
      </c>
      <c r="D6321" s="6">
        <v>124</v>
      </c>
      <c r="E6321" s="10">
        <v>932.25</v>
      </c>
    </row>
    <row r="6322" spans="1:5" ht="17.55" customHeight="1" x14ac:dyDescent="0.3">
      <c r="A6322" s="12">
        <v>6409</v>
      </c>
      <c r="B6322" s="12">
        <v>3205</v>
      </c>
      <c r="C6322" s="19">
        <v>42338</v>
      </c>
      <c r="D6322" s="6">
        <v>254</v>
      </c>
      <c r="E6322" s="10">
        <v>84.88</v>
      </c>
    </row>
    <row r="6323" spans="1:5" ht="17.55" customHeight="1" x14ac:dyDescent="0.3">
      <c r="A6323" s="12">
        <v>6410</v>
      </c>
      <c r="B6323" s="12">
        <v>3205</v>
      </c>
      <c r="C6323" s="19">
        <v>42334</v>
      </c>
      <c r="D6323" s="6">
        <v>254</v>
      </c>
      <c r="E6323" s="10">
        <v>284.17</v>
      </c>
    </row>
    <row r="6324" spans="1:5" ht="17.55" customHeight="1" x14ac:dyDescent="0.3">
      <c r="A6324" s="12">
        <v>6411</v>
      </c>
      <c r="B6324" s="12">
        <v>3206</v>
      </c>
      <c r="C6324" s="19">
        <v>42335</v>
      </c>
      <c r="D6324" s="6">
        <v>153</v>
      </c>
      <c r="E6324" s="10">
        <v>153.11000000000001</v>
      </c>
    </row>
    <row r="6325" spans="1:5" ht="17.55" customHeight="1" x14ac:dyDescent="0.3">
      <c r="A6325" s="12">
        <v>6412</v>
      </c>
      <c r="B6325" s="12">
        <v>3206</v>
      </c>
      <c r="C6325" s="19">
        <v>42326</v>
      </c>
      <c r="D6325" s="6">
        <v>153</v>
      </c>
      <c r="E6325" s="10">
        <v>249.82</v>
      </c>
    </row>
    <row r="6326" spans="1:5" ht="17.55" customHeight="1" x14ac:dyDescent="0.3">
      <c r="A6326" s="12">
        <v>6413</v>
      </c>
      <c r="B6326" s="12">
        <v>3207</v>
      </c>
      <c r="C6326" s="19">
        <v>42346</v>
      </c>
      <c r="D6326" s="6">
        <v>163</v>
      </c>
      <c r="E6326" s="10">
        <v>22.28000000000003</v>
      </c>
    </row>
    <row r="6327" spans="1:5" ht="17.55" customHeight="1" x14ac:dyDescent="0.3">
      <c r="A6327" s="12">
        <v>6414</v>
      </c>
      <c r="B6327" s="12">
        <v>3207</v>
      </c>
      <c r="C6327" s="19">
        <v>42336</v>
      </c>
      <c r="D6327" s="6">
        <v>163</v>
      </c>
      <c r="E6327" s="10">
        <v>349.19</v>
      </c>
    </row>
    <row r="6328" spans="1:5" ht="17.55" customHeight="1" x14ac:dyDescent="0.3">
      <c r="A6328" s="12">
        <v>6415</v>
      </c>
      <c r="B6328" s="12">
        <v>3208</v>
      </c>
      <c r="C6328" s="19">
        <v>42333</v>
      </c>
      <c r="D6328" s="6">
        <v>275</v>
      </c>
      <c r="E6328" s="10">
        <v>34.839999999999918</v>
      </c>
    </row>
    <row r="6329" spans="1:5" ht="17.55" customHeight="1" x14ac:dyDescent="0.3">
      <c r="A6329" s="12">
        <v>6416</v>
      </c>
      <c r="B6329" s="12">
        <v>3208</v>
      </c>
      <c r="C6329" s="19">
        <v>42327</v>
      </c>
      <c r="D6329" s="6">
        <v>275</v>
      </c>
      <c r="E6329" s="10">
        <v>545.96</v>
      </c>
    </row>
    <row r="6330" spans="1:5" ht="17.55" customHeight="1" x14ac:dyDescent="0.3">
      <c r="A6330" s="12">
        <v>6417</v>
      </c>
      <c r="B6330" s="12">
        <v>3209</v>
      </c>
      <c r="C6330" s="19">
        <v>42350</v>
      </c>
      <c r="D6330" s="6">
        <v>148</v>
      </c>
      <c r="E6330" s="10">
        <v>95.829999999999984</v>
      </c>
    </row>
    <row r="6331" spans="1:5" ht="17.55" customHeight="1" x14ac:dyDescent="0.3">
      <c r="A6331" s="12">
        <v>6418</v>
      </c>
      <c r="B6331" s="12">
        <v>3209</v>
      </c>
      <c r="C6331" s="19">
        <v>42340</v>
      </c>
      <c r="D6331" s="6">
        <v>148</v>
      </c>
      <c r="E6331" s="10">
        <v>383.33</v>
      </c>
    </row>
    <row r="6332" spans="1:5" ht="17.55" customHeight="1" x14ac:dyDescent="0.3">
      <c r="A6332" s="12">
        <v>6419</v>
      </c>
      <c r="B6332" s="12">
        <v>3210</v>
      </c>
      <c r="C6332" s="19">
        <v>42337</v>
      </c>
      <c r="D6332" s="6">
        <v>181</v>
      </c>
      <c r="E6332" s="10">
        <v>40.769999999999982</v>
      </c>
    </row>
    <row r="6333" spans="1:5" ht="17.55" customHeight="1" x14ac:dyDescent="0.3">
      <c r="A6333" s="12">
        <v>6420</v>
      </c>
      <c r="B6333" s="12">
        <v>3210</v>
      </c>
      <c r="C6333" s="19">
        <v>42331</v>
      </c>
      <c r="D6333" s="6">
        <v>181</v>
      </c>
      <c r="E6333" s="10">
        <v>367</v>
      </c>
    </row>
    <row r="6334" spans="1:5" ht="17.55" customHeight="1" x14ac:dyDescent="0.3">
      <c r="A6334" s="12">
        <v>6421</v>
      </c>
      <c r="B6334" s="12">
        <v>3211</v>
      </c>
      <c r="C6334" s="19">
        <v>42338</v>
      </c>
      <c r="D6334" s="6">
        <v>149</v>
      </c>
      <c r="E6334" s="10">
        <v>292.10000000000002</v>
      </c>
    </row>
    <row r="6335" spans="1:5" ht="17.55" customHeight="1" x14ac:dyDescent="0.3">
      <c r="A6335" s="12">
        <v>6422</v>
      </c>
      <c r="B6335" s="12">
        <v>3211</v>
      </c>
      <c r="C6335" s="19">
        <v>42330</v>
      </c>
      <c r="D6335" s="6">
        <v>149</v>
      </c>
      <c r="E6335" s="10">
        <v>456.89</v>
      </c>
    </row>
    <row r="6336" spans="1:5" ht="17.55" customHeight="1" x14ac:dyDescent="0.3">
      <c r="A6336" s="12">
        <v>6423</v>
      </c>
      <c r="B6336" s="12">
        <v>3212</v>
      </c>
      <c r="C6336" s="19">
        <v>42339</v>
      </c>
      <c r="D6336" s="6">
        <v>33</v>
      </c>
      <c r="E6336" s="10">
        <v>27.760000000000048</v>
      </c>
    </row>
    <row r="6337" spans="1:5" ht="17.55" customHeight="1" x14ac:dyDescent="0.3">
      <c r="A6337" s="12">
        <v>6424</v>
      </c>
      <c r="B6337" s="12">
        <v>3212</v>
      </c>
      <c r="C6337" s="19">
        <v>42335</v>
      </c>
      <c r="D6337" s="6">
        <v>33</v>
      </c>
      <c r="E6337" s="10">
        <v>280.78999999999996</v>
      </c>
    </row>
    <row r="6338" spans="1:5" ht="17.55" customHeight="1" x14ac:dyDescent="0.3">
      <c r="A6338" s="12">
        <v>6425</v>
      </c>
      <c r="B6338" s="12">
        <v>3213</v>
      </c>
      <c r="C6338" s="19">
        <v>42346</v>
      </c>
      <c r="D6338" s="6">
        <v>128</v>
      </c>
      <c r="E6338" s="10">
        <v>91.110000000000014</v>
      </c>
    </row>
    <row r="6339" spans="1:5" ht="17.55" customHeight="1" x14ac:dyDescent="0.3">
      <c r="A6339" s="12">
        <v>6426</v>
      </c>
      <c r="B6339" s="12">
        <v>3213</v>
      </c>
      <c r="C6339" s="19">
        <v>42341</v>
      </c>
      <c r="D6339" s="6">
        <v>128</v>
      </c>
      <c r="E6339" s="10">
        <v>516.30999999999995</v>
      </c>
    </row>
    <row r="6340" spans="1:5" ht="17.55" customHeight="1" x14ac:dyDescent="0.3">
      <c r="A6340" s="12">
        <v>6427</v>
      </c>
      <c r="B6340" s="12">
        <v>3214</v>
      </c>
      <c r="C6340" s="19">
        <v>42351</v>
      </c>
      <c r="D6340" s="6">
        <v>312</v>
      </c>
      <c r="E6340" s="10">
        <v>63.699999999999989</v>
      </c>
    </row>
    <row r="6341" spans="1:5" ht="17.55" customHeight="1" x14ac:dyDescent="0.3">
      <c r="A6341" s="12">
        <v>6428</v>
      </c>
      <c r="B6341" s="12">
        <v>3214</v>
      </c>
      <c r="C6341" s="19">
        <v>42341</v>
      </c>
      <c r="D6341" s="6">
        <v>312</v>
      </c>
      <c r="E6341" s="10">
        <v>99.65</v>
      </c>
    </row>
    <row r="6342" spans="1:5" ht="17.55" customHeight="1" x14ac:dyDescent="0.3">
      <c r="A6342" s="12">
        <v>6429</v>
      </c>
      <c r="B6342" s="12">
        <v>3215</v>
      </c>
      <c r="C6342" s="19">
        <v>42338</v>
      </c>
      <c r="D6342" s="6">
        <v>41</v>
      </c>
      <c r="E6342" s="10">
        <v>58.559999999999945</v>
      </c>
    </row>
    <row r="6343" spans="1:5" ht="17.55" customHeight="1" x14ac:dyDescent="0.3">
      <c r="A6343" s="12">
        <v>6430</v>
      </c>
      <c r="B6343" s="12">
        <v>3215</v>
      </c>
      <c r="C6343" s="19">
        <v>42329</v>
      </c>
      <c r="D6343" s="6">
        <v>41</v>
      </c>
      <c r="E6343" s="10">
        <v>673.49</v>
      </c>
    </row>
    <row r="6344" spans="1:5" ht="17.55" customHeight="1" x14ac:dyDescent="0.3">
      <c r="A6344" s="12">
        <v>6431</v>
      </c>
      <c r="B6344" s="12">
        <v>3216</v>
      </c>
      <c r="C6344" s="19">
        <v>42340</v>
      </c>
      <c r="D6344" s="6">
        <v>274</v>
      </c>
      <c r="E6344" s="10">
        <v>126.46000000000004</v>
      </c>
    </row>
    <row r="6345" spans="1:5" ht="17.55" customHeight="1" x14ac:dyDescent="0.3">
      <c r="A6345" s="12">
        <v>6432</v>
      </c>
      <c r="B6345" s="12">
        <v>3216</v>
      </c>
      <c r="C6345" s="19">
        <v>42335</v>
      </c>
      <c r="D6345" s="6">
        <v>274</v>
      </c>
      <c r="E6345" s="10">
        <v>359.96</v>
      </c>
    </row>
    <row r="6346" spans="1:5" ht="17.55" customHeight="1" x14ac:dyDescent="0.3">
      <c r="A6346" s="12">
        <v>6433</v>
      </c>
      <c r="B6346" s="12">
        <v>3217</v>
      </c>
      <c r="C6346" s="19">
        <v>42340</v>
      </c>
      <c r="D6346" s="6">
        <v>200</v>
      </c>
      <c r="E6346" s="10">
        <v>150.57000000000005</v>
      </c>
    </row>
    <row r="6347" spans="1:5" ht="17.55" customHeight="1" x14ac:dyDescent="0.3">
      <c r="A6347" s="12">
        <v>6434</v>
      </c>
      <c r="B6347" s="12">
        <v>3217</v>
      </c>
      <c r="C6347" s="19">
        <v>42332</v>
      </c>
      <c r="D6347" s="6">
        <v>200</v>
      </c>
      <c r="E6347" s="10">
        <v>292.28999999999996</v>
      </c>
    </row>
    <row r="6348" spans="1:5" ht="17.55" customHeight="1" x14ac:dyDescent="0.3">
      <c r="A6348" s="12">
        <v>6435</v>
      </c>
      <c r="B6348" s="12">
        <v>3218</v>
      </c>
      <c r="C6348" s="19">
        <v>42343</v>
      </c>
      <c r="D6348" s="6">
        <v>79</v>
      </c>
      <c r="E6348" s="10">
        <v>37.02000000000001</v>
      </c>
    </row>
    <row r="6349" spans="1:5" ht="17.55" customHeight="1" x14ac:dyDescent="0.3">
      <c r="A6349" s="12">
        <v>6436</v>
      </c>
      <c r="B6349" s="12">
        <v>3218</v>
      </c>
      <c r="C6349" s="19">
        <v>42335</v>
      </c>
      <c r="D6349" s="6">
        <v>79</v>
      </c>
      <c r="E6349" s="10">
        <v>180.78</v>
      </c>
    </row>
    <row r="6350" spans="1:5" ht="17.55" customHeight="1" x14ac:dyDescent="0.3">
      <c r="A6350" s="12">
        <v>6437</v>
      </c>
      <c r="B6350" s="12">
        <v>3219</v>
      </c>
      <c r="C6350" s="19">
        <v>42350</v>
      </c>
      <c r="D6350" s="6">
        <v>23</v>
      </c>
      <c r="E6350" s="10">
        <v>303.86999999999989</v>
      </c>
    </row>
    <row r="6351" spans="1:5" ht="17.55" customHeight="1" x14ac:dyDescent="0.3">
      <c r="A6351" s="12">
        <v>6438</v>
      </c>
      <c r="B6351" s="12">
        <v>3219</v>
      </c>
      <c r="C6351" s="19">
        <v>42344</v>
      </c>
      <c r="D6351" s="6">
        <v>23</v>
      </c>
      <c r="E6351" s="10">
        <v>743.99</v>
      </c>
    </row>
    <row r="6352" spans="1:5" ht="17.55" customHeight="1" x14ac:dyDescent="0.3">
      <c r="A6352" s="12">
        <v>6439</v>
      </c>
      <c r="B6352" s="12">
        <v>3220</v>
      </c>
      <c r="C6352" s="19">
        <v>42344</v>
      </c>
      <c r="D6352" s="6">
        <v>189</v>
      </c>
      <c r="E6352" s="10">
        <v>57.110000000000014</v>
      </c>
    </row>
    <row r="6353" spans="1:5" ht="17.55" customHeight="1" x14ac:dyDescent="0.3">
      <c r="A6353" s="12">
        <v>6440</v>
      </c>
      <c r="B6353" s="12">
        <v>3220</v>
      </c>
      <c r="C6353" s="19">
        <v>42339</v>
      </c>
      <c r="D6353" s="6">
        <v>189</v>
      </c>
      <c r="E6353" s="10">
        <v>656.79</v>
      </c>
    </row>
    <row r="6354" spans="1:5" ht="17.55" customHeight="1" x14ac:dyDescent="0.3">
      <c r="A6354" s="12">
        <v>6441</v>
      </c>
      <c r="B6354" s="12">
        <v>3221</v>
      </c>
      <c r="C6354" s="19">
        <v>42338</v>
      </c>
      <c r="D6354" s="6">
        <v>16</v>
      </c>
      <c r="E6354" s="10">
        <v>6.4200000000000159</v>
      </c>
    </row>
    <row r="6355" spans="1:5" ht="17.55" customHeight="1" x14ac:dyDescent="0.3">
      <c r="A6355" s="12">
        <v>6442</v>
      </c>
      <c r="B6355" s="12">
        <v>3221</v>
      </c>
      <c r="C6355" s="19">
        <v>42330</v>
      </c>
      <c r="D6355" s="6">
        <v>16</v>
      </c>
      <c r="E6355" s="10">
        <v>207.75</v>
      </c>
    </row>
    <row r="6356" spans="1:5" ht="17.55" customHeight="1" x14ac:dyDescent="0.3">
      <c r="A6356" s="12">
        <v>6443</v>
      </c>
      <c r="B6356" s="12">
        <v>3222</v>
      </c>
      <c r="C6356" s="19">
        <v>42345</v>
      </c>
      <c r="D6356" s="6">
        <v>319</v>
      </c>
      <c r="E6356" s="10">
        <v>245.99</v>
      </c>
    </row>
    <row r="6357" spans="1:5" ht="17.55" customHeight="1" x14ac:dyDescent="0.3">
      <c r="A6357" s="12">
        <v>6444</v>
      </c>
      <c r="B6357" s="12">
        <v>3222</v>
      </c>
      <c r="C6357" s="19">
        <v>42338</v>
      </c>
      <c r="D6357" s="6">
        <v>319</v>
      </c>
      <c r="E6357" s="10">
        <v>401.36</v>
      </c>
    </row>
    <row r="6358" spans="1:5" ht="17.55" customHeight="1" x14ac:dyDescent="0.3">
      <c r="A6358" s="12">
        <v>6445</v>
      </c>
      <c r="B6358" s="12">
        <v>3223</v>
      </c>
      <c r="C6358" s="19">
        <v>42343</v>
      </c>
      <c r="D6358" s="6">
        <v>263</v>
      </c>
      <c r="E6358" s="10">
        <v>7.3800000000000239</v>
      </c>
    </row>
    <row r="6359" spans="1:5" ht="17.55" customHeight="1" x14ac:dyDescent="0.3">
      <c r="A6359" s="12">
        <v>6446</v>
      </c>
      <c r="B6359" s="12">
        <v>3223</v>
      </c>
      <c r="C6359" s="19">
        <v>42338</v>
      </c>
      <c r="D6359" s="6">
        <v>263</v>
      </c>
      <c r="E6359" s="10">
        <v>140.23999999999998</v>
      </c>
    </row>
    <row r="6360" spans="1:5" ht="17.55" customHeight="1" x14ac:dyDescent="0.3">
      <c r="A6360" s="12">
        <v>6447</v>
      </c>
      <c r="B6360" s="12">
        <v>3224</v>
      </c>
      <c r="C6360" s="19">
        <v>42348</v>
      </c>
      <c r="D6360" s="6">
        <v>296</v>
      </c>
      <c r="E6360" s="10">
        <v>124.58000000000004</v>
      </c>
    </row>
    <row r="6361" spans="1:5" ht="17.55" customHeight="1" x14ac:dyDescent="0.3">
      <c r="A6361" s="12">
        <v>6448</v>
      </c>
      <c r="B6361" s="12">
        <v>3224</v>
      </c>
      <c r="C6361" s="19">
        <v>42344</v>
      </c>
      <c r="D6361" s="6">
        <v>296</v>
      </c>
      <c r="E6361" s="10">
        <v>567.54</v>
      </c>
    </row>
    <row r="6362" spans="1:5" ht="17.55" customHeight="1" x14ac:dyDescent="0.3">
      <c r="A6362" s="12">
        <v>6449</v>
      </c>
      <c r="B6362" s="12">
        <v>3225</v>
      </c>
      <c r="C6362" s="19">
        <v>42351</v>
      </c>
      <c r="D6362" s="6">
        <v>220</v>
      </c>
      <c r="E6362" s="10">
        <v>99.020000000000039</v>
      </c>
    </row>
    <row r="6363" spans="1:5" ht="17.55" customHeight="1" x14ac:dyDescent="0.3">
      <c r="A6363" s="12">
        <v>6450</v>
      </c>
      <c r="B6363" s="12">
        <v>3225</v>
      </c>
      <c r="C6363" s="19">
        <v>42343</v>
      </c>
      <c r="D6363" s="6">
        <v>220</v>
      </c>
      <c r="E6363" s="10">
        <v>351.09999999999997</v>
      </c>
    </row>
    <row r="6364" spans="1:5" ht="17.55" customHeight="1" x14ac:dyDescent="0.3">
      <c r="A6364" s="12">
        <v>6451</v>
      </c>
      <c r="B6364" s="12">
        <v>3226</v>
      </c>
      <c r="C6364" s="19">
        <v>42338</v>
      </c>
      <c r="D6364" s="6">
        <v>225</v>
      </c>
      <c r="E6364" s="10">
        <v>4.5699999999999932</v>
      </c>
    </row>
    <row r="6365" spans="1:5" ht="17.55" customHeight="1" x14ac:dyDescent="0.3">
      <c r="A6365" s="12">
        <v>6452</v>
      </c>
      <c r="B6365" s="12">
        <v>3226</v>
      </c>
      <c r="C6365" s="19">
        <v>42331</v>
      </c>
      <c r="D6365" s="6">
        <v>225</v>
      </c>
      <c r="E6365" s="10">
        <v>452.81</v>
      </c>
    </row>
    <row r="6366" spans="1:5" ht="17.55" customHeight="1" x14ac:dyDescent="0.3">
      <c r="A6366" s="12">
        <v>6453</v>
      </c>
      <c r="B6366" s="12">
        <v>3227</v>
      </c>
      <c r="C6366" s="19">
        <v>42347</v>
      </c>
      <c r="D6366" s="6">
        <v>317</v>
      </c>
      <c r="E6366" s="10">
        <v>83.630000000000052</v>
      </c>
    </row>
    <row r="6367" spans="1:5" ht="17.55" customHeight="1" x14ac:dyDescent="0.3">
      <c r="A6367" s="12">
        <v>6454</v>
      </c>
      <c r="B6367" s="12">
        <v>3227</v>
      </c>
      <c r="C6367" s="19">
        <v>42341</v>
      </c>
      <c r="D6367" s="6">
        <v>317</v>
      </c>
      <c r="E6367" s="10">
        <v>264.84999999999997</v>
      </c>
    </row>
    <row r="6368" spans="1:5" ht="17.55" customHeight="1" x14ac:dyDescent="0.3">
      <c r="A6368" s="12">
        <v>6455</v>
      </c>
      <c r="B6368" s="12">
        <v>3228</v>
      </c>
      <c r="C6368" s="19">
        <v>42348</v>
      </c>
      <c r="D6368" s="6">
        <v>202</v>
      </c>
      <c r="E6368" s="10">
        <v>34.700000000000017</v>
      </c>
    </row>
    <row r="6369" spans="1:5" ht="17.55" customHeight="1" x14ac:dyDescent="0.3">
      <c r="A6369" s="12">
        <v>6456</v>
      </c>
      <c r="B6369" s="12">
        <v>3228</v>
      </c>
      <c r="C6369" s="19">
        <v>42339</v>
      </c>
      <c r="D6369" s="6">
        <v>202</v>
      </c>
      <c r="E6369" s="10">
        <v>254.48999999999998</v>
      </c>
    </row>
    <row r="6370" spans="1:5" ht="17.55" customHeight="1" x14ac:dyDescent="0.3">
      <c r="A6370" s="12">
        <v>6457</v>
      </c>
      <c r="B6370" s="12">
        <v>3229</v>
      </c>
      <c r="C6370" s="19">
        <v>42352</v>
      </c>
      <c r="D6370" s="6">
        <v>186</v>
      </c>
      <c r="E6370" s="10">
        <v>353.44999999999993</v>
      </c>
    </row>
    <row r="6371" spans="1:5" ht="17.55" customHeight="1" x14ac:dyDescent="0.3">
      <c r="A6371" s="12">
        <v>6458</v>
      </c>
      <c r="B6371" s="12">
        <v>3229</v>
      </c>
      <c r="C6371" s="19">
        <v>42346</v>
      </c>
      <c r="D6371" s="6">
        <v>186</v>
      </c>
      <c r="E6371" s="10">
        <v>552.84</v>
      </c>
    </row>
    <row r="6372" spans="1:5" ht="17.55" customHeight="1" x14ac:dyDescent="0.3">
      <c r="A6372" s="12">
        <v>6459</v>
      </c>
      <c r="B6372" s="12">
        <v>3230</v>
      </c>
      <c r="C6372" s="19">
        <v>42353</v>
      </c>
      <c r="D6372" s="6">
        <v>308</v>
      </c>
      <c r="E6372" s="10">
        <v>141.51999999999998</v>
      </c>
    </row>
    <row r="6373" spans="1:5" ht="17.55" customHeight="1" x14ac:dyDescent="0.3">
      <c r="A6373" s="12">
        <v>6460</v>
      </c>
      <c r="B6373" s="12">
        <v>3230</v>
      </c>
      <c r="C6373" s="19">
        <v>42345</v>
      </c>
      <c r="D6373" s="6">
        <v>308</v>
      </c>
      <c r="E6373" s="10">
        <v>742.99</v>
      </c>
    </row>
    <row r="6374" spans="1:5" ht="17.55" customHeight="1" x14ac:dyDescent="0.3">
      <c r="A6374" s="12">
        <v>6461</v>
      </c>
      <c r="B6374" s="12">
        <v>3231</v>
      </c>
      <c r="C6374" s="19">
        <v>42351</v>
      </c>
      <c r="D6374" s="6">
        <v>110</v>
      </c>
      <c r="E6374" s="10">
        <v>69.550000000000068</v>
      </c>
    </row>
    <row r="6375" spans="1:5" ht="17.55" customHeight="1" x14ac:dyDescent="0.3">
      <c r="A6375" s="12">
        <v>6462</v>
      </c>
      <c r="B6375" s="12">
        <v>3231</v>
      </c>
      <c r="C6375" s="19">
        <v>42342</v>
      </c>
      <c r="D6375" s="6">
        <v>110</v>
      </c>
      <c r="E6375" s="10">
        <v>510.03999999999996</v>
      </c>
    </row>
    <row r="6376" spans="1:5" ht="17.55" customHeight="1" x14ac:dyDescent="0.3">
      <c r="A6376" s="12">
        <v>6463</v>
      </c>
      <c r="B6376" s="12">
        <v>3232</v>
      </c>
      <c r="C6376" s="19">
        <v>42351</v>
      </c>
      <c r="D6376" s="6">
        <v>187</v>
      </c>
      <c r="E6376" s="10">
        <v>209.81</v>
      </c>
    </row>
    <row r="6377" spans="1:5" ht="17.55" customHeight="1" x14ac:dyDescent="0.3">
      <c r="A6377" s="12">
        <v>6464</v>
      </c>
      <c r="B6377" s="12">
        <v>3232</v>
      </c>
      <c r="C6377" s="19">
        <v>42343</v>
      </c>
      <c r="D6377" s="6">
        <v>187</v>
      </c>
      <c r="E6377" s="10">
        <v>489.57</v>
      </c>
    </row>
    <row r="6378" spans="1:5" ht="17.55" customHeight="1" x14ac:dyDescent="0.3">
      <c r="A6378" s="12">
        <v>6465</v>
      </c>
      <c r="B6378" s="12">
        <v>3233</v>
      </c>
      <c r="C6378" s="19">
        <v>42357</v>
      </c>
      <c r="D6378" s="6">
        <v>222</v>
      </c>
      <c r="E6378" s="10">
        <v>264.07000000000005</v>
      </c>
    </row>
    <row r="6379" spans="1:5" ht="17.55" customHeight="1" x14ac:dyDescent="0.3">
      <c r="A6379" s="12">
        <v>6466</v>
      </c>
      <c r="B6379" s="12">
        <v>3233</v>
      </c>
      <c r="C6379" s="19">
        <v>42347</v>
      </c>
      <c r="D6379" s="6">
        <v>222</v>
      </c>
      <c r="E6379" s="10">
        <v>561.15</v>
      </c>
    </row>
    <row r="6380" spans="1:5" ht="17.55" customHeight="1" x14ac:dyDescent="0.3">
      <c r="A6380" s="12">
        <v>6467</v>
      </c>
      <c r="B6380" s="12">
        <v>3234</v>
      </c>
      <c r="C6380" s="19">
        <v>42343</v>
      </c>
      <c r="D6380" s="6">
        <v>145</v>
      </c>
      <c r="E6380" s="10">
        <v>94.740000000000009</v>
      </c>
    </row>
    <row r="6381" spans="1:5" ht="17.55" customHeight="1" x14ac:dyDescent="0.3">
      <c r="A6381" s="12">
        <v>6468</v>
      </c>
      <c r="B6381" s="12">
        <v>3234</v>
      </c>
      <c r="C6381" s="19">
        <v>42334</v>
      </c>
      <c r="D6381" s="6">
        <v>145</v>
      </c>
      <c r="E6381" s="10">
        <v>536.88</v>
      </c>
    </row>
    <row r="6382" spans="1:5" ht="17.55" customHeight="1" x14ac:dyDescent="0.3">
      <c r="A6382" s="12">
        <v>6469</v>
      </c>
      <c r="B6382" s="12">
        <v>3235</v>
      </c>
      <c r="C6382" s="19">
        <v>42352</v>
      </c>
      <c r="D6382" s="6">
        <v>15</v>
      </c>
      <c r="E6382" s="10">
        <v>40.600000000000023</v>
      </c>
    </row>
    <row r="6383" spans="1:5" ht="17.55" customHeight="1" x14ac:dyDescent="0.3">
      <c r="A6383" s="12">
        <v>6470</v>
      </c>
      <c r="B6383" s="12">
        <v>3235</v>
      </c>
      <c r="C6383" s="19">
        <v>42347</v>
      </c>
      <c r="D6383" s="6">
        <v>15</v>
      </c>
      <c r="E6383" s="10">
        <v>974.59</v>
      </c>
    </row>
    <row r="6384" spans="1:5" ht="17.55" customHeight="1" x14ac:dyDescent="0.3">
      <c r="A6384" s="12">
        <v>6471</v>
      </c>
      <c r="B6384" s="12">
        <v>3236</v>
      </c>
      <c r="C6384" s="19">
        <v>42341</v>
      </c>
      <c r="D6384" s="6">
        <v>153</v>
      </c>
      <c r="E6384" s="10">
        <v>101.27000000000001</v>
      </c>
    </row>
    <row r="6385" spans="1:5" ht="17.55" customHeight="1" x14ac:dyDescent="0.3">
      <c r="A6385" s="12">
        <v>6472</v>
      </c>
      <c r="B6385" s="12">
        <v>3236</v>
      </c>
      <c r="C6385" s="19">
        <v>42333</v>
      </c>
      <c r="D6385" s="6">
        <v>153</v>
      </c>
      <c r="E6385" s="10">
        <v>225.42999999999998</v>
      </c>
    </row>
    <row r="6386" spans="1:5" ht="17.55" customHeight="1" x14ac:dyDescent="0.3">
      <c r="A6386" s="12">
        <v>6473</v>
      </c>
      <c r="B6386" s="12">
        <v>3237</v>
      </c>
      <c r="C6386" s="19">
        <v>42354</v>
      </c>
      <c r="D6386" s="6">
        <v>63</v>
      </c>
      <c r="E6386" s="10">
        <v>256.10000000000002</v>
      </c>
    </row>
    <row r="6387" spans="1:5" ht="17.55" customHeight="1" x14ac:dyDescent="0.3">
      <c r="A6387" s="12">
        <v>6474</v>
      </c>
      <c r="B6387" s="12">
        <v>3237</v>
      </c>
      <c r="C6387" s="19">
        <v>42346</v>
      </c>
      <c r="D6387" s="6">
        <v>63</v>
      </c>
      <c r="E6387" s="10">
        <v>417.87</v>
      </c>
    </row>
    <row r="6388" spans="1:5" ht="17.55" customHeight="1" x14ac:dyDescent="0.3">
      <c r="A6388" s="12">
        <v>6475</v>
      </c>
      <c r="B6388" s="12">
        <v>3238</v>
      </c>
      <c r="C6388" s="19">
        <v>42342</v>
      </c>
      <c r="D6388" s="6">
        <v>49</v>
      </c>
      <c r="E6388" s="10">
        <v>73.680000000000007</v>
      </c>
    </row>
    <row r="6389" spans="1:5" ht="17.55" customHeight="1" x14ac:dyDescent="0.3">
      <c r="A6389" s="12">
        <v>6476</v>
      </c>
      <c r="B6389" s="12">
        <v>3238</v>
      </c>
      <c r="C6389" s="19">
        <v>42335</v>
      </c>
      <c r="D6389" s="6">
        <v>49</v>
      </c>
      <c r="E6389" s="10">
        <v>180.42</v>
      </c>
    </row>
    <row r="6390" spans="1:5" ht="17.55" customHeight="1" x14ac:dyDescent="0.3">
      <c r="A6390" s="12">
        <v>6477</v>
      </c>
      <c r="B6390" s="12">
        <v>3239</v>
      </c>
      <c r="C6390" s="19">
        <v>42349</v>
      </c>
      <c r="D6390" s="6">
        <v>118</v>
      </c>
      <c r="E6390" s="10">
        <v>327.07999999999993</v>
      </c>
    </row>
    <row r="6391" spans="1:5" ht="17.55" customHeight="1" x14ac:dyDescent="0.3">
      <c r="A6391" s="12">
        <v>6478</v>
      </c>
      <c r="B6391" s="12">
        <v>3239</v>
      </c>
      <c r="C6391" s="19">
        <v>42344</v>
      </c>
      <c r="D6391" s="6">
        <v>118</v>
      </c>
      <c r="E6391" s="10">
        <v>728.04</v>
      </c>
    </row>
    <row r="6392" spans="1:5" ht="17.55" customHeight="1" x14ac:dyDescent="0.3">
      <c r="A6392" s="12">
        <v>6479</v>
      </c>
      <c r="B6392" s="12">
        <v>3240</v>
      </c>
      <c r="C6392" s="19">
        <v>42347</v>
      </c>
      <c r="D6392" s="6">
        <v>287</v>
      </c>
      <c r="E6392" s="10">
        <v>317.11</v>
      </c>
    </row>
    <row r="6393" spans="1:5" ht="17.55" customHeight="1" x14ac:dyDescent="0.3">
      <c r="A6393" s="12">
        <v>6480</v>
      </c>
      <c r="B6393" s="12">
        <v>3240</v>
      </c>
      <c r="C6393" s="19">
        <v>42342</v>
      </c>
      <c r="D6393" s="6">
        <v>287</v>
      </c>
      <c r="E6393" s="10">
        <v>673.88</v>
      </c>
    </row>
    <row r="6394" spans="1:5" ht="17.55" customHeight="1" x14ac:dyDescent="0.3">
      <c r="A6394" s="12">
        <v>6481</v>
      </c>
      <c r="B6394" s="12">
        <v>3241</v>
      </c>
      <c r="C6394" s="19">
        <v>42349</v>
      </c>
      <c r="D6394" s="6">
        <v>140</v>
      </c>
      <c r="E6394" s="10">
        <v>215.18</v>
      </c>
    </row>
    <row r="6395" spans="1:5" ht="17.55" customHeight="1" x14ac:dyDescent="0.3">
      <c r="A6395" s="12">
        <v>6482</v>
      </c>
      <c r="B6395" s="12">
        <v>3241</v>
      </c>
      <c r="C6395" s="19">
        <v>42343</v>
      </c>
      <c r="D6395" s="6">
        <v>140</v>
      </c>
      <c r="E6395" s="10">
        <v>336.58</v>
      </c>
    </row>
    <row r="6396" spans="1:5" ht="17.55" customHeight="1" x14ac:dyDescent="0.3">
      <c r="A6396" s="12">
        <v>6483</v>
      </c>
      <c r="B6396" s="12">
        <v>3242</v>
      </c>
      <c r="C6396" s="19">
        <v>42344</v>
      </c>
      <c r="D6396" s="6">
        <v>173</v>
      </c>
      <c r="E6396" s="10">
        <v>94.009999999999991</v>
      </c>
    </row>
    <row r="6397" spans="1:5" ht="17.55" customHeight="1" x14ac:dyDescent="0.3">
      <c r="A6397" s="12">
        <v>6484</v>
      </c>
      <c r="B6397" s="12">
        <v>3242</v>
      </c>
      <c r="C6397" s="19">
        <v>42338</v>
      </c>
      <c r="D6397" s="6">
        <v>173</v>
      </c>
      <c r="E6397" s="10">
        <v>160.09</v>
      </c>
    </row>
    <row r="6398" spans="1:5" ht="17.55" customHeight="1" x14ac:dyDescent="0.3">
      <c r="A6398" s="12">
        <v>6485</v>
      </c>
      <c r="B6398" s="12">
        <v>3243</v>
      </c>
      <c r="C6398" s="19">
        <v>42348</v>
      </c>
      <c r="D6398" s="6">
        <v>205</v>
      </c>
      <c r="E6398" s="10">
        <v>83.449999999999932</v>
      </c>
    </row>
    <row r="6399" spans="1:5" ht="17.55" customHeight="1" x14ac:dyDescent="0.3">
      <c r="A6399" s="12">
        <v>6486</v>
      </c>
      <c r="B6399" s="12">
        <v>3243</v>
      </c>
      <c r="C6399" s="19">
        <v>42342</v>
      </c>
      <c r="D6399" s="6">
        <v>205</v>
      </c>
      <c r="E6399" s="10">
        <v>675.22</v>
      </c>
    </row>
    <row r="6400" spans="1:5" ht="17.55" customHeight="1" x14ac:dyDescent="0.3">
      <c r="A6400" s="12">
        <v>6487</v>
      </c>
      <c r="B6400" s="12">
        <v>3244</v>
      </c>
      <c r="C6400" s="19">
        <v>42352</v>
      </c>
      <c r="D6400" s="6">
        <v>294</v>
      </c>
      <c r="E6400" s="10">
        <v>43.190000000000026</v>
      </c>
    </row>
    <row r="6401" spans="1:5" ht="17.55" customHeight="1" x14ac:dyDescent="0.3">
      <c r="A6401" s="12">
        <v>6488</v>
      </c>
      <c r="B6401" s="12">
        <v>3244</v>
      </c>
      <c r="C6401" s="19">
        <v>42344</v>
      </c>
      <c r="D6401" s="6">
        <v>294</v>
      </c>
      <c r="E6401" s="10">
        <v>244.79</v>
      </c>
    </row>
    <row r="6402" spans="1:5" ht="17.55" customHeight="1" x14ac:dyDescent="0.3">
      <c r="A6402" s="12">
        <v>6489</v>
      </c>
      <c r="B6402" s="12">
        <v>3245</v>
      </c>
      <c r="C6402" s="19">
        <v>42347</v>
      </c>
      <c r="D6402" s="6">
        <v>304</v>
      </c>
      <c r="E6402" s="10">
        <v>198.43999999999994</v>
      </c>
    </row>
    <row r="6403" spans="1:5" ht="17.55" customHeight="1" x14ac:dyDescent="0.3">
      <c r="A6403" s="12">
        <v>6490</v>
      </c>
      <c r="B6403" s="12">
        <v>3245</v>
      </c>
      <c r="C6403" s="19">
        <v>42338</v>
      </c>
      <c r="D6403" s="6">
        <v>304</v>
      </c>
      <c r="E6403" s="10">
        <v>595.32000000000005</v>
      </c>
    </row>
    <row r="6404" spans="1:5" ht="17.55" customHeight="1" x14ac:dyDescent="0.3">
      <c r="A6404" s="12">
        <v>6491</v>
      </c>
      <c r="B6404" s="12">
        <v>3246</v>
      </c>
      <c r="C6404" s="19">
        <v>42349</v>
      </c>
      <c r="D6404" s="6">
        <v>104</v>
      </c>
      <c r="E6404" s="10">
        <v>132.88</v>
      </c>
    </row>
    <row r="6405" spans="1:5" ht="17.55" customHeight="1" x14ac:dyDescent="0.3">
      <c r="A6405" s="12">
        <v>6492</v>
      </c>
      <c r="B6405" s="12">
        <v>3246</v>
      </c>
      <c r="C6405" s="19">
        <v>42341</v>
      </c>
      <c r="D6405" s="6">
        <v>104</v>
      </c>
      <c r="E6405" s="10">
        <v>257.95</v>
      </c>
    </row>
    <row r="6406" spans="1:5" ht="17.55" customHeight="1" x14ac:dyDescent="0.3">
      <c r="A6406" s="12">
        <v>6493</v>
      </c>
      <c r="B6406" s="12">
        <v>3247</v>
      </c>
      <c r="C6406" s="19">
        <v>42346</v>
      </c>
      <c r="D6406" s="6">
        <v>30</v>
      </c>
      <c r="E6406" s="10">
        <v>112.77000000000001</v>
      </c>
    </row>
    <row r="6407" spans="1:5" ht="17.55" customHeight="1" x14ac:dyDescent="0.3">
      <c r="A6407" s="12">
        <v>6494</v>
      </c>
      <c r="B6407" s="12">
        <v>3247</v>
      </c>
      <c r="C6407" s="19">
        <v>42336</v>
      </c>
      <c r="D6407" s="6">
        <v>30</v>
      </c>
      <c r="E6407" s="10">
        <v>169.16</v>
      </c>
    </row>
    <row r="6408" spans="1:5" ht="17.55" customHeight="1" x14ac:dyDescent="0.3">
      <c r="A6408" s="12">
        <v>6495</v>
      </c>
      <c r="B6408" s="12">
        <v>3248</v>
      </c>
      <c r="C6408" s="19">
        <v>42351</v>
      </c>
      <c r="D6408" s="6">
        <v>50</v>
      </c>
      <c r="E6408" s="10">
        <v>89.579999999999927</v>
      </c>
    </row>
    <row r="6409" spans="1:5" ht="17.55" customHeight="1" x14ac:dyDescent="0.3">
      <c r="A6409" s="12">
        <v>6496</v>
      </c>
      <c r="B6409" s="12">
        <v>3248</v>
      </c>
      <c r="C6409" s="19">
        <v>42343</v>
      </c>
      <c r="D6409" s="6">
        <v>50</v>
      </c>
      <c r="E6409" s="10">
        <v>656.99</v>
      </c>
    </row>
    <row r="6410" spans="1:5" ht="17.55" customHeight="1" x14ac:dyDescent="0.3">
      <c r="A6410" s="12">
        <v>6497</v>
      </c>
      <c r="B6410" s="12">
        <v>3249</v>
      </c>
      <c r="C6410" s="19">
        <v>42350</v>
      </c>
      <c r="D6410" s="6">
        <v>84</v>
      </c>
      <c r="E6410" s="10">
        <v>134.11000000000001</v>
      </c>
    </row>
    <row r="6411" spans="1:5" ht="17.55" customHeight="1" x14ac:dyDescent="0.3">
      <c r="A6411" s="12">
        <v>6498</v>
      </c>
      <c r="B6411" s="12">
        <v>3249</v>
      </c>
      <c r="C6411" s="19">
        <v>42343</v>
      </c>
      <c r="D6411" s="6">
        <v>84</v>
      </c>
      <c r="E6411" s="10">
        <v>654.80999999999995</v>
      </c>
    </row>
    <row r="6412" spans="1:5" ht="17.55" customHeight="1" x14ac:dyDescent="0.3">
      <c r="A6412" s="12">
        <v>6499</v>
      </c>
      <c r="B6412" s="12">
        <v>3250</v>
      </c>
      <c r="C6412" s="19">
        <v>42345</v>
      </c>
      <c r="D6412" s="6">
        <v>174</v>
      </c>
      <c r="E6412" s="10">
        <v>157.3599999999999</v>
      </c>
    </row>
    <row r="6413" spans="1:5" ht="17.55" customHeight="1" x14ac:dyDescent="0.3">
      <c r="A6413" s="12">
        <v>6500</v>
      </c>
      <c r="B6413" s="12">
        <v>3250</v>
      </c>
      <c r="C6413" s="19">
        <v>42341</v>
      </c>
      <c r="D6413" s="6">
        <v>174</v>
      </c>
      <c r="E6413" s="10">
        <v>891.71</v>
      </c>
    </row>
    <row r="6414" spans="1:5" ht="17.55" customHeight="1" x14ac:dyDescent="0.3">
      <c r="A6414" s="12">
        <v>6501</v>
      </c>
      <c r="B6414" s="12">
        <v>3251</v>
      </c>
      <c r="C6414" s="19">
        <v>42346</v>
      </c>
      <c r="D6414" s="6">
        <v>270</v>
      </c>
      <c r="E6414" s="10">
        <v>189.26</v>
      </c>
    </row>
    <row r="6415" spans="1:5" ht="17.55" customHeight="1" x14ac:dyDescent="0.3">
      <c r="A6415" s="12">
        <v>6502</v>
      </c>
      <c r="B6415" s="12">
        <v>3251</v>
      </c>
      <c r="C6415" s="19">
        <v>42340</v>
      </c>
      <c r="D6415" s="6">
        <v>270</v>
      </c>
      <c r="E6415" s="10">
        <v>862.23</v>
      </c>
    </row>
    <row r="6416" spans="1:5" ht="17.55" customHeight="1" x14ac:dyDescent="0.3">
      <c r="A6416" s="12">
        <v>6503</v>
      </c>
      <c r="B6416" s="12">
        <v>3252</v>
      </c>
      <c r="C6416" s="19">
        <v>42356</v>
      </c>
      <c r="D6416" s="6">
        <v>208</v>
      </c>
      <c r="E6416" s="10">
        <v>43.069999999999993</v>
      </c>
    </row>
    <row r="6417" spans="1:5" ht="17.55" customHeight="1" x14ac:dyDescent="0.3">
      <c r="A6417" s="12">
        <v>6504</v>
      </c>
      <c r="B6417" s="12">
        <v>3252</v>
      </c>
      <c r="C6417" s="19">
        <v>42349</v>
      </c>
      <c r="D6417" s="6">
        <v>208</v>
      </c>
      <c r="E6417" s="10">
        <v>387.69</v>
      </c>
    </row>
    <row r="6418" spans="1:5" ht="17.55" customHeight="1" x14ac:dyDescent="0.3">
      <c r="A6418" s="12">
        <v>6505</v>
      </c>
      <c r="B6418" s="12">
        <v>3253</v>
      </c>
      <c r="C6418" s="19">
        <v>42352</v>
      </c>
      <c r="D6418" s="6">
        <v>167</v>
      </c>
      <c r="E6418" s="10">
        <v>66.740000000000009</v>
      </c>
    </row>
    <row r="6419" spans="1:5" ht="17.55" customHeight="1" x14ac:dyDescent="0.3">
      <c r="A6419" s="12">
        <v>6506</v>
      </c>
      <c r="B6419" s="12">
        <v>3253</v>
      </c>
      <c r="C6419" s="19">
        <v>42346</v>
      </c>
      <c r="D6419" s="6">
        <v>167</v>
      </c>
      <c r="E6419" s="10">
        <v>410</v>
      </c>
    </row>
    <row r="6420" spans="1:5" ht="17.55" customHeight="1" x14ac:dyDescent="0.3">
      <c r="A6420" s="12">
        <v>6507</v>
      </c>
      <c r="B6420" s="12">
        <v>3254</v>
      </c>
      <c r="C6420" s="19">
        <v>42343</v>
      </c>
      <c r="D6420" s="6">
        <v>236</v>
      </c>
      <c r="E6420" s="10">
        <v>55.56</v>
      </c>
    </row>
    <row r="6421" spans="1:5" ht="17.55" customHeight="1" x14ac:dyDescent="0.3">
      <c r="A6421" s="12">
        <v>6508</v>
      </c>
      <c r="B6421" s="12">
        <v>3254</v>
      </c>
      <c r="C6421" s="19">
        <v>42338</v>
      </c>
      <c r="D6421" s="6">
        <v>236</v>
      </c>
      <c r="E6421" s="10">
        <v>142.88</v>
      </c>
    </row>
    <row r="6422" spans="1:5" ht="17.55" customHeight="1" x14ac:dyDescent="0.3">
      <c r="A6422" s="12">
        <v>6509</v>
      </c>
      <c r="B6422" s="12">
        <v>3255</v>
      </c>
      <c r="C6422" s="19">
        <v>42352</v>
      </c>
      <c r="D6422" s="6">
        <v>309</v>
      </c>
      <c r="E6422" s="10">
        <v>164.2399999999999</v>
      </c>
    </row>
    <row r="6423" spans="1:5" ht="17.55" customHeight="1" x14ac:dyDescent="0.3">
      <c r="A6423" s="12">
        <v>6510</v>
      </c>
      <c r="B6423" s="12">
        <v>3255</v>
      </c>
      <c r="C6423" s="19">
        <v>42342</v>
      </c>
      <c r="D6423" s="6">
        <v>309</v>
      </c>
      <c r="E6423" s="10">
        <v>582.33000000000004</v>
      </c>
    </row>
    <row r="6424" spans="1:5" ht="17.55" customHeight="1" x14ac:dyDescent="0.3">
      <c r="A6424" s="12">
        <v>6511</v>
      </c>
      <c r="B6424" s="12">
        <v>3256</v>
      </c>
      <c r="C6424" s="19">
        <v>42358</v>
      </c>
      <c r="D6424" s="6">
        <v>20</v>
      </c>
      <c r="E6424" s="10">
        <v>257.30999999999995</v>
      </c>
    </row>
    <row r="6425" spans="1:5" ht="17.55" customHeight="1" x14ac:dyDescent="0.3">
      <c r="A6425" s="12">
        <v>6512</v>
      </c>
      <c r="B6425" s="12">
        <v>3256</v>
      </c>
      <c r="C6425" s="19">
        <v>42352</v>
      </c>
      <c r="D6425" s="6">
        <v>20</v>
      </c>
      <c r="E6425" s="10">
        <v>572.75</v>
      </c>
    </row>
    <row r="6426" spans="1:5" ht="17.55" customHeight="1" x14ac:dyDescent="0.3">
      <c r="A6426" s="12">
        <v>6513</v>
      </c>
      <c r="B6426" s="12">
        <v>3257</v>
      </c>
      <c r="C6426" s="19">
        <v>42348</v>
      </c>
      <c r="D6426" s="6">
        <v>180</v>
      </c>
      <c r="E6426" s="10">
        <v>84.25</v>
      </c>
    </row>
    <row r="6427" spans="1:5" ht="17.55" customHeight="1" x14ac:dyDescent="0.3">
      <c r="A6427" s="12">
        <v>6514</v>
      </c>
      <c r="B6427" s="12">
        <v>3257</v>
      </c>
      <c r="C6427" s="19">
        <v>42344</v>
      </c>
      <c r="D6427" s="6">
        <v>180</v>
      </c>
      <c r="E6427" s="10">
        <v>171.06</v>
      </c>
    </row>
    <row r="6428" spans="1:5" ht="17.55" customHeight="1" x14ac:dyDescent="0.3">
      <c r="A6428" s="12">
        <v>6515</v>
      </c>
      <c r="B6428" s="12">
        <v>3258</v>
      </c>
      <c r="C6428" s="19">
        <v>42354</v>
      </c>
      <c r="D6428" s="6">
        <v>242</v>
      </c>
      <c r="E6428" s="10">
        <v>8.7800000000000864</v>
      </c>
    </row>
    <row r="6429" spans="1:5" ht="17.55" customHeight="1" x14ac:dyDescent="0.3">
      <c r="A6429" s="12">
        <v>6516</v>
      </c>
      <c r="B6429" s="12">
        <v>3258</v>
      </c>
      <c r="C6429" s="19">
        <v>42346</v>
      </c>
      <c r="D6429" s="6">
        <v>242</v>
      </c>
      <c r="E6429" s="10">
        <v>869.68</v>
      </c>
    </row>
    <row r="6430" spans="1:5" ht="17.55" customHeight="1" x14ac:dyDescent="0.3">
      <c r="A6430" s="12">
        <v>6517</v>
      </c>
      <c r="B6430" s="12">
        <v>3259</v>
      </c>
      <c r="C6430" s="19">
        <v>42345</v>
      </c>
      <c r="D6430" s="6">
        <v>308</v>
      </c>
      <c r="E6430" s="10">
        <v>129.82999999999998</v>
      </c>
    </row>
    <row r="6431" spans="1:5" ht="17.55" customHeight="1" x14ac:dyDescent="0.3">
      <c r="A6431" s="12">
        <v>6518</v>
      </c>
      <c r="B6431" s="12">
        <v>3259</v>
      </c>
      <c r="C6431" s="19">
        <v>42340</v>
      </c>
      <c r="D6431" s="6">
        <v>308</v>
      </c>
      <c r="E6431" s="10">
        <v>221.07</v>
      </c>
    </row>
    <row r="6432" spans="1:5" ht="17.55" customHeight="1" x14ac:dyDescent="0.3">
      <c r="A6432" s="12">
        <v>6519</v>
      </c>
      <c r="B6432" s="12">
        <v>3260</v>
      </c>
      <c r="C6432" s="19">
        <v>42346</v>
      </c>
      <c r="D6432" s="6">
        <v>201</v>
      </c>
      <c r="E6432" s="10">
        <v>354.13</v>
      </c>
    </row>
    <row r="6433" spans="1:5" ht="17.55" customHeight="1" x14ac:dyDescent="0.3">
      <c r="A6433" s="12">
        <v>6520</v>
      </c>
      <c r="B6433" s="12">
        <v>3260</v>
      </c>
      <c r="C6433" s="19">
        <v>42341</v>
      </c>
      <c r="D6433" s="6">
        <v>201</v>
      </c>
      <c r="E6433" s="10">
        <v>602.98</v>
      </c>
    </row>
    <row r="6434" spans="1:5" ht="17.55" customHeight="1" x14ac:dyDescent="0.3">
      <c r="A6434" s="12">
        <v>6521</v>
      </c>
      <c r="B6434" s="12">
        <v>3261</v>
      </c>
      <c r="C6434" s="19">
        <v>42350</v>
      </c>
      <c r="D6434" s="6">
        <v>23</v>
      </c>
      <c r="E6434" s="10">
        <v>109.19000000000003</v>
      </c>
    </row>
    <row r="6435" spans="1:5" ht="17.55" customHeight="1" x14ac:dyDescent="0.3">
      <c r="A6435" s="12">
        <v>6522</v>
      </c>
      <c r="B6435" s="12">
        <v>3261</v>
      </c>
      <c r="C6435" s="19">
        <v>42341</v>
      </c>
      <c r="D6435" s="6">
        <v>23</v>
      </c>
      <c r="E6435" s="10">
        <v>232.03</v>
      </c>
    </row>
    <row r="6436" spans="1:5" ht="17.55" customHeight="1" x14ac:dyDescent="0.3">
      <c r="A6436" s="12">
        <v>6523</v>
      </c>
      <c r="B6436" s="12">
        <v>3262</v>
      </c>
      <c r="C6436" s="19">
        <v>42356</v>
      </c>
      <c r="D6436" s="6">
        <v>104</v>
      </c>
      <c r="E6436" s="10">
        <v>41.180000000000007</v>
      </c>
    </row>
    <row r="6437" spans="1:5" ht="17.55" customHeight="1" x14ac:dyDescent="0.3">
      <c r="A6437" s="12">
        <v>6524</v>
      </c>
      <c r="B6437" s="12">
        <v>3262</v>
      </c>
      <c r="C6437" s="19">
        <v>42347</v>
      </c>
      <c r="D6437" s="6">
        <v>104</v>
      </c>
      <c r="E6437" s="10">
        <v>137.89999999999998</v>
      </c>
    </row>
    <row r="6438" spans="1:5" ht="17.55" customHeight="1" x14ac:dyDescent="0.3">
      <c r="A6438" s="12">
        <v>6525</v>
      </c>
      <c r="B6438" s="12">
        <v>3263</v>
      </c>
      <c r="C6438" s="19">
        <v>42357</v>
      </c>
      <c r="D6438" s="6">
        <v>193</v>
      </c>
      <c r="E6438" s="10">
        <v>7.2599999999999909</v>
      </c>
    </row>
    <row r="6439" spans="1:5" ht="17.55" customHeight="1" x14ac:dyDescent="0.3">
      <c r="A6439" s="12">
        <v>6526</v>
      </c>
      <c r="B6439" s="12">
        <v>3263</v>
      </c>
      <c r="C6439" s="19">
        <v>42350</v>
      </c>
      <c r="D6439" s="6">
        <v>193</v>
      </c>
      <c r="E6439" s="10">
        <v>174.24</v>
      </c>
    </row>
    <row r="6440" spans="1:5" ht="17.55" customHeight="1" x14ac:dyDescent="0.3">
      <c r="A6440" s="12">
        <v>6527</v>
      </c>
      <c r="B6440" s="12">
        <v>3264</v>
      </c>
      <c r="C6440" s="19">
        <v>42355</v>
      </c>
      <c r="D6440" s="6">
        <v>100</v>
      </c>
      <c r="E6440" s="10">
        <v>4.3300000000000125</v>
      </c>
    </row>
    <row r="6441" spans="1:5" ht="17.55" customHeight="1" x14ac:dyDescent="0.3">
      <c r="A6441" s="12">
        <v>6528</v>
      </c>
      <c r="B6441" s="12">
        <v>3264</v>
      </c>
      <c r="C6441" s="19">
        <v>42346</v>
      </c>
      <c r="D6441" s="6">
        <v>100</v>
      </c>
      <c r="E6441" s="10">
        <v>212.26</v>
      </c>
    </row>
    <row r="6442" spans="1:5" ht="17.55" customHeight="1" x14ac:dyDescent="0.3">
      <c r="A6442" s="12">
        <v>6529</v>
      </c>
      <c r="B6442" s="12">
        <v>3265</v>
      </c>
      <c r="C6442" s="19">
        <v>42355</v>
      </c>
      <c r="D6442" s="6">
        <v>27</v>
      </c>
      <c r="E6442" s="10">
        <v>39.659999999999997</v>
      </c>
    </row>
    <row r="6443" spans="1:5" ht="17.55" customHeight="1" x14ac:dyDescent="0.3">
      <c r="A6443" s="12">
        <v>6530</v>
      </c>
      <c r="B6443" s="12">
        <v>3265</v>
      </c>
      <c r="C6443" s="19">
        <v>42346</v>
      </c>
      <c r="D6443" s="6">
        <v>27</v>
      </c>
      <c r="E6443" s="10">
        <v>140.63</v>
      </c>
    </row>
    <row r="6444" spans="1:5" ht="17.55" customHeight="1" x14ac:dyDescent="0.3">
      <c r="A6444" s="12">
        <v>6531</v>
      </c>
      <c r="B6444" s="12">
        <v>3266</v>
      </c>
      <c r="C6444" s="19">
        <v>42354</v>
      </c>
      <c r="D6444" s="6">
        <v>194</v>
      </c>
      <c r="E6444" s="10">
        <v>43.009999999999991</v>
      </c>
    </row>
    <row r="6445" spans="1:5" ht="17.55" customHeight="1" x14ac:dyDescent="0.3">
      <c r="A6445" s="12">
        <v>6532</v>
      </c>
      <c r="B6445" s="12">
        <v>3266</v>
      </c>
      <c r="C6445" s="19">
        <v>42344</v>
      </c>
      <c r="D6445" s="6">
        <v>194</v>
      </c>
      <c r="E6445" s="10">
        <v>434.94</v>
      </c>
    </row>
    <row r="6446" spans="1:5" ht="17.55" customHeight="1" x14ac:dyDescent="0.3">
      <c r="A6446" s="12">
        <v>6533</v>
      </c>
      <c r="B6446" s="12">
        <v>3267</v>
      </c>
      <c r="C6446" s="19">
        <v>42350</v>
      </c>
      <c r="D6446" s="6">
        <v>20</v>
      </c>
      <c r="E6446" s="10">
        <v>8.5499999999999972</v>
      </c>
    </row>
    <row r="6447" spans="1:5" ht="17.55" customHeight="1" x14ac:dyDescent="0.3">
      <c r="A6447" s="12">
        <v>6534</v>
      </c>
      <c r="B6447" s="12">
        <v>3267</v>
      </c>
      <c r="C6447" s="19">
        <v>42345</v>
      </c>
      <c r="D6447" s="6">
        <v>20</v>
      </c>
      <c r="E6447" s="10">
        <v>113.66000000000001</v>
      </c>
    </row>
    <row r="6448" spans="1:5" ht="17.55" customHeight="1" x14ac:dyDescent="0.3">
      <c r="A6448" s="12">
        <v>6535</v>
      </c>
      <c r="B6448" s="12">
        <v>3268</v>
      </c>
      <c r="C6448" s="19">
        <v>42354</v>
      </c>
      <c r="D6448" s="6">
        <v>10</v>
      </c>
      <c r="E6448" s="10">
        <v>130.48000000000002</v>
      </c>
    </row>
    <row r="6449" spans="1:5" ht="17.55" customHeight="1" x14ac:dyDescent="0.3">
      <c r="A6449" s="12">
        <v>6536</v>
      </c>
      <c r="B6449" s="12">
        <v>3268</v>
      </c>
      <c r="C6449" s="19">
        <v>42344</v>
      </c>
      <c r="D6449" s="6">
        <v>10</v>
      </c>
      <c r="E6449" s="10">
        <v>685.06</v>
      </c>
    </row>
    <row r="6450" spans="1:5" ht="17.55" customHeight="1" x14ac:dyDescent="0.3">
      <c r="A6450" s="12">
        <v>6537</v>
      </c>
      <c r="B6450" s="12">
        <v>3269</v>
      </c>
      <c r="C6450" s="19">
        <v>42354</v>
      </c>
      <c r="D6450" s="6">
        <v>36</v>
      </c>
      <c r="E6450" s="10">
        <v>178.65999999999997</v>
      </c>
    </row>
    <row r="6451" spans="1:5" ht="17.55" customHeight="1" x14ac:dyDescent="0.3">
      <c r="A6451" s="12">
        <v>6538</v>
      </c>
      <c r="B6451" s="12">
        <v>3269</v>
      </c>
      <c r="C6451" s="19">
        <v>42344</v>
      </c>
      <c r="D6451" s="6">
        <v>36</v>
      </c>
      <c r="E6451" s="10">
        <v>598.16</v>
      </c>
    </row>
    <row r="6452" spans="1:5" ht="17.55" customHeight="1" x14ac:dyDescent="0.3">
      <c r="A6452" s="12">
        <v>6539</v>
      </c>
      <c r="B6452" s="12">
        <v>3270</v>
      </c>
      <c r="C6452" s="19">
        <v>42354</v>
      </c>
      <c r="D6452" s="6">
        <v>29</v>
      </c>
      <c r="E6452" s="10">
        <v>134.96000000000004</v>
      </c>
    </row>
    <row r="6453" spans="1:5" ht="17.55" customHeight="1" x14ac:dyDescent="0.3">
      <c r="A6453" s="12">
        <v>6540</v>
      </c>
      <c r="B6453" s="12">
        <v>3270</v>
      </c>
      <c r="C6453" s="19">
        <v>42348</v>
      </c>
      <c r="D6453" s="6">
        <v>29</v>
      </c>
      <c r="E6453" s="10">
        <v>478.51</v>
      </c>
    </row>
    <row r="6454" spans="1:5" ht="17.55" customHeight="1" x14ac:dyDescent="0.3">
      <c r="A6454" s="12">
        <v>6541</v>
      </c>
      <c r="B6454" s="12">
        <v>3271</v>
      </c>
      <c r="C6454" s="19">
        <v>42356</v>
      </c>
      <c r="D6454" s="6">
        <v>146</v>
      </c>
      <c r="E6454" s="10">
        <v>50.019999999999982</v>
      </c>
    </row>
    <row r="6455" spans="1:5" ht="17.55" customHeight="1" x14ac:dyDescent="0.3">
      <c r="A6455" s="12">
        <v>6542</v>
      </c>
      <c r="B6455" s="12">
        <v>3271</v>
      </c>
      <c r="C6455" s="19">
        <v>42352</v>
      </c>
      <c r="D6455" s="6">
        <v>146</v>
      </c>
      <c r="E6455" s="10">
        <v>78.240000000000009</v>
      </c>
    </row>
    <row r="6456" spans="1:5" ht="17.55" customHeight="1" x14ac:dyDescent="0.3">
      <c r="A6456" s="12">
        <v>6543</v>
      </c>
      <c r="B6456" s="12">
        <v>3272</v>
      </c>
      <c r="C6456" s="19">
        <v>42351</v>
      </c>
      <c r="D6456" s="6">
        <v>14</v>
      </c>
      <c r="E6456" s="10">
        <v>242.20000000000005</v>
      </c>
    </row>
    <row r="6457" spans="1:5" ht="17.55" customHeight="1" x14ac:dyDescent="0.3">
      <c r="A6457" s="12">
        <v>6544</v>
      </c>
      <c r="B6457" s="12">
        <v>3272</v>
      </c>
      <c r="C6457" s="19">
        <v>42343</v>
      </c>
      <c r="D6457" s="6">
        <v>14</v>
      </c>
      <c r="E6457" s="10">
        <v>412.40999999999997</v>
      </c>
    </row>
    <row r="6458" spans="1:5" ht="17.55" customHeight="1" x14ac:dyDescent="0.3">
      <c r="A6458" s="12">
        <v>6545</v>
      </c>
      <c r="B6458" s="12">
        <v>3273</v>
      </c>
      <c r="C6458" s="19">
        <v>42345</v>
      </c>
      <c r="D6458" s="6">
        <v>228</v>
      </c>
      <c r="E6458" s="10">
        <v>180.7</v>
      </c>
    </row>
    <row r="6459" spans="1:5" ht="17.55" customHeight="1" x14ac:dyDescent="0.3">
      <c r="A6459" s="12">
        <v>6546</v>
      </c>
      <c r="B6459" s="12">
        <v>3273</v>
      </c>
      <c r="C6459" s="19">
        <v>42341</v>
      </c>
      <c r="D6459" s="6">
        <v>228</v>
      </c>
      <c r="E6459" s="10">
        <v>294.83</v>
      </c>
    </row>
    <row r="6460" spans="1:5" ht="17.55" customHeight="1" x14ac:dyDescent="0.3">
      <c r="A6460" s="12">
        <v>6547</v>
      </c>
      <c r="B6460" s="12">
        <v>3274</v>
      </c>
      <c r="C6460" s="19">
        <v>42355</v>
      </c>
      <c r="D6460" s="6">
        <v>242</v>
      </c>
      <c r="E6460" s="10">
        <v>133.41</v>
      </c>
    </row>
    <row r="6461" spans="1:5" ht="17.55" customHeight="1" x14ac:dyDescent="0.3">
      <c r="A6461" s="12">
        <v>6548</v>
      </c>
      <c r="B6461" s="12">
        <v>3274</v>
      </c>
      <c r="C6461" s="19">
        <v>42347</v>
      </c>
      <c r="D6461" s="6">
        <v>242</v>
      </c>
      <c r="E6461" s="10">
        <v>227.17</v>
      </c>
    </row>
    <row r="6462" spans="1:5" ht="17.55" customHeight="1" x14ac:dyDescent="0.3">
      <c r="A6462" s="12">
        <v>6549</v>
      </c>
      <c r="B6462" s="12">
        <v>3275</v>
      </c>
      <c r="C6462" s="19">
        <v>42363</v>
      </c>
      <c r="D6462" s="6">
        <v>215</v>
      </c>
      <c r="E6462" s="10">
        <v>96.889999999999986</v>
      </c>
    </row>
    <row r="6463" spans="1:5" ht="17.55" customHeight="1" x14ac:dyDescent="0.3">
      <c r="A6463" s="12">
        <v>6550</v>
      </c>
      <c r="B6463" s="12">
        <v>3275</v>
      </c>
      <c r="C6463" s="19">
        <v>42355</v>
      </c>
      <c r="D6463" s="6">
        <v>215</v>
      </c>
      <c r="E6463" s="10">
        <v>783.99</v>
      </c>
    </row>
    <row r="6464" spans="1:5" ht="17.55" customHeight="1" x14ac:dyDescent="0.3">
      <c r="A6464" s="12">
        <v>6551</v>
      </c>
      <c r="B6464" s="12">
        <v>3276</v>
      </c>
      <c r="C6464" s="19">
        <v>42356</v>
      </c>
      <c r="D6464" s="6">
        <v>218</v>
      </c>
      <c r="E6464" s="10">
        <v>50.970000000000027</v>
      </c>
    </row>
    <row r="6465" spans="1:5" ht="17.55" customHeight="1" x14ac:dyDescent="0.3">
      <c r="A6465" s="12">
        <v>6552</v>
      </c>
      <c r="B6465" s="12">
        <v>3276</v>
      </c>
      <c r="C6465" s="19">
        <v>42352</v>
      </c>
      <c r="D6465" s="6">
        <v>218</v>
      </c>
      <c r="E6465" s="10">
        <v>412.46</v>
      </c>
    </row>
    <row r="6466" spans="1:5" ht="17.55" customHeight="1" x14ac:dyDescent="0.3">
      <c r="A6466" s="12">
        <v>6553</v>
      </c>
      <c r="B6466" s="12">
        <v>3277</v>
      </c>
      <c r="C6466" s="19">
        <v>42349</v>
      </c>
      <c r="D6466" s="6">
        <v>217</v>
      </c>
      <c r="E6466" s="10">
        <v>293.32000000000005</v>
      </c>
    </row>
    <row r="6467" spans="1:5" ht="17.55" customHeight="1" x14ac:dyDescent="0.3">
      <c r="A6467" s="12">
        <v>6554</v>
      </c>
      <c r="B6467" s="12">
        <v>3277</v>
      </c>
      <c r="C6467" s="19">
        <v>42341</v>
      </c>
      <c r="D6467" s="6">
        <v>217</v>
      </c>
      <c r="E6467" s="10">
        <v>652.9</v>
      </c>
    </row>
    <row r="6468" spans="1:5" ht="17.55" customHeight="1" x14ac:dyDescent="0.3">
      <c r="A6468" s="12">
        <v>6555</v>
      </c>
      <c r="B6468" s="12">
        <v>3278</v>
      </c>
      <c r="C6468" s="19">
        <v>42350</v>
      </c>
      <c r="D6468" s="6">
        <v>109</v>
      </c>
      <c r="E6468" s="10">
        <v>86.13</v>
      </c>
    </row>
    <row r="6469" spans="1:5" ht="17.55" customHeight="1" x14ac:dyDescent="0.3">
      <c r="A6469" s="12">
        <v>6556</v>
      </c>
      <c r="B6469" s="12">
        <v>3278</v>
      </c>
      <c r="C6469" s="19">
        <v>42344</v>
      </c>
      <c r="D6469" s="6">
        <v>109</v>
      </c>
      <c r="E6469" s="10">
        <v>324.06</v>
      </c>
    </row>
    <row r="6470" spans="1:5" ht="17.55" customHeight="1" x14ac:dyDescent="0.3">
      <c r="A6470" s="12">
        <v>6557</v>
      </c>
      <c r="B6470" s="12">
        <v>3279</v>
      </c>
      <c r="C6470" s="19">
        <v>42353</v>
      </c>
      <c r="D6470" s="6">
        <v>194</v>
      </c>
      <c r="E6470" s="10">
        <v>217.30999999999995</v>
      </c>
    </row>
    <row r="6471" spans="1:5" ht="17.55" customHeight="1" x14ac:dyDescent="0.3">
      <c r="A6471" s="12">
        <v>6558</v>
      </c>
      <c r="B6471" s="12">
        <v>3279</v>
      </c>
      <c r="C6471" s="19">
        <v>42348</v>
      </c>
      <c r="D6471" s="6">
        <v>194</v>
      </c>
      <c r="E6471" s="10">
        <v>325.98</v>
      </c>
    </row>
    <row r="6472" spans="1:5" ht="17.55" customHeight="1" x14ac:dyDescent="0.3">
      <c r="A6472" s="12">
        <v>6559</v>
      </c>
      <c r="B6472" s="12">
        <v>3280</v>
      </c>
      <c r="C6472" s="19">
        <v>42354</v>
      </c>
      <c r="D6472" s="6">
        <v>259</v>
      </c>
      <c r="E6472" s="10">
        <v>9.0900000000000034</v>
      </c>
    </row>
    <row r="6473" spans="1:5" ht="17.55" customHeight="1" x14ac:dyDescent="0.3">
      <c r="A6473" s="12">
        <v>6560</v>
      </c>
      <c r="B6473" s="12">
        <v>3280</v>
      </c>
      <c r="C6473" s="19">
        <v>42347</v>
      </c>
      <c r="D6473" s="6">
        <v>259</v>
      </c>
      <c r="E6473" s="10">
        <v>218.39</v>
      </c>
    </row>
    <row r="6474" spans="1:5" ht="17.55" customHeight="1" x14ac:dyDescent="0.3">
      <c r="A6474" s="12">
        <v>6561</v>
      </c>
      <c r="B6474" s="12">
        <v>3281</v>
      </c>
      <c r="C6474" s="19">
        <v>42350</v>
      </c>
      <c r="D6474" s="6">
        <v>80</v>
      </c>
      <c r="E6474" s="10">
        <v>16.669999999999987</v>
      </c>
    </row>
    <row r="6475" spans="1:5" ht="17.55" customHeight="1" x14ac:dyDescent="0.3">
      <c r="A6475" s="12">
        <v>6562</v>
      </c>
      <c r="B6475" s="12">
        <v>3281</v>
      </c>
      <c r="C6475" s="19">
        <v>42346</v>
      </c>
      <c r="D6475" s="6">
        <v>80</v>
      </c>
      <c r="E6475" s="10">
        <v>111.59</v>
      </c>
    </row>
    <row r="6476" spans="1:5" ht="17.55" customHeight="1" x14ac:dyDescent="0.3">
      <c r="A6476" s="12">
        <v>6563</v>
      </c>
      <c r="B6476" s="12">
        <v>3282</v>
      </c>
      <c r="C6476" s="19">
        <v>42351</v>
      </c>
      <c r="D6476" s="6">
        <v>57</v>
      </c>
      <c r="E6476" s="10">
        <v>166.54000000000002</v>
      </c>
    </row>
    <row r="6477" spans="1:5" ht="17.55" customHeight="1" x14ac:dyDescent="0.3">
      <c r="A6477" s="12">
        <v>6564</v>
      </c>
      <c r="B6477" s="12">
        <v>3282</v>
      </c>
      <c r="C6477" s="19">
        <v>42347</v>
      </c>
      <c r="D6477" s="6">
        <v>57</v>
      </c>
      <c r="E6477" s="10">
        <v>370.7</v>
      </c>
    </row>
    <row r="6478" spans="1:5" ht="17.55" customHeight="1" x14ac:dyDescent="0.3">
      <c r="A6478" s="12">
        <v>6565</v>
      </c>
      <c r="B6478" s="12">
        <v>3283</v>
      </c>
      <c r="C6478" s="19">
        <v>42366</v>
      </c>
      <c r="D6478" s="6">
        <v>170</v>
      </c>
      <c r="E6478" s="10">
        <v>18.340000000000032</v>
      </c>
    </row>
    <row r="6479" spans="1:5" ht="17.55" customHeight="1" x14ac:dyDescent="0.3">
      <c r="A6479" s="12">
        <v>6566</v>
      </c>
      <c r="B6479" s="12">
        <v>3283</v>
      </c>
      <c r="C6479" s="19">
        <v>42356</v>
      </c>
      <c r="D6479" s="6">
        <v>170</v>
      </c>
      <c r="E6479" s="10">
        <v>440.25</v>
      </c>
    </row>
    <row r="6480" spans="1:5" ht="17.55" customHeight="1" x14ac:dyDescent="0.3">
      <c r="A6480" s="12">
        <v>6567</v>
      </c>
      <c r="B6480" s="12">
        <v>3284</v>
      </c>
      <c r="C6480" s="19">
        <v>42359</v>
      </c>
      <c r="D6480" s="6">
        <v>102</v>
      </c>
      <c r="E6480" s="10">
        <v>13.450000000000017</v>
      </c>
    </row>
    <row r="6481" spans="1:5" ht="17.55" customHeight="1" x14ac:dyDescent="0.3">
      <c r="A6481" s="12">
        <v>6568</v>
      </c>
      <c r="B6481" s="12">
        <v>3284</v>
      </c>
      <c r="C6481" s="19">
        <v>42353</v>
      </c>
      <c r="D6481" s="6">
        <v>102</v>
      </c>
      <c r="E6481" s="10">
        <v>154.73999999999998</v>
      </c>
    </row>
    <row r="6482" spans="1:5" ht="17.55" customHeight="1" x14ac:dyDescent="0.3">
      <c r="A6482" s="12">
        <v>6569</v>
      </c>
      <c r="B6482" s="12">
        <v>3285</v>
      </c>
      <c r="C6482" s="19">
        <v>42348</v>
      </c>
      <c r="D6482" s="6">
        <v>220</v>
      </c>
      <c r="E6482" s="10">
        <v>56.150000000000006</v>
      </c>
    </row>
    <row r="6483" spans="1:5" ht="17.55" customHeight="1" x14ac:dyDescent="0.3">
      <c r="A6483" s="12">
        <v>6570</v>
      </c>
      <c r="B6483" s="12">
        <v>3285</v>
      </c>
      <c r="C6483" s="19">
        <v>42344</v>
      </c>
      <c r="D6483" s="6">
        <v>220</v>
      </c>
      <c r="E6483" s="10">
        <v>87.84</v>
      </c>
    </row>
    <row r="6484" spans="1:5" ht="17.55" customHeight="1" x14ac:dyDescent="0.3">
      <c r="A6484" s="12">
        <v>6571</v>
      </c>
      <c r="B6484" s="12">
        <v>3286</v>
      </c>
      <c r="C6484" s="19">
        <v>42360</v>
      </c>
      <c r="D6484" s="6">
        <v>38</v>
      </c>
      <c r="E6484" s="10">
        <v>58.829999999999984</v>
      </c>
    </row>
    <row r="6485" spans="1:5" ht="17.55" customHeight="1" x14ac:dyDescent="0.3">
      <c r="A6485" s="12">
        <v>6572</v>
      </c>
      <c r="B6485" s="12">
        <v>3286</v>
      </c>
      <c r="C6485" s="19">
        <v>42351</v>
      </c>
      <c r="D6485" s="6">
        <v>38</v>
      </c>
      <c r="E6485" s="10">
        <v>167.44</v>
      </c>
    </row>
    <row r="6486" spans="1:5" ht="17.55" customHeight="1" x14ac:dyDescent="0.3">
      <c r="A6486" s="12">
        <v>6573</v>
      </c>
      <c r="B6486" s="12">
        <v>3287</v>
      </c>
      <c r="C6486" s="19">
        <v>42352</v>
      </c>
      <c r="D6486" s="6">
        <v>311</v>
      </c>
      <c r="E6486" s="10">
        <v>133.80000000000001</v>
      </c>
    </row>
    <row r="6487" spans="1:5" ht="17.55" customHeight="1" x14ac:dyDescent="0.3">
      <c r="A6487" s="12">
        <v>6574</v>
      </c>
      <c r="B6487" s="12">
        <v>3287</v>
      </c>
      <c r="C6487" s="19">
        <v>42348</v>
      </c>
      <c r="D6487" s="6">
        <v>311</v>
      </c>
      <c r="E6487" s="10">
        <v>218.31</v>
      </c>
    </row>
    <row r="6488" spans="1:5" ht="17.55" customHeight="1" x14ac:dyDescent="0.3">
      <c r="A6488" s="12">
        <v>6575</v>
      </c>
      <c r="B6488" s="12">
        <v>3288</v>
      </c>
      <c r="C6488" s="19">
        <v>42354</v>
      </c>
      <c r="D6488" s="6">
        <v>279</v>
      </c>
      <c r="E6488" s="10">
        <v>256.13000000000005</v>
      </c>
    </row>
    <row r="6489" spans="1:5" ht="17.55" customHeight="1" x14ac:dyDescent="0.3">
      <c r="A6489" s="12">
        <v>6576</v>
      </c>
      <c r="B6489" s="12">
        <v>3288</v>
      </c>
      <c r="C6489" s="19">
        <v>42350</v>
      </c>
      <c r="D6489" s="6">
        <v>279</v>
      </c>
      <c r="E6489" s="10">
        <v>455.34999999999997</v>
      </c>
    </row>
    <row r="6490" spans="1:5" ht="17.55" customHeight="1" x14ac:dyDescent="0.3">
      <c r="A6490" s="12">
        <v>6577</v>
      </c>
      <c r="B6490" s="12">
        <v>3289</v>
      </c>
      <c r="C6490" s="19">
        <v>42353</v>
      </c>
      <c r="D6490" s="6">
        <v>162</v>
      </c>
      <c r="E6490" s="10">
        <v>67.330000000000041</v>
      </c>
    </row>
    <row r="6491" spans="1:5" ht="17.55" customHeight="1" x14ac:dyDescent="0.3">
      <c r="A6491" s="12">
        <v>6578</v>
      </c>
      <c r="B6491" s="12">
        <v>3289</v>
      </c>
      <c r="C6491" s="19">
        <v>42345</v>
      </c>
      <c r="D6491" s="6">
        <v>162</v>
      </c>
      <c r="E6491" s="10">
        <v>894.62</v>
      </c>
    </row>
    <row r="6492" spans="1:5" ht="17.55" customHeight="1" x14ac:dyDescent="0.3">
      <c r="A6492" s="12">
        <v>6579</v>
      </c>
      <c r="B6492" s="12">
        <v>3290</v>
      </c>
      <c r="C6492" s="19">
        <v>42351</v>
      </c>
      <c r="D6492" s="6">
        <v>203</v>
      </c>
      <c r="E6492" s="10">
        <v>160.79999999999995</v>
      </c>
    </row>
    <row r="6493" spans="1:5" ht="17.55" customHeight="1" x14ac:dyDescent="0.3">
      <c r="A6493" s="12">
        <v>6580</v>
      </c>
      <c r="B6493" s="12">
        <v>3290</v>
      </c>
      <c r="C6493" s="19">
        <v>42344</v>
      </c>
      <c r="D6493" s="6">
        <v>203</v>
      </c>
      <c r="E6493" s="10">
        <v>375.23</v>
      </c>
    </row>
    <row r="6494" spans="1:5" ht="17.55" customHeight="1" x14ac:dyDescent="0.3">
      <c r="A6494" s="12">
        <v>6581</v>
      </c>
      <c r="B6494" s="12">
        <v>3291</v>
      </c>
      <c r="C6494" s="19">
        <v>42364</v>
      </c>
      <c r="D6494" s="6">
        <v>77</v>
      </c>
      <c r="E6494" s="10">
        <v>90.449999999999932</v>
      </c>
    </row>
    <row r="6495" spans="1:5" ht="17.55" customHeight="1" x14ac:dyDescent="0.3">
      <c r="A6495" s="12">
        <v>6582</v>
      </c>
      <c r="B6495" s="12">
        <v>3291</v>
      </c>
      <c r="C6495" s="19">
        <v>42355</v>
      </c>
      <c r="D6495" s="6">
        <v>77</v>
      </c>
      <c r="E6495" s="10">
        <v>663.38</v>
      </c>
    </row>
    <row r="6496" spans="1:5" ht="17.55" customHeight="1" x14ac:dyDescent="0.3">
      <c r="A6496" s="12">
        <v>6583</v>
      </c>
      <c r="B6496" s="12">
        <v>3292</v>
      </c>
      <c r="C6496" s="19">
        <v>42354</v>
      </c>
      <c r="D6496" s="6">
        <v>125</v>
      </c>
      <c r="E6496" s="10">
        <v>321.89</v>
      </c>
    </row>
    <row r="6497" spans="1:5" ht="17.55" customHeight="1" x14ac:dyDescent="0.3">
      <c r="A6497" s="12">
        <v>6584</v>
      </c>
      <c r="B6497" s="12">
        <v>3292</v>
      </c>
      <c r="C6497" s="19">
        <v>42349</v>
      </c>
      <c r="D6497" s="6">
        <v>125</v>
      </c>
      <c r="E6497" s="10">
        <v>548.1</v>
      </c>
    </row>
    <row r="6498" spans="1:5" ht="17.55" customHeight="1" x14ac:dyDescent="0.3">
      <c r="A6498" s="12">
        <v>6585</v>
      </c>
      <c r="B6498" s="12">
        <v>3293</v>
      </c>
      <c r="C6498" s="19">
        <v>42351</v>
      </c>
      <c r="D6498" s="6">
        <v>291</v>
      </c>
      <c r="E6498" s="10">
        <v>132.49</v>
      </c>
    </row>
    <row r="6499" spans="1:5" ht="17.55" customHeight="1" x14ac:dyDescent="0.3">
      <c r="A6499" s="12">
        <v>6586</v>
      </c>
      <c r="B6499" s="12">
        <v>3293</v>
      </c>
      <c r="C6499" s="19">
        <v>42345</v>
      </c>
      <c r="D6499" s="6">
        <v>291</v>
      </c>
      <c r="E6499" s="10">
        <v>397.49</v>
      </c>
    </row>
    <row r="6500" spans="1:5" ht="17.55" customHeight="1" x14ac:dyDescent="0.3">
      <c r="A6500" s="12">
        <v>6587</v>
      </c>
      <c r="B6500" s="12">
        <v>3294</v>
      </c>
      <c r="C6500" s="19">
        <v>42361</v>
      </c>
      <c r="D6500" s="6">
        <v>247</v>
      </c>
      <c r="E6500" s="10">
        <v>166.10000000000002</v>
      </c>
    </row>
    <row r="6501" spans="1:5" ht="17.55" customHeight="1" x14ac:dyDescent="0.3">
      <c r="A6501" s="12">
        <v>6588</v>
      </c>
      <c r="B6501" s="12">
        <v>3294</v>
      </c>
      <c r="C6501" s="19">
        <v>42355</v>
      </c>
      <c r="D6501" s="6">
        <v>247</v>
      </c>
      <c r="E6501" s="10">
        <v>337.26</v>
      </c>
    </row>
    <row r="6502" spans="1:5" ht="17.55" customHeight="1" x14ac:dyDescent="0.3">
      <c r="A6502" s="12">
        <v>6589</v>
      </c>
      <c r="B6502" s="12">
        <v>3295</v>
      </c>
      <c r="C6502" s="19">
        <v>42362</v>
      </c>
      <c r="D6502" s="6">
        <v>267</v>
      </c>
      <c r="E6502" s="10">
        <v>199.5</v>
      </c>
    </row>
    <row r="6503" spans="1:5" ht="17.55" customHeight="1" x14ac:dyDescent="0.3">
      <c r="A6503" s="12">
        <v>6590</v>
      </c>
      <c r="B6503" s="12">
        <v>3295</v>
      </c>
      <c r="C6503" s="19">
        <v>42354</v>
      </c>
      <c r="D6503" s="6">
        <v>267</v>
      </c>
      <c r="E6503" s="10">
        <v>631.77</v>
      </c>
    </row>
    <row r="6504" spans="1:5" ht="17.55" customHeight="1" x14ac:dyDescent="0.3">
      <c r="A6504" s="12">
        <v>6591</v>
      </c>
      <c r="B6504" s="12">
        <v>3296</v>
      </c>
      <c r="C6504" s="19">
        <v>42358</v>
      </c>
      <c r="D6504" s="6">
        <v>175</v>
      </c>
      <c r="E6504" s="10">
        <v>19.520000000000039</v>
      </c>
    </row>
    <row r="6505" spans="1:5" ht="17.55" customHeight="1" x14ac:dyDescent="0.3">
      <c r="A6505" s="12">
        <v>6592</v>
      </c>
      <c r="B6505" s="12">
        <v>3296</v>
      </c>
      <c r="C6505" s="19">
        <v>42352</v>
      </c>
      <c r="D6505" s="6">
        <v>175</v>
      </c>
      <c r="E6505" s="10">
        <v>305.96999999999997</v>
      </c>
    </row>
    <row r="6506" spans="1:5" ht="17.55" customHeight="1" x14ac:dyDescent="0.3">
      <c r="A6506" s="12">
        <v>6593</v>
      </c>
      <c r="B6506" s="12">
        <v>3297</v>
      </c>
      <c r="C6506" s="19">
        <v>42356</v>
      </c>
      <c r="D6506" s="6">
        <v>18</v>
      </c>
      <c r="E6506" s="10">
        <v>273.07000000000005</v>
      </c>
    </row>
    <row r="6507" spans="1:5" ht="17.55" customHeight="1" x14ac:dyDescent="0.3">
      <c r="A6507" s="12">
        <v>6594</v>
      </c>
      <c r="B6507" s="12">
        <v>3297</v>
      </c>
      <c r="C6507" s="19">
        <v>42346</v>
      </c>
      <c r="D6507" s="6">
        <v>18</v>
      </c>
      <c r="E6507" s="10">
        <v>702.18999999999994</v>
      </c>
    </row>
    <row r="6508" spans="1:5" ht="17.55" customHeight="1" x14ac:dyDescent="0.3">
      <c r="A6508" s="12">
        <v>6595</v>
      </c>
      <c r="B6508" s="12">
        <v>3298</v>
      </c>
      <c r="C6508" s="19">
        <v>42360</v>
      </c>
      <c r="D6508" s="6">
        <v>247</v>
      </c>
      <c r="E6508" s="10">
        <v>28.310000000000002</v>
      </c>
    </row>
    <row r="6509" spans="1:5" ht="17.55" customHeight="1" x14ac:dyDescent="0.3">
      <c r="A6509" s="12">
        <v>6596</v>
      </c>
      <c r="B6509" s="12">
        <v>3298</v>
      </c>
      <c r="C6509" s="19">
        <v>42356</v>
      </c>
      <c r="D6509" s="6">
        <v>247</v>
      </c>
      <c r="E6509" s="10">
        <v>443.59</v>
      </c>
    </row>
    <row r="6510" spans="1:5" ht="17.55" customHeight="1" x14ac:dyDescent="0.3">
      <c r="A6510" s="12">
        <v>6597</v>
      </c>
      <c r="B6510" s="12">
        <v>3299</v>
      </c>
      <c r="C6510" s="19">
        <v>42364</v>
      </c>
      <c r="D6510" s="6">
        <v>262</v>
      </c>
      <c r="E6510" s="10">
        <v>4.9200000000000159</v>
      </c>
    </row>
    <row r="6511" spans="1:5" ht="17.55" customHeight="1" x14ac:dyDescent="0.3">
      <c r="A6511" s="12">
        <v>6598</v>
      </c>
      <c r="B6511" s="12">
        <v>3299</v>
      </c>
      <c r="C6511" s="19">
        <v>42357</v>
      </c>
      <c r="D6511" s="6">
        <v>262</v>
      </c>
      <c r="E6511" s="10">
        <v>487.55</v>
      </c>
    </row>
    <row r="6512" spans="1:5" ht="17.55" customHeight="1" x14ac:dyDescent="0.3">
      <c r="A6512" s="12">
        <v>6599</v>
      </c>
      <c r="B6512" s="12">
        <v>3300</v>
      </c>
      <c r="C6512" s="19">
        <v>42360</v>
      </c>
      <c r="D6512" s="6">
        <v>70</v>
      </c>
      <c r="E6512" s="10">
        <v>201.15999999999997</v>
      </c>
    </row>
    <row r="6513" spans="1:5" ht="17.55" customHeight="1" x14ac:dyDescent="0.3">
      <c r="A6513" s="12">
        <v>6600</v>
      </c>
      <c r="B6513" s="12">
        <v>3300</v>
      </c>
      <c r="C6513" s="19">
        <v>42350</v>
      </c>
      <c r="D6513" s="6">
        <v>70</v>
      </c>
      <c r="E6513" s="10">
        <v>603.49</v>
      </c>
    </row>
    <row r="6514" spans="1:5" ht="17.55" customHeight="1" x14ac:dyDescent="0.3">
      <c r="A6514" s="12">
        <v>6601</v>
      </c>
      <c r="B6514" s="12">
        <v>3301</v>
      </c>
      <c r="C6514" s="19">
        <v>42367</v>
      </c>
      <c r="D6514" s="6">
        <v>71</v>
      </c>
      <c r="E6514" s="10">
        <v>19.650000000000034</v>
      </c>
    </row>
    <row r="6515" spans="1:5" ht="17.55" customHeight="1" x14ac:dyDescent="0.3">
      <c r="A6515" s="12">
        <v>6602</v>
      </c>
      <c r="B6515" s="12">
        <v>3301</v>
      </c>
      <c r="C6515" s="19">
        <v>42360</v>
      </c>
      <c r="D6515" s="6">
        <v>71</v>
      </c>
      <c r="E6515" s="10">
        <v>261.07</v>
      </c>
    </row>
    <row r="6516" spans="1:5" ht="17.55" customHeight="1" x14ac:dyDescent="0.3">
      <c r="A6516" s="12">
        <v>6604</v>
      </c>
      <c r="B6516" s="12">
        <v>3302</v>
      </c>
      <c r="C6516" s="19">
        <v>42349</v>
      </c>
      <c r="D6516" s="6">
        <v>157</v>
      </c>
      <c r="E6516" s="10">
        <v>503.36</v>
      </c>
    </row>
    <row r="6517" spans="1:5" ht="17.55" customHeight="1" x14ac:dyDescent="0.3">
      <c r="A6517" s="12">
        <v>6605</v>
      </c>
      <c r="B6517" s="12">
        <v>3303</v>
      </c>
      <c r="C6517" s="19">
        <v>42364</v>
      </c>
      <c r="D6517" s="6">
        <v>119</v>
      </c>
      <c r="E6517" s="10">
        <v>35.210000000000036</v>
      </c>
    </row>
    <row r="6518" spans="1:5" ht="17.55" customHeight="1" x14ac:dyDescent="0.3">
      <c r="A6518" s="12">
        <v>6606</v>
      </c>
      <c r="B6518" s="12">
        <v>3303</v>
      </c>
      <c r="C6518" s="19">
        <v>42354</v>
      </c>
      <c r="D6518" s="6">
        <v>119</v>
      </c>
      <c r="E6518" s="10">
        <v>669.01</v>
      </c>
    </row>
    <row r="6519" spans="1:5" ht="17.55" customHeight="1" x14ac:dyDescent="0.3">
      <c r="A6519" s="12">
        <v>6607</v>
      </c>
      <c r="B6519" s="12">
        <v>3304</v>
      </c>
      <c r="C6519" s="19">
        <v>42368</v>
      </c>
      <c r="D6519" s="6">
        <v>83</v>
      </c>
      <c r="E6519" s="10">
        <v>164.82999999999993</v>
      </c>
    </row>
    <row r="6520" spans="1:5" ht="17.55" customHeight="1" x14ac:dyDescent="0.3">
      <c r="A6520" s="12">
        <v>6608</v>
      </c>
      <c r="B6520" s="12">
        <v>3304</v>
      </c>
      <c r="C6520" s="19">
        <v>42360</v>
      </c>
      <c r="D6520" s="6">
        <v>83</v>
      </c>
      <c r="E6520" s="10">
        <v>702.74</v>
      </c>
    </row>
    <row r="6521" spans="1:5" ht="17.55" customHeight="1" x14ac:dyDescent="0.3">
      <c r="A6521" s="12">
        <v>6609</v>
      </c>
      <c r="B6521" s="12">
        <v>3305</v>
      </c>
      <c r="C6521" s="19">
        <v>42368</v>
      </c>
      <c r="D6521" s="6">
        <v>2</v>
      </c>
      <c r="E6521" s="10">
        <v>168.09999999999997</v>
      </c>
    </row>
    <row r="6522" spans="1:5" ht="17.55" customHeight="1" x14ac:dyDescent="0.3">
      <c r="A6522" s="12">
        <v>6610</v>
      </c>
      <c r="B6522" s="12">
        <v>3305</v>
      </c>
      <c r="C6522" s="19">
        <v>42361</v>
      </c>
      <c r="D6522" s="6">
        <v>2</v>
      </c>
      <c r="E6522" s="10">
        <v>341.31</v>
      </c>
    </row>
    <row r="6523" spans="1:5" ht="17.55" customHeight="1" x14ac:dyDescent="0.3">
      <c r="A6523" s="12">
        <v>6611</v>
      </c>
      <c r="B6523" s="12">
        <v>3306</v>
      </c>
      <c r="C6523" s="19">
        <v>42358</v>
      </c>
      <c r="D6523" s="6">
        <v>293</v>
      </c>
      <c r="E6523" s="10">
        <v>31.42999999999995</v>
      </c>
    </row>
    <row r="6524" spans="1:5" ht="17.55" customHeight="1" x14ac:dyDescent="0.3">
      <c r="A6524" s="12">
        <v>6612</v>
      </c>
      <c r="B6524" s="12">
        <v>3306</v>
      </c>
      <c r="C6524" s="19">
        <v>42354</v>
      </c>
      <c r="D6524" s="6">
        <v>293</v>
      </c>
      <c r="E6524" s="10">
        <v>492.5</v>
      </c>
    </row>
    <row r="6525" spans="1:5" ht="17.55" customHeight="1" x14ac:dyDescent="0.3">
      <c r="A6525" s="12">
        <v>6613</v>
      </c>
      <c r="B6525" s="12">
        <v>3307</v>
      </c>
      <c r="C6525" s="19">
        <v>42359</v>
      </c>
      <c r="D6525" s="6">
        <v>196</v>
      </c>
      <c r="E6525" s="10">
        <v>25.259999999999991</v>
      </c>
    </row>
    <row r="6526" spans="1:5" ht="17.55" customHeight="1" x14ac:dyDescent="0.3">
      <c r="A6526" s="12">
        <v>6614</v>
      </c>
      <c r="B6526" s="12">
        <v>3307</v>
      </c>
      <c r="C6526" s="19">
        <v>42349</v>
      </c>
      <c r="D6526" s="6">
        <v>196</v>
      </c>
      <c r="E6526" s="10">
        <v>606.36</v>
      </c>
    </row>
    <row r="6527" spans="1:5" ht="17.55" customHeight="1" x14ac:dyDescent="0.3">
      <c r="A6527" s="12">
        <v>6615</v>
      </c>
      <c r="B6527" s="12">
        <v>3308</v>
      </c>
      <c r="C6527" s="19">
        <v>42359</v>
      </c>
      <c r="D6527" s="6">
        <v>284</v>
      </c>
      <c r="E6527" s="10">
        <v>135.32000000000005</v>
      </c>
    </row>
    <row r="6528" spans="1:5" ht="17.55" customHeight="1" x14ac:dyDescent="0.3">
      <c r="A6528" s="12">
        <v>6616</v>
      </c>
      <c r="B6528" s="12">
        <v>3308</v>
      </c>
      <c r="C6528" s="19">
        <v>42351</v>
      </c>
      <c r="D6528" s="6">
        <v>284</v>
      </c>
      <c r="E6528" s="10">
        <v>428.53999999999996</v>
      </c>
    </row>
    <row r="6529" spans="1:5" ht="17.55" customHeight="1" x14ac:dyDescent="0.3">
      <c r="A6529" s="12">
        <v>6617</v>
      </c>
      <c r="B6529" s="12">
        <v>3309</v>
      </c>
      <c r="C6529" s="19">
        <v>42372</v>
      </c>
      <c r="D6529" s="6">
        <v>144</v>
      </c>
      <c r="E6529" s="10">
        <v>225.64</v>
      </c>
    </row>
    <row r="6530" spans="1:5" ht="17.55" customHeight="1" x14ac:dyDescent="0.3">
      <c r="A6530" s="12">
        <v>6618</v>
      </c>
      <c r="B6530" s="12">
        <v>3309</v>
      </c>
      <c r="C6530" s="19">
        <v>42363</v>
      </c>
      <c r="D6530" s="6">
        <v>144</v>
      </c>
      <c r="E6530" s="10">
        <v>401.14</v>
      </c>
    </row>
    <row r="6531" spans="1:5" ht="17.55" customHeight="1" x14ac:dyDescent="0.3">
      <c r="A6531" s="12">
        <v>6619</v>
      </c>
      <c r="B6531" s="12">
        <v>3310</v>
      </c>
      <c r="C6531" s="19">
        <v>42360</v>
      </c>
      <c r="D6531" s="6">
        <v>135</v>
      </c>
      <c r="E6531" s="10">
        <v>69.269999999999982</v>
      </c>
    </row>
    <row r="6532" spans="1:5" ht="17.55" customHeight="1" x14ac:dyDescent="0.3">
      <c r="A6532" s="12">
        <v>6620</v>
      </c>
      <c r="B6532" s="12">
        <v>3310</v>
      </c>
      <c r="C6532" s="19">
        <v>42354</v>
      </c>
      <c r="D6532" s="6">
        <v>135</v>
      </c>
      <c r="E6532" s="10">
        <v>207.82</v>
      </c>
    </row>
    <row r="6533" spans="1:5" ht="17.55" customHeight="1" x14ac:dyDescent="0.3">
      <c r="A6533" s="12">
        <v>6621</v>
      </c>
      <c r="B6533" s="12">
        <v>3311</v>
      </c>
      <c r="C6533" s="19">
        <v>42370</v>
      </c>
      <c r="D6533" s="6">
        <v>197</v>
      </c>
      <c r="E6533" s="10">
        <v>131.45000000000005</v>
      </c>
    </row>
    <row r="6534" spans="1:5" ht="17.55" customHeight="1" x14ac:dyDescent="0.3">
      <c r="A6534" s="12">
        <v>6622</v>
      </c>
      <c r="B6534" s="12">
        <v>3311</v>
      </c>
      <c r="C6534" s="19">
        <v>42363</v>
      </c>
      <c r="D6534" s="6">
        <v>197</v>
      </c>
      <c r="E6534" s="10">
        <v>690.14</v>
      </c>
    </row>
    <row r="6535" spans="1:5" ht="17.55" customHeight="1" x14ac:dyDescent="0.3">
      <c r="A6535" s="12">
        <v>6623</v>
      </c>
      <c r="B6535" s="12">
        <v>3312</v>
      </c>
      <c r="C6535" s="19">
        <v>42365</v>
      </c>
      <c r="D6535" s="6">
        <v>142</v>
      </c>
      <c r="E6535" s="10">
        <v>14.810000000000002</v>
      </c>
    </row>
    <row r="6536" spans="1:5" ht="17.55" customHeight="1" x14ac:dyDescent="0.3">
      <c r="A6536" s="12">
        <v>6624</v>
      </c>
      <c r="B6536" s="12">
        <v>3312</v>
      </c>
      <c r="C6536" s="19">
        <v>42355</v>
      </c>
      <c r="D6536" s="6">
        <v>142</v>
      </c>
      <c r="E6536" s="10">
        <v>149.75</v>
      </c>
    </row>
    <row r="6537" spans="1:5" ht="17.55" customHeight="1" x14ac:dyDescent="0.3">
      <c r="A6537" s="12">
        <v>6626</v>
      </c>
      <c r="B6537" s="12">
        <v>3313</v>
      </c>
      <c r="C6537" s="19">
        <v>42353</v>
      </c>
      <c r="D6537" s="6">
        <v>172</v>
      </c>
      <c r="E6537" s="10">
        <v>239.58</v>
      </c>
    </row>
    <row r="6538" spans="1:5" ht="17.55" customHeight="1" x14ac:dyDescent="0.3">
      <c r="A6538" s="12">
        <v>6627</v>
      </c>
      <c r="B6538" s="12">
        <v>3314</v>
      </c>
      <c r="C6538" s="19">
        <v>42358</v>
      </c>
      <c r="D6538" s="6">
        <v>274</v>
      </c>
      <c r="E6538" s="10">
        <v>191.58999999999997</v>
      </c>
    </row>
    <row r="6539" spans="1:5" ht="17.55" customHeight="1" x14ac:dyDescent="0.3">
      <c r="A6539" s="12">
        <v>6628</v>
      </c>
      <c r="B6539" s="12">
        <v>3314</v>
      </c>
      <c r="C6539" s="19">
        <v>42353</v>
      </c>
      <c r="D6539" s="6">
        <v>274</v>
      </c>
      <c r="E6539" s="10">
        <v>299.67</v>
      </c>
    </row>
    <row r="6540" spans="1:5" ht="17.55" customHeight="1" x14ac:dyDescent="0.3">
      <c r="A6540" s="12">
        <v>6629</v>
      </c>
      <c r="B6540" s="12">
        <v>3315</v>
      </c>
      <c r="C6540" s="19">
        <v>42374</v>
      </c>
      <c r="D6540" s="6">
        <v>111</v>
      </c>
      <c r="E6540" s="10">
        <v>16.399999999999977</v>
      </c>
    </row>
    <row r="6541" spans="1:5" ht="17.55" customHeight="1" x14ac:dyDescent="0.3">
      <c r="A6541" s="12">
        <v>6630</v>
      </c>
      <c r="B6541" s="12">
        <v>3315</v>
      </c>
      <c r="C6541" s="19">
        <v>42364</v>
      </c>
      <c r="D6541" s="6">
        <v>111</v>
      </c>
      <c r="E6541" s="10">
        <v>803.98</v>
      </c>
    </row>
    <row r="6542" spans="1:5" ht="17.55" customHeight="1" x14ac:dyDescent="0.3">
      <c r="A6542" s="12">
        <v>6631</v>
      </c>
      <c r="B6542" s="12">
        <v>3316</v>
      </c>
      <c r="C6542" s="19">
        <v>42361</v>
      </c>
      <c r="D6542" s="6">
        <v>83</v>
      </c>
      <c r="E6542" s="10">
        <v>5.5</v>
      </c>
    </row>
    <row r="6543" spans="1:5" ht="17.55" customHeight="1" x14ac:dyDescent="0.3">
      <c r="A6543" s="12">
        <v>6632</v>
      </c>
      <c r="B6543" s="12">
        <v>3316</v>
      </c>
      <c r="C6543" s="19">
        <v>42351</v>
      </c>
      <c r="D6543" s="6">
        <v>83</v>
      </c>
      <c r="E6543" s="10">
        <v>545.04999999999995</v>
      </c>
    </row>
    <row r="6544" spans="1:5" ht="17.55" customHeight="1" x14ac:dyDescent="0.3">
      <c r="A6544" s="12">
        <v>6633</v>
      </c>
      <c r="B6544" s="12">
        <v>3317</v>
      </c>
      <c r="C6544" s="19">
        <v>42369</v>
      </c>
      <c r="D6544" s="6">
        <v>199</v>
      </c>
      <c r="E6544" s="10">
        <v>86.339999999999975</v>
      </c>
    </row>
    <row r="6545" spans="1:5" ht="17.55" customHeight="1" x14ac:dyDescent="0.3">
      <c r="A6545" s="12">
        <v>6634</v>
      </c>
      <c r="B6545" s="12">
        <v>3317</v>
      </c>
      <c r="C6545" s="19">
        <v>42363</v>
      </c>
      <c r="D6545" s="6">
        <v>199</v>
      </c>
      <c r="E6545" s="10">
        <v>453.32</v>
      </c>
    </row>
    <row r="6546" spans="1:5" ht="17.55" customHeight="1" x14ac:dyDescent="0.3">
      <c r="A6546" s="12">
        <v>6635</v>
      </c>
      <c r="B6546" s="12">
        <v>3318</v>
      </c>
      <c r="C6546" s="19">
        <v>42363</v>
      </c>
      <c r="D6546" s="6">
        <v>194</v>
      </c>
      <c r="E6546" s="10">
        <v>142.44000000000005</v>
      </c>
    </row>
    <row r="6547" spans="1:5" ht="17.55" customHeight="1" x14ac:dyDescent="0.3">
      <c r="A6547" s="12">
        <v>6636</v>
      </c>
      <c r="B6547" s="12">
        <v>3318</v>
      </c>
      <c r="C6547" s="19">
        <v>42356</v>
      </c>
      <c r="D6547" s="6">
        <v>194</v>
      </c>
      <c r="E6547" s="10">
        <v>648.9</v>
      </c>
    </row>
    <row r="6548" spans="1:5" ht="17.55" customHeight="1" x14ac:dyDescent="0.3">
      <c r="A6548" s="12">
        <v>6637</v>
      </c>
      <c r="B6548" s="12">
        <v>3319</v>
      </c>
      <c r="C6548" s="19">
        <v>42373</v>
      </c>
      <c r="D6548" s="6">
        <v>23</v>
      </c>
      <c r="E6548" s="10">
        <v>24.490000000000009</v>
      </c>
    </row>
    <row r="6549" spans="1:5" ht="17.55" customHeight="1" x14ac:dyDescent="0.3">
      <c r="A6549" s="12">
        <v>6638</v>
      </c>
      <c r="B6549" s="12">
        <v>3319</v>
      </c>
      <c r="C6549" s="19">
        <v>42363</v>
      </c>
      <c r="D6549" s="6">
        <v>23</v>
      </c>
      <c r="E6549" s="10">
        <v>281.64</v>
      </c>
    </row>
    <row r="6550" spans="1:5" ht="17.55" customHeight="1" x14ac:dyDescent="0.3">
      <c r="A6550" s="12">
        <v>6639</v>
      </c>
      <c r="B6550" s="12">
        <v>3320</v>
      </c>
      <c r="C6550" s="19">
        <v>42368</v>
      </c>
      <c r="D6550" s="6">
        <v>244</v>
      </c>
      <c r="E6550" s="10">
        <v>24.32000000000005</v>
      </c>
    </row>
    <row r="6551" spans="1:5" ht="17.55" customHeight="1" x14ac:dyDescent="0.3">
      <c r="A6551" s="12">
        <v>6640</v>
      </c>
      <c r="B6551" s="12">
        <v>3320</v>
      </c>
      <c r="C6551" s="19">
        <v>42364</v>
      </c>
      <c r="D6551" s="6">
        <v>244</v>
      </c>
      <c r="E6551" s="10">
        <v>786.38</v>
      </c>
    </row>
    <row r="6552" spans="1:5" ht="17.55" customHeight="1" x14ac:dyDescent="0.3">
      <c r="A6552" s="12">
        <v>6641</v>
      </c>
      <c r="B6552" s="12">
        <v>3321</v>
      </c>
      <c r="C6552" s="19">
        <v>42361</v>
      </c>
      <c r="D6552" s="6">
        <v>5</v>
      </c>
      <c r="E6552" s="10">
        <v>55.100000000000023</v>
      </c>
    </row>
    <row r="6553" spans="1:5" ht="17.55" customHeight="1" x14ac:dyDescent="0.3">
      <c r="A6553" s="12">
        <v>6642</v>
      </c>
      <c r="B6553" s="12">
        <v>3321</v>
      </c>
      <c r="C6553" s="19">
        <v>42354</v>
      </c>
      <c r="D6553" s="6">
        <v>5</v>
      </c>
      <c r="E6553" s="10">
        <v>557.16</v>
      </c>
    </row>
    <row r="6554" spans="1:5" ht="17.55" customHeight="1" x14ac:dyDescent="0.3">
      <c r="A6554" s="12">
        <v>6643</v>
      </c>
      <c r="B6554" s="12">
        <v>3322</v>
      </c>
      <c r="C6554" s="19">
        <v>42359</v>
      </c>
      <c r="D6554" s="6">
        <v>177</v>
      </c>
      <c r="E6554" s="10">
        <v>59.819999999999993</v>
      </c>
    </row>
    <row r="6555" spans="1:5" ht="17.55" customHeight="1" x14ac:dyDescent="0.3">
      <c r="A6555" s="12">
        <v>6644</v>
      </c>
      <c r="B6555" s="12">
        <v>3322</v>
      </c>
      <c r="C6555" s="19">
        <v>42351</v>
      </c>
      <c r="D6555" s="6">
        <v>177</v>
      </c>
      <c r="E6555" s="10">
        <v>314.07</v>
      </c>
    </row>
    <row r="6556" spans="1:5" ht="17.55" customHeight="1" x14ac:dyDescent="0.3">
      <c r="A6556" s="12">
        <v>6645</v>
      </c>
      <c r="B6556" s="12">
        <v>3323</v>
      </c>
      <c r="C6556" s="19">
        <v>42360</v>
      </c>
      <c r="D6556" s="6">
        <v>78</v>
      </c>
      <c r="E6556" s="10">
        <v>62.919999999999987</v>
      </c>
    </row>
    <row r="6557" spans="1:5" ht="17.55" customHeight="1" x14ac:dyDescent="0.3">
      <c r="A6557" s="12">
        <v>6646</v>
      </c>
      <c r="B6557" s="12">
        <v>3323</v>
      </c>
      <c r="C6557" s="19">
        <v>42354</v>
      </c>
      <c r="D6557" s="6">
        <v>78</v>
      </c>
      <c r="E6557" s="10">
        <v>179.08</v>
      </c>
    </row>
    <row r="6558" spans="1:5" ht="17.55" customHeight="1" x14ac:dyDescent="0.3">
      <c r="A6558" s="12">
        <v>6647</v>
      </c>
      <c r="B6558" s="12">
        <v>3324</v>
      </c>
      <c r="C6558" s="19">
        <v>42371</v>
      </c>
      <c r="D6558" s="6">
        <v>122</v>
      </c>
      <c r="E6558" s="10">
        <v>72.839999999999918</v>
      </c>
    </row>
    <row r="6559" spans="1:5" ht="17.55" customHeight="1" x14ac:dyDescent="0.3">
      <c r="A6559" s="12">
        <v>6648</v>
      </c>
      <c r="B6559" s="12">
        <v>3324</v>
      </c>
      <c r="C6559" s="19">
        <v>42361</v>
      </c>
      <c r="D6559" s="6">
        <v>122</v>
      </c>
      <c r="E6559" s="10">
        <v>655.58</v>
      </c>
    </row>
    <row r="6560" spans="1:5" ht="17.55" customHeight="1" x14ac:dyDescent="0.3">
      <c r="A6560" s="12">
        <v>6649</v>
      </c>
      <c r="B6560" s="12">
        <v>3325</v>
      </c>
      <c r="C6560" s="19">
        <v>42371</v>
      </c>
      <c r="D6560" s="6">
        <v>298</v>
      </c>
      <c r="E6560" s="10">
        <v>33.110000000000014</v>
      </c>
    </row>
    <row r="6561" spans="1:5" ht="17.55" customHeight="1" x14ac:dyDescent="0.3">
      <c r="A6561" s="12">
        <v>6650</v>
      </c>
      <c r="B6561" s="12">
        <v>3325</v>
      </c>
      <c r="C6561" s="19">
        <v>42362</v>
      </c>
      <c r="D6561" s="6">
        <v>298</v>
      </c>
      <c r="E6561" s="10">
        <v>440</v>
      </c>
    </row>
    <row r="6562" spans="1:5" ht="17.55" customHeight="1" x14ac:dyDescent="0.3">
      <c r="A6562" s="12">
        <v>6651</v>
      </c>
      <c r="B6562" s="12">
        <v>3326</v>
      </c>
      <c r="C6562" s="19">
        <v>42369</v>
      </c>
      <c r="D6562" s="6">
        <v>195</v>
      </c>
      <c r="E6562" s="10">
        <v>178.48000000000002</v>
      </c>
    </row>
    <row r="6563" spans="1:5" ht="17.55" customHeight="1" x14ac:dyDescent="0.3">
      <c r="A6563" s="12">
        <v>6652</v>
      </c>
      <c r="B6563" s="12">
        <v>3326</v>
      </c>
      <c r="C6563" s="19">
        <v>42365</v>
      </c>
      <c r="D6563" s="6">
        <v>195</v>
      </c>
      <c r="E6563" s="10">
        <v>362.39</v>
      </c>
    </row>
    <row r="6564" spans="1:5" ht="17.55" customHeight="1" x14ac:dyDescent="0.3">
      <c r="A6564" s="12">
        <v>6653</v>
      </c>
      <c r="B6564" s="12">
        <v>3327</v>
      </c>
      <c r="C6564" s="19">
        <v>42359</v>
      </c>
      <c r="D6564" s="6">
        <v>152</v>
      </c>
      <c r="E6564" s="10">
        <v>87.480000000000018</v>
      </c>
    </row>
    <row r="6565" spans="1:5" ht="17.55" customHeight="1" x14ac:dyDescent="0.3">
      <c r="A6565" s="12">
        <v>6654</v>
      </c>
      <c r="B6565" s="12">
        <v>3327</v>
      </c>
      <c r="C6565" s="19">
        <v>42355</v>
      </c>
      <c r="D6565" s="6">
        <v>152</v>
      </c>
      <c r="E6565" s="10">
        <v>204.13</v>
      </c>
    </row>
    <row r="6566" spans="1:5" ht="17.55" customHeight="1" x14ac:dyDescent="0.3">
      <c r="A6566" s="12">
        <v>6655</v>
      </c>
      <c r="B6566" s="12">
        <v>3328</v>
      </c>
      <c r="C6566" s="19">
        <v>42365</v>
      </c>
      <c r="D6566" s="6">
        <v>125</v>
      </c>
      <c r="E6566" s="10">
        <v>46.27000000000001</v>
      </c>
    </row>
    <row r="6567" spans="1:5" ht="17.55" customHeight="1" x14ac:dyDescent="0.3">
      <c r="A6567" s="12">
        <v>6656</v>
      </c>
      <c r="B6567" s="12">
        <v>3328</v>
      </c>
      <c r="C6567" s="19">
        <v>42356</v>
      </c>
      <c r="D6567" s="6">
        <v>125</v>
      </c>
      <c r="E6567" s="10">
        <v>242.92</v>
      </c>
    </row>
    <row r="6568" spans="1:5" ht="17.55" customHeight="1" x14ac:dyDescent="0.3">
      <c r="A6568" s="12">
        <v>6657</v>
      </c>
      <c r="B6568" s="12">
        <v>3329</v>
      </c>
      <c r="C6568" s="19">
        <v>42373</v>
      </c>
      <c r="D6568" s="6">
        <v>97</v>
      </c>
      <c r="E6568" s="10">
        <v>431.71999999999991</v>
      </c>
    </row>
    <row r="6569" spans="1:5" ht="17.55" customHeight="1" x14ac:dyDescent="0.3">
      <c r="A6569" s="12">
        <v>6658</v>
      </c>
      <c r="B6569" s="12">
        <v>3329</v>
      </c>
      <c r="C6569" s="19">
        <v>42363</v>
      </c>
      <c r="D6569" s="6">
        <v>97</v>
      </c>
      <c r="E6569" s="10">
        <v>647.6</v>
      </c>
    </row>
    <row r="6570" spans="1:5" ht="17.55" customHeight="1" x14ac:dyDescent="0.3">
      <c r="A6570" s="12">
        <v>6659</v>
      </c>
      <c r="B6570" s="12">
        <v>3330</v>
      </c>
      <c r="C6570" s="19">
        <v>42365</v>
      </c>
      <c r="D6570" s="6">
        <v>153</v>
      </c>
      <c r="E6570" s="10">
        <v>42.099999999999909</v>
      </c>
    </row>
    <row r="6571" spans="1:5" ht="17.55" customHeight="1" x14ac:dyDescent="0.3">
      <c r="A6571" s="12">
        <v>6660</v>
      </c>
      <c r="B6571" s="12">
        <v>3330</v>
      </c>
      <c r="C6571" s="19">
        <v>42357</v>
      </c>
      <c r="D6571" s="6">
        <v>153</v>
      </c>
      <c r="E6571" s="10">
        <v>659.7</v>
      </c>
    </row>
    <row r="6572" spans="1:5" ht="17.55" customHeight="1" x14ac:dyDescent="0.3">
      <c r="A6572" s="12">
        <v>6661</v>
      </c>
      <c r="B6572" s="12">
        <v>3331</v>
      </c>
      <c r="C6572" s="19">
        <v>42368</v>
      </c>
      <c r="D6572" s="6">
        <v>139</v>
      </c>
      <c r="E6572" s="10">
        <v>45.560000000000059</v>
      </c>
    </row>
    <row r="6573" spans="1:5" ht="17.55" customHeight="1" x14ac:dyDescent="0.3">
      <c r="A6573" s="12">
        <v>6662</v>
      </c>
      <c r="B6573" s="12">
        <v>3331</v>
      </c>
      <c r="C6573" s="19">
        <v>42364</v>
      </c>
      <c r="D6573" s="6">
        <v>139</v>
      </c>
      <c r="E6573" s="10">
        <v>605.41999999999996</v>
      </c>
    </row>
    <row r="6574" spans="1:5" ht="17.55" customHeight="1" x14ac:dyDescent="0.3">
      <c r="A6574" s="12">
        <v>6663</v>
      </c>
      <c r="B6574" s="12">
        <v>3332</v>
      </c>
      <c r="C6574" s="19">
        <v>42378</v>
      </c>
      <c r="D6574" s="6">
        <v>152</v>
      </c>
      <c r="E6574" s="10">
        <v>179.32</v>
      </c>
    </row>
    <row r="6575" spans="1:5" ht="17.55" customHeight="1" x14ac:dyDescent="0.3">
      <c r="A6575" s="12">
        <v>6664</v>
      </c>
      <c r="B6575" s="12">
        <v>3332</v>
      </c>
      <c r="C6575" s="19">
        <v>42369</v>
      </c>
      <c r="D6575" s="6">
        <v>152</v>
      </c>
      <c r="E6575" s="10">
        <v>280.48</v>
      </c>
    </row>
    <row r="6576" spans="1:5" ht="17.55" customHeight="1" x14ac:dyDescent="0.3">
      <c r="A6576" s="12">
        <v>6665</v>
      </c>
      <c r="B6576" s="12">
        <v>3333</v>
      </c>
      <c r="C6576" s="19">
        <v>42371</v>
      </c>
      <c r="D6576" s="6">
        <v>95</v>
      </c>
      <c r="E6576" s="10">
        <v>130.15000000000003</v>
      </c>
    </row>
    <row r="6577" spans="1:5" ht="17.55" customHeight="1" x14ac:dyDescent="0.3">
      <c r="A6577" s="12">
        <v>6666</v>
      </c>
      <c r="B6577" s="12">
        <v>3333</v>
      </c>
      <c r="C6577" s="19">
        <v>42364</v>
      </c>
      <c r="D6577" s="6">
        <v>95</v>
      </c>
      <c r="E6577" s="10">
        <v>289.71999999999997</v>
      </c>
    </row>
    <row r="6578" spans="1:5" ht="17.55" customHeight="1" x14ac:dyDescent="0.3">
      <c r="A6578" s="12">
        <v>6667</v>
      </c>
      <c r="B6578" s="12">
        <v>3334</v>
      </c>
      <c r="C6578" s="19">
        <v>42367</v>
      </c>
      <c r="D6578" s="6">
        <v>113</v>
      </c>
      <c r="E6578" s="10">
        <v>9.0800000000000409</v>
      </c>
    </row>
    <row r="6579" spans="1:5" ht="17.55" customHeight="1" x14ac:dyDescent="0.3">
      <c r="A6579" s="12">
        <v>6668</v>
      </c>
      <c r="B6579" s="12">
        <v>3334</v>
      </c>
      <c r="C6579" s="19">
        <v>42362</v>
      </c>
      <c r="D6579" s="6">
        <v>113</v>
      </c>
      <c r="E6579" s="10">
        <v>899.63</v>
      </c>
    </row>
    <row r="6580" spans="1:5" ht="17.55" customHeight="1" x14ac:dyDescent="0.3">
      <c r="A6580" s="12">
        <v>6669</v>
      </c>
      <c r="B6580" s="12">
        <v>3335</v>
      </c>
      <c r="C6580" s="19">
        <v>42369</v>
      </c>
      <c r="D6580" s="6">
        <v>137</v>
      </c>
      <c r="E6580" s="10">
        <v>218.95999999999992</v>
      </c>
    </row>
    <row r="6581" spans="1:5" ht="17.55" customHeight="1" x14ac:dyDescent="0.3">
      <c r="A6581" s="12">
        <v>6670</v>
      </c>
      <c r="B6581" s="12">
        <v>3335</v>
      </c>
      <c r="C6581" s="19">
        <v>42365</v>
      </c>
      <c r="D6581" s="6">
        <v>137</v>
      </c>
      <c r="E6581" s="10">
        <v>536.08000000000004</v>
      </c>
    </row>
    <row r="6582" spans="1:5" ht="17.55" customHeight="1" x14ac:dyDescent="0.3">
      <c r="A6582" s="12">
        <v>6671</v>
      </c>
      <c r="B6582" s="12">
        <v>3336</v>
      </c>
      <c r="C6582" s="19">
        <v>42371</v>
      </c>
      <c r="D6582" s="6">
        <v>245</v>
      </c>
      <c r="E6582" s="10">
        <v>18.770000000000095</v>
      </c>
    </row>
    <row r="6583" spans="1:5" ht="17.55" customHeight="1" x14ac:dyDescent="0.3">
      <c r="A6583" s="12">
        <v>6672</v>
      </c>
      <c r="B6583" s="12">
        <v>3336</v>
      </c>
      <c r="C6583" s="19">
        <v>42363</v>
      </c>
      <c r="D6583" s="6">
        <v>245</v>
      </c>
      <c r="E6583" s="10">
        <v>920.18999999999994</v>
      </c>
    </row>
    <row r="6584" spans="1:5" ht="17.55" customHeight="1" x14ac:dyDescent="0.3">
      <c r="A6584" s="12">
        <v>6673</v>
      </c>
      <c r="B6584" s="12">
        <v>3337</v>
      </c>
      <c r="C6584" s="19">
        <v>42360</v>
      </c>
      <c r="D6584" s="6">
        <v>160</v>
      </c>
      <c r="E6584" s="10">
        <v>141.19999999999999</v>
      </c>
    </row>
    <row r="6585" spans="1:5" ht="17.55" customHeight="1" x14ac:dyDescent="0.3">
      <c r="A6585" s="12">
        <v>6674</v>
      </c>
      <c r="B6585" s="12">
        <v>3337</v>
      </c>
      <c r="C6585" s="19">
        <v>42356</v>
      </c>
      <c r="D6585" s="6">
        <v>160</v>
      </c>
      <c r="E6585" s="10">
        <v>329.49</v>
      </c>
    </row>
    <row r="6586" spans="1:5" ht="17.55" customHeight="1" x14ac:dyDescent="0.3">
      <c r="A6586" s="12">
        <v>6675</v>
      </c>
      <c r="B6586" s="12">
        <v>3338</v>
      </c>
      <c r="C6586" s="19">
        <v>42377</v>
      </c>
      <c r="D6586" s="6">
        <v>133</v>
      </c>
      <c r="E6586" s="10">
        <v>176.65999999999997</v>
      </c>
    </row>
    <row r="6587" spans="1:5" ht="17.55" customHeight="1" x14ac:dyDescent="0.3">
      <c r="A6587" s="12">
        <v>6676</v>
      </c>
      <c r="B6587" s="12">
        <v>3338</v>
      </c>
      <c r="C6587" s="19">
        <v>42370</v>
      </c>
      <c r="D6587" s="6">
        <v>133</v>
      </c>
      <c r="E6587" s="10">
        <v>706.64</v>
      </c>
    </row>
    <row r="6588" spans="1:5" ht="17.55" customHeight="1" x14ac:dyDescent="0.3">
      <c r="A6588" s="12">
        <v>6677</v>
      </c>
      <c r="B6588" s="12">
        <v>3339</v>
      </c>
      <c r="C6588" s="19">
        <v>42368</v>
      </c>
      <c r="D6588" s="6">
        <v>115</v>
      </c>
      <c r="E6588" s="10">
        <v>228.79000000000008</v>
      </c>
    </row>
    <row r="6589" spans="1:5" ht="17.55" customHeight="1" x14ac:dyDescent="0.3">
      <c r="A6589" s="12">
        <v>6678</v>
      </c>
      <c r="B6589" s="12">
        <v>3339</v>
      </c>
      <c r="C6589" s="19">
        <v>42362</v>
      </c>
      <c r="D6589" s="6">
        <v>115</v>
      </c>
      <c r="E6589" s="10">
        <v>464.53999999999996</v>
      </c>
    </row>
    <row r="6590" spans="1:5" ht="17.55" customHeight="1" x14ac:dyDescent="0.3">
      <c r="A6590" s="12">
        <v>6679</v>
      </c>
      <c r="B6590" s="12">
        <v>3340</v>
      </c>
      <c r="C6590" s="19">
        <v>42373</v>
      </c>
      <c r="D6590" s="6">
        <v>186</v>
      </c>
      <c r="E6590" s="10">
        <v>49.769999999999982</v>
      </c>
    </row>
    <row r="6591" spans="1:5" ht="17.55" customHeight="1" x14ac:dyDescent="0.3">
      <c r="A6591" s="12">
        <v>6680</v>
      </c>
      <c r="B6591" s="12">
        <v>3340</v>
      </c>
      <c r="C6591" s="19">
        <v>42368</v>
      </c>
      <c r="D6591" s="6">
        <v>186</v>
      </c>
      <c r="E6591" s="10">
        <v>402.77</v>
      </c>
    </row>
    <row r="6592" spans="1:5" ht="17.55" customHeight="1" x14ac:dyDescent="0.3">
      <c r="A6592" s="12">
        <v>6681</v>
      </c>
      <c r="B6592" s="12">
        <v>3341</v>
      </c>
      <c r="C6592" s="19">
        <v>42376</v>
      </c>
      <c r="D6592" s="6">
        <v>17</v>
      </c>
      <c r="E6592" s="10">
        <v>329.05000000000007</v>
      </c>
    </row>
    <row r="6593" spans="1:5" ht="17.55" customHeight="1" x14ac:dyDescent="0.3">
      <c r="A6593" s="12">
        <v>6682</v>
      </c>
      <c r="B6593" s="12">
        <v>3341</v>
      </c>
      <c r="C6593" s="19">
        <v>42369</v>
      </c>
      <c r="D6593" s="6">
        <v>17</v>
      </c>
      <c r="E6593" s="10">
        <v>560.29999999999995</v>
      </c>
    </row>
    <row r="6594" spans="1:5" ht="17.55" customHeight="1" x14ac:dyDescent="0.3">
      <c r="A6594" s="12">
        <v>6683</v>
      </c>
      <c r="B6594" s="12">
        <v>3342</v>
      </c>
      <c r="C6594" s="19">
        <v>42361</v>
      </c>
      <c r="D6594" s="6">
        <v>233</v>
      </c>
      <c r="E6594" s="10">
        <v>27.580000000000041</v>
      </c>
    </row>
    <row r="6595" spans="1:5" ht="17.55" customHeight="1" x14ac:dyDescent="0.3">
      <c r="A6595" s="12">
        <v>6684</v>
      </c>
      <c r="B6595" s="12">
        <v>3342</v>
      </c>
      <c r="C6595" s="19">
        <v>42356</v>
      </c>
      <c r="D6595" s="6">
        <v>233</v>
      </c>
      <c r="E6595" s="10">
        <v>524.17999999999995</v>
      </c>
    </row>
    <row r="6596" spans="1:5" ht="17.55" customHeight="1" x14ac:dyDescent="0.3">
      <c r="A6596" s="12">
        <v>6685</v>
      </c>
      <c r="B6596" s="12">
        <v>3343</v>
      </c>
      <c r="C6596" s="19">
        <v>42365</v>
      </c>
      <c r="D6596" s="6">
        <v>205</v>
      </c>
      <c r="E6596" s="10">
        <v>90.53000000000003</v>
      </c>
    </row>
    <row r="6597" spans="1:5" ht="17.55" customHeight="1" x14ac:dyDescent="0.3">
      <c r="A6597" s="12">
        <v>6686</v>
      </c>
      <c r="B6597" s="12">
        <v>3343</v>
      </c>
      <c r="C6597" s="19">
        <v>42356</v>
      </c>
      <c r="D6597" s="6">
        <v>205</v>
      </c>
      <c r="E6597" s="10">
        <v>221.64999999999998</v>
      </c>
    </row>
    <row r="6598" spans="1:5" ht="17.55" customHeight="1" x14ac:dyDescent="0.3">
      <c r="A6598" s="12">
        <v>6687</v>
      </c>
      <c r="B6598" s="12">
        <v>3344</v>
      </c>
      <c r="C6598" s="19">
        <v>42364</v>
      </c>
      <c r="D6598" s="6">
        <v>46</v>
      </c>
      <c r="E6598" s="10">
        <v>3.25</v>
      </c>
    </row>
    <row r="6599" spans="1:5" ht="17.55" customHeight="1" x14ac:dyDescent="0.3">
      <c r="A6599" s="12">
        <v>6688</v>
      </c>
      <c r="B6599" s="12">
        <v>3344</v>
      </c>
      <c r="C6599" s="19">
        <v>42358</v>
      </c>
      <c r="D6599" s="6">
        <v>46</v>
      </c>
      <c r="E6599" s="10">
        <v>322.24</v>
      </c>
    </row>
    <row r="6600" spans="1:5" ht="17.55" customHeight="1" x14ac:dyDescent="0.3">
      <c r="A6600" s="12">
        <v>6689</v>
      </c>
      <c r="B6600" s="12">
        <v>3345</v>
      </c>
      <c r="C6600" s="19">
        <v>42373</v>
      </c>
      <c r="D6600" s="6">
        <v>72</v>
      </c>
      <c r="E6600" s="10">
        <v>51.289999999999964</v>
      </c>
    </row>
    <row r="6601" spans="1:5" ht="17.55" customHeight="1" x14ac:dyDescent="0.3">
      <c r="A6601" s="12">
        <v>6690</v>
      </c>
      <c r="B6601" s="12">
        <v>3345</v>
      </c>
      <c r="C6601" s="19">
        <v>42363</v>
      </c>
      <c r="D6601" s="6">
        <v>72</v>
      </c>
      <c r="E6601" s="10">
        <v>518.62</v>
      </c>
    </row>
    <row r="6602" spans="1:5" ht="17.55" customHeight="1" x14ac:dyDescent="0.3">
      <c r="A6602" s="12">
        <v>6691</v>
      </c>
      <c r="B6602" s="12">
        <v>3346</v>
      </c>
      <c r="C6602" s="19">
        <v>42371</v>
      </c>
      <c r="D6602" s="6">
        <v>272</v>
      </c>
      <c r="E6602" s="10">
        <v>15.240000000000009</v>
      </c>
    </row>
    <row r="6603" spans="1:5" ht="17.55" customHeight="1" x14ac:dyDescent="0.3">
      <c r="A6603" s="12">
        <v>6692</v>
      </c>
      <c r="B6603" s="12">
        <v>3346</v>
      </c>
      <c r="C6603" s="19">
        <v>42366</v>
      </c>
      <c r="D6603" s="6">
        <v>272</v>
      </c>
      <c r="E6603" s="10">
        <v>154.16</v>
      </c>
    </row>
    <row r="6604" spans="1:5" ht="17.55" customHeight="1" x14ac:dyDescent="0.3">
      <c r="A6604" s="12">
        <v>6693</v>
      </c>
      <c r="B6604" s="12">
        <v>3347</v>
      </c>
      <c r="C6604" s="19">
        <v>42371</v>
      </c>
      <c r="D6604" s="6">
        <v>147</v>
      </c>
      <c r="E6604" s="10">
        <v>146.40999999999997</v>
      </c>
    </row>
    <row r="6605" spans="1:5" ht="17.55" customHeight="1" x14ac:dyDescent="0.3">
      <c r="A6605" s="12">
        <v>6694</v>
      </c>
      <c r="B6605" s="12">
        <v>3347</v>
      </c>
      <c r="C6605" s="19">
        <v>42365</v>
      </c>
      <c r="D6605" s="6">
        <v>147</v>
      </c>
      <c r="E6605" s="10">
        <v>519.09</v>
      </c>
    </row>
    <row r="6606" spans="1:5" ht="17.55" customHeight="1" x14ac:dyDescent="0.3">
      <c r="A6606" s="12">
        <v>6695</v>
      </c>
      <c r="B6606" s="12">
        <v>3348</v>
      </c>
      <c r="C6606" s="19">
        <v>42372</v>
      </c>
      <c r="D6606" s="6">
        <v>261</v>
      </c>
      <c r="E6606" s="10">
        <v>304.58000000000004</v>
      </c>
    </row>
    <row r="6607" spans="1:5" ht="17.55" customHeight="1" x14ac:dyDescent="0.3">
      <c r="A6607" s="12">
        <v>6696</v>
      </c>
      <c r="B6607" s="12">
        <v>3348</v>
      </c>
      <c r="C6607" s="19">
        <v>42365</v>
      </c>
      <c r="D6607" s="6">
        <v>261</v>
      </c>
      <c r="E6607" s="10">
        <v>677.93999999999994</v>
      </c>
    </row>
    <row r="6608" spans="1:5" ht="17.55" customHeight="1" x14ac:dyDescent="0.3">
      <c r="A6608" s="12">
        <v>6697</v>
      </c>
      <c r="B6608" s="12">
        <v>3349</v>
      </c>
      <c r="C6608" s="19">
        <v>42371</v>
      </c>
      <c r="D6608" s="6">
        <v>5</v>
      </c>
      <c r="E6608" s="10">
        <v>216.94999999999993</v>
      </c>
    </row>
    <row r="6609" spans="1:5" ht="17.55" customHeight="1" x14ac:dyDescent="0.3">
      <c r="A6609" s="12">
        <v>6698</v>
      </c>
      <c r="B6609" s="12">
        <v>3349</v>
      </c>
      <c r="C6609" s="19">
        <v>42363</v>
      </c>
      <c r="D6609" s="6">
        <v>5</v>
      </c>
      <c r="E6609" s="10">
        <v>769.2</v>
      </c>
    </row>
    <row r="6610" spans="1:5" ht="17.55" customHeight="1" x14ac:dyDescent="0.3">
      <c r="A6610" s="12">
        <v>6699</v>
      </c>
      <c r="B6610" s="12">
        <v>3350</v>
      </c>
      <c r="C6610" s="19">
        <v>42378</v>
      </c>
      <c r="D6610" s="6">
        <v>279</v>
      </c>
      <c r="E6610" s="10">
        <v>77.189999999999941</v>
      </c>
    </row>
    <row r="6611" spans="1:5" ht="17.55" customHeight="1" x14ac:dyDescent="0.3">
      <c r="A6611" s="12">
        <v>6700</v>
      </c>
      <c r="B6611" s="12">
        <v>3350</v>
      </c>
      <c r="C6611" s="19">
        <v>42370</v>
      </c>
      <c r="D6611" s="6">
        <v>279</v>
      </c>
      <c r="E6611" s="10">
        <v>624.61</v>
      </c>
    </row>
    <row r="6612" spans="1:5" ht="17.55" customHeight="1" x14ac:dyDescent="0.3">
      <c r="A6612" s="12">
        <v>6701</v>
      </c>
      <c r="B6612" s="12">
        <v>3351</v>
      </c>
      <c r="C6612" s="19">
        <v>42365</v>
      </c>
      <c r="D6612" s="6">
        <v>153</v>
      </c>
      <c r="E6612" s="10">
        <v>27.099999999999994</v>
      </c>
    </row>
    <row r="6613" spans="1:5" ht="17.55" customHeight="1" x14ac:dyDescent="0.3">
      <c r="A6613" s="12">
        <v>6702</v>
      </c>
      <c r="B6613" s="12">
        <v>3351</v>
      </c>
      <c r="C6613" s="19">
        <v>42361</v>
      </c>
      <c r="D6613" s="6">
        <v>153</v>
      </c>
      <c r="E6613" s="10">
        <v>166.5</v>
      </c>
    </row>
    <row r="6614" spans="1:5" ht="17.55" customHeight="1" x14ac:dyDescent="0.3">
      <c r="A6614" s="12">
        <v>6703</v>
      </c>
      <c r="B6614" s="12">
        <v>3352</v>
      </c>
      <c r="C6614" s="19">
        <v>42375</v>
      </c>
      <c r="D6614" s="6">
        <v>230</v>
      </c>
      <c r="E6614" s="10">
        <v>84.389999999999986</v>
      </c>
    </row>
    <row r="6615" spans="1:5" ht="17.55" customHeight="1" x14ac:dyDescent="0.3">
      <c r="A6615" s="12">
        <v>6704</v>
      </c>
      <c r="B6615" s="12">
        <v>3352</v>
      </c>
      <c r="C6615" s="19">
        <v>42370</v>
      </c>
      <c r="D6615" s="6">
        <v>230</v>
      </c>
      <c r="E6615" s="10">
        <v>478.26</v>
      </c>
    </row>
    <row r="6616" spans="1:5" ht="17.55" customHeight="1" x14ac:dyDescent="0.3">
      <c r="A6616" s="12">
        <v>6705</v>
      </c>
      <c r="B6616" s="12">
        <v>3353</v>
      </c>
      <c r="C6616" s="19">
        <v>42367</v>
      </c>
      <c r="D6616" s="6">
        <v>270</v>
      </c>
      <c r="E6616" s="10">
        <v>8.1700000000000159</v>
      </c>
    </row>
    <row r="6617" spans="1:5" ht="17.55" customHeight="1" x14ac:dyDescent="0.3">
      <c r="A6617" s="12">
        <v>6706</v>
      </c>
      <c r="B6617" s="12">
        <v>3353</v>
      </c>
      <c r="C6617" s="19">
        <v>42363</v>
      </c>
      <c r="D6617" s="6">
        <v>270</v>
      </c>
      <c r="E6617" s="10">
        <v>196.32</v>
      </c>
    </row>
    <row r="6618" spans="1:5" ht="17.55" customHeight="1" x14ac:dyDescent="0.3">
      <c r="A6618" s="12">
        <v>6707</v>
      </c>
      <c r="B6618" s="12">
        <v>3354</v>
      </c>
      <c r="C6618" s="19">
        <v>42367</v>
      </c>
      <c r="D6618" s="6">
        <v>50</v>
      </c>
      <c r="E6618" s="10">
        <v>254.82000000000005</v>
      </c>
    </row>
    <row r="6619" spans="1:5" ht="17.55" customHeight="1" x14ac:dyDescent="0.3">
      <c r="A6619" s="12">
        <v>6708</v>
      </c>
      <c r="B6619" s="12">
        <v>3354</v>
      </c>
      <c r="C6619" s="19">
        <v>42360</v>
      </c>
      <c r="D6619" s="6">
        <v>50</v>
      </c>
      <c r="E6619" s="10">
        <v>453.03</v>
      </c>
    </row>
    <row r="6620" spans="1:5" ht="17.55" customHeight="1" x14ac:dyDescent="0.3">
      <c r="A6620" s="12">
        <v>6709</v>
      </c>
      <c r="B6620" s="12">
        <v>3355</v>
      </c>
      <c r="C6620" s="19">
        <v>42369</v>
      </c>
      <c r="D6620" s="6">
        <v>208</v>
      </c>
      <c r="E6620" s="10">
        <v>16.840000000000032</v>
      </c>
    </row>
    <row r="6621" spans="1:5" ht="17.55" customHeight="1" x14ac:dyDescent="0.3">
      <c r="A6621" s="12">
        <v>6710</v>
      </c>
      <c r="B6621" s="12">
        <v>3355</v>
      </c>
      <c r="C6621" s="19">
        <v>42363</v>
      </c>
      <c r="D6621" s="6">
        <v>208</v>
      </c>
      <c r="E6621" s="10">
        <v>263.88</v>
      </c>
    </row>
    <row r="6622" spans="1:5" ht="17.55" customHeight="1" x14ac:dyDescent="0.3">
      <c r="A6622" s="12">
        <v>6711</v>
      </c>
      <c r="B6622" s="12">
        <v>3356</v>
      </c>
      <c r="C6622" s="19">
        <v>42370</v>
      </c>
      <c r="D6622" s="6">
        <v>109</v>
      </c>
      <c r="E6622" s="10">
        <v>36.799999999999983</v>
      </c>
    </row>
    <row r="6623" spans="1:5" ht="17.55" customHeight="1" x14ac:dyDescent="0.3">
      <c r="A6623" s="12">
        <v>6712</v>
      </c>
      <c r="B6623" s="12">
        <v>3356</v>
      </c>
      <c r="C6623" s="19">
        <v>42362</v>
      </c>
      <c r="D6623" s="6">
        <v>109</v>
      </c>
      <c r="E6623" s="10">
        <v>104.77000000000001</v>
      </c>
    </row>
    <row r="6624" spans="1:5" ht="17.55" customHeight="1" x14ac:dyDescent="0.3">
      <c r="A6624" s="12">
        <v>6713</v>
      </c>
      <c r="B6624" s="12">
        <v>3357</v>
      </c>
      <c r="C6624" s="19">
        <v>42370</v>
      </c>
      <c r="D6624" s="6">
        <v>34</v>
      </c>
      <c r="E6624" s="10">
        <v>126.44</v>
      </c>
    </row>
    <row r="6625" spans="1:5" ht="17.55" customHeight="1" x14ac:dyDescent="0.3">
      <c r="A6625" s="12">
        <v>6714</v>
      </c>
      <c r="B6625" s="12">
        <v>3357</v>
      </c>
      <c r="C6625" s="19">
        <v>42364</v>
      </c>
      <c r="D6625" s="6">
        <v>34</v>
      </c>
      <c r="E6625" s="10">
        <v>379.34</v>
      </c>
    </row>
    <row r="6626" spans="1:5" ht="17.55" customHeight="1" x14ac:dyDescent="0.3">
      <c r="A6626" s="12">
        <v>6715</v>
      </c>
      <c r="B6626" s="12">
        <v>3358</v>
      </c>
      <c r="C6626" s="19">
        <v>42376</v>
      </c>
      <c r="D6626" s="6">
        <v>113</v>
      </c>
      <c r="E6626" s="10">
        <v>88.200000000000045</v>
      </c>
    </row>
    <row r="6627" spans="1:5" ht="17.55" customHeight="1" x14ac:dyDescent="0.3">
      <c r="A6627" s="12">
        <v>6716</v>
      </c>
      <c r="B6627" s="12">
        <v>3358</v>
      </c>
      <c r="C6627" s="19">
        <v>42372</v>
      </c>
      <c r="D6627" s="6">
        <v>113</v>
      </c>
      <c r="E6627" s="10">
        <v>793.89</v>
      </c>
    </row>
    <row r="6628" spans="1:5" ht="17.55" customHeight="1" x14ac:dyDescent="0.3">
      <c r="A6628" s="12">
        <v>6717</v>
      </c>
      <c r="B6628" s="12">
        <v>3359</v>
      </c>
      <c r="C6628" s="19">
        <v>42372</v>
      </c>
      <c r="D6628" s="6">
        <v>163</v>
      </c>
      <c r="E6628" s="10">
        <v>117.32000000000005</v>
      </c>
    </row>
    <row r="6629" spans="1:5" ht="17.55" customHeight="1" x14ac:dyDescent="0.3">
      <c r="A6629" s="12">
        <v>6718</v>
      </c>
      <c r="B6629" s="12">
        <v>3359</v>
      </c>
      <c r="C6629" s="19">
        <v>42363</v>
      </c>
      <c r="D6629" s="6">
        <v>163</v>
      </c>
      <c r="E6629" s="10">
        <v>371.52</v>
      </c>
    </row>
    <row r="6630" spans="1:5" ht="17.55" customHeight="1" x14ac:dyDescent="0.3">
      <c r="A6630" s="12">
        <v>6719</v>
      </c>
      <c r="B6630" s="12">
        <v>3360</v>
      </c>
      <c r="C6630" s="19">
        <v>42373</v>
      </c>
      <c r="D6630" s="6">
        <v>175</v>
      </c>
      <c r="E6630" s="10">
        <v>214.93000000000006</v>
      </c>
    </row>
    <row r="6631" spans="1:5" ht="17.55" customHeight="1" x14ac:dyDescent="0.3">
      <c r="A6631" s="12">
        <v>6720</v>
      </c>
      <c r="B6631" s="12">
        <v>3360</v>
      </c>
      <c r="C6631" s="19">
        <v>42366</v>
      </c>
      <c r="D6631" s="6">
        <v>175</v>
      </c>
      <c r="E6631" s="10">
        <v>478.4</v>
      </c>
    </row>
    <row r="6632" spans="1:5" ht="17.55" customHeight="1" x14ac:dyDescent="0.3">
      <c r="A6632" s="12">
        <v>6721</v>
      </c>
      <c r="B6632" s="12">
        <v>3361</v>
      </c>
      <c r="C6632" s="19">
        <v>42368</v>
      </c>
      <c r="D6632" s="6">
        <v>305</v>
      </c>
      <c r="E6632" s="10">
        <v>60.009999999999991</v>
      </c>
    </row>
    <row r="6633" spans="1:5" ht="17.55" customHeight="1" x14ac:dyDescent="0.3">
      <c r="A6633" s="12">
        <v>6722</v>
      </c>
      <c r="B6633" s="12">
        <v>3361</v>
      </c>
      <c r="C6633" s="19">
        <v>42362</v>
      </c>
      <c r="D6633" s="6">
        <v>305</v>
      </c>
      <c r="E6633" s="10">
        <v>133.59</v>
      </c>
    </row>
    <row r="6634" spans="1:5" ht="17.55" customHeight="1" x14ac:dyDescent="0.3">
      <c r="A6634" s="12">
        <v>6723</v>
      </c>
      <c r="B6634" s="12">
        <v>3362</v>
      </c>
      <c r="C6634" s="19">
        <v>42384</v>
      </c>
      <c r="D6634" s="6">
        <v>165</v>
      </c>
      <c r="E6634" s="10">
        <v>275.28999999999996</v>
      </c>
    </row>
    <row r="6635" spans="1:5" ht="17.55" customHeight="1" x14ac:dyDescent="0.3">
      <c r="A6635" s="12">
        <v>6724</v>
      </c>
      <c r="B6635" s="12">
        <v>3362</v>
      </c>
      <c r="C6635" s="19">
        <v>42374</v>
      </c>
      <c r="D6635" s="6">
        <v>165</v>
      </c>
      <c r="E6635" s="10">
        <v>585.02</v>
      </c>
    </row>
    <row r="6636" spans="1:5" ht="17.55" customHeight="1" x14ac:dyDescent="0.3">
      <c r="A6636" s="12">
        <v>6725</v>
      </c>
      <c r="B6636" s="12">
        <v>3363</v>
      </c>
      <c r="C6636" s="19">
        <v>42382</v>
      </c>
      <c r="D6636" s="6">
        <v>114</v>
      </c>
      <c r="E6636" s="10">
        <v>60.870000000000005</v>
      </c>
    </row>
    <row r="6637" spans="1:5" ht="17.55" customHeight="1" x14ac:dyDescent="0.3">
      <c r="A6637" s="12">
        <v>6726</v>
      </c>
      <c r="B6637" s="12">
        <v>3363</v>
      </c>
      <c r="C6637" s="19">
        <v>42376</v>
      </c>
      <c r="D6637" s="6">
        <v>114</v>
      </c>
      <c r="E6637" s="10">
        <v>615.52</v>
      </c>
    </row>
    <row r="6638" spans="1:5" ht="17.55" customHeight="1" x14ac:dyDescent="0.3">
      <c r="A6638" s="12">
        <v>6727</v>
      </c>
      <c r="B6638" s="12">
        <v>3364</v>
      </c>
      <c r="C6638" s="19">
        <v>42373</v>
      </c>
      <c r="D6638" s="6">
        <v>80</v>
      </c>
      <c r="E6638" s="10">
        <v>94.62</v>
      </c>
    </row>
    <row r="6639" spans="1:5" ht="17.55" customHeight="1" x14ac:dyDescent="0.3">
      <c r="A6639" s="12">
        <v>6728</v>
      </c>
      <c r="B6639" s="12">
        <v>3364</v>
      </c>
      <c r="C6639" s="19">
        <v>42367</v>
      </c>
      <c r="D6639" s="6">
        <v>80</v>
      </c>
      <c r="E6639" s="10">
        <v>316.77999999999997</v>
      </c>
    </row>
    <row r="6640" spans="1:5" ht="17.55" customHeight="1" x14ac:dyDescent="0.3">
      <c r="A6640" s="12">
        <v>6729</v>
      </c>
      <c r="B6640" s="12">
        <v>3365</v>
      </c>
      <c r="C6640" s="19">
        <v>42377</v>
      </c>
      <c r="D6640" s="6">
        <v>79</v>
      </c>
      <c r="E6640" s="10">
        <v>113.25</v>
      </c>
    </row>
    <row r="6641" spans="1:5" ht="17.55" customHeight="1" x14ac:dyDescent="0.3">
      <c r="A6641" s="12">
        <v>6730</v>
      </c>
      <c r="B6641" s="12">
        <v>3365</v>
      </c>
      <c r="C6641" s="19">
        <v>42371</v>
      </c>
      <c r="D6641" s="6">
        <v>79</v>
      </c>
      <c r="E6641" s="10">
        <v>515.95000000000005</v>
      </c>
    </row>
    <row r="6642" spans="1:5" ht="17.55" customHeight="1" x14ac:dyDescent="0.3">
      <c r="A6642" s="12">
        <v>6731</v>
      </c>
      <c r="B6642" s="12">
        <v>3366</v>
      </c>
      <c r="C6642" s="19">
        <v>42378</v>
      </c>
      <c r="D6642" s="6">
        <v>91</v>
      </c>
      <c r="E6642" s="10">
        <v>184.22000000000003</v>
      </c>
    </row>
    <row r="6643" spans="1:5" ht="17.55" customHeight="1" x14ac:dyDescent="0.3">
      <c r="A6643" s="12">
        <v>6732</v>
      </c>
      <c r="B6643" s="12">
        <v>3366</v>
      </c>
      <c r="C6643" s="19">
        <v>42371</v>
      </c>
      <c r="D6643" s="6">
        <v>91</v>
      </c>
      <c r="E6643" s="10">
        <v>552.66999999999996</v>
      </c>
    </row>
    <row r="6644" spans="1:5" ht="17.55" customHeight="1" x14ac:dyDescent="0.3">
      <c r="A6644" s="12">
        <v>6733</v>
      </c>
      <c r="B6644" s="12">
        <v>3367</v>
      </c>
      <c r="C6644" s="19">
        <v>42370</v>
      </c>
      <c r="D6644" s="6">
        <v>216</v>
      </c>
      <c r="E6644" s="10">
        <v>213.44000000000005</v>
      </c>
    </row>
    <row r="6645" spans="1:5" ht="17.55" customHeight="1" x14ac:dyDescent="0.3">
      <c r="A6645" s="12">
        <v>6734</v>
      </c>
      <c r="B6645" s="12">
        <v>3367</v>
      </c>
      <c r="C6645" s="19">
        <v>42365</v>
      </c>
      <c r="D6645" s="6">
        <v>216</v>
      </c>
      <c r="E6645" s="10">
        <v>498.03999999999996</v>
      </c>
    </row>
    <row r="6646" spans="1:5" ht="17.55" customHeight="1" x14ac:dyDescent="0.3">
      <c r="A6646" s="12">
        <v>6735</v>
      </c>
      <c r="B6646" s="12">
        <v>3368</v>
      </c>
      <c r="C6646" s="19">
        <v>42380</v>
      </c>
      <c r="D6646" s="6">
        <v>72</v>
      </c>
      <c r="E6646" s="10">
        <v>55.219999999999914</v>
      </c>
    </row>
    <row r="6647" spans="1:5" ht="17.55" customHeight="1" x14ac:dyDescent="0.3">
      <c r="A6647" s="12">
        <v>6736</v>
      </c>
      <c r="B6647" s="12">
        <v>3368</v>
      </c>
      <c r="C6647" s="19">
        <v>42371</v>
      </c>
      <c r="D6647" s="6">
        <v>72</v>
      </c>
      <c r="E6647" s="10">
        <v>733.7</v>
      </c>
    </row>
    <row r="6648" spans="1:5" ht="17.55" customHeight="1" x14ac:dyDescent="0.3">
      <c r="A6648" s="12">
        <v>6737</v>
      </c>
      <c r="B6648" s="12">
        <v>3369</v>
      </c>
      <c r="C6648" s="19">
        <v>42373</v>
      </c>
      <c r="D6648" s="6">
        <v>176</v>
      </c>
      <c r="E6648" s="10">
        <v>114.69999999999999</v>
      </c>
    </row>
    <row r="6649" spans="1:5" ht="17.55" customHeight="1" x14ac:dyDescent="0.3">
      <c r="A6649" s="12">
        <v>6738</v>
      </c>
      <c r="B6649" s="12">
        <v>3369</v>
      </c>
      <c r="C6649" s="19">
        <v>42367</v>
      </c>
      <c r="D6649" s="6">
        <v>176</v>
      </c>
      <c r="E6649" s="10">
        <v>363.25</v>
      </c>
    </row>
    <row r="6650" spans="1:5" ht="17.55" customHeight="1" x14ac:dyDescent="0.3">
      <c r="A6650" s="12">
        <v>6739</v>
      </c>
      <c r="B6650" s="12">
        <v>3370</v>
      </c>
      <c r="C6650" s="19">
        <v>42379</v>
      </c>
      <c r="D6650" s="6">
        <v>53</v>
      </c>
      <c r="E6650" s="10">
        <v>43.800000000000011</v>
      </c>
    </row>
    <row r="6651" spans="1:5" ht="17.55" customHeight="1" x14ac:dyDescent="0.3">
      <c r="A6651" s="12">
        <v>6740</v>
      </c>
      <c r="B6651" s="12">
        <v>3370</v>
      </c>
      <c r="C6651" s="19">
        <v>42374</v>
      </c>
      <c r="D6651" s="6">
        <v>53</v>
      </c>
      <c r="E6651" s="10">
        <v>394.21999999999997</v>
      </c>
    </row>
    <row r="6652" spans="1:5" ht="17.55" customHeight="1" x14ac:dyDescent="0.3">
      <c r="A6652" s="12">
        <v>6741</v>
      </c>
      <c r="B6652" s="12">
        <v>3371</v>
      </c>
      <c r="C6652" s="19">
        <v>42374</v>
      </c>
      <c r="D6652" s="6">
        <v>187</v>
      </c>
      <c r="E6652" s="10">
        <v>43.19</v>
      </c>
    </row>
    <row r="6653" spans="1:5" ht="17.55" customHeight="1" x14ac:dyDescent="0.3">
      <c r="A6653" s="12">
        <v>6742</v>
      </c>
      <c r="B6653" s="12">
        <v>3371</v>
      </c>
      <c r="C6653" s="19">
        <v>42365</v>
      </c>
      <c r="D6653" s="6">
        <v>187</v>
      </c>
      <c r="E6653" s="10">
        <v>83.86</v>
      </c>
    </row>
    <row r="6654" spans="1:5" ht="17.55" customHeight="1" x14ac:dyDescent="0.3">
      <c r="A6654" s="12">
        <v>6743</v>
      </c>
      <c r="B6654" s="12">
        <v>3372</v>
      </c>
      <c r="C6654" s="19">
        <v>42375</v>
      </c>
      <c r="D6654" s="6">
        <v>218</v>
      </c>
      <c r="E6654" s="10">
        <v>25.820000000000022</v>
      </c>
    </row>
    <row r="6655" spans="1:5" ht="17.55" customHeight="1" x14ac:dyDescent="0.3">
      <c r="A6655" s="12">
        <v>6744</v>
      </c>
      <c r="B6655" s="12">
        <v>3372</v>
      </c>
      <c r="C6655" s="19">
        <v>42368</v>
      </c>
      <c r="D6655" s="6">
        <v>218</v>
      </c>
      <c r="E6655" s="10">
        <v>208.92</v>
      </c>
    </row>
    <row r="6656" spans="1:5" ht="17.55" customHeight="1" x14ac:dyDescent="0.3">
      <c r="A6656" s="12">
        <v>6745</v>
      </c>
      <c r="B6656" s="12">
        <v>3373</v>
      </c>
      <c r="C6656" s="19">
        <v>42382</v>
      </c>
      <c r="D6656" s="6">
        <v>198</v>
      </c>
      <c r="E6656" s="10">
        <v>18.980000000000018</v>
      </c>
    </row>
    <row r="6657" spans="1:5" ht="17.55" customHeight="1" x14ac:dyDescent="0.3">
      <c r="A6657" s="12">
        <v>6746</v>
      </c>
      <c r="B6657" s="12">
        <v>3373</v>
      </c>
      <c r="C6657" s="19">
        <v>42377</v>
      </c>
      <c r="D6657" s="6">
        <v>198</v>
      </c>
      <c r="E6657" s="10">
        <v>613.85</v>
      </c>
    </row>
    <row r="6658" spans="1:5" ht="17.55" customHeight="1" x14ac:dyDescent="0.3">
      <c r="A6658" s="12">
        <v>6747</v>
      </c>
      <c r="B6658" s="12">
        <v>3374</v>
      </c>
      <c r="C6658" s="19">
        <v>42381</v>
      </c>
      <c r="D6658" s="6">
        <v>73</v>
      </c>
      <c r="E6658" s="10">
        <v>198.39999999999998</v>
      </c>
    </row>
    <row r="6659" spans="1:5" ht="17.55" customHeight="1" x14ac:dyDescent="0.3">
      <c r="A6659" s="12">
        <v>6748</v>
      </c>
      <c r="B6659" s="12">
        <v>3374</v>
      </c>
      <c r="C6659" s="19">
        <v>42371</v>
      </c>
      <c r="D6659" s="6">
        <v>73</v>
      </c>
      <c r="E6659" s="10">
        <v>845.83</v>
      </c>
    </row>
    <row r="6660" spans="1:5" ht="17.55" customHeight="1" x14ac:dyDescent="0.3">
      <c r="A6660" s="12">
        <v>6749</v>
      </c>
      <c r="B6660" s="12">
        <v>3375</v>
      </c>
      <c r="C6660" s="19">
        <v>42371</v>
      </c>
      <c r="D6660" s="6">
        <v>102</v>
      </c>
      <c r="E6660" s="10">
        <v>69.839999999999975</v>
      </c>
    </row>
    <row r="6661" spans="1:5" ht="17.55" customHeight="1" x14ac:dyDescent="0.3">
      <c r="A6661" s="12">
        <v>6750</v>
      </c>
      <c r="B6661" s="12">
        <v>3375</v>
      </c>
      <c r="C6661" s="19">
        <v>42367</v>
      </c>
      <c r="D6661" s="6">
        <v>102</v>
      </c>
      <c r="E6661" s="10">
        <v>109.24000000000001</v>
      </c>
    </row>
    <row r="6662" spans="1:5" ht="17.55" customHeight="1" x14ac:dyDescent="0.3">
      <c r="A6662" s="12">
        <v>6751</v>
      </c>
      <c r="B6662" s="12">
        <v>3376</v>
      </c>
      <c r="C6662" s="19">
        <v>42373</v>
      </c>
      <c r="D6662" s="6">
        <v>108</v>
      </c>
      <c r="E6662" s="10">
        <v>255.84000000000003</v>
      </c>
    </row>
    <row r="6663" spans="1:5" ht="17.55" customHeight="1" x14ac:dyDescent="0.3">
      <c r="A6663" s="12">
        <v>6752</v>
      </c>
      <c r="B6663" s="12">
        <v>3376</v>
      </c>
      <c r="C6663" s="19">
        <v>42369</v>
      </c>
      <c r="D6663" s="6">
        <v>108</v>
      </c>
      <c r="E6663" s="10">
        <v>810.17</v>
      </c>
    </row>
    <row r="6664" spans="1:5" ht="17.55" customHeight="1" x14ac:dyDescent="0.3">
      <c r="A6664" s="12">
        <v>6753</v>
      </c>
      <c r="B6664" s="12">
        <v>3377</v>
      </c>
      <c r="C6664" s="19">
        <v>42376</v>
      </c>
      <c r="D6664" s="6">
        <v>14</v>
      </c>
      <c r="E6664" s="10">
        <v>175.41999999999996</v>
      </c>
    </row>
    <row r="6665" spans="1:5" ht="17.55" customHeight="1" x14ac:dyDescent="0.3">
      <c r="A6665" s="12">
        <v>6754</v>
      </c>
      <c r="B6665" s="12">
        <v>3377</v>
      </c>
      <c r="C6665" s="19">
        <v>42367</v>
      </c>
      <c r="D6665" s="6">
        <v>14</v>
      </c>
      <c r="E6665" s="10">
        <v>621.97</v>
      </c>
    </row>
    <row r="6666" spans="1:5" ht="17.55" customHeight="1" x14ac:dyDescent="0.3">
      <c r="A6666" s="12">
        <v>6755</v>
      </c>
      <c r="B6666" s="12">
        <v>3378</v>
      </c>
      <c r="C6666" s="19">
        <v>42382</v>
      </c>
      <c r="D6666" s="6">
        <v>135</v>
      </c>
      <c r="E6666" s="10">
        <v>6.8200000000000216</v>
      </c>
    </row>
    <row r="6667" spans="1:5" ht="17.55" customHeight="1" x14ac:dyDescent="0.3">
      <c r="A6667" s="12">
        <v>6756</v>
      </c>
      <c r="B6667" s="12">
        <v>3378</v>
      </c>
      <c r="C6667" s="19">
        <v>42374</v>
      </c>
      <c r="D6667" s="6">
        <v>135</v>
      </c>
      <c r="E6667" s="10">
        <v>163.79</v>
      </c>
    </row>
    <row r="6668" spans="1:5" ht="17.55" customHeight="1" x14ac:dyDescent="0.3">
      <c r="A6668" s="12">
        <v>6757</v>
      </c>
      <c r="B6668" s="12">
        <v>3379</v>
      </c>
      <c r="C6668" s="19">
        <v>42379</v>
      </c>
      <c r="D6668" s="6">
        <v>24</v>
      </c>
      <c r="E6668" s="10">
        <v>61.500000000000057</v>
      </c>
    </row>
    <row r="6669" spans="1:5" ht="17.55" customHeight="1" x14ac:dyDescent="0.3">
      <c r="A6669" s="12">
        <v>6758</v>
      </c>
      <c r="B6669" s="12">
        <v>3379</v>
      </c>
      <c r="C6669" s="19">
        <v>42374</v>
      </c>
      <c r="D6669" s="6">
        <v>24</v>
      </c>
      <c r="E6669" s="10">
        <v>300.28999999999996</v>
      </c>
    </row>
    <row r="6670" spans="1:5" ht="17.55" customHeight="1" x14ac:dyDescent="0.3">
      <c r="A6670" s="12">
        <v>6759</v>
      </c>
      <c r="B6670" s="12">
        <v>3380</v>
      </c>
      <c r="C6670" s="19">
        <v>42372</v>
      </c>
      <c r="D6670" s="6">
        <v>47</v>
      </c>
      <c r="E6670" s="10">
        <v>420.11</v>
      </c>
    </row>
    <row r="6671" spans="1:5" ht="17.55" customHeight="1" x14ac:dyDescent="0.3">
      <c r="A6671" s="12">
        <v>6760</v>
      </c>
      <c r="B6671" s="12">
        <v>3380</v>
      </c>
      <c r="C6671" s="19">
        <v>42366</v>
      </c>
      <c r="D6671" s="6">
        <v>47</v>
      </c>
      <c r="E6671" s="10">
        <v>630.16999999999996</v>
      </c>
    </row>
    <row r="6672" spans="1:5" ht="17.55" customHeight="1" x14ac:dyDescent="0.3">
      <c r="A6672" s="12">
        <v>6761</v>
      </c>
      <c r="B6672" s="12">
        <v>3381</v>
      </c>
      <c r="C6672" s="19">
        <v>42385</v>
      </c>
      <c r="D6672" s="6">
        <v>167</v>
      </c>
      <c r="E6672" s="10">
        <v>90.44</v>
      </c>
    </row>
    <row r="6673" spans="1:5" ht="17.55" customHeight="1" x14ac:dyDescent="0.3">
      <c r="A6673" s="12">
        <v>6762</v>
      </c>
      <c r="B6673" s="12">
        <v>3381</v>
      </c>
      <c r="C6673" s="19">
        <v>42378</v>
      </c>
      <c r="D6673" s="6">
        <v>167</v>
      </c>
      <c r="E6673" s="10">
        <v>302.81</v>
      </c>
    </row>
    <row r="6674" spans="1:5" ht="17.55" customHeight="1" x14ac:dyDescent="0.3">
      <c r="A6674" s="12">
        <v>6763</v>
      </c>
      <c r="B6674" s="12">
        <v>3382</v>
      </c>
      <c r="C6674" s="19">
        <v>42376</v>
      </c>
      <c r="D6674" s="6">
        <v>48</v>
      </c>
      <c r="E6674" s="10">
        <v>197.88</v>
      </c>
    </row>
    <row r="6675" spans="1:5" ht="17.55" customHeight="1" x14ac:dyDescent="0.3">
      <c r="A6675" s="12">
        <v>6764</v>
      </c>
      <c r="B6675" s="12">
        <v>3382</v>
      </c>
      <c r="C6675" s="19">
        <v>42366</v>
      </c>
      <c r="D6675" s="6">
        <v>48</v>
      </c>
      <c r="E6675" s="10">
        <v>563.21</v>
      </c>
    </row>
    <row r="6676" spans="1:5" ht="17.55" customHeight="1" x14ac:dyDescent="0.3">
      <c r="A6676" s="12">
        <v>6765</v>
      </c>
      <c r="B6676" s="12">
        <v>3383</v>
      </c>
      <c r="C6676" s="19">
        <v>42375</v>
      </c>
      <c r="D6676" s="6">
        <v>13</v>
      </c>
      <c r="E6676" s="10">
        <v>363.70000000000005</v>
      </c>
    </row>
    <row r="6677" spans="1:5" ht="17.55" customHeight="1" x14ac:dyDescent="0.3">
      <c r="A6677" s="12">
        <v>6766</v>
      </c>
      <c r="B6677" s="12">
        <v>3383</v>
      </c>
      <c r="C6677" s="19">
        <v>42370</v>
      </c>
      <c r="D6677" s="6">
        <v>13</v>
      </c>
      <c r="E6677" s="10">
        <v>593.41</v>
      </c>
    </row>
    <row r="6678" spans="1:5" ht="17.55" customHeight="1" x14ac:dyDescent="0.3">
      <c r="A6678" s="12">
        <v>6767</v>
      </c>
      <c r="B6678" s="12">
        <v>3384</v>
      </c>
      <c r="C6678" s="19">
        <v>42381</v>
      </c>
      <c r="D6678" s="6">
        <v>1</v>
      </c>
      <c r="E6678" s="10">
        <v>118.90999999999997</v>
      </c>
    </row>
    <row r="6679" spans="1:5" ht="17.55" customHeight="1" x14ac:dyDescent="0.3">
      <c r="A6679" s="12">
        <v>6768</v>
      </c>
      <c r="B6679" s="12">
        <v>3384</v>
      </c>
      <c r="C6679" s="19">
        <v>42375</v>
      </c>
      <c r="D6679" s="6">
        <v>1</v>
      </c>
      <c r="E6679" s="10">
        <v>305.8</v>
      </c>
    </row>
    <row r="6680" spans="1:5" ht="17.55" customHeight="1" x14ac:dyDescent="0.3">
      <c r="A6680" s="12">
        <v>6769</v>
      </c>
      <c r="B6680" s="12">
        <v>3385</v>
      </c>
      <c r="C6680" s="19">
        <v>42385</v>
      </c>
      <c r="D6680" s="6">
        <v>136</v>
      </c>
      <c r="E6680" s="10">
        <v>3.1999999999999886</v>
      </c>
    </row>
    <row r="6681" spans="1:5" ht="17.55" customHeight="1" x14ac:dyDescent="0.3">
      <c r="A6681" s="12">
        <v>6770</v>
      </c>
      <c r="B6681" s="12">
        <v>3385</v>
      </c>
      <c r="C6681" s="19">
        <v>42377</v>
      </c>
      <c r="D6681" s="6">
        <v>136</v>
      </c>
      <c r="E6681" s="10">
        <v>317.45</v>
      </c>
    </row>
    <row r="6682" spans="1:5" ht="17.55" customHeight="1" x14ac:dyDescent="0.3">
      <c r="A6682" s="12">
        <v>6771</v>
      </c>
      <c r="B6682" s="12">
        <v>3386</v>
      </c>
      <c r="C6682" s="19">
        <v>42387</v>
      </c>
      <c r="D6682" s="6">
        <v>41</v>
      </c>
      <c r="E6682" s="10">
        <v>28.739999999999981</v>
      </c>
    </row>
    <row r="6683" spans="1:5" ht="17.55" customHeight="1" x14ac:dyDescent="0.3">
      <c r="A6683" s="12">
        <v>6772</v>
      </c>
      <c r="B6683" s="12">
        <v>3386</v>
      </c>
      <c r="C6683" s="19">
        <v>42380</v>
      </c>
      <c r="D6683" s="6">
        <v>41</v>
      </c>
      <c r="E6683" s="10">
        <v>210.84</v>
      </c>
    </row>
    <row r="6684" spans="1:5" ht="17.55" customHeight="1" x14ac:dyDescent="0.3">
      <c r="A6684" s="12">
        <v>6773</v>
      </c>
      <c r="B6684" s="12">
        <v>3387</v>
      </c>
      <c r="C6684" s="19">
        <v>42384</v>
      </c>
      <c r="D6684" s="6">
        <v>182</v>
      </c>
      <c r="E6684" s="10">
        <v>66.059999999999988</v>
      </c>
    </row>
    <row r="6685" spans="1:5" ht="17.55" customHeight="1" x14ac:dyDescent="0.3">
      <c r="A6685" s="12">
        <v>6774</v>
      </c>
      <c r="B6685" s="12">
        <v>3387</v>
      </c>
      <c r="C6685" s="19">
        <v>42374</v>
      </c>
      <c r="D6685" s="6">
        <v>182</v>
      </c>
      <c r="E6685" s="10">
        <v>122.7</v>
      </c>
    </row>
    <row r="6686" spans="1:5" ht="17.55" customHeight="1" x14ac:dyDescent="0.3">
      <c r="A6686" s="12">
        <v>6775</v>
      </c>
      <c r="B6686" s="12">
        <v>3388</v>
      </c>
      <c r="C6686" s="19">
        <v>42390</v>
      </c>
      <c r="D6686" s="6">
        <v>149</v>
      </c>
      <c r="E6686" s="10">
        <v>127.54999999999995</v>
      </c>
    </row>
    <row r="6687" spans="1:5" ht="17.55" customHeight="1" x14ac:dyDescent="0.3">
      <c r="A6687" s="12">
        <v>6776</v>
      </c>
      <c r="B6687" s="12">
        <v>3388</v>
      </c>
      <c r="C6687" s="19">
        <v>42382</v>
      </c>
      <c r="D6687" s="6">
        <v>149</v>
      </c>
      <c r="E6687" s="10">
        <v>479.87</v>
      </c>
    </row>
    <row r="6688" spans="1:5" ht="17.55" customHeight="1" x14ac:dyDescent="0.3">
      <c r="A6688" s="12">
        <v>6777</v>
      </c>
      <c r="B6688" s="12">
        <v>3389</v>
      </c>
      <c r="C6688" s="19">
        <v>42388</v>
      </c>
      <c r="D6688" s="6">
        <v>129</v>
      </c>
      <c r="E6688" s="10">
        <v>183.10000000000002</v>
      </c>
    </row>
    <row r="6689" spans="1:5" ht="17.55" customHeight="1" x14ac:dyDescent="0.3">
      <c r="A6689" s="12">
        <v>6778</v>
      </c>
      <c r="B6689" s="12">
        <v>3389</v>
      </c>
      <c r="C6689" s="19">
        <v>42378</v>
      </c>
      <c r="D6689" s="6">
        <v>129</v>
      </c>
      <c r="E6689" s="10">
        <v>311.78999999999996</v>
      </c>
    </row>
    <row r="6690" spans="1:5" ht="17.55" customHeight="1" x14ac:dyDescent="0.3">
      <c r="A6690" s="12">
        <v>6779</v>
      </c>
      <c r="B6690" s="12">
        <v>3390</v>
      </c>
      <c r="C6690" s="19">
        <v>42386</v>
      </c>
      <c r="D6690" s="6">
        <v>240</v>
      </c>
      <c r="E6690" s="10">
        <v>105.40999999999997</v>
      </c>
    </row>
    <row r="6691" spans="1:5" ht="17.55" customHeight="1" x14ac:dyDescent="0.3">
      <c r="A6691" s="12">
        <v>6780</v>
      </c>
      <c r="B6691" s="12">
        <v>3390</v>
      </c>
      <c r="C6691" s="19">
        <v>42382</v>
      </c>
      <c r="D6691" s="6">
        <v>240</v>
      </c>
      <c r="E6691" s="10">
        <v>373.75</v>
      </c>
    </row>
    <row r="6692" spans="1:5" ht="17.55" customHeight="1" x14ac:dyDescent="0.3">
      <c r="A6692" s="12">
        <v>6781</v>
      </c>
      <c r="B6692" s="12">
        <v>3391</v>
      </c>
      <c r="C6692" s="19">
        <v>42384</v>
      </c>
      <c r="D6692" s="6">
        <v>205</v>
      </c>
      <c r="E6692" s="10">
        <v>249.63000000000005</v>
      </c>
    </row>
    <row r="6693" spans="1:5" ht="17.55" customHeight="1" x14ac:dyDescent="0.3">
      <c r="A6693" s="12">
        <v>6782</v>
      </c>
      <c r="B6693" s="12">
        <v>3391</v>
      </c>
      <c r="C6693" s="19">
        <v>42375</v>
      </c>
      <c r="D6693" s="6">
        <v>205</v>
      </c>
      <c r="E6693" s="10">
        <v>390.46</v>
      </c>
    </row>
    <row r="6694" spans="1:5" ht="17.55" customHeight="1" x14ac:dyDescent="0.3">
      <c r="A6694" s="12">
        <v>6783</v>
      </c>
      <c r="B6694" s="12">
        <v>3392</v>
      </c>
      <c r="C6694" s="19">
        <v>42380</v>
      </c>
      <c r="D6694" s="6">
        <v>95</v>
      </c>
      <c r="E6694" s="10">
        <v>187.01</v>
      </c>
    </row>
    <row r="6695" spans="1:5" ht="17.55" customHeight="1" x14ac:dyDescent="0.3">
      <c r="A6695" s="12">
        <v>6784</v>
      </c>
      <c r="B6695" s="12">
        <v>3392</v>
      </c>
      <c r="C6695" s="19">
        <v>42373</v>
      </c>
      <c r="D6695" s="6">
        <v>95</v>
      </c>
      <c r="E6695" s="10">
        <v>703.55</v>
      </c>
    </row>
    <row r="6696" spans="1:5" ht="17.55" customHeight="1" x14ac:dyDescent="0.3">
      <c r="A6696" s="12">
        <v>6785</v>
      </c>
      <c r="B6696" s="12">
        <v>3393</v>
      </c>
      <c r="C6696" s="19">
        <v>42378</v>
      </c>
      <c r="D6696" s="6">
        <v>82</v>
      </c>
      <c r="E6696" s="10">
        <v>2.3700000000000045</v>
      </c>
    </row>
    <row r="6697" spans="1:5" ht="17.55" customHeight="1" x14ac:dyDescent="0.3">
      <c r="A6697" s="12">
        <v>6786</v>
      </c>
      <c r="B6697" s="12">
        <v>3393</v>
      </c>
      <c r="C6697" s="19">
        <v>42372</v>
      </c>
      <c r="D6697" s="6">
        <v>82</v>
      </c>
      <c r="E6697" s="10">
        <v>234.79</v>
      </c>
    </row>
    <row r="6698" spans="1:5" ht="17.55" customHeight="1" x14ac:dyDescent="0.3">
      <c r="A6698" s="12">
        <v>6787</v>
      </c>
      <c r="B6698" s="12">
        <v>3394</v>
      </c>
      <c r="C6698" s="19">
        <v>42377</v>
      </c>
      <c r="D6698" s="6">
        <v>294</v>
      </c>
      <c r="E6698" s="10">
        <v>323.42999999999995</v>
      </c>
    </row>
    <row r="6699" spans="1:5" ht="17.55" customHeight="1" x14ac:dyDescent="0.3">
      <c r="A6699" s="12">
        <v>6788</v>
      </c>
      <c r="B6699" s="12">
        <v>3394</v>
      </c>
      <c r="C6699" s="19">
        <v>42373</v>
      </c>
      <c r="D6699" s="6">
        <v>294</v>
      </c>
      <c r="E6699" s="10">
        <v>754.68</v>
      </c>
    </row>
    <row r="6700" spans="1:5" ht="17.55" customHeight="1" x14ac:dyDescent="0.3">
      <c r="A6700" s="12">
        <v>6789</v>
      </c>
      <c r="B6700" s="12">
        <v>3395</v>
      </c>
      <c r="C6700" s="19">
        <v>42391</v>
      </c>
      <c r="D6700" s="6">
        <v>285</v>
      </c>
      <c r="E6700" s="10">
        <v>49.610000000000014</v>
      </c>
    </row>
    <row r="6701" spans="1:5" ht="17.55" customHeight="1" x14ac:dyDescent="0.3">
      <c r="A6701" s="12">
        <v>6790</v>
      </c>
      <c r="B6701" s="12">
        <v>3395</v>
      </c>
      <c r="C6701" s="19">
        <v>42383</v>
      </c>
      <c r="D6701" s="6">
        <v>285</v>
      </c>
      <c r="E6701" s="10">
        <v>942.59</v>
      </c>
    </row>
    <row r="6702" spans="1:5" ht="17.55" customHeight="1" x14ac:dyDescent="0.3">
      <c r="A6702" s="12">
        <v>6791</v>
      </c>
      <c r="B6702" s="12">
        <v>3396</v>
      </c>
      <c r="C6702" s="19">
        <v>42384</v>
      </c>
      <c r="D6702" s="6">
        <v>151</v>
      </c>
      <c r="E6702" s="10">
        <v>91.230000000000018</v>
      </c>
    </row>
    <row r="6703" spans="1:5" ht="17.55" customHeight="1" x14ac:dyDescent="0.3">
      <c r="A6703" s="12">
        <v>6792</v>
      </c>
      <c r="B6703" s="12">
        <v>3396</v>
      </c>
      <c r="C6703" s="19">
        <v>42377</v>
      </c>
      <c r="D6703" s="6">
        <v>151</v>
      </c>
      <c r="E6703" s="10">
        <v>364.94</v>
      </c>
    </row>
    <row r="6704" spans="1:5" ht="17.55" customHeight="1" x14ac:dyDescent="0.3">
      <c r="A6704" s="12">
        <v>6793</v>
      </c>
      <c r="B6704" s="12">
        <v>3397</v>
      </c>
      <c r="C6704" s="19">
        <v>42385</v>
      </c>
      <c r="D6704" s="6">
        <v>23</v>
      </c>
      <c r="E6704" s="10">
        <v>152.88999999999993</v>
      </c>
    </row>
    <row r="6705" spans="1:5" ht="17.55" customHeight="1" x14ac:dyDescent="0.3">
      <c r="A6705" s="12">
        <v>6794</v>
      </c>
      <c r="B6705" s="12">
        <v>3397</v>
      </c>
      <c r="C6705" s="19">
        <v>42377</v>
      </c>
      <c r="D6705" s="6">
        <v>23</v>
      </c>
      <c r="E6705" s="10">
        <v>435.17</v>
      </c>
    </row>
    <row r="6706" spans="1:5" ht="17.55" customHeight="1" x14ac:dyDescent="0.3">
      <c r="A6706" s="12">
        <v>6795</v>
      </c>
      <c r="B6706" s="12">
        <v>3398</v>
      </c>
      <c r="C6706" s="19">
        <v>42381</v>
      </c>
      <c r="D6706" s="6">
        <v>215</v>
      </c>
      <c r="E6706" s="10">
        <v>298.48</v>
      </c>
    </row>
    <row r="6707" spans="1:5" ht="17.55" customHeight="1" x14ac:dyDescent="0.3">
      <c r="A6707" s="12">
        <v>6796</v>
      </c>
      <c r="B6707" s="12">
        <v>3398</v>
      </c>
      <c r="C6707" s="19">
        <v>42372</v>
      </c>
      <c r="D6707" s="6">
        <v>215</v>
      </c>
      <c r="E6707" s="10">
        <v>767.53</v>
      </c>
    </row>
    <row r="6708" spans="1:5" ht="17.55" customHeight="1" x14ac:dyDescent="0.3">
      <c r="A6708" s="12">
        <v>6797</v>
      </c>
      <c r="B6708" s="12">
        <v>3399</v>
      </c>
      <c r="C6708" s="19">
        <v>42380</v>
      </c>
      <c r="D6708" s="6">
        <v>18</v>
      </c>
      <c r="E6708" s="10">
        <v>157.78999999999996</v>
      </c>
    </row>
    <row r="6709" spans="1:5" ht="17.55" customHeight="1" x14ac:dyDescent="0.3">
      <c r="A6709" s="12">
        <v>6798</v>
      </c>
      <c r="B6709" s="12">
        <v>3399</v>
      </c>
      <c r="C6709" s="19">
        <v>42371</v>
      </c>
      <c r="D6709" s="6">
        <v>18</v>
      </c>
      <c r="E6709" s="10">
        <v>426.64</v>
      </c>
    </row>
    <row r="6710" spans="1:5" ht="17.55" customHeight="1" x14ac:dyDescent="0.3">
      <c r="A6710" s="12">
        <v>6799</v>
      </c>
      <c r="B6710" s="12">
        <v>3400</v>
      </c>
      <c r="C6710" s="19">
        <v>42380</v>
      </c>
      <c r="D6710" s="6">
        <v>216</v>
      </c>
      <c r="E6710" s="10">
        <v>299.41000000000008</v>
      </c>
    </row>
    <row r="6711" spans="1:5" ht="17.55" customHeight="1" x14ac:dyDescent="0.3">
      <c r="A6711" s="12">
        <v>6800</v>
      </c>
      <c r="B6711" s="12">
        <v>3400</v>
      </c>
      <c r="C6711" s="19">
        <v>42373</v>
      </c>
      <c r="D6711" s="6">
        <v>216</v>
      </c>
      <c r="E6711" s="10">
        <v>556.05999999999995</v>
      </c>
    </row>
    <row r="6712" spans="1:5" ht="17.55" customHeight="1" x14ac:dyDescent="0.3">
      <c r="A6712" s="12">
        <v>6801</v>
      </c>
      <c r="B6712" s="12">
        <v>3401</v>
      </c>
      <c r="C6712" s="19">
        <v>42382</v>
      </c>
      <c r="D6712" s="6">
        <v>15</v>
      </c>
      <c r="E6712" s="10">
        <v>61.34</v>
      </c>
    </row>
    <row r="6713" spans="1:5" ht="17.55" customHeight="1" x14ac:dyDescent="0.3">
      <c r="A6713" s="12">
        <v>6802</v>
      </c>
      <c r="B6713" s="12">
        <v>3401</v>
      </c>
      <c r="C6713" s="19">
        <v>42377</v>
      </c>
      <c r="D6713" s="6">
        <v>15</v>
      </c>
      <c r="E6713" s="10">
        <v>95.960000000000008</v>
      </c>
    </row>
    <row r="6714" spans="1:5" ht="17.55" customHeight="1" x14ac:dyDescent="0.3">
      <c r="A6714" s="12">
        <v>6803</v>
      </c>
      <c r="B6714" s="12">
        <v>3402</v>
      </c>
      <c r="C6714" s="19">
        <v>42386</v>
      </c>
      <c r="D6714" s="6">
        <v>185</v>
      </c>
      <c r="E6714" s="10">
        <v>254.82000000000005</v>
      </c>
    </row>
    <row r="6715" spans="1:5" ht="17.55" customHeight="1" x14ac:dyDescent="0.3">
      <c r="A6715" s="12">
        <v>6804</v>
      </c>
      <c r="B6715" s="12">
        <v>3402</v>
      </c>
      <c r="C6715" s="19">
        <v>42380</v>
      </c>
      <c r="D6715" s="6">
        <v>185</v>
      </c>
      <c r="E6715" s="10">
        <v>453.03</v>
      </c>
    </row>
    <row r="6716" spans="1:5" ht="17.55" customHeight="1" x14ac:dyDescent="0.3">
      <c r="A6716" s="12">
        <v>6805</v>
      </c>
      <c r="B6716" s="12">
        <v>3403</v>
      </c>
      <c r="C6716" s="19">
        <v>42382</v>
      </c>
      <c r="D6716" s="6">
        <v>188</v>
      </c>
      <c r="E6716" s="10">
        <v>231.73000000000002</v>
      </c>
    </row>
    <row r="6717" spans="1:5" ht="17.55" customHeight="1" x14ac:dyDescent="0.3">
      <c r="A6717" s="12">
        <v>6806</v>
      </c>
      <c r="B6717" s="12">
        <v>3403</v>
      </c>
      <c r="C6717" s="19">
        <v>42378</v>
      </c>
      <c r="D6717" s="6">
        <v>188</v>
      </c>
      <c r="E6717" s="10">
        <v>595.91</v>
      </c>
    </row>
    <row r="6718" spans="1:5" ht="17.55" customHeight="1" x14ac:dyDescent="0.3">
      <c r="A6718" s="12">
        <v>6807</v>
      </c>
      <c r="B6718" s="12">
        <v>3404</v>
      </c>
      <c r="C6718" s="19">
        <v>42375</v>
      </c>
      <c r="D6718" s="6">
        <v>153</v>
      </c>
      <c r="E6718" s="10">
        <v>6.4099999999999682</v>
      </c>
    </row>
    <row r="6719" spans="1:5" ht="17.55" customHeight="1" x14ac:dyDescent="0.3">
      <c r="A6719" s="12">
        <v>6808</v>
      </c>
      <c r="B6719" s="12">
        <v>3404</v>
      </c>
      <c r="C6719" s="19">
        <v>42371</v>
      </c>
      <c r="D6719" s="6">
        <v>153</v>
      </c>
      <c r="E6719" s="10">
        <v>314.24</v>
      </c>
    </row>
    <row r="6720" spans="1:5" ht="17.55" customHeight="1" x14ac:dyDescent="0.3">
      <c r="A6720" s="12">
        <v>6809</v>
      </c>
      <c r="B6720" s="12">
        <v>3405</v>
      </c>
      <c r="C6720" s="19">
        <v>42389</v>
      </c>
      <c r="D6720" s="6">
        <v>78</v>
      </c>
      <c r="E6720" s="10">
        <v>30.490000000000009</v>
      </c>
    </row>
    <row r="6721" spans="1:5" ht="17.55" customHeight="1" x14ac:dyDescent="0.3">
      <c r="A6721" s="12">
        <v>6810</v>
      </c>
      <c r="B6721" s="12">
        <v>3405</v>
      </c>
      <c r="C6721" s="19">
        <v>42382</v>
      </c>
      <c r="D6721" s="6">
        <v>78</v>
      </c>
      <c r="E6721" s="10">
        <v>223.60999999999999</v>
      </c>
    </row>
    <row r="6722" spans="1:5" ht="17.55" customHeight="1" x14ac:dyDescent="0.3">
      <c r="A6722" s="12">
        <v>6811</v>
      </c>
      <c r="B6722" s="12">
        <v>3406</v>
      </c>
      <c r="C6722" s="19">
        <v>42387</v>
      </c>
      <c r="D6722" s="6">
        <v>71</v>
      </c>
      <c r="E6722" s="10">
        <v>130.00000000000003</v>
      </c>
    </row>
    <row r="6723" spans="1:5" ht="17.55" customHeight="1" x14ac:dyDescent="0.3">
      <c r="A6723" s="12">
        <v>6812</v>
      </c>
      <c r="B6723" s="12">
        <v>3406</v>
      </c>
      <c r="C6723" s="19">
        <v>42382</v>
      </c>
      <c r="D6723" s="6">
        <v>71</v>
      </c>
      <c r="E6723" s="10">
        <v>252.35999999999999</v>
      </c>
    </row>
    <row r="6724" spans="1:5" ht="17.55" customHeight="1" x14ac:dyDescent="0.3">
      <c r="A6724" s="12">
        <v>6813</v>
      </c>
      <c r="B6724" s="12">
        <v>3407</v>
      </c>
      <c r="C6724" s="19">
        <v>42378</v>
      </c>
      <c r="D6724" s="6">
        <v>152</v>
      </c>
      <c r="E6724" s="10">
        <v>3.3500000000000227</v>
      </c>
    </row>
    <row r="6725" spans="1:5" ht="17.55" customHeight="1" x14ac:dyDescent="0.3">
      <c r="A6725" s="12">
        <v>6814</v>
      </c>
      <c r="B6725" s="12">
        <v>3407</v>
      </c>
      <c r="C6725" s="19">
        <v>42374</v>
      </c>
      <c r="D6725" s="6">
        <v>152</v>
      </c>
      <c r="E6725" s="10">
        <v>331.82</v>
      </c>
    </row>
    <row r="6726" spans="1:5" ht="17.55" customHeight="1" x14ac:dyDescent="0.3">
      <c r="A6726" s="12">
        <v>6815</v>
      </c>
      <c r="B6726" s="12">
        <v>3408</v>
      </c>
      <c r="C6726" s="19">
        <v>42393</v>
      </c>
      <c r="D6726" s="6">
        <v>197</v>
      </c>
      <c r="E6726" s="10">
        <v>62.190000000000055</v>
      </c>
    </row>
    <row r="6727" spans="1:5" ht="17.55" customHeight="1" x14ac:dyDescent="0.3">
      <c r="A6727" s="12">
        <v>6816</v>
      </c>
      <c r="B6727" s="12">
        <v>3408</v>
      </c>
      <c r="C6727" s="19">
        <v>42385</v>
      </c>
      <c r="D6727" s="6">
        <v>197</v>
      </c>
      <c r="E6727" s="10">
        <v>559.75</v>
      </c>
    </row>
    <row r="6728" spans="1:5" ht="17.55" customHeight="1" x14ac:dyDescent="0.3">
      <c r="A6728" s="12">
        <v>6817</v>
      </c>
      <c r="B6728" s="12">
        <v>3409</v>
      </c>
      <c r="C6728" s="19">
        <v>42378</v>
      </c>
      <c r="D6728" s="6">
        <v>3</v>
      </c>
      <c r="E6728" s="10">
        <v>66.639999999999986</v>
      </c>
    </row>
    <row r="6729" spans="1:5" ht="17.55" customHeight="1" x14ac:dyDescent="0.3">
      <c r="A6729" s="12">
        <v>6818</v>
      </c>
      <c r="B6729" s="12">
        <v>3409</v>
      </c>
      <c r="C6729" s="19">
        <v>42374</v>
      </c>
      <c r="D6729" s="6">
        <v>3</v>
      </c>
      <c r="E6729" s="10">
        <v>129.38</v>
      </c>
    </row>
    <row r="6730" spans="1:5" ht="17.55" customHeight="1" x14ac:dyDescent="0.3">
      <c r="A6730" s="12">
        <v>6819</v>
      </c>
      <c r="B6730" s="12">
        <v>3410</v>
      </c>
      <c r="C6730" s="19">
        <v>42382</v>
      </c>
      <c r="D6730" s="6">
        <v>151</v>
      </c>
      <c r="E6730" s="10">
        <v>17.470000000000027</v>
      </c>
    </row>
    <row r="6731" spans="1:5" ht="17.55" customHeight="1" x14ac:dyDescent="0.3">
      <c r="A6731" s="12">
        <v>6820</v>
      </c>
      <c r="B6731" s="12">
        <v>3410</v>
      </c>
      <c r="C6731" s="19">
        <v>42377</v>
      </c>
      <c r="D6731" s="6">
        <v>151</v>
      </c>
      <c r="E6731" s="10">
        <v>419.34</v>
      </c>
    </row>
    <row r="6732" spans="1:5" ht="17.55" customHeight="1" x14ac:dyDescent="0.3">
      <c r="A6732" s="12">
        <v>6821</v>
      </c>
      <c r="B6732" s="12">
        <v>3411</v>
      </c>
      <c r="C6732" s="19">
        <v>42385</v>
      </c>
      <c r="D6732" s="6">
        <v>60</v>
      </c>
      <c r="E6732" s="10">
        <v>25.77000000000001</v>
      </c>
    </row>
    <row r="6733" spans="1:5" ht="17.55" customHeight="1" x14ac:dyDescent="0.3">
      <c r="A6733" s="12">
        <v>6822</v>
      </c>
      <c r="B6733" s="12">
        <v>3411</v>
      </c>
      <c r="C6733" s="19">
        <v>42376</v>
      </c>
      <c r="D6733" s="6">
        <v>60</v>
      </c>
      <c r="E6733" s="10">
        <v>146.04999999999998</v>
      </c>
    </row>
    <row r="6734" spans="1:5" ht="17.55" customHeight="1" x14ac:dyDescent="0.3">
      <c r="A6734" s="12">
        <v>6823</v>
      </c>
      <c r="B6734" s="12">
        <v>3412</v>
      </c>
      <c r="C6734" s="19">
        <v>42395</v>
      </c>
      <c r="D6734" s="6">
        <v>157</v>
      </c>
      <c r="E6734" s="10">
        <v>11.970000000000027</v>
      </c>
    </row>
    <row r="6735" spans="1:5" ht="17.55" customHeight="1" x14ac:dyDescent="0.3">
      <c r="A6735" s="12">
        <v>6824</v>
      </c>
      <c r="B6735" s="12">
        <v>3412</v>
      </c>
      <c r="C6735" s="19">
        <v>42385</v>
      </c>
      <c r="D6735" s="6">
        <v>157</v>
      </c>
      <c r="E6735" s="10">
        <v>586.98</v>
      </c>
    </row>
    <row r="6736" spans="1:5" ht="17.55" customHeight="1" x14ac:dyDescent="0.3">
      <c r="A6736" s="12">
        <v>6825</v>
      </c>
      <c r="B6736" s="12">
        <v>3413</v>
      </c>
      <c r="C6736" s="19">
        <v>42378</v>
      </c>
      <c r="D6736" s="6">
        <v>126</v>
      </c>
      <c r="E6736" s="10">
        <v>66.740000000000009</v>
      </c>
    </row>
    <row r="6737" spans="1:5" ht="17.55" customHeight="1" x14ac:dyDescent="0.3">
      <c r="A6737" s="12">
        <v>6826</v>
      </c>
      <c r="B6737" s="12">
        <v>3413</v>
      </c>
      <c r="C6737" s="19">
        <v>42371</v>
      </c>
      <c r="D6737" s="6">
        <v>126</v>
      </c>
      <c r="E6737" s="10">
        <v>886.74</v>
      </c>
    </row>
    <row r="6738" spans="1:5" ht="17.55" customHeight="1" x14ac:dyDescent="0.3">
      <c r="A6738" s="12">
        <v>6827</v>
      </c>
      <c r="B6738" s="12">
        <v>3414</v>
      </c>
      <c r="C6738" s="19">
        <v>42383</v>
      </c>
      <c r="D6738" s="6">
        <v>186</v>
      </c>
      <c r="E6738" s="10">
        <v>163.18000000000006</v>
      </c>
    </row>
    <row r="6739" spans="1:5" ht="17.55" customHeight="1" x14ac:dyDescent="0.3">
      <c r="A6739" s="12">
        <v>6828</v>
      </c>
      <c r="B6739" s="12">
        <v>3414</v>
      </c>
      <c r="C6739" s="19">
        <v>42378</v>
      </c>
      <c r="D6739" s="6">
        <v>186</v>
      </c>
      <c r="E6739" s="10">
        <v>578.54999999999995</v>
      </c>
    </row>
    <row r="6740" spans="1:5" ht="17.55" customHeight="1" x14ac:dyDescent="0.3">
      <c r="A6740" s="12">
        <v>6829</v>
      </c>
      <c r="B6740" s="12">
        <v>3415</v>
      </c>
      <c r="C6740" s="19">
        <v>42381</v>
      </c>
      <c r="D6740" s="6">
        <v>113</v>
      </c>
      <c r="E6740" s="10">
        <v>5.9499999999999886</v>
      </c>
    </row>
    <row r="6741" spans="1:5" ht="17.55" customHeight="1" x14ac:dyDescent="0.3">
      <c r="A6741" s="12">
        <v>6830</v>
      </c>
      <c r="B6741" s="12">
        <v>3415</v>
      </c>
      <c r="C6741" s="19">
        <v>42376</v>
      </c>
      <c r="D6741" s="6">
        <v>113</v>
      </c>
      <c r="E6741" s="10">
        <v>142.88</v>
      </c>
    </row>
    <row r="6742" spans="1:5" ht="17.55" customHeight="1" x14ac:dyDescent="0.3">
      <c r="A6742" s="12">
        <v>6831</v>
      </c>
      <c r="B6742" s="12">
        <v>3416</v>
      </c>
      <c r="C6742" s="19">
        <v>42392</v>
      </c>
      <c r="D6742" s="6">
        <v>252</v>
      </c>
      <c r="E6742" s="10">
        <v>91.360000000000014</v>
      </c>
    </row>
    <row r="6743" spans="1:5" ht="17.55" customHeight="1" x14ac:dyDescent="0.3">
      <c r="A6743" s="12">
        <v>6832</v>
      </c>
      <c r="B6743" s="12">
        <v>3416</v>
      </c>
      <c r="C6743" s="19">
        <v>42385</v>
      </c>
      <c r="D6743" s="6">
        <v>252</v>
      </c>
      <c r="E6743" s="10">
        <v>923.83</v>
      </c>
    </row>
    <row r="6744" spans="1:5" ht="17.55" customHeight="1" x14ac:dyDescent="0.3">
      <c r="A6744" s="12">
        <v>6833</v>
      </c>
      <c r="B6744" s="12">
        <v>3417</v>
      </c>
      <c r="C6744" s="19">
        <v>42395</v>
      </c>
      <c r="D6744" s="6">
        <v>178</v>
      </c>
      <c r="E6744" s="10">
        <v>61.739999999999981</v>
      </c>
    </row>
    <row r="6745" spans="1:5" ht="17.55" customHeight="1" x14ac:dyDescent="0.3">
      <c r="A6745" s="12">
        <v>6834</v>
      </c>
      <c r="B6745" s="12">
        <v>3417</v>
      </c>
      <c r="C6745" s="19">
        <v>42386</v>
      </c>
      <c r="D6745" s="6">
        <v>178</v>
      </c>
      <c r="E6745" s="10">
        <v>232.29</v>
      </c>
    </row>
    <row r="6746" spans="1:5" ht="17.55" customHeight="1" x14ac:dyDescent="0.3">
      <c r="A6746" s="12">
        <v>6835</v>
      </c>
      <c r="B6746" s="12">
        <v>3418</v>
      </c>
      <c r="C6746" s="19">
        <v>42387</v>
      </c>
      <c r="D6746" s="6">
        <v>12</v>
      </c>
      <c r="E6746" s="10">
        <v>9.9400000000000546</v>
      </c>
    </row>
    <row r="6747" spans="1:5" ht="17.55" customHeight="1" x14ac:dyDescent="0.3">
      <c r="A6747" s="12">
        <v>6836</v>
      </c>
      <c r="B6747" s="12">
        <v>3418</v>
      </c>
      <c r="C6747" s="19">
        <v>42377</v>
      </c>
      <c r="D6747" s="6">
        <v>12</v>
      </c>
      <c r="E6747" s="10">
        <v>984.68</v>
      </c>
    </row>
    <row r="6748" spans="1:5" ht="17.55" customHeight="1" x14ac:dyDescent="0.3">
      <c r="A6748" s="12">
        <v>6837</v>
      </c>
      <c r="B6748" s="12">
        <v>3419</v>
      </c>
      <c r="C6748" s="19">
        <v>42379</v>
      </c>
      <c r="D6748" s="6">
        <v>112</v>
      </c>
      <c r="E6748" s="10">
        <v>45.139999999999986</v>
      </c>
    </row>
    <row r="6749" spans="1:5" ht="17.55" customHeight="1" x14ac:dyDescent="0.3">
      <c r="A6749" s="12">
        <v>6838</v>
      </c>
      <c r="B6749" s="12">
        <v>3419</v>
      </c>
      <c r="C6749" s="19">
        <v>42374</v>
      </c>
      <c r="D6749" s="6">
        <v>112</v>
      </c>
      <c r="E6749" s="10">
        <v>302.13</v>
      </c>
    </row>
    <row r="6750" spans="1:5" ht="17.55" customHeight="1" x14ac:dyDescent="0.3">
      <c r="A6750" s="12">
        <v>6839</v>
      </c>
      <c r="B6750" s="12">
        <v>3420</v>
      </c>
      <c r="C6750" s="19">
        <v>42381</v>
      </c>
      <c r="D6750" s="6">
        <v>205</v>
      </c>
      <c r="E6750" s="10">
        <v>29.22</v>
      </c>
    </row>
    <row r="6751" spans="1:5" ht="17.55" customHeight="1" x14ac:dyDescent="0.3">
      <c r="A6751" s="12">
        <v>6840</v>
      </c>
      <c r="B6751" s="12">
        <v>3420</v>
      </c>
      <c r="C6751" s="19">
        <v>42376</v>
      </c>
      <c r="D6751" s="6">
        <v>205</v>
      </c>
      <c r="E6751" s="10">
        <v>97.83</v>
      </c>
    </row>
    <row r="6752" spans="1:5" ht="17.55" customHeight="1" x14ac:dyDescent="0.3">
      <c r="A6752" s="12">
        <v>6841</v>
      </c>
      <c r="B6752" s="12">
        <v>3421</v>
      </c>
      <c r="C6752" s="19">
        <v>42393</v>
      </c>
      <c r="D6752" s="6">
        <v>116</v>
      </c>
      <c r="E6752" s="10">
        <v>292.27999999999997</v>
      </c>
    </row>
    <row r="6753" spans="1:5" ht="17.55" customHeight="1" x14ac:dyDescent="0.3">
      <c r="A6753" s="12">
        <v>6842</v>
      </c>
      <c r="B6753" s="12">
        <v>3421</v>
      </c>
      <c r="C6753" s="19">
        <v>42385</v>
      </c>
      <c r="D6753" s="6">
        <v>116</v>
      </c>
      <c r="E6753" s="10">
        <v>519.63</v>
      </c>
    </row>
    <row r="6754" spans="1:5" ht="17.55" customHeight="1" x14ac:dyDescent="0.3">
      <c r="A6754" s="12">
        <v>6844</v>
      </c>
      <c r="B6754" s="12">
        <v>3422</v>
      </c>
      <c r="C6754" s="19">
        <v>42378</v>
      </c>
      <c r="D6754" s="6">
        <v>214</v>
      </c>
      <c r="E6754" s="10">
        <v>949.85</v>
      </c>
    </row>
    <row r="6755" spans="1:5" ht="17.55" customHeight="1" x14ac:dyDescent="0.3">
      <c r="A6755" s="12">
        <v>6845</v>
      </c>
      <c r="B6755" s="12">
        <v>3423</v>
      </c>
      <c r="C6755" s="19">
        <v>42385</v>
      </c>
      <c r="D6755" s="6">
        <v>77</v>
      </c>
      <c r="E6755" s="10">
        <v>57.800000000000011</v>
      </c>
    </row>
    <row r="6756" spans="1:5" ht="17.55" customHeight="1" x14ac:dyDescent="0.3">
      <c r="A6756" s="12">
        <v>6846</v>
      </c>
      <c r="B6756" s="12">
        <v>3423</v>
      </c>
      <c r="C6756" s="19">
        <v>42380</v>
      </c>
      <c r="D6756" s="6">
        <v>77</v>
      </c>
      <c r="E6756" s="10">
        <v>282.20999999999998</v>
      </c>
    </row>
    <row r="6757" spans="1:5" ht="17.55" customHeight="1" x14ac:dyDescent="0.3">
      <c r="A6757" s="12">
        <v>6847</v>
      </c>
      <c r="B6757" s="12">
        <v>3424</v>
      </c>
      <c r="C6757" s="19">
        <v>42383</v>
      </c>
      <c r="D6757" s="6">
        <v>184</v>
      </c>
      <c r="E6757" s="10">
        <v>22.460000000000036</v>
      </c>
    </row>
    <row r="6758" spans="1:5" ht="17.55" customHeight="1" x14ac:dyDescent="0.3">
      <c r="A6758" s="12">
        <v>6848</v>
      </c>
      <c r="B6758" s="12">
        <v>3424</v>
      </c>
      <c r="C6758" s="19">
        <v>42378</v>
      </c>
      <c r="D6758" s="6">
        <v>184</v>
      </c>
      <c r="E6758" s="10">
        <v>726.53</v>
      </c>
    </row>
    <row r="6759" spans="1:5" ht="17.55" customHeight="1" x14ac:dyDescent="0.3">
      <c r="A6759" s="12">
        <v>6849</v>
      </c>
      <c r="B6759" s="12">
        <v>3425</v>
      </c>
      <c r="C6759" s="19">
        <v>42390</v>
      </c>
      <c r="D6759" s="6">
        <v>115</v>
      </c>
      <c r="E6759" s="10">
        <v>41.75</v>
      </c>
    </row>
    <row r="6760" spans="1:5" ht="17.55" customHeight="1" x14ac:dyDescent="0.3">
      <c r="A6760" s="12">
        <v>6850</v>
      </c>
      <c r="B6760" s="12">
        <v>3425</v>
      </c>
      <c r="C6760" s="19">
        <v>42385</v>
      </c>
      <c r="D6760" s="6">
        <v>115</v>
      </c>
      <c r="E6760" s="10">
        <v>102.24000000000001</v>
      </c>
    </row>
    <row r="6761" spans="1:5" ht="17.55" customHeight="1" x14ac:dyDescent="0.3">
      <c r="A6761" s="12">
        <v>6851</v>
      </c>
      <c r="B6761" s="12">
        <v>3426</v>
      </c>
      <c r="C6761" s="19">
        <v>42386</v>
      </c>
      <c r="D6761" s="6">
        <v>159</v>
      </c>
      <c r="E6761" s="10">
        <v>23.439999999999941</v>
      </c>
    </row>
    <row r="6762" spans="1:5" ht="17.55" customHeight="1" x14ac:dyDescent="0.3">
      <c r="A6762" s="12">
        <v>6852</v>
      </c>
      <c r="B6762" s="12">
        <v>3426</v>
      </c>
      <c r="C6762" s="19">
        <v>42381</v>
      </c>
      <c r="D6762" s="6">
        <v>159</v>
      </c>
      <c r="E6762" s="10">
        <v>758.22</v>
      </c>
    </row>
    <row r="6763" spans="1:5" ht="17.55" customHeight="1" x14ac:dyDescent="0.3">
      <c r="A6763" s="12">
        <v>6853</v>
      </c>
      <c r="B6763" s="12">
        <v>3427</v>
      </c>
      <c r="C6763" s="19">
        <v>42382</v>
      </c>
      <c r="D6763" s="6">
        <v>320</v>
      </c>
      <c r="E6763" s="10">
        <v>16.889999999999986</v>
      </c>
    </row>
    <row r="6764" spans="1:5" ht="17.55" customHeight="1" x14ac:dyDescent="0.3">
      <c r="A6764" s="12">
        <v>6854</v>
      </c>
      <c r="B6764" s="12">
        <v>3427</v>
      </c>
      <c r="C6764" s="19">
        <v>42377</v>
      </c>
      <c r="D6764" s="6">
        <v>320</v>
      </c>
      <c r="E6764" s="10">
        <v>405.4</v>
      </c>
    </row>
    <row r="6765" spans="1:5" ht="17.55" customHeight="1" x14ac:dyDescent="0.3">
      <c r="A6765" s="12">
        <v>6855</v>
      </c>
      <c r="B6765" s="12">
        <v>3428</v>
      </c>
      <c r="C6765" s="19">
        <v>42382</v>
      </c>
      <c r="D6765" s="6">
        <v>270</v>
      </c>
      <c r="E6765" s="10">
        <v>109.43000000000006</v>
      </c>
    </row>
    <row r="6766" spans="1:5" ht="17.55" customHeight="1" x14ac:dyDescent="0.3">
      <c r="A6766" s="12">
        <v>6856</v>
      </c>
      <c r="B6766" s="12">
        <v>3428</v>
      </c>
      <c r="C6766" s="19">
        <v>42376</v>
      </c>
      <c r="D6766" s="6">
        <v>270</v>
      </c>
      <c r="E6766" s="10">
        <v>466.53</v>
      </c>
    </row>
    <row r="6767" spans="1:5" ht="17.55" customHeight="1" x14ac:dyDescent="0.3">
      <c r="A6767" s="12">
        <v>6857</v>
      </c>
      <c r="B6767" s="12">
        <v>3429</v>
      </c>
      <c r="C6767" s="19">
        <v>42395</v>
      </c>
      <c r="D6767" s="6">
        <v>283</v>
      </c>
      <c r="E6767" s="10">
        <v>140.48000000000002</v>
      </c>
    </row>
    <row r="6768" spans="1:5" ht="17.55" customHeight="1" x14ac:dyDescent="0.3">
      <c r="A6768" s="12">
        <v>6858</v>
      </c>
      <c r="B6768" s="12">
        <v>3429</v>
      </c>
      <c r="C6768" s="19">
        <v>42386</v>
      </c>
      <c r="D6768" s="6">
        <v>283</v>
      </c>
      <c r="E6768" s="10">
        <v>327.78999999999996</v>
      </c>
    </row>
    <row r="6769" spans="1:5" ht="17.55" customHeight="1" x14ac:dyDescent="0.3">
      <c r="A6769" s="12">
        <v>6859</v>
      </c>
      <c r="B6769" s="12">
        <v>3430</v>
      </c>
      <c r="C6769" s="19">
        <v>42387</v>
      </c>
      <c r="D6769" s="6">
        <v>152</v>
      </c>
      <c r="E6769" s="10">
        <v>155</v>
      </c>
    </row>
    <row r="6770" spans="1:5" ht="17.55" customHeight="1" x14ac:dyDescent="0.3">
      <c r="A6770" s="12">
        <v>6860</v>
      </c>
      <c r="B6770" s="12">
        <v>3430</v>
      </c>
      <c r="C6770" s="19">
        <v>42383</v>
      </c>
      <c r="D6770" s="6">
        <v>152</v>
      </c>
      <c r="E6770" s="10">
        <v>583.1</v>
      </c>
    </row>
    <row r="6771" spans="1:5" ht="17.55" customHeight="1" x14ac:dyDescent="0.3">
      <c r="A6771" s="12">
        <v>6861</v>
      </c>
      <c r="B6771" s="12">
        <v>3431</v>
      </c>
      <c r="C6771" s="19">
        <v>42384</v>
      </c>
      <c r="D6771" s="6">
        <v>233</v>
      </c>
      <c r="E6771" s="10">
        <v>161.94</v>
      </c>
    </row>
    <row r="6772" spans="1:5" ht="17.55" customHeight="1" x14ac:dyDescent="0.3">
      <c r="A6772" s="12">
        <v>6862</v>
      </c>
      <c r="B6772" s="12">
        <v>3431</v>
      </c>
      <c r="C6772" s="19">
        <v>42376</v>
      </c>
      <c r="D6772" s="6">
        <v>233</v>
      </c>
      <c r="E6772" s="10">
        <v>416.44</v>
      </c>
    </row>
    <row r="6773" spans="1:5" ht="17.55" customHeight="1" x14ac:dyDescent="0.3">
      <c r="A6773" s="12">
        <v>6863</v>
      </c>
      <c r="B6773" s="12">
        <v>3432</v>
      </c>
      <c r="C6773" s="19">
        <v>42393</v>
      </c>
      <c r="D6773" s="6">
        <v>153</v>
      </c>
      <c r="E6773" s="10">
        <v>80.21999999999997</v>
      </c>
    </row>
    <row r="6774" spans="1:5" ht="17.55" customHeight="1" x14ac:dyDescent="0.3">
      <c r="A6774" s="12">
        <v>6864</v>
      </c>
      <c r="B6774" s="12">
        <v>3432</v>
      </c>
      <c r="C6774" s="19">
        <v>42388</v>
      </c>
      <c r="D6774" s="6">
        <v>153</v>
      </c>
      <c r="E6774" s="10">
        <v>187.19</v>
      </c>
    </row>
    <row r="6775" spans="1:5" ht="17.55" customHeight="1" x14ac:dyDescent="0.3">
      <c r="A6775" s="12">
        <v>6865</v>
      </c>
      <c r="B6775" s="12">
        <v>3433</v>
      </c>
      <c r="C6775" s="19">
        <v>42386</v>
      </c>
      <c r="D6775" s="6">
        <v>55</v>
      </c>
      <c r="E6775" s="10">
        <v>120.87</v>
      </c>
    </row>
    <row r="6776" spans="1:5" ht="17.55" customHeight="1" x14ac:dyDescent="0.3">
      <c r="A6776" s="12">
        <v>6866</v>
      </c>
      <c r="B6776" s="12">
        <v>3433</v>
      </c>
      <c r="C6776" s="19">
        <v>42377</v>
      </c>
      <c r="D6776" s="6">
        <v>55</v>
      </c>
      <c r="E6776" s="10">
        <v>326.83</v>
      </c>
    </row>
    <row r="6777" spans="1:5" ht="17.55" customHeight="1" x14ac:dyDescent="0.3">
      <c r="A6777" s="12">
        <v>6867</v>
      </c>
      <c r="B6777" s="12">
        <v>3434</v>
      </c>
      <c r="C6777" s="19">
        <v>42391</v>
      </c>
      <c r="D6777" s="6">
        <v>84</v>
      </c>
      <c r="E6777" s="10">
        <v>256.64</v>
      </c>
    </row>
    <row r="6778" spans="1:5" ht="17.55" customHeight="1" x14ac:dyDescent="0.3">
      <c r="A6778" s="12">
        <v>6868</v>
      </c>
      <c r="B6778" s="12">
        <v>3434</v>
      </c>
      <c r="C6778" s="19">
        <v>42386</v>
      </c>
      <c r="D6778" s="6">
        <v>84</v>
      </c>
      <c r="E6778" s="10">
        <v>598.83000000000004</v>
      </c>
    </row>
    <row r="6779" spans="1:5" ht="17.55" customHeight="1" x14ac:dyDescent="0.3">
      <c r="A6779" s="12">
        <v>6869</v>
      </c>
      <c r="B6779" s="12">
        <v>3435</v>
      </c>
      <c r="C6779" s="19">
        <v>42388</v>
      </c>
      <c r="D6779" s="6">
        <v>293</v>
      </c>
      <c r="E6779" s="10">
        <v>178.18</v>
      </c>
    </row>
    <row r="6780" spans="1:5" ht="17.55" customHeight="1" x14ac:dyDescent="0.3">
      <c r="A6780" s="12">
        <v>6870</v>
      </c>
      <c r="B6780" s="12">
        <v>3435</v>
      </c>
      <c r="C6780" s="19">
        <v>42379</v>
      </c>
      <c r="D6780" s="6">
        <v>293</v>
      </c>
      <c r="E6780" s="10">
        <v>303.39999999999998</v>
      </c>
    </row>
    <row r="6781" spans="1:5" ht="17.55" customHeight="1" x14ac:dyDescent="0.3">
      <c r="A6781" s="12">
        <v>6871</v>
      </c>
      <c r="B6781" s="12">
        <v>3436</v>
      </c>
      <c r="C6781" s="19">
        <v>42385</v>
      </c>
      <c r="D6781" s="6">
        <v>261</v>
      </c>
      <c r="E6781" s="10">
        <v>69.580000000000041</v>
      </c>
    </row>
    <row r="6782" spans="1:5" ht="17.55" customHeight="1" x14ac:dyDescent="0.3">
      <c r="A6782" s="12">
        <v>6872</v>
      </c>
      <c r="B6782" s="12">
        <v>3436</v>
      </c>
      <c r="C6782" s="19">
        <v>42377</v>
      </c>
      <c r="D6782" s="6">
        <v>261</v>
      </c>
      <c r="E6782" s="10">
        <v>703.61</v>
      </c>
    </row>
    <row r="6783" spans="1:5" ht="17.55" customHeight="1" x14ac:dyDescent="0.3">
      <c r="A6783" s="12">
        <v>6873</v>
      </c>
      <c r="B6783" s="12">
        <v>3437</v>
      </c>
      <c r="C6783" s="19">
        <v>42396</v>
      </c>
      <c r="D6783" s="6">
        <v>75</v>
      </c>
      <c r="E6783" s="10">
        <v>67.37</v>
      </c>
    </row>
    <row r="6784" spans="1:5" ht="17.55" customHeight="1" x14ac:dyDescent="0.3">
      <c r="A6784" s="12">
        <v>6874</v>
      </c>
      <c r="B6784" s="12">
        <v>3437</v>
      </c>
      <c r="C6784" s="19">
        <v>42390</v>
      </c>
      <c r="D6784" s="6">
        <v>75</v>
      </c>
      <c r="E6784" s="10">
        <v>164.95</v>
      </c>
    </row>
    <row r="6785" spans="1:5" ht="17.55" customHeight="1" x14ac:dyDescent="0.3">
      <c r="A6785" s="12">
        <v>6875</v>
      </c>
      <c r="B6785" s="12">
        <v>3438</v>
      </c>
      <c r="C6785" s="19">
        <v>42391</v>
      </c>
      <c r="D6785" s="6">
        <v>270</v>
      </c>
      <c r="E6785" s="10">
        <v>188.76</v>
      </c>
    </row>
    <row r="6786" spans="1:5" ht="17.55" customHeight="1" x14ac:dyDescent="0.3">
      <c r="A6786" s="12">
        <v>6876</v>
      </c>
      <c r="B6786" s="12">
        <v>3438</v>
      </c>
      <c r="C6786" s="19">
        <v>42383</v>
      </c>
      <c r="D6786" s="6">
        <v>270</v>
      </c>
      <c r="E6786" s="10">
        <v>537.24</v>
      </c>
    </row>
    <row r="6787" spans="1:5" ht="17.55" customHeight="1" x14ac:dyDescent="0.3">
      <c r="A6787" s="12">
        <v>6877</v>
      </c>
      <c r="B6787" s="12">
        <v>3439</v>
      </c>
      <c r="C6787" s="19">
        <v>42387</v>
      </c>
      <c r="D6787" s="6">
        <v>39</v>
      </c>
      <c r="E6787" s="10">
        <v>95.88</v>
      </c>
    </row>
    <row r="6788" spans="1:5" ht="17.55" customHeight="1" x14ac:dyDescent="0.3">
      <c r="A6788" s="12">
        <v>6878</v>
      </c>
      <c r="B6788" s="12">
        <v>3439</v>
      </c>
      <c r="C6788" s="19">
        <v>42378</v>
      </c>
      <c r="D6788" s="6">
        <v>39</v>
      </c>
      <c r="E6788" s="10">
        <v>588.98</v>
      </c>
    </row>
    <row r="6789" spans="1:5" ht="17.55" customHeight="1" x14ac:dyDescent="0.3">
      <c r="A6789" s="12">
        <v>6879</v>
      </c>
      <c r="B6789" s="12">
        <v>3440</v>
      </c>
      <c r="C6789" s="19">
        <v>42388</v>
      </c>
      <c r="D6789" s="6">
        <v>82</v>
      </c>
      <c r="E6789" s="10">
        <v>175.39999999999998</v>
      </c>
    </row>
    <row r="6790" spans="1:5" ht="17.55" customHeight="1" x14ac:dyDescent="0.3">
      <c r="A6790" s="12">
        <v>6880</v>
      </c>
      <c r="B6790" s="12">
        <v>3440</v>
      </c>
      <c r="C6790" s="19">
        <v>42379</v>
      </c>
      <c r="D6790" s="6">
        <v>82</v>
      </c>
      <c r="E6790" s="10">
        <v>372.73</v>
      </c>
    </row>
    <row r="6791" spans="1:5" ht="17.55" customHeight="1" x14ac:dyDescent="0.3">
      <c r="A6791" s="12">
        <v>6881</v>
      </c>
      <c r="B6791" s="12">
        <v>3441</v>
      </c>
      <c r="C6791" s="19">
        <v>42390</v>
      </c>
      <c r="D6791" s="6">
        <v>173</v>
      </c>
      <c r="E6791" s="10">
        <v>105.47000000000003</v>
      </c>
    </row>
    <row r="6792" spans="1:5" ht="17.55" customHeight="1" x14ac:dyDescent="0.3">
      <c r="A6792" s="12">
        <v>6882</v>
      </c>
      <c r="B6792" s="12">
        <v>3441</v>
      </c>
      <c r="C6792" s="19">
        <v>42383</v>
      </c>
      <c r="D6792" s="6">
        <v>173</v>
      </c>
      <c r="E6792" s="10">
        <v>353.12</v>
      </c>
    </row>
    <row r="6793" spans="1:5" ht="17.55" customHeight="1" x14ac:dyDescent="0.3">
      <c r="A6793" s="12">
        <v>6883</v>
      </c>
      <c r="B6793" s="12">
        <v>3442</v>
      </c>
      <c r="C6793" s="19">
        <v>42388</v>
      </c>
      <c r="D6793" s="6">
        <v>187</v>
      </c>
      <c r="E6793" s="10">
        <v>12.050000000000011</v>
      </c>
    </row>
    <row r="6794" spans="1:5" ht="17.55" customHeight="1" x14ac:dyDescent="0.3">
      <c r="A6794" s="12">
        <v>6884</v>
      </c>
      <c r="B6794" s="12">
        <v>3442</v>
      </c>
      <c r="C6794" s="19">
        <v>42382</v>
      </c>
      <c r="D6794" s="6">
        <v>187</v>
      </c>
      <c r="E6794" s="10">
        <v>389.67</v>
      </c>
    </row>
    <row r="6795" spans="1:5" ht="17.55" customHeight="1" x14ac:dyDescent="0.3">
      <c r="A6795" s="12">
        <v>6885</v>
      </c>
      <c r="B6795" s="12">
        <v>3443</v>
      </c>
      <c r="C6795" s="19">
        <v>42396</v>
      </c>
      <c r="D6795" s="6">
        <v>30</v>
      </c>
      <c r="E6795" s="10">
        <v>103.02999999999997</v>
      </c>
    </row>
    <row r="6796" spans="1:5" ht="17.55" customHeight="1" x14ac:dyDescent="0.3">
      <c r="A6796" s="12">
        <v>6886</v>
      </c>
      <c r="B6796" s="12">
        <v>3443</v>
      </c>
      <c r="C6796" s="19">
        <v>42388</v>
      </c>
      <c r="D6796" s="6">
        <v>30</v>
      </c>
      <c r="E6796" s="10">
        <v>689.52</v>
      </c>
    </row>
    <row r="6797" spans="1:5" ht="17.55" customHeight="1" x14ac:dyDescent="0.3">
      <c r="A6797" s="12">
        <v>6888</v>
      </c>
      <c r="B6797" s="12">
        <v>3444</v>
      </c>
      <c r="C6797" s="19">
        <v>42379</v>
      </c>
      <c r="D6797" s="6">
        <v>146</v>
      </c>
      <c r="E6797" s="10">
        <v>1076.9000000000001</v>
      </c>
    </row>
    <row r="6798" spans="1:5" ht="17.55" customHeight="1" x14ac:dyDescent="0.3">
      <c r="A6798" s="12">
        <v>6889</v>
      </c>
      <c r="B6798" s="12">
        <v>3445</v>
      </c>
      <c r="C6798" s="19">
        <v>42393</v>
      </c>
      <c r="D6798" s="6">
        <v>58</v>
      </c>
      <c r="E6798" s="10">
        <v>17.659999999999968</v>
      </c>
    </row>
    <row r="6799" spans="1:5" ht="17.55" customHeight="1" x14ac:dyDescent="0.3">
      <c r="A6799" s="12">
        <v>6890</v>
      </c>
      <c r="B6799" s="12">
        <v>3445</v>
      </c>
      <c r="C6799" s="19">
        <v>42386</v>
      </c>
      <c r="D6799" s="6">
        <v>58</v>
      </c>
      <c r="E6799" s="10">
        <v>865.64</v>
      </c>
    </row>
    <row r="6800" spans="1:5" ht="17.55" customHeight="1" x14ac:dyDescent="0.3">
      <c r="A6800" s="12">
        <v>6891</v>
      </c>
      <c r="B6800" s="12">
        <v>3446</v>
      </c>
      <c r="C6800" s="19">
        <v>42402</v>
      </c>
      <c r="D6800" s="6">
        <v>237</v>
      </c>
      <c r="E6800" s="10">
        <v>20.140000000000043</v>
      </c>
    </row>
    <row r="6801" spans="1:5" ht="17.55" customHeight="1" x14ac:dyDescent="0.3">
      <c r="A6801" s="12">
        <v>6892</v>
      </c>
      <c r="B6801" s="12">
        <v>3446</v>
      </c>
      <c r="C6801" s="19">
        <v>42392</v>
      </c>
      <c r="D6801" s="6">
        <v>237</v>
      </c>
      <c r="E6801" s="10">
        <v>382.78999999999996</v>
      </c>
    </row>
    <row r="6802" spans="1:5" ht="17.55" customHeight="1" x14ac:dyDescent="0.3">
      <c r="A6802" s="12">
        <v>6893</v>
      </c>
      <c r="B6802" s="12">
        <v>3447</v>
      </c>
      <c r="C6802" s="19">
        <v>42387</v>
      </c>
      <c r="D6802" s="6">
        <v>94</v>
      </c>
      <c r="E6802" s="10">
        <v>95.279999999999973</v>
      </c>
    </row>
    <row r="6803" spans="1:5" ht="17.55" customHeight="1" x14ac:dyDescent="0.3">
      <c r="A6803" s="12">
        <v>6894</v>
      </c>
      <c r="B6803" s="12">
        <v>3447</v>
      </c>
      <c r="C6803" s="19">
        <v>42382</v>
      </c>
      <c r="D6803" s="6">
        <v>94</v>
      </c>
      <c r="E6803" s="10">
        <v>285.87</v>
      </c>
    </row>
    <row r="6804" spans="1:5" ht="17.55" customHeight="1" x14ac:dyDescent="0.3">
      <c r="A6804" s="12">
        <v>6895</v>
      </c>
      <c r="B6804" s="12">
        <v>3448</v>
      </c>
      <c r="C6804" s="19">
        <v>42393</v>
      </c>
      <c r="D6804" s="6">
        <v>218</v>
      </c>
      <c r="E6804" s="10">
        <v>128.56000000000006</v>
      </c>
    </row>
    <row r="6805" spans="1:5" ht="17.55" customHeight="1" x14ac:dyDescent="0.3">
      <c r="A6805" s="12">
        <v>6896</v>
      </c>
      <c r="B6805" s="12">
        <v>3448</v>
      </c>
      <c r="C6805" s="19">
        <v>42389</v>
      </c>
      <c r="D6805" s="6">
        <v>218</v>
      </c>
      <c r="E6805" s="10">
        <v>627.68999999999994</v>
      </c>
    </row>
    <row r="6806" spans="1:5" ht="17.55" customHeight="1" x14ac:dyDescent="0.3">
      <c r="A6806" s="12">
        <v>6897</v>
      </c>
      <c r="B6806" s="12">
        <v>3449</v>
      </c>
      <c r="C6806" s="19">
        <v>42392</v>
      </c>
      <c r="D6806" s="6">
        <v>15</v>
      </c>
      <c r="E6806" s="10">
        <v>80.819999999999993</v>
      </c>
    </row>
    <row r="6807" spans="1:5" ht="17.55" customHeight="1" x14ac:dyDescent="0.3">
      <c r="A6807" s="12">
        <v>6898</v>
      </c>
      <c r="B6807" s="12">
        <v>3449</v>
      </c>
      <c r="C6807" s="19">
        <v>42384</v>
      </c>
      <c r="D6807" s="6">
        <v>15</v>
      </c>
      <c r="E6807" s="10">
        <v>121.25</v>
      </c>
    </row>
    <row r="6808" spans="1:5" ht="17.55" customHeight="1" x14ac:dyDescent="0.3">
      <c r="A6808" s="12">
        <v>6899</v>
      </c>
      <c r="B6808" s="12">
        <v>3450</v>
      </c>
      <c r="C6808" s="19">
        <v>42393</v>
      </c>
      <c r="D6808" s="6">
        <v>91</v>
      </c>
      <c r="E6808" s="10">
        <v>7.1800000000000637</v>
      </c>
    </row>
    <row r="6809" spans="1:5" ht="17.55" customHeight="1" x14ac:dyDescent="0.3">
      <c r="A6809" s="12">
        <v>6900</v>
      </c>
      <c r="B6809" s="12">
        <v>3450</v>
      </c>
      <c r="C6809" s="19">
        <v>42384</v>
      </c>
      <c r="D6809" s="6">
        <v>91</v>
      </c>
      <c r="E6809" s="10">
        <v>711.56</v>
      </c>
    </row>
    <row r="6810" spans="1:5" ht="17.55" customHeight="1" x14ac:dyDescent="0.3">
      <c r="A6810" s="12">
        <v>6901</v>
      </c>
      <c r="B6810" s="12">
        <v>3451</v>
      </c>
      <c r="C6810" s="19">
        <v>42396</v>
      </c>
      <c r="D6810" s="6">
        <v>135</v>
      </c>
      <c r="E6810" s="10">
        <v>49.510000000000048</v>
      </c>
    </row>
    <row r="6811" spans="1:5" ht="17.55" customHeight="1" x14ac:dyDescent="0.3">
      <c r="A6811" s="12">
        <v>6902</v>
      </c>
      <c r="B6811" s="12">
        <v>3451</v>
      </c>
      <c r="C6811" s="19">
        <v>42389</v>
      </c>
      <c r="D6811" s="6">
        <v>135</v>
      </c>
      <c r="E6811" s="10">
        <v>363.09999999999997</v>
      </c>
    </row>
    <row r="6812" spans="1:5" ht="17.55" customHeight="1" x14ac:dyDescent="0.3">
      <c r="A6812" s="12">
        <v>6903</v>
      </c>
      <c r="B6812" s="12">
        <v>3452</v>
      </c>
      <c r="C6812" s="19">
        <v>42387</v>
      </c>
      <c r="D6812" s="6">
        <v>42</v>
      </c>
      <c r="E6812" s="10">
        <v>255</v>
      </c>
    </row>
    <row r="6813" spans="1:5" ht="17.55" customHeight="1" x14ac:dyDescent="0.3">
      <c r="A6813" s="12">
        <v>6904</v>
      </c>
      <c r="B6813" s="12">
        <v>3452</v>
      </c>
      <c r="C6813" s="19">
        <v>42382</v>
      </c>
      <c r="D6813" s="6">
        <v>42</v>
      </c>
      <c r="E6813" s="10">
        <v>765.03</v>
      </c>
    </row>
    <row r="6814" spans="1:5" ht="17.55" customHeight="1" x14ac:dyDescent="0.3">
      <c r="A6814" s="12">
        <v>6905</v>
      </c>
      <c r="B6814" s="12">
        <v>3453</v>
      </c>
      <c r="C6814" s="19">
        <v>42401</v>
      </c>
      <c r="D6814" s="6">
        <v>162</v>
      </c>
      <c r="E6814" s="10">
        <v>77.529999999999973</v>
      </c>
    </row>
    <row r="6815" spans="1:5" ht="17.55" customHeight="1" x14ac:dyDescent="0.3">
      <c r="A6815" s="12">
        <v>6906</v>
      </c>
      <c r="B6815" s="12">
        <v>3453</v>
      </c>
      <c r="C6815" s="19">
        <v>42392</v>
      </c>
      <c r="D6815" s="6">
        <v>162</v>
      </c>
      <c r="E6815" s="10">
        <v>353.23</v>
      </c>
    </row>
    <row r="6816" spans="1:5" ht="17.55" customHeight="1" x14ac:dyDescent="0.3">
      <c r="A6816" s="12">
        <v>6907</v>
      </c>
      <c r="B6816" s="12">
        <v>3454</v>
      </c>
      <c r="C6816" s="19">
        <v>42393</v>
      </c>
      <c r="D6816" s="6">
        <v>67</v>
      </c>
      <c r="E6816" s="10">
        <v>238.16999999999996</v>
      </c>
    </row>
    <row r="6817" spans="1:5" ht="17.55" customHeight="1" x14ac:dyDescent="0.3">
      <c r="A6817" s="12">
        <v>6908</v>
      </c>
      <c r="B6817" s="12">
        <v>3454</v>
      </c>
      <c r="C6817" s="19">
        <v>42389</v>
      </c>
      <c r="D6817" s="6">
        <v>67</v>
      </c>
      <c r="E6817" s="10">
        <v>388.61</v>
      </c>
    </row>
    <row r="6818" spans="1:5" ht="17.55" customHeight="1" x14ac:dyDescent="0.3">
      <c r="A6818" s="12">
        <v>6909</v>
      </c>
      <c r="B6818" s="12">
        <v>3455</v>
      </c>
      <c r="C6818" s="19">
        <v>42392</v>
      </c>
      <c r="D6818" s="6">
        <v>10</v>
      </c>
      <c r="E6818" s="10">
        <v>222.8</v>
      </c>
    </row>
    <row r="6819" spans="1:5" ht="17.55" customHeight="1" x14ac:dyDescent="0.3">
      <c r="A6819" s="12">
        <v>6910</v>
      </c>
      <c r="B6819" s="12">
        <v>3455</v>
      </c>
      <c r="C6819" s="19">
        <v>42383</v>
      </c>
      <c r="D6819" s="6">
        <v>10</v>
      </c>
      <c r="E6819" s="10">
        <v>495.94</v>
      </c>
    </row>
    <row r="6820" spans="1:5" ht="17.55" customHeight="1" x14ac:dyDescent="0.3">
      <c r="A6820" s="12">
        <v>6911</v>
      </c>
      <c r="B6820" s="12">
        <v>3456</v>
      </c>
      <c r="C6820" s="19">
        <v>42391</v>
      </c>
      <c r="D6820" s="6">
        <v>40</v>
      </c>
      <c r="E6820" s="10">
        <v>195.68999999999994</v>
      </c>
    </row>
    <row r="6821" spans="1:5" ht="17.55" customHeight="1" x14ac:dyDescent="0.3">
      <c r="A6821" s="12">
        <v>6912</v>
      </c>
      <c r="B6821" s="12">
        <v>3456</v>
      </c>
      <c r="C6821" s="19">
        <v>42381</v>
      </c>
      <c r="D6821" s="6">
        <v>40</v>
      </c>
      <c r="E6821" s="10">
        <v>529.1</v>
      </c>
    </row>
    <row r="6822" spans="1:5" ht="17.55" customHeight="1" x14ac:dyDescent="0.3">
      <c r="A6822" s="12">
        <v>6913</v>
      </c>
      <c r="B6822" s="12">
        <v>3457</v>
      </c>
      <c r="C6822" s="19">
        <v>42400</v>
      </c>
      <c r="D6822" s="6">
        <v>266</v>
      </c>
      <c r="E6822" s="10">
        <v>143.09000000000003</v>
      </c>
    </row>
    <row r="6823" spans="1:5" ht="17.55" customHeight="1" x14ac:dyDescent="0.3">
      <c r="A6823" s="12">
        <v>6914</v>
      </c>
      <c r="B6823" s="12">
        <v>3457</v>
      </c>
      <c r="C6823" s="19">
        <v>42394</v>
      </c>
      <c r="D6823" s="6">
        <v>266</v>
      </c>
      <c r="E6823" s="10">
        <v>651.88</v>
      </c>
    </row>
    <row r="6824" spans="1:5" ht="17.55" customHeight="1" x14ac:dyDescent="0.3">
      <c r="A6824" s="12">
        <v>6915</v>
      </c>
      <c r="B6824" s="12">
        <v>3458</v>
      </c>
      <c r="C6824" s="19">
        <v>42399</v>
      </c>
      <c r="D6824" s="6">
        <v>218</v>
      </c>
      <c r="E6824" s="10">
        <v>243.95999999999998</v>
      </c>
    </row>
    <row r="6825" spans="1:5" ht="17.55" customHeight="1" x14ac:dyDescent="0.3">
      <c r="A6825" s="12">
        <v>6916</v>
      </c>
      <c r="B6825" s="12">
        <v>3458</v>
      </c>
      <c r="C6825" s="19">
        <v>42395</v>
      </c>
      <c r="D6825" s="6">
        <v>218</v>
      </c>
      <c r="E6825" s="10">
        <v>473.57</v>
      </c>
    </row>
    <row r="6826" spans="1:5" ht="17.55" customHeight="1" x14ac:dyDescent="0.3">
      <c r="A6826" s="12">
        <v>6917</v>
      </c>
      <c r="B6826" s="12">
        <v>3459</v>
      </c>
      <c r="C6826" s="19">
        <v>42394</v>
      </c>
      <c r="D6826" s="6">
        <v>5</v>
      </c>
      <c r="E6826" s="10">
        <v>124.30999999999995</v>
      </c>
    </row>
    <row r="6827" spans="1:5" ht="17.55" customHeight="1" x14ac:dyDescent="0.3">
      <c r="A6827" s="12">
        <v>6918</v>
      </c>
      <c r="B6827" s="12">
        <v>3459</v>
      </c>
      <c r="C6827" s="19">
        <v>42384</v>
      </c>
      <c r="D6827" s="6">
        <v>5</v>
      </c>
      <c r="E6827" s="10">
        <v>440.76</v>
      </c>
    </row>
    <row r="6828" spans="1:5" ht="17.55" customHeight="1" x14ac:dyDescent="0.3">
      <c r="A6828" s="12">
        <v>6919</v>
      </c>
      <c r="B6828" s="12">
        <v>3460</v>
      </c>
      <c r="C6828" s="19">
        <v>42395</v>
      </c>
      <c r="D6828" s="6">
        <v>45</v>
      </c>
      <c r="E6828" s="10">
        <v>48.09</v>
      </c>
    </row>
    <row r="6829" spans="1:5" ht="17.55" customHeight="1" x14ac:dyDescent="0.3">
      <c r="A6829" s="12">
        <v>6920</v>
      </c>
      <c r="B6829" s="12">
        <v>3460</v>
      </c>
      <c r="C6829" s="19">
        <v>42391</v>
      </c>
      <c r="D6829" s="6">
        <v>45</v>
      </c>
      <c r="E6829" s="10">
        <v>144.29999999999998</v>
      </c>
    </row>
    <row r="6830" spans="1:5" ht="17.55" customHeight="1" x14ac:dyDescent="0.3">
      <c r="A6830" s="12">
        <v>6921</v>
      </c>
      <c r="B6830" s="12">
        <v>3461</v>
      </c>
      <c r="C6830" s="19">
        <v>42400</v>
      </c>
      <c r="D6830" s="6">
        <v>319</v>
      </c>
      <c r="E6830" s="10">
        <v>11.660000000000082</v>
      </c>
    </row>
    <row r="6831" spans="1:5" ht="17.55" customHeight="1" x14ac:dyDescent="0.3">
      <c r="A6831" s="12">
        <v>6922</v>
      </c>
      <c r="B6831" s="12">
        <v>3461</v>
      </c>
      <c r="C6831" s="19">
        <v>42393</v>
      </c>
      <c r="D6831" s="6">
        <v>319</v>
      </c>
      <c r="E6831" s="10">
        <v>571.55999999999995</v>
      </c>
    </row>
    <row r="6832" spans="1:5" ht="17.55" customHeight="1" x14ac:dyDescent="0.3">
      <c r="A6832" s="12">
        <v>6923</v>
      </c>
      <c r="B6832" s="12">
        <v>3462</v>
      </c>
      <c r="C6832" s="19">
        <v>42390</v>
      </c>
      <c r="D6832" s="6">
        <v>139</v>
      </c>
      <c r="E6832" s="10">
        <v>118.94999999999999</v>
      </c>
    </row>
    <row r="6833" spans="1:5" ht="17.55" customHeight="1" x14ac:dyDescent="0.3">
      <c r="A6833" s="12">
        <v>6924</v>
      </c>
      <c r="B6833" s="12">
        <v>3462</v>
      </c>
      <c r="C6833" s="19">
        <v>42383</v>
      </c>
      <c r="D6833" s="6">
        <v>139</v>
      </c>
      <c r="E6833" s="10">
        <v>291.24</v>
      </c>
    </row>
    <row r="6834" spans="1:5" ht="17.55" customHeight="1" x14ac:dyDescent="0.3">
      <c r="A6834" s="12">
        <v>6926</v>
      </c>
      <c r="B6834" s="12">
        <v>3463</v>
      </c>
      <c r="C6834" s="19">
        <v>42382</v>
      </c>
      <c r="D6834" s="6">
        <v>55</v>
      </c>
      <c r="E6834" s="10">
        <v>572.33000000000004</v>
      </c>
    </row>
    <row r="6835" spans="1:5" ht="17.55" customHeight="1" x14ac:dyDescent="0.3">
      <c r="A6835" s="12">
        <v>6927</v>
      </c>
      <c r="B6835" s="12">
        <v>3464</v>
      </c>
      <c r="C6835" s="19">
        <v>42401</v>
      </c>
      <c r="D6835" s="6">
        <v>278</v>
      </c>
      <c r="E6835" s="10">
        <v>10.889999999999986</v>
      </c>
    </row>
    <row r="6836" spans="1:5" ht="17.55" customHeight="1" x14ac:dyDescent="0.3">
      <c r="A6836" s="12">
        <v>6928</v>
      </c>
      <c r="B6836" s="12">
        <v>3464</v>
      </c>
      <c r="C6836" s="19">
        <v>42392</v>
      </c>
      <c r="D6836" s="6">
        <v>278</v>
      </c>
      <c r="E6836" s="10">
        <v>352.11</v>
      </c>
    </row>
    <row r="6837" spans="1:5" ht="17.55" customHeight="1" x14ac:dyDescent="0.3">
      <c r="A6837" s="12">
        <v>6929</v>
      </c>
      <c r="B6837" s="12">
        <v>3465</v>
      </c>
      <c r="C6837" s="19">
        <v>42399</v>
      </c>
      <c r="D6837" s="6">
        <v>211</v>
      </c>
      <c r="E6837" s="10">
        <v>11.759999999999991</v>
      </c>
    </row>
    <row r="6838" spans="1:5" ht="17.55" customHeight="1" x14ac:dyDescent="0.3">
      <c r="A6838" s="12">
        <v>6930</v>
      </c>
      <c r="B6838" s="12">
        <v>3465</v>
      </c>
      <c r="C6838" s="19">
        <v>42389</v>
      </c>
      <c r="D6838" s="6">
        <v>211</v>
      </c>
      <c r="E6838" s="10">
        <v>282.27</v>
      </c>
    </row>
    <row r="6839" spans="1:5" ht="17.55" customHeight="1" x14ac:dyDescent="0.3">
      <c r="A6839" s="12">
        <v>6931</v>
      </c>
      <c r="B6839" s="12">
        <v>3466</v>
      </c>
      <c r="C6839" s="19">
        <v>42389</v>
      </c>
      <c r="D6839" s="6">
        <v>59</v>
      </c>
      <c r="E6839" s="10">
        <v>96.920000000000073</v>
      </c>
    </row>
    <row r="6840" spans="1:5" ht="17.55" customHeight="1" x14ac:dyDescent="0.3">
      <c r="A6840" s="12">
        <v>6932</v>
      </c>
      <c r="B6840" s="12">
        <v>3466</v>
      </c>
      <c r="C6840" s="19">
        <v>42383</v>
      </c>
      <c r="D6840" s="6">
        <v>59</v>
      </c>
      <c r="E6840" s="10">
        <v>979.98</v>
      </c>
    </row>
    <row r="6841" spans="1:5" ht="17.55" customHeight="1" x14ac:dyDescent="0.3">
      <c r="A6841" s="12">
        <v>6933</v>
      </c>
      <c r="B6841" s="12">
        <v>3467</v>
      </c>
      <c r="C6841" s="19">
        <v>42394</v>
      </c>
      <c r="D6841" s="6">
        <v>88</v>
      </c>
      <c r="E6841" s="10">
        <v>126.46000000000004</v>
      </c>
    </row>
    <row r="6842" spans="1:5" ht="17.55" customHeight="1" x14ac:dyDescent="0.3">
      <c r="A6842" s="12">
        <v>6934</v>
      </c>
      <c r="B6842" s="12">
        <v>3467</v>
      </c>
      <c r="C6842" s="19">
        <v>42387</v>
      </c>
      <c r="D6842" s="6">
        <v>88</v>
      </c>
      <c r="E6842" s="10">
        <v>927.45</v>
      </c>
    </row>
    <row r="6843" spans="1:5" ht="17.55" customHeight="1" x14ac:dyDescent="0.3">
      <c r="A6843" s="12">
        <v>6935</v>
      </c>
      <c r="B6843" s="12">
        <v>3468</v>
      </c>
      <c r="C6843" s="19">
        <v>42390</v>
      </c>
      <c r="D6843" s="6">
        <v>150</v>
      </c>
      <c r="E6843" s="10">
        <v>35.569999999999993</v>
      </c>
    </row>
    <row r="6844" spans="1:5" ht="17.55" customHeight="1" x14ac:dyDescent="0.3">
      <c r="A6844" s="12">
        <v>6936</v>
      </c>
      <c r="B6844" s="12">
        <v>3468</v>
      </c>
      <c r="C6844" s="19">
        <v>42383</v>
      </c>
      <c r="D6844" s="6">
        <v>150</v>
      </c>
      <c r="E6844" s="10">
        <v>320.17</v>
      </c>
    </row>
    <row r="6845" spans="1:5" ht="17.55" customHeight="1" x14ac:dyDescent="0.3">
      <c r="A6845" s="12">
        <v>6937</v>
      </c>
      <c r="B6845" s="12">
        <v>3469</v>
      </c>
      <c r="C6845" s="19">
        <v>42400</v>
      </c>
      <c r="D6845" s="6">
        <v>118</v>
      </c>
      <c r="E6845" s="10">
        <v>48.589999999999975</v>
      </c>
    </row>
    <row r="6846" spans="1:5" ht="17.55" customHeight="1" x14ac:dyDescent="0.3">
      <c r="A6846" s="12">
        <v>6938</v>
      </c>
      <c r="B6846" s="12">
        <v>3469</v>
      </c>
      <c r="C6846" s="19">
        <v>42394</v>
      </c>
      <c r="D6846" s="6">
        <v>118</v>
      </c>
      <c r="E6846" s="10">
        <v>255.12</v>
      </c>
    </row>
    <row r="6847" spans="1:5" ht="17.55" customHeight="1" x14ac:dyDescent="0.3">
      <c r="A6847" s="12">
        <v>6939</v>
      </c>
      <c r="B6847" s="12">
        <v>3470</v>
      </c>
      <c r="C6847" s="19">
        <v>42394</v>
      </c>
      <c r="D6847" s="6">
        <v>277</v>
      </c>
      <c r="E6847" s="10">
        <v>208.10000000000002</v>
      </c>
    </row>
    <row r="6848" spans="1:5" ht="17.55" customHeight="1" x14ac:dyDescent="0.3">
      <c r="A6848" s="12">
        <v>6940</v>
      </c>
      <c r="B6848" s="12">
        <v>3470</v>
      </c>
      <c r="C6848" s="19">
        <v>42387</v>
      </c>
      <c r="D6848" s="6">
        <v>277</v>
      </c>
      <c r="E6848" s="10">
        <v>782.89</v>
      </c>
    </row>
    <row r="6849" spans="1:5" ht="17.55" customHeight="1" x14ac:dyDescent="0.3">
      <c r="A6849" s="12">
        <v>6941</v>
      </c>
      <c r="B6849" s="12">
        <v>3471</v>
      </c>
      <c r="C6849" s="19">
        <v>42397</v>
      </c>
      <c r="D6849" s="6">
        <v>239</v>
      </c>
      <c r="E6849" s="10">
        <v>131.66</v>
      </c>
    </row>
    <row r="6850" spans="1:5" ht="17.55" customHeight="1" x14ac:dyDescent="0.3">
      <c r="A6850" s="12">
        <v>6942</v>
      </c>
      <c r="B6850" s="12">
        <v>3471</v>
      </c>
      <c r="C6850" s="19">
        <v>42390</v>
      </c>
      <c r="D6850" s="6">
        <v>239</v>
      </c>
      <c r="E6850" s="10">
        <v>205.92999999999998</v>
      </c>
    </row>
    <row r="6851" spans="1:5" ht="17.55" customHeight="1" x14ac:dyDescent="0.3">
      <c r="A6851" s="12">
        <v>6944</v>
      </c>
      <c r="B6851" s="12">
        <v>3472</v>
      </c>
      <c r="C6851" s="19">
        <v>42396</v>
      </c>
      <c r="D6851" s="6">
        <v>185</v>
      </c>
      <c r="E6851" s="10">
        <v>863.94</v>
      </c>
    </row>
    <row r="6852" spans="1:5" ht="17.55" customHeight="1" x14ac:dyDescent="0.3">
      <c r="A6852" s="12">
        <v>6945</v>
      </c>
      <c r="B6852" s="12">
        <v>3473</v>
      </c>
      <c r="C6852" s="19">
        <v>42393</v>
      </c>
      <c r="D6852" s="6">
        <v>34</v>
      </c>
      <c r="E6852" s="10">
        <v>8.3700000000000045</v>
      </c>
    </row>
    <row r="6853" spans="1:5" ht="17.55" customHeight="1" x14ac:dyDescent="0.3">
      <c r="A6853" s="12">
        <v>6946</v>
      </c>
      <c r="B6853" s="12">
        <v>3473</v>
      </c>
      <c r="C6853" s="19">
        <v>42384</v>
      </c>
      <c r="D6853" s="6">
        <v>34</v>
      </c>
      <c r="E6853" s="10">
        <v>200.95999999999998</v>
      </c>
    </row>
    <row r="6854" spans="1:5" ht="17.55" customHeight="1" x14ac:dyDescent="0.3">
      <c r="A6854" s="12">
        <v>6947</v>
      </c>
      <c r="B6854" s="12">
        <v>3474</v>
      </c>
      <c r="C6854" s="19">
        <v>42401</v>
      </c>
      <c r="D6854" s="6">
        <v>181</v>
      </c>
      <c r="E6854" s="10">
        <v>118.09000000000003</v>
      </c>
    </row>
    <row r="6855" spans="1:5" ht="17.55" customHeight="1" x14ac:dyDescent="0.3">
      <c r="A6855" s="12">
        <v>6948</v>
      </c>
      <c r="B6855" s="12">
        <v>3474</v>
      </c>
      <c r="C6855" s="19">
        <v>42397</v>
      </c>
      <c r="D6855" s="6">
        <v>181</v>
      </c>
      <c r="E6855" s="10">
        <v>472.39</v>
      </c>
    </row>
    <row r="6856" spans="1:5" ht="17.55" customHeight="1" x14ac:dyDescent="0.3">
      <c r="A6856" s="12">
        <v>6949</v>
      </c>
      <c r="B6856" s="12">
        <v>3475</v>
      </c>
      <c r="C6856" s="19">
        <v>42397</v>
      </c>
      <c r="D6856" s="6">
        <v>237</v>
      </c>
      <c r="E6856" s="10">
        <v>64.150000000000091</v>
      </c>
    </row>
    <row r="6857" spans="1:5" ht="17.55" customHeight="1" x14ac:dyDescent="0.3">
      <c r="A6857" s="12">
        <v>6950</v>
      </c>
      <c r="B6857" s="12">
        <v>3475</v>
      </c>
      <c r="C6857" s="19">
        <v>42393</v>
      </c>
      <c r="D6857" s="6">
        <v>237</v>
      </c>
      <c r="E6857" s="10">
        <v>519.06999999999994</v>
      </c>
    </row>
    <row r="6858" spans="1:5" ht="17.55" customHeight="1" x14ac:dyDescent="0.3">
      <c r="A6858" s="12">
        <v>6951</v>
      </c>
      <c r="B6858" s="12">
        <v>3476</v>
      </c>
      <c r="C6858" s="19">
        <v>42404</v>
      </c>
      <c r="D6858" s="6">
        <v>62</v>
      </c>
      <c r="E6858" s="10">
        <v>59.960000000000036</v>
      </c>
    </row>
    <row r="6859" spans="1:5" ht="17.55" customHeight="1" x14ac:dyDescent="0.3">
      <c r="A6859" s="12">
        <v>6952</v>
      </c>
      <c r="B6859" s="12">
        <v>3476</v>
      </c>
      <c r="C6859" s="19">
        <v>42396</v>
      </c>
      <c r="D6859" s="6">
        <v>62</v>
      </c>
      <c r="E6859" s="10">
        <v>439.77</v>
      </c>
    </row>
    <row r="6860" spans="1:5" ht="17.55" customHeight="1" x14ac:dyDescent="0.3">
      <c r="A6860" s="12">
        <v>6953</v>
      </c>
      <c r="B6860" s="12">
        <v>3477</v>
      </c>
      <c r="C6860" s="19">
        <v>42399</v>
      </c>
      <c r="D6860" s="6">
        <v>131</v>
      </c>
      <c r="E6860" s="10">
        <v>119.27999999999997</v>
      </c>
    </row>
    <row r="6861" spans="1:5" ht="17.55" customHeight="1" x14ac:dyDescent="0.3">
      <c r="A6861" s="12">
        <v>6954</v>
      </c>
      <c r="B6861" s="12">
        <v>3477</v>
      </c>
      <c r="C6861" s="19">
        <v>42389</v>
      </c>
      <c r="D6861" s="6">
        <v>131</v>
      </c>
      <c r="E6861" s="10">
        <v>265.5</v>
      </c>
    </row>
    <row r="6862" spans="1:5" ht="17.55" customHeight="1" x14ac:dyDescent="0.3">
      <c r="A6862" s="12">
        <v>6955</v>
      </c>
      <c r="B6862" s="12">
        <v>3478</v>
      </c>
      <c r="C6862" s="19">
        <v>42394</v>
      </c>
      <c r="D6862" s="6">
        <v>246</v>
      </c>
      <c r="E6862" s="10">
        <v>206.47000000000003</v>
      </c>
    </row>
    <row r="6863" spans="1:5" ht="17.55" customHeight="1" x14ac:dyDescent="0.3">
      <c r="A6863" s="12">
        <v>6956</v>
      </c>
      <c r="B6863" s="12">
        <v>3478</v>
      </c>
      <c r="C6863" s="19">
        <v>42385</v>
      </c>
      <c r="D6863" s="6">
        <v>246</v>
      </c>
      <c r="E6863" s="10">
        <v>558.25</v>
      </c>
    </row>
    <row r="6864" spans="1:5" ht="17.55" customHeight="1" x14ac:dyDescent="0.3">
      <c r="A6864" s="12">
        <v>6957</v>
      </c>
      <c r="B6864" s="12">
        <v>3479</v>
      </c>
      <c r="C6864" s="19">
        <v>42398</v>
      </c>
      <c r="D6864" s="6">
        <v>241</v>
      </c>
      <c r="E6864" s="10">
        <v>182.62</v>
      </c>
    </row>
    <row r="6865" spans="1:5" ht="17.55" customHeight="1" x14ac:dyDescent="0.3">
      <c r="A6865" s="12">
        <v>6958</v>
      </c>
      <c r="B6865" s="12">
        <v>3479</v>
      </c>
      <c r="C6865" s="19">
        <v>42392</v>
      </c>
      <c r="D6865" s="6">
        <v>241</v>
      </c>
      <c r="E6865" s="10">
        <v>285.64999999999998</v>
      </c>
    </row>
    <row r="6866" spans="1:5" ht="17.55" customHeight="1" x14ac:dyDescent="0.3">
      <c r="A6866" s="12">
        <v>6959</v>
      </c>
      <c r="B6866" s="12">
        <v>3480</v>
      </c>
      <c r="C6866" s="19">
        <v>42394</v>
      </c>
      <c r="D6866" s="6">
        <v>52</v>
      </c>
      <c r="E6866" s="10">
        <v>207.05000000000007</v>
      </c>
    </row>
    <row r="6867" spans="1:5" ht="17.55" customHeight="1" x14ac:dyDescent="0.3">
      <c r="A6867" s="12">
        <v>6960</v>
      </c>
      <c r="B6867" s="12">
        <v>3480</v>
      </c>
      <c r="C6867" s="19">
        <v>42388</v>
      </c>
      <c r="D6867" s="6">
        <v>52</v>
      </c>
      <c r="E6867" s="10">
        <v>693.18999999999994</v>
      </c>
    </row>
    <row r="6868" spans="1:5" ht="17.55" customHeight="1" x14ac:dyDescent="0.3">
      <c r="A6868" s="12">
        <v>6961</v>
      </c>
      <c r="B6868" s="12">
        <v>3481</v>
      </c>
      <c r="C6868" s="19">
        <v>42398</v>
      </c>
      <c r="D6868" s="6">
        <v>18</v>
      </c>
      <c r="E6868" s="10">
        <v>188.74</v>
      </c>
    </row>
    <row r="6869" spans="1:5" ht="17.55" customHeight="1" x14ac:dyDescent="0.3">
      <c r="A6869" s="12">
        <v>6962</v>
      </c>
      <c r="B6869" s="12">
        <v>3481</v>
      </c>
      <c r="C6869" s="19">
        <v>42391</v>
      </c>
      <c r="D6869" s="6">
        <v>18</v>
      </c>
      <c r="E6869" s="10">
        <v>804.67</v>
      </c>
    </row>
    <row r="6870" spans="1:5" ht="17.55" customHeight="1" x14ac:dyDescent="0.3">
      <c r="A6870" s="12">
        <v>6963</v>
      </c>
      <c r="B6870" s="12">
        <v>3482</v>
      </c>
      <c r="C6870" s="19">
        <v>42405</v>
      </c>
      <c r="D6870" s="6">
        <v>265</v>
      </c>
      <c r="E6870" s="10">
        <v>247.20000000000005</v>
      </c>
    </row>
    <row r="6871" spans="1:5" ht="17.55" customHeight="1" x14ac:dyDescent="0.3">
      <c r="A6871" s="12">
        <v>6964</v>
      </c>
      <c r="B6871" s="12">
        <v>3482</v>
      </c>
      <c r="C6871" s="19">
        <v>42398</v>
      </c>
      <c r="D6871" s="6">
        <v>265</v>
      </c>
      <c r="E6871" s="10">
        <v>576.80999999999995</v>
      </c>
    </row>
    <row r="6872" spans="1:5" ht="17.55" customHeight="1" x14ac:dyDescent="0.3">
      <c r="A6872" s="12">
        <v>6965</v>
      </c>
      <c r="B6872" s="12">
        <v>3483</v>
      </c>
      <c r="C6872" s="19">
        <v>42403</v>
      </c>
      <c r="D6872" s="6">
        <v>38</v>
      </c>
      <c r="E6872" s="10">
        <v>135.59000000000003</v>
      </c>
    </row>
    <row r="6873" spans="1:5" ht="17.55" customHeight="1" x14ac:dyDescent="0.3">
      <c r="A6873" s="12">
        <v>6966</v>
      </c>
      <c r="B6873" s="12">
        <v>3483</v>
      </c>
      <c r="C6873" s="19">
        <v>42399</v>
      </c>
      <c r="D6873" s="6">
        <v>38</v>
      </c>
      <c r="E6873" s="10">
        <v>907.43</v>
      </c>
    </row>
    <row r="6874" spans="1:5" ht="17.55" customHeight="1" x14ac:dyDescent="0.3">
      <c r="A6874" s="12">
        <v>6967</v>
      </c>
      <c r="B6874" s="12">
        <v>3484</v>
      </c>
      <c r="C6874" s="19">
        <v>42395</v>
      </c>
      <c r="D6874" s="6">
        <v>228</v>
      </c>
      <c r="E6874" s="10">
        <v>3.5300000000000011</v>
      </c>
    </row>
    <row r="6875" spans="1:5" ht="17.55" customHeight="1" x14ac:dyDescent="0.3">
      <c r="A6875" s="12">
        <v>6968</v>
      </c>
      <c r="B6875" s="12">
        <v>3484</v>
      </c>
      <c r="C6875" s="19">
        <v>42391</v>
      </c>
      <c r="D6875" s="6">
        <v>228</v>
      </c>
      <c r="E6875" s="10">
        <v>173.13</v>
      </c>
    </row>
    <row r="6876" spans="1:5" ht="17.55" customHeight="1" x14ac:dyDescent="0.3">
      <c r="A6876" s="12">
        <v>6969</v>
      </c>
      <c r="B6876" s="12">
        <v>3485</v>
      </c>
      <c r="C6876" s="19">
        <v>42400</v>
      </c>
      <c r="D6876" s="6">
        <v>166</v>
      </c>
      <c r="E6876" s="10">
        <v>76.92999999999995</v>
      </c>
    </row>
    <row r="6877" spans="1:5" ht="17.55" customHeight="1" x14ac:dyDescent="0.3">
      <c r="A6877" s="12">
        <v>6970</v>
      </c>
      <c r="B6877" s="12">
        <v>3485</v>
      </c>
      <c r="C6877" s="19">
        <v>42391</v>
      </c>
      <c r="D6877" s="6">
        <v>166</v>
      </c>
      <c r="E6877" s="10">
        <v>375.61</v>
      </c>
    </row>
    <row r="6878" spans="1:5" ht="17.55" customHeight="1" x14ac:dyDescent="0.3">
      <c r="A6878" s="12">
        <v>6971</v>
      </c>
      <c r="B6878" s="12">
        <v>3486</v>
      </c>
      <c r="C6878" s="19">
        <v>42398</v>
      </c>
      <c r="D6878" s="6">
        <v>131</v>
      </c>
      <c r="E6878" s="10">
        <v>207.94999999999993</v>
      </c>
    </row>
    <row r="6879" spans="1:5" ht="17.55" customHeight="1" x14ac:dyDescent="0.3">
      <c r="A6879" s="12">
        <v>6972</v>
      </c>
      <c r="B6879" s="12">
        <v>3486</v>
      </c>
      <c r="C6879" s="19">
        <v>42389</v>
      </c>
      <c r="D6879" s="6">
        <v>131</v>
      </c>
      <c r="E6879" s="10">
        <v>591.86</v>
      </c>
    </row>
    <row r="6880" spans="1:5" ht="17.55" customHeight="1" x14ac:dyDescent="0.3">
      <c r="A6880" s="12">
        <v>6973</v>
      </c>
      <c r="B6880" s="12">
        <v>3487</v>
      </c>
      <c r="C6880" s="19">
        <v>42394</v>
      </c>
      <c r="D6880" s="6">
        <v>222</v>
      </c>
      <c r="E6880" s="10">
        <v>81.980000000000018</v>
      </c>
    </row>
    <row r="6881" spans="1:5" ht="17.55" customHeight="1" x14ac:dyDescent="0.3">
      <c r="A6881" s="12">
        <v>6974</v>
      </c>
      <c r="B6881" s="12">
        <v>3487</v>
      </c>
      <c r="C6881" s="19">
        <v>42388</v>
      </c>
      <c r="D6881" s="6">
        <v>222</v>
      </c>
      <c r="E6881" s="10">
        <v>503.65999999999997</v>
      </c>
    </row>
    <row r="6882" spans="1:5" ht="17.55" customHeight="1" x14ac:dyDescent="0.3">
      <c r="A6882" s="12">
        <v>6975</v>
      </c>
      <c r="B6882" s="12">
        <v>3488</v>
      </c>
      <c r="C6882" s="19">
        <v>42393</v>
      </c>
      <c r="D6882" s="6">
        <v>258</v>
      </c>
      <c r="E6882" s="10">
        <v>115.19000000000003</v>
      </c>
    </row>
    <row r="6883" spans="1:5" ht="17.55" customHeight="1" x14ac:dyDescent="0.3">
      <c r="A6883" s="12">
        <v>6976</v>
      </c>
      <c r="B6883" s="12">
        <v>3488</v>
      </c>
      <c r="C6883" s="19">
        <v>42388</v>
      </c>
      <c r="D6883" s="6">
        <v>258</v>
      </c>
      <c r="E6883" s="10">
        <v>172.79</v>
      </c>
    </row>
    <row r="6884" spans="1:5" ht="17.55" customHeight="1" x14ac:dyDescent="0.3">
      <c r="A6884" s="12">
        <v>6977</v>
      </c>
      <c r="B6884" s="12">
        <v>3489</v>
      </c>
      <c r="C6884" s="19">
        <v>42399</v>
      </c>
      <c r="D6884" s="6">
        <v>268</v>
      </c>
      <c r="E6884" s="10">
        <v>125.23000000000002</v>
      </c>
    </row>
    <row r="6885" spans="1:5" ht="17.55" customHeight="1" x14ac:dyDescent="0.3">
      <c r="A6885" s="12">
        <v>6978</v>
      </c>
      <c r="B6885" s="12">
        <v>3489</v>
      </c>
      <c r="C6885" s="19">
        <v>42392</v>
      </c>
      <c r="D6885" s="6">
        <v>268</v>
      </c>
      <c r="E6885" s="10">
        <v>292.21999999999997</v>
      </c>
    </row>
    <row r="6886" spans="1:5" ht="17.55" customHeight="1" x14ac:dyDescent="0.3">
      <c r="A6886" s="12">
        <v>6979</v>
      </c>
      <c r="B6886" s="12">
        <v>3490</v>
      </c>
      <c r="C6886" s="19">
        <v>42398</v>
      </c>
      <c r="D6886" s="6">
        <v>16</v>
      </c>
      <c r="E6886" s="10">
        <v>134.0100000000001</v>
      </c>
    </row>
    <row r="6887" spans="1:5" ht="17.55" customHeight="1" x14ac:dyDescent="0.3">
      <c r="A6887" s="12">
        <v>6980</v>
      </c>
      <c r="B6887" s="12">
        <v>3490</v>
      </c>
      <c r="C6887" s="19">
        <v>42391</v>
      </c>
      <c r="D6887" s="6">
        <v>16</v>
      </c>
      <c r="E6887" s="10">
        <v>896.91</v>
      </c>
    </row>
    <row r="6888" spans="1:5" ht="17.55" customHeight="1" x14ac:dyDescent="0.3">
      <c r="A6888" s="12">
        <v>6981</v>
      </c>
      <c r="B6888" s="12">
        <v>3491</v>
      </c>
      <c r="C6888" s="19">
        <v>42398</v>
      </c>
      <c r="D6888" s="6">
        <v>258</v>
      </c>
      <c r="E6888" s="10">
        <v>211.89</v>
      </c>
    </row>
    <row r="6889" spans="1:5" ht="17.55" customHeight="1" x14ac:dyDescent="0.3">
      <c r="A6889" s="12">
        <v>6982</v>
      </c>
      <c r="B6889" s="12">
        <v>3491</v>
      </c>
      <c r="C6889" s="19">
        <v>42389</v>
      </c>
      <c r="D6889" s="6">
        <v>258</v>
      </c>
      <c r="E6889" s="10">
        <v>751.27</v>
      </c>
    </row>
    <row r="6890" spans="1:5" ht="17.55" customHeight="1" x14ac:dyDescent="0.3">
      <c r="A6890" s="12">
        <v>6983</v>
      </c>
      <c r="B6890" s="12">
        <v>3492</v>
      </c>
      <c r="C6890" s="19">
        <v>42396</v>
      </c>
      <c r="D6890" s="6">
        <v>250</v>
      </c>
      <c r="E6890" s="10">
        <v>5.2900000000000773</v>
      </c>
    </row>
    <row r="6891" spans="1:5" ht="17.55" customHeight="1" x14ac:dyDescent="0.3">
      <c r="A6891" s="12">
        <v>6984</v>
      </c>
      <c r="B6891" s="12">
        <v>3492</v>
      </c>
      <c r="C6891" s="19">
        <v>42390</v>
      </c>
      <c r="D6891" s="6">
        <v>250</v>
      </c>
      <c r="E6891" s="10">
        <v>524.68999999999994</v>
      </c>
    </row>
    <row r="6892" spans="1:5" ht="17.55" customHeight="1" x14ac:dyDescent="0.3">
      <c r="A6892" s="12">
        <v>6985</v>
      </c>
      <c r="B6892" s="12">
        <v>3493</v>
      </c>
      <c r="C6892" s="19">
        <v>42406</v>
      </c>
      <c r="D6892" s="6">
        <v>157</v>
      </c>
      <c r="E6892" s="10">
        <v>11.46999999999997</v>
      </c>
    </row>
    <row r="6893" spans="1:5" ht="17.55" customHeight="1" x14ac:dyDescent="0.3">
      <c r="A6893" s="12">
        <v>6986</v>
      </c>
      <c r="B6893" s="12">
        <v>3493</v>
      </c>
      <c r="C6893" s="19">
        <v>42396</v>
      </c>
      <c r="D6893" s="6">
        <v>157</v>
      </c>
      <c r="E6893" s="10">
        <v>275.3</v>
      </c>
    </row>
    <row r="6894" spans="1:5" ht="17.55" customHeight="1" x14ac:dyDescent="0.3">
      <c r="A6894" s="12">
        <v>6987</v>
      </c>
      <c r="B6894" s="12">
        <v>3494</v>
      </c>
      <c r="C6894" s="19">
        <v>42407</v>
      </c>
      <c r="D6894" s="6">
        <v>168</v>
      </c>
      <c r="E6894" s="10">
        <v>53.429999999999978</v>
      </c>
    </row>
    <row r="6895" spans="1:5" ht="17.55" customHeight="1" x14ac:dyDescent="0.3">
      <c r="A6895" s="12">
        <v>6988</v>
      </c>
      <c r="B6895" s="12">
        <v>3494</v>
      </c>
      <c r="C6895" s="19">
        <v>42399</v>
      </c>
      <c r="D6895" s="6">
        <v>168</v>
      </c>
      <c r="E6895" s="10">
        <v>113.55000000000001</v>
      </c>
    </row>
    <row r="6896" spans="1:5" ht="17.55" customHeight="1" x14ac:dyDescent="0.3">
      <c r="A6896" s="12">
        <v>6989</v>
      </c>
      <c r="B6896" s="12">
        <v>3495</v>
      </c>
      <c r="C6896" s="19">
        <v>42396</v>
      </c>
      <c r="D6896" s="6">
        <v>171</v>
      </c>
      <c r="E6896" s="10">
        <v>53.650000000000091</v>
      </c>
    </row>
    <row r="6897" spans="1:5" ht="17.55" customHeight="1" x14ac:dyDescent="0.3">
      <c r="A6897" s="12">
        <v>6990</v>
      </c>
      <c r="B6897" s="12">
        <v>3495</v>
      </c>
      <c r="C6897" s="19">
        <v>42390</v>
      </c>
      <c r="D6897" s="6">
        <v>171</v>
      </c>
      <c r="E6897" s="10">
        <v>840.54</v>
      </c>
    </row>
    <row r="6898" spans="1:5" ht="17.55" customHeight="1" x14ac:dyDescent="0.3">
      <c r="A6898" s="12">
        <v>6991</v>
      </c>
      <c r="B6898" s="12">
        <v>3496</v>
      </c>
      <c r="C6898" s="19">
        <v>42394</v>
      </c>
      <c r="D6898" s="6">
        <v>104</v>
      </c>
      <c r="E6898" s="10">
        <v>334.43000000000006</v>
      </c>
    </row>
    <row r="6899" spans="1:5" ht="17.55" customHeight="1" x14ac:dyDescent="0.3">
      <c r="A6899" s="12">
        <v>6992</v>
      </c>
      <c r="B6899" s="12">
        <v>3496</v>
      </c>
      <c r="C6899" s="19">
        <v>42388</v>
      </c>
      <c r="D6899" s="6">
        <v>104</v>
      </c>
      <c r="E6899" s="10">
        <v>569.43999999999994</v>
      </c>
    </row>
    <row r="6900" spans="1:5" ht="17.55" customHeight="1" x14ac:dyDescent="0.3">
      <c r="A6900" s="12">
        <v>6993</v>
      </c>
      <c r="B6900" s="12">
        <v>3497</v>
      </c>
      <c r="C6900" s="19">
        <v>42398</v>
      </c>
      <c r="D6900" s="6">
        <v>307</v>
      </c>
      <c r="E6900" s="10">
        <v>50.56</v>
      </c>
    </row>
    <row r="6901" spans="1:5" ht="17.55" customHeight="1" x14ac:dyDescent="0.3">
      <c r="A6901" s="12">
        <v>6994</v>
      </c>
      <c r="B6901" s="12">
        <v>3497</v>
      </c>
      <c r="C6901" s="19">
        <v>42391</v>
      </c>
      <c r="D6901" s="6">
        <v>307</v>
      </c>
      <c r="E6901" s="10">
        <v>190.23</v>
      </c>
    </row>
    <row r="6902" spans="1:5" ht="17.55" customHeight="1" x14ac:dyDescent="0.3">
      <c r="A6902" s="12">
        <v>6995</v>
      </c>
      <c r="B6902" s="12">
        <v>3498</v>
      </c>
      <c r="C6902" s="19">
        <v>42392</v>
      </c>
      <c r="D6902" s="6">
        <v>133</v>
      </c>
      <c r="E6902" s="10">
        <v>5.6299999999999955</v>
      </c>
    </row>
    <row r="6903" spans="1:5" ht="17.55" customHeight="1" x14ac:dyDescent="0.3">
      <c r="A6903" s="12">
        <v>6996</v>
      </c>
      <c r="B6903" s="12">
        <v>3498</v>
      </c>
      <c r="C6903" s="19">
        <v>42388</v>
      </c>
      <c r="D6903" s="6">
        <v>133</v>
      </c>
      <c r="E6903" s="10">
        <v>276.3</v>
      </c>
    </row>
    <row r="6904" spans="1:5" ht="17.55" customHeight="1" x14ac:dyDescent="0.3">
      <c r="A6904" s="12">
        <v>6997</v>
      </c>
      <c r="B6904" s="12">
        <v>3499</v>
      </c>
      <c r="C6904" s="19">
        <v>42392</v>
      </c>
      <c r="D6904" s="6">
        <v>104</v>
      </c>
      <c r="E6904" s="10">
        <v>299.77999999999997</v>
      </c>
    </row>
    <row r="6905" spans="1:5" ht="17.55" customHeight="1" x14ac:dyDescent="0.3">
      <c r="A6905" s="12">
        <v>6998</v>
      </c>
      <c r="B6905" s="12">
        <v>3499</v>
      </c>
      <c r="C6905" s="19">
        <v>42388</v>
      </c>
      <c r="D6905" s="6">
        <v>104</v>
      </c>
      <c r="E6905" s="10">
        <v>489.14</v>
      </c>
    </row>
    <row r="6906" spans="1:5" ht="17.55" customHeight="1" x14ac:dyDescent="0.3">
      <c r="A6906" s="12">
        <v>6999</v>
      </c>
      <c r="B6906" s="12">
        <v>3500</v>
      </c>
      <c r="C6906" s="19">
        <v>42400</v>
      </c>
      <c r="D6906" s="6">
        <v>37</v>
      </c>
      <c r="E6906" s="10">
        <v>114.61000000000001</v>
      </c>
    </row>
    <row r="6907" spans="1:5" ht="17.55" customHeight="1" x14ac:dyDescent="0.3">
      <c r="A6907" s="12">
        <v>7000</v>
      </c>
      <c r="B6907" s="12">
        <v>3500</v>
      </c>
      <c r="C6907" s="19">
        <v>42396</v>
      </c>
      <c r="D6907" s="6">
        <v>37</v>
      </c>
      <c r="E6907" s="10">
        <v>195.14999999999998</v>
      </c>
    </row>
    <row r="6908" spans="1:5" ht="17.55" customHeight="1" x14ac:dyDescent="0.3">
      <c r="A6908" s="12">
        <v>7001</v>
      </c>
      <c r="B6908" s="12">
        <v>3501</v>
      </c>
      <c r="C6908" s="19">
        <v>42408</v>
      </c>
      <c r="D6908" s="6">
        <v>154</v>
      </c>
      <c r="E6908" s="10">
        <v>64.430000000000035</v>
      </c>
    </row>
    <row r="6909" spans="1:5" ht="17.55" customHeight="1" x14ac:dyDescent="0.3">
      <c r="A6909" s="12">
        <v>7002</v>
      </c>
      <c r="B6909" s="12">
        <v>3501</v>
      </c>
      <c r="C6909" s="19">
        <v>42401</v>
      </c>
      <c r="D6909" s="6">
        <v>154</v>
      </c>
      <c r="E6909" s="10">
        <v>193.29999999999998</v>
      </c>
    </row>
    <row r="6910" spans="1:5" ht="17.55" customHeight="1" x14ac:dyDescent="0.3">
      <c r="A6910" s="12">
        <v>7003</v>
      </c>
      <c r="B6910" s="12">
        <v>3502</v>
      </c>
      <c r="C6910" s="19">
        <v>42394</v>
      </c>
      <c r="D6910" s="6">
        <v>60</v>
      </c>
      <c r="E6910" s="10">
        <v>24.200000000000045</v>
      </c>
    </row>
    <row r="6911" spans="1:5" ht="17.55" customHeight="1" x14ac:dyDescent="0.3">
      <c r="A6911" s="12">
        <v>7004</v>
      </c>
      <c r="B6911" s="12">
        <v>3502</v>
      </c>
      <c r="C6911" s="19">
        <v>42389</v>
      </c>
      <c r="D6911" s="6">
        <v>60</v>
      </c>
      <c r="E6911" s="10">
        <v>580.79999999999995</v>
      </c>
    </row>
    <row r="6912" spans="1:5" ht="17.55" customHeight="1" x14ac:dyDescent="0.3">
      <c r="A6912" s="12">
        <v>7005</v>
      </c>
      <c r="B6912" s="12">
        <v>3503</v>
      </c>
      <c r="C6912" s="19">
        <v>42403</v>
      </c>
      <c r="D6912" s="6">
        <v>109</v>
      </c>
      <c r="E6912" s="10">
        <v>23.120000000000005</v>
      </c>
    </row>
    <row r="6913" spans="1:5" ht="17.55" customHeight="1" x14ac:dyDescent="0.3">
      <c r="A6913" s="12">
        <v>7006</v>
      </c>
      <c r="B6913" s="12">
        <v>3503</v>
      </c>
      <c r="C6913" s="19">
        <v>42395</v>
      </c>
      <c r="D6913" s="6">
        <v>109</v>
      </c>
      <c r="E6913" s="10">
        <v>154.75</v>
      </c>
    </row>
    <row r="6914" spans="1:5" ht="17.55" customHeight="1" x14ac:dyDescent="0.3">
      <c r="A6914" s="12">
        <v>7007</v>
      </c>
      <c r="B6914" s="12">
        <v>3504</v>
      </c>
      <c r="C6914" s="19">
        <v>42397</v>
      </c>
      <c r="D6914" s="6">
        <v>103</v>
      </c>
      <c r="E6914" s="10">
        <v>200.08000000000004</v>
      </c>
    </row>
    <row r="6915" spans="1:5" ht="17.55" customHeight="1" x14ac:dyDescent="0.3">
      <c r="A6915" s="12">
        <v>7008</v>
      </c>
      <c r="B6915" s="12">
        <v>3504</v>
      </c>
      <c r="C6915" s="19">
        <v>42391</v>
      </c>
      <c r="D6915" s="6">
        <v>103</v>
      </c>
      <c r="E6915" s="10">
        <v>633.61</v>
      </c>
    </row>
    <row r="6916" spans="1:5" ht="17.55" customHeight="1" x14ac:dyDescent="0.3">
      <c r="A6916" s="12">
        <v>7009</v>
      </c>
      <c r="B6916" s="12">
        <v>3505</v>
      </c>
      <c r="C6916" s="19">
        <v>42396</v>
      </c>
      <c r="D6916" s="6">
        <v>234</v>
      </c>
      <c r="E6916" s="10">
        <v>141.07999999999993</v>
      </c>
    </row>
    <row r="6917" spans="1:5" ht="17.55" customHeight="1" x14ac:dyDescent="0.3">
      <c r="A6917" s="12">
        <v>7010</v>
      </c>
      <c r="B6917" s="12">
        <v>3505</v>
      </c>
      <c r="C6917" s="19">
        <v>42389</v>
      </c>
      <c r="D6917" s="6">
        <v>234</v>
      </c>
      <c r="E6917" s="10">
        <v>564.35</v>
      </c>
    </row>
    <row r="6918" spans="1:5" ht="17.55" customHeight="1" x14ac:dyDescent="0.3">
      <c r="A6918" s="12">
        <v>7011</v>
      </c>
      <c r="B6918" s="12">
        <v>3506</v>
      </c>
      <c r="C6918" s="19">
        <v>42396</v>
      </c>
      <c r="D6918" s="6">
        <v>16</v>
      </c>
      <c r="E6918" s="10">
        <v>333.71000000000004</v>
      </c>
    </row>
    <row r="6919" spans="1:5" ht="17.55" customHeight="1" x14ac:dyDescent="0.3">
      <c r="A6919" s="12">
        <v>7012</v>
      </c>
      <c r="B6919" s="12">
        <v>3506</v>
      </c>
      <c r="C6919" s="19">
        <v>42392</v>
      </c>
      <c r="D6919" s="6">
        <v>16</v>
      </c>
      <c r="E6919" s="10">
        <v>619.77</v>
      </c>
    </row>
    <row r="6920" spans="1:5" ht="17.55" customHeight="1" x14ac:dyDescent="0.3">
      <c r="A6920" s="12">
        <v>7013</v>
      </c>
      <c r="B6920" s="12">
        <v>3507</v>
      </c>
      <c r="C6920" s="19">
        <v>42407</v>
      </c>
      <c r="D6920" s="6">
        <v>79</v>
      </c>
      <c r="E6920" s="10">
        <v>133.58000000000004</v>
      </c>
    </row>
    <row r="6921" spans="1:5" ht="17.55" customHeight="1" x14ac:dyDescent="0.3">
      <c r="A6921" s="12">
        <v>7014</v>
      </c>
      <c r="B6921" s="12">
        <v>3507</v>
      </c>
      <c r="C6921" s="19">
        <v>42403</v>
      </c>
      <c r="D6921" s="6">
        <v>79</v>
      </c>
      <c r="E6921" s="10">
        <v>701.31999999999994</v>
      </c>
    </row>
    <row r="6922" spans="1:5" ht="17.55" customHeight="1" x14ac:dyDescent="0.3">
      <c r="A6922" s="12">
        <v>7015</v>
      </c>
      <c r="B6922" s="12">
        <v>3508</v>
      </c>
      <c r="C6922" s="19">
        <v>42395</v>
      </c>
      <c r="D6922" s="6">
        <v>59</v>
      </c>
      <c r="E6922" s="10">
        <v>53.150000000000034</v>
      </c>
    </row>
    <row r="6923" spans="1:5" ht="17.55" customHeight="1" x14ac:dyDescent="0.3">
      <c r="A6923" s="12">
        <v>7016</v>
      </c>
      <c r="B6923" s="12">
        <v>3508</v>
      </c>
      <c r="C6923" s="19">
        <v>42391</v>
      </c>
      <c r="D6923" s="6">
        <v>59</v>
      </c>
      <c r="E6923" s="10">
        <v>177.95999999999998</v>
      </c>
    </row>
    <row r="6924" spans="1:5" ht="17.55" customHeight="1" x14ac:dyDescent="0.3">
      <c r="A6924" s="12">
        <v>7017</v>
      </c>
      <c r="B6924" s="12">
        <v>3509</v>
      </c>
      <c r="C6924" s="19">
        <v>42402</v>
      </c>
      <c r="D6924" s="6">
        <v>100</v>
      </c>
      <c r="E6924" s="10">
        <v>23.370000000000005</v>
      </c>
    </row>
    <row r="6925" spans="1:5" ht="17.55" customHeight="1" x14ac:dyDescent="0.3">
      <c r="A6925" s="12">
        <v>7018</v>
      </c>
      <c r="B6925" s="12">
        <v>3509</v>
      </c>
      <c r="C6925" s="19">
        <v>42395</v>
      </c>
      <c r="D6925" s="6">
        <v>100</v>
      </c>
      <c r="E6925" s="10">
        <v>310.58999999999997</v>
      </c>
    </row>
    <row r="6926" spans="1:5" ht="17.55" customHeight="1" x14ac:dyDescent="0.3">
      <c r="A6926" s="12">
        <v>7019</v>
      </c>
      <c r="B6926" s="12">
        <v>3510</v>
      </c>
      <c r="C6926" s="19">
        <v>42403</v>
      </c>
      <c r="D6926" s="6">
        <v>311</v>
      </c>
      <c r="E6926" s="10">
        <v>133.69999999999993</v>
      </c>
    </row>
    <row r="6927" spans="1:5" ht="17.55" customHeight="1" x14ac:dyDescent="0.3">
      <c r="A6927" s="12">
        <v>7020</v>
      </c>
      <c r="B6927" s="12">
        <v>3510</v>
      </c>
      <c r="C6927" s="19">
        <v>42393</v>
      </c>
      <c r="D6927" s="6">
        <v>311</v>
      </c>
      <c r="E6927" s="10">
        <v>401.12</v>
      </c>
    </row>
    <row r="6928" spans="1:5" ht="17.55" customHeight="1" x14ac:dyDescent="0.3">
      <c r="A6928" s="12">
        <v>7021</v>
      </c>
      <c r="B6928" s="12">
        <v>3511</v>
      </c>
      <c r="C6928" s="19">
        <v>42398</v>
      </c>
      <c r="D6928" s="6">
        <v>155</v>
      </c>
      <c r="E6928" s="10">
        <v>132.97</v>
      </c>
    </row>
    <row r="6929" spans="1:5" ht="17.55" customHeight="1" x14ac:dyDescent="0.3">
      <c r="A6929" s="12">
        <v>7022</v>
      </c>
      <c r="B6929" s="12">
        <v>3511</v>
      </c>
      <c r="C6929" s="19">
        <v>42394</v>
      </c>
      <c r="D6929" s="6">
        <v>155</v>
      </c>
      <c r="E6929" s="10">
        <v>246.97</v>
      </c>
    </row>
    <row r="6930" spans="1:5" ht="17.55" customHeight="1" x14ac:dyDescent="0.3">
      <c r="A6930" s="12">
        <v>7023</v>
      </c>
      <c r="B6930" s="12">
        <v>3512</v>
      </c>
      <c r="C6930" s="19">
        <v>42406</v>
      </c>
      <c r="D6930" s="6">
        <v>188</v>
      </c>
      <c r="E6930" s="10">
        <v>24.560000000000002</v>
      </c>
    </row>
    <row r="6931" spans="1:5" ht="17.55" customHeight="1" x14ac:dyDescent="0.3">
      <c r="A6931" s="12">
        <v>7024</v>
      </c>
      <c r="B6931" s="12">
        <v>3512</v>
      </c>
      <c r="C6931" s="19">
        <v>42397</v>
      </c>
      <c r="D6931" s="6">
        <v>188</v>
      </c>
      <c r="E6931" s="10">
        <v>466.7</v>
      </c>
    </row>
    <row r="6932" spans="1:5" ht="17.55" customHeight="1" x14ac:dyDescent="0.3">
      <c r="A6932" s="12">
        <v>7025</v>
      </c>
      <c r="B6932" s="12">
        <v>3513</v>
      </c>
      <c r="C6932" s="19">
        <v>42402</v>
      </c>
      <c r="D6932" s="6">
        <v>117</v>
      </c>
      <c r="E6932" s="10">
        <v>169.48000000000002</v>
      </c>
    </row>
    <row r="6933" spans="1:5" ht="17.55" customHeight="1" x14ac:dyDescent="0.3">
      <c r="A6933" s="12">
        <v>7026</v>
      </c>
      <c r="B6933" s="12">
        <v>3513</v>
      </c>
      <c r="C6933" s="19">
        <v>42395</v>
      </c>
      <c r="D6933" s="6">
        <v>117</v>
      </c>
      <c r="E6933" s="10">
        <v>567.41</v>
      </c>
    </row>
    <row r="6934" spans="1:5" ht="17.55" customHeight="1" x14ac:dyDescent="0.3">
      <c r="A6934" s="12">
        <v>7027</v>
      </c>
      <c r="B6934" s="12">
        <v>3514</v>
      </c>
      <c r="C6934" s="19">
        <v>42412</v>
      </c>
      <c r="D6934" s="6">
        <v>96</v>
      </c>
      <c r="E6934" s="10">
        <v>167.99</v>
      </c>
    </row>
    <row r="6935" spans="1:5" ht="17.55" customHeight="1" x14ac:dyDescent="0.3">
      <c r="A6935" s="12">
        <v>7028</v>
      </c>
      <c r="B6935" s="12">
        <v>3514</v>
      </c>
      <c r="C6935" s="19">
        <v>42402</v>
      </c>
      <c r="D6935" s="6">
        <v>96</v>
      </c>
      <c r="E6935" s="10">
        <v>478.15</v>
      </c>
    </row>
    <row r="6936" spans="1:5" ht="17.55" customHeight="1" x14ac:dyDescent="0.3">
      <c r="A6936" s="12">
        <v>7029</v>
      </c>
      <c r="B6936" s="12">
        <v>3515</v>
      </c>
      <c r="C6936" s="19">
        <v>42409</v>
      </c>
      <c r="D6936" s="6">
        <v>55</v>
      </c>
      <c r="E6936" s="10">
        <v>149.84000000000003</v>
      </c>
    </row>
    <row r="6937" spans="1:5" ht="17.55" customHeight="1" x14ac:dyDescent="0.3">
      <c r="A6937" s="12">
        <v>7030</v>
      </c>
      <c r="B6937" s="12">
        <v>3515</v>
      </c>
      <c r="C6937" s="19">
        <v>42403</v>
      </c>
      <c r="D6937" s="6">
        <v>55</v>
      </c>
      <c r="E6937" s="10">
        <v>266.39999999999998</v>
      </c>
    </row>
    <row r="6938" spans="1:5" ht="17.55" customHeight="1" x14ac:dyDescent="0.3">
      <c r="A6938" s="12">
        <v>7031</v>
      </c>
      <c r="B6938" s="12">
        <v>3516</v>
      </c>
      <c r="C6938" s="19">
        <v>42399</v>
      </c>
      <c r="D6938" s="6">
        <v>221</v>
      </c>
      <c r="E6938" s="10">
        <v>102.85000000000002</v>
      </c>
    </row>
    <row r="6939" spans="1:5" ht="17.55" customHeight="1" x14ac:dyDescent="0.3">
      <c r="A6939" s="12">
        <v>7032</v>
      </c>
      <c r="B6939" s="12">
        <v>3516</v>
      </c>
      <c r="C6939" s="19">
        <v>42394</v>
      </c>
      <c r="D6939" s="6">
        <v>221</v>
      </c>
      <c r="E6939" s="10">
        <v>411.4</v>
      </c>
    </row>
    <row r="6940" spans="1:5" ht="17.55" customHeight="1" x14ac:dyDescent="0.3">
      <c r="A6940" s="12">
        <v>7033</v>
      </c>
      <c r="B6940" s="12">
        <v>3517</v>
      </c>
      <c r="C6940" s="19">
        <v>42412</v>
      </c>
      <c r="D6940" s="6">
        <v>68</v>
      </c>
      <c r="E6940" s="10">
        <v>177.09999999999991</v>
      </c>
    </row>
    <row r="6941" spans="1:5" ht="17.55" customHeight="1" x14ac:dyDescent="0.3">
      <c r="A6941" s="12">
        <v>7034</v>
      </c>
      <c r="B6941" s="12">
        <v>3517</v>
      </c>
      <c r="C6941" s="19">
        <v>42403</v>
      </c>
      <c r="D6941" s="6">
        <v>68</v>
      </c>
      <c r="E6941" s="10">
        <v>864.71</v>
      </c>
    </row>
    <row r="6942" spans="1:5" ht="17.55" customHeight="1" x14ac:dyDescent="0.3">
      <c r="A6942" s="12">
        <v>7035</v>
      </c>
      <c r="B6942" s="12">
        <v>3518</v>
      </c>
      <c r="C6942" s="19">
        <v>42410</v>
      </c>
      <c r="D6942" s="6">
        <v>237</v>
      </c>
      <c r="E6942" s="10">
        <v>105.26999999999998</v>
      </c>
    </row>
    <row r="6943" spans="1:5" ht="17.55" customHeight="1" x14ac:dyDescent="0.3">
      <c r="A6943" s="12">
        <v>7036</v>
      </c>
      <c r="B6943" s="12">
        <v>3518</v>
      </c>
      <c r="C6943" s="19">
        <v>42404</v>
      </c>
      <c r="D6943" s="6">
        <v>237</v>
      </c>
      <c r="E6943" s="10">
        <v>257.73</v>
      </c>
    </row>
    <row r="6944" spans="1:5" ht="17.55" customHeight="1" x14ac:dyDescent="0.3">
      <c r="A6944" s="12">
        <v>7037</v>
      </c>
      <c r="B6944" s="12">
        <v>3519</v>
      </c>
      <c r="C6944" s="19">
        <v>42402</v>
      </c>
      <c r="D6944" s="6">
        <v>275</v>
      </c>
      <c r="E6944" s="10">
        <v>174.84000000000003</v>
      </c>
    </row>
    <row r="6945" spans="1:5" ht="17.55" customHeight="1" x14ac:dyDescent="0.3">
      <c r="A6945" s="12">
        <v>7038</v>
      </c>
      <c r="B6945" s="12">
        <v>3519</v>
      </c>
      <c r="C6945" s="19">
        <v>42392</v>
      </c>
      <c r="D6945" s="6">
        <v>275</v>
      </c>
      <c r="E6945" s="10">
        <v>524.54</v>
      </c>
    </row>
    <row r="6946" spans="1:5" ht="17.55" customHeight="1" x14ac:dyDescent="0.3">
      <c r="A6946" s="12">
        <v>7039</v>
      </c>
      <c r="B6946" s="12">
        <v>3520</v>
      </c>
      <c r="C6946" s="19">
        <v>42400</v>
      </c>
      <c r="D6946" s="6">
        <v>186</v>
      </c>
      <c r="E6946" s="10">
        <v>203.28000000000003</v>
      </c>
    </row>
    <row r="6947" spans="1:5" ht="17.55" customHeight="1" x14ac:dyDescent="0.3">
      <c r="A6947" s="12">
        <v>7040</v>
      </c>
      <c r="B6947" s="12">
        <v>3520</v>
      </c>
      <c r="C6947" s="19">
        <v>42392</v>
      </c>
      <c r="D6947" s="6">
        <v>186</v>
      </c>
      <c r="E6947" s="10">
        <v>474.32</v>
      </c>
    </row>
    <row r="6948" spans="1:5" ht="17.55" customHeight="1" x14ac:dyDescent="0.3">
      <c r="A6948" s="12">
        <v>7041</v>
      </c>
      <c r="B6948" s="12">
        <v>3521</v>
      </c>
      <c r="C6948" s="19">
        <v>42404</v>
      </c>
      <c r="D6948" s="6">
        <v>38</v>
      </c>
      <c r="E6948" s="10">
        <v>189.15000000000003</v>
      </c>
    </row>
    <row r="6949" spans="1:5" ht="17.55" customHeight="1" x14ac:dyDescent="0.3">
      <c r="A6949" s="12">
        <v>7042</v>
      </c>
      <c r="B6949" s="12">
        <v>3521</v>
      </c>
      <c r="C6949" s="19">
        <v>42397</v>
      </c>
      <c r="D6949" s="6">
        <v>38</v>
      </c>
      <c r="E6949" s="10">
        <v>511.44</v>
      </c>
    </row>
    <row r="6950" spans="1:5" ht="17.55" customHeight="1" x14ac:dyDescent="0.3">
      <c r="A6950" s="12">
        <v>7043</v>
      </c>
      <c r="B6950" s="12">
        <v>3522</v>
      </c>
      <c r="C6950" s="19">
        <v>42406</v>
      </c>
      <c r="D6950" s="6">
        <v>40</v>
      </c>
      <c r="E6950" s="10">
        <v>212.70999999999998</v>
      </c>
    </row>
    <row r="6951" spans="1:5" ht="17.55" customHeight="1" x14ac:dyDescent="0.3">
      <c r="A6951" s="12">
        <v>7044</v>
      </c>
      <c r="B6951" s="12">
        <v>3522</v>
      </c>
      <c r="C6951" s="19">
        <v>42398</v>
      </c>
      <c r="D6951" s="6">
        <v>40</v>
      </c>
      <c r="E6951" s="10">
        <v>496.34999999999997</v>
      </c>
    </row>
    <row r="6952" spans="1:5" ht="17.55" customHeight="1" x14ac:dyDescent="0.3">
      <c r="A6952" s="12">
        <v>7045</v>
      </c>
      <c r="B6952" s="12">
        <v>3523</v>
      </c>
      <c r="C6952" s="19">
        <v>42407</v>
      </c>
      <c r="D6952" s="6">
        <v>113</v>
      </c>
      <c r="E6952" s="10">
        <v>16.939999999999998</v>
      </c>
    </row>
    <row r="6953" spans="1:5" ht="17.55" customHeight="1" x14ac:dyDescent="0.3">
      <c r="A6953" s="12">
        <v>7046</v>
      </c>
      <c r="B6953" s="12">
        <v>3523</v>
      </c>
      <c r="C6953" s="19">
        <v>42399</v>
      </c>
      <c r="D6953" s="6">
        <v>113</v>
      </c>
      <c r="E6953" s="10">
        <v>152.46</v>
      </c>
    </row>
    <row r="6954" spans="1:5" ht="17.55" customHeight="1" x14ac:dyDescent="0.3">
      <c r="A6954" s="12">
        <v>7047</v>
      </c>
      <c r="B6954" s="12">
        <v>3524</v>
      </c>
      <c r="C6954" s="19">
        <v>42396</v>
      </c>
      <c r="D6954" s="6">
        <v>5</v>
      </c>
      <c r="E6954" s="10">
        <v>262.99</v>
      </c>
    </row>
    <row r="6955" spans="1:5" ht="17.55" customHeight="1" x14ac:dyDescent="0.3">
      <c r="A6955" s="12">
        <v>7048</v>
      </c>
      <c r="B6955" s="12">
        <v>3524</v>
      </c>
      <c r="C6955" s="19">
        <v>42392</v>
      </c>
      <c r="D6955" s="6">
        <v>5</v>
      </c>
      <c r="E6955" s="10">
        <v>711.06</v>
      </c>
    </row>
    <row r="6956" spans="1:5" ht="17.55" customHeight="1" x14ac:dyDescent="0.3">
      <c r="A6956" s="12">
        <v>7049</v>
      </c>
      <c r="B6956" s="12">
        <v>3525</v>
      </c>
      <c r="C6956" s="19">
        <v>42404</v>
      </c>
      <c r="D6956" s="6">
        <v>269</v>
      </c>
      <c r="E6956" s="10">
        <v>118.14999999999998</v>
      </c>
    </row>
    <row r="6957" spans="1:5" ht="17.55" customHeight="1" x14ac:dyDescent="0.3">
      <c r="A6957" s="12">
        <v>7050</v>
      </c>
      <c r="B6957" s="12">
        <v>3525</v>
      </c>
      <c r="C6957" s="19">
        <v>42394</v>
      </c>
      <c r="D6957" s="6">
        <v>269</v>
      </c>
      <c r="E6957" s="10">
        <v>444.5</v>
      </c>
    </row>
    <row r="6958" spans="1:5" ht="17.55" customHeight="1" x14ac:dyDescent="0.3">
      <c r="A6958" s="12">
        <v>7051</v>
      </c>
      <c r="B6958" s="12">
        <v>3526</v>
      </c>
      <c r="C6958" s="19">
        <v>42407</v>
      </c>
      <c r="D6958" s="6">
        <v>207</v>
      </c>
      <c r="E6958" s="10">
        <v>35.620000000000005</v>
      </c>
    </row>
    <row r="6959" spans="1:5" ht="17.55" customHeight="1" x14ac:dyDescent="0.3">
      <c r="A6959" s="12">
        <v>7052</v>
      </c>
      <c r="B6959" s="12">
        <v>3526</v>
      </c>
      <c r="C6959" s="19">
        <v>42399</v>
      </c>
      <c r="D6959" s="6">
        <v>207</v>
      </c>
      <c r="E6959" s="10">
        <v>409.65999999999997</v>
      </c>
    </row>
    <row r="6960" spans="1:5" ht="17.55" customHeight="1" x14ac:dyDescent="0.3">
      <c r="A6960" s="12">
        <v>7053</v>
      </c>
      <c r="B6960" s="12">
        <v>3527</v>
      </c>
      <c r="C6960" s="19">
        <v>42410</v>
      </c>
      <c r="D6960" s="6">
        <v>34</v>
      </c>
      <c r="E6960" s="10">
        <v>290.01</v>
      </c>
    </row>
    <row r="6961" spans="1:5" ht="17.55" customHeight="1" x14ac:dyDescent="0.3">
      <c r="A6961" s="12">
        <v>7054</v>
      </c>
      <c r="B6961" s="12">
        <v>3527</v>
      </c>
      <c r="C6961" s="19">
        <v>42405</v>
      </c>
      <c r="D6961" s="6">
        <v>34</v>
      </c>
      <c r="E6961" s="10">
        <v>745.75</v>
      </c>
    </row>
    <row r="6962" spans="1:5" ht="17.55" customHeight="1" x14ac:dyDescent="0.3">
      <c r="A6962" s="12">
        <v>7055</v>
      </c>
      <c r="B6962" s="12">
        <v>3528</v>
      </c>
      <c r="C6962" s="19">
        <v>42405</v>
      </c>
      <c r="D6962" s="6">
        <v>110</v>
      </c>
      <c r="E6962" s="10">
        <v>157.78</v>
      </c>
    </row>
    <row r="6963" spans="1:5" ht="17.55" customHeight="1" x14ac:dyDescent="0.3">
      <c r="A6963" s="12">
        <v>7056</v>
      </c>
      <c r="B6963" s="12">
        <v>3528</v>
      </c>
      <c r="C6963" s="19">
        <v>42400</v>
      </c>
      <c r="D6963" s="6">
        <v>110</v>
      </c>
      <c r="E6963" s="10">
        <v>236.67999999999998</v>
      </c>
    </row>
    <row r="6964" spans="1:5" ht="17.55" customHeight="1" x14ac:dyDescent="0.3">
      <c r="A6964" s="12">
        <v>7057</v>
      </c>
      <c r="B6964" s="12">
        <v>3529</v>
      </c>
      <c r="C6964" s="19">
        <v>42403</v>
      </c>
      <c r="D6964" s="6">
        <v>151</v>
      </c>
      <c r="E6964" s="10">
        <v>75.549999999999955</v>
      </c>
    </row>
    <row r="6965" spans="1:5" ht="17.55" customHeight="1" x14ac:dyDescent="0.3">
      <c r="A6965" s="12">
        <v>7058</v>
      </c>
      <c r="B6965" s="12">
        <v>3529</v>
      </c>
      <c r="C6965" s="19">
        <v>42394</v>
      </c>
      <c r="D6965" s="6">
        <v>151</v>
      </c>
      <c r="E6965" s="10">
        <v>1003.77</v>
      </c>
    </row>
    <row r="6966" spans="1:5" ht="17.55" customHeight="1" x14ac:dyDescent="0.3">
      <c r="A6966" s="12">
        <v>7059</v>
      </c>
      <c r="B6966" s="12">
        <v>3530</v>
      </c>
      <c r="C6966" s="19">
        <v>42401</v>
      </c>
      <c r="D6966" s="6">
        <v>65</v>
      </c>
      <c r="E6966" s="10">
        <v>160.59000000000003</v>
      </c>
    </row>
    <row r="6967" spans="1:5" ht="17.55" customHeight="1" x14ac:dyDescent="0.3">
      <c r="A6967" s="12">
        <v>7060</v>
      </c>
      <c r="B6967" s="12">
        <v>3530</v>
      </c>
      <c r="C6967" s="19">
        <v>42394</v>
      </c>
      <c r="D6967" s="6">
        <v>65</v>
      </c>
      <c r="E6967" s="10">
        <v>508.53999999999996</v>
      </c>
    </row>
    <row r="6968" spans="1:5" ht="17.55" customHeight="1" x14ac:dyDescent="0.3">
      <c r="A6968" s="12">
        <v>7061</v>
      </c>
      <c r="B6968" s="12">
        <v>3531</v>
      </c>
      <c r="C6968" s="19">
        <v>42403</v>
      </c>
      <c r="D6968" s="6">
        <v>94</v>
      </c>
      <c r="E6968" s="10">
        <v>35</v>
      </c>
    </row>
    <row r="6969" spans="1:5" ht="17.55" customHeight="1" x14ac:dyDescent="0.3">
      <c r="A6969" s="12">
        <v>7062</v>
      </c>
      <c r="B6969" s="12">
        <v>3531</v>
      </c>
      <c r="C6969" s="19">
        <v>42399</v>
      </c>
      <c r="D6969" s="6">
        <v>94</v>
      </c>
      <c r="E6969" s="10">
        <v>283.23</v>
      </c>
    </row>
    <row r="6970" spans="1:5" ht="17.55" customHeight="1" x14ac:dyDescent="0.3">
      <c r="A6970" s="12">
        <v>7063</v>
      </c>
      <c r="B6970" s="12">
        <v>3532</v>
      </c>
      <c r="C6970" s="19">
        <v>42412</v>
      </c>
      <c r="D6970" s="6">
        <v>35</v>
      </c>
      <c r="E6970" s="10">
        <v>20.539999999999964</v>
      </c>
    </row>
    <row r="6971" spans="1:5" ht="17.55" customHeight="1" x14ac:dyDescent="0.3">
      <c r="A6971" s="12">
        <v>7064</v>
      </c>
      <c r="B6971" s="12">
        <v>3532</v>
      </c>
      <c r="C6971" s="19">
        <v>42404</v>
      </c>
      <c r="D6971" s="6">
        <v>35</v>
      </c>
      <c r="E6971" s="10">
        <v>1006.75</v>
      </c>
    </row>
    <row r="6972" spans="1:5" ht="17.55" customHeight="1" x14ac:dyDescent="0.3">
      <c r="A6972" s="12">
        <v>7065</v>
      </c>
      <c r="B6972" s="12">
        <v>3533</v>
      </c>
      <c r="C6972" s="19">
        <v>42404</v>
      </c>
      <c r="D6972" s="6">
        <v>86</v>
      </c>
      <c r="E6972" s="10">
        <v>102.40999999999997</v>
      </c>
    </row>
    <row r="6973" spans="1:5" ht="17.55" customHeight="1" x14ac:dyDescent="0.3">
      <c r="A6973" s="12">
        <v>7066</v>
      </c>
      <c r="B6973" s="12">
        <v>3533</v>
      </c>
      <c r="C6973" s="19">
        <v>42395</v>
      </c>
      <c r="D6973" s="6">
        <v>86</v>
      </c>
      <c r="E6973" s="10">
        <v>342.87</v>
      </c>
    </row>
    <row r="6974" spans="1:5" ht="17.55" customHeight="1" x14ac:dyDescent="0.3">
      <c r="A6974" s="12">
        <v>7067</v>
      </c>
      <c r="B6974" s="12">
        <v>3534</v>
      </c>
      <c r="C6974" s="19">
        <v>42413</v>
      </c>
      <c r="D6974" s="6">
        <v>304</v>
      </c>
      <c r="E6974" s="10">
        <v>178.23000000000002</v>
      </c>
    </row>
    <row r="6975" spans="1:5" ht="17.55" customHeight="1" x14ac:dyDescent="0.3">
      <c r="A6975" s="12">
        <v>7068</v>
      </c>
      <c r="B6975" s="12">
        <v>3534</v>
      </c>
      <c r="C6975" s="19">
        <v>42403</v>
      </c>
      <c r="D6975" s="6">
        <v>304</v>
      </c>
      <c r="E6975" s="10">
        <v>415.88</v>
      </c>
    </row>
    <row r="6976" spans="1:5" ht="17.55" customHeight="1" x14ac:dyDescent="0.3">
      <c r="A6976" s="12">
        <v>7070</v>
      </c>
      <c r="B6976" s="12">
        <v>3535</v>
      </c>
      <c r="C6976" s="19">
        <v>42405</v>
      </c>
      <c r="D6976" s="6">
        <v>52</v>
      </c>
      <c r="E6976" s="10">
        <v>257.73</v>
      </c>
    </row>
    <row r="6977" spans="1:5" ht="17.55" customHeight="1" x14ac:dyDescent="0.3">
      <c r="A6977" s="12">
        <v>7071</v>
      </c>
      <c r="B6977" s="12">
        <v>3536</v>
      </c>
      <c r="C6977" s="19">
        <v>42408</v>
      </c>
      <c r="D6977" s="6">
        <v>148</v>
      </c>
      <c r="E6977" s="10">
        <v>281.39</v>
      </c>
    </row>
    <row r="6978" spans="1:5" ht="17.55" customHeight="1" x14ac:dyDescent="0.3">
      <c r="A6978" s="12">
        <v>7072</v>
      </c>
      <c r="B6978" s="12">
        <v>3536</v>
      </c>
      <c r="C6978" s="19">
        <v>42399</v>
      </c>
      <c r="D6978" s="6">
        <v>148</v>
      </c>
      <c r="E6978" s="10">
        <v>500.27</v>
      </c>
    </row>
    <row r="6979" spans="1:5" ht="17.55" customHeight="1" x14ac:dyDescent="0.3">
      <c r="A6979" s="12">
        <v>7073</v>
      </c>
      <c r="B6979" s="12">
        <v>3537</v>
      </c>
      <c r="C6979" s="19">
        <v>42409</v>
      </c>
      <c r="D6979" s="6">
        <v>208</v>
      </c>
      <c r="E6979" s="10">
        <v>39.680000000000007</v>
      </c>
    </row>
    <row r="6980" spans="1:5" ht="17.55" customHeight="1" x14ac:dyDescent="0.3">
      <c r="A6980" s="12">
        <v>7074</v>
      </c>
      <c r="B6980" s="12">
        <v>3537</v>
      </c>
      <c r="C6980" s="19">
        <v>42402</v>
      </c>
      <c r="D6980" s="6">
        <v>208</v>
      </c>
      <c r="E6980" s="10">
        <v>208.37</v>
      </c>
    </row>
    <row r="6981" spans="1:5" ht="17.55" customHeight="1" x14ac:dyDescent="0.3">
      <c r="A6981" s="12">
        <v>7075</v>
      </c>
      <c r="B6981" s="12">
        <v>3538</v>
      </c>
      <c r="C6981" s="19">
        <v>42410</v>
      </c>
      <c r="D6981" s="6">
        <v>118</v>
      </c>
      <c r="E6981" s="10">
        <v>3.3100000000000023</v>
      </c>
    </row>
    <row r="6982" spans="1:5" ht="17.55" customHeight="1" x14ac:dyDescent="0.3">
      <c r="A6982" s="12">
        <v>7076</v>
      </c>
      <c r="B6982" s="12">
        <v>3538</v>
      </c>
      <c r="C6982" s="19">
        <v>42401</v>
      </c>
      <c r="D6982" s="6">
        <v>118</v>
      </c>
      <c r="E6982" s="10">
        <v>328.23</v>
      </c>
    </row>
    <row r="6983" spans="1:5" ht="17.55" customHeight="1" x14ac:dyDescent="0.3">
      <c r="A6983" s="12">
        <v>7078</v>
      </c>
      <c r="B6983" s="12">
        <v>3539</v>
      </c>
      <c r="C6983" s="19">
        <v>42408</v>
      </c>
      <c r="D6983" s="6">
        <v>36</v>
      </c>
      <c r="E6983" s="10">
        <v>892.98</v>
      </c>
    </row>
    <row r="6984" spans="1:5" ht="17.55" customHeight="1" x14ac:dyDescent="0.3">
      <c r="A6984" s="12">
        <v>7079</v>
      </c>
      <c r="B6984" s="12">
        <v>3540</v>
      </c>
      <c r="C6984" s="19">
        <v>42406</v>
      </c>
      <c r="D6984" s="6">
        <v>131</v>
      </c>
      <c r="E6984" s="10">
        <v>20.150000000000034</v>
      </c>
    </row>
    <row r="6985" spans="1:5" ht="17.55" customHeight="1" x14ac:dyDescent="0.3">
      <c r="A6985" s="12">
        <v>7080</v>
      </c>
      <c r="B6985" s="12">
        <v>3540</v>
      </c>
      <c r="C6985" s="19">
        <v>42402</v>
      </c>
      <c r="D6985" s="6">
        <v>131</v>
      </c>
      <c r="E6985" s="10">
        <v>267.83</v>
      </c>
    </row>
    <row r="6986" spans="1:5" ht="17.55" customHeight="1" x14ac:dyDescent="0.3">
      <c r="A6986" s="12">
        <v>7081</v>
      </c>
      <c r="B6986" s="12">
        <v>3541</v>
      </c>
      <c r="C6986" s="19">
        <v>42406</v>
      </c>
      <c r="D6986" s="6">
        <v>262</v>
      </c>
      <c r="E6986" s="10">
        <v>35.639999999999986</v>
      </c>
    </row>
    <row r="6987" spans="1:5" ht="17.55" customHeight="1" x14ac:dyDescent="0.3">
      <c r="A6987" s="12">
        <v>7082</v>
      </c>
      <c r="B6987" s="12">
        <v>3541</v>
      </c>
      <c r="C6987" s="19">
        <v>42398</v>
      </c>
      <c r="D6987" s="6">
        <v>262</v>
      </c>
      <c r="E6987" s="10">
        <v>558.47</v>
      </c>
    </row>
    <row r="6988" spans="1:5" ht="17.55" customHeight="1" x14ac:dyDescent="0.3">
      <c r="A6988" s="12">
        <v>7083</v>
      </c>
      <c r="B6988" s="12">
        <v>3542</v>
      </c>
      <c r="C6988" s="19">
        <v>42409</v>
      </c>
      <c r="D6988" s="6">
        <v>256</v>
      </c>
      <c r="E6988" s="10">
        <v>365.9</v>
      </c>
    </row>
    <row r="6989" spans="1:5" ht="17.55" customHeight="1" x14ac:dyDescent="0.3">
      <c r="A6989" s="12">
        <v>7084</v>
      </c>
      <c r="B6989" s="12">
        <v>3542</v>
      </c>
      <c r="C6989" s="19">
        <v>42400</v>
      </c>
      <c r="D6989" s="6">
        <v>256</v>
      </c>
      <c r="E6989" s="10">
        <v>650.5</v>
      </c>
    </row>
    <row r="6990" spans="1:5" ht="17.55" customHeight="1" x14ac:dyDescent="0.3">
      <c r="A6990" s="12">
        <v>7085</v>
      </c>
      <c r="B6990" s="12">
        <v>3543</v>
      </c>
      <c r="C6990" s="19">
        <v>42414</v>
      </c>
      <c r="D6990" s="6">
        <v>146</v>
      </c>
      <c r="E6990" s="10">
        <v>32.739999999999981</v>
      </c>
    </row>
    <row r="6991" spans="1:5" ht="17.55" customHeight="1" x14ac:dyDescent="0.3">
      <c r="A6991" s="12">
        <v>7086</v>
      </c>
      <c r="B6991" s="12">
        <v>3543</v>
      </c>
      <c r="C6991" s="19">
        <v>42410</v>
      </c>
      <c r="D6991" s="6">
        <v>146</v>
      </c>
      <c r="E6991" s="10">
        <v>116.09</v>
      </c>
    </row>
    <row r="6992" spans="1:5" ht="17.55" customHeight="1" x14ac:dyDescent="0.3">
      <c r="A6992" s="12">
        <v>7087</v>
      </c>
      <c r="B6992" s="12">
        <v>3544</v>
      </c>
      <c r="C6992" s="19">
        <v>42411</v>
      </c>
      <c r="D6992" s="6">
        <v>106</v>
      </c>
      <c r="E6992" s="10">
        <v>106.72000000000003</v>
      </c>
    </row>
    <row r="6993" spans="1:5" ht="17.55" customHeight="1" x14ac:dyDescent="0.3">
      <c r="A6993" s="12">
        <v>7088</v>
      </c>
      <c r="B6993" s="12">
        <v>3544</v>
      </c>
      <c r="C6993" s="19">
        <v>42404</v>
      </c>
      <c r="D6993" s="6">
        <v>106</v>
      </c>
      <c r="E6993" s="10">
        <v>426.89</v>
      </c>
    </row>
    <row r="6994" spans="1:5" ht="17.55" customHeight="1" x14ac:dyDescent="0.3">
      <c r="A6994" s="12">
        <v>7089</v>
      </c>
      <c r="B6994" s="12">
        <v>3545</v>
      </c>
      <c r="C6994" s="19">
        <v>42413</v>
      </c>
      <c r="D6994" s="6">
        <v>214</v>
      </c>
      <c r="E6994" s="10">
        <v>364.15999999999997</v>
      </c>
    </row>
    <row r="6995" spans="1:5" ht="17.55" customHeight="1" x14ac:dyDescent="0.3">
      <c r="A6995" s="12">
        <v>7090</v>
      </c>
      <c r="B6995" s="12">
        <v>3545</v>
      </c>
      <c r="C6995" s="19">
        <v>42406</v>
      </c>
      <c r="D6995" s="6">
        <v>214</v>
      </c>
      <c r="E6995" s="10">
        <v>594.16</v>
      </c>
    </row>
    <row r="6996" spans="1:5" ht="17.55" customHeight="1" x14ac:dyDescent="0.3">
      <c r="A6996" s="12">
        <v>7091</v>
      </c>
      <c r="B6996" s="12">
        <v>3546</v>
      </c>
      <c r="C6996" s="19">
        <v>42405</v>
      </c>
      <c r="D6996" s="6">
        <v>157</v>
      </c>
      <c r="E6996" s="10">
        <v>87.880000000000024</v>
      </c>
    </row>
    <row r="6997" spans="1:5" ht="17.55" customHeight="1" x14ac:dyDescent="0.3">
      <c r="A6997" s="12">
        <v>7092</v>
      </c>
      <c r="B6997" s="12">
        <v>3546</v>
      </c>
      <c r="C6997" s="19">
        <v>42400</v>
      </c>
      <c r="D6997" s="6">
        <v>157</v>
      </c>
      <c r="E6997" s="10">
        <v>237.60999999999999</v>
      </c>
    </row>
    <row r="6998" spans="1:5" ht="17.55" customHeight="1" x14ac:dyDescent="0.3">
      <c r="A6998" s="12">
        <v>7093</v>
      </c>
      <c r="B6998" s="12">
        <v>3547</v>
      </c>
      <c r="C6998" s="19">
        <v>42420</v>
      </c>
      <c r="D6998" s="6">
        <v>169</v>
      </c>
      <c r="E6998" s="10">
        <v>170.31000000000006</v>
      </c>
    </row>
    <row r="6999" spans="1:5" ht="17.55" customHeight="1" x14ac:dyDescent="0.3">
      <c r="A6999" s="12">
        <v>7094</v>
      </c>
      <c r="B6999" s="12">
        <v>3547</v>
      </c>
      <c r="C6999" s="19">
        <v>42412</v>
      </c>
      <c r="D6999" s="6">
        <v>169</v>
      </c>
      <c r="E6999" s="10">
        <v>775.91</v>
      </c>
    </row>
    <row r="7000" spans="1:5" ht="17.55" customHeight="1" x14ac:dyDescent="0.3">
      <c r="A7000" s="12">
        <v>7095</v>
      </c>
      <c r="B7000" s="12">
        <v>3548</v>
      </c>
      <c r="C7000" s="19">
        <v>42413</v>
      </c>
      <c r="D7000" s="6">
        <v>283</v>
      </c>
      <c r="E7000" s="10">
        <v>14.580000000000041</v>
      </c>
    </row>
    <row r="7001" spans="1:5" ht="17.55" customHeight="1" x14ac:dyDescent="0.3">
      <c r="A7001" s="12">
        <v>7096</v>
      </c>
      <c r="B7001" s="12">
        <v>3548</v>
      </c>
      <c r="C7001" s="19">
        <v>42406</v>
      </c>
      <c r="D7001" s="6">
        <v>283</v>
      </c>
      <c r="E7001" s="10">
        <v>277.02999999999997</v>
      </c>
    </row>
    <row r="7002" spans="1:5" ht="17.55" customHeight="1" x14ac:dyDescent="0.3">
      <c r="A7002" s="12">
        <v>7097</v>
      </c>
      <c r="B7002" s="12">
        <v>3549</v>
      </c>
      <c r="C7002" s="19">
        <v>42414</v>
      </c>
      <c r="D7002" s="6">
        <v>272</v>
      </c>
      <c r="E7002" s="10">
        <v>139.99000000000007</v>
      </c>
    </row>
    <row r="7003" spans="1:5" ht="17.55" customHeight="1" x14ac:dyDescent="0.3">
      <c r="A7003" s="12">
        <v>7098</v>
      </c>
      <c r="B7003" s="12">
        <v>3549</v>
      </c>
      <c r="C7003" s="19">
        <v>42408</v>
      </c>
      <c r="D7003" s="6">
        <v>272</v>
      </c>
      <c r="E7003" s="10">
        <v>398.46</v>
      </c>
    </row>
    <row r="7004" spans="1:5" ht="17.55" customHeight="1" x14ac:dyDescent="0.3">
      <c r="A7004" s="12">
        <v>7099</v>
      </c>
      <c r="B7004" s="12">
        <v>3550</v>
      </c>
      <c r="C7004" s="19">
        <v>42418</v>
      </c>
      <c r="D7004" s="6">
        <v>257</v>
      </c>
      <c r="E7004" s="10">
        <v>385.45999999999992</v>
      </c>
    </row>
    <row r="7005" spans="1:5" ht="17.55" customHeight="1" x14ac:dyDescent="0.3">
      <c r="A7005" s="12">
        <v>7100</v>
      </c>
      <c r="B7005" s="12">
        <v>3550</v>
      </c>
      <c r="C7005" s="19">
        <v>42412</v>
      </c>
      <c r="D7005" s="6">
        <v>257</v>
      </c>
      <c r="E7005" s="10">
        <v>656.35</v>
      </c>
    </row>
    <row r="7006" spans="1:5" ht="17.55" customHeight="1" x14ac:dyDescent="0.3">
      <c r="A7006" s="12">
        <v>7101</v>
      </c>
      <c r="B7006" s="12">
        <v>3551</v>
      </c>
      <c r="C7006" s="19">
        <v>42415</v>
      </c>
      <c r="D7006" s="6">
        <v>279</v>
      </c>
      <c r="E7006" s="10">
        <v>18.649999999999977</v>
      </c>
    </row>
    <row r="7007" spans="1:5" ht="17.55" customHeight="1" x14ac:dyDescent="0.3">
      <c r="A7007" s="12">
        <v>7102</v>
      </c>
      <c r="B7007" s="12">
        <v>3551</v>
      </c>
      <c r="C7007" s="19">
        <v>42405</v>
      </c>
      <c r="D7007" s="6">
        <v>279</v>
      </c>
      <c r="E7007" s="10">
        <v>914.26</v>
      </c>
    </row>
    <row r="7008" spans="1:5" ht="17.55" customHeight="1" x14ac:dyDescent="0.3">
      <c r="A7008" s="12">
        <v>7103</v>
      </c>
      <c r="B7008" s="12">
        <v>3552</v>
      </c>
      <c r="C7008" s="19">
        <v>42408</v>
      </c>
      <c r="D7008" s="6">
        <v>31</v>
      </c>
      <c r="E7008" s="10">
        <v>372.79999999999995</v>
      </c>
    </row>
    <row r="7009" spans="1:5" ht="17.55" customHeight="1" x14ac:dyDescent="0.3">
      <c r="A7009" s="12">
        <v>7104</v>
      </c>
      <c r="B7009" s="12">
        <v>3552</v>
      </c>
      <c r="C7009" s="19">
        <v>42399</v>
      </c>
      <c r="D7009" s="6">
        <v>31</v>
      </c>
      <c r="E7009" s="10">
        <v>583.1</v>
      </c>
    </row>
    <row r="7010" spans="1:5" ht="17.55" customHeight="1" x14ac:dyDescent="0.3">
      <c r="A7010" s="12">
        <v>7105</v>
      </c>
      <c r="B7010" s="12">
        <v>3553</v>
      </c>
      <c r="C7010" s="19">
        <v>42411</v>
      </c>
      <c r="D7010" s="6">
        <v>66</v>
      </c>
      <c r="E7010" s="10">
        <v>151.95999999999992</v>
      </c>
    </row>
    <row r="7011" spans="1:5" ht="17.55" customHeight="1" x14ac:dyDescent="0.3">
      <c r="A7011" s="12">
        <v>7106</v>
      </c>
      <c r="B7011" s="12">
        <v>3553</v>
      </c>
      <c r="C7011" s="19">
        <v>42402</v>
      </c>
      <c r="D7011" s="6">
        <v>66</v>
      </c>
      <c r="E7011" s="10">
        <v>647.85</v>
      </c>
    </row>
    <row r="7012" spans="1:5" ht="17.55" customHeight="1" x14ac:dyDescent="0.3">
      <c r="A7012" s="12">
        <v>7107</v>
      </c>
      <c r="B7012" s="12">
        <v>3554</v>
      </c>
      <c r="C7012" s="19">
        <v>42416</v>
      </c>
      <c r="D7012" s="6">
        <v>202</v>
      </c>
      <c r="E7012" s="10">
        <v>19.050000000000011</v>
      </c>
    </row>
    <row r="7013" spans="1:5" ht="17.55" customHeight="1" x14ac:dyDescent="0.3">
      <c r="A7013" s="12">
        <v>7108</v>
      </c>
      <c r="B7013" s="12">
        <v>3554</v>
      </c>
      <c r="C7013" s="19">
        <v>42406</v>
      </c>
      <c r="D7013" s="6">
        <v>202</v>
      </c>
      <c r="E7013" s="10">
        <v>253.2</v>
      </c>
    </row>
    <row r="7014" spans="1:5" ht="17.55" customHeight="1" x14ac:dyDescent="0.3">
      <c r="A7014" s="12">
        <v>7109</v>
      </c>
      <c r="B7014" s="12">
        <v>3555</v>
      </c>
      <c r="C7014" s="19">
        <v>42417</v>
      </c>
      <c r="D7014" s="6">
        <v>286</v>
      </c>
      <c r="E7014" s="10">
        <v>101.61000000000001</v>
      </c>
    </row>
    <row r="7015" spans="1:5" ht="17.55" customHeight="1" x14ac:dyDescent="0.3">
      <c r="A7015" s="12">
        <v>7110</v>
      </c>
      <c r="B7015" s="12">
        <v>3555</v>
      </c>
      <c r="C7015" s="19">
        <v>42410</v>
      </c>
      <c r="D7015" s="6">
        <v>286</v>
      </c>
      <c r="E7015" s="10">
        <v>496.13</v>
      </c>
    </row>
    <row r="7016" spans="1:5" ht="17.55" customHeight="1" x14ac:dyDescent="0.3">
      <c r="A7016" s="12">
        <v>7111</v>
      </c>
      <c r="B7016" s="12">
        <v>3556</v>
      </c>
      <c r="C7016" s="19">
        <v>42418</v>
      </c>
      <c r="D7016" s="6">
        <v>11</v>
      </c>
      <c r="E7016" s="10">
        <v>341.59000000000003</v>
      </c>
    </row>
    <row r="7017" spans="1:5" ht="17.55" customHeight="1" x14ac:dyDescent="0.3">
      <c r="A7017" s="12">
        <v>7112</v>
      </c>
      <c r="B7017" s="12">
        <v>3556</v>
      </c>
      <c r="C7017" s="19">
        <v>42414</v>
      </c>
      <c r="D7017" s="6">
        <v>11</v>
      </c>
      <c r="E7017" s="10">
        <v>581.64</v>
      </c>
    </row>
    <row r="7018" spans="1:5" ht="17.55" customHeight="1" x14ac:dyDescent="0.3">
      <c r="A7018" s="12">
        <v>7113</v>
      </c>
      <c r="B7018" s="12">
        <v>3557</v>
      </c>
      <c r="C7018" s="19">
        <v>42407</v>
      </c>
      <c r="D7018" s="6">
        <v>159</v>
      </c>
      <c r="E7018" s="10">
        <v>25.589999999999975</v>
      </c>
    </row>
    <row r="7019" spans="1:5" ht="17.55" customHeight="1" x14ac:dyDescent="0.3">
      <c r="A7019" s="12">
        <v>7114</v>
      </c>
      <c r="B7019" s="12">
        <v>3557</v>
      </c>
      <c r="C7019" s="19">
        <v>42402</v>
      </c>
      <c r="D7019" s="6">
        <v>159</v>
      </c>
      <c r="E7019" s="10">
        <v>486.24</v>
      </c>
    </row>
    <row r="7020" spans="1:5" ht="17.55" customHeight="1" x14ac:dyDescent="0.3">
      <c r="A7020" s="12">
        <v>7115</v>
      </c>
      <c r="B7020" s="12">
        <v>3558</v>
      </c>
      <c r="C7020" s="19">
        <v>42410</v>
      </c>
      <c r="D7020" s="6">
        <v>313</v>
      </c>
      <c r="E7020" s="10">
        <v>77.53</v>
      </c>
    </row>
    <row r="7021" spans="1:5" ht="17.55" customHeight="1" x14ac:dyDescent="0.3">
      <c r="A7021" s="12">
        <v>7116</v>
      </c>
      <c r="B7021" s="12">
        <v>3558</v>
      </c>
      <c r="C7021" s="19">
        <v>42402</v>
      </c>
      <c r="D7021" s="6">
        <v>313</v>
      </c>
      <c r="E7021" s="10">
        <v>137.85</v>
      </c>
    </row>
    <row r="7022" spans="1:5" ht="17.55" customHeight="1" x14ac:dyDescent="0.3">
      <c r="A7022" s="12">
        <v>7117</v>
      </c>
      <c r="B7022" s="12">
        <v>3559</v>
      </c>
      <c r="C7022" s="19">
        <v>42417</v>
      </c>
      <c r="D7022" s="6">
        <v>60</v>
      </c>
      <c r="E7022" s="10">
        <v>30.61</v>
      </c>
    </row>
    <row r="7023" spans="1:5" ht="17.55" customHeight="1" x14ac:dyDescent="0.3">
      <c r="A7023" s="12">
        <v>7118</v>
      </c>
      <c r="B7023" s="12">
        <v>3559</v>
      </c>
      <c r="C7023" s="19">
        <v>42413</v>
      </c>
      <c r="D7023" s="6">
        <v>60</v>
      </c>
      <c r="E7023" s="10">
        <v>108.54</v>
      </c>
    </row>
    <row r="7024" spans="1:5" ht="17.55" customHeight="1" x14ac:dyDescent="0.3">
      <c r="A7024" s="12">
        <v>7119</v>
      </c>
      <c r="B7024" s="12">
        <v>3560</v>
      </c>
      <c r="C7024" s="19">
        <v>42417</v>
      </c>
      <c r="D7024" s="6">
        <v>28</v>
      </c>
      <c r="E7024" s="10">
        <v>210.53999999999996</v>
      </c>
    </row>
    <row r="7025" spans="1:5" ht="17.55" customHeight="1" x14ac:dyDescent="0.3">
      <c r="A7025" s="12">
        <v>7120</v>
      </c>
      <c r="B7025" s="12">
        <v>3560</v>
      </c>
      <c r="C7025" s="19">
        <v>42410</v>
      </c>
      <c r="D7025" s="6">
        <v>28</v>
      </c>
      <c r="E7025" s="10">
        <v>666.71</v>
      </c>
    </row>
    <row r="7026" spans="1:5" ht="17.55" customHeight="1" x14ac:dyDescent="0.3">
      <c r="A7026" s="12">
        <v>7121</v>
      </c>
      <c r="B7026" s="12">
        <v>3561</v>
      </c>
      <c r="C7026" s="19">
        <v>42410</v>
      </c>
      <c r="D7026" s="6">
        <v>12</v>
      </c>
      <c r="E7026" s="10">
        <v>309.37</v>
      </c>
    </row>
    <row r="7027" spans="1:5" ht="17.55" customHeight="1" x14ac:dyDescent="0.3">
      <c r="A7027" s="12">
        <v>7122</v>
      </c>
      <c r="B7027" s="12">
        <v>3561</v>
      </c>
      <c r="C7027" s="19">
        <v>42406</v>
      </c>
      <c r="D7027" s="6">
        <v>12</v>
      </c>
      <c r="E7027" s="10">
        <v>657.42</v>
      </c>
    </row>
    <row r="7028" spans="1:5" ht="17.55" customHeight="1" x14ac:dyDescent="0.3">
      <c r="A7028" s="12">
        <v>7123</v>
      </c>
      <c r="B7028" s="12">
        <v>3562</v>
      </c>
      <c r="C7028" s="19">
        <v>42418</v>
      </c>
      <c r="D7028" s="6">
        <v>319</v>
      </c>
      <c r="E7028" s="10">
        <v>61.409999999999968</v>
      </c>
    </row>
    <row r="7029" spans="1:5" ht="17.55" customHeight="1" x14ac:dyDescent="0.3">
      <c r="A7029" s="12">
        <v>7124</v>
      </c>
      <c r="B7029" s="12">
        <v>3562</v>
      </c>
      <c r="C7029" s="19">
        <v>42408</v>
      </c>
      <c r="D7029" s="6">
        <v>319</v>
      </c>
      <c r="E7029" s="10">
        <v>962.25</v>
      </c>
    </row>
    <row r="7030" spans="1:5" ht="17.55" customHeight="1" x14ac:dyDescent="0.3">
      <c r="A7030" s="12">
        <v>7125</v>
      </c>
      <c r="B7030" s="12">
        <v>3563</v>
      </c>
      <c r="C7030" s="19">
        <v>42421</v>
      </c>
      <c r="D7030" s="6">
        <v>246</v>
      </c>
      <c r="E7030" s="10">
        <v>54.300000000000011</v>
      </c>
    </row>
    <row r="7031" spans="1:5" ht="17.55" customHeight="1" x14ac:dyDescent="0.3">
      <c r="A7031" s="12">
        <v>7126</v>
      </c>
      <c r="B7031" s="12">
        <v>3563</v>
      </c>
      <c r="C7031" s="19">
        <v>42415</v>
      </c>
      <c r="D7031" s="6">
        <v>246</v>
      </c>
      <c r="E7031" s="10">
        <v>192.54</v>
      </c>
    </row>
    <row r="7032" spans="1:5" ht="17.55" customHeight="1" x14ac:dyDescent="0.3">
      <c r="A7032" s="12">
        <v>7127</v>
      </c>
      <c r="B7032" s="12">
        <v>3564</v>
      </c>
      <c r="C7032" s="19">
        <v>42424</v>
      </c>
      <c r="D7032" s="6">
        <v>82</v>
      </c>
      <c r="E7032" s="10">
        <v>145.91999999999996</v>
      </c>
    </row>
    <row r="7033" spans="1:5" ht="17.55" customHeight="1" x14ac:dyDescent="0.3">
      <c r="A7033" s="12">
        <v>7128</v>
      </c>
      <c r="B7033" s="12">
        <v>3564</v>
      </c>
      <c r="C7033" s="19">
        <v>42414</v>
      </c>
      <c r="D7033" s="6">
        <v>82</v>
      </c>
      <c r="E7033" s="10">
        <v>583.71</v>
      </c>
    </row>
    <row r="7034" spans="1:5" ht="17.55" customHeight="1" x14ac:dyDescent="0.3">
      <c r="A7034" s="12">
        <v>7129</v>
      </c>
      <c r="B7034" s="12">
        <v>3565</v>
      </c>
      <c r="C7034" s="19">
        <v>42416</v>
      </c>
      <c r="D7034" s="6">
        <v>53</v>
      </c>
      <c r="E7034" s="10">
        <v>39.210000000000036</v>
      </c>
    </row>
    <row r="7035" spans="1:5" ht="17.55" customHeight="1" x14ac:dyDescent="0.3">
      <c r="A7035" s="12">
        <v>7130</v>
      </c>
      <c r="B7035" s="12">
        <v>3565</v>
      </c>
      <c r="C7035" s="19">
        <v>42406</v>
      </c>
      <c r="D7035" s="6">
        <v>53</v>
      </c>
      <c r="E7035" s="10">
        <v>521.02</v>
      </c>
    </row>
    <row r="7036" spans="1:5" ht="17.55" customHeight="1" x14ac:dyDescent="0.3">
      <c r="A7036" s="12">
        <v>7131</v>
      </c>
      <c r="B7036" s="12">
        <v>3566</v>
      </c>
      <c r="C7036" s="19">
        <v>42424</v>
      </c>
      <c r="D7036" s="6">
        <v>215</v>
      </c>
      <c r="E7036" s="10">
        <v>247.68000000000006</v>
      </c>
    </row>
    <row r="7037" spans="1:5" ht="17.55" customHeight="1" x14ac:dyDescent="0.3">
      <c r="A7037" s="12">
        <v>7132</v>
      </c>
      <c r="B7037" s="12">
        <v>3566</v>
      </c>
      <c r="C7037" s="19">
        <v>42416</v>
      </c>
      <c r="D7037" s="6">
        <v>215</v>
      </c>
      <c r="E7037" s="10">
        <v>829.22</v>
      </c>
    </row>
    <row r="7038" spans="1:5" ht="17.55" customHeight="1" x14ac:dyDescent="0.3">
      <c r="A7038" s="12">
        <v>7133</v>
      </c>
      <c r="B7038" s="12">
        <v>3567</v>
      </c>
      <c r="C7038" s="19">
        <v>42424</v>
      </c>
      <c r="D7038" s="6">
        <v>281</v>
      </c>
      <c r="E7038" s="10">
        <v>84.07</v>
      </c>
    </row>
    <row r="7039" spans="1:5" ht="17.55" customHeight="1" x14ac:dyDescent="0.3">
      <c r="A7039" s="12">
        <v>7134</v>
      </c>
      <c r="B7039" s="12">
        <v>3567</v>
      </c>
      <c r="C7039" s="19">
        <v>42414</v>
      </c>
      <c r="D7039" s="6">
        <v>281</v>
      </c>
      <c r="E7039" s="10">
        <v>382.99</v>
      </c>
    </row>
    <row r="7040" spans="1:5" ht="17.55" customHeight="1" x14ac:dyDescent="0.3">
      <c r="A7040" s="12">
        <v>7135</v>
      </c>
      <c r="B7040" s="12">
        <v>3568</v>
      </c>
      <c r="C7040" s="19">
        <v>42411</v>
      </c>
      <c r="D7040" s="6">
        <v>187</v>
      </c>
      <c r="E7040" s="10">
        <v>3.1899999999999977</v>
      </c>
    </row>
    <row r="7041" spans="1:5" ht="17.55" customHeight="1" x14ac:dyDescent="0.3">
      <c r="A7041" s="12">
        <v>7136</v>
      </c>
      <c r="B7041" s="12">
        <v>3568</v>
      </c>
      <c r="C7041" s="19">
        <v>42407</v>
      </c>
      <c r="D7041" s="6">
        <v>187</v>
      </c>
      <c r="E7041" s="10">
        <v>156.53</v>
      </c>
    </row>
    <row r="7042" spans="1:5" ht="17.55" customHeight="1" x14ac:dyDescent="0.3">
      <c r="A7042" s="12">
        <v>7137</v>
      </c>
      <c r="B7042" s="12">
        <v>3569</v>
      </c>
      <c r="C7042" s="19">
        <v>42422</v>
      </c>
      <c r="D7042" s="6">
        <v>297</v>
      </c>
      <c r="E7042" s="10">
        <v>10.580000000000013</v>
      </c>
    </row>
    <row r="7043" spans="1:5" ht="17.55" customHeight="1" x14ac:dyDescent="0.3">
      <c r="A7043" s="12">
        <v>7138</v>
      </c>
      <c r="B7043" s="12">
        <v>3569</v>
      </c>
      <c r="C7043" s="19">
        <v>42417</v>
      </c>
      <c r="D7043" s="6">
        <v>297</v>
      </c>
      <c r="E7043" s="10">
        <v>201.17</v>
      </c>
    </row>
    <row r="7044" spans="1:5" ht="17.55" customHeight="1" x14ac:dyDescent="0.3">
      <c r="A7044" s="12">
        <v>7139</v>
      </c>
      <c r="B7044" s="12">
        <v>3570</v>
      </c>
      <c r="C7044" s="19">
        <v>42418</v>
      </c>
      <c r="D7044" s="6">
        <v>303</v>
      </c>
      <c r="E7044" s="10">
        <v>93.300000000000068</v>
      </c>
    </row>
    <row r="7045" spans="1:5" ht="17.55" customHeight="1" x14ac:dyDescent="0.3">
      <c r="A7045" s="12">
        <v>7140</v>
      </c>
      <c r="B7045" s="12">
        <v>3570</v>
      </c>
      <c r="C7045" s="19">
        <v>42408</v>
      </c>
      <c r="D7045" s="6">
        <v>303</v>
      </c>
      <c r="E7045" s="10">
        <v>754.91</v>
      </c>
    </row>
    <row r="7046" spans="1:5" ht="17.55" customHeight="1" x14ac:dyDescent="0.3">
      <c r="A7046" s="12">
        <v>7141</v>
      </c>
      <c r="B7046" s="12">
        <v>3571</v>
      </c>
      <c r="C7046" s="19">
        <v>42423</v>
      </c>
      <c r="D7046" s="6">
        <v>294</v>
      </c>
      <c r="E7046" s="10">
        <v>138.25999999999988</v>
      </c>
    </row>
    <row r="7047" spans="1:5" ht="17.55" customHeight="1" x14ac:dyDescent="0.3">
      <c r="A7047" s="12">
        <v>7142</v>
      </c>
      <c r="B7047" s="12">
        <v>3571</v>
      </c>
      <c r="C7047" s="19">
        <v>42416</v>
      </c>
      <c r="D7047" s="6">
        <v>294</v>
      </c>
      <c r="E7047" s="10">
        <v>925.33</v>
      </c>
    </row>
    <row r="7048" spans="1:5" ht="17.55" customHeight="1" x14ac:dyDescent="0.3">
      <c r="A7048" s="12">
        <v>7143</v>
      </c>
      <c r="B7048" s="12">
        <v>3572</v>
      </c>
      <c r="C7048" s="19">
        <v>42422</v>
      </c>
      <c r="D7048" s="6">
        <v>297</v>
      </c>
      <c r="E7048" s="10">
        <v>83.190000000000026</v>
      </c>
    </row>
    <row r="7049" spans="1:5" ht="17.55" customHeight="1" x14ac:dyDescent="0.3">
      <c r="A7049" s="12">
        <v>7144</v>
      </c>
      <c r="B7049" s="12">
        <v>3572</v>
      </c>
      <c r="C7049" s="19">
        <v>42417</v>
      </c>
      <c r="D7049" s="6">
        <v>297</v>
      </c>
      <c r="E7049" s="10">
        <v>147.91999999999999</v>
      </c>
    </row>
    <row r="7050" spans="1:5" ht="17.55" customHeight="1" x14ac:dyDescent="0.3">
      <c r="A7050" s="12">
        <v>7145</v>
      </c>
      <c r="B7050" s="12">
        <v>3573</v>
      </c>
      <c r="C7050" s="19">
        <v>42423</v>
      </c>
      <c r="D7050" s="6">
        <v>229</v>
      </c>
      <c r="E7050" s="10">
        <v>249.56</v>
      </c>
    </row>
    <row r="7051" spans="1:5" ht="17.55" customHeight="1" x14ac:dyDescent="0.3">
      <c r="A7051" s="12">
        <v>7146</v>
      </c>
      <c r="B7051" s="12">
        <v>3573</v>
      </c>
      <c r="C7051" s="19">
        <v>42417</v>
      </c>
      <c r="D7051" s="6">
        <v>229</v>
      </c>
      <c r="E7051" s="10">
        <v>506.69</v>
      </c>
    </row>
    <row r="7052" spans="1:5" ht="17.55" customHeight="1" x14ac:dyDescent="0.3">
      <c r="A7052" s="12">
        <v>7147</v>
      </c>
      <c r="B7052" s="12">
        <v>3574</v>
      </c>
      <c r="C7052" s="19">
        <v>42418</v>
      </c>
      <c r="D7052" s="6">
        <v>305</v>
      </c>
      <c r="E7052" s="10">
        <v>15.100000000000023</v>
      </c>
    </row>
    <row r="7053" spans="1:5" ht="17.55" customHeight="1" x14ac:dyDescent="0.3">
      <c r="A7053" s="12">
        <v>7148</v>
      </c>
      <c r="B7053" s="12">
        <v>3574</v>
      </c>
      <c r="C7053" s="19">
        <v>42408</v>
      </c>
      <c r="D7053" s="6">
        <v>305</v>
      </c>
      <c r="E7053" s="10">
        <v>739.93999999999994</v>
      </c>
    </row>
    <row r="7054" spans="1:5" ht="17.55" customHeight="1" x14ac:dyDescent="0.3">
      <c r="A7054" s="12">
        <v>7149</v>
      </c>
      <c r="B7054" s="12">
        <v>3575</v>
      </c>
      <c r="C7054" s="19">
        <v>42419</v>
      </c>
      <c r="D7054" s="6">
        <v>162</v>
      </c>
      <c r="E7054" s="10">
        <v>102.57999999999998</v>
      </c>
    </row>
    <row r="7055" spans="1:5" ht="17.55" customHeight="1" x14ac:dyDescent="0.3">
      <c r="A7055" s="12">
        <v>7150</v>
      </c>
      <c r="B7055" s="12">
        <v>3575</v>
      </c>
      <c r="C7055" s="19">
        <v>42414</v>
      </c>
      <c r="D7055" s="6">
        <v>162</v>
      </c>
      <c r="E7055" s="10">
        <v>467.33</v>
      </c>
    </row>
    <row r="7056" spans="1:5" ht="17.55" customHeight="1" x14ac:dyDescent="0.3">
      <c r="A7056" s="12">
        <v>7151</v>
      </c>
      <c r="B7056" s="12">
        <v>3576</v>
      </c>
      <c r="C7056" s="19">
        <v>42419</v>
      </c>
      <c r="D7056" s="6">
        <v>236</v>
      </c>
      <c r="E7056" s="10">
        <v>284.22000000000003</v>
      </c>
    </row>
    <row r="7057" spans="1:5" ht="17.55" customHeight="1" x14ac:dyDescent="0.3">
      <c r="A7057" s="12">
        <v>7152</v>
      </c>
      <c r="B7057" s="12">
        <v>3576</v>
      </c>
      <c r="C7057" s="19">
        <v>42411</v>
      </c>
      <c r="D7057" s="6">
        <v>236</v>
      </c>
      <c r="E7057" s="10">
        <v>695.88</v>
      </c>
    </row>
    <row r="7058" spans="1:5" ht="17.55" customHeight="1" x14ac:dyDescent="0.3">
      <c r="A7058" s="12">
        <v>7153</v>
      </c>
      <c r="B7058" s="12">
        <v>3577</v>
      </c>
      <c r="C7058" s="19">
        <v>42417</v>
      </c>
      <c r="D7058" s="6">
        <v>23</v>
      </c>
      <c r="E7058" s="10">
        <v>189.42999999999995</v>
      </c>
    </row>
    <row r="7059" spans="1:5" ht="17.55" customHeight="1" x14ac:dyDescent="0.3">
      <c r="A7059" s="12">
        <v>7154</v>
      </c>
      <c r="B7059" s="12">
        <v>3577</v>
      </c>
      <c r="C7059" s="19">
        <v>42409</v>
      </c>
      <c r="D7059" s="6">
        <v>23</v>
      </c>
      <c r="E7059" s="10">
        <v>807.61</v>
      </c>
    </row>
    <row r="7060" spans="1:5" ht="17.55" customHeight="1" x14ac:dyDescent="0.3">
      <c r="A7060" s="12">
        <v>7155</v>
      </c>
      <c r="B7060" s="12">
        <v>3578</v>
      </c>
      <c r="C7060" s="19">
        <v>42427</v>
      </c>
      <c r="D7060" s="6">
        <v>60</v>
      </c>
      <c r="E7060" s="10">
        <v>313.14</v>
      </c>
    </row>
    <row r="7061" spans="1:5" ht="17.55" customHeight="1" x14ac:dyDescent="0.3">
      <c r="A7061" s="12">
        <v>7156</v>
      </c>
      <c r="B7061" s="12">
        <v>3578</v>
      </c>
      <c r="C7061" s="19">
        <v>42417</v>
      </c>
      <c r="D7061" s="6">
        <v>60</v>
      </c>
      <c r="E7061" s="10">
        <v>469.73</v>
      </c>
    </row>
    <row r="7062" spans="1:5" ht="17.55" customHeight="1" x14ac:dyDescent="0.3">
      <c r="A7062" s="12">
        <v>7157</v>
      </c>
      <c r="B7062" s="12">
        <v>3579</v>
      </c>
      <c r="C7062" s="19">
        <v>42415</v>
      </c>
      <c r="D7062" s="6">
        <v>200</v>
      </c>
      <c r="E7062" s="10">
        <v>204.73000000000008</v>
      </c>
    </row>
    <row r="7063" spans="1:5" ht="17.55" customHeight="1" x14ac:dyDescent="0.3">
      <c r="A7063" s="12">
        <v>7158</v>
      </c>
      <c r="B7063" s="12">
        <v>3579</v>
      </c>
      <c r="C7063" s="19">
        <v>42409</v>
      </c>
      <c r="D7063" s="6">
        <v>200</v>
      </c>
      <c r="E7063" s="10">
        <v>477.71</v>
      </c>
    </row>
    <row r="7064" spans="1:5" ht="17.55" customHeight="1" x14ac:dyDescent="0.3">
      <c r="A7064" s="12">
        <v>7159</v>
      </c>
      <c r="B7064" s="12">
        <v>3580</v>
      </c>
      <c r="C7064" s="19">
        <v>42426</v>
      </c>
      <c r="D7064" s="6">
        <v>82</v>
      </c>
      <c r="E7064" s="10">
        <v>243.54000000000008</v>
      </c>
    </row>
    <row r="7065" spans="1:5" ht="17.55" customHeight="1" x14ac:dyDescent="0.3">
      <c r="A7065" s="12">
        <v>7160</v>
      </c>
      <c r="B7065" s="12">
        <v>3580</v>
      </c>
      <c r="C7065" s="19">
        <v>42420</v>
      </c>
      <c r="D7065" s="6">
        <v>82</v>
      </c>
      <c r="E7065" s="10">
        <v>517.54999999999995</v>
      </c>
    </row>
    <row r="7066" spans="1:5" ht="17.55" customHeight="1" x14ac:dyDescent="0.3">
      <c r="A7066" s="12">
        <v>7161</v>
      </c>
      <c r="B7066" s="12">
        <v>3581</v>
      </c>
      <c r="C7066" s="19">
        <v>42413</v>
      </c>
      <c r="D7066" s="6">
        <v>71</v>
      </c>
      <c r="E7066" s="10">
        <v>55.509999999999991</v>
      </c>
    </row>
    <row r="7067" spans="1:5" ht="17.55" customHeight="1" x14ac:dyDescent="0.3">
      <c r="A7067" s="12">
        <v>7162</v>
      </c>
      <c r="B7067" s="12">
        <v>3581</v>
      </c>
      <c r="C7067" s="19">
        <v>42407</v>
      </c>
      <c r="D7067" s="6">
        <v>71</v>
      </c>
      <c r="E7067" s="10">
        <v>94.53</v>
      </c>
    </row>
    <row r="7068" spans="1:5" ht="17.55" customHeight="1" x14ac:dyDescent="0.3">
      <c r="A7068" s="12">
        <v>7163</v>
      </c>
      <c r="B7068" s="12">
        <v>3582</v>
      </c>
      <c r="C7068" s="19">
        <v>42423</v>
      </c>
      <c r="D7068" s="6">
        <v>18</v>
      </c>
      <c r="E7068" s="10">
        <v>329.74</v>
      </c>
    </row>
    <row r="7069" spans="1:5" ht="17.55" customHeight="1" x14ac:dyDescent="0.3">
      <c r="A7069" s="12">
        <v>7164</v>
      </c>
      <c r="B7069" s="12">
        <v>3582</v>
      </c>
      <c r="C7069" s="19">
        <v>42419</v>
      </c>
      <c r="D7069" s="6">
        <v>18</v>
      </c>
      <c r="E7069" s="10">
        <v>586.23</v>
      </c>
    </row>
    <row r="7070" spans="1:5" ht="17.55" customHeight="1" x14ac:dyDescent="0.3">
      <c r="A7070" s="12">
        <v>7166</v>
      </c>
      <c r="B7070" s="12">
        <v>3583</v>
      </c>
      <c r="C7070" s="19">
        <v>42414</v>
      </c>
      <c r="D7070" s="6">
        <v>252</v>
      </c>
      <c r="E7070" s="10">
        <v>529.98</v>
      </c>
    </row>
    <row r="7071" spans="1:5" ht="17.55" customHeight="1" x14ac:dyDescent="0.3">
      <c r="A7071" s="12">
        <v>7167</v>
      </c>
      <c r="B7071" s="12">
        <v>3584</v>
      </c>
      <c r="C7071" s="19">
        <v>42428</v>
      </c>
      <c r="D7071" s="6">
        <v>217</v>
      </c>
      <c r="E7071" s="10">
        <v>188.76</v>
      </c>
    </row>
    <row r="7072" spans="1:5" ht="17.55" customHeight="1" x14ac:dyDescent="0.3">
      <c r="A7072" s="12">
        <v>7168</v>
      </c>
      <c r="B7072" s="12">
        <v>3584</v>
      </c>
      <c r="C7072" s="19">
        <v>42422</v>
      </c>
      <c r="D7072" s="6">
        <v>217</v>
      </c>
      <c r="E7072" s="10">
        <v>566.28</v>
      </c>
    </row>
    <row r="7073" spans="1:5" ht="17.55" customHeight="1" x14ac:dyDescent="0.3">
      <c r="A7073" s="12">
        <v>7169</v>
      </c>
      <c r="B7073" s="12">
        <v>3585</v>
      </c>
      <c r="C7073" s="19">
        <v>42414</v>
      </c>
      <c r="D7073" s="6">
        <v>274</v>
      </c>
      <c r="E7073" s="10">
        <v>95.320000000000022</v>
      </c>
    </row>
    <row r="7074" spans="1:5" ht="17.55" customHeight="1" x14ac:dyDescent="0.3">
      <c r="A7074" s="12">
        <v>7170</v>
      </c>
      <c r="B7074" s="12">
        <v>3585</v>
      </c>
      <c r="C7074" s="19">
        <v>42409</v>
      </c>
      <c r="D7074" s="6">
        <v>274</v>
      </c>
      <c r="E7074" s="10">
        <v>149.1</v>
      </c>
    </row>
    <row r="7075" spans="1:5" ht="17.55" customHeight="1" x14ac:dyDescent="0.3">
      <c r="A7075" s="12">
        <v>7171</v>
      </c>
      <c r="B7075" s="12">
        <v>3586</v>
      </c>
      <c r="C7075" s="19">
        <v>42419</v>
      </c>
      <c r="D7075" s="6">
        <v>129</v>
      </c>
      <c r="E7075" s="10">
        <v>15.569999999999993</v>
      </c>
    </row>
    <row r="7076" spans="1:5" ht="17.55" customHeight="1" x14ac:dyDescent="0.3">
      <c r="A7076" s="12">
        <v>7172</v>
      </c>
      <c r="B7076" s="12">
        <v>3586</v>
      </c>
      <c r="C7076" s="19">
        <v>42414</v>
      </c>
      <c r="D7076" s="6">
        <v>129</v>
      </c>
      <c r="E7076" s="10">
        <v>126</v>
      </c>
    </row>
    <row r="7077" spans="1:5" ht="17.55" customHeight="1" x14ac:dyDescent="0.3">
      <c r="A7077" s="12">
        <v>7173</v>
      </c>
      <c r="B7077" s="12">
        <v>3587</v>
      </c>
      <c r="C7077" s="19">
        <v>42421</v>
      </c>
      <c r="D7077" s="6">
        <v>319</v>
      </c>
      <c r="E7077" s="10">
        <v>395.88</v>
      </c>
    </row>
    <row r="7078" spans="1:5" ht="17.55" customHeight="1" x14ac:dyDescent="0.3">
      <c r="A7078" s="12">
        <v>7174</v>
      </c>
      <c r="B7078" s="12">
        <v>3587</v>
      </c>
      <c r="C7078" s="19">
        <v>42411</v>
      </c>
      <c r="D7078" s="6">
        <v>319</v>
      </c>
      <c r="E7078" s="10">
        <v>645.92999999999995</v>
      </c>
    </row>
    <row r="7079" spans="1:5" ht="17.55" customHeight="1" x14ac:dyDescent="0.3">
      <c r="A7079" s="12">
        <v>7175</v>
      </c>
      <c r="B7079" s="12">
        <v>3588</v>
      </c>
      <c r="C7079" s="19">
        <v>42417</v>
      </c>
      <c r="D7079" s="6">
        <v>247</v>
      </c>
      <c r="E7079" s="10">
        <v>19.480000000000018</v>
      </c>
    </row>
    <row r="7080" spans="1:5" ht="17.55" customHeight="1" x14ac:dyDescent="0.3">
      <c r="A7080" s="12">
        <v>7176</v>
      </c>
      <c r="B7080" s="12">
        <v>3588</v>
      </c>
      <c r="C7080" s="19">
        <v>42411</v>
      </c>
      <c r="D7080" s="6">
        <v>247</v>
      </c>
      <c r="E7080" s="10">
        <v>954.56999999999994</v>
      </c>
    </row>
    <row r="7081" spans="1:5" ht="17.55" customHeight="1" x14ac:dyDescent="0.3">
      <c r="A7081" s="12">
        <v>7177</v>
      </c>
      <c r="B7081" s="12">
        <v>3589</v>
      </c>
      <c r="C7081" s="19">
        <v>42424</v>
      </c>
      <c r="D7081" s="6">
        <v>169</v>
      </c>
      <c r="E7081" s="10">
        <v>110.24999999999997</v>
      </c>
    </row>
    <row r="7082" spans="1:5" ht="17.55" customHeight="1" x14ac:dyDescent="0.3">
      <c r="A7082" s="12">
        <v>7178</v>
      </c>
      <c r="B7082" s="12">
        <v>3589</v>
      </c>
      <c r="C7082" s="19">
        <v>42417</v>
      </c>
      <c r="D7082" s="6">
        <v>169</v>
      </c>
      <c r="E7082" s="10">
        <v>214.03</v>
      </c>
    </row>
    <row r="7083" spans="1:5" ht="17.55" customHeight="1" x14ac:dyDescent="0.3">
      <c r="A7083" s="12">
        <v>7179</v>
      </c>
      <c r="B7083" s="12">
        <v>3590</v>
      </c>
      <c r="C7083" s="19">
        <v>42416</v>
      </c>
      <c r="D7083" s="6">
        <v>77</v>
      </c>
      <c r="E7083" s="10">
        <v>227.81000000000006</v>
      </c>
    </row>
    <row r="7084" spans="1:5" ht="17.55" customHeight="1" x14ac:dyDescent="0.3">
      <c r="A7084" s="12">
        <v>7180</v>
      </c>
      <c r="B7084" s="12">
        <v>3590</v>
      </c>
      <c r="C7084" s="19">
        <v>42410</v>
      </c>
      <c r="D7084" s="6">
        <v>77</v>
      </c>
      <c r="E7084" s="10">
        <v>405.02</v>
      </c>
    </row>
    <row r="7085" spans="1:5" ht="17.55" customHeight="1" x14ac:dyDescent="0.3">
      <c r="A7085" s="12">
        <v>7181</v>
      </c>
      <c r="B7085" s="12">
        <v>3591</v>
      </c>
      <c r="C7085" s="19">
        <v>42420</v>
      </c>
      <c r="D7085" s="6">
        <v>230</v>
      </c>
      <c r="E7085" s="10">
        <v>396.80000000000007</v>
      </c>
    </row>
    <row r="7086" spans="1:5" ht="17.55" customHeight="1" x14ac:dyDescent="0.3">
      <c r="A7086" s="12">
        <v>7182</v>
      </c>
      <c r="B7086" s="12">
        <v>3591</v>
      </c>
      <c r="C7086" s="19">
        <v>42413</v>
      </c>
      <c r="D7086" s="6">
        <v>230</v>
      </c>
      <c r="E7086" s="10">
        <v>647.42999999999995</v>
      </c>
    </row>
    <row r="7087" spans="1:5" ht="17.55" customHeight="1" x14ac:dyDescent="0.3">
      <c r="A7087" s="12">
        <v>7183</v>
      </c>
      <c r="B7087" s="12">
        <v>3592</v>
      </c>
      <c r="C7087" s="19">
        <v>42419</v>
      </c>
      <c r="D7087" s="6">
        <v>314</v>
      </c>
      <c r="E7087" s="10">
        <v>12.289999999999964</v>
      </c>
    </row>
    <row r="7088" spans="1:5" ht="17.55" customHeight="1" x14ac:dyDescent="0.3">
      <c r="A7088" s="12">
        <v>7184</v>
      </c>
      <c r="B7088" s="12">
        <v>3592</v>
      </c>
      <c r="C7088" s="19">
        <v>42411</v>
      </c>
      <c r="D7088" s="6">
        <v>314</v>
      </c>
      <c r="E7088" s="10">
        <v>295.05</v>
      </c>
    </row>
    <row r="7089" spans="1:5" ht="17.55" customHeight="1" x14ac:dyDescent="0.3">
      <c r="A7089" s="12">
        <v>7185</v>
      </c>
      <c r="B7089" s="12">
        <v>3593</v>
      </c>
      <c r="C7089" s="19">
        <v>42425</v>
      </c>
      <c r="D7089" s="6">
        <v>54</v>
      </c>
      <c r="E7089" s="10">
        <v>76.70999999999998</v>
      </c>
    </row>
    <row r="7090" spans="1:5" ht="17.55" customHeight="1" x14ac:dyDescent="0.3">
      <c r="A7090" s="12">
        <v>7186</v>
      </c>
      <c r="B7090" s="12">
        <v>3593</v>
      </c>
      <c r="C7090" s="19">
        <v>42416</v>
      </c>
      <c r="D7090" s="6">
        <v>54</v>
      </c>
      <c r="E7090" s="10">
        <v>306.86</v>
      </c>
    </row>
    <row r="7091" spans="1:5" ht="17.55" customHeight="1" x14ac:dyDescent="0.3">
      <c r="A7091" s="12">
        <v>7187</v>
      </c>
      <c r="B7091" s="12">
        <v>3594</v>
      </c>
      <c r="C7091" s="19">
        <v>42421</v>
      </c>
      <c r="D7091" s="6">
        <v>293</v>
      </c>
      <c r="E7091" s="10">
        <v>28.850000000000023</v>
      </c>
    </row>
    <row r="7092" spans="1:5" ht="17.55" customHeight="1" x14ac:dyDescent="0.3">
      <c r="A7092" s="12">
        <v>7188</v>
      </c>
      <c r="B7092" s="12">
        <v>3594</v>
      </c>
      <c r="C7092" s="19">
        <v>42413</v>
      </c>
      <c r="D7092" s="6">
        <v>293</v>
      </c>
      <c r="E7092" s="10">
        <v>933.1</v>
      </c>
    </row>
    <row r="7093" spans="1:5" ht="17.55" customHeight="1" x14ac:dyDescent="0.3">
      <c r="A7093" s="12">
        <v>7189</v>
      </c>
      <c r="B7093" s="12">
        <v>3595</v>
      </c>
      <c r="C7093" s="19">
        <v>42417</v>
      </c>
      <c r="D7093" s="6">
        <v>177</v>
      </c>
      <c r="E7093" s="10">
        <v>89.5</v>
      </c>
    </row>
    <row r="7094" spans="1:5" ht="17.55" customHeight="1" x14ac:dyDescent="0.3">
      <c r="A7094" s="12">
        <v>7190</v>
      </c>
      <c r="B7094" s="12">
        <v>3595</v>
      </c>
      <c r="C7094" s="19">
        <v>42413</v>
      </c>
      <c r="D7094" s="6">
        <v>177</v>
      </c>
      <c r="E7094" s="10">
        <v>598.99</v>
      </c>
    </row>
    <row r="7095" spans="1:5" ht="17.55" customHeight="1" x14ac:dyDescent="0.3">
      <c r="A7095" s="12">
        <v>7191</v>
      </c>
      <c r="B7095" s="12">
        <v>3596</v>
      </c>
      <c r="C7095" s="19">
        <v>42428</v>
      </c>
      <c r="D7095" s="6">
        <v>38</v>
      </c>
      <c r="E7095" s="10">
        <v>232.80000000000007</v>
      </c>
    </row>
    <row r="7096" spans="1:5" ht="17.55" customHeight="1" x14ac:dyDescent="0.3">
      <c r="A7096" s="12">
        <v>7192</v>
      </c>
      <c r="B7096" s="12">
        <v>3596</v>
      </c>
      <c r="C7096" s="19">
        <v>42421</v>
      </c>
      <c r="D7096" s="6">
        <v>38</v>
      </c>
      <c r="E7096" s="10">
        <v>396.4</v>
      </c>
    </row>
    <row r="7097" spans="1:5" ht="17.55" customHeight="1" x14ac:dyDescent="0.3">
      <c r="A7097" s="12">
        <v>7193</v>
      </c>
      <c r="B7097" s="12">
        <v>3597</v>
      </c>
      <c r="C7097" s="19">
        <v>42423</v>
      </c>
      <c r="D7097" s="6">
        <v>6</v>
      </c>
      <c r="E7097" s="10">
        <v>45.079999999999984</v>
      </c>
    </row>
    <row r="7098" spans="1:5" ht="17.55" customHeight="1" x14ac:dyDescent="0.3">
      <c r="A7098" s="12">
        <v>7194</v>
      </c>
      <c r="B7098" s="12">
        <v>3597</v>
      </c>
      <c r="C7098" s="19">
        <v>42413</v>
      </c>
      <c r="D7098" s="6">
        <v>6</v>
      </c>
      <c r="E7098" s="10">
        <v>150.94</v>
      </c>
    </row>
    <row r="7099" spans="1:5" ht="17.55" customHeight="1" x14ac:dyDescent="0.3">
      <c r="A7099" s="12">
        <v>7195</v>
      </c>
      <c r="B7099" s="12">
        <v>3598</v>
      </c>
      <c r="C7099" s="19">
        <v>42421</v>
      </c>
      <c r="D7099" s="6">
        <v>300</v>
      </c>
      <c r="E7099" s="10">
        <v>251.04999999999995</v>
      </c>
    </row>
    <row r="7100" spans="1:5" ht="17.55" customHeight="1" x14ac:dyDescent="0.3">
      <c r="A7100" s="12">
        <v>7196</v>
      </c>
      <c r="B7100" s="12">
        <v>3598</v>
      </c>
      <c r="C7100" s="19">
        <v>42415</v>
      </c>
      <c r="D7100" s="6">
        <v>300</v>
      </c>
      <c r="E7100" s="10">
        <v>714.53</v>
      </c>
    </row>
    <row r="7101" spans="1:5" ht="17.55" customHeight="1" x14ac:dyDescent="0.3">
      <c r="A7101" s="12">
        <v>7197</v>
      </c>
      <c r="B7101" s="12">
        <v>3599</v>
      </c>
      <c r="C7101" s="19">
        <v>42421</v>
      </c>
      <c r="D7101" s="6">
        <v>32</v>
      </c>
      <c r="E7101" s="10">
        <v>264.74</v>
      </c>
    </row>
    <row r="7102" spans="1:5" ht="17.55" customHeight="1" x14ac:dyDescent="0.3">
      <c r="A7102" s="12">
        <v>7198</v>
      </c>
      <c r="B7102" s="12">
        <v>3599</v>
      </c>
      <c r="C7102" s="19">
        <v>42416</v>
      </c>
      <c r="D7102" s="6">
        <v>32</v>
      </c>
      <c r="E7102" s="10">
        <v>397.13</v>
      </c>
    </row>
    <row r="7103" spans="1:5" ht="17.55" customHeight="1" x14ac:dyDescent="0.3">
      <c r="A7103" s="12">
        <v>7199</v>
      </c>
      <c r="B7103" s="12">
        <v>3600</v>
      </c>
      <c r="C7103" s="19">
        <v>42430</v>
      </c>
      <c r="D7103" s="6">
        <v>107</v>
      </c>
      <c r="E7103" s="10">
        <v>23.120000000000005</v>
      </c>
    </row>
    <row r="7104" spans="1:5" ht="17.55" customHeight="1" x14ac:dyDescent="0.3">
      <c r="A7104" s="12">
        <v>7200</v>
      </c>
      <c r="B7104" s="12">
        <v>3600</v>
      </c>
      <c r="C7104" s="19">
        <v>42420</v>
      </c>
      <c r="D7104" s="6">
        <v>107</v>
      </c>
      <c r="E7104" s="10">
        <v>747.65</v>
      </c>
    </row>
    <row r="7105" spans="1:5" ht="17.55" customHeight="1" x14ac:dyDescent="0.3">
      <c r="A7105" s="12">
        <v>7201</v>
      </c>
      <c r="B7105" s="12">
        <v>3601</v>
      </c>
      <c r="C7105" s="19">
        <v>42433</v>
      </c>
      <c r="D7105" s="6">
        <v>303</v>
      </c>
      <c r="E7105" s="10">
        <v>217.59999999999997</v>
      </c>
    </row>
    <row r="7106" spans="1:5" ht="17.55" customHeight="1" x14ac:dyDescent="0.3">
      <c r="A7106" s="12">
        <v>7202</v>
      </c>
      <c r="B7106" s="12">
        <v>3601</v>
      </c>
      <c r="C7106" s="19">
        <v>42424</v>
      </c>
      <c r="D7106" s="6">
        <v>303</v>
      </c>
      <c r="E7106" s="10">
        <v>462.42</v>
      </c>
    </row>
    <row r="7107" spans="1:5" ht="17.55" customHeight="1" x14ac:dyDescent="0.3">
      <c r="A7107" s="12">
        <v>7203</v>
      </c>
      <c r="B7107" s="12">
        <v>3602</v>
      </c>
      <c r="C7107" s="19">
        <v>42430</v>
      </c>
      <c r="D7107" s="6">
        <v>44</v>
      </c>
      <c r="E7107" s="10">
        <v>21.700000000000045</v>
      </c>
    </row>
    <row r="7108" spans="1:5" ht="17.55" customHeight="1" x14ac:dyDescent="0.3">
      <c r="A7108" s="12">
        <v>7204</v>
      </c>
      <c r="B7108" s="12">
        <v>3602</v>
      </c>
      <c r="C7108" s="19">
        <v>42425</v>
      </c>
      <c r="D7108" s="6">
        <v>44</v>
      </c>
      <c r="E7108" s="10">
        <v>340.09</v>
      </c>
    </row>
    <row r="7109" spans="1:5" ht="17.55" customHeight="1" x14ac:dyDescent="0.3">
      <c r="A7109" s="12">
        <v>7205</v>
      </c>
      <c r="B7109" s="12">
        <v>3603</v>
      </c>
      <c r="C7109" s="19">
        <v>42428</v>
      </c>
      <c r="D7109" s="6">
        <v>92</v>
      </c>
      <c r="E7109" s="10">
        <v>316.64</v>
      </c>
    </row>
    <row r="7110" spans="1:5" ht="17.55" customHeight="1" x14ac:dyDescent="0.3">
      <c r="A7110" s="12">
        <v>7206</v>
      </c>
      <c r="B7110" s="12">
        <v>3603</v>
      </c>
      <c r="C7110" s="19">
        <v>42423</v>
      </c>
      <c r="D7110" s="6">
        <v>92</v>
      </c>
      <c r="E7110" s="10">
        <v>642.89</v>
      </c>
    </row>
    <row r="7111" spans="1:5" ht="17.55" customHeight="1" x14ac:dyDescent="0.3">
      <c r="A7111" s="12">
        <v>7207</v>
      </c>
      <c r="B7111" s="12">
        <v>3604</v>
      </c>
      <c r="C7111" s="19">
        <v>42429</v>
      </c>
      <c r="D7111" s="6">
        <v>303</v>
      </c>
      <c r="E7111" s="10">
        <v>236.52999999999997</v>
      </c>
    </row>
    <row r="7112" spans="1:5" ht="17.55" customHeight="1" x14ac:dyDescent="0.3">
      <c r="A7112" s="12">
        <v>7208</v>
      </c>
      <c r="B7112" s="12">
        <v>3604</v>
      </c>
      <c r="C7112" s="19">
        <v>42425</v>
      </c>
      <c r="D7112" s="6">
        <v>303</v>
      </c>
      <c r="E7112" s="10">
        <v>420.5</v>
      </c>
    </row>
    <row r="7113" spans="1:5" ht="17.55" customHeight="1" x14ac:dyDescent="0.3">
      <c r="A7113" s="12">
        <v>7209</v>
      </c>
      <c r="B7113" s="12">
        <v>3605</v>
      </c>
      <c r="C7113" s="19">
        <v>42423</v>
      </c>
      <c r="D7113" s="6">
        <v>32</v>
      </c>
      <c r="E7113" s="10">
        <v>35.329999999999984</v>
      </c>
    </row>
    <row r="7114" spans="1:5" ht="17.55" customHeight="1" x14ac:dyDescent="0.3">
      <c r="A7114" s="12">
        <v>7210</v>
      </c>
      <c r="B7114" s="12">
        <v>3605</v>
      </c>
      <c r="C7114" s="19">
        <v>42419</v>
      </c>
      <c r="D7114" s="6">
        <v>32</v>
      </c>
      <c r="E7114" s="10">
        <v>406.32</v>
      </c>
    </row>
    <row r="7115" spans="1:5" ht="17.55" customHeight="1" x14ac:dyDescent="0.3">
      <c r="A7115" s="12">
        <v>7211</v>
      </c>
      <c r="B7115" s="12">
        <v>3606</v>
      </c>
      <c r="C7115" s="19">
        <v>42433</v>
      </c>
      <c r="D7115" s="6">
        <v>194</v>
      </c>
      <c r="E7115" s="10">
        <v>115.25</v>
      </c>
    </row>
    <row r="7116" spans="1:5" ht="17.55" customHeight="1" x14ac:dyDescent="0.3">
      <c r="A7116" s="12">
        <v>7212</v>
      </c>
      <c r="B7116" s="12">
        <v>3606</v>
      </c>
      <c r="C7116" s="19">
        <v>42423</v>
      </c>
      <c r="D7116" s="6">
        <v>194</v>
      </c>
      <c r="E7116" s="10">
        <v>345.76</v>
      </c>
    </row>
    <row r="7117" spans="1:5" ht="17.55" customHeight="1" x14ac:dyDescent="0.3">
      <c r="A7117" s="12">
        <v>7213</v>
      </c>
      <c r="B7117" s="12">
        <v>3607</v>
      </c>
      <c r="C7117" s="19">
        <v>42424</v>
      </c>
      <c r="D7117" s="6">
        <v>33</v>
      </c>
      <c r="E7117" s="10">
        <v>241.28999999999996</v>
      </c>
    </row>
    <row r="7118" spans="1:5" ht="17.55" customHeight="1" x14ac:dyDescent="0.3">
      <c r="A7118" s="12">
        <v>7214</v>
      </c>
      <c r="B7118" s="12">
        <v>3607</v>
      </c>
      <c r="C7118" s="19">
        <v>42415</v>
      </c>
      <c r="D7118" s="6">
        <v>33</v>
      </c>
      <c r="E7118" s="10">
        <v>686.78</v>
      </c>
    </row>
    <row r="7119" spans="1:5" ht="17.55" customHeight="1" x14ac:dyDescent="0.3">
      <c r="A7119" s="12">
        <v>7215</v>
      </c>
      <c r="B7119" s="12">
        <v>3608</v>
      </c>
      <c r="C7119" s="19">
        <v>42437</v>
      </c>
      <c r="D7119" s="6">
        <v>184</v>
      </c>
      <c r="E7119" s="10">
        <v>25.02000000000001</v>
      </c>
    </row>
    <row r="7120" spans="1:5" ht="17.55" customHeight="1" x14ac:dyDescent="0.3">
      <c r="A7120" s="12">
        <v>7216</v>
      </c>
      <c r="B7120" s="12">
        <v>3608</v>
      </c>
      <c r="C7120" s="19">
        <v>42428</v>
      </c>
      <c r="D7120" s="6">
        <v>184</v>
      </c>
      <c r="E7120" s="10">
        <v>202.45999999999998</v>
      </c>
    </row>
    <row r="7121" spans="1:5" ht="17.55" customHeight="1" x14ac:dyDescent="0.3">
      <c r="A7121" s="12">
        <v>7217</v>
      </c>
      <c r="B7121" s="12">
        <v>3609</v>
      </c>
      <c r="C7121" s="19">
        <v>42422</v>
      </c>
      <c r="D7121" s="6">
        <v>230</v>
      </c>
      <c r="E7121" s="10">
        <v>48.44</v>
      </c>
    </row>
    <row r="7122" spans="1:5" ht="17.55" customHeight="1" x14ac:dyDescent="0.3">
      <c r="A7122" s="12">
        <v>7218</v>
      </c>
      <c r="B7122" s="12">
        <v>3609</v>
      </c>
      <c r="C7122" s="19">
        <v>42415</v>
      </c>
      <c r="D7122" s="6">
        <v>230</v>
      </c>
      <c r="E7122" s="10">
        <v>324.24</v>
      </c>
    </row>
    <row r="7123" spans="1:5" ht="17.55" customHeight="1" x14ac:dyDescent="0.3">
      <c r="A7123" s="12">
        <v>7219</v>
      </c>
      <c r="B7123" s="12">
        <v>3610</v>
      </c>
      <c r="C7123" s="19">
        <v>42432</v>
      </c>
      <c r="D7123" s="6">
        <v>76</v>
      </c>
      <c r="E7123" s="10">
        <v>142.29000000000008</v>
      </c>
    </row>
    <row r="7124" spans="1:5" ht="17.55" customHeight="1" x14ac:dyDescent="0.3">
      <c r="A7124" s="12">
        <v>7220</v>
      </c>
      <c r="B7124" s="12">
        <v>3610</v>
      </c>
      <c r="C7124" s="19">
        <v>42423</v>
      </c>
      <c r="D7124" s="6">
        <v>76</v>
      </c>
      <c r="E7124" s="10">
        <v>747.06</v>
      </c>
    </row>
    <row r="7125" spans="1:5" ht="17.55" customHeight="1" x14ac:dyDescent="0.3">
      <c r="A7125" s="12">
        <v>7221</v>
      </c>
      <c r="B7125" s="12">
        <v>3611</v>
      </c>
      <c r="C7125" s="19">
        <v>42432</v>
      </c>
      <c r="D7125" s="6">
        <v>301</v>
      </c>
      <c r="E7125" s="10">
        <v>214.01</v>
      </c>
    </row>
    <row r="7126" spans="1:5" ht="17.55" customHeight="1" x14ac:dyDescent="0.3">
      <c r="A7126" s="12">
        <v>7222</v>
      </c>
      <c r="B7126" s="12">
        <v>3611</v>
      </c>
      <c r="C7126" s="19">
        <v>42425</v>
      </c>
      <c r="D7126" s="6">
        <v>301</v>
      </c>
      <c r="E7126" s="10">
        <v>716.48</v>
      </c>
    </row>
    <row r="7127" spans="1:5" ht="17.55" customHeight="1" x14ac:dyDescent="0.3">
      <c r="A7127" s="12">
        <v>7223</v>
      </c>
      <c r="B7127" s="12">
        <v>3612</v>
      </c>
      <c r="C7127" s="19">
        <v>42432</v>
      </c>
      <c r="D7127" s="6">
        <v>128</v>
      </c>
      <c r="E7127" s="10">
        <v>88.860000000000014</v>
      </c>
    </row>
    <row r="7128" spans="1:5" ht="17.55" customHeight="1" x14ac:dyDescent="0.3">
      <c r="A7128" s="12">
        <v>7224</v>
      </c>
      <c r="B7128" s="12">
        <v>3612</v>
      </c>
      <c r="C7128" s="19">
        <v>42428</v>
      </c>
      <c r="D7128" s="6">
        <v>128</v>
      </c>
      <c r="E7128" s="10">
        <v>404.82</v>
      </c>
    </row>
    <row r="7129" spans="1:5" ht="17.55" customHeight="1" x14ac:dyDescent="0.3">
      <c r="A7129" s="12">
        <v>7225</v>
      </c>
      <c r="B7129" s="12">
        <v>3613</v>
      </c>
      <c r="C7129" s="19">
        <v>42432</v>
      </c>
      <c r="D7129" s="6">
        <v>67</v>
      </c>
      <c r="E7129" s="10">
        <v>199.55</v>
      </c>
    </row>
    <row r="7130" spans="1:5" ht="17.55" customHeight="1" x14ac:dyDescent="0.3">
      <c r="A7130" s="12">
        <v>7226</v>
      </c>
      <c r="B7130" s="12">
        <v>3613</v>
      </c>
      <c r="C7130" s="19">
        <v>42423</v>
      </c>
      <c r="D7130" s="6">
        <v>67</v>
      </c>
      <c r="E7130" s="10">
        <v>325.58999999999997</v>
      </c>
    </row>
    <row r="7131" spans="1:5" ht="17.55" customHeight="1" x14ac:dyDescent="0.3">
      <c r="A7131" s="12">
        <v>7227</v>
      </c>
      <c r="B7131" s="12">
        <v>3614</v>
      </c>
      <c r="C7131" s="19">
        <v>42432</v>
      </c>
      <c r="D7131" s="6">
        <v>229</v>
      </c>
      <c r="E7131" s="10">
        <v>21.220000000000027</v>
      </c>
    </row>
    <row r="7132" spans="1:5" ht="17.55" customHeight="1" x14ac:dyDescent="0.3">
      <c r="A7132" s="12">
        <v>7228</v>
      </c>
      <c r="B7132" s="12">
        <v>3614</v>
      </c>
      <c r="C7132" s="19">
        <v>42424</v>
      </c>
      <c r="D7132" s="6">
        <v>229</v>
      </c>
      <c r="E7132" s="10">
        <v>1039.95</v>
      </c>
    </row>
    <row r="7133" spans="1:5" ht="17.55" customHeight="1" x14ac:dyDescent="0.3">
      <c r="A7133" s="12">
        <v>7229</v>
      </c>
      <c r="B7133" s="12">
        <v>3615</v>
      </c>
      <c r="C7133" s="19">
        <v>42419</v>
      </c>
      <c r="D7133" s="6">
        <v>141</v>
      </c>
      <c r="E7133" s="10">
        <v>199.64999999999998</v>
      </c>
    </row>
    <row r="7134" spans="1:5" ht="17.55" customHeight="1" x14ac:dyDescent="0.3">
      <c r="A7134" s="12">
        <v>7230</v>
      </c>
      <c r="B7134" s="12">
        <v>3615</v>
      </c>
      <c r="C7134" s="19">
        <v>42415</v>
      </c>
      <c r="D7134" s="6">
        <v>141</v>
      </c>
      <c r="E7134" s="10">
        <v>405.35</v>
      </c>
    </row>
    <row r="7135" spans="1:5" ht="17.55" customHeight="1" x14ac:dyDescent="0.3">
      <c r="A7135" s="12">
        <v>7231</v>
      </c>
      <c r="B7135" s="12">
        <v>3616</v>
      </c>
      <c r="C7135" s="19">
        <v>42439</v>
      </c>
      <c r="D7135" s="6">
        <v>295</v>
      </c>
      <c r="E7135" s="10">
        <v>103.44999999999999</v>
      </c>
    </row>
    <row r="7136" spans="1:5" ht="17.55" customHeight="1" x14ac:dyDescent="0.3">
      <c r="A7136" s="12">
        <v>7232</v>
      </c>
      <c r="B7136" s="12">
        <v>3616</v>
      </c>
      <c r="C7136" s="19">
        <v>42429</v>
      </c>
      <c r="D7136" s="6">
        <v>295</v>
      </c>
      <c r="E7136" s="10">
        <v>310.37</v>
      </c>
    </row>
    <row r="7137" spans="1:5" ht="17.55" customHeight="1" x14ac:dyDescent="0.3">
      <c r="A7137" s="12">
        <v>7233</v>
      </c>
      <c r="B7137" s="12">
        <v>3617</v>
      </c>
      <c r="C7137" s="19">
        <v>42434</v>
      </c>
      <c r="D7137" s="6">
        <v>65</v>
      </c>
      <c r="E7137" s="10">
        <v>151.25</v>
      </c>
    </row>
    <row r="7138" spans="1:5" ht="17.55" customHeight="1" x14ac:dyDescent="0.3">
      <c r="A7138" s="12">
        <v>7234</v>
      </c>
      <c r="B7138" s="12">
        <v>3617</v>
      </c>
      <c r="C7138" s="19">
        <v>42428</v>
      </c>
      <c r="D7138" s="6">
        <v>65</v>
      </c>
      <c r="E7138" s="10">
        <v>453.75</v>
      </c>
    </row>
    <row r="7139" spans="1:5" ht="17.55" customHeight="1" x14ac:dyDescent="0.3">
      <c r="A7139" s="12">
        <v>7236</v>
      </c>
      <c r="B7139" s="12">
        <v>3618</v>
      </c>
      <c r="C7139" s="19">
        <v>42429</v>
      </c>
      <c r="D7139" s="6">
        <v>284</v>
      </c>
      <c r="E7139" s="10">
        <v>122.21</v>
      </c>
    </row>
    <row r="7140" spans="1:5" ht="17.55" customHeight="1" x14ac:dyDescent="0.3">
      <c r="A7140" s="12">
        <v>7237</v>
      </c>
      <c r="B7140" s="12">
        <v>3619</v>
      </c>
      <c r="C7140" s="19">
        <v>42434</v>
      </c>
      <c r="D7140" s="6">
        <v>185</v>
      </c>
      <c r="E7140" s="10">
        <v>24.589999999999989</v>
      </c>
    </row>
    <row r="7141" spans="1:5" ht="17.55" customHeight="1" x14ac:dyDescent="0.3">
      <c r="A7141" s="12">
        <v>7238</v>
      </c>
      <c r="B7141" s="12">
        <v>3619</v>
      </c>
      <c r="C7141" s="19">
        <v>42427</v>
      </c>
      <c r="D7141" s="6">
        <v>185</v>
      </c>
      <c r="E7141" s="10">
        <v>104.88000000000001</v>
      </c>
    </row>
    <row r="7142" spans="1:5" ht="17.55" customHeight="1" x14ac:dyDescent="0.3">
      <c r="A7142" s="12">
        <v>7239</v>
      </c>
      <c r="B7142" s="12">
        <v>3620</v>
      </c>
      <c r="C7142" s="19">
        <v>42429</v>
      </c>
      <c r="D7142" s="6">
        <v>69</v>
      </c>
      <c r="E7142" s="10">
        <v>67.510000000000019</v>
      </c>
    </row>
    <row r="7143" spans="1:5" ht="17.55" customHeight="1" x14ac:dyDescent="0.3">
      <c r="A7143" s="12">
        <v>7240</v>
      </c>
      <c r="B7143" s="12">
        <v>3620</v>
      </c>
      <c r="C7143" s="19">
        <v>42419</v>
      </c>
      <c r="D7143" s="6">
        <v>69</v>
      </c>
      <c r="E7143" s="10">
        <v>150.29</v>
      </c>
    </row>
    <row r="7144" spans="1:5" ht="17.55" customHeight="1" x14ac:dyDescent="0.3">
      <c r="A7144" s="12">
        <v>7241</v>
      </c>
      <c r="B7144" s="12">
        <v>3621</v>
      </c>
      <c r="C7144" s="19">
        <v>42425</v>
      </c>
      <c r="D7144" s="6">
        <v>3</v>
      </c>
      <c r="E7144" s="10">
        <v>79.27</v>
      </c>
    </row>
    <row r="7145" spans="1:5" ht="17.55" customHeight="1" x14ac:dyDescent="0.3">
      <c r="A7145" s="12">
        <v>7242</v>
      </c>
      <c r="B7145" s="12">
        <v>3621</v>
      </c>
      <c r="C7145" s="19">
        <v>42419</v>
      </c>
      <c r="D7145" s="6">
        <v>3</v>
      </c>
      <c r="E7145" s="10">
        <v>124.01</v>
      </c>
    </row>
    <row r="7146" spans="1:5" ht="17.55" customHeight="1" x14ac:dyDescent="0.3">
      <c r="A7146" s="12">
        <v>7243</v>
      </c>
      <c r="B7146" s="12">
        <v>3622</v>
      </c>
      <c r="C7146" s="19">
        <v>42435</v>
      </c>
      <c r="D7146" s="6">
        <v>319</v>
      </c>
      <c r="E7146" s="10">
        <v>383.23</v>
      </c>
    </row>
    <row r="7147" spans="1:5" ht="17.55" customHeight="1" x14ac:dyDescent="0.3">
      <c r="A7147" s="12">
        <v>7244</v>
      </c>
      <c r="B7147" s="12">
        <v>3622</v>
      </c>
      <c r="C7147" s="19">
        <v>42425</v>
      </c>
      <c r="D7147" s="6">
        <v>319</v>
      </c>
      <c r="E7147" s="10">
        <v>652.53</v>
      </c>
    </row>
    <row r="7148" spans="1:5" ht="17.55" customHeight="1" x14ac:dyDescent="0.3">
      <c r="A7148" s="12">
        <v>7245</v>
      </c>
      <c r="B7148" s="12">
        <v>3623</v>
      </c>
      <c r="C7148" s="19">
        <v>42433</v>
      </c>
      <c r="D7148" s="6">
        <v>129</v>
      </c>
      <c r="E7148" s="10">
        <v>89.270000000000039</v>
      </c>
    </row>
    <row r="7149" spans="1:5" ht="17.55" customHeight="1" x14ac:dyDescent="0.3">
      <c r="A7149" s="12">
        <v>7246</v>
      </c>
      <c r="B7149" s="12">
        <v>3623</v>
      </c>
      <c r="C7149" s="19">
        <v>42427</v>
      </c>
      <c r="D7149" s="6">
        <v>129</v>
      </c>
      <c r="E7149" s="10">
        <v>198.70999999999998</v>
      </c>
    </row>
    <row r="7150" spans="1:5" ht="17.55" customHeight="1" x14ac:dyDescent="0.3">
      <c r="A7150" s="12">
        <v>7247</v>
      </c>
      <c r="B7150" s="12">
        <v>3624</v>
      </c>
      <c r="C7150" s="19">
        <v>42427</v>
      </c>
      <c r="D7150" s="6">
        <v>222</v>
      </c>
      <c r="E7150" s="10">
        <v>51.120000000000005</v>
      </c>
    </row>
    <row r="7151" spans="1:5" ht="17.55" customHeight="1" x14ac:dyDescent="0.3">
      <c r="A7151" s="12">
        <v>7248</v>
      </c>
      <c r="B7151" s="12">
        <v>3624</v>
      </c>
      <c r="C7151" s="19">
        <v>42423</v>
      </c>
      <c r="D7151" s="6">
        <v>222</v>
      </c>
      <c r="E7151" s="10">
        <v>971.33</v>
      </c>
    </row>
    <row r="7152" spans="1:5" ht="17.55" customHeight="1" x14ac:dyDescent="0.3">
      <c r="A7152" s="12">
        <v>7249</v>
      </c>
      <c r="B7152" s="12">
        <v>3625</v>
      </c>
      <c r="C7152" s="19">
        <v>42436</v>
      </c>
      <c r="D7152" s="6">
        <v>134</v>
      </c>
      <c r="E7152" s="10">
        <v>102.23000000000002</v>
      </c>
    </row>
    <row r="7153" spans="1:5" ht="17.55" customHeight="1" x14ac:dyDescent="0.3">
      <c r="A7153" s="12">
        <v>7250</v>
      </c>
      <c r="B7153" s="12">
        <v>3625</v>
      </c>
      <c r="C7153" s="19">
        <v>42429</v>
      </c>
      <c r="D7153" s="6">
        <v>134</v>
      </c>
      <c r="E7153" s="10">
        <v>499.14</v>
      </c>
    </row>
    <row r="7154" spans="1:5" ht="17.55" customHeight="1" x14ac:dyDescent="0.3">
      <c r="A7154" s="12">
        <v>7251</v>
      </c>
      <c r="B7154" s="12">
        <v>3626</v>
      </c>
      <c r="C7154" s="19">
        <v>42435</v>
      </c>
      <c r="D7154" s="6">
        <v>155</v>
      </c>
      <c r="E7154" s="10">
        <v>77.389999999999986</v>
      </c>
    </row>
    <row r="7155" spans="1:5" ht="17.55" customHeight="1" x14ac:dyDescent="0.3">
      <c r="A7155" s="12">
        <v>7252</v>
      </c>
      <c r="B7155" s="12">
        <v>3626</v>
      </c>
      <c r="C7155" s="19">
        <v>42427</v>
      </c>
      <c r="D7155" s="6">
        <v>155</v>
      </c>
      <c r="E7155" s="10">
        <v>121.05000000000001</v>
      </c>
    </row>
    <row r="7156" spans="1:5" ht="17.55" customHeight="1" x14ac:dyDescent="0.3">
      <c r="A7156" s="12">
        <v>7253</v>
      </c>
      <c r="B7156" s="12">
        <v>3627</v>
      </c>
      <c r="C7156" s="19">
        <v>42438</v>
      </c>
      <c r="D7156" s="6">
        <v>274</v>
      </c>
      <c r="E7156" s="10">
        <v>17.809999999999945</v>
      </c>
    </row>
    <row r="7157" spans="1:5" ht="17.55" customHeight="1" x14ac:dyDescent="0.3">
      <c r="A7157" s="12">
        <v>7254</v>
      </c>
      <c r="B7157" s="12">
        <v>3627</v>
      </c>
      <c r="C7157" s="19">
        <v>42431</v>
      </c>
      <c r="D7157" s="6">
        <v>274</v>
      </c>
      <c r="E7157" s="10">
        <v>872.75</v>
      </c>
    </row>
    <row r="7158" spans="1:5" ht="17.55" customHeight="1" x14ac:dyDescent="0.3">
      <c r="A7158" s="12">
        <v>7255</v>
      </c>
      <c r="B7158" s="12">
        <v>3628</v>
      </c>
      <c r="C7158" s="19">
        <v>42438</v>
      </c>
      <c r="D7158" s="6">
        <v>91</v>
      </c>
      <c r="E7158" s="10">
        <v>63.010000000000019</v>
      </c>
    </row>
    <row r="7159" spans="1:5" ht="17.55" customHeight="1" x14ac:dyDescent="0.3">
      <c r="A7159" s="12">
        <v>7256</v>
      </c>
      <c r="B7159" s="12">
        <v>3628</v>
      </c>
      <c r="C7159" s="19">
        <v>42430</v>
      </c>
      <c r="D7159" s="6">
        <v>91</v>
      </c>
      <c r="E7159" s="10">
        <v>162.04999999999998</v>
      </c>
    </row>
    <row r="7160" spans="1:5" ht="17.55" customHeight="1" x14ac:dyDescent="0.3">
      <c r="A7160" s="12">
        <v>7257</v>
      </c>
      <c r="B7160" s="12">
        <v>3629</v>
      </c>
      <c r="C7160" s="19">
        <v>42426</v>
      </c>
      <c r="D7160" s="6">
        <v>257</v>
      </c>
      <c r="E7160" s="10">
        <v>82.760000000000048</v>
      </c>
    </row>
    <row r="7161" spans="1:5" ht="17.55" customHeight="1" x14ac:dyDescent="0.3">
      <c r="A7161" s="12">
        <v>7258</v>
      </c>
      <c r="B7161" s="12">
        <v>3629</v>
      </c>
      <c r="C7161" s="19">
        <v>42418</v>
      </c>
      <c r="D7161" s="6">
        <v>257</v>
      </c>
      <c r="E7161" s="10">
        <v>262.08999999999997</v>
      </c>
    </row>
    <row r="7162" spans="1:5" ht="17.55" customHeight="1" x14ac:dyDescent="0.3">
      <c r="A7162" s="12">
        <v>7259</v>
      </c>
      <c r="B7162" s="12">
        <v>3630</v>
      </c>
      <c r="C7162" s="19">
        <v>42422</v>
      </c>
      <c r="D7162" s="6">
        <v>305</v>
      </c>
      <c r="E7162" s="10">
        <v>352.03</v>
      </c>
    </row>
    <row r="7163" spans="1:5" ht="17.55" customHeight="1" x14ac:dyDescent="0.3">
      <c r="A7163" s="12">
        <v>7260</v>
      </c>
      <c r="B7163" s="12">
        <v>3630</v>
      </c>
      <c r="C7163" s="19">
        <v>42417</v>
      </c>
      <c r="D7163" s="6">
        <v>305</v>
      </c>
      <c r="E7163" s="10">
        <v>550.63</v>
      </c>
    </row>
    <row r="7164" spans="1:5" ht="17.55" customHeight="1" x14ac:dyDescent="0.3">
      <c r="A7164" s="12">
        <v>7262</v>
      </c>
      <c r="B7164" s="12">
        <v>3631</v>
      </c>
      <c r="C7164" s="19">
        <v>42422</v>
      </c>
      <c r="D7164" s="6">
        <v>303</v>
      </c>
      <c r="E7164" s="10">
        <v>250.47</v>
      </c>
    </row>
    <row r="7165" spans="1:5" ht="17.55" customHeight="1" x14ac:dyDescent="0.3">
      <c r="A7165" s="12">
        <v>7263</v>
      </c>
      <c r="B7165" s="12">
        <v>3632</v>
      </c>
      <c r="C7165" s="19">
        <v>42435</v>
      </c>
      <c r="D7165" s="6">
        <v>242</v>
      </c>
      <c r="E7165" s="10">
        <v>37.840000000000003</v>
      </c>
    </row>
    <row r="7166" spans="1:5" ht="17.55" customHeight="1" x14ac:dyDescent="0.3">
      <c r="A7166" s="12">
        <v>7264</v>
      </c>
      <c r="B7166" s="12">
        <v>3632</v>
      </c>
      <c r="C7166" s="19">
        <v>42427</v>
      </c>
      <c r="D7166" s="6">
        <v>242</v>
      </c>
      <c r="E7166" s="10">
        <v>126.72</v>
      </c>
    </row>
    <row r="7167" spans="1:5" ht="17.55" customHeight="1" x14ac:dyDescent="0.3">
      <c r="A7167" s="12">
        <v>7265</v>
      </c>
      <c r="B7167" s="12">
        <v>3633</v>
      </c>
      <c r="C7167" s="19">
        <v>42433</v>
      </c>
      <c r="D7167" s="6">
        <v>38</v>
      </c>
      <c r="E7167" s="10">
        <v>77.34</v>
      </c>
    </row>
    <row r="7168" spans="1:5" ht="17.55" customHeight="1" x14ac:dyDescent="0.3">
      <c r="A7168" s="12">
        <v>7266</v>
      </c>
      <c r="B7168" s="12">
        <v>3633</v>
      </c>
      <c r="C7168" s="19">
        <v>42429</v>
      </c>
      <c r="D7168" s="6">
        <v>38</v>
      </c>
      <c r="E7168" s="10">
        <v>150.13999999999999</v>
      </c>
    </row>
    <row r="7169" spans="1:5" ht="17.55" customHeight="1" x14ac:dyDescent="0.3">
      <c r="A7169" s="12">
        <v>7267</v>
      </c>
      <c r="B7169" s="12">
        <v>3634</v>
      </c>
      <c r="C7169" s="19">
        <v>42436</v>
      </c>
      <c r="D7169" s="6">
        <v>200</v>
      </c>
      <c r="E7169" s="10">
        <v>58.179999999999978</v>
      </c>
    </row>
    <row r="7170" spans="1:5" ht="17.55" customHeight="1" x14ac:dyDescent="0.3">
      <c r="A7170" s="12">
        <v>7268</v>
      </c>
      <c r="B7170" s="12">
        <v>3634</v>
      </c>
      <c r="C7170" s="19">
        <v>42426</v>
      </c>
      <c r="D7170" s="6">
        <v>200</v>
      </c>
      <c r="E7170" s="10">
        <v>218.91</v>
      </c>
    </row>
    <row r="7171" spans="1:5" ht="17.55" customHeight="1" x14ac:dyDescent="0.3">
      <c r="A7171" s="12">
        <v>7269</v>
      </c>
      <c r="B7171" s="12">
        <v>3635</v>
      </c>
      <c r="C7171" s="19">
        <v>42429</v>
      </c>
      <c r="D7171" s="6">
        <v>91</v>
      </c>
      <c r="E7171" s="10">
        <v>54.399999999999977</v>
      </c>
    </row>
    <row r="7172" spans="1:5" ht="17.55" customHeight="1" x14ac:dyDescent="0.3">
      <c r="A7172" s="12">
        <v>7270</v>
      </c>
      <c r="B7172" s="12">
        <v>3635</v>
      </c>
      <c r="C7172" s="19">
        <v>42422</v>
      </c>
      <c r="D7172" s="6">
        <v>91</v>
      </c>
      <c r="E7172" s="10">
        <v>285.61</v>
      </c>
    </row>
    <row r="7173" spans="1:5" ht="17.55" customHeight="1" x14ac:dyDescent="0.3">
      <c r="A7173" s="12">
        <v>7271</v>
      </c>
      <c r="B7173" s="12">
        <v>3636</v>
      </c>
      <c r="C7173" s="19">
        <v>42430</v>
      </c>
      <c r="D7173" s="6">
        <v>297</v>
      </c>
      <c r="E7173" s="10">
        <v>39.379999999999995</v>
      </c>
    </row>
    <row r="7174" spans="1:5" ht="17.55" customHeight="1" x14ac:dyDescent="0.3">
      <c r="A7174" s="12">
        <v>7272</v>
      </c>
      <c r="B7174" s="12">
        <v>3636</v>
      </c>
      <c r="C7174" s="19">
        <v>42425</v>
      </c>
      <c r="D7174" s="6">
        <v>297</v>
      </c>
      <c r="E7174" s="10">
        <v>87.67</v>
      </c>
    </row>
    <row r="7175" spans="1:5" ht="17.55" customHeight="1" x14ac:dyDescent="0.3">
      <c r="A7175" s="12">
        <v>7273</v>
      </c>
      <c r="B7175" s="12">
        <v>3637</v>
      </c>
      <c r="C7175" s="19">
        <v>42437</v>
      </c>
      <c r="D7175" s="6">
        <v>117</v>
      </c>
      <c r="E7175" s="10">
        <v>214.64999999999998</v>
      </c>
    </row>
    <row r="7176" spans="1:5" ht="17.55" customHeight="1" x14ac:dyDescent="0.3">
      <c r="A7176" s="12">
        <v>7274</v>
      </c>
      <c r="B7176" s="12">
        <v>3637</v>
      </c>
      <c r="C7176" s="19">
        <v>42427</v>
      </c>
      <c r="D7176" s="6">
        <v>117</v>
      </c>
      <c r="E7176" s="10">
        <v>858.62</v>
      </c>
    </row>
    <row r="7177" spans="1:5" ht="17.55" customHeight="1" x14ac:dyDescent="0.3">
      <c r="A7177" s="12">
        <v>7275</v>
      </c>
      <c r="B7177" s="12">
        <v>3638</v>
      </c>
      <c r="C7177" s="19">
        <v>42439</v>
      </c>
      <c r="D7177" s="6">
        <v>307</v>
      </c>
      <c r="E7177" s="10">
        <v>38.290000000000077</v>
      </c>
    </row>
    <row r="7178" spans="1:5" ht="17.55" customHeight="1" x14ac:dyDescent="0.3">
      <c r="A7178" s="12">
        <v>7276</v>
      </c>
      <c r="B7178" s="12">
        <v>3638</v>
      </c>
      <c r="C7178" s="19">
        <v>42430</v>
      </c>
      <c r="D7178" s="6">
        <v>307</v>
      </c>
      <c r="E7178" s="10">
        <v>727.64</v>
      </c>
    </row>
    <row r="7179" spans="1:5" ht="17.55" customHeight="1" x14ac:dyDescent="0.3">
      <c r="A7179" s="12">
        <v>7277</v>
      </c>
      <c r="B7179" s="12">
        <v>3639</v>
      </c>
      <c r="C7179" s="19">
        <v>42434</v>
      </c>
      <c r="D7179" s="6">
        <v>69</v>
      </c>
      <c r="E7179" s="10">
        <v>75.96999999999997</v>
      </c>
    </row>
    <row r="7180" spans="1:5" ht="17.55" customHeight="1" x14ac:dyDescent="0.3">
      <c r="A7180" s="12">
        <v>7278</v>
      </c>
      <c r="B7180" s="12">
        <v>3639</v>
      </c>
      <c r="C7180" s="19">
        <v>42428</v>
      </c>
      <c r="D7180" s="6">
        <v>69</v>
      </c>
      <c r="E7180" s="10">
        <v>508.46</v>
      </c>
    </row>
    <row r="7181" spans="1:5" ht="17.55" customHeight="1" x14ac:dyDescent="0.3">
      <c r="A7181" s="12">
        <v>7279</v>
      </c>
      <c r="B7181" s="12">
        <v>3640</v>
      </c>
      <c r="C7181" s="19">
        <v>42439</v>
      </c>
      <c r="D7181" s="6">
        <v>91</v>
      </c>
      <c r="E7181" s="10">
        <v>236.38000000000011</v>
      </c>
    </row>
    <row r="7182" spans="1:5" ht="17.55" customHeight="1" x14ac:dyDescent="0.3">
      <c r="A7182" s="12">
        <v>7280</v>
      </c>
      <c r="B7182" s="12">
        <v>3640</v>
      </c>
      <c r="C7182" s="19">
        <v>42430</v>
      </c>
      <c r="D7182" s="6">
        <v>91</v>
      </c>
      <c r="E7182" s="10">
        <v>748.56</v>
      </c>
    </row>
    <row r="7183" spans="1:5" ht="17.55" customHeight="1" x14ac:dyDescent="0.3">
      <c r="A7183" s="12">
        <v>7281</v>
      </c>
      <c r="B7183" s="12">
        <v>3641</v>
      </c>
      <c r="C7183" s="19">
        <v>42441</v>
      </c>
      <c r="D7183" s="6">
        <v>113</v>
      </c>
      <c r="E7183" s="10">
        <v>271.94000000000005</v>
      </c>
    </row>
    <row r="7184" spans="1:5" ht="17.55" customHeight="1" x14ac:dyDescent="0.3">
      <c r="A7184" s="12">
        <v>7282</v>
      </c>
      <c r="B7184" s="12">
        <v>3641</v>
      </c>
      <c r="C7184" s="19">
        <v>42433</v>
      </c>
      <c r="D7184" s="6">
        <v>113</v>
      </c>
      <c r="E7184" s="10">
        <v>665.81</v>
      </c>
    </row>
    <row r="7185" spans="1:5" ht="17.55" customHeight="1" x14ac:dyDescent="0.3">
      <c r="A7185" s="12">
        <v>7283</v>
      </c>
      <c r="B7185" s="12">
        <v>3642</v>
      </c>
      <c r="C7185" s="19">
        <v>42438</v>
      </c>
      <c r="D7185" s="6">
        <v>114</v>
      </c>
      <c r="E7185" s="10">
        <v>264.07000000000005</v>
      </c>
    </row>
    <row r="7186" spans="1:5" ht="17.55" customHeight="1" x14ac:dyDescent="0.3">
      <c r="A7186" s="12">
        <v>7284</v>
      </c>
      <c r="B7186" s="12">
        <v>3642</v>
      </c>
      <c r="C7186" s="19">
        <v>42429</v>
      </c>
      <c r="D7186" s="6">
        <v>114</v>
      </c>
      <c r="E7186" s="10">
        <v>561.15</v>
      </c>
    </row>
    <row r="7187" spans="1:5" ht="17.55" customHeight="1" x14ac:dyDescent="0.3">
      <c r="A7187" s="12">
        <v>7285</v>
      </c>
      <c r="B7187" s="12">
        <v>3643</v>
      </c>
      <c r="C7187" s="19">
        <v>42428</v>
      </c>
      <c r="D7187" s="6">
        <v>40</v>
      </c>
      <c r="E7187" s="10">
        <v>225.62</v>
      </c>
    </row>
    <row r="7188" spans="1:5" ht="17.55" customHeight="1" x14ac:dyDescent="0.3">
      <c r="A7188" s="12">
        <v>7286</v>
      </c>
      <c r="B7188" s="12">
        <v>3643</v>
      </c>
      <c r="C7188" s="19">
        <v>42424</v>
      </c>
      <c r="D7188" s="6">
        <v>40</v>
      </c>
      <c r="E7188" s="10">
        <v>552.41</v>
      </c>
    </row>
    <row r="7189" spans="1:5" ht="17.55" customHeight="1" x14ac:dyDescent="0.3">
      <c r="A7189" s="12">
        <v>7287</v>
      </c>
      <c r="B7189" s="12">
        <v>3644</v>
      </c>
      <c r="C7189" s="19">
        <v>42438</v>
      </c>
      <c r="D7189" s="6">
        <v>263</v>
      </c>
      <c r="E7189" s="10">
        <v>40.070000000000022</v>
      </c>
    </row>
    <row r="7190" spans="1:5" ht="17.55" customHeight="1" x14ac:dyDescent="0.3">
      <c r="A7190" s="12">
        <v>7288</v>
      </c>
      <c r="B7190" s="12">
        <v>3644</v>
      </c>
      <c r="C7190" s="19">
        <v>42432</v>
      </c>
      <c r="D7190" s="6">
        <v>263</v>
      </c>
      <c r="E7190" s="10">
        <v>134.16999999999999</v>
      </c>
    </row>
    <row r="7191" spans="1:5" ht="17.55" customHeight="1" x14ac:dyDescent="0.3">
      <c r="A7191" s="12">
        <v>7289</v>
      </c>
      <c r="B7191" s="12">
        <v>3645</v>
      </c>
      <c r="C7191" s="19">
        <v>42434</v>
      </c>
      <c r="D7191" s="6">
        <v>93</v>
      </c>
      <c r="E7191" s="10">
        <v>51.110000000000014</v>
      </c>
    </row>
    <row r="7192" spans="1:5" ht="17.55" customHeight="1" x14ac:dyDescent="0.3">
      <c r="A7192" s="12">
        <v>7290</v>
      </c>
      <c r="B7192" s="12">
        <v>3645</v>
      </c>
      <c r="C7192" s="19">
        <v>42425</v>
      </c>
      <c r="D7192" s="6">
        <v>93</v>
      </c>
      <c r="E7192" s="10">
        <v>161.85</v>
      </c>
    </row>
    <row r="7193" spans="1:5" ht="17.55" customHeight="1" x14ac:dyDescent="0.3">
      <c r="A7193" s="12">
        <v>7291</v>
      </c>
      <c r="B7193" s="12">
        <v>3646</v>
      </c>
      <c r="C7193" s="19">
        <v>42429</v>
      </c>
      <c r="D7193" s="6">
        <v>268</v>
      </c>
      <c r="E7193" s="10">
        <v>97.989999999999895</v>
      </c>
    </row>
    <row r="7194" spans="1:5" ht="17.55" customHeight="1" x14ac:dyDescent="0.3">
      <c r="A7194" s="12">
        <v>7292</v>
      </c>
      <c r="B7194" s="12">
        <v>3646</v>
      </c>
      <c r="C7194" s="19">
        <v>42423</v>
      </c>
      <c r="D7194" s="6">
        <v>268</v>
      </c>
      <c r="E7194" s="10">
        <v>655.84</v>
      </c>
    </row>
    <row r="7195" spans="1:5" ht="17.55" customHeight="1" x14ac:dyDescent="0.3">
      <c r="A7195" s="12">
        <v>7293</v>
      </c>
      <c r="B7195" s="12">
        <v>3647</v>
      </c>
      <c r="C7195" s="19">
        <v>42427</v>
      </c>
      <c r="D7195" s="6">
        <v>209</v>
      </c>
      <c r="E7195" s="10">
        <v>148.67999999999995</v>
      </c>
    </row>
    <row r="7196" spans="1:5" ht="17.55" customHeight="1" x14ac:dyDescent="0.3">
      <c r="A7196" s="12">
        <v>7294</v>
      </c>
      <c r="B7196" s="12">
        <v>3647</v>
      </c>
      <c r="C7196" s="19">
        <v>42422</v>
      </c>
      <c r="D7196" s="6">
        <v>209</v>
      </c>
      <c r="E7196" s="10">
        <v>780.6</v>
      </c>
    </row>
    <row r="7197" spans="1:5" ht="17.55" customHeight="1" x14ac:dyDescent="0.3">
      <c r="A7197" s="12">
        <v>7296</v>
      </c>
      <c r="B7197" s="12">
        <v>3648</v>
      </c>
      <c r="C7197" s="19">
        <v>42436</v>
      </c>
      <c r="D7197" s="6">
        <v>101</v>
      </c>
      <c r="E7197" s="10">
        <v>324.27999999999997</v>
      </c>
    </row>
    <row r="7198" spans="1:5" ht="17.55" customHeight="1" x14ac:dyDescent="0.3">
      <c r="A7198" s="12">
        <v>7297</v>
      </c>
      <c r="B7198" s="12">
        <v>3649</v>
      </c>
      <c r="C7198" s="19">
        <v>42445</v>
      </c>
      <c r="D7198" s="6">
        <v>141</v>
      </c>
      <c r="E7198" s="10">
        <v>31.810000000000002</v>
      </c>
    </row>
    <row r="7199" spans="1:5" ht="17.55" customHeight="1" x14ac:dyDescent="0.3">
      <c r="A7199" s="12">
        <v>7298</v>
      </c>
      <c r="B7199" s="12">
        <v>3649</v>
      </c>
      <c r="C7199" s="19">
        <v>42437</v>
      </c>
      <c r="D7199" s="6">
        <v>141</v>
      </c>
      <c r="E7199" s="10">
        <v>257.38</v>
      </c>
    </row>
    <row r="7200" spans="1:5" ht="17.55" customHeight="1" x14ac:dyDescent="0.3">
      <c r="A7200" s="12">
        <v>7299</v>
      </c>
      <c r="B7200" s="12">
        <v>3650</v>
      </c>
      <c r="C7200" s="19">
        <v>42434</v>
      </c>
      <c r="D7200" s="6">
        <v>223</v>
      </c>
      <c r="E7200" s="10">
        <v>156.38999999999993</v>
      </c>
    </row>
    <row r="7201" spans="1:5" ht="17.55" customHeight="1" x14ac:dyDescent="0.3">
      <c r="A7201" s="12">
        <v>7300</v>
      </c>
      <c r="B7201" s="12">
        <v>3650</v>
      </c>
      <c r="C7201" s="19">
        <v>42426</v>
      </c>
      <c r="D7201" s="6">
        <v>223</v>
      </c>
      <c r="E7201" s="10">
        <v>469.18</v>
      </c>
    </row>
    <row r="7202" spans="1:5" ht="17.55" customHeight="1" x14ac:dyDescent="0.3">
      <c r="A7202" s="12">
        <v>7301</v>
      </c>
      <c r="B7202" s="12">
        <v>3651</v>
      </c>
      <c r="C7202" s="19">
        <v>42429</v>
      </c>
      <c r="D7202" s="6">
        <v>165</v>
      </c>
      <c r="E7202" s="10">
        <v>101.41999999999999</v>
      </c>
    </row>
    <row r="7203" spans="1:5" ht="17.55" customHeight="1" x14ac:dyDescent="0.3">
      <c r="A7203" s="12">
        <v>7302</v>
      </c>
      <c r="B7203" s="12">
        <v>3651</v>
      </c>
      <c r="C7203" s="19">
        <v>42424</v>
      </c>
      <c r="D7203" s="6">
        <v>165</v>
      </c>
      <c r="E7203" s="10">
        <v>205.92</v>
      </c>
    </row>
    <row r="7204" spans="1:5" ht="17.55" customHeight="1" x14ac:dyDescent="0.3">
      <c r="A7204" s="12">
        <v>7303</v>
      </c>
      <c r="B7204" s="12">
        <v>3652</v>
      </c>
      <c r="C7204" s="19">
        <v>42432</v>
      </c>
      <c r="D7204" s="6">
        <v>280</v>
      </c>
      <c r="E7204" s="10">
        <v>67.559999999999945</v>
      </c>
    </row>
    <row r="7205" spans="1:5" ht="17.55" customHeight="1" x14ac:dyDescent="0.3">
      <c r="A7205" s="12">
        <v>7304</v>
      </c>
      <c r="B7205" s="12">
        <v>3652</v>
      </c>
      <c r="C7205" s="19">
        <v>42425</v>
      </c>
      <c r="D7205" s="6">
        <v>280</v>
      </c>
      <c r="E7205" s="10">
        <v>354.73</v>
      </c>
    </row>
    <row r="7206" spans="1:5" ht="17.55" customHeight="1" x14ac:dyDescent="0.3">
      <c r="A7206" s="12">
        <v>7305</v>
      </c>
      <c r="B7206" s="12">
        <v>3653</v>
      </c>
      <c r="C7206" s="19">
        <v>42442</v>
      </c>
      <c r="D7206" s="6">
        <v>226</v>
      </c>
      <c r="E7206" s="10">
        <v>219.96999999999997</v>
      </c>
    </row>
    <row r="7207" spans="1:5" ht="17.55" customHeight="1" x14ac:dyDescent="0.3">
      <c r="A7207" s="12">
        <v>7306</v>
      </c>
      <c r="B7207" s="12">
        <v>3653</v>
      </c>
      <c r="C7207" s="19">
        <v>42438</v>
      </c>
      <c r="D7207" s="6">
        <v>226</v>
      </c>
      <c r="E7207" s="10">
        <v>391.08</v>
      </c>
    </row>
    <row r="7208" spans="1:5" ht="17.55" customHeight="1" x14ac:dyDescent="0.3">
      <c r="A7208" s="12">
        <v>7307</v>
      </c>
      <c r="B7208" s="12">
        <v>3654</v>
      </c>
      <c r="C7208" s="19">
        <v>42435</v>
      </c>
      <c r="D7208" s="6">
        <v>73</v>
      </c>
      <c r="E7208" s="10">
        <v>121.11999999999995</v>
      </c>
    </row>
    <row r="7209" spans="1:5" ht="17.55" customHeight="1" x14ac:dyDescent="0.3">
      <c r="A7209" s="12">
        <v>7308</v>
      </c>
      <c r="B7209" s="12">
        <v>3654</v>
      </c>
      <c r="C7209" s="19">
        <v>42425</v>
      </c>
      <c r="D7209" s="6">
        <v>73</v>
      </c>
      <c r="E7209" s="10">
        <v>429.43</v>
      </c>
    </row>
    <row r="7210" spans="1:5" ht="17.55" customHeight="1" x14ac:dyDescent="0.3">
      <c r="A7210" s="12">
        <v>7309</v>
      </c>
      <c r="B7210" s="12">
        <v>3655</v>
      </c>
      <c r="C7210" s="19">
        <v>42437</v>
      </c>
      <c r="D7210" s="6">
        <v>79</v>
      </c>
      <c r="E7210" s="10">
        <v>190.59000000000003</v>
      </c>
    </row>
    <row r="7211" spans="1:5" ht="17.55" customHeight="1" x14ac:dyDescent="0.3">
      <c r="A7211" s="12">
        <v>7310</v>
      </c>
      <c r="B7211" s="12">
        <v>3655</v>
      </c>
      <c r="C7211" s="19">
        <v>42431</v>
      </c>
      <c r="D7211" s="6">
        <v>79</v>
      </c>
      <c r="E7211" s="10">
        <v>675.77</v>
      </c>
    </row>
    <row r="7212" spans="1:5" ht="17.55" customHeight="1" x14ac:dyDescent="0.3">
      <c r="A7212" s="12">
        <v>7311</v>
      </c>
      <c r="B7212" s="12">
        <v>3656</v>
      </c>
      <c r="C7212" s="19">
        <v>42438</v>
      </c>
      <c r="D7212" s="6">
        <v>232</v>
      </c>
      <c r="E7212" s="10">
        <v>124.63</v>
      </c>
    </row>
    <row r="7213" spans="1:5" ht="17.55" customHeight="1" x14ac:dyDescent="0.3">
      <c r="A7213" s="12">
        <v>7312</v>
      </c>
      <c r="B7213" s="12">
        <v>3656</v>
      </c>
      <c r="C7213" s="19">
        <v>42432</v>
      </c>
      <c r="D7213" s="6">
        <v>232</v>
      </c>
      <c r="E7213" s="10">
        <v>498.52</v>
      </c>
    </row>
    <row r="7214" spans="1:5" ht="17.55" customHeight="1" x14ac:dyDescent="0.3">
      <c r="A7214" s="12">
        <v>7313</v>
      </c>
      <c r="B7214" s="12">
        <v>3657</v>
      </c>
      <c r="C7214" s="19">
        <v>42434</v>
      </c>
      <c r="D7214" s="6">
        <v>197</v>
      </c>
      <c r="E7214" s="10">
        <v>94.009999999999991</v>
      </c>
    </row>
    <row r="7215" spans="1:5" ht="17.55" customHeight="1" x14ac:dyDescent="0.3">
      <c r="A7215" s="12">
        <v>7314</v>
      </c>
      <c r="B7215" s="12">
        <v>3657</v>
      </c>
      <c r="C7215" s="19">
        <v>42430</v>
      </c>
      <c r="D7215" s="6">
        <v>197</v>
      </c>
      <c r="E7215" s="10">
        <v>160.09</v>
      </c>
    </row>
    <row r="7216" spans="1:5" ht="17.55" customHeight="1" x14ac:dyDescent="0.3">
      <c r="A7216" s="12">
        <v>7315</v>
      </c>
      <c r="B7216" s="12">
        <v>3658</v>
      </c>
      <c r="C7216" s="19">
        <v>42437</v>
      </c>
      <c r="D7216" s="6">
        <v>142</v>
      </c>
      <c r="E7216" s="10">
        <v>111.12</v>
      </c>
    </row>
    <row r="7217" spans="1:5" ht="17.55" customHeight="1" x14ac:dyDescent="0.3">
      <c r="A7217" s="12">
        <v>7316</v>
      </c>
      <c r="B7217" s="12">
        <v>3658</v>
      </c>
      <c r="C7217" s="19">
        <v>42432</v>
      </c>
      <c r="D7217" s="6">
        <v>142</v>
      </c>
      <c r="E7217" s="10">
        <v>682.64</v>
      </c>
    </row>
    <row r="7218" spans="1:5" ht="17.55" customHeight="1" x14ac:dyDescent="0.3">
      <c r="A7218" s="12">
        <v>7317</v>
      </c>
      <c r="B7218" s="12">
        <v>3659</v>
      </c>
      <c r="C7218" s="19">
        <v>42445</v>
      </c>
      <c r="D7218" s="6">
        <v>81</v>
      </c>
      <c r="E7218" s="10">
        <v>166.89999999999998</v>
      </c>
    </row>
    <row r="7219" spans="1:5" ht="17.55" customHeight="1" x14ac:dyDescent="0.3">
      <c r="A7219" s="12">
        <v>7318</v>
      </c>
      <c r="B7219" s="12">
        <v>3659</v>
      </c>
      <c r="C7219" s="19">
        <v>42436</v>
      </c>
      <c r="D7219" s="6">
        <v>81</v>
      </c>
      <c r="E7219" s="10">
        <v>338.88</v>
      </c>
    </row>
    <row r="7220" spans="1:5" ht="17.55" customHeight="1" x14ac:dyDescent="0.3">
      <c r="A7220" s="12">
        <v>7319</v>
      </c>
      <c r="B7220" s="12">
        <v>3660</v>
      </c>
      <c r="C7220" s="19">
        <v>42448</v>
      </c>
      <c r="D7220" s="6">
        <v>3</v>
      </c>
      <c r="E7220" s="10">
        <v>100.17000000000002</v>
      </c>
    </row>
    <row r="7221" spans="1:5" ht="17.55" customHeight="1" x14ac:dyDescent="0.3">
      <c r="A7221" s="12">
        <v>7320</v>
      </c>
      <c r="B7221" s="12">
        <v>3660</v>
      </c>
      <c r="C7221" s="19">
        <v>42441</v>
      </c>
      <c r="D7221" s="6">
        <v>3</v>
      </c>
      <c r="E7221" s="10">
        <v>489.09999999999997</v>
      </c>
    </row>
    <row r="7222" spans="1:5" ht="17.55" customHeight="1" x14ac:dyDescent="0.3">
      <c r="A7222" s="12">
        <v>7321</v>
      </c>
      <c r="B7222" s="12">
        <v>3661</v>
      </c>
      <c r="C7222" s="19">
        <v>42443</v>
      </c>
      <c r="D7222" s="6">
        <v>303</v>
      </c>
      <c r="E7222" s="10">
        <v>62.669999999999959</v>
      </c>
    </row>
    <row r="7223" spans="1:5" ht="17.55" customHeight="1" x14ac:dyDescent="0.3">
      <c r="A7223" s="12">
        <v>7322</v>
      </c>
      <c r="B7223" s="12">
        <v>3661</v>
      </c>
      <c r="C7223" s="19">
        <v>42439</v>
      </c>
      <c r="D7223" s="6">
        <v>303</v>
      </c>
      <c r="E7223" s="10">
        <v>564.11</v>
      </c>
    </row>
    <row r="7224" spans="1:5" ht="17.55" customHeight="1" x14ac:dyDescent="0.3">
      <c r="A7224" s="12">
        <v>7323</v>
      </c>
      <c r="B7224" s="12">
        <v>3662</v>
      </c>
      <c r="C7224" s="19">
        <v>42440</v>
      </c>
      <c r="D7224" s="6">
        <v>107</v>
      </c>
      <c r="E7224" s="10">
        <v>218.88</v>
      </c>
    </row>
    <row r="7225" spans="1:5" ht="17.55" customHeight="1" x14ac:dyDescent="0.3">
      <c r="A7225" s="12">
        <v>7324</v>
      </c>
      <c r="B7225" s="12">
        <v>3662</v>
      </c>
      <c r="C7225" s="19">
        <v>42431</v>
      </c>
      <c r="D7225" s="6">
        <v>107</v>
      </c>
      <c r="E7225" s="10">
        <v>510.75</v>
      </c>
    </row>
    <row r="7226" spans="1:5" ht="17.55" customHeight="1" x14ac:dyDescent="0.3">
      <c r="A7226" s="12">
        <v>7325</v>
      </c>
      <c r="B7226" s="12">
        <v>3663</v>
      </c>
      <c r="C7226" s="19">
        <v>42441</v>
      </c>
      <c r="D7226" s="6">
        <v>69</v>
      </c>
      <c r="E7226" s="10">
        <v>154.84999999999997</v>
      </c>
    </row>
    <row r="7227" spans="1:5" ht="17.55" customHeight="1" x14ac:dyDescent="0.3">
      <c r="A7227" s="12">
        <v>7326</v>
      </c>
      <c r="B7227" s="12">
        <v>3663</v>
      </c>
      <c r="C7227" s="19">
        <v>42433</v>
      </c>
      <c r="D7227" s="6">
        <v>69</v>
      </c>
      <c r="E7227" s="10">
        <v>418.69</v>
      </c>
    </row>
    <row r="7228" spans="1:5" ht="17.55" customHeight="1" x14ac:dyDescent="0.3">
      <c r="A7228" s="12">
        <v>7327</v>
      </c>
      <c r="B7228" s="12">
        <v>3664</v>
      </c>
      <c r="C7228" s="19">
        <v>42445</v>
      </c>
      <c r="D7228" s="6">
        <v>17</v>
      </c>
      <c r="E7228" s="10">
        <v>46.410000000000011</v>
      </c>
    </row>
    <row r="7229" spans="1:5" ht="17.55" customHeight="1" x14ac:dyDescent="0.3">
      <c r="A7229" s="12">
        <v>7328</v>
      </c>
      <c r="B7229" s="12">
        <v>3664</v>
      </c>
      <c r="C7229" s="19">
        <v>42441</v>
      </c>
      <c r="D7229" s="6">
        <v>17</v>
      </c>
      <c r="E7229" s="10">
        <v>119.36</v>
      </c>
    </row>
    <row r="7230" spans="1:5" ht="17.55" customHeight="1" x14ac:dyDescent="0.3">
      <c r="A7230" s="12">
        <v>7329</v>
      </c>
      <c r="B7230" s="12">
        <v>3665</v>
      </c>
      <c r="C7230" s="19">
        <v>42441</v>
      </c>
      <c r="D7230" s="6">
        <v>75</v>
      </c>
      <c r="E7230" s="10">
        <v>175.11</v>
      </c>
    </row>
    <row r="7231" spans="1:5" ht="17.55" customHeight="1" x14ac:dyDescent="0.3">
      <c r="A7231" s="12">
        <v>7330</v>
      </c>
      <c r="B7231" s="12">
        <v>3665</v>
      </c>
      <c r="C7231" s="19">
        <v>42434</v>
      </c>
      <c r="D7231" s="6">
        <v>75</v>
      </c>
      <c r="E7231" s="10">
        <v>554.52</v>
      </c>
    </row>
    <row r="7232" spans="1:5" ht="17.55" customHeight="1" x14ac:dyDescent="0.3">
      <c r="A7232" s="12">
        <v>7331</v>
      </c>
      <c r="B7232" s="12">
        <v>3666</v>
      </c>
      <c r="C7232" s="19">
        <v>42450</v>
      </c>
      <c r="D7232" s="6">
        <v>290</v>
      </c>
      <c r="E7232" s="10">
        <v>138.51999999999998</v>
      </c>
    </row>
    <row r="7233" spans="1:5" ht="17.55" customHeight="1" x14ac:dyDescent="0.3">
      <c r="A7233" s="12">
        <v>7332</v>
      </c>
      <c r="B7233" s="12">
        <v>3666</v>
      </c>
      <c r="C7233" s="19">
        <v>42442</v>
      </c>
      <c r="D7233" s="6">
        <v>290</v>
      </c>
      <c r="E7233" s="10">
        <v>246.26</v>
      </c>
    </row>
    <row r="7234" spans="1:5" ht="17.55" customHeight="1" x14ac:dyDescent="0.3">
      <c r="A7234" s="12">
        <v>7333</v>
      </c>
      <c r="B7234" s="12">
        <v>3667</v>
      </c>
      <c r="C7234" s="19">
        <v>42440</v>
      </c>
      <c r="D7234" s="6">
        <v>63</v>
      </c>
      <c r="E7234" s="10">
        <v>347.79000000000008</v>
      </c>
    </row>
    <row r="7235" spans="1:5" ht="17.55" customHeight="1" x14ac:dyDescent="0.3">
      <c r="A7235" s="12">
        <v>7334</v>
      </c>
      <c r="B7235" s="12">
        <v>3667</v>
      </c>
      <c r="C7235" s="19">
        <v>42433</v>
      </c>
      <c r="D7235" s="6">
        <v>63</v>
      </c>
      <c r="E7235" s="10">
        <v>706.12</v>
      </c>
    </row>
    <row r="7236" spans="1:5" ht="17.55" customHeight="1" x14ac:dyDescent="0.3">
      <c r="A7236" s="12">
        <v>7335</v>
      </c>
      <c r="B7236" s="12">
        <v>3668</v>
      </c>
      <c r="C7236" s="19">
        <v>42438</v>
      </c>
      <c r="D7236" s="6">
        <v>87</v>
      </c>
      <c r="E7236" s="10">
        <v>152.20999999999998</v>
      </c>
    </row>
    <row r="7237" spans="1:5" ht="17.55" customHeight="1" x14ac:dyDescent="0.3">
      <c r="A7237" s="12">
        <v>7336</v>
      </c>
      <c r="B7237" s="12">
        <v>3668</v>
      </c>
      <c r="C7237" s="19">
        <v>42429</v>
      </c>
      <c r="D7237" s="6">
        <v>87</v>
      </c>
      <c r="E7237" s="10">
        <v>259.19</v>
      </c>
    </row>
    <row r="7238" spans="1:5" ht="17.55" customHeight="1" x14ac:dyDescent="0.3">
      <c r="A7238" s="12">
        <v>7337</v>
      </c>
      <c r="B7238" s="12">
        <v>3669</v>
      </c>
      <c r="C7238" s="19">
        <v>42438</v>
      </c>
      <c r="D7238" s="6">
        <v>33</v>
      </c>
      <c r="E7238" s="10">
        <v>77.010000000000048</v>
      </c>
    </row>
    <row r="7239" spans="1:5" ht="17.55" customHeight="1" x14ac:dyDescent="0.3">
      <c r="A7239" s="12">
        <v>7338</v>
      </c>
      <c r="B7239" s="12">
        <v>3669</v>
      </c>
      <c r="C7239" s="19">
        <v>42432</v>
      </c>
      <c r="D7239" s="6">
        <v>33</v>
      </c>
      <c r="E7239" s="10">
        <v>328.34</v>
      </c>
    </row>
    <row r="7240" spans="1:5" ht="17.55" customHeight="1" x14ac:dyDescent="0.3">
      <c r="A7240" s="12">
        <v>7339</v>
      </c>
      <c r="B7240" s="12">
        <v>3670</v>
      </c>
      <c r="C7240" s="19">
        <v>42449</v>
      </c>
      <c r="D7240" s="6">
        <v>191</v>
      </c>
      <c r="E7240" s="10">
        <v>48.759999999999991</v>
      </c>
    </row>
    <row r="7241" spans="1:5" ht="17.55" customHeight="1" x14ac:dyDescent="0.3">
      <c r="A7241" s="12">
        <v>7340</v>
      </c>
      <c r="B7241" s="12">
        <v>3670</v>
      </c>
      <c r="C7241" s="19">
        <v>42444</v>
      </c>
      <c r="D7241" s="6">
        <v>191</v>
      </c>
      <c r="E7241" s="10">
        <v>438.87</v>
      </c>
    </row>
    <row r="7242" spans="1:5" ht="17.55" customHeight="1" x14ac:dyDescent="0.3">
      <c r="A7242" s="12">
        <v>7341</v>
      </c>
      <c r="B7242" s="12">
        <v>3671</v>
      </c>
      <c r="C7242" s="19">
        <v>42442</v>
      </c>
      <c r="D7242" s="6">
        <v>60</v>
      </c>
      <c r="E7242" s="10">
        <v>305.50000000000011</v>
      </c>
    </row>
    <row r="7243" spans="1:5" ht="17.55" customHeight="1" x14ac:dyDescent="0.3">
      <c r="A7243" s="12">
        <v>7342</v>
      </c>
      <c r="B7243" s="12">
        <v>3671</v>
      </c>
      <c r="C7243" s="19">
        <v>42438</v>
      </c>
      <c r="D7243" s="6">
        <v>60</v>
      </c>
      <c r="E7243" s="10">
        <v>649.18999999999994</v>
      </c>
    </row>
    <row r="7244" spans="1:5" ht="17.55" customHeight="1" x14ac:dyDescent="0.3">
      <c r="A7244" s="12">
        <v>7343</v>
      </c>
      <c r="B7244" s="12">
        <v>3672</v>
      </c>
      <c r="C7244" s="19">
        <v>42448</v>
      </c>
      <c r="D7244" s="6">
        <v>190</v>
      </c>
      <c r="E7244" s="10">
        <v>271.81000000000006</v>
      </c>
    </row>
    <row r="7245" spans="1:5" ht="17.55" customHeight="1" x14ac:dyDescent="0.3">
      <c r="A7245" s="12">
        <v>7344</v>
      </c>
      <c r="B7245" s="12">
        <v>3672</v>
      </c>
      <c r="C7245" s="19">
        <v>42441</v>
      </c>
      <c r="D7245" s="6">
        <v>190</v>
      </c>
      <c r="E7245" s="10">
        <v>734.91</v>
      </c>
    </row>
    <row r="7246" spans="1:5" ht="17.55" customHeight="1" x14ac:dyDescent="0.3">
      <c r="A7246" s="12">
        <v>7345</v>
      </c>
      <c r="B7246" s="12">
        <v>3673</v>
      </c>
      <c r="C7246" s="19">
        <v>42446</v>
      </c>
      <c r="D7246" s="6">
        <v>315</v>
      </c>
      <c r="E7246" s="10">
        <v>82.529999999999973</v>
      </c>
    </row>
    <row r="7247" spans="1:5" ht="17.55" customHeight="1" x14ac:dyDescent="0.3">
      <c r="A7247" s="12">
        <v>7346</v>
      </c>
      <c r="B7247" s="12">
        <v>3673</v>
      </c>
      <c r="C7247" s="19">
        <v>42438</v>
      </c>
      <c r="D7247" s="6">
        <v>315</v>
      </c>
      <c r="E7247" s="10">
        <v>351.86</v>
      </c>
    </row>
    <row r="7248" spans="1:5" ht="17.55" customHeight="1" x14ac:dyDescent="0.3">
      <c r="A7248" s="12">
        <v>7347</v>
      </c>
      <c r="B7248" s="12">
        <v>3674</v>
      </c>
      <c r="C7248" s="19">
        <v>42450</v>
      </c>
      <c r="D7248" s="6">
        <v>230</v>
      </c>
      <c r="E7248" s="10">
        <v>391.66999999999996</v>
      </c>
    </row>
    <row r="7249" spans="1:5" ht="17.55" customHeight="1" x14ac:dyDescent="0.3">
      <c r="A7249" s="12">
        <v>7348</v>
      </c>
      <c r="B7249" s="12">
        <v>3674</v>
      </c>
      <c r="C7249" s="19">
        <v>42446</v>
      </c>
      <c r="D7249" s="6">
        <v>230</v>
      </c>
      <c r="E7249" s="10">
        <v>612.63</v>
      </c>
    </row>
    <row r="7250" spans="1:5" ht="17.55" customHeight="1" x14ac:dyDescent="0.3">
      <c r="A7250" s="12">
        <v>7349</v>
      </c>
      <c r="B7250" s="12">
        <v>3675</v>
      </c>
      <c r="C7250" s="19">
        <v>42447</v>
      </c>
      <c r="D7250" s="6">
        <v>45</v>
      </c>
      <c r="E7250" s="10">
        <v>143.52999999999997</v>
      </c>
    </row>
    <row r="7251" spans="1:5" ht="17.55" customHeight="1" x14ac:dyDescent="0.3">
      <c r="A7251" s="12">
        <v>7350</v>
      </c>
      <c r="B7251" s="12">
        <v>3675</v>
      </c>
      <c r="C7251" s="19">
        <v>42437</v>
      </c>
      <c r="D7251" s="6">
        <v>45</v>
      </c>
      <c r="E7251" s="10">
        <v>653.86</v>
      </c>
    </row>
    <row r="7252" spans="1:5" ht="17.55" customHeight="1" x14ac:dyDescent="0.3">
      <c r="A7252" s="12">
        <v>7351</v>
      </c>
      <c r="B7252" s="12">
        <v>3676</v>
      </c>
      <c r="C7252" s="19">
        <v>42441</v>
      </c>
      <c r="D7252" s="6">
        <v>171</v>
      </c>
      <c r="E7252" s="10">
        <v>215.85999999999996</v>
      </c>
    </row>
    <row r="7253" spans="1:5" ht="17.55" customHeight="1" x14ac:dyDescent="0.3">
      <c r="A7253" s="12">
        <v>7352</v>
      </c>
      <c r="B7253" s="12">
        <v>3676</v>
      </c>
      <c r="C7253" s="19">
        <v>42437</v>
      </c>
      <c r="D7253" s="6">
        <v>171</v>
      </c>
      <c r="E7253" s="10">
        <v>323.8</v>
      </c>
    </row>
    <row r="7254" spans="1:5" ht="17.55" customHeight="1" x14ac:dyDescent="0.3">
      <c r="A7254" s="12">
        <v>7353</v>
      </c>
      <c r="B7254" s="12">
        <v>3677</v>
      </c>
      <c r="C7254" s="19">
        <v>42438</v>
      </c>
      <c r="D7254" s="6">
        <v>213</v>
      </c>
      <c r="E7254" s="10">
        <v>148.82999999999993</v>
      </c>
    </row>
    <row r="7255" spans="1:5" ht="17.55" customHeight="1" x14ac:dyDescent="0.3">
      <c r="A7255" s="12">
        <v>7354</v>
      </c>
      <c r="B7255" s="12">
        <v>3677</v>
      </c>
      <c r="C7255" s="19">
        <v>42433</v>
      </c>
      <c r="D7255" s="6">
        <v>213</v>
      </c>
      <c r="E7255" s="10">
        <v>595.32000000000005</v>
      </c>
    </row>
    <row r="7256" spans="1:5" ht="17.55" customHeight="1" x14ac:dyDescent="0.3">
      <c r="A7256" s="12">
        <v>7355</v>
      </c>
      <c r="B7256" s="12">
        <v>3678</v>
      </c>
      <c r="C7256" s="19">
        <v>42454</v>
      </c>
      <c r="D7256" s="6">
        <v>70</v>
      </c>
      <c r="E7256" s="10">
        <v>29.939999999999998</v>
      </c>
    </row>
    <row r="7257" spans="1:5" ht="17.55" customHeight="1" x14ac:dyDescent="0.3">
      <c r="A7257" s="12">
        <v>7356</v>
      </c>
      <c r="B7257" s="12">
        <v>3678</v>
      </c>
      <c r="C7257" s="19">
        <v>42446</v>
      </c>
      <c r="D7257" s="6">
        <v>70</v>
      </c>
      <c r="E7257" s="10">
        <v>242.31</v>
      </c>
    </row>
    <row r="7258" spans="1:5" ht="17.55" customHeight="1" x14ac:dyDescent="0.3">
      <c r="A7258" s="12">
        <v>7357</v>
      </c>
      <c r="B7258" s="12">
        <v>3679</v>
      </c>
      <c r="C7258" s="19">
        <v>42444</v>
      </c>
      <c r="D7258" s="6">
        <v>192</v>
      </c>
      <c r="E7258" s="10">
        <v>47.03000000000003</v>
      </c>
    </row>
    <row r="7259" spans="1:5" ht="17.55" customHeight="1" x14ac:dyDescent="0.3">
      <c r="A7259" s="12">
        <v>7358</v>
      </c>
      <c r="B7259" s="12">
        <v>3679</v>
      </c>
      <c r="C7259" s="19">
        <v>42436</v>
      </c>
      <c r="D7259" s="6">
        <v>192</v>
      </c>
      <c r="E7259" s="10">
        <v>314.76</v>
      </c>
    </row>
    <row r="7260" spans="1:5" ht="17.55" customHeight="1" x14ac:dyDescent="0.3">
      <c r="A7260" s="12">
        <v>7359</v>
      </c>
      <c r="B7260" s="12">
        <v>3680</v>
      </c>
      <c r="C7260" s="19">
        <v>42449</v>
      </c>
      <c r="D7260" s="6">
        <v>139</v>
      </c>
      <c r="E7260" s="10">
        <v>117.12</v>
      </c>
    </row>
    <row r="7261" spans="1:5" ht="17.55" customHeight="1" x14ac:dyDescent="0.3">
      <c r="A7261" s="12">
        <v>7360</v>
      </c>
      <c r="B7261" s="12">
        <v>3680</v>
      </c>
      <c r="C7261" s="19">
        <v>42441</v>
      </c>
      <c r="D7261" s="6">
        <v>139</v>
      </c>
      <c r="E7261" s="10">
        <v>947.68</v>
      </c>
    </row>
    <row r="7262" spans="1:5" ht="17.55" customHeight="1" x14ac:dyDescent="0.3">
      <c r="A7262" s="12">
        <v>7361</v>
      </c>
      <c r="B7262" s="12">
        <v>3681</v>
      </c>
      <c r="C7262" s="19">
        <v>42450</v>
      </c>
      <c r="D7262" s="6">
        <v>105</v>
      </c>
      <c r="E7262" s="10">
        <v>48.419999999999959</v>
      </c>
    </row>
    <row r="7263" spans="1:5" ht="17.55" customHeight="1" x14ac:dyDescent="0.3">
      <c r="A7263" s="12">
        <v>7362</v>
      </c>
      <c r="B7263" s="12">
        <v>3681</v>
      </c>
      <c r="C7263" s="19">
        <v>42446</v>
      </c>
      <c r="D7263" s="6">
        <v>105</v>
      </c>
      <c r="E7263" s="10">
        <v>758.65</v>
      </c>
    </row>
    <row r="7264" spans="1:5" ht="17.55" customHeight="1" x14ac:dyDescent="0.3">
      <c r="A7264" s="12">
        <v>7363</v>
      </c>
      <c r="B7264" s="12">
        <v>3682</v>
      </c>
      <c r="C7264" s="19">
        <v>42450</v>
      </c>
      <c r="D7264" s="6">
        <v>272</v>
      </c>
      <c r="E7264" s="10">
        <v>313.95000000000005</v>
      </c>
    </row>
    <row r="7265" spans="1:5" ht="17.55" customHeight="1" x14ac:dyDescent="0.3">
      <c r="A7265" s="12">
        <v>7364</v>
      </c>
      <c r="B7265" s="12">
        <v>3682</v>
      </c>
      <c r="C7265" s="19">
        <v>42441</v>
      </c>
      <c r="D7265" s="6">
        <v>272</v>
      </c>
      <c r="E7265" s="10">
        <v>698.81999999999994</v>
      </c>
    </row>
    <row r="7266" spans="1:5" ht="17.55" customHeight="1" x14ac:dyDescent="0.3">
      <c r="A7266" s="12">
        <v>7365</v>
      </c>
      <c r="B7266" s="12">
        <v>3683</v>
      </c>
      <c r="C7266" s="19">
        <v>42452</v>
      </c>
      <c r="D7266" s="6">
        <v>96</v>
      </c>
      <c r="E7266" s="10">
        <v>82.759999999999991</v>
      </c>
    </row>
    <row r="7267" spans="1:5" ht="17.55" customHeight="1" x14ac:dyDescent="0.3">
      <c r="A7267" s="12">
        <v>7366</v>
      </c>
      <c r="B7267" s="12">
        <v>3683</v>
      </c>
      <c r="C7267" s="19">
        <v>42444</v>
      </c>
      <c r="D7267" s="6">
        <v>96</v>
      </c>
      <c r="E7267" s="10">
        <v>836.84</v>
      </c>
    </row>
    <row r="7268" spans="1:5" ht="17.55" customHeight="1" x14ac:dyDescent="0.3">
      <c r="A7268" s="12">
        <v>7367</v>
      </c>
      <c r="B7268" s="12">
        <v>3684</v>
      </c>
      <c r="C7268" s="19">
        <v>42448</v>
      </c>
      <c r="D7268" s="6">
        <v>12</v>
      </c>
      <c r="E7268" s="10">
        <v>94.039999999999992</v>
      </c>
    </row>
    <row r="7269" spans="1:5" ht="17.55" customHeight="1" x14ac:dyDescent="0.3">
      <c r="A7269" s="12">
        <v>7368</v>
      </c>
      <c r="B7269" s="12">
        <v>3684</v>
      </c>
      <c r="C7269" s="19">
        <v>42442</v>
      </c>
      <c r="D7269" s="6">
        <v>12</v>
      </c>
      <c r="E7269" s="10">
        <v>230.23999999999998</v>
      </c>
    </row>
    <row r="7270" spans="1:5" ht="17.55" customHeight="1" x14ac:dyDescent="0.3">
      <c r="A7270" s="12">
        <v>7369</v>
      </c>
      <c r="B7270" s="12">
        <v>3685</v>
      </c>
      <c r="C7270" s="19">
        <v>42442</v>
      </c>
      <c r="D7270" s="6">
        <v>294</v>
      </c>
      <c r="E7270" s="10">
        <v>9.5500000000000114</v>
      </c>
    </row>
    <row r="7271" spans="1:5" ht="17.55" customHeight="1" x14ac:dyDescent="0.3">
      <c r="A7271" s="12">
        <v>7370</v>
      </c>
      <c r="B7271" s="12">
        <v>3685</v>
      </c>
      <c r="C7271" s="19">
        <v>42437</v>
      </c>
      <c r="D7271" s="6">
        <v>294</v>
      </c>
      <c r="E7271" s="10">
        <v>181.63</v>
      </c>
    </row>
    <row r="7272" spans="1:5" ht="17.55" customHeight="1" x14ac:dyDescent="0.3">
      <c r="A7272" s="12">
        <v>7371</v>
      </c>
      <c r="B7272" s="12">
        <v>3686</v>
      </c>
      <c r="C7272" s="19">
        <v>42448</v>
      </c>
      <c r="D7272" s="6">
        <v>7</v>
      </c>
      <c r="E7272" s="10">
        <v>12.019999999999982</v>
      </c>
    </row>
    <row r="7273" spans="1:5" ht="17.55" customHeight="1" x14ac:dyDescent="0.3">
      <c r="A7273" s="12">
        <v>7372</v>
      </c>
      <c r="B7273" s="12">
        <v>3686</v>
      </c>
      <c r="C7273" s="19">
        <v>42443</v>
      </c>
      <c r="D7273" s="6">
        <v>7</v>
      </c>
      <c r="E7273" s="10">
        <v>589.35</v>
      </c>
    </row>
    <row r="7274" spans="1:5" ht="17.55" customHeight="1" x14ac:dyDescent="0.3">
      <c r="A7274" s="12">
        <v>7373</v>
      </c>
      <c r="B7274" s="12">
        <v>3687</v>
      </c>
      <c r="C7274" s="19">
        <v>42449</v>
      </c>
      <c r="D7274" s="6">
        <v>233</v>
      </c>
      <c r="E7274" s="10">
        <v>157.59999999999997</v>
      </c>
    </row>
    <row r="7275" spans="1:5" ht="17.55" customHeight="1" x14ac:dyDescent="0.3">
      <c r="A7275" s="12">
        <v>7374</v>
      </c>
      <c r="B7275" s="12">
        <v>3687</v>
      </c>
      <c r="C7275" s="19">
        <v>42445</v>
      </c>
      <c r="D7275" s="6">
        <v>233</v>
      </c>
      <c r="E7275" s="10">
        <v>472.81</v>
      </c>
    </row>
    <row r="7276" spans="1:5" ht="17.55" customHeight="1" x14ac:dyDescent="0.3">
      <c r="A7276" s="12">
        <v>7375</v>
      </c>
      <c r="B7276" s="12">
        <v>3688</v>
      </c>
      <c r="C7276" s="19">
        <v>42453</v>
      </c>
      <c r="D7276" s="6">
        <v>89</v>
      </c>
      <c r="E7276" s="10">
        <v>242.76999999999998</v>
      </c>
    </row>
    <row r="7277" spans="1:5" ht="17.55" customHeight="1" x14ac:dyDescent="0.3">
      <c r="A7277" s="12">
        <v>7376</v>
      </c>
      <c r="B7277" s="12">
        <v>3688</v>
      </c>
      <c r="C7277" s="19">
        <v>42448</v>
      </c>
      <c r="D7277" s="6">
        <v>89</v>
      </c>
      <c r="E7277" s="10">
        <v>492.90999999999997</v>
      </c>
    </row>
    <row r="7278" spans="1:5" ht="17.55" customHeight="1" x14ac:dyDescent="0.3">
      <c r="A7278" s="12">
        <v>7377</v>
      </c>
      <c r="B7278" s="12">
        <v>3689</v>
      </c>
      <c r="C7278" s="19">
        <v>42445</v>
      </c>
      <c r="D7278" s="6">
        <v>3</v>
      </c>
      <c r="E7278" s="10">
        <v>325.72999999999996</v>
      </c>
    </row>
    <row r="7279" spans="1:5" ht="17.55" customHeight="1" x14ac:dyDescent="0.3">
      <c r="A7279" s="12">
        <v>7378</v>
      </c>
      <c r="B7279" s="12">
        <v>3689</v>
      </c>
      <c r="C7279" s="19">
        <v>42439</v>
      </c>
      <c r="D7279" s="6">
        <v>3</v>
      </c>
      <c r="E7279" s="10">
        <v>488.59999999999997</v>
      </c>
    </row>
    <row r="7280" spans="1:5" ht="17.55" customHeight="1" x14ac:dyDescent="0.3">
      <c r="A7280" s="12">
        <v>7379</v>
      </c>
      <c r="B7280" s="12">
        <v>3690</v>
      </c>
      <c r="C7280" s="19">
        <v>42450</v>
      </c>
      <c r="D7280" s="6">
        <v>78</v>
      </c>
      <c r="E7280" s="10">
        <v>213.49</v>
      </c>
    </row>
    <row r="7281" spans="1:5" ht="17.55" customHeight="1" x14ac:dyDescent="0.3">
      <c r="A7281" s="12">
        <v>7380</v>
      </c>
      <c r="B7281" s="12">
        <v>3690</v>
      </c>
      <c r="C7281" s="19">
        <v>42445</v>
      </c>
      <c r="D7281" s="6">
        <v>78</v>
      </c>
      <c r="E7281" s="10">
        <v>756.93</v>
      </c>
    </row>
    <row r="7282" spans="1:5" ht="17.55" customHeight="1" x14ac:dyDescent="0.3">
      <c r="A7282" s="12">
        <v>7381</v>
      </c>
      <c r="B7282" s="12">
        <v>3691</v>
      </c>
      <c r="C7282" s="19">
        <v>42453</v>
      </c>
      <c r="D7282" s="6">
        <v>114</v>
      </c>
      <c r="E7282" s="10">
        <v>286.33000000000004</v>
      </c>
    </row>
    <row r="7283" spans="1:5" ht="17.55" customHeight="1" x14ac:dyDescent="0.3">
      <c r="A7283" s="12">
        <v>7382</v>
      </c>
      <c r="B7283" s="12">
        <v>3691</v>
      </c>
      <c r="C7283" s="19">
        <v>42444</v>
      </c>
      <c r="D7283" s="6">
        <v>114</v>
      </c>
      <c r="E7283" s="10">
        <v>701.03</v>
      </c>
    </row>
    <row r="7284" spans="1:5" ht="17.55" customHeight="1" x14ac:dyDescent="0.3">
      <c r="A7284" s="12">
        <v>7383</v>
      </c>
      <c r="B7284" s="12">
        <v>3692</v>
      </c>
      <c r="C7284" s="19">
        <v>42441</v>
      </c>
      <c r="D7284" s="6">
        <v>164</v>
      </c>
      <c r="E7284" s="10">
        <v>327.02</v>
      </c>
    </row>
    <row r="7285" spans="1:5" ht="17.55" customHeight="1" x14ac:dyDescent="0.3">
      <c r="A7285" s="12">
        <v>7384</v>
      </c>
      <c r="B7285" s="12">
        <v>3692</v>
      </c>
      <c r="C7285" s="19">
        <v>42436</v>
      </c>
      <c r="D7285" s="6">
        <v>164</v>
      </c>
      <c r="E7285" s="10">
        <v>511.51</v>
      </c>
    </row>
    <row r="7286" spans="1:5" ht="17.55" customHeight="1" x14ac:dyDescent="0.3">
      <c r="A7286" s="12">
        <v>7385</v>
      </c>
      <c r="B7286" s="12">
        <v>3693</v>
      </c>
      <c r="C7286" s="19">
        <v>42451</v>
      </c>
      <c r="D7286" s="6">
        <v>258</v>
      </c>
      <c r="E7286" s="10">
        <v>346.41999999999996</v>
      </c>
    </row>
    <row r="7287" spans="1:5" ht="17.55" customHeight="1" x14ac:dyDescent="0.3">
      <c r="A7287" s="12">
        <v>7386</v>
      </c>
      <c r="B7287" s="12">
        <v>3693</v>
      </c>
      <c r="C7287" s="19">
        <v>42443</v>
      </c>
      <c r="D7287" s="6">
        <v>258</v>
      </c>
      <c r="E7287" s="10">
        <v>643.36</v>
      </c>
    </row>
    <row r="7288" spans="1:5" ht="17.55" customHeight="1" x14ac:dyDescent="0.3">
      <c r="A7288" s="12">
        <v>7387</v>
      </c>
      <c r="B7288" s="12">
        <v>3694</v>
      </c>
      <c r="C7288" s="19">
        <v>42453</v>
      </c>
      <c r="D7288" s="6">
        <v>187</v>
      </c>
      <c r="E7288" s="10">
        <v>224.18000000000006</v>
      </c>
    </row>
    <row r="7289" spans="1:5" ht="17.55" customHeight="1" x14ac:dyDescent="0.3">
      <c r="A7289" s="12">
        <v>7388</v>
      </c>
      <c r="B7289" s="12">
        <v>3694</v>
      </c>
      <c r="C7289" s="19">
        <v>42444</v>
      </c>
      <c r="D7289" s="6">
        <v>187</v>
      </c>
      <c r="E7289" s="10">
        <v>476.40999999999997</v>
      </c>
    </row>
    <row r="7290" spans="1:5" ht="17.55" customHeight="1" x14ac:dyDescent="0.3">
      <c r="A7290" s="12">
        <v>7389</v>
      </c>
      <c r="B7290" s="12">
        <v>3695</v>
      </c>
      <c r="C7290" s="19">
        <v>42447</v>
      </c>
      <c r="D7290" s="6">
        <v>308</v>
      </c>
      <c r="E7290" s="10">
        <v>104.53999999999996</v>
      </c>
    </row>
    <row r="7291" spans="1:5" ht="17.55" customHeight="1" x14ac:dyDescent="0.3">
      <c r="A7291" s="12">
        <v>7390</v>
      </c>
      <c r="B7291" s="12">
        <v>3695</v>
      </c>
      <c r="C7291" s="19">
        <v>42437</v>
      </c>
      <c r="D7291" s="6">
        <v>308</v>
      </c>
      <c r="E7291" s="10">
        <v>476.26</v>
      </c>
    </row>
    <row r="7292" spans="1:5" ht="17.55" customHeight="1" x14ac:dyDescent="0.3">
      <c r="A7292" s="12">
        <v>7391</v>
      </c>
      <c r="B7292" s="12">
        <v>3696</v>
      </c>
      <c r="C7292" s="19">
        <v>42447</v>
      </c>
      <c r="D7292" s="6">
        <v>298</v>
      </c>
      <c r="E7292" s="10">
        <v>36.509999999999991</v>
      </c>
    </row>
    <row r="7293" spans="1:5" ht="17.55" customHeight="1" x14ac:dyDescent="0.3">
      <c r="A7293" s="12">
        <v>7392</v>
      </c>
      <c r="B7293" s="12">
        <v>3696</v>
      </c>
      <c r="C7293" s="19">
        <v>42438</v>
      </c>
      <c r="D7293" s="6">
        <v>298</v>
      </c>
      <c r="E7293" s="10">
        <v>572.12</v>
      </c>
    </row>
    <row r="7294" spans="1:5" ht="17.55" customHeight="1" x14ac:dyDescent="0.3">
      <c r="A7294" s="12">
        <v>7393</v>
      </c>
      <c r="B7294" s="12">
        <v>3697</v>
      </c>
      <c r="C7294" s="19">
        <v>42450</v>
      </c>
      <c r="D7294" s="6">
        <v>236</v>
      </c>
      <c r="E7294" s="10">
        <v>328.15</v>
      </c>
    </row>
    <row r="7295" spans="1:5" ht="17.55" customHeight="1" x14ac:dyDescent="0.3">
      <c r="A7295" s="12">
        <v>7394</v>
      </c>
      <c r="B7295" s="12">
        <v>3697</v>
      </c>
      <c r="C7295" s="19">
        <v>42440</v>
      </c>
      <c r="D7295" s="6">
        <v>236</v>
      </c>
      <c r="E7295" s="10">
        <v>492.23</v>
      </c>
    </row>
    <row r="7296" spans="1:5" ht="17.55" customHeight="1" x14ac:dyDescent="0.3">
      <c r="A7296" s="12">
        <v>7395</v>
      </c>
      <c r="B7296" s="12">
        <v>3698</v>
      </c>
      <c r="C7296" s="19">
        <v>42448</v>
      </c>
      <c r="D7296" s="6">
        <v>273</v>
      </c>
      <c r="E7296" s="10">
        <v>252.82</v>
      </c>
    </row>
    <row r="7297" spans="1:5" ht="17.55" customHeight="1" x14ac:dyDescent="0.3">
      <c r="A7297" s="12">
        <v>7396</v>
      </c>
      <c r="B7297" s="12">
        <v>3698</v>
      </c>
      <c r="C7297" s="19">
        <v>42440</v>
      </c>
      <c r="D7297" s="6">
        <v>273</v>
      </c>
      <c r="E7297" s="10">
        <v>469.55</v>
      </c>
    </row>
    <row r="7298" spans="1:5" ht="17.55" customHeight="1" x14ac:dyDescent="0.3">
      <c r="A7298" s="12">
        <v>7397</v>
      </c>
      <c r="B7298" s="12">
        <v>3699</v>
      </c>
      <c r="C7298" s="19">
        <v>42455</v>
      </c>
      <c r="D7298" s="6">
        <v>243</v>
      </c>
      <c r="E7298" s="10">
        <v>103.09000000000003</v>
      </c>
    </row>
    <row r="7299" spans="1:5" ht="17.55" customHeight="1" x14ac:dyDescent="0.3">
      <c r="A7299" s="12">
        <v>7398</v>
      </c>
      <c r="B7299" s="12">
        <v>3699</v>
      </c>
      <c r="C7299" s="19">
        <v>42446</v>
      </c>
      <c r="D7299" s="6">
        <v>243</v>
      </c>
      <c r="E7299" s="10">
        <v>584.18999999999994</v>
      </c>
    </row>
    <row r="7300" spans="1:5" ht="17.55" customHeight="1" x14ac:dyDescent="0.3">
      <c r="A7300" s="12">
        <v>7399</v>
      </c>
      <c r="B7300" s="12">
        <v>3700</v>
      </c>
      <c r="C7300" s="19">
        <v>42445</v>
      </c>
      <c r="D7300" s="6">
        <v>8</v>
      </c>
      <c r="E7300" s="10">
        <v>39.740000000000009</v>
      </c>
    </row>
    <row r="7301" spans="1:5" ht="17.55" customHeight="1" x14ac:dyDescent="0.3">
      <c r="A7301" s="12">
        <v>7400</v>
      </c>
      <c r="B7301" s="12">
        <v>3700</v>
      </c>
      <c r="C7301" s="19">
        <v>42437</v>
      </c>
      <c r="D7301" s="6">
        <v>8</v>
      </c>
      <c r="E7301" s="10">
        <v>401.90999999999997</v>
      </c>
    </row>
    <row r="7302" spans="1:5" ht="17.55" customHeight="1" x14ac:dyDescent="0.3">
      <c r="A7302" s="12">
        <v>7401</v>
      </c>
      <c r="B7302" s="12">
        <v>3701</v>
      </c>
      <c r="C7302" s="19">
        <v>42450</v>
      </c>
      <c r="D7302" s="6">
        <v>205</v>
      </c>
      <c r="E7302" s="10">
        <v>74.189999999999941</v>
      </c>
    </row>
    <row r="7303" spans="1:5" ht="17.55" customHeight="1" x14ac:dyDescent="0.3">
      <c r="A7303" s="12">
        <v>7402</v>
      </c>
      <c r="B7303" s="12">
        <v>3701</v>
      </c>
      <c r="C7303" s="19">
        <v>42446</v>
      </c>
      <c r="D7303" s="6">
        <v>205</v>
      </c>
      <c r="E7303" s="10">
        <v>544.12</v>
      </c>
    </row>
    <row r="7304" spans="1:5" ht="17.55" customHeight="1" x14ac:dyDescent="0.3">
      <c r="A7304" s="12">
        <v>7403</v>
      </c>
      <c r="B7304" s="12">
        <v>3702</v>
      </c>
      <c r="C7304" s="19">
        <v>42452</v>
      </c>
      <c r="D7304" s="6">
        <v>70</v>
      </c>
      <c r="E7304" s="10">
        <v>37.519999999999982</v>
      </c>
    </row>
    <row r="7305" spans="1:5" ht="17.55" customHeight="1" x14ac:dyDescent="0.3">
      <c r="A7305" s="12">
        <v>7404</v>
      </c>
      <c r="B7305" s="12">
        <v>3702</v>
      </c>
      <c r="C7305" s="19">
        <v>42448</v>
      </c>
      <c r="D7305" s="6">
        <v>70</v>
      </c>
      <c r="E7305" s="10">
        <v>498.51</v>
      </c>
    </row>
    <row r="7306" spans="1:5" ht="17.55" customHeight="1" x14ac:dyDescent="0.3">
      <c r="A7306" s="12">
        <v>7405</v>
      </c>
      <c r="B7306" s="12">
        <v>3703</v>
      </c>
      <c r="C7306" s="19">
        <v>42449</v>
      </c>
      <c r="D7306" s="6">
        <v>146</v>
      </c>
      <c r="E7306" s="10">
        <v>320.60000000000002</v>
      </c>
    </row>
    <row r="7307" spans="1:5" ht="17.55" customHeight="1" x14ac:dyDescent="0.3">
      <c r="A7307" s="12">
        <v>7406</v>
      </c>
      <c r="B7307" s="12">
        <v>3703</v>
      </c>
      <c r="C7307" s="19">
        <v>42442</v>
      </c>
      <c r="D7307" s="6">
        <v>146</v>
      </c>
      <c r="E7307" s="10">
        <v>681.28</v>
      </c>
    </row>
    <row r="7308" spans="1:5" ht="17.55" customHeight="1" x14ac:dyDescent="0.3">
      <c r="A7308" s="12">
        <v>7407</v>
      </c>
      <c r="B7308" s="12">
        <v>3704</v>
      </c>
      <c r="C7308" s="19">
        <v>42457</v>
      </c>
      <c r="D7308" s="6">
        <v>27</v>
      </c>
      <c r="E7308" s="10">
        <v>133</v>
      </c>
    </row>
    <row r="7309" spans="1:5" ht="17.55" customHeight="1" x14ac:dyDescent="0.3">
      <c r="A7309" s="12">
        <v>7408</v>
      </c>
      <c r="B7309" s="12">
        <v>3704</v>
      </c>
      <c r="C7309" s="19">
        <v>42452</v>
      </c>
      <c r="D7309" s="6">
        <v>27</v>
      </c>
      <c r="E7309" s="10">
        <v>698.27</v>
      </c>
    </row>
    <row r="7310" spans="1:5" ht="17.55" customHeight="1" x14ac:dyDescent="0.3">
      <c r="A7310" s="12">
        <v>7409</v>
      </c>
      <c r="B7310" s="12">
        <v>3705</v>
      </c>
      <c r="C7310" s="19">
        <v>42450</v>
      </c>
      <c r="D7310" s="6">
        <v>269</v>
      </c>
      <c r="E7310" s="10">
        <v>6.75</v>
      </c>
    </row>
    <row r="7311" spans="1:5" ht="17.55" customHeight="1" x14ac:dyDescent="0.3">
      <c r="A7311" s="12">
        <v>7410</v>
      </c>
      <c r="B7311" s="12">
        <v>3705</v>
      </c>
      <c r="C7311" s="19">
        <v>42442</v>
      </c>
      <c r="D7311" s="6">
        <v>269</v>
      </c>
      <c r="E7311" s="10">
        <v>218.31</v>
      </c>
    </row>
    <row r="7312" spans="1:5" ht="17.55" customHeight="1" x14ac:dyDescent="0.3">
      <c r="A7312" s="12">
        <v>7411</v>
      </c>
      <c r="B7312" s="12">
        <v>3706</v>
      </c>
      <c r="C7312" s="19">
        <v>42451</v>
      </c>
      <c r="D7312" s="6">
        <v>80</v>
      </c>
      <c r="E7312" s="10">
        <v>69.039999999999964</v>
      </c>
    </row>
    <row r="7313" spans="1:5" ht="17.55" customHeight="1" x14ac:dyDescent="0.3">
      <c r="A7313" s="12">
        <v>7412</v>
      </c>
      <c r="B7313" s="12">
        <v>3706</v>
      </c>
      <c r="C7313" s="19">
        <v>42447</v>
      </c>
      <c r="D7313" s="6">
        <v>80</v>
      </c>
      <c r="E7313" s="10">
        <v>698.1</v>
      </c>
    </row>
    <row r="7314" spans="1:5" ht="17.55" customHeight="1" x14ac:dyDescent="0.3">
      <c r="A7314" s="12">
        <v>7413</v>
      </c>
      <c r="B7314" s="12">
        <v>3707</v>
      </c>
      <c r="C7314" s="19">
        <v>42458</v>
      </c>
      <c r="D7314" s="6">
        <v>285</v>
      </c>
      <c r="E7314" s="10">
        <v>152.82999999999993</v>
      </c>
    </row>
    <row r="7315" spans="1:5" ht="17.55" customHeight="1" x14ac:dyDescent="0.3">
      <c r="A7315" s="12">
        <v>7414</v>
      </c>
      <c r="B7315" s="12">
        <v>3707</v>
      </c>
      <c r="C7315" s="19">
        <v>42452</v>
      </c>
      <c r="D7315" s="6">
        <v>285</v>
      </c>
      <c r="E7315" s="10">
        <v>746.2</v>
      </c>
    </row>
    <row r="7316" spans="1:5" ht="17.55" customHeight="1" x14ac:dyDescent="0.3">
      <c r="A7316" s="12">
        <v>7415</v>
      </c>
      <c r="B7316" s="12">
        <v>3708</v>
      </c>
      <c r="C7316" s="19">
        <v>42451</v>
      </c>
      <c r="D7316" s="6">
        <v>9</v>
      </c>
      <c r="E7316" s="10">
        <v>32.419999999999987</v>
      </c>
    </row>
    <row r="7317" spans="1:5" ht="17.55" customHeight="1" x14ac:dyDescent="0.3">
      <c r="A7317" s="12">
        <v>7416</v>
      </c>
      <c r="B7317" s="12">
        <v>3708</v>
      </c>
      <c r="C7317" s="19">
        <v>42443</v>
      </c>
      <c r="D7317" s="6">
        <v>9</v>
      </c>
      <c r="E7317" s="10">
        <v>129.72</v>
      </c>
    </row>
    <row r="7318" spans="1:5" ht="17.55" customHeight="1" x14ac:dyDescent="0.3">
      <c r="A7318" s="12">
        <v>7417</v>
      </c>
      <c r="B7318" s="12">
        <v>3709</v>
      </c>
      <c r="C7318" s="19">
        <v>42458</v>
      </c>
      <c r="D7318" s="6">
        <v>164</v>
      </c>
      <c r="E7318" s="10">
        <v>148.73000000000008</v>
      </c>
    </row>
    <row r="7319" spans="1:5" ht="17.55" customHeight="1" x14ac:dyDescent="0.3">
      <c r="A7319" s="12">
        <v>7418</v>
      </c>
      <c r="B7319" s="12">
        <v>3709</v>
      </c>
      <c r="C7319" s="19">
        <v>42448</v>
      </c>
      <c r="D7319" s="6">
        <v>164</v>
      </c>
      <c r="E7319" s="10">
        <v>382.46</v>
      </c>
    </row>
    <row r="7320" spans="1:5" ht="17.55" customHeight="1" x14ac:dyDescent="0.3">
      <c r="A7320" s="12">
        <v>7419</v>
      </c>
      <c r="B7320" s="12">
        <v>3710</v>
      </c>
      <c r="C7320" s="19">
        <v>42457</v>
      </c>
      <c r="D7320" s="6">
        <v>298</v>
      </c>
      <c r="E7320" s="10">
        <v>73.849999999999966</v>
      </c>
    </row>
    <row r="7321" spans="1:5" ht="17.55" customHeight="1" x14ac:dyDescent="0.3">
      <c r="A7321" s="12">
        <v>7420</v>
      </c>
      <c r="B7321" s="12">
        <v>3710</v>
      </c>
      <c r="C7321" s="19">
        <v>42447</v>
      </c>
      <c r="D7321" s="6">
        <v>298</v>
      </c>
      <c r="E7321" s="10">
        <v>453.71</v>
      </c>
    </row>
    <row r="7322" spans="1:5" ht="17.55" customHeight="1" x14ac:dyDescent="0.3">
      <c r="A7322" s="12">
        <v>7421</v>
      </c>
      <c r="B7322" s="12">
        <v>3711</v>
      </c>
      <c r="C7322" s="19">
        <v>42458</v>
      </c>
      <c r="D7322" s="6">
        <v>109</v>
      </c>
      <c r="E7322" s="10">
        <v>203.63999999999993</v>
      </c>
    </row>
    <row r="7323" spans="1:5" ht="17.55" customHeight="1" x14ac:dyDescent="0.3">
      <c r="A7323" s="12">
        <v>7422</v>
      </c>
      <c r="B7323" s="12">
        <v>3711</v>
      </c>
      <c r="C7323" s="19">
        <v>42453</v>
      </c>
      <c r="D7323" s="6">
        <v>109</v>
      </c>
      <c r="E7323" s="10">
        <v>475.17</v>
      </c>
    </row>
    <row r="7324" spans="1:5" ht="17.55" customHeight="1" x14ac:dyDescent="0.3">
      <c r="A7324" s="12">
        <v>7423</v>
      </c>
      <c r="B7324" s="12">
        <v>3712</v>
      </c>
      <c r="C7324" s="19">
        <v>42454</v>
      </c>
      <c r="D7324" s="6">
        <v>7</v>
      </c>
      <c r="E7324" s="10">
        <v>166.61</v>
      </c>
    </row>
    <row r="7325" spans="1:5" ht="17.55" customHeight="1" x14ac:dyDescent="0.3">
      <c r="A7325" s="12">
        <v>7424</v>
      </c>
      <c r="B7325" s="12">
        <v>3712</v>
      </c>
      <c r="C7325" s="19">
        <v>42450</v>
      </c>
      <c r="D7325" s="6">
        <v>7</v>
      </c>
      <c r="E7325" s="10">
        <v>759.04</v>
      </c>
    </row>
    <row r="7326" spans="1:5" ht="17.55" customHeight="1" x14ac:dyDescent="0.3">
      <c r="A7326" s="12">
        <v>7425</v>
      </c>
      <c r="B7326" s="12">
        <v>3713</v>
      </c>
      <c r="C7326" s="19">
        <v>42449</v>
      </c>
      <c r="D7326" s="6">
        <v>107</v>
      </c>
      <c r="E7326" s="10">
        <v>27.870000000000005</v>
      </c>
    </row>
    <row r="7327" spans="1:5" ht="17.55" customHeight="1" x14ac:dyDescent="0.3">
      <c r="A7327" s="12">
        <v>7426</v>
      </c>
      <c r="B7327" s="12">
        <v>3713</v>
      </c>
      <c r="C7327" s="19">
        <v>42444</v>
      </c>
      <c r="D7327" s="6">
        <v>107</v>
      </c>
      <c r="E7327" s="10">
        <v>204.45</v>
      </c>
    </row>
    <row r="7328" spans="1:5" ht="17.55" customHeight="1" x14ac:dyDescent="0.3">
      <c r="A7328" s="12">
        <v>7427</v>
      </c>
      <c r="B7328" s="12">
        <v>3714</v>
      </c>
      <c r="C7328" s="19">
        <v>42459</v>
      </c>
      <c r="D7328" s="6">
        <v>39</v>
      </c>
      <c r="E7328" s="10">
        <v>166.97999999999996</v>
      </c>
    </row>
    <row r="7329" spans="1:5" ht="17.55" customHeight="1" x14ac:dyDescent="0.3">
      <c r="A7329" s="12">
        <v>7428</v>
      </c>
      <c r="B7329" s="12">
        <v>3714</v>
      </c>
      <c r="C7329" s="19">
        <v>42450</v>
      </c>
      <c r="D7329" s="6">
        <v>39</v>
      </c>
      <c r="E7329" s="10">
        <v>500.94</v>
      </c>
    </row>
    <row r="7330" spans="1:5" ht="17.55" customHeight="1" x14ac:dyDescent="0.3">
      <c r="A7330" s="12">
        <v>7429</v>
      </c>
      <c r="B7330" s="12">
        <v>3715</v>
      </c>
      <c r="C7330" s="19">
        <v>42452</v>
      </c>
      <c r="D7330" s="6">
        <v>304</v>
      </c>
      <c r="E7330" s="10">
        <v>80.120000000000061</v>
      </c>
    </row>
    <row r="7331" spans="1:5" ht="17.55" customHeight="1" x14ac:dyDescent="0.3">
      <c r="A7331" s="12">
        <v>7430</v>
      </c>
      <c r="B7331" s="12">
        <v>3715</v>
      </c>
      <c r="C7331" s="19">
        <v>42444</v>
      </c>
      <c r="D7331" s="6">
        <v>304</v>
      </c>
      <c r="E7331" s="10">
        <v>492.21</v>
      </c>
    </row>
    <row r="7332" spans="1:5" ht="17.55" customHeight="1" x14ac:dyDescent="0.3">
      <c r="A7332" s="12">
        <v>7431</v>
      </c>
      <c r="B7332" s="12">
        <v>3716</v>
      </c>
      <c r="C7332" s="19">
        <v>42451</v>
      </c>
      <c r="D7332" s="6">
        <v>277</v>
      </c>
      <c r="E7332" s="10">
        <v>49.169999999999959</v>
      </c>
    </row>
    <row r="7333" spans="1:5" ht="17.55" customHeight="1" x14ac:dyDescent="0.3">
      <c r="A7333" s="12">
        <v>7432</v>
      </c>
      <c r="B7333" s="12">
        <v>3716</v>
      </c>
      <c r="C7333" s="19">
        <v>42445</v>
      </c>
      <c r="D7333" s="6">
        <v>277</v>
      </c>
      <c r="E7333" s="10">
        <v>258.17</v>
      </c>
    </row>
    <row r="7334" spans="1:5" ht="17.55" customHeight="1" x14ac:dyDescent="0.3">
      <c r="A7334" s="12">
        <v>7433</v>
      </c>
      <c r="B7334" s="12">
        <v>3717</v>
      </c>
      <c r="C7334" s="19">
        <v>42459</v>
      </c>
      <c r="D7334" s="6">
        <v>137</v>
      </c>
      <c r="E7334" s="10">
        <v>86.810000000000031</v>
      </c>
    </row>
    <row r="7335" spans="1:5" ht="17.55" customHeight="1" x14ac:dyDescent="0.3">
      <c r="A7335" s="12">
        <v>7434</v>
      </c>
      <c r="B7335" s="12">
        <v>3717</v>
      </c>
      <c r="C7335" s="19">
        <v>42449</v>
      </c>
      <c r="D7335" s="6">
        <v>137</v>
      </c>
      <c r="E7335" s="10">
        <v>161.23999999999998</v>
      </c>
    </row>
    <row r="7336" spans="1:5" ht="17.55" customHeight="1" x14ac:dyDescent="0.3">
      <c r="A7336" s="12">
        <v>7435</v>
      </c>
      <c r="B7336" s="12">
        <v>3718</v>
      </c>
      <c r="C7336" s="19">
        <v>42452</v>
      </c>
      <c r="D7336" s="6">
        <v>147</v>
      </c>
      <c r="E7336" s="10">
        <v>248.71999999999997</v>
      </c>
    </row>
    <row r="7337" spans="1:5" ht="17.55" customHeight="1" x14ac:dyDescent="0.3">
      <c r="A7337" s="12">
        <v>7436</v>
      </c>
      <c r="B7337" s="12">
        <v>3718</v>
      </c>
      <c r="C7337" s="19">
        <v>42445</v>
      </c>
      <c r="D7337" s="6">
        <v>147</v>
      </c>
      <c r="E7337" s="10">
        <v>442.19</v>
      </c>
    </row>
    <row r="7338" spans="1:5" ht="17.55" customHeight="1" x14ac:dyDescent="0.3">
      <c r="A7338" s="12">
        <v>7438</v>
      </c>
      <c r="B7338" s="12">
        <v>3719</v>
      </c>
      <c r="C7338" s="19">
        <v>42443</v>
      </c>
      <c r="D7338" s="6">
        <v>158</v>
      </c>
      <c r="E7338" s="10">
        <v>523.92999999999995</v>
      </c>
    </row>
    <row r="7339" spans="1:5" ht="17.55" customHeight="1" x14ac:dyDescent="0.3">
      <c r="A7339" s="12">
        <v>7439</v>
      </c>
      <c r="B7339" s="12">
        <v>3720</v>
      </c>
      <c r="C7339" s="19">
        <v>42453</v>
      </c>
      <c r="D7339" s="6">
        <v>310</v>
      </c>
      <c r="E7339" s="10">
        <v>72.839999999999918</v>
      </c>
    </row>
    <row r="7340" spans="1:5" ht="17.55" customHeight="1" x14ac:dyDescent="0.3">
      <c r="A7340" s="12">
        <v>7440</v>
      </c>
      <c r="B7340" s="12">
        <v>3720</v>
      </c>
      <c r="C7340" s="19">
        <v>42447</v>
      </c>
      <c r="D7340" s="6">
        <v>310</v>
      </c>
      <c r="E7340" s="10">
        <v>655.58</v>
      </c>
    </row>
    <row r="7341" spans="1:5" ht="17.55" customHeight="1" x14ac:dyDescent="0.3">
      <c r="A7341" s="12">
        <v>7441</v>
      </c>
      <c r="B7341" s="12">
        <v>3721</v>
      </c>
      <c r="C7341" s="19">
        <v>42453</v>
      </c>
      <c r="D7341" s="6">
        <v>282</v>
      </c>
      <c r="E7341" s="10">
        <v>38.160000000000025</v>
      </c>
    </row>
    <row r="7342" spans="1:5" ht="17.55" customHeight="1" x14ac:dyDescent="0.3">
      <c r="A7342" s="12">
        <v>7442</v>
      </c>
      <c r="B7342" s="12">
        <v>3721</v>
      </c>
      <c r="C7342" s="19">
        <v>42445</v>
      </c>
      <c r="D7342" s="6">
        <v>282</v>
      </c>
      <c r="E7342" s="10">
        <v>162.69999999999999</v>
      </c>
    </row>
    <row r="7343" spans="1:5" ht="17.55" customHeight="1" x14ac:dyDescent="0.3">
      <c r="A7343" s="12">
        <v>7443</v>
      </c>
      <c r="B7343" s="12">
        <v>3722</v>
      </c>
      <c r="C7343" s="19">
        <v>42461</v>
      </c>
      <c r="D7343" s="6">
        <v>103</v>
      </c>
      <c r="E7343" s="10">
        <v>53.28000000000003</v>
      </c>
    </row>
    <row r="7344" spans="1:5" ht="17.55" customHeight="1" x14ac:dyDescent="0.3">
      <c r="A7344" s="12">
        <v>7444</v>
      </c>
      <c r="B7344" s="12">
        <v>3722</v>
      </c>
      <c r="C7344" s="19">
        <v>42457</v>
      </c>
      <c r="D7344" s="6">
        <v>103</v>
      </c>
      <c r="E7344" s="10">
        <v>390.78999999999996</v>
      </c>
    </row>
    <row r="7345" spans="1:5" ht="17.55" customHeight="1" x14ac:dyDescent="0.3">
      <c r="A7345" s="12">
        <v>7445</v>
      </c>
      <c r="B7345" s="12">
        <v>3723</v>
      </c>
      <c r="C7345" s="19">
        <v>42457</v>
      </c>
      <c r="D7345" s="6">
        <v>201</v>
      </c>
      <c r="E7345" s="10">
        <v>17.240000000000009</v>
      </c>
    </row>
    <row r="7346" spans="1:5" ht="17.55" customHeight="1" x14ac:dyDescent="0.3">
      <c r="A7346" s="12">
        <v>7446</v>
      </c>
      <c r="B7346" s="12">
        <v>3723</v>
      </c>
      <c r="C7346" s="19">
        <v>42451</v>
      </c>
      <c r="D7346" s="6">
        <v>201</v>
      </c>
      <c r="E7346" s="10">
        <v>557.51</v>
      </c>
    </row>
    <row r="7347" spans="1:5" ht="17.55" customHeight="1" x14ac:dyDescent="0.3">
      <c r="A7347" s="12">
        <v>7447</v>
      </c>
      <c r="B7347" s="12">
        <v>3724</v>
      </c>
      <c r="C7347" s="19">
        <v>42467</v>
      </c>
      <c r="D7347" s="6">
        <v>198</v>
      </c>
      <c r="E7347" s="10">
        <v>146.40999999999997</v>
      </c>
    </row>
    <row r="7348" spans="1:5" ht="17.55" customHeight="1" x14ac:dyDescent="0.3">
      <c r="A7348" s="12">
        <v>7448</v>
      </c>
      <c r="B7348" s="12">
        <v>3724</v>
      </c>
      <c r="C7348" s="19">
        <v>42457</v>
      </c>
      <c r="D7348" s="6">
        <v>198</v>
      </c>
      <c r="E7348" s="10">
        <v>585.64</v>
      </c>
    </row>
    <row r="7349" spans="1:5" ht="17.55" customHeight="1" x14ac:dyDescent="0.3">
      <c r="A7349" s="12">
        <v>7449</v>
      </c>
      <c r="B7349" s="12">
        <v>3725</v>
      </c>
      <c r="C7349" s="19">
        <v>42464</v>
      </c>
      <c r="D7349" s="6">
        <v>296</v>
      </c>
      <c r="E7349" s="10">
        <v>310.72000000000003</v>
      </c>
    </row>
    <row r="7350" spans="1:5" ht="17.55" customHeight="1" x14ac:dyDescent="0.3">
      <c r="A7350" s="12">
        <v>7450</v>
      </c>
      <c r="B7350" s="12">
        <v>3725</v>
      </c>
      <c r="C7350" s="19">
        <v>42454</v>
      </c>
      <c r="D7350" s="6">
        <v>296</v>
      </c>
      <c r="E7350" s="10">
        <v>725.04</v>
      </c>
    </row>
    <row r="7351" spans="1:5" ht="17.55" customHeight="1" x14ac:dyDescent="0.3">
      <c r="A7351" s="12">
        <v>7451</v>
      </c>
      <c r="B7351" s="12">
        <v>3726</v>
      </c>
      <c r="C7351" s="19">
        <v>42459</v>
      </c>
      <c r="D7351" s="6">
        <v>176</v>
      </c>
      <c r="E7351" s="10">
        <v>25.159999999999997</v>
      </c>
    </row>
    <row r="7352" spans="1:5" ht="17.55" customHeight="1" x14ac:dyDescent="0.3">
      <c r="A7352" s="12">
        <v>7452</v>
      </c>
      <c r="B7352" s="12">
        <v>3726</v>
      </c>
      <c r="C7352" s="19">
        <v>42455</v>
      </c>
      <c r="D7352" s="6">
        <v>176</v>
      </c>
      <c r="E7352" s="10">
        <v>100.68</v>
      </c>
    </row>
    <row r="7353" spans="1:5" ht="17.55" customHeight="1" x14ac:dyDescent="0.3">
      <c r="A7353" s="12">
        <v>7453</v>
      </c>
      <c r="B7353" s="12">
        <v>3727</v>
      </c>
      <c r="C7353" s="19">
        <v>42463</v>
      </c>
      <c r="D7353" s="6">
        <v>195</v>
      </c>
      <c r="E7353" s="10">
        <v>25.080000000000041</v>
      </c>
    </row>
    <row r="7354" spans="1:5" ht="17.55" customHeight="1" x14ac:dyDescent="0.3">
      <c r="A7354" s="12">
        <v>7454</v>
      </c>
      <c r="B7354" s="12">
        <v>3727</v>
      </c>
      <c r="C7354" s="19">
        <v>42457</v>
      </c>
      <c r="D7354" s="6">
        <v>195</v>
      </c>
      <c r="E7354" s="10">
        <v>811.03</v>
      </c>
    </row>
    <row r="7355" spans="1:5" ht="17.55" customHeight="1" x14ac:dyDescent="0.3">
      <c r="A7355" s="12">
        <v>7455</v>
      </c>
      <c r="B7355" s="12">
        <v>3728</v>
      </c>
      <c r="C7355" s="19">
        <v>42466</v>
      </c>
      <c r="D7355" s="6">
        <v>86</v>
      </c>
      <c r="E7355" s="10">
        <v>200.56</v>
      </c>
    </row>
    <row r="7356" spans="1:5" ht="17.55" customHeight="1" x14ac:dyDescent="0.3">
      <c r="A7356" s="12">
        <v>7456</v>
      </c>
      <c r="B7356" s="12">
        <v>3728</v>
      </c>
      <c r="C7356" s="19">
        <v>42456</v>
      </c>
      <c r="D7356" s="6">
        <v>86</v>
      </c>
      <c r="E7356" s="10">
        <v>426.21999999999997</v>
      </c>
    </row>
    <row r="7357" spans="1:5" ht="17.55" customHeight="1" x14ac:dyDescent="0.3">
      <c r="A7357" s="12">
        <v>7457</v>
      </c>
      <c r="B7357" s="12">
        <v>3729</v>
      </c>
      <c r="C7357" s="19">
        <v>42460</v>
      </c>
      <c r="D7357" s="6">
        <v>267</v>
      </c>
      <c r="E7357" s="10">
        <v>84.03000000000003</v>
      </c>
    </row>
    <row r="7358" spans="1:5" ht="17.55" customHeight="1" x14ac:dyDescent="0.3">
      <c r="A7358" s="12">
        <v>7458</v>
      </c>
      <c r="B7358" s="12">
        <v>3729</v>
      </c>
      <c r="C7358" s="19">
        <v>42452</v>
      </c>
      <c r="D7358" s="6">
        <v>267</v>
      </c>
      <c r="E7358" s="10">
        <v>476.2</v>
      </c>
    </row>
    <row r="7359" spans="1:5" ht="17.55" customHeight="1" x14ac:dyDescent="0.3">
      <c r="A7359" s="12">
        <v>7459</v>
      </c>
      <c r="B7359" s="12">
        <v>3730</v>
      </c>
      <c r="C7359" s="19">
        <v>42460</v>
      </c>
      <c r="D7359" s="6">
        <v>147</v>
      </c>
      <c r="E7359" s="10">
        <v>123.42000000000002</v>
      </c>
    </row>
    <row r="7360" spans="1:5" ht="17.55" customHeight="1" x14ac:dyDescent="0.3">
      <c r="A7360" s="12">
        <v>7460</v>
      </c>
      <c r="B7360" s="12">
        <v>3730</v>
      </c>
      <c r="C7360" s="19">
        <v>42453</v>
      </c>
      <c r="D7360" s="6">
        <v>147</v>
      </c>
      <c r="E7360" s="10">
        <v>185.13</v>
      </c>
    </row>
    <row r="7361" spans="1:5" ht="17.55" customHeight="1" x14ac:dyDescent="0.3">
      <c r="A7361" s="12">
        <v>7461</v>
      </c>
      <c r="B7361" s="12">
        <v>3731</v>
      </c>
      <c r="C7361" s="19">
        <v>42460</v>
      </c>
      <c r="D7361" s="6">
        <v>21</v>
      </c>
      <c r="E7361" s="10">
        <v>38.329999999999984</v>
      </c>
    </row>
    <row r="7362" spans="1:5" ht="17.55" customHeight="1" x14ac:dyDescent="0.3">
      <c r="A7362" s="12">
        <v>7462</v>
      </c>
      <c r="B7362" s="12">
        <v>3731</v>
      </c>
      <c r="C7362" s="19">
        <v>42450</v>
      </c>
      <c r="D7362" s="6">
        <v>21</v>
      </c>
      <c r="E7362" s="10">
        <v>281.11</v>
      </c>
    </row>
    <row r="7363" spans="1:5" ht="17.55" customHeight="1" x14ac:dyDescent="0.3">
      <c r="A7363" s="12">
        <v>7463</v>
      </c>
      <c r="B7363" s="12">
        <v>3732</v>
      </c>
      <c r="C7363" s="19">
        <v>42455</v>
      </c>
      <c r="D7363" s="6">
        <v>238</v>
      </c>
      <c r="E7363" s="10">
        <v>104.21000000000004</v>
      </c>
    </row>
    <row r="7364" spans="1:5" ht="17.55" customHeight="1" x14ac:dyDescent="0.3">
      <c r="A7364" s="12">
        <v>7464</v>
      </c>
      <c r="B7364" s="12">
        <v>3732</v>
      </c>
      <c r="C7364" s="19">
        <v>42450</v>
      </c>
      <c r="D7364" s="6">
        <v>238</v>
      </c>
      <c r="E7364" s="10">
        <v>843.22</v>
      </c>
    </row>
    <row r="7365" spans="1:5" ht="17.55" customHeight="1" x14ac:dyDescent="0.3">
      <c r="A7365" s="12">
        <v>7465</v>
      </c>
      <c r="B7365" s="12">
        <v>3733</v>
      </c>
      <c r="C7365" s="19">
        <v>42459</v>
      </c>
      <c r="D7365" s="6">
        <v>290</v>
      </c>
      <c r="E7365" s="10">
        <v>75.740000000000009</v>
      </c>
    </row>
    <row r="7366" spans="1:5" ht="17.55" customHeight="1" x14ac:dyDescent="0.3">
      <c r="A7366" s="12">
        <v>7466</v>
      </c>
      <c r="B7366" s="12">
        <v>3733</v>
      </c>
      <c r="C7366" s="19">
        <v>42454</v>
      </c>
      <c r="D7366" s="6">
        <v>290</v>
      </c>
      <c r="E7366" s="10">
        <v>302.99</v>
      </c>
    </row>
    <row r="7367" spans="1:5" ht="17.55" customHeight="1" x14ac:dyDescent="0.3">
      <c r="A7367" s="12">
        <v>7467</v>
      </c>
      <c r="B7367" s="12">
        <v>3734</v>
      </c>
      <c r="C7367" s="19">
        <v>42458</v>
      </c>
      <c r="D7367" s="6">
        <v>287</v>
      </c>
      <c r="E7367" s="10">
        <v>75.210000000000008</v>
      </c>
    </row>
    <row r="7368" spans="1:5" ht="17.55" customHeight="1" x14ac:dyDescent="0.3">
      <c r="A7368" s="12">
        <v>7468</v>
      </c>
      <c r="B7368" s="12">
        <v>3734</v>
      </c>
      <c r="C7368" s="19">
        <v>42450</v>
      </c>
      <c r="D7368" s="6">
        <v>287</v>
      </c>
      <c r="E7368" s="10">
        <v>193.41</v>
      </c>
    </row>
    <row r="7369" spans="1:5" ht="17.55" customHeight="1" x14ac:dyDescent="0.3">
      <c r="A7369" s="12">
        <v>7469</v>
      </c>
      <c r="B7369" s="12">
        <v>3735</v>
      </c>
      <c r="C7369" s="19">
        <v>42464</v>
      </c>
      <c r="D7369" s="6">
        <v>186</v>
      </c>
      <c r="E7369" s="10">
        <v>15.47999999999999</v>
      </c>
    </row>
    <row r="7370" spans="1:5" ht="17.55" customHeight="1" x14ac:dyDescent="0.3">
      <c r="A7370" s="12">
        <v>7470</v>
      </c>
      <c r="B7370" s="12">
        <v>3735</v>
      </c>
      <c r="C7370" s="19">
        <v>42457</v>
      </c>
      <c r="D7370" s="6">
        <v>186</v>
      </c>
      <c r="E7370" s="10">
        <v>178.12</v>
      </c>
    </row>
    <row r="7371" spans="1:5" ht="17.55" customHeight="1" x14ac:dyDescent="0.3">
      <c r="A7371" s="12">
        <v>7471</v>
      </c>
      <c r="B7371" s="12">
        <v>3736</v>
      </c>
      <c r="C7371" s="19">
        <v>42461</v>
      </c>
      <c r="D7371" s="6">
        <v>203</v>
      </c>
      <c r="E7371" s="10">
        <v>7.5000000000000284</v>
      </c>
    </row>
    <row r="7372" spans="1:5" ht="17.55" customHeight="1" x14ac:dyDescent="0.3">
      <c r="A7372" s="12">
        <v>7472</v>
      </c>
      <c r="B7372" s="12">
        <v>3736</v>
      </c>
      <c r="C7372" s="19">
        <v>42452</v>
      </c>
      <c r="D7372" s="6">
        <v>203</v>
      </c>
      <c r="E7372" s="10">
        <v>180.04999999999998</v>
      </c>
    </row>
    <row r="7373" spans="1:5" ht="17.55" customHeight="1" x14ac:dyDescent="0.3">
      <c r="A7373" s="12">
        <v>7473</v>
      </c>
      <c r="B7373" s="12">
        <v>3737</v>
      </c>
      <c r="C7373" s="19">
        <v>42469</v>
      </c>
      <c r="D7373" s="6">
        <v>280</v>
      </c>
      <c r="E7373" s="10">
        <v>293.88</v>
      </c>
    </row>
    <row r="7374" spans="1:5" ht="17.55" customHeight="1" x14ac:dyDescent="0.3">
      <c r="A7374" s="12">
        <v>7474</v>
      </c>
      <c r="B7374" s="12">
        <v>3737</v>
      </c>
      <c r="C7374" s="19">
        <v>42461</v>
      </c>
      <c r="D7374" s="6">
        <v>280</v>
      </c>
      <c r="E7374" s="10">
        <v>624.51</v>
      </c>
    </row>
    <row r="7375" spans="1:5" ht="17.55" customHeight="1" x14ac:dyDescent="0.3">
      <c r="A7375" s="12">
        <v>7475</v>
      </c>
      <c r="B7375" s="12">
        <v>3738</v>
      </c>
      <c r="C7375" s="19">
        <v>42464</v>
      </c>
      <c r="D7375" s="6">
        <v>160</v>
      </c>
      <c r="E7375" s="10">
        <v>227.32999999999993</v>
      </c>
    </row>
    <row r="7376" spans="1:5" ht="17.55" customHeight="1" x14ac:dyDescent="0.3">
      <c r="A7376" s="12">
        <v>7476</v>
      </c>
      <c r="B7376" s="12">
        <v>3738</v>
      </c>
      <c r="C7376" s="19">
        <v>42456</v>
      </c>
      <c r="D7376" s="6">
        <v>160</v>
      </c>
      <c r="E7376" s="10">
        <v>584.58000000000004</v>
      </c>
    </row>
    <row r="7377" spans="1:5" ht="17.55" customHeight="1" x14ac:dyDescent="0.3">
      <c r="A7377" s="12">
        <v>7477</v>
      </c>
      <c r="B7377" s="12">
        <v>3739</v>
      </c>
      <c r="C7377" s="19">
        <v>42468</v>
      </c>
      <c r="D7377" s="6">
        <v>42</v>
      </c>
      <c r="E7377" s="10">
        <v>104.69999999999999</v>
      </c>
    </row>
    <row r="7378" spans="1:5" ht="17.55" customHeight="1" x14ac:dyDescent="0.3">
      <c r="A7378" s="12">
        <v>7478</v>
      </c>
      <c r="B7378" s="12">
        <v>3739</v>
      </c>
      <c r="C7378" s="19">
        <v>42459</v>
      </c>
      <c r="D7378" s="6">
        <v>42</v>
      </c>
      <c r="E7378" s="10">
        <v>511.19</v>
      </c>
    </row>
    <row r="7379" spans="1:5" ht="17.55" customHeight="1" x14ac:dyDescent="0.3">
      <c r="A7379" s="12">
        <v>7479</v>
      </c>
      <c r="B7379" s="12">
        <v>3740</v>
      </c>
      <c r="C7379" s="19">
        <v>42468</v>
      </c>
      <c r="D7379" s="6">
        <v>277</v>
      </c>
      <c r="E7379" s="10">
        <v>177.50000000000006</v>
      </c>
    </row>
    <row r="7380" spans="1:5" ht="17.55" customHeight="1" x14ac:dyDescent="0.3">
      <c r="A7380" s="12">
        <v>7480</v>
      </c>
      <c r="B7380" s="12">
        <v>3740</v>
      </c>
      <c r="C7380" s="19">
        <v>42459</v>
      </c>
      <c r="D7380" s="6">
        <v>277</v>
      </c>
      <c r="E7380" s="10">
        <v>414.19</v>
      </c>
    </row>
    <row r="7381" spans="1:5" ht="17.55" customHeight="1" x14ac:dyDescent="0.3">
      <c r="A7381" s="12">
        <v>7481</v>
      </c>
      <c r="B7381" s="12">
        <v>3741</v>
      </c>
      <c r="C7381" s="19">
        <v>42460</v>
      </c>
      <c r="D7381" s="6">
        <v>67</v>
      </c>
      <c r="E7381" s="10">
        <v>217.54999999999995</v>
      </c>
    </row>
    <row r="7382" spans="1:5" ht="17.55" customHeight="1" x14ac:dyDescent="0.3">
      <c r="A7382" s="12">
        <v>7482</v>
      </c>
      <c r="B7382" s="12">
        <v>3741</v>
      </c>
      <c r="C7382" s="19">
        <v>42454</v>
      </c>
      <c r="D7382" s="6">
        <v>67</v>
      </c>
      <c r="E7382" s="10">
        <v>484.25</v>
      </c>
    </row>
    <row r="7383" spans="1:5" ht="17.55" customHeight="1" x14ac:dyDescent="0.3">
      <c r="A7383" s="12">
        <v>7483</v>
      </c>
      <c r="B7383" s="12">
        <v>3742</v>
      </c>
      <c r="C7383" s="19">
        <v>42464</v>
      </c>
      <c r="D7383" s="6">
        <v>283</v>
      </c>
      <c r="E7383" s="10">
        <v>40.399999999999977</v>
      </c>
    </row>
    <row r="7384" spans="1:5" ht="17.55" customHeight="1" x14ac:dyDescent="0.3">
      <c r="A7384" s="12">
        <v>7484</v>
      </c>
      <c r="B7384" s="12">
        <v>3742</v>
      </c>
      <c r="C7384" s="19">
        <v>42457</v>
      </c>
      <c r="D7384" s="6">
        <v>283</v>
      </c>
      <c r="E7384" s="10">
        <v>536.77</v>
      </c>
    </row>
    <row r="7385" spans="1:5" ht="17.55" customHeight="1" x14ac:dyDescent="0.3">
      <c r="A7385" s="12">
        <v>7485</v>
      </c>
      <c r="B7385" s="12">
        <v>3743</v>
      </c>
      <c r="C7385" s="19">
        <v>42464</v>
      </c>
      <c r="D7385" s="6">
        <v>289</v>
      </c>
      <c r="E7385" s="10">
        <v>83.490000000000009</v>
      </c>
    </row>
    <row r="7386" spans="1:5" ht="17.55" customHeight="1" x14ac:dyDescent="0.3">
      <c r="A7386" s="12">
        <v>7486</v>
      </c>
      <c r="B7386" s="12">
        <v>3743</v>
      </c>
      <c r="C7386" s="19">
        <v>42457</v>
      </c>
      <c r="D7386" s="6">
        <v>289</v>
      </c>
      <c r="E7386" s="10">
        <v>333.96</v>
      </c>
    </row>
    <row r="7387" spans="1:5" ht="17.55" customHeight="1" x14ac:dyDescent="0.3">
      <c r="A7387" s="12">
        <v>7487</v>
      </c>
      <c r="B7387" s="12">
        <v>3744</v>
      </c>
      <c r="C7387" s="19">
        <v>42453</v>
      </c>
      <c r="D7387" s="6">
        <v>245</v>
      </c>
      <c r="E7387" s="10">
        <v>35.81</v>
      </c>
    </row>
    <row r="7388" spans="1:5" ht="17.55" customHeight="1" x14ac:dyDescent="0.3">
      <c r="A7388" s="12">
        <v>7488</v>
      </c>
      <c r="B7388" s="12">
        <v>3744</v>
      </c>
      <c r="C7388" s="19">
        <v>42449</v>
      </c>
      <c r="D7388" s="6">
        <v>245</v>
      </c>
      <c r="E7388" s="10">
        <v>188.04</v>
      </c>
    </row>
    <row r="7389" spans="1:5" ht="17.55" customHeight="1" x14ac:dyDescent="0.3">
      <c r="A7389" s="12">
        <v>7489</v>
      </c>
      <c r="B7389" s="12">
        <v>3745</v>
      </c>
      <c r="C7389" s="19">
        <v>42470</v>
      </c>
      <c r="D7389" s="6">
        <v>246</v>
      </c>
      <c r="E7389" s="10">
        <v>81.130000000000109</v>
      </c>
    </row>
    <row r="7390" spans="1:5" ht="17.55" customHeight="1" x14ac:dyDescent="0.3">
      <c r="A7390" s="12">
        <v>7490</v>
      </c>
      <c r="B7390" s="12">
        <v>3745</v>
      </c>
      <c r="C7390" s="19">
        <v>42461</v>
      </c>
      <c r="D7390" s="6">
        <v>246</v>
      </c>
      <c r="E7390" s="10">
        <v>820.31999999999994</v>
      </c>
    </row>
    <row r="7391" spans="1:5" ht="17.55" customHeight="1" x14ac:dyDescent="0.3">
      <c r="A7391" s="12">
        <v>7491</v>
      </c>
      <c r="B7391" s="12">
        <v>3746</v>
      </c>
      <c r="C7391" s="19">
        <v>42459</v>
      </c>
      <c r="D7391" s="6">
        <v>288</v>
      </c>
      <c r="E7391" s="10">
        <v>318.65999999999997</v>
      </c>
    </row>
    <row r="7392" spans="1:5" ht="17.55" customHeight="1" x14ac:dyDescent="0.3">
      <c r="A7392" s="12">
        <v>7492</v>
      </c>
      <c r="B7392" s="12">
        <v>3746</v>
      </c>
      <c r="C7392" s="19">
        <v>42449</v>
      </c>
      <c r="D7392" s="6">
        <v>288</v>
      </c>
      <c r="E7392" s="10">
        <v>677.17</v>
      </c>
    </row>
    <row r="7393" spans="1:5" ht="17.55" customHeight="1" x14ac:dyDescent="0.3">
      <c r="A7393" s="12">
        <v>7493</v>
      </c>
      <c r="B7393" s="12">
        <v>3747</v>
      </c>
      <c r="C7393" s="19">
        <v>42468</v>
      </c>
      <c r="D7393" s="6">
        <v>198</v>
      </c>
      <c r="E7393" s="10">
        <v>319.56000000000006</v>
      </c>
    </row>
    <row r="7394" spans="1:5" ht="17.55" customHeight="1" x14ac:dyDescent="0.3">
      <c r="A7394" s="12">
        <v>7494</v>
      </c>
      <c r="B7394" s="12">
        <v>3747</v>
      </c>
      <c r="C7394" s="19">
        <v>42458</v>
      </c>
      <c r="D7394" s="6">
        <v>198</v>
      </c>
      <c r="E7394" s="10">
        <v>521.39</v>
      </c>
    </row>
    <row r="7395" spans="1:5" ht="17.55" customHeight="1" x14ac:dyDescent="0.3">
      <c r="A7395" s="12">
        <v>7495</v>
      </c>
      <c r="B7395" s="12">
        <v>3748</v>
      </c>
      <c r="C7395" s="19">
        <v>42465</v>
      </c>
      <c r="D7395" s="6">
        <v>272</v>
      </c>
      <c r="E7395" s="10">
        <v>62.759999999999991</v>
      </c>
    </row>
    <row r="7396" spans="1:5" ht="17.55" customHeight="1" x14ac:dyDescent="0.3">
      <c r="A7396" s="12">
        <v>7496</v>
      </c>
      <c r="B7396" s="12">
        <v>3748</v>
      </c>
      <c r="C7396" s="19">
        <v>42455</v>
      </c>
      <c r="D7396" s="6">
        <v>272</v>
      </c>
      <c r="E7396" s="10">
        <v>267.57</v>
      </c>
    </row>
    <row r="7397" spans="1:5" ht="17.55" customHeight="1" x14ac:dyDescent="0.3">
      <c r="A7397" s="12">
        <v>7497</v>
      </c>
      <c r="B7397" s="12">
        <v>3749</v>
      </c>
      <c r="C7397" s="19">
        <v>42462</v>
      </c>
      <c r="D7397" s="6">
        <v>39</v>
      </c>
      <c r="E7397" s="10">
        <v>27.810000000000002</v>
      </c>
    </row>
    <row r="7398" spans="1:5" ht="17.55" customHeight="1" x14ac:dyDescent="0.3">
      <c r="A7398" s="12">
        <v>7498</v>
      </c>
      <c r="B7398" s="12">
        <v>3749</v>
      </c>
      <c r="C7398" s="19">
        <v>42458</v>
      </c>
      <c r="D7398" s="6">
        <v>39</v>
      </c>
      <c r="E7398" s="10">
        <v>225.07999999999998</v>
      </c>
    </row>
    <row r="7399" spans="1:5" ht="17.55" customHeight="1" x14ac:dyDescent="0.3">
      <c r="A7399" s="12">
        <v>7499</v>
      </c>
      <c r="B7399" s="12">
        <v>3750</v>
      </c>
      <c r="C7399" s="19">
        <v>42466</v>
      </c>
      <c r="D7399" s="6">
        <v>85</v>
      </c>
      <c r="E7399" s="10">
        <v>182.95000000000005</v>
      </c>
    </row>
    <row r="7400" spans="1:5" ht="17.55" customHeight="1" x14ac:dyDescent="0.3">
      <c r="A7400" s="12">
        <v>7500</v>
      </c>
      <c r="B7400" s="12">
        <v>3750</v>
      </c>
      <c r="C7400" s="19">
        <v>42458</v>
      </c>
      <c r="D7400" s="6">
        <v>85</v>
      </c>
      <c r="E7400" s="10">
        <v>339.77</v>
      </c>
    </row>
    <row r="7401" spans="1:5" ht="17.55" customHeight="1" x14ac:dyDescent="0.3">
      <c r="A7401" s="12">
        <v>7501</v>
      </c>
      <c r="B7401" s="12">
        <v>3751</v>
      </c>
      <c r="C7401" s="19">
        <v>42461</v>
      </c>
      <c r="D7401" s="6">
        <v>315</v>
      </c>
      <c r="E7401" s="10">
        <v>123.32000000000005</v>
      </c>
    </row>
    <row r="7402" spans="1:5" ht="17.55" customHeight="1" x14ac:dyDescent="0.3">
      <c r="A7402" s="12">
        <v>7502</v>
      </c>
      <c r="B7402" s="12">
        <v>3751</v>
      </c>
      <c r="C7402" s="19">
        <v>42455</v>
      </c>
      <c r="D7402" s="6">
        <v>315</v>
      </c>
      <c r="E7402" s="10">
        <v>825.31999999999994</v>
      </c>
    </row>
    <row r="7403" spans="1:5" ht="17.55" customHeight="1" x14ac:dyDescent="0.3">
      <c r="A7403" s="12">
        <v>7503</v>
      </c>
      <c r="B7403" s="12">
        <v>3752</v>
      </c>
      <c r="C7403" s="19">
        <v>42461</v>
      </c>
      <c r="D7403" s="6">
        <v>195</v>
      </c>
      <c r="E7403" s="10">
        <v>286.68999999999994</v>
      </c>
    </row>
    <row r="7404" spans="1:5" ht="17.55" customHeight="1" x14ac:dyDescent="0.3">
      <c r="A7404" s="12">
        <v>7504</v>
      </c>
      <c r="B7404" s="12">
        <v>3752</v>
      </c>
      <c r="C7404" s="19">
        <v>42452</v>
      </c>
      <c r="D7404" s="6">
        <v>195</v>
      </c>
      <c r="E7404" s="10">
        <v>582.09</v>
      </c>
    </row>
    <row r="7405" spans="1:5" ht="17.55" customHeight="1" x14ac:dyDescent="0.3">
      <c r="A7405" s="12">
        <v>7505</v>
      </c>
      <c r="B7405" s="12">
        <v>3753</v>
      </c>
      <c r="C7405" s="19">
        <v>42472</v>
      </c>
      <c r="D7405" s="6">
        <v>227</v>
      </c>
      <c r="E7405" s="10">
        <v>137.94000000000005</v>
      </c>
    </row>
    <row r="7406" spans="1:5" ht="17.55" customHeight="1" x14ac:dyDescent="0.3">
      <c r="A7406" s="12">
        <v>7506</v>
      </c>
      <c r="B7406" s="12">
        <v>3753</v>
      </c>
      <c r="C7406" s="19">
        <v>42464</v>
      </c>
      <c r="D7406" s="6">
        <v>227</v>
      </c>
      <c r="E7406" s="10">
        <v>551.76</v>
      </c>
    </row>
    <row r="7407" spans="1:5" ht="17.55" customHeight="1" x14ac:dyDescent="0.3">
      <c r="A7407" s="12">
        <v>7507</v>
      </c>
      <c r="B7407" s="12">
        <v>3754</v>
      </c>
      <c r="C7407" s="19">
        <v>42468</v>
      </c>
      <c r="D7407" s="6">
        <v>209</v>
      </c>
      <c r="E7407" s="10">
        <v>80.730000000000018</v>
      </c>
    </row>
    <row r="7408" spans="1:5" ht="17.55" customHeight="1" x14ac:dyDescent="0.3">
      <c r="A7408" s="12">
        <v>7508</v>
      </c>
      <c r="B7408" s="12">
        <v>3754</v>
      </c>
      <c r="C7408" s="19">
        <v>42464</v>
      </c>
      <c r="D7408" s="6">
        <v>209</v>
      </c>
      <c r="E7408" s="10">
        <v>423.84</v>
      </c>
    </row>
    <row r="7409" spans="1:5" ht="17.55" customHeight="1" x14ac:dyDescent="0.3">
      <c r="A7409" s="12">
        <v>7509</v>
      </c>
      <c r="B7409" s="12">
        <v>3755</v>
      </c>
      <c r="C7409" s="19">
        <v>42456</v>
      </c>
      <c r="D7409" s="6">
        <v>229</v>
      </c>
      <c r="E7409" s="10">
        <v>110.63999999999999</v>
      </c>
    </row>
    <row r="7410" spans="1:5" ht="17.55" customHeight="1" x14ac:dyDescent="0.3">
      <c r="A7410" s="12">
        <v>7510</v>
      </c>
      <c r="B7410" s="12">
        <v>3755</v>
      </c>
      <c r="C7410" s="19">
        <v>42452</v>
      </c>
      <c r="D7410" s="6">
        <v>229</v>
      </c>
      <c r="E7410" s="10">
        <v>350.37</v>
      </c>
    </row>
    <row r="7411" spans="1:5" ht="17.55" customHeight="1" x14ac:dyDescent="0.3">
      <c r="A7411" s="12">
        <v>7511</v>
      </c>
      <c r="B7411" s="12">
        <v>3756</v>
      </c>
      <c r="C7411" s="19">
        <v>42466</v>
      </c>
      <c r="D7411" s="6">
        <v>32</v>
      </c>
      <c r="E7411" s="10">
        <v>157.53999999999996</v>
      </c>
    </row>
    <row r="7412" spans="1:5" ht="17.55" customHeight="1" x14ac:dyDescent="0.3">
      <c r="A7412" s="12">
        <v>7512</v>
      </c>
      <c r="B7412" s="12">
        <v>3756</v>
      </c>
      <c r="C7412" s="19">
        <v>42460</v>
      </c>
      <c r="D7412" s="6">
        <v>32</v>
      </c>
      <c r="E7412" s="10">
        <v>405.11</v>
      </c>
    </row>
    <row r="7413" spans="1:5" ht="17.55" customHeight="1" x14ac:dyDescent="0.3">
      <c r="A7413" s="12">
        <v>7513</v>
      </c>
      <c r="B7413" s="12">
        <v>3757</v>
      </c>
      <c r="C7413" s="19">
        <v>42465</v>
      </c>
      <c r="D7413" s="6">
        <v>225</v>
      </c>
      <c r="E7413" s="10">
        <v>24.82000000000005</v>
      </c>
    </row>
    <row r="7414" spans="1:5" ht="17.55" customHeight="1" x14ac:dyDescent="0.3">
      <c r="A7414" s="12">
        <v>7514</v>
      </c>
      <c r="B7414" s="12">
        <v>3757</v>
      </c>
      <c r="C7414" s="19">
        <v>42458</v>
      </c>
      <c r="D7414" s="6">
        <v>225</v>
      </c>
      <c r="E7414" s="10">
        <v>802.81999999999994</v>
      </c>
    </row>
    <row r="7415" spans="1:5" ht="17.55" customHeight="1" x14ac:dyDescent="0.3">
      <c r="A7415" s="12">
        <v>7515</v>
      </c>
      <c r="B7415" s="12">
        <v>3758</v>
      </c>
      <c r="C7415" s="19">
        <v>42457</v>
      </c>
      <c r="D7415" s="6">
        <v>155</v>
      </c>
      <c r="E7415" s="10">
        <v>36.75</v>
      </c>
    </row>
    <row r="7416" spans="1:5" ht="17.55" customHeight="1" x14ac:dyDescent="0.3">
      <c r="A7416" s="12">
        <v>7516</v>
      </c>
      <c r="B7416" s="12">
        <v>3758</v>
      </c>
      <c r="C7416" s="19">
        <v>42453</v>
      </c>
      <c r="D7416" s="6">
        <v>155</v>
      </c>
      <c r="E7416" s="10">
        <v>225.82</v>
      </c>
    </row>
    <row r="7417" spans="1:5" ht="17.55" customHeight="1" x14ac:dyDescent="0.3">
      <c r="A7417" s="12">
        <v>7517</v>
      </c>
      <c r="B7417" s="12">
        <v>3759</v>
      </c>
      <c r="C7417" s="19">
        <v>42466</v>
      </c>
      <c r="D7417" s="6">
        <v>138</v>
      </c>
      <c r="E7417" s="10">
        <v>12.509999999999991</v>
      </c>
    </row>
    <row r="7418" spans="1:5" ht="17.55" customHeight="1" x14ac:dyDescent="0.3">
      <c r="A7418" s="12">
        <v>7518</v>
      </c>
      <c r="B7418" s="12">
        <v>3759</v>
      </c>
      <c r="C7418" s="19">
        <v>42461</v>
      </c>
      <c r="D7418" s="6">
        <v>138</v>
      </c>
      <c r="E7418" s="10">
        <v>613.05999999999995</v>
      </c>
    </row>
    <row r="7419" spans="1:5" ht="17.55" customHeight="1" x14ac:dyDescent="0.3">
      <c r="A7419" s="12">
        <v>7519</v>
      </c>
      <c r="B7419" s="12">
        <v>3760</v>
      </c>
      <c r="C7419" s="19">
        <v>42464</v>
      </c>
      <c r="D7419" s="6">
        <v>284</v>
      </c>
      <c r="E7419" s="10">
        <v>164.87</v>
      </c>
    </row>
    <row r="7420" spans="1:5" ht="17.55" customHeight="1" x14ac:dyDescent="0.3">
      <c r="A7420" s="12">
        <v>7520</v>
      </c>
      <c r="B7420" s="12">
        <v>3760</v>
      </c>
      <c r="C7420" s="19">
        <v>42456</v>
      </c>
      <c r="D7420" s="6">
        <v>284</v>
      </c>
      <c r="E7420" s="10">
        <v>751.1</v>
      </c>
    </row>
    <row r="7421" spans="1:5" ht="17.55" customHeight="1" x14ac:dyDescent="0.3">
      <c r="A7421" s="12">
        <v>7521</v>
      </c>
      <c r="B7421" s="12">
        <v>3761</v>
      </c>
      <c r="C7421" s="19">
        <v>42458</v>
      </c>
      <c r="D7421" s="6">
        <v>211</v>
      </c>
      <c r="E7421" s="10">
        <v>71.990000000000009</v>
      </c>
    </row>
    <row r="7422" spans="1:5" ht="17.55" customHeight="1" x14ac:dyDescent="0.3">
      <c r="A7422" s="12">
        <v>7522</v>
      </c>
      <c r="B7422" s="12">
        <v>3761</v>
      </c>
      <c r="C7422" s="19">
        <v>42451</v>
      </c>
      <c r="D7422" s="6">
        <v>211</v>
      </c>
      <c r="E7422" s="10">
        <v>139.76</v>
      </c>
    </row>
    <row r="7423" spans="1:5" ht="17.55" customHeight="1" x14ac:dyDescent="0.3">
      <c r="A7423" s="12">
        <v>7523</v>
      </c>
      <c r="B7423" s="12">
        <v>3762</v>
      </c>
      <c r="C7423" s="19">
        <v>42464</v>
      </c>
      <c r="D7423" s="6">
        <v>207</v>
      </c>
      <c r="E7423" s="10">
        <v>198.57999999999993</v>
      </c>
    </row>
    <row r="7424" spans="1:5" ht="17.55" customHeight="1" x14ac:dyDescent="0.3">
      <c r="A7424" s="12">
        <v>7524</v>
      </c>
      <c r="B7424" s="12">
        <v>3762</v>
      </c>
      <c r="C7424" s="19">
        <v>42460</v>
      </c>
      <c r="D7424" s="6">
        <v>207</v>
      </c>
      <c r="E7424" s="10">
        <v>704.08</v>
      </c>
    </row>
    <row r="7425" spans="1:5" ht="17.55" customHeight="1" x14ac:dyDescent="0.3">
      <c r="A7425" s="12">
        <v>7525</v>
      </c>
      <c r="B7425" s="12">
        <v>3763</v>
      </c>
      <c r="C7425" s="19">
        <v>42460</v>
      </c>
      <c r="D7425" s="6">
        <v>115</v>
      </c>
      <c r="E7425" s="10">
        <v>71.089999999999975</v>
      </c>
    </row>
    <row r="7426" spans="1:5" ht="17.55" customHeight="1" x14ac:dyDescent="0.3">
      <c r="A7426" s="12">
        <v>7526</v>
      </c>
      <c r="B7426" s="12">
        <v>3763</v>
      </c>
      <c r="C7426" s="19">
        <v>42456</v>
      </c>
      <c r="D7426" s="6">
        <v>115</v>
      </c>
      <c r="E7426" s="10">
        <v>202.37</v>
      </c>
    </row>
    <row r="7427" spans="1:5" ht="17.55" customHeight="1" x14ac:dyDescent="0.3">
      <c r="A7427" s="12">
        <v>7527</v>
      </c>
      <c r="B7427" s="12">
        <v>3764</v>
      </c>
      <c r="C7427" s="19">
        <v>42466</v>
      </c>
      <c r="D7427" s="6">
        <v>247</v>
      </c>
      <c r="E7427" s="10">
        <v>351.78</v>
      </c>
    </row>
    <row r="7428" spans="1:5" ht="17.55" customHeight="1" x14ac:dyDescent="0.3">
      <c r="A7428" s="12">
        <v>7528</v>
      </c>
      <c r="B7428" s="12">
        <v>3764</v>
      </c>
      <c r="C7428" s="19">
        <v>42460</v>
      </c>
      <c r="D7428" s="6">
        <v>247</v>
      </c>
      <c r="E7428" s="10">
        <v>714.23</v>
      </c>
    </row>
    <row r="7429" spans="1:5" ht="17.55" customHeight="1" x14ac:dyDescent="0.3">
      <c r="A7429" s="12">
        <v>7529</v>
      </c>
      <c r="B7429" s="12">
        <v>3765</v>
      </c>
      <c r="C7429" s="19">
        <v>42461</v>
      </c>
      <c r="D7429" s="6">
        <v>116</v>
      </c>
      <c r="E7429" s="10">
        <v>209.56999999999994</v>
      </c>
    </row>
    <row r="7430" spans="1:5" ht="17.55" customHeight="1" x14ac:dyDescent="0.3">
      <c r="A7430" s="12">
        <v>7530</v>
      </c>
      <c r="B7430" s="12">
        <v>3765</v>
      </c>
      <c r="C7430" s="19">
        <v>42453</v>
      </c>
      <c r="D7430" s="6">
        <v>116</v>
      </c>
      <c r="E7430" s="10">
        <v>838.29</v>
      </c>
    </row>
    <row r="7431" spans="1:5" ht="17.55" customHeight="1" x14ac:dyDescent="0.3">
      <c r="A7431" s="12">
        <v>7531</v>
      </c>
      <c r="B7431" s="12">
        <v>3766</v>
      </c>
      <c r="C7431" s="19">
        <v>42467</v>
      </c>
      <c r="D7431" s="6">
        <v>8</v>
      </c>
      <c r="E7431" s="10">
        <v>106.13999999999999</v>
      </c>
    </row>
    <row r="7432" spans="1:5" ht="17.55" customHeight="1" x14ac:dyDescent="0.3">
      <c r="A7432" s="12">
        <v>7532</v>
      </c>
      <c r="B7432" s="12">
        <v>3766</v>
      </c>
      <c r="C7432" s="19">
        <v>42457</v>
      </c>
      <c r="D7432" s="6">
        <v>8</v>
      </c>
      <c r="E7432" s="10">
        <v>518.22</v>
      </c>
    </row>
    <row r="7433" spans="1:5" ht="17.55" customHeight="1" x14ac:dyDescent="0.3">
      <c r="A7433" s="12">
        <v>7533</v>
      </c>
      <c r="B7433" s="12">
        <v>3767</v>
      </c>
      <c r="C7433" s="19">
        <v>42466</v>
      </c>
      <c r="D7433" s="6">
        <v>177</v>
      </c>
      <c r="E7433" s="10">
        <v>122.98000000000002</v>
      </c>
    </row>
    <row r="7434" spans="1:5" ht="17.55" customHeight="1" x14ac:dyDescent="0.3">
      <c r="A7434" s="12">
        <v>7534</v>
      </c>
      <c r="B7434" s="12">
        <v>3767</v>
      </c>
      <c r="C7434" s="19">
        <v>42456</v>
      </c>
      <c r="D7434" s="6">
        <v>177</v>
      </c>
      <c r="E7434" s="10">
        <v>462.65999999999997</v>
      </c>
    </row>
    <row r="7435" spans="1:5" ht="17.55" customHeight="1" x14ac:dyDescent="0.3">
      <c r="A7435" s="12">
        <v>7535</v>
      </c>
      <c r="B7435" s="12">
        <v>3768</v>
      </c>
      <c r="C7435" s="19">
        <v>42471</v>
      </c>
      <c r="D7435" s="6">
        <v>174</v>
      </c>
      <c r="E7435" s="10">
        <v>138.38999999999999</v>
      </c>
    </row>
    <row r="7436" spans="1:5" ht="17.55" customHeight="1" x14ac:dyDescent="0.3">
      <c r="A7436" s="12">
        <v>7536</v>
      </c>
      <c r="B7436" s="12">
        <v>3768</v>
      </c>
      <c r="C7436" s="19">
        <v>42463</v>
      </c>
      <c r="D7436" s="6">
        <v>174</v>
      </c>
      <c r="E7436" s="10">
        <v>850.18</v>
      </c>
    </row>
    <row r="7437" spans="1:5" ht="17.55" customHeight="1" x14ac:dyDescent="0.3">
      <c r="A7437" s="12">
        <v>7537</v>
      </c>
      <c r="B7437" s="12">
        <v>3769</v>
      </c>
      <c r="C7437" s="19">
        <v>42461</v>
      </c>
      <c r="D7437" s="6">
        <v>309</v>
      </c>
      <c r="E7437" s="10">
        <v>86.390000000000015</v>
      </c>
    </row>
    <row r="7438" spans="1:5" ht="17.55" customHeight="1" x14ac:dyDescent="0.3">
      <c r="A7438" s="12">
        <v>7538</v>
      </c>
      <c r="B7438" s="12">
        <v>3769</v>
      </c>
      <c r="C7438" s="19">
        <v>42457</v>
      </c>
      <c r="D7438" s="6">
        <v>309</v>
      </c>
      <c r="E7438" s="10">
        <v>160.44999999999999</v>
      </c>
    </row>
    <row r="7439" spans="1:5" ht="17.55" customHeight="1" x14ac:dyDescent="0.3">
      <c r="A7439" s="12">
        <v>7539</v>
      </c>
      <c r="B7439" s="12">
        <v>3770</v>
      </c>
      <c r="C7439" s="19">
        <v>42466</v>
      </c>
      <c r="D7439" s="6">
        <v>54</v>
      </c>
      <c r="E7439" s="10">
        <v>155.55999999999995</v>
      </c>
    </row>
    <row r="7440" spans="1:5" ht="17.55" customHeight="1" x14ac:dyDescent="0.3">
      <c r="A7440" s="12">
        <v>7540</v>
      </c>
      <c r="B7440" s="12">
        <v>3770</v>
      </c>
      <c r="C7440" s="19">
        <v>42462</v>
      </c>
      <c r="D7440" s="6">
        <v>54</v>
      </c>
      <c r="E7440" s="10">
        <v>520.83000000000004</v>
      </c>
    </row>
    <row r="7441" spans="1:5" ht="17.55" customHeight="1" x14ac:dyDescent="0.3">
      <c r="A7441" s="12">
        <v>7541</v>
      </c>
      <c r="B7441" s="12">
        <v>3771</v>
      </c>
      <c r="C7441" s="19">
        <v>42476</v>
      </c>
      <c r="D7441" s="6">
        <v>208</v>
      </c>
      <c r="E7441" s="10">
        <v>17.180000000000007</v>
      </c>
    </row>
    <row r="7442" spans="1:5" ht="17.55" customHeight="1" x14ac:dyDescent="0.3">
      <c r="A7442" s="12">
        <v>7542</v>
      </c>
      <c r="B7442" s="12">
        <v>3771</v>
      </c>
      <c r="C7442" s="19">
        <v>42467</v>
      </c>
      <c r="D7442" s="6">
        <v>208</v>
      </c>
      <c r="E7442" s="10">
        <v>412.37</v>
      </c>
    </row>
    <row r="7443" spans="1:5" ht="17.55" customHeight="1" x14ac:dyDescent="0.3">
      <c r="A7443" s="12">
        <v>7543</v>
      </c>
      <c r="B7443" s="12">
        <v>3772</v>
      </c>
      <c r="C7443" s="19">
        <v>42473</v>
      </c>
      <c r="D7443" s="6">
        <v>163</v>
      </c>
      <c r="E7443" s="10">
        <v>27.870000000000005</v>
      </c>
    </row>
    <row r="7444" spans="1:5" ht="17.55" customHeight="1" x14ac:dyDescent="0.3">
      <c r="A7444" s="12">
        <v>7544</v>
      </c>
      <c r="B7444" s="12">
        <v>3772</v>
      </c>
      <c r="C7444" s="19">
        <v>42464</v>
      </c>
      <c r="D7444" s="6">
        <v>163</v>
      </c>
      <c r="E7444" s="10">
        <v>436.77</v>
      </c>
    </row>
    <row r="7445" spans="1:5" ht="17.55" customHeight="1" x14ac:dyDescent="0.3">
      <c r="A7445" s="12">
        <v>7545</v>
      </c>
      <c r="B7445" s="12">
        <v>3773</v>
      </c>
      <c r="C7445" s="19">
        <v>42468</v>
      </c>
      <c r="D7445" s="6">
        <v>140</v>
      </c>
      <c r="E7445" s="10">
        <v>165.20000000000005</v>
      </c>
    </row>
    <row r="7446" spans="1:5" ht="17.55" customHeight="1" x14ac:dyDescent="0.3">
      <c r="A7446" s="12">
        <v>7546</v>
      </c>
      <c r="B7446" s="12">
        <v>3773</v>
      </c>
      <c r="C7446" s="19">
        <v>42459</v>
      </c>
      <c r="D7446" s="6">
        <v>140</v>
      </c>
      <c r="E7446" s="10">
        <v>281.28999999999996</v>
      </c>
    </row>
    <row r="7447" spans="1:5" ht="17.55" customHeight="1" x14ac:dyDescent="0.3">
      <c r="A7447" s="12">
        <v>7547</v>
      </c>
      <c r="B7447" s="12">
        <v>3774</v>
      </c>
      <c r="C7447" s="19">
        <v>42465</v>
      </c>
      <c r="D7447" s="6">
        <v>286</v>
      </c>
      <c r="E7447" s="10">
        <v>114.33999999999992</v>
      </c>
    </row>
    <row r="7448" spans="1:5" ht="17.55" customHeight="1" x14ac:dyDescent="0.3">
      <c r="A7448" s="12">
        <v>7548</v>
      </c>
      <c r="B7448" s="12">
        <v>3774</v>
      </c>
      <c r="C7448" s="19">
        <v>42455</v>
      </c>
      <c r="D7448" s="6">
        <v>286</v>
      </c>
      <c r="E7448" s="10">
        <v>647.96</v>
      </c>
    </row>
    <row r="7449" spans="1:5" ht="17.55" customHeight="1" x14ac:dyDescent="0.3">
      <c r="A7449" s="12">
        <v>7549</v>
      </c>
      <c r="B7449" s="12">
        <v>3775</v>
      </c>
      <c r="C7449" s="19">
        <v>42472</v>
      </c>
      <c r="D7449" s="6">
        <v>231</v>
      </c>
      <c r="E7449" s="10">
        <v>65.04000000000002</v>
      </c>
    </row>
    <row r="7450" spans="1:5" ht="17.55" customHeight="1" x14ac:dyDescent="0.3">
      <c r="A7450" s="12">
        <v>7550</v>
      </c>
      <c r="B7450" s="12">
        <v>3775</v>
      </c>
      <c r="C7450" s="19">
        <v>42464</v>
      </c>
      <c r="D7450" s="6">
        <v>231</v>
      </c>
      <c r="E7450" s="10">
        <v>341.52</v>
      </c>
    </row>
    <row r="7451" spans="1:5" ht="17.55" customHeight="1" x14ac:dyDescent="0.3">
      <c r="A7451" s="12">
        <v>7551</v>
      </c>
      <c r="B7451" s="12">
        <v>3776</v>
      </c>
      <c r="C7451" s="19">
        <v>42468</v>
      </c>
      <c r="D7451" s="6">
        <v>120</v>
      </c>
      <c r="E7451" s="10">
        <v>138.63999999999999</v>
      </c>
    </row>
    <row r="7452" spans="1:5" ht="17.55" customHeight="1" x14ac:dyDescent="0.3">
      <c r="A7452" s="12">
        <v>7552</v>
      </c>
      <c r="B7452" s="12">
        <v>3776</v>
      </c>
      <c r="C7452" s="19">
        <v>42458</v>
      </c>
      <c r="D7452" s="6">
        <v>120</v>
      </c>
      <c r="E7452" s="10">
        <v>676.9</v>
      </c>
    </row>
    <row r="7453" spans="1:5" ht="17.55" customHeight="1" x14ac:dyDescent="0.3">
      <c r="A7453" s="12">
        <v>7553</v>
      </c>
      <c r="B7453" s="12">
        <v>3777</v>
      </c>
      <c r="C7453" s="19">
        <v>42463</v>
      </c>
      <c r="D7453" s="6">
        <v>2</v>
      </c>
      <c r="E7453" s="10">
        <v>23.53000000000003</v>
      </c>
    </row>
    <row r="7454" spans="1:5" ht="17.55" customHeight="1" x14ac:dyDescent="0.3">
      <c r="A7454" s="12">
        <v>7554</v>
      </c>
      <c r="B7454" s="12">
        <v>3777</v>
      </c>
      <c r="C7454" s="19">
        <v>42457</v>
      </c>
      <c r="D7454" s="6">
        <v>2</v>
      </c>
      <c r="E7454" s="10">
        <v>447.15999999999997</v>
      </c>
    </row>
    <row r="7455" spans="1:5" ht="17.55" customHeight="1" x14ac:dyDescent="0.3">
      <c r="A7455" s="12">
        <v>7555</v>
      </c>
      <c r="B7455" s="12">
        <v>3778</v>
      </c>
      <c r="C7455" s="19">
        <v>42464</v>
      </c>
      <c r="D7455" s="6">
        <v>62</v>
      </c>
      <c r="E7455" s="10">
        <v>54.879999999999995</v>
      </c>
    </row>
    <row r="7456" spans="1:5" ht="17.55" customHeight="1" x14ac:dyDescent="0.3">
      <c r="A7456" s="12">
        <v>7556</v>
      </c>
      <c r="B7456" s="12">
        <v>3778</v>
      </c>
      <c r="C7456" s="19">
        <v>42458</v>
      </c>
      <c r="D7456" s="6">
        <v>62</v>
      </c>
      <c r="E7456" s="10">
        <v>141.13999999999999</v>
      </c>
    </row>
    <row r="7457" spans="1:5" ht="17.55" customHeight="1" x14ac:dyDescent="0.3">
      <c r="A7457" s="12">
        <v>7557</v>
      </c>
      <c r="B7457" s="12">
        <v>3779</v>
      </c>
      <c r="C7457" s="19">
        <v>42462</v>
      </c>
      <c r="D7457" s="6">
        <v>155</v>
      </c>
      <c r="E7457" s="10">
        <v>37.350000000000023</v>
      </c>
    </row>
    <row r="7458" spans="1:5" ht="17.55" customHeight="1" x14ac:dyDescent="0.3">
      <c r="A7458" s="12">
        <v>7558</v>
      </c>
      <c r="B7458" s="12">
        <v>3779</v>
      </c>
      <c r="C7458" s="19">
        <v>42458</v>
      </c>
      <c r="D7458" s="6">
        <v>155</v>
      </c>
      <c r="E7458" s="10">
        <v>140.51999999999998</v>
      </c>
    </row>
    <row r="7459" spans="1:5" ht="17.55" customHeight="1" x14ac:dyDescent="0.3">
      <c r="A7459" s="12">
        <v>7559</v>
      </c>
      <c r="B7459" s="12">
        <v>3780</v>
      </c>
      <c r="C7459" s="19">
        <v>42472</v>
      </c>
      <c r="D7459" s="6">
        <v>150</v>
      </c>
      <c r="E7459" s="10">
        <v>47.490000000000009</v>
      </c>
    </row>
    <row r="7460" spans="1:5" ht="17.55" customHeight="1" x14ac:dyDescent="0.3">
      <c r="A7460" s="12">
        <v>7560</v>
      </c>
      <c r="B7460" s="12">
        <v>3780</v>
      </c>
      <c r="C7460" s="19">
        <v>42462</v>
      </c>
      <c r="D7460" s="6">
        <v>150</v>
      </c>
      <c r="E7460" s="10">
        <v>142.47999999999999</v>
      </c>
    </row>
    <row r="7461" spans="1:5" ht="17.55" customHeight="1" x14ac:dyDescent="0.3">
      <c r="A7461" s="12">
        <v>7561</v>
      </c>
      <c r="B7461" s="12">
        <v>3781</v>
      </c>
      <c r="C7461" s="19">
        <v>42476</v>
      </c>
      <c r="D7461" s="6">
        <v>251</v>
      </c>
      <c r="E7461" s="10">
        <v>151</v>
      </c>
    </row>
    <row r="7462" spans="1:5" ht="17.55" customHeight="1" x14ac:dyDescent="0.3">
      <c r="A7462" s="12">
        <v>7562</v>
      </c>
      <c r="B7462" s="12">
        <v>3781</v>
      </c>
      <c r="C7462" s="19">
        <v>42468</v>
      </c>
      <c r="D7462" s="6">
        <v>251</v>
      </c>
      <c r="E7462" s="10">
        <v>236.2</v>
      </c>
    </row>
    <row r="7463" spans="1:5" ht="17.55" customHeight="1" x14ac:dyDescent="0.3">
      <c r="A7463" s="12">
        <v>7563</v>
      </c>
      <c r="B7463" s="12">
        <v>3782</v>
      </c>
      <c r="C7463" s="19">
        <v>42479</v>
      </c>
      <c r="D7463" s="6">
        <v>188</v>
      </c>
      <c r="E7463" s="10">
        <v>91.77000000000001</v>
      </c>
    </row>
    <row r="7464" spans="1:5" ht="17.55" customHeight="1" x14ac:dyDescent="0.3">
      <c r="A7464" s="12">
        <v>7564</v>
      </c>
      <c r="B7464" s="12">
        <v>3782</v>
      </c>
      <c r="C7464" s="19">
        <v>42469</v>
      </c>
      <c r="D7464" s="6">
        <v>188</v>
      </c>
      <c r="E7464" s="10">
        <v>156.28</v>
      </c>
    </row>
    <row r="7465" spans="1:5" ht="17.55" customHeight="1" x14ac:dyDescent="0.3">
      <c r="A7465" s="12">
        <v>7565</v>
      </c>
      <c r="B7465" s="12">
        <v>3783</v>
      </c>
      <c r="C7465" s="19">
        <v>42468</v>
      </c>
      <c r="D7465" s="6">
        <v>129</v>
      </c>
      <c r="E7465" s="10">
        <v>15.120000000000005</v>
      </c>
    </row>
    <row r="7466" spans="1:5" ht="17.55" customHeight="1" x14ac:dyDescent="0.3">
      <c r="A7466" s="12">
        <v>7566</v>
      </c>
      <c r="B7466" s="12">
        <v>3783</v>
      </c>
      <c r="C7466" s="19">
        <v>42460</v>
      </c>
      <c r="D7466" s="6">
        <v>129</v>
      </c>
      <c r="E7466" s="10">
        <v>287.38</v>
      </c>
    </row>
    <row r="7467" spans="1:5" ht="17.55" customHeight="1" x14ac:dyDescent="0.3">
      <c r="A7467" s="12">
        <v>7567</v>
      </c>
      <c r="B7467" s="12">
        <v>3784</v>
      </c>
      <c r="C7467" s="19">
        <v>42469</v>
      </c>
      <c r="D7467" s="6">
        <v>154</v>
      </c>
      <c r="E7467" s="10">
        <v>223.60000000000002</v>
      </c>
    </row>
    <row r="7468" spans="1:5" ht="17.55" customHeight="1" x14ac:dyDescent="0.3">
      <c r="A7468" s="12">
        <v>7568</v>
      </c>
      <c r="B7468" s="12">
        <v>3784</v>
      </c>
      <c r="C7468" s="19">
        <v>42462</v>
      </c>
      <c r="D7468" s="6">
        <v>154</v>
      </c>
      <c r="E7468" s="10">
        <v>792.8</v>
      </c>
    </row>
    <row r="7469" spans="1:5" ht="17.55" customHeight="1" x14ac:dyDescent="0.3">
      <c r="A7469" s="12">
        <v>7569</v>
      </c>
      <c r="B7469" s="12">
        <v>3785</v>
      </c>
      <c r="C7469" s="19">
        <v>42474</v>
      </c>
      <c r="D7469" s="6">
        <v>302</v>
      </c>
      <c r="E7469" s="10">
        <v>158.12</v>
      </c>
    </row>
    <row r="7470" spans="1:5" ht="17.55" customHeight="1" x14ac:dyDescent="0.3">
      <c r="A7470" s="12">
        <v>7570</v>
      </c>
      <c r="B7470" s="12">
        <v>3785</v>
      </c>
      <c r="C7470" s="19">
        <v>42470</v>
      </c>
      <c r="D7470" s="6">
        <v>302</v>
      </c>
      <c r="E7470" s="10">
        <v>281.11</v>
      </c>
    </row>
    <row r="7471" spans="1:5" ht="17.55" customHeight="1" x14ac:dyDescent="0.3">
      <c r="A7471" s="12">
        <v>7571</v>
      </c>
      <c r="B7471" s="12">
        <v>3786</v>
      </c>
      <c r="C7471" s="19">
        <v>42462</v>
      </c>
      <c r="D7471" s="6">
        <v>59</v>
      </c>
      <c r="E7471" s="10">
        <v>169.73000000000002</v>
      </c>
    </row>
    <row r="7472" spans="1:5" ht="17.55" customHeight="1" x14ac:dyDescent="0.3">
      <c r="A7472" s="12">
        <v>7572</v>
      </c>
      <c r="B7472" s="12">
        <v>3786</v>
      </c>
      <c r="C7472" s="19">
        <v>42458</v>
      </c>
      <c r="D7472" s="6">
        <v>59</v>
      </c>
      <c r="E7472" s="10">
        <v>436.48</v>
      </c>
    </row>
    <row r="7473" spans="1:5" ht="17.55" customHeight="1" x14ac:dyDescent="0.3">
      <c r="A7473" s="12">
        <v>7573</v>
      </c>
      <c r="B7473" s="12">
        <v>3787</v>
      </c>
      <c r="C7473" s="19">
        <v>42466</v>
      </c>
      <c r="D7473" s="6">
        <v>43</v>
      </c>
      <c r="E7473" s="10">
        <v>177.78999999999996</v>
      </c>
    </row>
    <row r="7474" spans="1:5" ht="17.55" customHeight="1" x14ac:dyDescent="0.3">
      <c r="A7474" s="12">
        <v>7574</v>
      </c>
      <c r="B7474" s="12">
        <v>3787</v>
      </c>
      <c r="C7474" s="19">
        <v>42459</v>
      </c>
      <c r="D7474" s="6">
        <v>43</v>
      </c>
      <c r="E7474" s="10">
        <v>395.75</v>
      </c>
    </row>
    <row r="7475" spans="1:5" ht="17.55" customHeight="1" x14ac:dyDescent="0.3">
      <c r="A7475" s="12">
        <v>7575</v>
      </c>
      <c r="B7475" s="12">
        <v>3788</v>
      </c>
      <c r="C7475" s="19">
        <v>42480</v>
      </c>
      <c r="D7475" s="6">
        <v>265</v>
      </c>
      <c r="E7475" s="10">
        <v>15.969999999999999</v>
      </c>
    </row>
    <row r="7476" spans="1:5" ht="17.55" customHeight="1" x14ac:dyDescent="0.3">
      <c r="A7476" s="12">
        <v>7576</v>
      </c>
      <c r="B7476" s="12">
        <v>3788</v>
      </c>
      <c r="C7476" s="19">
        <v>42470</v>
      </c>
      <c r="D7476" s="6">
        <v>265</v>
      </c>
      <c r="E7476" s="10">
        <v>129.22999999999999</v>
      </c>
    </row>
    <row r="7477" spans="1:5" ht="17.55" customHeight="1" x14ac:dyDescent="0.3">
      <c r="A7477" s="12">
        <v>7577</v>
      </c>
      <c r="B7477" s="12">
        <v>3789</v>
      </c>
      <c r="C7477" s="19">
        <v>42479</v>
      </c>
      <c r="D7477" s="6">
        <v>16</v>
      </c>
      <c r="E7477" s="10">
        <v>54.659999999999968</v>
      </c>
    </row>
    <row r="7478" spans="1:5" ht="17.55" customHeight="1" x14ac:dyDescent="0.3">
      <c r="A7478" s="12">
        <v>7578</v>
      </c>
      <c r="B7478" s="12">
        <v>3789</v>
      </c>
      <c r="C7478" s="19">
        <v>42471</v>
      </c>
      <c r="D7478" s="6">
        <v>16</v>
      </c>
      <c r="E7478" s="10">
        <v>856.47</v>
      </c>
    </row>
    <row r="7479" spans="1:5" ht="17.55" customHeight="1" x14ac:dyDescent="0.3">
      <c r="A7479" s="12">
        <v>7579</v>
      </c>
      <c r="B7479" s="12">
        <v>3790</v>
      </c>
      <c r="C7479" s="19">
        <v>42475</v>
      </c>
      <c r="D7479" s="6">
        <v>107</v>
      </c>
      <c r="E7479" s="10">
        <v>205.11</v>
      </c>
    </row>
    <row r="7480" spans="1:5" ht="17.55" customHeight="1" x14ac:dyDescent="0.3">
      <c r="A7480" s="12">
        <v>7580</v>
      </c>
      <c r="B7480" s="12">
        <v>3790</v>
      </c>
      <c r="C7480" s="19">
        <v>42465</v>
      </c>
      <c r="D7480" s="6">
        <v>107</v>
      </c>
      <c r="E7480" s="10">
        <v>583.80999999999995</v>
      </c>
    </row>
    <row r="7481" spans="1:5" ht="17.55" customHeight="1" x14ac:dyDescent="0.3">
      <c r="A7481" s="12">
        <v>7581</v>
      </c>
      <c r="B7481" s="12">
        <v>3791</v>
      </c>
      <c r="C7481" s="19">
        <v>42476</v>
      </c>
      <c r="D7481" s="6">
        <v>103</v>
      </c>
      <c r="E7481" s="10">
        <v>24.779999999999973</v>
      </c>
    </row>
    <row r="7482" spans="1:5" ht="17.55" customHeight="1" x14ac:dyDescent="0.3">
      <c r="A7482" s="12">
        <v>7582</v>
      </c>
      <c r="B7482" s="12">
        <v>3791</v>
      </c>
      <c r="C7482" s="19">
        <v>42470</v>
      </c>
      <c r="D7482" s="6">
        <v>103</v>
      </c>
      <c r="E7482" s="10">
        <v>284.98</v>
      </c>
    </row>
    <row r="7483" spans="1:5" ht="17.55" customHeight="1" x14ac:dyDescent="0.3">
      <c r="A7483" s="12">
        <v>7583</v>
      </c>
      <c r="B7483" s="12">
        <v>3792</v>
      </c>
      <c r="C7483" s="19">
        <v>42470</v>
      </c>
      <c r="D7483" s="6">
        <v>22</v>
      </c>
      <c r="E7483" s="10">
        <v>59.649999999999977</v>
      </c>
    </row>
    <row r="7484" spans="1:5" ht="17.55" customHeight="1" x14ac:dyDescent="0.3">
      <c r="A7484" s="12">
        <v>7584</v>
      </c>
      <c r="B7484" s="12">
        <v>3792</v>
      </c>
      <c r="C7484" s="19">
        <v>42461</v>
      </c>
      <c r="D7484" s="6">
        <v>22</v>
      </c>
      <c r="E7484" s="10">
        <v>536.88</v>
      </c>
    </row>
    <row r="7485" spans="1:5" ht="17.55" customHeight="1" x14ac:dyDescent="0.3">
      <c r="A7485" s="12">
        <v>7585</v>
      </c>
      <c r="B7485" s="12">
        <v>3793</v>
      </c>
      <c r="C7485" s="19">
        <v>42467</v>
      </c>
      <c r="D7485" s="6">
        <v>314</v>
      </c>
      <c r="E7485" s="10">
        <v>32.329999999999984</v>
      </c>
    </row>
    <row r="7486" spans="1:5" ht="17.55" customHeight="1" x14ac:dyDescent="0.3">
      <c r="A7486" s="12">
        <v>7586</v>
      </c>
      <c r="B7486" s="12">
        <v>3793</v>
      </c>
      <c r="C7486" s="19">
        <v>42462</v>
      </c>
      <c r="D7486" s="6">
        <v>314</v>
      </c>
      <c r="E7486" s="10">
        <v>371.81</v>
      </c>
    </row>
    <row r="7487" spans="1:5" ht="17.55" customHeight="1" x14ac:dyDescent="0.3">
      <c r="A7487" s="12">
        <v>7588</v>
      </c>
      <c r="B7487" s="12">
        <v>3794</v>
      </c>
      <c r="C7487" s="19">
        <v>42458</v>
      </c>
      <c r="D7487" s="6">
        <v>141</v>
      </c>
      <c r="E7487" s="10">
        <v>588.05999999999995</v>
      </c>
    </row>
    <row r="7488" spans="1:5" ht="17.55" customHeight="1" x14ac:dyDescent="0.3">
      <c r="A7488" s="12">
        <v>7589</v>
      </c>
      <c r="B7488" s="12">
        <v>3795</v>
      </c>
      <c r="C7488" s="19">
        <v>42462</v>
      </c>
      <c r="D7488" s="6">
        <v>28</v>
      </c>
      <c r="E7488" s="10">
        <v>129.22000000000003</v>
      </c>
    </row>
    <row r="7489" spans="1:5" ht="17.55" customHeight="1" x14ac:dyDescent="0.3">
      <c r="A7489" s="12">
        <v>7590</v>
      </c>
      <c r="B7489" s="12">
        <v>3795</v>
      </c>
      <c r="C7489" s="19">
        <v>42458</v>
      </c>
      <c r="D7489" s="6">
        <v>28</v>
      </c>
      <c r="E7489" s="10">
        <v>732.3</v>
      </c>
    </row>
    <row r="7490" spans="1:5" ht="17.55" customHeight="1" x14ac:dyDescent="0.3">
      <c r="A7490" s="12">
        <v>7591</v>
      </c>
      <c r="B7490" s="12">
        <v>3796</v>
      </c>
      <c r="C7490" s="19">
        <v>42470</v>
      </c>
      <c r="D7490" s="6">
        <v>169</v>
      </c>
      <c r="E7490" s="10">
        <v>65.889999999999986</v>
      </c>
    </row>
    <row r="7491" spans="1:5" ht="17.55" customHeight="1" x14ac:dyDescent="0.3">
      <c r="A7491" s="12">
        <v>7592</v>
      </c>
      <c r="B7491" s="12">
        <v>3796</v>
      </c>
      <c r="C7491" s="19">
        <v>42460</v>
      </c>
      <c r="D7491" s="6">
        <v>169</v>
      </c>
      <c r="E7491" s="10">
        <v>404.8</v>
      </c>
    </row>
    <row r="7492" spans="1:5" ht="17.55" customHeight="1" x14ac:dyDescent="0.3">
      <c r="A7492" s="12">
        <v>7593</v>
      </c>
      <c r="B7492" s="12">
        <v>3797</v>
      </c>
      <c r="C7492" s="19">
        <v>42470</v>
      </c>
      <c r="D7492" s="6">
        <v>192</v>
      </c>
      <c r="E7492" s="10">
        <v>63.159999999999968</v>
      </c>
    </row>
    <row r="7493" spans="1:5" ht="17.55" customHeight="1" x14ac:dyDescent="0.3">
      <c r="A7493" s="12">
        <v>7594</v>
      </c>
      <c r="B7493" s="12">
        <v>3797</v>
      </c>
      <c r="C7493" s="19">
        <v>42460</v>
      </c>
      <c r="D7493" s="6">
        <v>192</v>
      </c>
      <c r="E7493" s="10">
        <v>568.46</v>
      </c>
    </row>
    <row r="7494" spans="1:5" ht="17.55" customHeight="1" x14ac:dyDescent="0.3">
      <c r="A7494" s="12">
        <v>7595</v>
      </c>
      <c r="B7494" s="12">
        <v>3798</v>
      </c>
      <c r="C7494" s="19">
        <v>42478</v>
      </c>
      <c r="D7494" s="6">
        <v>266</v>
      </c>
      <c r="E7494" s="10">
        <v>168.46000000000004</v>
      </c>
    </row>
    <row r="7495" spans="1:5" ht="17.55" customHeight="1" x14ac:dyDescent="0.3">
      <c r="A7495" s="12">
        <v>7596</v>
      </c>
      <c r="B7495" s="12">
        <v>3798</v>
      </c>
      <c r="C7495" s="19">
        <v>42469</v>
      </c>
      <c r="D7495" s="6">
        <v>266</v>
      </c>
      <c r="E7495" s="10">
        <v>633.77</v>
      </c>
    </row>
    <row r="7496" spans="1:5" ht="17.55" customHeight="1" x14ac:dyDescent="0.3">
      <c r="A7496" s="12">
        <v>7597</v>
      </c>
      <c r="B7496" s="12">
        <v>3799</v>
      </c>
      <c r="C7496" s="19">
        <v>42477</v>
      </c>
      <c r="D7496" s="6">
        <v>123</v>
      </c>
      <c r="E7496" s="10">
        <v>357.91000000000008</v>
      </c>
    </row>
    <row r="7497" spans="1:5" ht="17.55" customHeight="1" x14ac:dyDescent="0.3">
      <c r="A7497" s="12">
        <v>7598</v>
      </c>
      <c r="B7497" s="12">
        <v>3799</v>
      </c>
      <c r="C7497" s="19">
        <v>42471</v>
      </c>
      <c r="D7497" s="6">
        <v>123</v>
      </c>
      <c r="E7497" s="10">
        <v>694.79</v>
      </c>
    </row>
    <row r="7498" spans="1:5" ht="17.55" customHeight="1" x14ac:dyDescent="0.3">
      <c r="A7498" s="12">
        <v>7600</v>
      </c>
      <c r="B7498" s="12">
        <v>3800</v>
      </c>
      <c r="C7498" s="19">
        <v>42474</v>
      </c>
      <c r="D7498" s="6">
        <v>290</v>
      </c>
      <c r="E7498" s="10">
        <v>506.99</v>
      </c>
    </row>
    <row r="7499" spans="1:5" ht="17.55" customHeight="1" x14ac:dyDescent="0.3">
      <c r="A7499" s="12">
        <v>7601</v>
      </c>
      <c r="B7499" s="12">
        <v>3801</v>
      </c>
      <c r="C7499" s="19">
        <v>42482</v>
      </c>
      <c r="D7499" s="6">
        <v>221</v>
      </c>
      <c r="E7499" s="10">
        <v>161.16999999999996</v>
      </c>
    </row>
    <row r="7500" spans="1:5" ht="17.55" customHeight="1" x14ac:dyDescent="0.3">
      <c r="A7500" s="12">
        <v>7602</v>
      </c>
      <c r="B7500" s="12">
        <v>3801</v>
      </c>
      <c r="C7500" s="19">
        <v>42475</v>
      </c>
      <c r="D7500" s="6">
        <v>221</v>
      </c>
      <c r="E7500" s="10">
        <v>734.23</v>
      </c>
    </row>
    <row r="7501" spans="1:5" ht="17.55" customHeight="1" x14ac:dyDescent="0.3">
      <c r="A7501" s="12">
        <v>7603</v>
      </c>
      <c r="B7501" s="12">
        <v>3802</v>
      </c>
      <c r="C7501" s="19">
        <v>42474</v>
      </c>
      <c r="D7501" s="6">
        <v>220</v>
      </c>
      <c r="E7501" s="10">
        <v>72.839999999999975</v>
      </c>
    </row>
    <row r="7502" spans="1:5" ht="17.55" customHeight="1" x14ac:dyDescent="0.3">
      <c r="A7502" s="12">
        <v>7604</v>
      </c>
      <c r="B7502" s="12">
        <v>3802</v>
      </c>
      <c r="C7502" s="19">
        <v>42467</v>
      </c>
      <c r="D7502" s="6">
        <v>220</v>
      </c>
      <c r="E7502" s="10">
        <v>291.37</v>
      </c>
    </row>
    <row r="7503" spans="1:5" ht="17.55" customHeight="1" x14ac:dyDescent="0.3">
      <c r="A7503" s="12">
        <v>7605</v>
      </c>
      <c r="B7503" s="12">
        <v>3803</v>
      </c>
      <c r="C7503" s="19">
        <v>42480</v>
      </c>
      <c r="D7503" s="6">
        <v>290</v>
      </c>
      <c r="E7503" s="10">
        <v>38.450000000000045</v>
      </c>
    </row>
    <row r="7504" spans="1:5" ht="17.55" customHeight="1" x14ac:dyDescent="0.3">
      <c r="A7504" s="12">
        <v>7606</v>
      </c>
      <c r="B7504" s="12">
        <v>3803</v>
      </c>
      <c r="C7504" s="19">
        <v>42475</v>
      </c>
      <c r="D7504" s="6">
        <v>290</v>
      </c>
      <c r="E7504" s="10">
        <v>510.89</v>
      </c>
    </row>
    <row r="7505" spans="1:5" ht="17.55" customHeight="1" x14ac:dyDescent="0.3">
      <c r="A7505" s="12">
        <v>7607</v>
      </c>
      <c r="B7505" s="12">
        <v>3804</v>
      </c>
      <c r="C7505" s="19">
        <v>42480</v>
      </c>
      <c r="D7505" s="6">
        <v>180</v>
      </c>
      <c r="E7505" s="10">
        <v>33.199999999999932</v>
      </c>
    </row>
    <row r="7506" spans="1:5" ht="17.55" customHeight="1" x14ac:dyDescent="0.3">
      <c r="A7506" s="12">
        <v>7608</v>
      </c>
      <c r="B7506" s="12">
        <v>3804</v>
      </c>
      <c r="C7506" s="19">
        <v>42473</v>
      </c>
      <c r="D7506" s="6">
        <v>180</v>
      </c>
      <c r="E7506" s="10">
        <v>796.86</v>
      </c>
    </row>
    <row r="7507" spans="1:5" ht="17.55" customHeight="1" x14ac:dyDescent="0.3">
      <c r="A7507" s="12">
        <v>7609</v>
      </c>
      <c r="B7507" s="12">
        <v>3805</v>
      </c>
      <c r="C7507" s="19">
        <v>42473</v>
      </c>
      <c r="D7507" s="6">
        <v>296</v>
      </c>
      <c r="E7507" s="10">
        <v>296.20000000000005</v>
      </c>
    </row>
    <row r="7508" spans="1:5" ht="17.55" customHeight="1" x14ac:dyDescent="0.3">
      <c r="A7508" s="12">
        <v>7610</v>
      </c>
      <c r="B7508" s="12">
        <v>3805</v>
      </c>
      <c r="C7508" s="19">
        <v>42464</v>
      </c>
      <c r="D7508" s="6">
        <v>296</v>
      </c>
      <c r="E7508" s="10">
        <v>575</v>
      </c>
    </row>
    <row r="7509" spans="1:5" ht="17.55" customHeight="1" x14ac:dyDescent="0.3">
      <c r="A7509" s="12">
        <v>7611</v>
      </c>
      <c r="B7509" s="12">
        <v>3806</v>
      </c>
      <c r="C7509" s="19">
        <v>42474</v>
      </c>
      <c r="D7509" s="6">
        <v>30</v>
      </c>
      <c r="E7509" s="10">
        <v>47.36999999999999</v>
      </c>
    </row>
    <row r="7510" spans="1:5" ht="17.55" customHeight="1" x14ac:dyDescent="0.3">
      <c r="A7510" s="12">
        <v>7612</v>
      </c>
      <c r="B7510" s="12">
        <v>3806</v>
      </c>
      <c r="C7510" s="19">
        <v>42466</v>
      </c>
      <c r="D7510" s="6">
        <v>30</v>
      </c>
      <c r="E7510" s="10">
        <v>115.98</v>
      </c>
    </row>
    <row r="7511" spans="1:5" ht="17.55" customHeight="1" x14ac:dyDescent="0.3">
      <c r="A7511" s="12">
        <v>7613</v>
      </c>
      <c r="B7511" s="12">
        <v>3807</v>
      </c>
      <c r="C7511" s="19">
        <v>42470</v>
      </c>
      <c r="D7511" s="6">
        <v>156</v>
      </c>
      <c r="E7511" s="10">
        <v>22.020000000000039</v>
      </c>
    </row>
    <row r="7512" spans="1:5" ht="17.55" customHeight="1" x14ac:dyDescent="0.3">
      <c r="A7512" s="12">
        <v>7614</v>
      </c>
      <c r="B7512" s="12">
        <v>3807</v>
      </c>
      <c r="C7512" s="19">
        <v>42466</v>
      </c>
      <c r="D7512" s="6">
        <v>156</v>
      </c>
      <c r="E7512" s="10">
        <v>292.58</v>
      </c>
    </row>
    <row r="7513" spans="1:5" ht="17.55" customHeight="1" x14ac:dyDescent="0.3">
      <c r="A7513" s="12">
        <v>7615</v>
      </c>
      <c r="B7513" s="12">
        <v>3808</v>
      </c>
      <c r="C7513" s="19">
        <v>42471</v>
      </c>
      <c r="D7513" s="6">
        <v>284</v>
      </c>
      <c r="E7513" s="10">
        <v>75.12</v>
      </c>
    </row>
    <row r="7514" spans="1:5" ht="17.55" customHeight="1" x14ac:dyDescent="0.3">
      <c r="A7514" s="12">
        <v>7616</v>
      </c>
      <c r="B7514" s="12">
        <v>3808</v>
      </c>
      <c r="C7514" s="19">
        <v>42465</v>
      </c>
      <c r="D7514" s="6">
        <v>284</v>
      </c>
      <c r="E7514" s="10">
        <v>998.15</v>
      </c>
    </row>
    <row r="7515" spans="1:5" ht="17.55" customHeight="1" x14ac:dyDescent="0.3">
      <c r="A7515" s="12">
        <v>7617</v>
      </c>
      <c r="B7515" s="12">
        <v>3809</v>
      </c>
      <c r="C7515" s="19">
        <v>42480</v>
      </c>
      <c r="D7515" s="6">
        <v>71</v>
      </c>
      <c r="E7515" s="10">
        <v>15.920000000000016</v>
      </c>
    </row>
    <row r="7516" spans="1:5" ht="17.55" customHeight="1" x14ac:dyDescent="0.3">
      <c r="A7516" s="12">
        <v>7618</v>
      </c>
      <c r="B7516" s="12">
        <v>3809</v>
      </c>
      <c r="C7516" s="19">
        <v>42475</v>
      </c>
      <c r="D7516" s="6">
        <v>71</v>
      </c>
      <c r="E7516" s="10">
        <v>382.17</v>
      </c>
    </row>
    <row r="7517" spans="1:5" ht="17.55" customHeight="1" x14ac:dyDescent="0.3">
      <c r="A7517" s="12">
        <v>7619</v>
      </c>
      <c r="B7517" s="12">
        <v>3810</v>
      </c>
      <c r="C7517" s="19">
        <v>42478</v>
      </c>
      <c r="D7517" s="6">
        <v>80</v>
      </c>
      <c r="E7517" s="10">
        <v>370.26</v>
      </c>
    </row>
    <row r="7518" spans="1:5" ht="17.55" customHeight="1" x14ac:dyDescent="0.3">
      <c r="A7518" s="12">
        <v>7620</v>
      </c>
      <c r="B7518" s="12">
        <v>3810</v>
      </c>
      <c r="C7518" s="19">
        <v>42470</v>
      </c>
      <c r="D7518" s="6">
        <v>80</v>
      </c>
      <c r="E7518" s="10">
        <v>658.24</v>
      </c>
    </row>
    <row r="7519" spans="1:5" ht="17.55" customHeight="1" x14ac:dyDescent="0.3">
      <c r="A7519" s="12">
        <v>7621</v>
      </c>
      <c r="B7519" s="12">
        <v>3811</v>
      </c>
      <c r="C7519" s="19">
        <v>42483</v>
      </c>
      <c r="D7519" s="6">
        <v>182</v>
      </c>
      <c r="E7519" s="10">
        <v>75.569999999999993</v>
      </c>
    </row>
    <row r="7520" spans="1:5" ht="17.55" customHeight="1" x14ac:dyDescent="0.3">
      <c r="A7520" s="12">
        <v>7622</v>
      </c>
      <c r="B7520" s="12">
        <v>3811</v>
      </c>
      <c r="C7520" s="19">
        <v>42476</v>
      </c>
      <c r="D7520" s="6">
        <v>182</v>
      </c>
      <c r="E7520" s="10">
        <v>344.3</v>
      </c>
    </row>
    <row r="7521" spans="1:5" ht="17.55" customHeight="1" x14ac:dyDescent="0.3">
      <c r="A7521" s="12">
        <v>7624</v>
      </c>
      <c r="B7521" s="12">
        <v>3812</v>
      </c>
      <c r="C7521" s="19">
        <v>42470</v>
      </c>
      <c r="D7521" s="6">
        <v>294</v>
      </c>
      <c r="E7521" s="10">
        <v>710.27</v>
      </c>
    </row>
    <row r="7522" spans="1:5" ht="17.55" customHeight="1" x14ac:dyDescent="0.3">
      <c r="A7522" s="12">
        <v>7625</v>
      </c>
      <c r="B7522" s="12">
        <v>3813</v>
      </c>
      <c r="C7522" s="19">
        <v>42474</v>
      </c>
      <c r="D7522" s="6">
        <v>124</v>
      </c>
      <c r="E7522" s="10">
        <v>170.31000000000006</v>
      </c>
    </row>
    <row r="7523" spans="1:5" ht="17.55" customHeight="1" x14ac:dyDescent="0.3">
      <c r="A7523" s="12">
        <v>7626</v>
      </c>
      <c r="B7523" s="12">
        <v>3813</v>
      </c>
      <c r="C7523" s="19">
        <v>42464</v>
      </c>
      <c r="D7523" s="6">
        <v>124</v>
      </c>
      <c r="E7523" s="10">
        <v>775.91</v>
      </c>
    </row>
    <row r="7524" spans="1:5" ht="17.55" customHeight="1" x14ac:dyDescent="0.3">
      <c r="A7524" s="12">
        <v>7627</v>
      </c>
      <c r="B7524" s="12">
        <v>3814</v>
      </c>
      <c r="C7524" s="19">
        <v>42475</v>
      </c>
      <c r="D7524" s="6">
        <v>309</v>
      </c>
      <c r="E7524" s="10">
        <v>348.11</v>
      </c>
    </row>
    <row r="7525" spans="1:5" ht="17.55" customHeight="1" x14ac:dyDescent="0.3">
      <c r="A7525" s="12">
        <v>7628</v>
      </c>
      <c r="B7525" s="12">
        <v>3814</v>
      </c>
      <c r="C7525" s="19">
        <v>42467</v>
      </c>
      <c r="D7525" s="6">
        <v>309</v>
      </c>
      <c r="E7525" s="10">
        <v>646.51</v>
      </c>
    </row>
    <row r="7526" spans="1:5" ht="17.55" customHeight="1" x14ac:dyDescent="0.3">
      <c r="A7526" s="12">
        <v>7629</v>
      </c>
      <c r="B7526" s="12">
        <v>3815</v>
      </c>
      <c r="C7526" s="19">
        <v>42481</v>
      </c>
      <c r="D7526" s="6">
        <v>23</v>
      </c>
      <c r="E7526" s="10">
        <v>133.82000000000002</v>
      </c>
    </row>
    <row r="7527" spans="1:5" ht="17.55" customHeight="1" x14ac:dyDescent="0.3">
      <c r="A7527" s="12">
        <v>7630</v>
      </c>
      <c r="B7527" s="12">
        <v>3815</v>
      </c>
      <c r="C7527" s="19">
        <v>42477</v>
      </c>
      <c r="D7527" s="6">
        <v>23</v>
      </c>
      <c r="E7527" s="10">
        <v>248.54</v>
      </c>
    </row>
    <row r="7528" spans="1:5" ht="17.55" customHeight="1" x14ac:dyDescent="0.3">
      <c r="A7528" s="12">
        <v>7631</v>
      </c>
      <c r="B7528" s="12">
        <v>3816</v>
      </c>
      <c r="C7528" s="19">
        <v>42483</v>
      </c>
      <c r="D7528" s="6">
        <v>60</v>
      </c>
      <c r="E7528" s="10">
        <v>167.95999999999992</v>
      </c>
    </row>
    <row r="7529" spans="1:5" ht="17.55" customHeight="1" x14ac:dyDescent="0.3">
      <c r="A7529" s="12">
        <v>7632</v>
      </c>
      <c r="B7529" s="12">
        <v>3816</v>
      </c>
      <c r="C7529" s="19">
        <v>42475</v>
      </c>
      <c r="D7529" s="6">
        <v>60</v>
      </c>
      <c r="E7529" s="10">
        <v>631.85</v>
      </c>
    </row>
    <row r="7530" spans="1:5" ht="17.55" customHeight="1" x14ac:dyDescent="0.3">
      <c r="A7530" s="12">
        <v>7633</v>
      </c>
      <c r="B7530" s="12">
        <v>3817</v>
      </c>
      <c r="C7530" s="19">
        <v>42474</v>
      </c>
      <c r="D7530" s="6">
        <v>246</v>
      </c>
      <c r="E7530" s="10">
        <v>304.95000000000005</v>
      </c>
    </row>
    <row r="7531" spans="1:5" ht="17.55" customHeight="1" x14ac:dyDescent="0.3">
      <c r="A7531" s="12">
        <v>7634</v>
      </c>
      <c r="B7531" s="12">
        <v>3817</v>
      </c>
      <c r="C7531" s="19">
        <v>42470</v>
      </c>
      <c r="D7531" s="6">
        <v>246</v>
      </c>
      <c r="E7531" s="10">
        <v>678.78</v>
      </c>
    </row>
    <row r="7532" spans="1:5" ht="17.55" customHeight="1" x14ac:dyDescent="0.3">
      <c r="A7532" s="12">
        <v>7635</v>
      </c>
      <c r="B7532" s="12">
        <v>3818</v>
      </c>
      <c r="C7532" s="19">
        <v>42484</v>
      </c>
      <c r="D7532" s="6">
        <v>252</v>
      </c>
      <c r="E7532" s="10">
        <v>80.919999999999959</v>
      </c>
    </row>
    <row r="7533" spans="1:5" ht="17.55" customHeight="1" x14ac:dyDescent="0.3">
      <c r="A7533" s="12">
        <v>7636</v>
      </c>
      <c r="B7533" s="12">
        <v>3818</v>
      </c>
      <c r="C7533" s="19">
        <v>42477</v>
      </c>
      <c r="D7533" s="6">
        <v>252</v>
      </c>
      <c r="E7533" s="10">
        <v>424.86</v>
      </c>
    </row>
    <row r="7534" spans="1:5" ht="17.55" customHeight="1" x14ac:dyDescent="0.3">
      <c r="A7534" s="12">
        <v>7637</v>
      </c>
      <c r="B7534" s="12">
        <v>3819</v>
      </c>
      <c r="C7534" s="19">
        <v>42479</v>
      </c>
      <c r="D7534" s="6">
        <v>9</v>
      </c>
      <c r="E7534" s="10">
        <v>81.600000000000023</v>
      </c>
    </row>
    <row r="7535" spans="1:5" ht="17.55" customHeight="1" x14ac:dyDescent="0.3">
      <c r="A7535" s="12">
        <v>7638</v>
      </c>
      <c r="B7535" s="12">
        <v>3819</v>
      </c>
      <c r="C7535" s="19">
        <v>42473</v>
      </c>
      <c r="D7535" s="6">
        <v>9</v>
      </c>
      <c r="E7535" s="10">
        <v>598.41999999999996</v>
      </c>
    </row>
    <row r="7536" spans="1:5" ht="17.55" customHeight="1" x14ac:dyDescent="0.3">
      <c r="A7536" s="12">
        <v>7639</v>
      </c>
      <c r="B7536" s="12">
        <v>3820</v>
      </c>
      <c r="C7536" s="19">
        <v>42483</v>
      </c>
      <c r="D7536" s="6">
        <v>1</v>
      </c>
      <c r="E7536" s="10">
        <v>40.550000000000068</v>
      </c>
    </row>
    <row r="7537" spans="1:5" ht="17.55" customHeight="1" x14ac:dyDescent="0.3">
      <c r="A7537" s="12">
        <v>7640</v>
      </c>
      <c r="B7537" s="12">
        <v>3820</v>
      </c>
      <c r="C7537" s="19">
        <v>42478</v>
      </c>
      <c r="D7537" s="6">
        <v>1</v>
      </c>
      <c r="E7537" s="10">
        <v>973.43</v>
      </c>
    </row>
    <row r="7538" spans="1:5" ht="17.55" customHeight="1" x14ac:dyDescent="0.3">
      <c r="A7538" s="12">
        <v>7641</v>
      </c>
      <c r="B7538" s="12">
        <v>3821</v>
      </c>
      <c r="C7538" s="19">
        <v>42472</v>
      </c>
      <c r="D7538" s="6">
        <v>148</v>
      </c>
      <c r="E7538" s="10">
        <v>159.13</v>
      </c>
    </row>
    <row r="7539" spans="1:5" ht="17.55" customHeight="1" x14ac:dyDescent="0.3">
      <c r="A7539" s="12">
        <v>7642</v>
      </c>
      <c r="B7539" s="12">
        <v>3821</v>
      </c>
      <c r="C7539" s="19">
        <v>42467</v>
      </c>
      <c r="D7539" s="6">
        <v>148</v>
      </c>
      <c r="E7539" s="10">
        <v>835.49</v>
      </c>
    </row>
    <row r="7540" spans="1:5" ht="17.55" customHeight="1" x14ac:dyDescent="0.3">
      <c r="A7540" s="12">
        <v>7643</v>
      </c>
      <c r="B7540" s="12">
        <v>3822</v>
      </c>
      <c r="C7540" s="19">
        <v>42471</v>
      </c>
      <c r="D7540" s="6">
        <v>282</v>
      </c>
      <c r="E7540" s="10">
        <v>123.89999999999998</v>
      </c>
    </row>
    <row r="7541" spans="1:5" ht="17.55" customHeight="1" x14ac:dyDescent="0.3">
      <c r="A7541" s="12">
        <v>7644</v>
      </c>
      <c r="B7541" s="12">
        <v>3822</v>
      </c>
      <c r="C7541" s="19">
        <v>42467</v>
      </c>
      <c r="D7541" s="6">
        <v>282</v>
      </c>
      <c r="E7541" s="10">
        <v>263.3</v>
      </c>
    </row>
    <row r="7542" spans="1:5" ht="17.55" customHeight="1" x14ac:dyDescent="0.3">
      <c r="A7542" s="12">
        <v>7645</v>
      </c>
      <c r="B7542" s="12">
        <v>3823</v>
      </c>
      <c r="C7542" s="19">
        <v>42477</v>
      </c>
      <c r="D7542" s="6">
        <v>200</v>
      </c>
      <c r="E7542" s="10">
        <v>115.61000000000001</v>
      </c>
    </row>
    <row r="7543" spans="1:5" ht="17.55" customHeight="1" x14ac:dyDescent="0.3">
      <c r="A7543" s="12">
        <v>7646</v>
      </c>
      <c r="B7543" s="12">
        <v>3823</v>
      </c>
      <c r="C7543" s="19">
        <v>42471</v>
      </c>
      <c r="D7543" s="6">
        <v>200</v>
      </c>
      <c r="E7543" s="10">
        <v>773.74</v>
      </c>
    </row>
    <row r="7544" spans="1:5" ht="17.55" customHeight="1" x14ac:dyDescent="0.3">
      <c r="A7544" s="12">
        <v>7647</v>
      </c>
      <c r="B7544" s="12">
        <v>3824</v>
      </c>
      <c r="C7544" s="19">
        <v>42474</v>
      </c>
      <c r="D7544" s="6">
        <v>256</v>
      </c>
      <c r="E7544" s="10">
        <v>25.820000000000022</v>
      </c>
    </row>
    <row r="7545" spans="1:5" ht="17.55" customHeight="1" x14ac:dyDescent="0.3">
      <c r="A7545" s="12">
        <v>7648</v>
      </c>
      <c r="B7545" s="12">
        <v>3824</v>
      </c>
      <c r="C7545" s="19">
        <v>42470</v>
      </c>
      <c r="D7545" s="6">
        <v>256</v>
      </c>
      <c r="E7545" s="10">
        <v>208.92</v>
      </c>
    </row>
    <row r="7546" spans="1:5" ht="17.55" customHeight="1" x14ac:dyDescent="0.3">
      <c r="A7546" s="12">
        <v>7649</v>
      </c>
      <c r="B7546" s="12">
        <v>3825</v>
      </c>
      <c r="C7546" s="19">
        <v>42483</v>
      </c>
      <c r="D7546" s="6">
        <v>296</v>
      </c>
      <c r="E7546" s="10">
        <v>131.23000000000002</v>
      </c>
    </row>
    <row r="7547" spans="1:5" ht="17.55" customHeight="1" x14ac:dyDescent="0.3">
      <c r="A7547" s="12">
        <v>7650</v>
      </c>
      <c r="B7547" s="12">
        <v>3825</v>
      </c>
      <c r="C7547" s="19">
        <v>42478</v>
      </c>
      <c r="D7547" s="6">
        <v>296</v>
      </c>
      <c r="E7547" s="10">
        <v>254.76</v>
      </c>
    </row>
    <row r="7548" spans="1:5" ht="17.55" customHeight="1" x14ac:dyDescent="0.3">
      <c r="A7548" s="12">
        <v>7651</v>
      </c>
      <c r="B7548" s="12">
        <v>3826</v>
      </c>
      <c r="C7548" s="19">
        <v>42486</v>
      </c>
      <c r="D7548" s="6">
        <v>74</v>
      </c>
      <c r="E7548" s="10">
        <v>122.68999999999994</v>
      </c>
    </row>
    <row r="7549" spans="1:5" ht="17.55" customHeight="1" x14ac:dyDescent="0.3">
      <c r="A7549" s="12">
        <v>7652</v>
      </c>
      <c r="B7549" s="12">
        <v>3826</v>
      </c>
      <c r="C7549" s="19">
        <v>42479</v>
      </c>
      <c r="D7549" s="6">
        <v>74</v>
      </c>
      <c r="E7549" s="10">
        <v>821.11</v>
      </c>
    </row>
    <row r="7550" spans="1:5" ht="17.55" customHeight="1" x14ac:dyDescent="0.3">
      <c r="A7550" s="12">
        <v>7653</v>
      </c>
      <c r="B7550" s="12">
        <v>3827</v>
      </c>
      <c r="C7550" s="19">
        <v>42475</v>
      </c>
      <c r="D7550" s="6">
        <v>31</v>
      </c>
      <c r="E7550" s="10">
        <v>258.15999999999997</v>
      </c>
    </row>
    <row r="7551" spans="1:5" ht="17.55" customHeight="1" x14ac:dyDescent="0.3">
      <c r="A7551" s="12">
        <v>7654</v>
      </c>
      <c r="B7551" s="12">
        <v>3827</v>
      </c>
      <c r="C7551" s="19">
        <v>42468</v>
      </c>
      <c r="D7551" s="6">
        <v>31</v>
      </c>
      <c r="E7551" s="10">
        <v>663.86</v>
      </c>
    </row>
    <row r="7552" spans="1:5" ht="17.55" customHeight="1" x14ac:dyDescent="0.3">
      <c r="A7552" s="12">
        <v>7655</v>
      </c>
      <c r="B7552" s="12">
        <v>3828</v>
      </c>
      <c r="C7552" s="19">
        <v>42479</v>
      </c>
      <c r="D7552" s="6">
        <v>33</v>
      </c>
      <c r="E7552" s="10">
        <v>22.649999999999977</v>
      </c>
    </row>
    <row r="7553" spans="1:5" ht="17.55" customHeight="1" x14ac:dyDescent="0.3">
      <c r="A7553" s="12">
        <v>7656</v>
      </c>
      <c r="B7553" s="12">
        <v>3828</v>
      </c>
      <c r="C7553" s="19">
        <v>42474</v>
      </c>
      <c r="D7553" s="6">
        <v>33</v>
      </c>
      <c r="E7553" s="10">
        <v>732.39</v>
      </c>
    </row>
    <row r="7554" spans="1:5" ht="17.55" customHeight="1" x14ac:dyDescent="0.3">
      <c r="A7554" s="12">
        <v>7657</v>
      </c>
      <c r="B7554" s="12">
        <v>3829</v>
      </c>
      <c r="C7554" s="19">
        <v>42479</v>
      </c>
      <c r="D7554" s="6">
        <v>248</v>
      </c>
      <c r="E7554" s="10">
        <v>21.289999999999992</v>
      </c>
    </row>
    <row r="7555" spans="1:5" ht="17.55" customHeight="1" x14ac:dyDescent="0.3">
      <c r="A7555" s="12">
        <v>7658</v>
      </c>
      <c r="B7555" s="12">
        <v>3829</v>
      </c>
      <c r="C7555" s="19">
        <v>42473</v>
      </c>
      <c r="D7555" s="6">
        <v>248</v>
      </c>
      <c r="E7555" s="10">
        <v>172.31</v>
      </c>
    </row>
    <row r="7556" spans="1:5" ht="17.55" customHeight="1" x14ac:dyDescent="0.3">
      <c r="A7556" s="12">
        <v>7659</v>
      </c>
      <c r="B7556" s="12">
        <v>3830</v>
      </c>
      <c r="C7556" s="19">
        <v>42478</v>
      </c>
      <c r="D7556" s="6">
        <v>100</v>
      </c>
      <c r="E7556" s="10">
        <v>10.670000000000016</v>
      </c>
    </row>
    <row r="7557" spans="1:5" ht="17.55" customHeight="1" x14ac:dyDescent="0.3">
      <c r="A7557" s="12">
        <v>7660</v>
      </c>
      <c r="B7557" s="12">
        <v>3830</v>
      </c>
      <c r="C7557" s="19">
        <v>42471</v>
      </c>
      <c r="D7557" s="6">
        <v>100</v>
      </c>
      <c r="E7557" s="10">
        <v>167.2</v>
      </c>
    </row>
    <row r="7558" spans="1:5" ht="17.55" customHeight="1" x14ac:dyDescent="0.3">
      <c r="A7558" s="12">
        <v>7661</v>
      </c>
      <c r="B7558" s="12">
        <v>3831</v>
      </c>
      <c r="C7558" s="19">
        <v>42490</v>
      </c>
      <c r="D7558" s="6">
        <v>98</v>
      </c>
      <c r="E7558" s="10">
        <v>12.939999999999998</v>
      </c>
    </row>
    <row r="7559" spans="1:5" ht="17.55" customHeight="1" x14ac:dyDescent="0.3">
      <c r="A7559" s="12">
        <v>7662</v>
      </c>
      <c r="B7559" s="12">
        <v>3831</v>
      </c>
      <c r="C7559" s="19">
        <v>42481</v>
      </c>
      <c r="D7559" s="6">
        <v>98</v>
      </c>
      <c r="E7559" s="10">
        <v>116.53</v>
      </c>
    </row>
    <row r="7560" spans="1:5" ht="17.55" customHeight="1" x14ac:dyDescent="0.3">
      <c r="A7560" s="12">
        <v>7663</v>
      </c>
      <c r="B7560" s="12">
        <v>3832</v>
      </c>
      <c r="C7560" s="19">
        <v>42474</v>
      </c>
      <c r="D7560" s="6">
        <v>100</v>
      </c>
      <c r="E7560" s="10">
        <v>97.68</v>
      </c>
    </row>
    <row r="7561" spans="1:5" ht="17.55" customHeight="1" x14ac:dyDescent="0.3">
      <c r="A7561" s="12">
        <v>7664</v>
      </c>
      <c r="B7561" s="12">
        <v>3832</v>
      </c>
      <c r="C7561" s="19">
        <v>42470</v>
      </c>
      <c r="D7561" s="6">
        <v>100</v>
      </c>
      <c r="E7561" s="10">
        <v>327.02999999999997</v>
      </c>
    </row>
    <row r="7562" spans="1:5" ht="17.55" customHeight="1" x14ac:dyDescent="0.3">
      <c r="A7562" s="12">
        <v>7665</v>
      </c>
      <c r="B7562" s="12">
        <v>3833</v>
      </c>
      <c r="C7562" s="19">
        <v>42484</v>
      </c>
      <c r="D7562" s="6">
        <v>47</v>
      </c>
      <c r="E7562" s="10">
        <v>47.349999999999994</v>
      </c>
    </row>
    <row r="7563" spans="1:5" ht="17.55" customHeight="1" x14ac:dyDescent="0.3">
      <c r="A7563" s="12">
        <v>7666</v>
      </c>
      <c r="B7563" s="12">
        <v>3833</v>
      </c>
      <c r="C7563" s="19">
        <v>42475</v>
      </c>
      <c r="D7563" s="6">
        <v>47</v>
      </c>
      <c r="E7563" s="10">
        <v>77.28</v>
      </c>
    </row>
    <row r="7564" spans="1:5" ht="17.55" customHeight="1" x14ac:dyDescent="0.3">
      <c r="A7564" s="12">
        <v>7667</v>
      </c>
      <c r="B7564" s="12">
        <v>3834</v>
      </c>
      <c r="C7564" s="19">
        <v>42478</v>
      </c>
      <c r="D7564" s="6">
        <v>260</v>
      </c>
      <c r="E7564" s="10">
        <v>121.38</v>
      </c>
    </row>
    <row r="7565" spans="1:5" ht="17.55" customHeight="1" x14ac:dyDescent="0.3">
      <c r="A7565" s="12">
        <v>7668</v>
      </c>
      <c r="B7565" s="12">
        <v>3834</v>
      </c>
      <c r="C7565" s="19">
        <v>42468</v>
      </c>
      <c r="D7565" s="6">
        <v>260</v>
      </c>
      <c r="E7565" s="10">
        <v>384.4</v>
      </c>
    </row>
    <row r="7566" spans="1:5" ht="17.55" customHeight="1" x14ac:dyDescent="0.3">
      <c r="A7566" s="12">
        <v>7669</v>
      </c>
      <c r="B7566" s="12">
        <v>3835</v>
      </c>
      <c r="C7566" s="19">
        <v>42487</v>
      </c>
      <c r="D7566" s="6">
        <v>41</v>
      </c>
      <c r="E7566" s="10">
        <v>113.14999999999998</v>
      </c>
    </row>
    <row r="7567" spans="1:5" ht="17.55" customHeight="1" x14ac:dyDescent="0.3">
      <c r="A7567" s="12">
        <v>7670</v>
      </c>
      <c r="B7567" s="12">
        <v>3835</v>
      </c>
      <c r="C7567" s="19">
        <v>42481</v>
      </c>
      <c r="D7567" s="6">
        <v>41</v>
      </c>
      <c r="E7567" s="10">
        <v>290.99</v>
      </c>
    </row>
    <row r="7568" spans="1:5" ht="17.55" customHeight="1" x14ac:dyDescent="0.3">
      <c r="A7568" s="12">
        <v>7671</v>
      </c>
      <c r="B7568" s="12">
        <v>3836</v>
      </c>
      <c r="C7568" s="19">
        <v>42488</v>
      </c>
      <c r="D7568" s="6">
        <v>302</v>
      </c>
      <c r="E7568" s="10">
        <v>100.62</v>
      </c>
    </row>
    <row r="7569" spans="1:5" ht="17.55" customHeight="1" x14ac:dyDescent="0.3">
      <c r="A7569" s="12">
        <v>7672</v>
      </c>
      <c r="B7569" s="12">
        <v>3836</v>
      </c>
      <c r="C7569" s="19">
        <v>42479</v>
      </c>
      <c r="D7569" s="6">
        <v>302</v>
      </c>
      <c r="E7569" s="10">
        <v>356.76</v>
      </c>
    </row>
    <row r="7570" spans="1:5" ht="17.55" customHeight="1" x14ac:dyDescent="0.3">
      <c r="A7570" s="12">
        <v>7673</v>
      </c>
      <c r="B7570" s="12">
        <v>3837</v>
      </c>
      <c r="C7570" s="19">
        <v>42476</v>
      </c>
      <c r="D7570" s="6">
        <v>205</v>
      </c>
      <c r="E7570" s="10">
        <v>99.340000000000032</v>
      </c>
    </row>
    <row r="7571" spans="1:5" ht="17.55" customHeight="1" x14ac:dyDescent="0.3">
      <c r="A7571" s="12">
        <v>7674</v>
      </c>
      <c r="B7571" s="12">
        <v>3837</v>
      </c>
      <c r="C7571" s="19">
        <v>42470</v>
      </c>
      <c r="D7571" s="6">
        <v>205</v>
      </c>
      <c r="E7571" s="10">
        <v>894.06999999999994</v>
      </c>
    </row>
    <row r="7572" spans="1:5" ht="17.55" customHeight="1" x14ac:dyDescent="0.3">
      <c r="A7572" s="12">
        <v>7675</v>
      </c>
      <c r="B7572" s="12">
        <v>3838</v>
      </c>
      <c r="C7572" s="19">
        <v>42484</v>
      </c>
      <c r="D7572" s="6">
        <v>160</v>
      </c>
      <c r="E7572" s="10">
        <v>90.259999999999991</v>
      </c>
    </row>
    <row r="7573" spans="1:5" ht="17.55" customHeight="1" x14ac:dyDescent="0.3">
      <c r="A7573" s="12">
        <v>7676</v>
      </c>
      <c r="B7573" s="12">
        <v>3838</v>
      </c>
      <c r="C7573" s="19">
        <v>42477</v>
      </c>
      <c r="D7573" s="6">
        <v>160</v>
      </c>
      <c r="E7573" s="10">
        <v>812.4</v>
      </c>
    </row>
    <row r="7574" spans="1:5" ht="17.55" customHeight="1" x14ac:dyDescent="0.3">
      <c r="A7574" s="12">
        <v>7677</v>
      </c>
      <c r="B7574" s="12">
        <v>3839</v>
      </c>
      <c r="C7574" s="19">
        <v>42477</v>
      </c>
      <c r="D7574" s="6">
        <v>163</v>
      </c>
      <c r="E7574" s="10">
        <v>42.389999999999986</v>
      </c>
    </row>
    <row r="7575" spans="1:5" ht="17.55" customHeight="1" x14ac:dyDescent="0.3">
      <c r="A7575" s="12">
        <v>7678</v>
      </c>
      <c r="B7575" s="12">
        <v>3839</v>
      </c>
      <c r="C7575" s="19">
        <v>42472</v>
      </c>
      <c r="D7575" s="6">
        <v>163</v>
      </c>
      <c r="E7575" s="10">
        <v>310.93</v>
      </c>
    </row>
    <row r="7576" spans="1:5" ht="17.55" customHeight="1" x14ac:dyDescent="0.3">
      <c r="A7576" s="12">
        <v>7679</v>
      </c>
      <c r="B7576" s="12">
        <v>3840</v>
      </c>
      <c r="C7576" s="19">
        <v>42487</v>
      </c>
      <c r="D7576" s="6">
        <v>306</v>
      </c>
      <c r="E7576" s="10">
        <v>87.990000000000009</v>
      </c>
    </row>
    <row r="7577" spans="1:5" ht="17.55" customHeight="1" x14ac:dyDescent="0.3">
      <c r="A7577" s="12">
        <v>7680</v>
      </c>
      <c r="B7577" s="12">
        <v>3840</v>
      </c>
      <c r="C7577" s="19">
        <v>42479</v>
      </c>
      <c r="D7577" s="6">
        <v>306</v>
      </c>
      <c r="E7577" s="10">
        <v>645.27</v>
      </c>
    </row>
    <row r="7578" spans="1:5" ht="17.55" customHeight="1" x14ac:dyDescent="0.3">
      <c r="A7578" s="12">
        <v>7681</v>
      </c>
      <c r="B7578" s="12">
        <v>3841</v>
      </c>
      <c r="C7578" s="19">
        <v>42483</v>
      </c>
      <c r="D7578" s="6">
        <v>107</v>
      </c>
      <c r="E7578" s="10">
        <v>49.169999999999959</v>
      </c>
    </row>
    <row r="7579" spans="1:5" ht="17.55" customHeight="1" x14ac:dyDescent="0.3">
      <c r="A7579" s="12">
        <v>7682</v>
      </c>
      <c r="B7579" s="12">
        <v>3841</v>
      </c>
      <c r="C7579" s="19">
        <v>42474</v>
      </c>
      <c r="D7579" s="6">
        <v>107</v>
      </c>
      <c r="E7579" s="10">
        <v>258.17</v>
      </c>
    </row>
    <row r="7580" spans="1:5" ht="17.55" customHeight="1" x14ac:dyDescent="0.3">
      <c r="A7580" s="12">
        <v>7683</v>
      </c>
      <c r="B7580" s="12">
        <v>3842</v>
      </c>
      <c r="C7580" s="19">
        <v>42482</v>
      </c>
      <c r="D7580" s="6">
        <v>19</v>
      </c>
      <c r="E7580" s="10">
        <v>332.02</v>
      </c>
    </row>
    <row r="7581" spans="1:5" ht="17.55" customHeight="1" x14ac:dyDescent="0.3">
      <c r="A7581" s="12">
        <v>7684</v>
      </c>
      <c r="B7581" s="12">
        <v>3842</v>
      </c>
      <c r="C7581" s="19">
        <v>42478</v>
      </c>
      <c r="D7581" s="6">
        <v>19</v>
      </c>
      <c r="E7581" s="10">
        <v>498.03999999999996</v>
      </c>
    </row>
    <row r="7582" spans="1:5" ht="17.55" customHeight="1" x14ac:dyDescent="0.3">
      <c r="A7582" s="12">
        <v>7685</v>
      </c>
      <c r="B7582" s="12">
        <v>3843</v>
      </c>
      <c r="C7582" s="19">
        <v>42482</v>
      </c>
      <c r="D7582" s="6">
        <v>136</v>
      </c>
      <c r="E7582" s="10">
        <v>146.94</v>
      </c>
    </row>
    <row r="7583" spans="1:5" ht="17.55" customHeight="1" x14ac:dyDescent="0.3">
      <c r="A7583" s="12">
        <v>7686</v>
      </c>
      <c r="B7583" s="12">
        <v>3843</v>
      </c>
      <c r="C7583" s="19">
        <v>42478</v>
      </c>
      <c r="D7583" s="6">
        <v>136</v>
      </c>
      <c r="E7583" s="10">
        <v>465.32</v>
      </c>
    </row>
    <row r="7584" spans="1:5" ht="17.55" customHeight="1" x14ac:dyDescent="0.3">
      <c r="A7584" s="12">
        <v>7687</v>
      </c>
      <c r="B7584" s="12">
        <v>3844</v>
      </c>
      <c r="C7584" s="19">
        <v>42481</v>
      </c>
      <c r="D7584" s="6">
        <v>293</v>
      </c>
      <c r="E7584" s="10">
        <v>87.22</v>
      </c>
    </row>
    <row r="7585" spans="1:5" ht="17.55" customHeight="1" x14ac:dyDescent="0.3">
      <c r="A7585" s="12">
        <v>7688</v>
      </c>
      <c r="B7585" s="12">
        <v>3844</v>
      </c>
      <c r="C7585" s="19">
        <v>42477</v>
      </c>
      <c r="D7585" s="6">
        <v>293</v>
      </c>
      <c r="E7585" s="10">
        <v>235.85</v>
      </c>
    </row>
    <row r="7586" spans="1:5" ht="17.55" customHeight="1" x14ac:dyDescent="0.3">
      <c r="A7586" s="12">
        <v>7689</v>
      </c>
      <c r="B7586" s="12">
        <v>3845</v>
      </c>
      <c r="C7586" s="19">
        <v>42483</v>
      </c>
      <c r="D7586" s="6">
        <v>93</v>
      </c>
      <c r="E7586" s="10">
        <v>165.15999999999997</v>
      </c>
    </row>
    <row r="7587" spans="1:5" ht="17.55" customHeight="1" x14ac:dyDescent="0.3">
      <c r="A7587" s="12">
        <v>7690</v>
      </c>
      <c r="B7587" s="12">
        <v>3845</v>
      </c>
      <c r="C7587" s="19">
        <v>42479</v>
      </c>
      <c r="D7587" s="6">
        <v>93</v>
      </c>
      <c r="E7587" s="10">
        <v>306.74</v>
      </c>
    </row>
    <row r="7588" spans="1:5" ht="17.55" customHeight="1" x14ac:dyDescent="0.3">
      <c r="A7588" s="12">
        <v>7691</v>
      </c>
      <c r="B7588" s="12">
        <v>3846</v>
      </c>
      <c r="C7588" s="19">
        <v>42477</v>
      </c>
      <c r="D7588" s="6">
        <v>305</v>
      </c>
      <c r="E7588" s="10">
        <v>26.61999999999999</v>
      </c>
    </row>
    <row r="7589" spans="1:5" ht="17.55" customHeight="1" x14ac:dyDescent="0.3">
      <c r="A7589" s="12">
        <v>7692</v>
      </c>
      <c r="B7589" s="12">
        <v>3846</v>
      </c>
      <c r="C7589" s="19">
        <v>42473</v>
      </c>
      <c r="D7589" s="6">
        <v>305</v>
      </c>
      <c r="E7589" s="10">
        <v>106.48</v>
      </c>
    </row>
    <row r="7590" spans="1:5" ht="17.55" customHeight="1" x14ac:dyDescent="0.3">
      <c r="A7590" s="12">
        <v>7693</v>
      </c>
      <c r="B7590" s="12">
        <v>3847</v>
      </c>
      <c r="C7590" s="19">
        <v>42485</v>
      </c>
      <c r="D7590" s="6">
        <v>44</v>
      </c>
      <c r="E7590" s="10">
        <v>39.649999999999991</v>
      </c>
    </row>
    <row r="7591" spans="1:5" ht="17.55" customHeight="1" x14ac:dyDescent="0.3">
      <c r="A7591" s="12">
        <v>7694</v>
      </c>
      <c r="B7591" s="12">
        <v>3847</v>
      </c>
      <c r="C7591" s="19">
        <v>42481</v>
      </c>
      <c r="D7591" s="6">
        <v>44</v>
      </c>
      <c r="E7591" s="10">
        <v>97.08</v>
      </c>
    </row>
    <row r="7592" spans="1:5" ht="17.55" customHeight="1" x14ac:dyDescent="0.3">
      <c r="A7592" s="12">
        <v>7695</v>
      </c>
      <c r="B7592" s="12">
        <v>3848</v>
      </c>
      <c r="C7592" s="19">
        <v>42484</v>
      </c>
      <c r="D7592" s="6">
        <v>279</v>
      </c>
      <c r="E7592" s="10">
        <v>65.409999999999968</v>
      </c>
    </row>
    <row r="7593" spans="1:5" ht="17.55" customHeight="1" x14ac:dyDescent="0.3">
      <c r="A7593" s="12">
        <v>7696</v>
      </c>
      <c r="B7593" s="12">
        <v>3848</v>
      </c>
      <c r="C7593" s="19">
        <v>42476</v>
      </c>
      <c r="D7593" s="6">
        <v>279</v>
      </c>
      <c r="E7593" s="10">
        <v>319.37</v>
      </c>
    </row>
    <row r="7594" spans="1:5" ht="17.55" customHeight="1" x14ac:dyDescent="0.3">
      <c r="A7594" s="12">
        <v>7697</v>
      </c>
      <c r="B7594" s="12">
        <v>3849</v>
      </c>
      <c r="C7594" s="19">
        <v>42489</v>
      </c>
      <c r="D7594" s="6">
        <v>163</v>
      </c>
      <c r="E7594" s="10">
        <v>277.81000000000006</v>
      </c>
    </row>
    <row r="7595" spans="1:5" ht="17.55" customHeight="1" x14ac:dyDescent="0.3">
      <c r="A7595" s="12">
        <v>7698</v>
      </c>
      <c r="B7595" s="12">
        <v>3849</v>
      </c>
      <c r="C7595" s="19">
        <v>42481</v>
      </c>
      <c r="D7595" s="6">
        <v>163</v>
      </c>
      <c r="E7595" s="10">
        <v>714.39</v>
      </c>
    </row>
    <row r="7596" spans="1:5" ht="17.55" customHeight="1" x14ac:dyDescent="0.3">
      <c r="A7596" s="12">
        <v>7699</v>
      </c>
      <c r="B7596" s="12">
        <v>3850</v>
      </c>
      <c r="C7596" s="19">
        <v>42486</v>
      </c>
      <c r="D7596" s="6">
        <v>308</v>
      </c>
      <c r="E7596" s="10">
        <v>71.57000000000005</v>
      </c>
    </row>
    <row r="7597" spans="1:5" ht="17.55" customHeight="1" x14ac:dyDescent="0.3">
      <c r="A7597" s="12">
        <v>7700</v>
      </c>
      <c r="B7597" s="12">
        <v>3850</v>
      </c>
      <c r="C7597" s="19">
        <v>42478</v>
      </c>
      <c r="D7597" s="6">
        <v>308</v>
      </c>
      <c r="E7597" s="10">
        <v>950.88</v>
      </c>
    </row>
    <row r="7598" spans="1:5" ht="17.55" customHeight="1" x14ac:dyDescent="0.3">
      <c r="A7598" s="12">
        <v>7701</v>
      </c>
      <c r="B7598" s="12">
        <v>3851</v>
      </c>
      <c r="C7598" s="19">
        <v>42486</v>
      </c>
      <c r="D7598" s="6">
        <v>183</v>
      </c>
      <c r="E7598" s="10">
        <v>39.019999999999996</v>
      </c>
    </row>
    <row r="7599" spans="1:5" ht="17.55" customHeight="1" x14ac:dyDescent="0.3">
      <c r="A7599" s="12">
        <v>7702</v>
      </c>
      <c r="B7599" s="12">
        <v>3851</v>
      </c>
      <c r="C7599" s="19">
        <v>42480</v>
      </c>
      <c r="D7599" s="6">
        <v>183</v>
      </c>
      <c r="E7599" s="10">
        <v>117.07000000000001</v>
      </c>
    </row>
    <row r="7600" spans="1:5" ht="17.55" customHeight="1" x14ac:dyDescent="0.3">
      <c r="A7600" s="12">
        <v>7703</v>
      </c>
      <c r="B7600" s="12">
        <v>3852</v>
      </c>
      <c r="C7600" s="19">
        <v>42486</v>
      </c>
      <c r="D7600" s="6">
        <v>302</v>
      </c>
      <c r="E7600" s="10">
        <v>126.67000000000002</v>
      </c>
    </row>
    <row r="7601" spans="1:5" ht="17.55" customHeight="1" x14ac:dyDescent="0.3">
      <c r="A7601" s="12">
        <v>7704</v>
      </c>
      <c r="B7601" s="12">
        <v>3852</v>
      </c>
      <c r="C7601" s="19">
        <v>42476</v>
      </c>
      <c r="D7601" s="6">
        <v>302</v>
      </c>
      <c r="E7601" s="10">
        <v>310.14</v>
      </c>
    </row>
    <row r="7602" spans="1:5" ht="17.55" customHeight="1" x14ac:dyDescent="0.3">
      <c r="A7602" s="12">
        <v>7705</v>
      </c>
      <c r="B7602" s="12">
        <v>3853</v>
      </c>
      <c r="C7602" s="19">
        <v>42482</v>
      </c>
      <c r="D7602" s="6">
        <v>85</v>
      </c>
      <c r="E7602" s="10">
        <v>118.03999999999996</v>
      </c>
    </row>
    <row r="7603" spans="1:5" ht="17.55" customHeight="1" x14ac:dyDescent="0.3">
      <c r="A7603" s="12">
        <v>7706</v>
      </c>
      <c r="B7603" s="12">
        <v>3853</v>
      </c>
      <c r="C7603" s="19">
        <v>42473</v>
      </c>
      <c r="D7603" s="6">
        <v>85</v>
      </c>
      <c r="E7603" s="10">
        <v>209.87</v>
      </c>
    </row>
    <row r="7604" spans="1:5" ht="17.55" customHeight="1" x14ac:dyDescent="0.3">
      <c r="A7604" s="12">
        <v>7707</v>
      </c>
      <c r="B7604" s="12">
        <v>3854</v>
      </c>
      <c r="C7604" s="19">
        <v>42483</v>
      </c>
      <c r="D7604" s="6">
        <v>124</v>
      </c>
      <c r="E7604" s="10">
        <v>7.9600000000000364</v>
      </c>
    </row>
    <row r="7605" spans="1:5" ht="17.55" customHeight="1" x14ac:dyDescent="0.3">
      <c r="A7605" s="12">
        <v>7708</v>
      </c>
      <c r="B7605" s="12">
        <v>3854</v>
      </c>
      <c r="C7605" s="19">
        <v>42479</v>
      </c>
      <c r="D7605" s="6">
        <v>124</v>
      </c>
      <c r="E7605" s="10">
        <v>788.22</v>
      </c>
    </row>
    <row r="7606" spans="1:5" ht="17.55" customHeight="1" x14ac:dyDescent="0.3">
      <c r="A7606" s="12">
        <v>7709</v>
      </c>
      <c r="B7606" s="12">
        <v>3855</v>
      </c>
      <c r="C7606" s="19">
        <v>42491</v>
      </c>
      <c r="D7606" s="6">
        <v>193</v>
      </c>
      <c r="E7606" s="10">
        <v>287.49</v>
      </c>
    </row>
    <row r="7607" spans="1:5" ht="17.55" customHeight="1" x14ac:dyDescent="0.3">
      <c r="A7607" s="12">
        <v>7710</v>
      </c>
      <c r="B7607" s="12">
        <v>3855</v>
      </c>
      <c r="C7607" s="19">
        <v>42486</v>
      </c>
      <c r="D7607" s="6">
        <v>193</v>
      </c>
      <c r="E7607" s="10">
        <v>431.25</v>
      </c>
    </row>
    <row r="7608" spans="1:5" ht="17.55" customHeight="1" x14ac:dyDescent="0.3">
      <c r="A7608" s="12">
        <v>7711</v>
      </c>
      <c r="B7608" s="12">
        <v>3856</v>
      </c>
      <c r="C7608" s="19">
        <v>42483</v>
      </c>
      <c r="D7608" s="6">
        <v>178</v>
      </c>
      <c r="E7608" s="10">
        <v>2.0300000000000011</v>
      </c>
    </row>
    <row r="7609" spans="1:5" ht="17.55" customHeight="1" x14ac:dyDescent="0.3">
      <c r="A7609" s="12">
        <v>7712</v>
      </c>
      <c r="B7609" s="12">
        <v>3856</v>
      </c>
      <c r="C7609" s="19">
        <v>42477</v>
      </c>
      <c r="D7609" s="6">
        <v>178</v>
      </c>
      <c r="E7609" s="10">
        <v>201.25</v>
      </c>
    </row>
    <row r="7610" spans="1:5" ht="17.55" customHeight="1" x14ac:dyDescent="0.3">
      <c r="A7610" s="12">
        <v>7713</v>
      </c>
      <c r="B7610" s="12">
        <v>3857</v>
      </c>
      <c r="C7610" s="19">
        <v>42482</v>
      </c>
      <c r="D7610" s="6">
        <v>57</v>
      </c>
      <c r="E7610" s="10">
        <v>25.990000000000009</v>
      </c>
    </row>
    <row r="7611" spans="1:5" ht="17.55" customHeight="1" x14ac:dyDescent="0.3">
      <c r="A7611" s="12">
        <v>7714</v>
      </c>
      <c r="B7611" s="12">
        <v>3857</v>
      </c>
      <c r="C7611" s="19">
        <v>42478</v>
      </c>
      <c r="D7611" s="6">
        <v>57</v>
      </c>
      <c r="E7611" s="10">
        <v>407.19</v>
      </c>
    </row>
    <row r="7612" spans="1:5" ht="17.55" customHeight="1" x14ac:dyDescent="0.3">
      <c r="A7612" s="12">
        <v>7715</v>
      </c>
      <c r="B7612" s="12">
        <v>3858</v>
      </c>
      <c r="C7612" s="19">
        <v>42481</v>
      </c>
      <c r="D7612" s="6">
        <v>57</v>
      </c>
      <c r="E7612" s="10">
        <v>431.71999999999991</v>
      </c>
    </row>
    <row r="7613" spans="1:5" ht="17.55" customHeight="1" x14ac:dyDescent="0.3">
      <c r="A7613" s="12">
        <v>7716</v>
      </c>
      <c r="B7613" s="12">
        <v>3858</v>
      </c>
      <c r="C7613" s="19">
        <v>42473</v>
      </c>
      <c r="D7613" s="6">
        <v>57</v>
      </c>
      <c r="E7613" s="10">
        <v>647.6</v>
      </c>
    </row>
    <row r="7614" spans="1:5" ht="17.55" customHeight="1" x14ac:dyDescent="0.3">
      <c r="A7614" s="12">
        <v>7717</v>
      </c>
      <c r="B7614" s="12">
        <v>3859</v>
      </c>
      <c r="C7614" s="19">
        <v>42493</v>
      </c>
      <c r="D7614" s="6">
        <v>45</v>
      </c>
      <c r="E7614" s="10">
        <v>15.350000000000023</v>
      </c>
    </row>
    <row r="7615" spans="1:5" ht="17.55" customHeight="1" x14ac:dyDescent="0.3">
      <c r="A7615" s="12">
        <v>7718</v>
      </c>
      <c r="B7615" s="12">
        <v>3859</v>
      </c>
      <c r="C7615" s="19">
        <v>42483</v>
      </c>
      <c r="D7615" s="6">
        <v>45</v>
      </c>
      <c r="E7615" s="10">
        <v>155.26</v>
      </c>
    </row>
    <row r="7616" spans="1:5" ht="17.55" customHeight="1" x14ac:dyDescent="0.3">
      <c r="A7616" s="12">
        <v>7719</v>
      </c>
      <c r="B7616" s="12">
        <v>3860</v>
      </c>
      <c r="C7616" s="19">
        <v>42483</v>
      </c>
      <c r="D7616" s="6">
        <v>72</v>
      </c>
      <c r="E7616" s="10">
        <v>149.41000000000008</v>
      </c>
    </row>
    <row r="7617" spans="1:5" ht="17.55" customHeight="1" x14ac:dyDescent="0.3">
      <c r="A7617" s="12">
        <v>7720</v>
      </c>
      <c r="B7617" s="12">
        <v>3860</v>
      </c>
      <c r="C7617" s="19">
        <v>42475</v>
      </c>
      <c r="D7617" s="6">
        <v>72</v>
      </c>
      <c r="E7617" s="10">
        <v>562.06999999999994</v>
      </c>
    </row>
    <row r="7618" spans="1:5" ht="17.55" customHeight="1" x14ac:dyDescent="0.3">
      <c r="A7618" s="12">
        <v>7721</v>
      </c>
      <c r="B7618" s="12">
        <v>3861</v>
      </c>
      <c r="C7618" s="19">
        <v>42485</v>
      </c>
      <c r="D7618" s="6">
        <v>318</v>
      </c>
      <c r="E7618" s="10">
        <v>209.2299999999999</v>
      </c>
    </row>
    <row r="7619" spans="1:5" ht="17.55" customHeight="1" x14ac:dyDescent="0.3">
      <c r="A7619" s="12">
        <v>7722</v>
      </c>
      <c r="B7619" s="12">
        <v>3861</v>
      </c>
      <c r="C7619" s="19">
        <v>42476</v>
      </c>
      <c r="D7619" s="6">
        <v>318</v>
      </c>
      <c r="E7619" s="10">
        <v>741.83</v>
      </c>
    </row>
    <row r="7620" spans="1:5" ht="17.55" customHeight="1" x14ac:dyDescent="0.3">
      <c r="A7620" s="12">
        <v>7723</v>
      </c>
      <c r="B7620" s="12">
        <v>3862</v>
      </c>
      <c r="C7620" s="19">
        <v>42484</v>
      </c>
      <c r="D7620" s="6">
        <v>106</v>
      </c>
      <c r="E7620" s="10">
        <v>134.32000000000005</v>
      </c>
    </row>
    <row r="7621" spans="1:5" ht="17.55" customHeight="1" x14ac:dyDescent="0.3">
      <c r="A7621" s="12">
        <v>7724</v>
      </c>
      <c r="B7621" s="12">
        <v>3862</v>
      </c>
      <c r="C7621" s="19">
        <v>42479</v>
      </c>
      <c r="D7621" s="6">
        <v>106</v>
      </c>
      <c r="E7621" s="10">
        <v>655.81</v>
      </c>
    </row>
    <row r="7622" spans="1:5" ht="17.55" customHeight="1" x14ac:dyDescent="0.3">
      <c r="A7622" s="12">
        <v>7725</v>
      </c>
      <c r="B7622" s="12">
        <v>3863</v>
      </c>
      <c r="C7622" s="19">
        <v>42487</v>
      </c>
      <c r="D7622" s="6">
        <v>81</v>
      </c>
      <c r="E7622" s="10">
        <v>18.97</v>
      </c>
    </row>
    <row r="7623" spans="1:5" ht="17.55" customHeight="1" x14ac:dyDescent="0.3">
      <c r="A7623" s="12">
        <v>7726</v>
      </c>
      <c r="B7623" s="12">
        <v>3863</v>
      </c>
      <c r="C7623" s="19">
        <v>42477</v>
      </c>
      <c r="D7623" s="6">
        <v>81</v>
      </c>
      <c r="E7623" s="10">
        <v>218.19</v>
      </c>
    </row>
    <row r="7624" spans="1:5" ht="17.55" customHeight="1" x14ac:dyDescent="0.3">
      <c r="A7624" s="12">
        <v>7727</v>
      </c>
      <c r="B7624" s="12">
        <v>3864</v>
      </c>
      <c r="C7624" s="19">
        <v>42484</v>
      </c>
      <c r="D7624" s="6">
        <v>192</v>
      </c>
      <c r="E7624" s="10">
        <v>82.430000000000064</v>
      </c>
    </row>
    <row r="7625" spans="1:5" ht="17.55" customHeight="1" x14ac:dyDescent="0.3">
      <c r="A7625" s="12">
        <v>7728</v>
      </c>
      <c r="B7625" s="12">
        <v>3864</v>
      </c>
      <c r="C7625" s="19">
        <v>42479</v>
      </c>
      <c r="D7625" s="6">
        <v>192</v>
      </c>
      <c r="E7625" s="10">
        <v>833.54</v>
      </c>
    </row>
    <row r="7626" spans="1:5" ht="17.55" customHeight="1" x14ac:dyDescent="0.3">
      <c r="A7626" s="12">
        <v>7729</v>
      </c>
      <c r="B7626" s="12">
        <v>3865</v>
      </c>
      <c r="C7626" s="19">
        <v>42487</v>
      </c>
      <c r="D7626" s="6">
        <v>73</v>
      </c>
      <c r="E7626" s="10">
        <v>198.04999999999995</v>
      </c>
    </row>
    <row r="7627" spans="1:5" ht="17.55" customHeight="1" x14ac:dyDescent="0.3">
      <c r="A7627" s="12">
        <v>7730</v>
      </c>
      <c r="B7627" s="12">
        <v>3865</v>
      </c>
      <c r="C7627" s="19">
        <v>42477</v>
      </c>
      <c r="D7627" s="6">
        <v>73</v>
      </c>
      <c r="E7627" s="10">
        <v>402.11</v>
      </c>
    </row>
    <row r="7628" spans="1:5" ht="17.55" customHeight="1" x14ac:dyDescent="0.3">
      <c r="A7628" s="12">
        <v>7731</v>
      </c>
      <c r="B7628" s="12">
        <v>3866</v>
      </c>
      <c r="C7628" s="19">
        <v>42494</v>
      </c>
      <c r="D7628" s="6">
        <v>83</v>
      </c>
      <c r="E7628" s="10">
        <v>106.01999999999998</v>
      </c>
    </row>
    <row r="7629" spans="1:5" ht="17.55" customHeight="1" x14ac:dyDescent="0.3">
      <c r="A7629" s="12">
        <v>7732</v>
      </c>
      <c r="B7629" s="12">
        <v>3866</v>
      </c>
      <c r="C7629" s="19">
        <v>42485</v>
      </c>
      <c r="D7629" s="6">
        <v>83</v>
      </c>
      <c r="E7629" s="10">
        <v>301.75</v>
      </c>
    </row>
    <row r="7630" spans="1:5" ht="17.55" customHeight="1" x14ac:dyDescent="0.3">
      <c r="A7630" s="12">
        <v>7733</v>
      </c>
      <c r="B7630" s="12">
        <v>3867</v>
      </c>
      <c r="C7630" s="19">
        <v>42489</v>
      </c>
      <c r="D7630" s="6">
        <v>303</v>
      </c>
      <c r="E7630" s="10">
        <v>208.16000000000008</v>
      </c>
    </row>
    <row r="7631" spans="1:5" ht="17.55" customHeight="1" x14ac:dyDescent="0.3">
      <c r="A7631" s="12">
        <v>7734</v>
      </c>
      <c r="B7631" s="12">
        <v>3867</v>
      </c>
      <c r="C7631" s="19">
        <v>42482</v>
      </c>
      <c r="D7631" s="6">
        <v>303</v>
      </c>
      <c r="E7631" s="10">
        <v>738.06</v>
      </c>
    </row>
    <row r="7632" spans="1:5" ht="17.55" customHeight="1" x14ac:dyDescent="0.3">
      <c r="A7632" s="12">
        <v>7735</v>
      </c>
      <c r="B7632" s="12">
        <v>3868</v>
      </c>
      <c r="C7632" s="19">
        <v>42484</v>
      </c>
      <c r="D7632" s="6">
        <v>147</v>
      </c>
      <c r="E7632" s="10">
        <v>50.139999999999986</v>
      </c>
    </row>
    <row r="7633" spans="1:5" ht="17.55" customHeight="1" x14ac:dyDescent="0.3">
      <c r="A7633" s="12">
        <v>7736</v>
      </c>
      <c r="B7633" s="12">
        <v>3868</v>
      </c>
      <c r="C7633" s="19">
        <v>42476</v>
      </c>
      <c r="D7633" s="6">
        <v>147</v>
      </c>
      <c r="E7633" s="10">
        <v>308.02</v>
      </c>
    </row>
    <row r="7634" spans="1:5" ht="17.55" customHeight="1" x14ac:dyDescent="0.3">
      <c r="A7634" s="12">
        <v>7737</v>
      </c>
      <c r="B7634" s="12">
        <v>3869</v>
      </c>
      <c r="C7634" s="19">
        <v>42495</v>
      </c>
      <c r="D7634" s="6">
        <v>169</v>
      </c>
      <c r="E7634" s="10">
        <v>287.49</v>
      </c>
    </row>
    <row r="7635" spans="1:5" ht="17.55" customHeight="1" x14ac:dyDescent="0.3">
      <c r="A7635" s="12">
        <v>7738</v>
      </c>
      <c r="B7635" s="12">
        <v>3869</v>
      </c>
      <c r="C7635" s="19">
        <v>42485</v>
      </c>
      <c r="D7635" s="6">
        <v>169</v>
      </c>
      <c r="E7635" s="10">
        <v>777.31</v>
      </c>
    </row>
    <row r="7636" spans="1:5" ht="17.55" customHeight="1" x14ac:dyDescent="0.3">
      <c r="A7636" s="12">
        <v>7739</v>
      </c>
      <c r="B7636" s="12">
        <v>3870</v>
      </c>
      <c r="C7636" s="19">
        <v>42487</v>
      </c>
      <c r="D7636" s="6">
        <v>148</v>
      </c>
      <c r="E7636" s="10">
        <v>103.38</v>
      </c>
    </row>
    <row r="7637" spans="1:5" ht="17.55" customHeight="1" x14ac:dyDescent="0.3">
      <c r="A7637" s="12">
        <v>7740</v>
      </c>
      <c r="B7637" s="12">
        <v>3870</v>
      </c>
      <c r="C7637" s="19">
        <v>42482</v>
      </c>
      <c r="D7637" s="6">
        <v>148</v>
      </c>
      <c r="E7637" s="10">
        <v>327.38</v>
      </c>
    </row>
    <row r="7638" spans="1:5" ht="17.55" customHeight="1" x14ac:dyDescent="0.3">
      <c r="A7638" s="12">
        <v>7742</v>
      </c>
      <c r="B7638" s="12">
        <v>3871</v>
      </c>
      <c r="C7638" s="19">
        <v>42482</v>
      </c>
      <c r="D7638" s="6">
        <v>285</v>
      </c>
      <c r="E7638" s="10">
        <v>820.38</v>
      </c>
    </row>
    <row r="7639" spans="1:5" ht="17.55" customHeight="1" x14ac:dyDescent="0.3">
      <c r="A7639" s="12">
        <v>7743</v>
      </c>
      <c r="B7639" s="12">
        <v>3872</v>
      </c>
      <c r="C7639" s="19">
        <v>42490</v>
      </c>
      <c r="D7639" s="6">
        <v>228</v>
      </c>
      <c r="E7639" s="10">
        <v>56.769999999999982</v>
      </c>
    </row>
    <row r="7640" spans="1:5" ht="17.55" customHeight="1" x14ac:dyDescent="0.3">
      <c r="A7640" s="12">
        <v>7744</v>
      </c>
      <c r="B7640" s="12">
        <v>3872</v>
      </c>
      <c r="C7640" s="19">
        <v>42482</v>
      </c>
      <c r="D7640" s="6">
        <v>228</v>
      </c>
      <c r="E7640" s="10">
        <v>889.45</v>
      </c>
    </row>
    <row r="7641" spans="1:5" ht="17.55" customHeight="1" x14ac:dyDescent="0.3">
      <c r="A7641" s="12">
        <v>7745</v>
      </c>
      <c r="B7641" s="12">
        <v>3873</v>
      </c>
      <c r="C7641" s="19">
        <v>42489</v>
      </c>
      <c r="D7641" s="6">
        <v>186</v>
      </c>
      <c r="E7641" s="10">
        <v>115.15000000000003</v>
      </c>
    </row>
    <row r="7642" spans="1:5" ht="17.55" customHeight="1" x14ac:dyDescent="0.3">
      <c r="A7642" s="12">
        <v>7746</v>
      </c>
      <c r="B7642" s="12">
        <v>3873</v>
      </c>
      <c r="C7642" s="19">
        <v>42485</v>
      </c>
      <c r="D7642" s="6">
        <v>186</v>
      </c>
      <c r="E7642" s="10">
        <v>256.32</v>
      </c>
    </row>
    <row r="7643" spans="1:5" ht="17.55" customHeight="1" x14ac:dyDescent="0.3">
      <c r="A7643" s="12">
        <v>7747</v>
      </c>
      <c r="B7643" s="12">
        <v>3874</v>
      </c>
      <c r="C7643" s="19">
        <v>42488</v>
      </c>
      <c r="D7643" s="6">
        <v>307</v>
      </c>
      <c r="E7643" s="10">
        <v>145.01</v>
      </c>
    </row>
    <row r="7644" spans="1:5" ht="17.55" customHeight="1" x14ac:dyDescent="0.3">
      <c r="A7644" s="12">
        <v>7748</v>
      </c>
      <c r="B7644" s="12">
        <v>3874</v>
      </c>
      <c r="C7644" s="19">
        <v>42480</v>
      </c>
      <c r="D7644" s="6">
        <v>307</v>
      </c>
      <c r="E7644" s="10">
        <v>708.04</v>
      </c>
    </row>
    <row r="7645" spans="1:5" ht="17.55" customHeight="1" x14ac:dyDescent="0.3">
      <c r="A7645" s="12">
        <v>7749</v>
      </c>
      <c r="B7645" s="12">
        <v>3875</v>
      </c>
      <c r="C7645" s="19">
        <v>42491</v>
      </c>
      <c r="D7645" s="6">
        <v>185</v>
      </c>
      <c r="E7645" s="10">
        <v>285.52999999999997</v>
      </c>
    </row>
    <row r="7646" spans="1:5" ht="17.55" customHeight="1" x14ac:dyDescent="0.3">
      <c r="A7646" s="12">
        <v>7750</v>
      </c>
      <c r="B7646" s="12">
        <v>3875</v>
      </c>
      <c r="C7646" s="19">
        <v>42482</v>
      </c>
      <c r="D7646" s="6">
        <v>185</v>
      </c>
      <c r="E7646" s="10">
        <v>772.01</v>
      </c>
    </row>
    <row r="7647" spans="1:5" ht="17.55" customHeight="1" x14ac:dyDescent="0.3">
      <c r="A7647" s="12">
        <v>7751</v>
      </c>
      <c r="B7647" s="12">
        <v>3876</v>
      </c>
      <c r="C7647" s="19">
        <v>42487</v>
      </c>
      <c r="D7647" s="6">
        <v>278</v>
      </c>
      <c r="E7647" s="10">
        <v>15.350000000000023</v>
      </c>
    </row>
    <row r="7648" spans="1:5" ht="17.55" customHeight="1" x14ac:dyDescent="0.3">
      <c r="A7648" s="12">
        <v>7752</v>
      </c>
      <c r="B7648" s="12">
        <v>3876</v>
      </c>
      <c r="C7648" s="19">
        <v>42481</v>
      </c>
      <c r="D7648" s="6">
        <v>278</v>
      </c>
      <c r="E7648" s="10">
        <v>155.26</v>
      </c>
    </row>
    <row r="7649" spans="1:5" ht="17.55" customHeight="1" x14ac:dyDescent="0.3">
      <c r="A7649" s="12">
        <v>7753</v>
      </c>
      <c r="B7649" s="12">
        <v>3877</v>
      </c>
      <c r="C7649" s="19">
        <v>42487</v>
      </c>
      <c r="D7649" s="6">
        <v>70</v>
      </c>
      <c r="E7649" s="10">
        <v>308.79000000000002</v>
      </c>
    </row>
    <row r="7650" spans="1:5" ht="17.55" customHeight="1" x14ac:dyDescent="0.3">
      <c r="A7650" s="12">
        <v>7754</v>
      </c>
      <c r="B7650" s="12">
        <v>3877</v>
      </c>
      <c r="C7650" s="19">
        <v>42479</v>
      </c>
      <c r="D7650" s="6">
        <v>70</v>
      </c>
      <c r="E7650" s="10">
        <v>463.19</v>
      </c>
    </row>
    <row r="7651" spans="1:5" ht="17.55" customHeight="1" x14ac:dyDescent="0.3">
      <c r="A7651" s="12">
        <v>7755</v>
      </c>
      <c r="B7651" s="12">
        <v>3878</v>
      </c>
      <c r="C7651" s="19">
        <v>42483</v>
      </c>
      <c r="D7651" s="6">
        <v>102</v>
      </c>
      <c r="E7651" s="10">
        <v>40.58</v>
      </c>
    </row>
    <row r="7652" spans="1:5" ht="17.55" customHeight="1" x14ac:dyDescent="0.3">
      <c r="A7652" s="12">
        <v>7756</v>
      </c>
      <c r="B7652" s="12">
        <v>3878</v>
      </c>
      <c r="C7652" s="19">
        <v>42479</v>
      </c>
      <c r="D7652" s="6">
        <v>102</v>
      </c>
      <c r="E7652" s="10">
        <v>115.51</v>
      </c>
    </row>
    <row r="7653" spans="1:5" ht="17.55" customHeight="1" x14ac:dyDescent="0.3">
      <c r="A7653" s="12">
        <v>7757</v>
      </c>
      <c r="B7653" s="12">
        <v>3879</v>
      </c>
      <c r="C7653" s="19">
        <v>42498</v>
      </c>
      <c r="D7653" s="6">
        <v>191</v>
      </c>
      <c r="E7653" s="10">
        <v>266.82</v>
      </c>
    </row>
    <row r="7654" spans="1:5" ht="17.55" customHeight="1" x14ac:dyDescent="0.3">
      <c r="A7654" s="12">
        <v>7758</v>
      </c>
      <c r="B7654" s="12">
        <v>3879</v>
      </c>
      <c r="C7654" s="19">
        <v>42489</v>
      </c>
      <c r="D7654" s="6">
        <v>191</v>
      </c>
      <c r="E7654" s="10">
        <v>454.34</v>
      </c>
    </row>
    <row r="7655" spans="1:5" ht="17.55" customHeight="1" x14ac:dyDescent="0.3">
      <c r="A7655" s="12">
        <v>7759</v>
      </c>
      <c r="B7655" s="12">
        <v>3880</v>
      </c>
      <c r="C7655" s="19">
        <v>42489</v>
      </c>
      <c r="D7655" s="6">
        <v>38</v>
      </c>
      <c r="E7655" s="10">
        <v>202.19000000000005</v>
      </c>
    </row>
    <row r="7656" spans="1:5" ht="17.55" customHeight="1" x14ac:dyDescent="0.3">
      <c r="A7656" s="12">
        <v>7760</v>
      </c>
      <c r="B7656" s="12">
        <v>3880</v>
      </c>
      <c r="C7656" s="19">
        <v>42482</v>
      </c>
      <c r="D7656" s="6">
        <v>38</v>
      </c>
      <c r="E7656" s="10">
        <v>471.78</v>
      </c>
    </row>
    <row r="7657" spans="1:5" ht="17.55" customHeight="1" x14ac:dyDescent="0.3">
      <c r="A7657" s="12">
        <v>7761</v>
      </c>
      <c r="B7657" s="12">
        <v>3881</v>
      </c>
      <c r="C7657" s="19">
        <v>42492</v>
      </c>
      <c r="D7657" s="6">
        <v>186</v>
      </c>
      <c r="E7657" s="10">
        <v>238.78000000000003</v>
      </c>
    </row>
    <row r="7658" spans="1:5" ht="17.55" customHeight="1" x14ac:dyDescent="0.3">
      <c r="A7658" s="12">
        <v>7762</v>
      </c>
      <c r="B7658" s="12">
        <v>3881</v>
      </c>
      <c r="C7658" s="19">
        <v>42482</v>
      </c>
      <c r="D7658" s="6">
        <v>186</v>
      </c>
      <c r="E7658" s="10">
        <v>484.8</v>
      </c>
    </row>
    <row r="7659" spans="1:5" ht="17.55" customHeight="1" x14ac:dyDescent="0.3">
      <c r="A7659" s="12">
        <v>7763</v>
      </c>
      <c r="B7659" s="12">
        <v>3882</v>
      </c>
      <c r="C7659" s="19">
        <v>42487</v>
      </c>
      <c r="D7659" s="6">
        <v>277</v>
      </c>
      <c r="E7659" s="10">
        <v>160.08000000000004</v>
      </c>
    </row>
    <row r="7660" spans="1:5" ht="17.55" customHeight="1" x14ac:dyDescent="0.3">
      <c r="A7660" s="12">
        <v>7764</v>
      </c>
      <c r="B7660" s="12">
        <v>3882</v>
      </c>
      <c r="C7660" s="19">
        <v>42478</v>
      </c>
      <c r="D7660" s="6">
        <v>277</v>
      </c>
      <c r="E7660" s="10">
        <v>373.53</v>
      </c>
    </row>
    <row r="7661" spans="1:5" ht="17.55" customHeight="1" x14ac:dyDescent="0.3">
      <c r="A7661" s="12">
        <v>7765</v>
      </c>
      <c r="B7661" s="12">
        <v>3883</v>
      </c>
      <c r="C7661" s="19">
        <v>42487</v>
      </c>
      <c r="D7661" s="6">
        <v>140</v>
      </c>
      <c r="E7661" s="10">
        <v>380.41999999999996</v>
      </c>
    </row>
    <row r="7662" spans="1:5" ht="17.55" customHeight="1" x14ac:dyDescent="0.3">
      <c r="A7662" s="12">
        <v>7766</v>
      </c>
      <c r="B7662" s="12">
        <v>3883</v>
      </c>
      <c r="C7662" s="19">
        <v>42480</v>
      </c>
      <c r="D7662" s="6">
        <v>140</v>
      </c>
      <c r="E7662" s="10">
        <v>570.64</v>
      </c>
    </row>
    <row r="7663" spans="1:5" ht="17.55" customHeight="1" x14ac:dyDescent="0.3">
      <c r="A7663" s="12">
        <v>7767</v>
      </c>
      <c r="B7663" s="12">
        <v>3884</v>
      </c>
      <c r="C7663" s="19">
        <v>42497</v>
      </c>
      <c r="D7663" s="6">
        <v>309</v>
      </c>
      <c r="E7663" s="10">
        <v>48.779999999999973</v>
      </c>
    </row>
    <row r="7664" spans="1:5" ht="17.55" customHeight="1" x14ac:dyDescent="0.3">
      <c r="A7664" s="12">
        <v>7768</v>
      </c>
      <c r="B7664" s="12">
        <v>3884</v>
      </c>
      <c r="C7664" s="19">
        <v>42490</v>
      </c>
      <c r="D7664" s="6">
        <v>309</v>
      </c>
      <c r="E7664" s="10">
        <v>764.34</v>
      </c>
    </row>
    <row r="7665" spans="1:5" ht="17.55" customHeight="1" x14ac:dyDescent="0.3">
      <c r="A7665" s="12">
        <v>7769</v>
      </c>
      <c r="B7665" s="12">
        <v>3885</v>
      </c>
      <c r="C7665" s="19">
        <v>42490</v>
      </c>
      <c r="D7665" s="6">
        <v>49</v>
      </c>
      <c r="E7665" s="10">
        <v>18.75</v>
      </c>
    </row>
    <row r="7666" spans="1:5" ht="17.55" customHeight="1" x14ac:dyDescent="0.3">
      <c r="A7666" s="12">
        <v>7770</v>
      </c>
      <c r="B7666" s="12">
        <v>3885</v>
      </c>
      <c r="C7666" s="19">
        <v>42482</v>
      </c>
      <c r="D7666" s="6">
        <v>49</v>
      </c>
      <c r="E7666" s="10">
        <v>919</v>
      </c>
    </row>
    <row r="7667" spans="1:5" ht="17.55" customHeight="1" x14ac:dyDescent="0.3">
      <c r="A7667" s="12">
        <v>7771</v>
      </c>
      <c r="B7667" s="12">
        <v>3886</v>
      </c>
      <c r="C7667" s="19">
        <v>42490</v>
      </c>
      <c r="D7667" s="6">
        <v>315</v>
      </c>
      <c r="E7667" s="10">
        <v>18.909999999999968</v>
      </c>
    </row>
    <row r="7668" spans="1:5" ht="17.55" customHeight="1" x14ac:dyDescent="0.3">
      <c r="A7668" s="12">
        <v>7772</v>
      </c>
      <c r="B7668" s="12">
        <v>3886</v>
      </c>
      <c r="C7668" s="19">
        <v>42480</v>
      </c>
      <c r="D7668" s="6">
        <v>315</v>
      </c>
      <c r="E7668" s="10">
        <v>611.5</v>
      </c>
    </row>
    <row r="7669" spans="1:5" ht="17.55" customHeight="1" x14ac:dyDescent="0.3">
      <c r="A7669" s="12">
        <v>7773</v>
      </c>
      <c r="B7669" s="12">
        <v>3887</v>
      </c>
      <c r="C7669" s="19">
        <v>42487</v>
      </c>
      <c r="D7669" s="6">
        <v>105</v>
      </c>
      <c r="E7669" s="10">
        <v>63.349999999999966</v>
      </c>
    </row>
    <row r="7670" spans="1:5" ht="17.55" customHeight="1" x14ac:dyDescent="0.3">
      <c r="A7670" s="12">
        <v>7774</v>
      </c>
      <c r="B7670" s="12">
        <v>3887</v>
      </c>
      <c r="C7670" s="19">
        <v>42479</v>
      </c>
      <c r="D7670" s="6">
        <v>105</v>
      </c>
      <c r="E7670" s="10">
        <v>389.19</v>
      </c>
    </row>
    <row r="7671" spans="1:5" ht="17.55" customHeight="1" x14ac:dyDescent="0.3">
      <c r="A7671" s="12">
        <v>7775</v>
      </c>
      <c r="B7671" s="12">
        <v>3888</v>
      </c>
      <c r="C7671" s="19">
        <v>42494</v>
      </c>
      <c r="D7671" s="6">
        <v>90</v>
      </c>
      <c r="E7671" s="10">
        <v>53.629999999999995</v>
      </c>
    </row>
    <row r="7672" spans="1:5" ht="17.55" customHeight="1" x14ac:dyDescent="0.3">
      <c r="A7672" s="12">
        <v>7776</v>
      </c>
      <c r="B7672" s="12">
        <v>3888</v>
      </c>
      <c r="C7672" s="19">
        <v>42489</v>
      </c>
      <c r="D7672" s="6">
        <v>90</v>
      </c>
      <c r="E7672" s="10">
        <v>434</v>
      </c>
    </row>
    <row r="7673" spans="1:5" ht="17.55" customHeight="1" x14ac:dyDescent="0.3">
      <c r="A7673" s="12">
        <v>7777</v>
      </c>
      <c r="B7673" s="12">
        <v>3889</v>
      </c>
      <c r="C7673" s="19">
        <v>42495</v>
      </c>
      <c r="D7673" s="6">
        <v>43</v>
      </c>
      <c r="E7673" s="10">
        <v>204.42000000000007</v>
      </c>
    </row>
    <row r="7674" spans="1:5" ht="17.55" customHeight="1" x14ac:dyDescent="0.3">
      <c r="A7674" s="12">
        <v>7778</v>
      </c>
      <c r="B7674" s="12">
        <v>3889</v>
      </c>
      <c r="C7674" s="19">
        <v>42490</v>
      </c>
      <c r="D7674" s="6">
        <v>43</v>
      </c>
      <c r="E7674" s="10">
        <v>455.03</v>
      </c>
    </row>
    <row r="7675" spans="1:5" ht="17.55" customHeight="1" x14ac:dyDescent="0.3">
      <c r="A7675" s="12">
        <v>7779</v>
      </c>
      <c r="B7675" s="12">
        <v>3890</v>
      </c>
      <c r="C7675" s="19">
        <v>42489</v>
      </c>
      <c r="D7675" s="6">
        <v>166</v>
      </c>
      <c r="E7675" s="10">
        <v>49.539999999999992</v>
      </c>
    </row>
    <row r="7676" spans="1:5" ht="17.55" customHeight="1" x14ac:dyDescent="0.3">
      <c r="A7676" s="12">
        <v>7780</v>
      </c>
      <c r="B7676" s="12">
        <v>3890</v>
      </c>
      <c r="C7676" s="19">
        <v>42482</v>
      </c>
      <c r="D7676" s="6">
        <v>166</v>
      </c>
      <c r="E7676" s="10">
        <v>77.510000000000005</v>
      </c>
    </row>
    <row r="7677" spans="1:5" ht="17.55" customHeight="1" x14ac:dyDescent="0.3">
      <c r="A7677" s="12">
        <v>7781</v>
      </c>
      <c r="B7677" s="12">
        <v>3891</v>
      </c>
      <c r="C7677" s="19">
        <v>42496</v>
      </c>
      <c r="D7677" s="6">
        <v>301</v>
      </c>
      <c r="E7677" s="10">
        <v>134.55000000000001</v>
      </c>
    </row>
    <row r="7678" spans="1:5" ht="17.55" customHeight="1" x14ac:dyDescent="0.3">
      <c r="A7678" s="12">
        <v>7782</v>
      </c>
      <c r="B7678" s="12">
        <v>3891</v>
      </c>
      <c r="C7678" s="19">
        <v>42489</v>
      </c>
      <c r="D7678" s="6">
        <v>301</v>
      </c>
      <c r="E7678" s="10">
        <v>201.82999999999998</v>
      </c>
    </row>
    <row r="7679" spans="1:5" ht="17.55" customHeight="1" x14ac:dyDescent="0.3">
      <c r="A7679" s="12">
        <v>7783</v>
      </c>
      <c r="B7679" s="12">
        <v>3892</v>
      </c>
      <c r="C7679" s="19">
        <v>42483</v>
      </c>
      <c r="D7679" s="6">
        <v>196</v>
      </c>
      <c r="E7679" s="10">
        <v>177.72000000000003</v>
      </c>
    </row>
    <row r="7680" spans="1:5" ht="17.55" customHeight="1" x14ac:dyDescent="0.3">
      <c r="A7680" s="12">
        <v>7784</v>
      </c>
      <c r="B7680" s="12">
        <v>3892</v>
      </c>
      <c r="C7680" s="19">
        <v>42479</v>
      </c>
      <c r="D7680" s="6">
        <v>196</v>
      </c>
      <c r="E7680" s="10">
        <v>345</v>
      </c>
    </row>
    <row r="7681" spans="1:5" ht="17.55" customHeight="1" x14ac:dyDescent="0.3">
      <c r="A7681" s="12">
        <v>7785</v>
      </c>
      <c r="B7681" s="12">
        <v>3893</v>
      </c>
      <c r="C7681" s="19">
        <v>42487</v>
      </c>
      <c r="D7681" s="6">
        <v>193</v>
      </c>
      <c r="E7681" s="10">
        <v>70.63</v>
      </c>
    </row>
    <row r="7682" spans="1:5" ht="17.55" customHeight="1" x14ac:dyDescent="0.3">
      <c r="A7682" s="12">
        <v>7786</v>
      </c>
      <c r="B7682" s="12">
        <v>3893</v>
      </c>
      <c r="C7682" s="19">
        <v>42480</v>
      </c>
      <c r="D7682" s="6">
        <v>193</v>
      </c>
      <c r="E7682" s="10">
        <v>938.51</v>
      </c>
    </row>
    <row r="7683" spans="1:5" ht="17.55" customHeight="1" x14ac:dyDescent="0.3">
      <c r="A7683" s="12">
        <v>7787</v>
      </c>
      <c r="B7683" s="12">
        <v>3894</v>
      </c>
      <c r="C7683" s="19">
        <v>42494</v>
      </c>
      <c r="D7683" s="6">
        <v>176</v>
      </c>
      <c r="E7683" s="10">
        <v>62.139999999999986</v>
      </c>
    </row>
    <row r="7684" spans="1:5" ht="17.55" customHeight="1" x14ac:dyDescent="0.3">
      <c r="A7684" s="12">
        <v>7788</v>
      </c>
      <c r="B7684" s="12">
        <v>3894</v>
      </c>
      <c r="C7684" s="19">
        <v>42486</v>
      </c>
      <c r="D7684" s="6">
        <v>176</v>
      </c>
      <c r="E7684" s="10">
        <v>455.74</v>
      </c>
    </row>
    <row r="7685" spans="1:5" ht="17.55" customHeight="1" x14ac:dyDescent="0.3">
      <c r="A7685" s="12">
        <v>7789</v>
      </c>
      <c r="B7685" s="12">
        <v>3895</v>
      </c>
      <c r="C7685" s="19">
        <v>42490</v>
      </c>
      <c r="D7685" s="6">
        <v>55</v>
      </c>
      <c r="E7685" s="10">
        <v>53.27000000000001</v>
      </c>
    </row>
    <row r="7686" spans="1:5" ht="17.55" customHeight="1" x14ac:dyDescent="0.3">
      <c r="A7686" s="12">
        <v>7790</v>
      </c>
      <c r="B7686" s="12">
        <v>3895</v>
      </c>
      <c r="C7686" s="19">
        <v>42482</v>
      </c>
      <c r="D7686" s="6">
        <v>55</v>
      </c>
      <c r="E7686" s="10">
        <v>90.72</v>
      </c>
    </row>
    <row r="7687" spans="1:5" ht="17.55" customHeight="1" x14ac:dyDescent="0.3">
      <c r="A7687" s="12">
        <v>7791</v>
      </c>
      <c r="B7687" s="12">
        <v>3896</v>
      </c>
      <c r="C7687" s="19">
        <v>42497</v>
      </c>
      <c r="D7687" s="6">
        <v>100</v>
      </c>
      <c r="E7687" s="10">
        <v>188.95000000000005</v>
      </c>
    </row>
    <row r="7688" spans="1:5" ht="17.55" customHeight="1" x14ac:dyDescent="0.3">
      <c r="A7688" s="12">
        <v>7792</v>
      </c>
      <c r="B7688" s="12">
        <v>3896</v>
      </c>
      <c r="C7688" s="19">
        <v>42493</v>
      </c>
      <c r="D7688" s="6">
        <v>100</v>
      </c>
      <c r="E7688" s="10">
        <v>401.53</v>
      </c>
    </row>
    <row r="7689" spans="1:5" ht="17.55" customHeight="1" x14ac:dyDescent="0.3">
      <c r="A7689" s="12">
        <v>7793</v>
      </c>
      <c r="B7689" s="12">
        <v>3897</v>
      </c>
      <c r="C7689" s="19">
        <v>42497</v>
      </c>
      <c r="D7689" s="6">
        <v>305</v>
      </c>
      <c r="E7689" s="10">
        <v>50.09</v>
      </c>
    </row>
    <row r="7690" spans="1:5" ht="17.55" customHeight="1" x14ac:dyDescent="0.3">
      <c r="A7690" s="12">
        <v>7794</v>
      </c>
      <c r="B7690" s="12">
        <v>3897</v>
      </c>
      <c r="C7690" s="19">
        <v>42490</v>
      </c>
      <c r="D7690" s="6">
        <v>305</v>
      </c>
      <c r="E7690" s="10">
        <v>89.06</v>
      </c>
    </row>
    <row r="7691" spans="1:5" ht="17.55" customHeight="1" x14ac:dyDescent="0.3">
      <c r="A7691" s="12">
        <v>7795</v>
      </c>
      <c r="B7691" s="12">
        <v>3898</v>
      </c>
      <c r="C7691" s="19">
        <v>42498</v>
      </c>
      <c r="D7691" s="6">
        <v>272</v>
      </c>
      <c r="E7691" s="10">
        <v>198.05</v>
      </c>
    </row>
    <row r="7692" spans="1:5" ht="17.55" customHeight="1" x14ac:dyDescent="0.3">
      <c r="A7692" s="12">
        <v>7796</v>
      </c>
      <c r="B7692" s="12">
        <v>3898</v>
      </c>
      <c r="C7692" s="19">
        <v>42488</v>
      </c>
      <c r="D7692" s="6">
        <v>272</v>
      </c>
      <c r="E7692" s="10">
        <v>440.83</v>
      </c>
    </row>
    <row r="7693" spans="1:5" ht="17.55" customHeight="1" x14ac:dyDescent="0.3">
      <c r="A7693" s="12">
        <v>7797</v>
      </c>
      <c r="B7693" s="12">
        <v>3899</v>
      </c>
      <c r="C7693" s="19">
        <v>42490</v>
      </c>
      <c r="D7693" s="6">
        <v>3</v>
      </c>
      <c r="E7693" s="10">
        <v>55.530000000000086</v>
      </c>
    </row>
    <row r="7694" spans="1:5" ht="17.55" customHeight="1" x14ac:dyDescent="0.3">
      <c r="A7694" s="12">
        <v>7798</v>
      </c>
      <c r="B7694" s="12">
        <v>3899</v>
      </c>
      <c r="C7694" s="19">
        <v>42482</v>
      </c>
      <c r="D7694" s="6">
        <v>3</v>
      </c>
      <c r="E7694" s="10">
        <v>561.56999999999994</v>
      </c>
    </row>
    <row r="7695" spans="1:5" ht="17.55" customHeight="1" x14ac:dyDescent="0.3">
      <c r="A7695" s="12">
        <v>7799</v>
      </c>
      <c r="B7695" s="12">
        <v>3900</v>
      </c>
      <c r="C7695" s="19">
        <v>42498</v>
      </c>
      <c r="D7695" s="6">
        <v>199</v>
      </c>
      <c r="E7695" s="10">
        <v>4.1800000000000068</v>
      </c>
    </row>
    <row r="7696" spans="1:5" ht="17.55" customHeight="1" x14ac:dyDescent="0.3">
      <c r="A7696" s="12">
        <v>7800</v>
      </c>
      <c r="B7696" s="12">
        <v>3900</v>
      </c>
      <c r="C7696" s="19">
        <v>42490</v>
      </c>
      <c r="D7696" s="6">
        <v>199</v>
      </c>
      <c r="E7696" s="10">
        <v>205.14999999999998</v>
      </c>
    </row>
    <row r="7697" spans="1:5" ht="17.55" customHeight="1" x14ac:dyDescent="0.3">
      <c r="A7697" s="12">
        <v>7801</v>
      </c>
      <c r="B7697" s="12">
        <v>3901</v>
      </c>
      <c r="C7697" s="19">
        <v>42498</v>
      </c>
      <c r="D7697" s="6">
        <v>71</v>
      </c>
      <c r="E7697" s="10">
        <v>128.82000000000005</v>
      </c>
    </row>
    <row r="7698" spans="1:5" ht="17.55" customHeight="1" x14ac:dyDescent="0.3">
      <c r="A7698" s="12">
        <v>7802</v>
      </c>
      <c r="B7698" s="12">
        <v>3901</v>
      </c>
      <c r="C7698" s="19">
        <v>42491</v>
      </c>
      <c r="D7698" s="6">
        <v>71</v>
      </c>
      <c r="E7698" s="10">
        <v>484.65</v>
      </c>
    </row>
    <row r="7699" spans="1:5" ht="17.55" customHeight="1" x14ac:dyDescent="0.3">
      <c r="A7699" s="12">
        <v>7803</v>
      </c>
      <c r="B7699" s="12">
        <v>3902</v>
      </c>
      <c r="C7699" s="19">
        <v>42499</v>
      </c>
      <c r="D7699" s="6">
        <v>261</v>
      </c>
      <c r="E7699" s="10">
        <v>22.990000000000009</v>
      </c>
    </row>
    <row r="7700" spans="1:5" ht="17.55" customHeight="1" x14ac:dyDescent="0.3">
      <c r="A7700" s="12">
        <v>7804</v>
      </c>
      <c r="B7700" s="12">
        <v>3902</v>
      </c>
      <c r="C7700" s="19">
        <v>42494</v>
      </c>
      <c r="D7700" s="6">
        <v>261</v>
      </c>
      <c r="E7700" s="10">
        <v>436.81</v>
      </c>
    </row>
    <row r="7701" spans="1:5" ht="17.55" customHeight="1" x14ac:dyDescent="0.3">
      <c r="A7701" s="12">
        <v>7805</v>
      </c>
      <c r="B7701" s="12">
        <v>3903</v>
      </c>
      <c r="C7701" s="19">
        <v>42498</v>
      </c>
      <c r="D7701" s="6">
        <v>263</v>
      </c>
      <c r="E7701" s="10">
        <v>94.860000000000014</v>
      </c>
    </row>
    <row r="7702" spans="1:5" ht="17.55" customHeight="1" x14ac:dyDescent="0.3">
      <c r="A7702" s="12">
        <v>7806</v>
      </c>
      <c r="B7702" s="12">
        <v>3903</v>
      </c>
      <c r="C7702" s="19">
        <v>42490</v>
      </c>
      <c r="D7702" s="6">
        <v>263</v>
      </c>
      <c r="E7702" s="10">
        <v>582.74</v>
      </c>
    </row>
    <row r="7703" spans="1:5" ht="17.55" customHeight="1" x14ac:dyDescent="0.3">
      <c r="A7703" s="12">
        <v>7807</v>
      </c>
      <c r="B7703" s="12">
        <v>3904</v>
      </c>
      <c r="C7703" s="19">
        <v>42496</v>
      </c>
      <c r="D7703" s="6">
        <v>1</v>
      </c>
      <c r="E7703" s="10">
        <v>82.110000000000014</v>
      </c>
    </row>
    <row r="7704" spans="1:5" ht="17.55" customHeight="1" x14ac:dyDescent="0.3">
      <c r="A7704" s="12">
        <v>7808</v>
      </c>
      <c r="B7704" s="12">
        <v>3904</v>
      </c>
      <c r="C7704" s="19">
        <v>42492</v>
      </c>
      <c r="D7704" s="6">
        <v>1</v>
      </c>
      <c r="E7704" s="10">
        <v>549.51</v>
      </c>
    </row>
    <row r="7705" spans="1:5" ht="17.55" customHeight="1" x14ac:dyDescent="0.3">
      <c r="A7705" s="12">
        <v>7809</v>
      </c>
      <c r="B7705" s="12">
        <v>3905</v>
      </c>
      <c r="C7705" s="19">
        <v>42487</v>
      </c>
      <c r="D7705" s="6">
        <v>27</v>
      </c>
      <c r="E7705" s="10">
        <v>345.16000000000008</v>
      </c>
    </row>
    <row r="7706" spans="1:5" ht="17.55" customHeight="1" x14ac:dyDescent="0.3">
      <c r="A7706" s="12">
        <v>7810</v>
      </c>
      <c r="B7706" s="12">
        <v>3905</v>
      </c>
      <c r="C7706" s="19">
        <v>42481</v>
      </c>
      <c r="D7706" s="6">
        <v>27</v>
      </c>
      <c r="E7706" s="10">
        <v>670.03</v>
      </c>
    </row>
    <row r="7707" spans="1:5" ht="17.55" customHeight="1" x14ac:dyDescent="0.3">
      <c r="A7707" s="12">
        <v>7811</v>
      </c>
      <c r="B7707" s="12">
        <v>3906</v>
      </c>
      <c r="C7707" s="19">
        <v>42504</v>
      </c>
      <c r="D7707" s="6">
        <v>9</v>
      </c>
      <c r="E7707" s="10">
        <v>109.78999999999996</v>
      </c>
    </row>
    <row r="7708" spans="1:5" ht="17.55" customHeight="1" x14ac:dyDescent="0.3">
      <c r="A7708" s="12">
        <v>7812</v>
      </c>
      <c r="B7708" s="12">
        <v>3906</v>
      </c>
      <c r="C7708" s="19">
        <v>42495</v>
      </c>
      <c r="D7708" s="6">
        <v>9</v>
      </c>
      <c r="E7708" s="10">
        <v>312.5</v>
      </c>
    </row>
    <row r="7709" spans="1:5" ht="17.55" customHeight="1" x14ac:dyDescent="0.3">
      <c r="A7709" s="12">
        <v>7813</v>
      </c>
      <c r="B7709" s="12">
        <v>3907</v>
      </c>
      <c r="C7709" s="19">
        <v>42501</v>
      </c>
      <c r="D7709" s="6">
        <v>212</v>
      </c>
      <c r="E7709" s="10">
        <v>11.759999999999991</v>
      </c>
    </row>
    <row r="7710" spans="1:5" ht="17.55" customHeight="1" x14ac:dyDescent="0.3">
      <c r="A7710" s="12">
        <v>7814</v>
      </c>
      <c r="B7710" s="12">
        <v>3907</v>
      </c>
      <c r="C7710" s="19">
        <v>42493</v>
      </c>
      <c r="D7710" s="6">
        <v>212</v>
      </c>
      <c r="E7710" s="10">
        <v>576.29999999999995</v>
      </c>
    </row>
    <row r="7711" spans="1:5" ht="17.55" customHeight="1" x14ac:dyDescent="0.3">
      <c r="A7711" s="12">
        <v>7815</v>
      </c>
      <c r="B7711" s="12">
        <v>3908</v>
      </c>
      <c r="C7711" s="19">
        <v>42493</v>
      </c>
      <c r="D7711" s="6">
        <v>319</v>
      </c>
      <c r="E7711" s="10">
        <v>347.02</v>
      </c>
    </row>
    <row r="7712" spans="1:5" ht="17.55" customHeight="1" x14ac:dyDescent="0.3">
      <c r="A7712" s="12">
        <v>7816</v>
      </c>
      <c r="B7712" s="12">
        <v>3908</v>
      </c>
      <c r="C7712" s="19">
        <v>42488</v>
      </c>
      <c r="D7712" s="6">
        <v>319</v>
      </c>
      <c r="E7712" s="10">
        <v>520.54999999999995</v>
      </c>
    </row>
    <row r="7713" spans="1:5" ht="17.55" customHeight="1" x14ac:dyDescent="0.3">
      <c r="A7713" s="12">
        <v>7817</v>
      </c>
      <c r="B7713" s="12">
        <v>3909</v>
      </c>
      <c r="C7713" s="19">
        <v>42495</v>
      </c>
      <c r="D7713" s="6">
        <v>84</v>
      </c>
      <c r="E7713" s="10">
        <v>192.99</v>
      </c>
    </row>
    <row r="7714" spans="1:5" ht="17.55" customHeight="1" x14ac:dyDescent="0.3">
      <c r="A7714" s="12">
        <v>7818</v>
      </c>
      <c r="B7714" s="12">
        <v>3909</v>
      </c>
      <c r="C7714" s="19">
        <v>42487</v>
      </c>
      <c r="D7714" s="6">
        <v>84</v>
      </c>
      <c r="E7714" s="10">
        <v>578.99</v>
      </c>
    </row>
    <row r="7715" spans="1:5" ht="17.55" customHeight="1" x14ac:dyDescent="0.3">
      <c r="A7715" s="12">
        <v>7819</v>
      </c>
      <c r="B7715" s="12">
        <v>3910</v>
      </c>
      <c r="C7715" s="19">
        <v>42496</v>
      </c>
      <c r="D7715" s="6">
        <v>94</v>
      </c>
      <c r="E7715" s="10">
        <v>162.62</v>
      </c>
    </row>
    <row r="7716" spans="1:5" ht="17.55" customHeight="1" x14ac:dyDescent="0.3">
      <c r="A7716" s="12">
        <v>7820</v>
      </c>
      <c r="B7716" s="12">
        <v>3910</v>
      </c>
      <c r="C7716" s="19">
        <v>42489</v>
      </c>
      <c r="D7716" s="6">
        <v>94</v>
      </c>
      <c r="E7716" s="10">
        <v>611.78</v>
      </c>
    </row>
    <row r="7717" spans="1:5" ht="17.55" customHeight="1" x14ac:dyDescent="0.3">
      <c r="A7717" s="12">
        <v>7821</v>
      </c>
      <c r="B7717" s="12">
        <v>3911</v>
      </c>
      <c r="C7717" s="19">
        <v>42494</v>
      </c>
      <c r="D7717" s="6">
        <v>204</v>
      </c>
      <c r="E7717" s="10">
        <v>260.27</v>
      </c>
    </row>
    <row r="7718" spans="1:5" ht="17.55" customHeight="1" x14ac:dyDescent="0.3">
      <c r="A7718" s="12">
        <v>7822</v>
      </c>
      <c r="B7718" s="12">
        <v>3911</v>
      </c>
      <c r="C7718" s="19">
        <v>42488</v>
      </c>
      <c r="D7718" s="6">
        <v>204</v>
      </c>
      <c r="E7718" s="10">
        <v>607.29999999999995</v>
      </c>
    </row>
    <row r="7719" spans="1:5" ht="17.55" customHeight="1" x14ac:dyDescent="0.3">
      <c r="A7719" s="12">
        <v>7823</v>
      </c>
      <c r="B7719" s="12">
        <v>3912</v>
      </c>
      <c r="C7719" s="19">
        <v>42501</v>
      </c>
      <c r="D7719" s="6">
        <v>196</v>
      </c>
      <c r="E7719" s="10">
        <v>134.69</v>
      </c>
    </row>
    <row r="7720" spans="1:5" ht="17.55" customHeight="1" x14ac:dyDescent="0.3">
      <c r="A7720" s="12">
        <v>7824</v>
      </c>
      <c r="B7720" s="12">
        <v>3912</v>
      </c>
      <c r="C7720" s="19">
        <v>42493</v>
      </c>
      <c r="D7720" s="6">
        <v>196</v>
      </c>
      <c r="E7720" s="10">
        <v>450.95</v>
      </c>
    </row>
    <row r="7721" spans="1:5" ht="17.55" customHeight="1" x14ac:dyDescent="0.3">
      <c r="A7721" s="12">
        <v>7825</v>
      </c>
      <c r="B7721" s="12">
        <v>3913</v>
      </c>
      <c r="C7721" s="19">
        <v>42494</v>
      </c>
      <c r="D7721" s="6">
        <v>37</v>
      </c>
      <c r="E7721" s="10">
        <v>43.920000000000016</v>
      </c>
    </row>
    <row r="7722" spans="1:5" ht="17.55" customHeight="1" x14ac:dyDescent="0.3">
      <c r="A7722" s="12">
        <v>7826</v>
      </c>
      <c r="B7722" s="12">
        <v>3913</v>
      </c>
      <c r="C7722" s="19">
        <v>42489</v>
      </c>
      <c r="D7722" s="6">
        <v>37</v>
      </c>
      <c r="E7722" s="10">
        <v>395.31</v>
      </c>
    </row>
    <row r="7723" spans="1:5" ht="17.55" customHeight="1" x14ac:dyDescent="0.3">
      <c r="A7723" s="12">
        <v>7827</v>
      </c>
      <c r="B7723" s="12">
        <v>3914</v>
      </c>
      <c r="C7723" s="19">
        <v>42502</v>
      </c>
      <c r="D7723" s="6">
        <v>103</v>
      </c>
      <c r="E7723" s="10">
        <v>61.710000000000036</v>
      </c>
    </row>
    <row r="7724" spans="1:5" ht="17.55" customHeight="1" x14ac:dyDescent="0.3">
      <c r="A7724" s="12">
        <v>7828</v>
      </c>
      <c r="B7724" s="12">
        <v>3914</v>
      </c>
      <c r="C7724" s="19">
        <v>42497</v>
      </c>
      <c r="D7724" s="6">
        <v>103</v>
      </c>
      <c r="E7724" s="10">
        <v>966.79</v>
      </c>
    </row>
    <row r="7725" spans="1:5" ht="17.55" customHeight="1" x14ac:dyDescent="0.3">
      <c r="A7725" s="12">
        <v>7829</v>
      </c>
      <c r="B7725" s="12">
        <v>3915</v>
      </c>
      <c r="C7725" s="19">
        <v>42498</v>
      </c>
      <c r="D7725" s="6">
        <v>306</v>
      </c>
      <c r="E7725" s="10">
        <v>348.03999999999996</v>
      </c>
    </row>
    <row r="7726" spans="1:5" ht="17.55" customHeight="1" x14ac:dyDescent="0.3">
      <c r="A7726" s="12">
        <v>7830</v>
      </c>
      <c r="B7726" s="12">
        <v>3915</v>
      </c>
      <c r="C7726" s="19">
        <v>42491</v>
      </c>
      <c r="D7726" s="6">
        <v>306</v>
      </c>
      <c r="E7726" s="10">
        <v>675.62</v>
      </c>
    </row>
    <row r="7727" spans="1:5" ht="17.55" customHeight="1" x14ac:dyDescent="0.3">
      <c r="A7727" s="12">
        <v>7831</v>
      </c>
      <c r="B7727" s="12">
        <v>3916</v>
      </c>
      <c r="C7727" s="19">
        <v>42496</v>
      </c>
      <c r="D7727" s="6">
        <v>135</v>
      </c>
      <c r="E7727" s="10">
        <v>124.87</v>
      </c>
    </row>
    <row r="7728" spans="1:5" ht="17.55" customHeight="1" x14ac:dyDescent="0.3">
      <c r="A7728" s="12">
        <v>7832</v>
      </c>
      <c r="B7728" s="12">
        <v>3916</v>
      </c>
      <c r="C7728" s="19">
        <v>42492</v>
      </c>
      <c r="D7728" s="6">
        <v>135</v>
      </c>
      <c r="E7728" s="10">
        <v>291.37</v>
      </c>
    </row>
    <row r="7729" spans="1:5" ht="17.55" customHeight="1" x14ac:dyDescent="0.3">
      <c r="A7729" s="12">
        <v>7833</v>
      </c>
      <c r="B7729" s="12">
        <v>3917</v>
      </c>
      <c r="C7729" s="19">
        <v>42500</v>
      </c>
      <c r="D7729" s="6">
        <v>148</v>
      </c>
      <c r="E7729" s="10">
        <v>33.809999999999945</v>
      </c>
    </row>
    <row r="7730" spans="1:5" ht="17.55" customHeight="1" x14ac:dyDescent="0.3">
      <c r="A7730" s="12">
        <v>7834</v>
      </c>
      <c r="B7730" s="12">
        <v>3917</v>
      </c>
      <c r="C7730" s="19">
        <v>42496</v>
      </c>
      <c r="D7730" s="6">
        <v>148</v>
      </c>
      <c r="E7730" s="10">
        <v>642.58000000000004</v>
      </c>
    </row>
    <row r="7731" spans="1:5" ht="17.55" customHeight="1" x14ac:dyDescent="0.3">
      <c r="A7731" s="12">
        <v>7835</v>
      </c>
      <c r="B7731" s="12">
        <v>3918</v>
      </c>
      <c r="C7731" s="19">
        <v>42490</v>
      </c>
      <c r="D7731" s="6">
        <v>8</v>
      </c>
      <c r="E7731" s="10">
        <v>293.81000000000006</v>
      </c>
    </row>
    <row r="7732" spans="1:5" ht="17.55" customHeight="1" x14ac:dyDescent="0.3">
      <c r="A7732" s="12">
        <v>7836</v>
      </c>
      <c r="B7732" s="12">
        <v>3918</v>
      </c>
      <c r="C7732" s="19">
        <v>42486</v>
      </c>
      <c r="D7732" s="6">
        <v>8</v>
      </c>
      <c r="E7732" s="10">
        <v>479.38</v>
      </c>
    </row>
    <row r="7733" spans="1:5" ht="17.55" customHeight="1" x14ac:dyDescent="0.3">
      <c r="A7733" s="12">
        <v>7837</v>
      </c>
      <c r="B7733" s="12">
        <v>3919</v>
      </c>
      <c r="C7733" s="19">
        <v>42500</v>
      </c>
      <c r="D7733" s="6">
        <v>167</v>
      </c>
      <c r="E7733" s="10">
        <v>121</v>
      </c>
    </row>
    <row r="7734" spans="1:5" ht="17.55" customHeight="1" x14ac:dyDescent="0.3">
      <c r="A7734" s="12">
        <v>7838</v>
      </c>
      <c r="B7734" s="12">
        <v>3919</v>
      </c>
      <c r="C7734" s="19">
        <v>42490</v>
      </c>
      <c r="D7734" s="6">
        <v>167</v>
      </c>
      <c r="E7734" s="10">
        <v>484</v>
      </c>
    </row>
    <row r="7735" spans="1:5" ht="17.55" customHeight="1" x14ac:dyDescent="0.3">
      <c r="A7735" s="12">
        <v>7839</v>
      </c>
      <c r="B7735" s="12">
        <v>3920</v>
      </c>
      <c r="C7735" s="19">
        <v>42499</v>
      </c>
      <c r="D7735" s="6">
        <v>114</v>
      </c>
      <c r="E7735" s="10">
        <v>16.090000000000003</v>
      </c>
    </row>
    <row r="7736" spans="1:5" ht="17.55" customHeight="1" x14ac:dyDescent="0.3">
      <c r="A7736" s="12">
        <v>7840</v>
      </c>
      <c r="B7736" s="12">
        <v>3920</v>
      </c>
      <c r="C7736" s="19">
        <v>42494</v>
      </c>
      <c r="D7736" s="6">
        <v>114</v>
      </c>
      <c r="E7736" s="10">
        <v>213.81</v>
      </c>
    </row>
    <row r="7737" spans="1:5" ht="17.55" customHeight="1" x14ac:dyDescent="0.3">
      <c r="A7737" s="12">
        <v>7841</v>
      </c>
      <c r="B7737" s="12">
        <v>3921</v>
      </c>
      <c r="C7737" s="19">
        <v>42508</v>
      </c>
      <c r="D7737" s="6">
        <v>195</v>
      </c>
      <c r="E7737" s="10">
        <v>74.240000000000009</v>
      </c>
    </row>
    <row r="7738" spans="1:5" ht="17.55" customHeight="1" x14ac:dyDescent="0.3">
      <c r="A7738" s="12">
        <v>7842</v>
      </c>
      <c r="B7738" s="12">
        <v>3921</v>
      </c>
      <c r="C7738" s="19">
        <v>42498</v>
      </c>
      <c r="D7738" s="6">
        <v>195</v>
      </c>
      <c r="E7738" s="10">
        <v>496.88</v>
      </c>
    </row>
    <row r="7739" spans="1:5" ht="17.55" customHeight="1" x14ac:dyDescent="0.3">
      <c r="A7739" s="12">
        <v>7843</v>
      </c>
      <c r="B7739" s="12">
        <v>3922</v>
      </c>
      <c r="C7739" s="19">
        <v>42505</v>
      </c>
      <c r="D7739" s="6">
        <v>69</v>
      </c>
      <c r="E7739" s="10">
        <v>21.050000000000011</v>
      </c>
    </row>
    <row r="7740" spans="1:5" ht="17.55" customHeight="1" x14ac:dyDescent="0.3">
      <c r="A7740" s="12">
        <v>7844</v>
      </c>
      <c r="B7740" s="12">
        <v>3922</v>
      </c>
      <c r="C7740" s="19">
        <v>42498</v>
      </c>
      <c r="D7740" s="6">
        <v>69</v>
      </c>
      <c r="E7740" s="10">
        <v>400.03</v>
      </c>
    </row>
    <row r="7741" spans="1:5" ht="17.55" customHeight="1" x14ac:dyDescent="0.3">
      <c r="A7741" s="12">
        <v>7845</v>
      </c>
      <c r="B7741" s="12">
        <v>3923</v>
      </c>
      <c r="C7741" s="19">
        <v>42491</v>
      </c>
      <c r="D7741" s="6">
        <v>219</v>
      </c>
      <c r="E7741" s="10">
        <v>31.699999999999932</v>
      </c>
    </row>
    <row r="7742" spans="1:5" ht="17.55" customHeight="1" x14ac:dyDescent="0.3">
      <c r="A7742" s="12">
        <v>7846</v>
      </c>
      <c r="B7742" s="12">
        <v>3923</v>
      </c>
      <c r="C7742" s="19">
        <v>42486</v>
      </c>
      <c r="D7742" s="6">
        <v>219</v>
      </c>
      <c r="E7742" s="10">
        <v>602.34</v>
      </c>
    </row>
    <row r="7743" spans="1:5" ht="17.55" customHeight="1" x14ac:dyDescent="0.3">
      <c r="A7743" s="12">
        <v>7847</v>
      </c>
      <c r="B7743" s="12">
        <v>3924</v>
      </c>
      <c r="C7743" s="19">
        <v>42491</v>
      </c>
      <c r="D7743" s="6">
        <v>62</v>
      </c>
      <c r="E7743" s="10">
        <v>48.349999999999994</v>
      </c>
    </row>
    <row r="7744" spans="1:5" ht="17.55" customHeight="1" x14ac:dyDescent="0.3">
      <c r="A7744" s="12">
        <v>7848</v>
      </c>
      <c r="B7744" s="12">
        <v>3924</v>
      </c>
      <c r="C7744" s="19">
        <v>42487</v>
      </c>
      <c r="D7744" s="6">
        <v>62</v>
      </c>
      <c r="E7744" s="10">
        <v>130.72999999999999</v>
      </c>
    </row>
    <row r="7745" spans="1:5" ht="17.55" customHeight="1" x14ac:dyDescent="0.3">
      <c r="A7745" s="12">
        <v>7849</v>
      </c>
      <c r="B7745" s="12">
        <v>3925</v>
      </c>
      <c r="C7745" s="19">
        <v>42495</v>
      </c>
      <c r="D7745" s="6">
        <v>98</v>
      </c>
      <c r="E7745" s="10">
        <v>219.33999999999992</v>
      </c>
    </row>
    <row r="7746" spans="1:5" ht="17.55" customHeight="1" x14ac:dyDescent="0.3">
      <c r="A7746" s="12">
        <v>7850</v>
      </c>
      <c r="B7746" s="12">
        <v>3925</v>
      </c>
      <c r="C7746" s="19">
        <v>42487</v>
      </c>
      <c r="D7746" s="6">
        <v>98</v>
      </c>
      <c r="E7746" s="10">
        <v>777.7</v>
      </c>
    </row>
    <row r="7747" spans="1:5" ht="17.55" customHeight="1" x14ac:dyDescent="0.3">
      <c r="A7747" s="12">
        <v>7851</v>
      </c>
      <c r="B7747" s="12">
        <v>3926</v>
      </c>
      <c r="C7747" s="19">
        <v>42510</v>
      </c>
      <c r="D7747" s="6">
        <v>257</v>
      </c>
      <c r="E7747" s="10">
        <v>112.72000000000003</v>
      </c>
    </row>
    <row r="7748" spans="1:5" ht="17.55" customHeight="1" x14ac:dyDescent="0.3">
      <c r="A7748" s="12">
        <v>7852</v>
      </c>
      <c r="B7748" s="12">
        <v>3926</v>
      </c>
      <c r="C7748" s="19">
        <v>42500</v>
      </c>
      <c r="D7748" s="6">
        <v>257</v>
      </c>
      <c r="E7748" s="10">
        <v>550.36</v>
      </c>
    </row>
    <row r="7749" spans="1:5" ht="17.55" customHeight="1" x14ac:dyDescent="0.3">
      <c r="A7749" s="12">
        <v>7853</v>
      </c>
      <c r="B7749" s="12">
        <v>3927</v>
      </c>
      <c r="C7749" s="19">
        <v>42501</v>
      </c>
      <c r="D7749" s="6">
        <v>286</v>
      </c>
      <c r="E7749" s="10">
        <v>38.400000000000091</v>
      </c>
    </row>
    <row r="7750" spans="1:5" ht="17.55" customHeight="1" x14ac:dyDescent="0.3">
      <c r="A7750" s="12">
        <v>7854</v>
      </c>
      <c r="B7750" s="12">
        <v>3927</v>
      </c>
      <c r="C7750" s="19">
        <v>42496</v>
      </c>
      <c r="D7750" s="6">
        <v>286</v>
      </c>
      <c r="E7750" s="10">
        <v>601.68999999999994</v>
      </c>
    </row>
    <row r="7751" spans="1:5" ht="17.55" customHeight="1" x14ac:dyDescent="0.3">
      <c r="A7751" s="12">
        <v>7855</v>
      </c>
      <c r="B7751" s="12">
        <v>3928</v>
      </c>
      <c r="C7751" s="19">
        <v>42506</v>
      </c>
      <c r="D7751" s="6">
        <v>306</v>
      </c>
      <c r="E7751" s="10">
        <v>10.17999999999995</v>
      </c>
    </row>
    <row r="7752" spans="1:5" ht="17.55" customHeight="1" x14ac:dyDescent="0.3">
      <c r="A7752" s="12">
        <v>7856</v>
      </c>
      <c r="B7752" s="12">
        <v>3928</v>
      </c>
      <c r="C7752" s="19">
        <v>42500</v>
      </c>
      <c r="D7752" s="6">
        <v>306</v>
      </c>
      <c r="E7752" s="10">
        <v>1008.64</v>
      </c>
    </row>
    <row r="7753" spans="1:5" ht="17.55" customHeight="1" x14ac:dyDescent="0.3">
      <c r="A7753" s="12">
        <v>7857</v>
      </c>
      <c r="B7753" s="12">
        <v>3929</v>
      </c>
      <c r="C7753" s="19">
        <v>42500</v>
      </c>
      <c r="D7753" s="6">
        <v>1</v>
      </c>
      <c r="E7753" s="10">
        <v>45.730000000000018</v>
      </c>
    </row>
    <row r="7754" spans="1:5" ht="17.55" customHeight="1" x14ac:dyDescent="0.3">
      <c r="A7754" s="12">
        <v>7858</v>
      </c>
      <c r="B7754" s="12">
        <v>3929</v>
      </c>
      <c r="C7754" s="19">
        <v>42495</v>
      </c>
      <c r="D7754" s="6">
        <v>1</v>
      </c>
      <c r="E7754" s="10">
        <v>869.03</v>
      </c>
    </row>
    <row r="7755" spans="1:5" ht="17.55" customHeight="1" x14ac:dyDescent="0.3">
      <c r="A7755" s="12">
        <v>7859</v>
      </c>
      <c r="B7755" s="12">
        <v>3930</v>
      </c>
      <c r="C7755" s="19">
        <v>42508</v>
      </c>
      <c r="D7755" s="6">
        <v>75</v>
      </c>
      <c r="E7755" s="10">
        <v>120.49999999999994</v>
      </c>
    </row>
    <row r="7756" spans="1:5" ht="17.55" customHeight="1" x14ac:dyDescent="0.3">
      <c r="A7756" s="12">
        <v>7860</v>
      </c>
      <c r="B7756" s="12">
        <v>3930</v>
      </c>
      <c r="C7756" s="19">
        <v>42502</v>
      </c>
      <c r="D7756" s="6">
        <v>75</v>
      </c>
      <c r="E7756" s="10">
        <v>403.43</v>
      </c>
    </row>
    <row r="7757" spans="1:5" ht="17.55" customHeight="1" x14ac:dyDescent="0.3">
      <c r="A7757" s="12">
        <v>7861</v>
      </c>
      <c r="B7757" s="12">
        <v>3931</v>
      </c>
      <c r="C7757" s="19">
        <v>42505</v>
      </c>
      <c r="D7757" s="6">
        <v>118</v>
      </c>
      <c r="E7757" s="10">
        <v>83.610000000000014</v>
      </c>
    </row>
    <row r="7758" spans="1:5" ht="17.55" customHeight="1" x14ac:dyDescent="0.3">
      <c r="A7758" s="12">
        <v>7862</v>
      </c>
      <c r="B7758" s="12">
        <v>3931</v>
      </c>
      <c r="C7758" s="19">
        <v>42499</v>
      </c>
      <c r="D7758" s="6">
        <v>118</v>
      </c>
      <c r="E7758" s="10">
        <v>752.5</v>
      </c>
    </row>
    <row r="7759" spans="1:5" ht="17.55" customHeight="1" x14ac:dyDescent="0.3">
      <c r="A7759" s="12">
        <v>7863</v>
      </c>
      <c r="B7759" s="12">
        <v>3932</v>
      </c>
      <c r="C7759" s="19">
        <v>42498</v>
      </c>
      <c r="D7759" s="6">
        <v>76</v>
      </c>
      <c r="E7759" s="10">
        <v>136.68</v>
      </c>
    </row>
    <row r="7760" spans="1:5" ht="17.55" customHeight="1" x14ac:dyDescent="0.3">
      <c r="A7760" s="12">
        <v>7864</v>
      </c>
      <c r="B7760" s="12">
        <v>3932</v>
      </c>
      <c r="C7760" s="19">
        <v>42493</v>
      </c>
      <c r="D7760" s="6">
        <v>76</v>
      </c>
      <c r="E7760" s="10">
        <v>290.45</v>
      </c>
    </row>
    <row r="7761" spans="1:5" ht="17.55" customHeight="1" x14ac:dyDescent="0.3">
      <c r="A7761" s="12">
        <v>7865</v>
      </c>
      <c r="B7761" s="12">
        <v>3933</v>
      </c>
      <c r="C7761" s="19">
        <v>42507</v>
      </c>
      <c r="D7761" s="6">
        <v>19</v>
      </c>
      <c r="E7761" s="10">
        <v>49.539999999999964</v>
      </c>
    </row>
    <row r="7762" spans="1:5" ht="17.55" customHeight="1" x14ac:dyDescent="0.3">
      <c r="A7762" s="12">
        <v>7866</v>
      </c>
      <c r="B7762" s="12">
        <v>3933</v>
      </c>
      <c r="C7762" s="19">
        <v>42498</v>
      </c>
      <c r="D7762" s="6">
        <v>19</v>
      </c>
      <c r="E7762" s="10">
        <v>501.01</v>
      </c>
    </row>
    <row r="7763" spans="1:5" ht="17.55" customHeight="1" x14ac:dyDescent="0.3">
      <c r="A7763" s="12">
        <v>7867</v>
      </c>
      <c r="B7763" s="12">
        <v>3934</v>
      </c>
      <c r="C7763" s="19">
        <v>42498</v>
      </c>
      <c r="D7763" s="6">
        <v>204</v>
      </c>
      <c r="E7763" s="10">
        <v>239.87000000000012</v>
      </c>
    </row>
    <row r="7764" spans="1:5" ht="17.55" customHeight="1" x14ac:dyDescent="0.3">
      <c r="A7764" s="12">
        <v>7868</v>
      </c>
      <c r="B7764" s="12">
        <v>3934</v>
      </c>
      <c r="C7764" s="19">
        <v>42492</v>
      </c>
      <c r="D7764" s="6">
        <v>204</v>
      </c>
      <c r="E7764" s="10">
        <v>616.80999999999995</v>
      </c>
    </row>
    <row r="7765" spans="1:5" ht="17.55" customHeight="1" x14ac:dyDescent="0.3">
      <c r="A7765" s="12">
        <v>7869</v>
      </c>
      <c r="B7765" s="12">
        <v>3935</v>
      </c>
      <c r="C7765" s="19">
        <v>42495</v>
      </c>
      <c r="D7765" s="6">
        <v>310</v>
      </c>
      <c r="E7765" s="10">
        <v>254.58000000000004</v>
      </c>
    </row>
    <row r="7766" spans="1:5" ht="17.55" customHeight="1" x14ac:dyDescent="0.3">
      <c r="A7766" s="12">
        <v>7870</v>
      </c>
      <c r="B7766" s="12">
        <v>3935</v>
      </c>
      <c r="C7766" s="19">
        <v>42490</v>
      </c>
      <c r="D7766" s="6">
        <v>310</v>
      </c>
      <c r="E7766" s="10">
        <v>381.88</v>
      </c>
    </row>
    <row r="7767" spans="1:5" ht="17.55" customHeight="1" x14ac:dyDescent="0.3">
      <c r="A7767" s="12">
        <v>7871</v>
      </c>
      <c r="B7767" s="12">
        <v>3936</v>
      </c>
      <c r="C7767" s="19">
        <v>42503</v>
      </c>
      <c r="D7767" s="6">
        <v>30</v>
      </c>
      <c r="E7767" s="10">
        <v>285.52999999999997</v>
      </c>
    </row>
    <row r="7768" spans="1:5" ht="17.55" customHeight="1" x14ac:dyDescent="0.3">
      <c r="A7768" s="12">
        <v>7872</v>
      </c>
      <c r="B7768" s="12">
        <v>3936</v>
      </c>
      <c r="C7768" s="19">
        <v>42497</v>
      </c>
      <c r="D7768" s="6">
        <v>30</v>
      </c>
      <c r="E7768" s="10">
        <v>465.88</v>
      </c>
    </row>
    <row r="7769" spans="1:5" ht="17.55" customHeight="1" x14ac:dyDescent="0.3">
      <c r="A7769" s="12">
        <v>7873</v>
      </c>
      <c r="B7769" s="12">
        <v>3937</v>
      </c>
      <c r="C7769" s="19">
        <v>42498</v>
      </c>
      <c r="D7769" s="6">
        <v>310</v>
      </c>
      <c r="E7769" s="10">
        <v>115.38999999999999</v>
      </c>
    </row>
    <row r="7770" spans="1:5" ht="17.55" customHeight="1" x14ac:dyDescent="0.3">
      <c r="A7770" s="12">
        <v>7874</v>
      </c>
      <c r="B7770" s="12">
        <v>3937</v>
      </c>
      <c r="C7770" s="19">
        <v>42491</v>
      </c>
      <c r="D7770" s="6">
        <v>310</v>
      </c>
      <c r="E7770" s="10">
        <v>933.68</v>
      </c>
    </row>
    <row r="7771" spans="1:5" ht="17.55" customHeight="1" x14ac:dyDescent="0.3">
      <c r="A7771" s="12">
        <v>7875</v>
      </c>
      <c r="B7771" s="12">
        <v>3938</v>
      </c>
      <c r="C7771" s="19">
        <v>42495</v>
      </c>
      <c r="D7771" s="6">
        <v>143</v>
      </c>
      <c r="E7771" s="10">
        <v>10.689999999999998</v>
      </c>
    </row>
    <row r="7772" spans="1:5" ht="17.55" customHeight="1" x14ac:dyDescent="0.3">
      <c r="A7772" s="12">
        <v>7876</v>
      </c>
      <c r="B7772" s="12">
        <v>3938</v>
      </c>
      <c r="C7772" s="19">
        <v>42490</v>
      </c>
      <c r="D7772" s="6">
        <v>143</v>
      </c>
      <c r="E7772" s="10">
        <v>256.71999999999997</v>
      </c>
    </row>
    <row r="7773" spans="1:5" ht="17.55" customHeight="1" x14ac:dyDescent="0.3">
      <c r="A7773" s="12">
        <v>7877</v>
      </c>
      <c r="B7773" s="12">
        <v>3939</v>
      </c>
      <c r="C7773" s="19">
        <v>42497</v>
      </c>
      <c r="D7773" s="6">
        <v>309</v>
      </c>
      <c r="E7773" s="10">
        <v>274.44000000000005</v>
      </c>
    </row>
    <row r="7774" spans="1:5" ht="17.55" customHeight="1" x14ac:dyDescent="0.3">
      <c r="A7774" s="12">
        <v>7878</v>
      </c>
      <c r="B7774" s="12">
        <v>3939</v>
      </c>
      <c r="C7774" s="19">
        <v>42490</v>
      </c>
      <c r="D7774" s="6">
        <v>309</v>
      </c>
      <c r="E7774" s="10">
        <v>467.28999999999996</v>
      </c>
    </row>
    <row r="7775" spans="1:5" ht="17.55" customHeight="1" x14ac:dyDescent="0.3">
      <c r="A7775" s="12">
        <v>7879</v>
      </c>
      <c r="B7775" s="12">
        <v>3940</v>
      </c>
      <c r="C7775" s="19">
        <v>42499</v>
      </c>
      <c r="D7775" s="6">
        <v>160</v>
      </c>
      <c r="E7775" s="10">
        <v>59.620000000000005</v>
      </c>
    </row>
    <row r="7776" spans="1:5" ht="17.55" customHeight="1" x14ac:dyDescent="0.3">
      <c r="A7776" s="12">
        <v>7880</v>
      </c>
      <c r="B7776" s="12">
        <v>3940</v>
      </c>
      <c r="C7776" s="19">
        <v>42492</v>
      </c>
      <c r="D7776" s="6">
        <v>160</v>
      </c>
      <c r="E7776" s="10">
        <v>313.06</v>
      </c>
    </row>
    <row r="7777" spans="1:5" ht="17.55" customHeight="1" x14ac:dyDescent="0.3">
      <c r="A7777" s="12">
        <v>7881</v>
      </c>
      <c r="B7777" s="12">
        <v>3941</v>
      </c>
      <c r="C7777" s="19">
        <v>42502</v>
      </c>
      <c r="D7777" s="6">
        <v>256</v>
      </c>
      <c r="E7777" s="10">
        <v>70.509999999999991</v>
      </c>
    </row>
    <row r="7778" spans="1:5" ht="17.55" customHeight="1" x14ac:dyDescent="0.3">
      <c r="A7778" s="12">
        <v>7882</v>
      </c>
      <c r="B7778" s="12">
        <v>3941</v>
      </c>
      <c r="C7778" s="19">
        <v>42494</v>
      </c>
      <c r="D7778" s="6">
        <v>256</v>
      </c>
      <c r="E7778" s="10">
        <v>156.97</v>
      </c>
    </row>
    <row r="7779" spans="1:5" ht="17.55" customHeight="1" x14ac:dyDescent="0.3">
      <c r="A7779" s="12">
        <v>7883</v>
      </c>
      <c r="B7779" s="12">
        <v>3942</v>
      </c>
      <c r="C7779" s="19">
        <v>42504</v>
      </c>
      <c r="D7779" s="6">
        <v>18</v>
      </c>
      <c r="E7779" s="10">
        <v>27.039999999999992</v>
      </c>
    </row>
    <row r="7780" spans="1:5" ht="17.55" customHeight="1" x14ac:dyDescent="0.3">
      <c r="A7780" s="12">
        <v>7884</v>
      </c>
      <c r="B7780" s="12">
        <v>3942</v>
      </c>
      <c r="C7780" s="19">
        <v>42498</v>
      </c>
      <c r="D7780" s="6">
        <v>18</v>
      </c>
      <c r="E7780" s="10">
        <v>153.25</v>
      </c>
    </row>
    <row r="7781" spans="1:5" ht="17.55" customHeight="1" x14ac:dyDescent="0.3">
      <c r="A7781" s="12">
        <v>7885</v>
      </c>
      <c r="B7781" s="12">
        <v>3943</v>
      </c>
      <c r="C7781" s="19">
        <v>42510</v>
      </c>
      <c r="D7781" s="6">
        <v>298</v>
      </c>
      <c r="E7781" s="10">
        <v>153.13</v>
      </c>
    </row>
    <row r="7782" spans="1:5" ht="17.55" customHeight="1" x14ac:dyDescent="0.3">
      <c r="A7782" s="12">
        <v>7886</v>
      </c>
      <c r="B7782" s="12">
        <v>3943</v>
      </c>
      <c r="C7782" s="19">
        <v>42503</v>
      </c>
      <c r="D7782" s="6">
        <v>298</v>
      </c>
      <c r="E7782" s="10">
        <v>393.78999999999996</v>
      </c>
    </row>
    <row r="7783" spans="1:5" ht="17.55" customHeight="1" x14ac:dyDescent="0.3">
      <c r="A7783" s="12">
        <v>7887</v>
      </c>
      <c r="B7783" s="12">
        <v>3944</v>
      </c>
      <c r="C7783" s="19">
        <v>42503</v>
      </c>
      <c r="D7783" s="6">
        <v>122</v>
      </c>
      <c r="E7783" s="10">
        <v>139.05000000000001</v>
      </c>
    </row>
    <row r="7784" spans="1:5" ht="17.55" customHeight="1" x14ac:dyDescent="0.3">
      <c r="A7784" s="12">
        <v>7888</v>
      </c>
      <c r="B7784" s="12">
        <v>3944</v>
      </c>
      <c r="C7784" s="19">
        <v>42497</v>
      </c>
      <c r="D7784" s="6">
        <v>122</v>
      </c>
      <c r="E7784" s="10">
        <v>269.93</v>
      </c>
    </row>
    <row r="7785" spans="1:5" ht="17.55" customHeight="1" x14ac:dyDescent="0.3">
      <c r="A7785" s="12">
        <v>7889</v>
      </c>
      <c r="B7785" s="12">
        <v>3945</v>
      </c>
      <c r="C7785" s="19">
        <v>42507</v>
      </c>
      <c r="D7785" s="6">
        <v>121</v>
      </c>
      <c r="E7785" s="10">
        <v>90.990000000000009</v>
      </c>
    </row>
    <row r="7786" spans="1:5" ht="17.55" customHeight="1" x14ac:dyDescent="0.3">
      <c r="A7786" s="12">
        <v>7890</v>
      </c>
      <c r="B7786" s="12">
        <v>3945</v>
      </c>
      <c r="C7786" s="19">
        <v>42497</v>
      </c>
      <c r="D7786" s="6">
        <v>121</v>
      </c>
      <c r="E7786" s="10">
        <v>818.93</v>
      </c>
    </row>
    <row r="7787" spans="1:5" ht="17.55" customHeight="1" x14ac:dyDescent="0.3">
      <c r="A7787" s="12">
        <v>7891</v>
      </c>
      <c r="B7787" s="12">
        <v>3946</v>
      </c>
      <c r="C7787" s="19">
        <v>42504</v>
      </c>
      <c r="D7787" s="6">
        <v>226</v>
      </c>
      <c r="E7787" s="10">
        <v>111.07000000000005</v>
      </c>
    </row>
    <row r="7788" spans="1:5" ht="17.55" customHeight="1" x14ac:dyDescent="0.3">
      <c r="A7788" s="12">
        <v>7892</v>
      </c>
      <c r="B7788" s="12">
        <v>3946</v>
      </c>
      <c r="C7788" s="19">
        <v>42496</v>
      </c>
      <c r="D7788" s="6">
        <v>226</v>
      </c>
      <c r="E7788" s="10">
        <v>506.03</v>
      </c>
    </row>
    <row r="7789" spans="1:5" ht="17.55" customHeight="1" x14ac:dyDescent="0.3">
      <c r="A7789" s="12">
        <v>7893</v>
      </c>
      <c r="B7789" s="12">
        <v>3947</v>
      </c>
      <c r="C7789" s="19">
        <v>42498</v>
      </c>
      <c r="D7789" s="6">
        <v>77</v>
      </c>
      <c r="E7789" s="10">
        <v>104.48999999999995</v>
      </c>
    </row>
    <row r="7790" spans="1:5" ht="17.55" customHeight="1" x14ac:dyDescent="0.3">
      <c r="A7790" s="12">
        <v>7894</v>
      </c>
      <c r="B7790" s="12">
        <v>3947</v>
      </c>
      <c r="C7790" s="19">
        <v>42493</v>
      </c>
      <c r="D7790" s="6">
        <v>77</v>
      </c>
      <c r="E7790" s="10">
        <v>510.19</v>
      </c>
    </row>
    <row r="7791" spans="1:5" ht="17.55" customHeight="1" x14ac:dyDescent="0.3">
      <c r="A7791" s="12">
        <v>7895</v>
      </c>
      <c r="B7791" s="12">
        <v>3948</v>
      </c>
      <c r="C7791" s="19">
        <v>42513</v>
      </c>
      <c r="D7791" s="6">
        <v>141</v>
      </c>
      <c r="E7791" s="10">
        <v>44.72</v>
      </c>
    </row>
    <row r="7792" spans="1:5" ht="17.55" customHeight="1" x14ac:dyDescent="0.3">
      <c r="A7792" s="12">
        <v>7896</v>
      </c>
      <c r="B7792" s="12">
        <v>3948</v>
      </c>
      <c r="C7792" s="19">
        <v>42503</v>
      </c>
      <c r="D7792" s="6">
        <v>141</v>
      </c>
      <c r="E7792" s="10">
        <v>141.62</v>
      </c>
    </row>
    <row r="7793" spans="1:5" ht="17.55" customHeight="1" x14ac:dyDescent="0.3">
      <c r="A7793" s="12">
        <v>7897</v>
      </c>
      <c r="B7793" s="12">
        <v>3949</v>
      </c>
      <c r="C7793" s="19">
        <v>42503</v>
      </c>
      <c r="D7793" s="6">
        <v>233</v>
      </c>
      <c r="E7793" s="10">
        <v>65.990000000000009</v>
      </c>
    </row>
    <row r="7794" spans="1:5" ht="17.55" customHeight="1" x14ac:dyDescent="0.3">
      <c r="A7794" s="12">
        <v>7898</v>
      </c>
      <c r="B7794" s="12">
        <v>3949</v>
      </c>
      <c r="C7794" s="19">
        <v>42496</v>
      </c>
      <c r="D7794" s="6">
        <v>233</v>
      </c>
      <c r="E7794" s="10">
        <v>300.64</v>
      </c>
    </row>
    <row r="7795" spans="1:5" ht="17.55" customHeight="1" x14ac:dyDescent="0.3">
      <c r="A7795" s="12">
        <v>7899</v>
      </c>
      <c r="B7795" s="12">
        <v>3950</v>
      </c>
      <c r="C7795" s="19">
        <v>42514</v>
      </c>
      <c r="D7795" s="6">
        <v>23</v>
      </c>
      <c r="E7795" s="10">
        <v>20.319999999999979</v>
      </c>
    </row>
    <row r="7796" spans="1:5" ht="17.55" customHeight="1" x14ac:dyDescent="0.3">
      <c r="A7796" s="12">
        <v>7900</v>
      </c>
      <c r="B7796" s="12">
        <v>3950</v>
      </c>
      <c r="C7796" s="19">
        <v>42505</v>
      </c>
      <c r="D7796" s="6">
        <v>23</v>
      </c>
      <c r="E7796" s="10">
        <v>124.88000000000001</v>
      </c>
    </row>
    <row r="7797" spans="1:5" ht="17.55" customHeight="1" x14ac:dyDescent="0.3">
      <c r="A7797" s="12">
        <v>7901</v>
      </c>
      <c r="B7797" s="12">
        <v>3951</v>
      </c>
      <c r="C7797" s="19">
        <v>42515</v>
      </c>
      <c r="D7797" s="6">
        <v>68</v>
      </c>
      <c r="E7797" s="10">
        <v>198.32999999999998</v>
      </c>
    </row>
    <row r="7798" spans="1:5" ht="17.55" customHeight="1" x14ac:dyDescent="0.3">
      <c r="A7798" s="12">
        <v>7902</v>
      </c>
      <c r="B7798" s="12">
        <v>3951</v>
      </c>
      <c r="C7798" s="19">
        <v>42507</v>
      </c>
      <c r="D7798" s="6">
        <v>68</v>
      </c>
      <c r="E7798" s="10">
        <v>337.7</v>
      </c>
    </row>
    <row r="7799" spans="1:5" ht="17.55" customHeight="1" x14ac:dyDescent="0.3">
      <c r="A7799" s="12">
        <v>7903</v>
      </c>
      <c r="B7799" s="12">
        <v>3952</v>
      </c>
      <c r="C7799" s="19">
        <v>42508</v>
      </c>
      <c r="D7799" s="6">
        <v>287</v>
      </c>
      <c r="E7799" s="10">
        <v>40.07000000000005</v>
      </c>
    </row>
    <row r="7800" spans="1:5" ht="17.55" customHeight="1" x14ac:dyDescent="0.3">
      <c r="A7800" s="12">
        <v>7904</v>
      </c>
      <c r="B7800" s="12">
        <v>3952</v>
      </c>
      <c r="C7800" s="19">
        <v>42500</v>
      </c>
      <c r="D7800" s="6">
        <v>287</v>
      </c>
      <c r="E7800" s="10">
        <v>961.81</v>
      </c>
    </row>
    <row r="7801" spans="1:5" ht="17.55" customHeight="1" x14ac:dyDescent="0.3">
      <c r="A7801" s="12">
        <v>7905</v>
      </c>
      <c r="B7801" s="12">
        <v>3953</v>
      </c>
      <c r="C7801" s="19">
        <v>42502</v>
      </c>
      <c r="D7801" s="6">
        <v>318</v>
      </c>
      <c r="E7801" s="10">
        <v>39.389999999999986</v>
      </c>
    </row>
    <row r="7802" spans="1:5" ht="17.55" customHeight="1" x14ac:dyDescent="0.3">
      <c r="A7802" s="12">
        <v>7906</v>
      </c>
      <c r="B7802" s="12">
        <v>3953</v>
      </c>
      <c r="C7802" s="19">
        <v>42494</v>
      </c>
      <c r="D7802" s="6">
        <v>318</v>
      </c>
      <c r="E7802" s="10">
        <v>139.69</v>
      </c>
    </row>
    <row r="7803" spans="1:5" ht="17.55" customHeight="1" x14ac:dyDescent="0.3">
      <c r="A7803" s="12">
        <v>7907</v>
      </c>
      <c r="B7803" s="12">
        <v>3954</v>
      </c>
      <c r="C7803" s="19">
        <v>42507</v>
      </c>
      <c r="D7803" s="6">
        <v>108</v>
      </c>
      <c r="E7803" s="10">
        <v>40.600000000000023</v>
      </c>
    </row>
    <row r="7804" spans="1:5" ht="17.55" customHeight="1" x14ac:dyDescent="0.3">
      <c r="A7804" s="12">
        <v>7908</v>
      </c>
      <c r="B7804" s="12">
        <v>3954</v>
      </c>
      <c r="C7804" s="19">
        <v>42500</v>
      </c>
      <c r="D7804" s="6">
        <v>108</v>
      </c>
      <c r="E7804" s="10">
        <v>974.59</v>
      </c>
    </row>
    <row r="7805" spans="1:5" ht="17.55" customHeight="1" x14ac:dyDescent="0.3">
      <c r="A7805" s="12">
        <v>7909</v>
      </c>
      <c r="B7805" s="12">
        <v>3955</v>
      </c>
      <c r="C7805" s="19">
        <v>42513</v>
      </c>
      <c r="D7805" s="6">
        <v>153</v>
      </c>
      <c r="E7805" s="10">
        <v>19.650000000000034</v>
      </c>
    </row>
    <row r="7806" spans="1:5" ht="17.55" customHeight="1" x14ac:dyDescent="0.3">
      <c r="A7806" s="12">
        <v>7910</v>
      </c>
      <c r="B7806" s="12">
        <v>3955</v>
      </c>
      <c r="C7806" s="19">
        <v>42503</v>
      </c>
      <c r="D7806" s="6">
        <v>153</v>
      </c>
      <c r="E7806" s="10">
        <v>261.07</v>
      </c>
    </row>
    <row r="7807" spans="1:5" ht="17.55" customHeight="1" x14ac:dyDescent="0.3">
      <c r="A7807" s="12">
        <v>7911</v>
      </c>
      <c r="B7807" s="12">
        <v>3956</v>
      </c>
      <c r="C7807" s="19">
        <v>42511</v>
      </c>
      <c r="D7807" s="6">
        <v>203</v>
      </c>
      <c r="E7807" s="10">
        <v>32.009999999999991</v>
      </c>
    </row>
    <row r="7808" spans="1:5" ht="17.55" customHeight="1" x14ac:dyDescent="0.3">
      <c r="A7808" s="12">
        <v>7912</v>
      </c>
      <c r="B7808" s="12">
        <v>3956</v>
      </c>
      <c r="C7808" s="19">
        <v>42506</v>
      </c>
      <c r="D7808" s="6">
        <v>203</v>
      </c>
      <c r="E7808" s="10">
        <v>1035.21</v>
      </c>
    </row>
    <row r="7809" spans="1:5" ht="17.55" customHeight="1" x14ac:dyDescent="0.3">
      <c r="A7809" s="12">
        <v>7913</v>
      </c>
      <c r="B7809" s="12">
        <v>3957</v>
      </c>
      <c r="C7809" s="19">
        <v>42512</v>
      </c>
      <c r="D7809" s="6">
        <v>274</v>
      </c>
      <c r="E7809" s="10">
        <v>46.190000000000026</v>
      </c>
    </row>
    <row r="7810" spans="1:5" ht="17.55" customHeight="1" x14ac:dyDescent="0.3">
      <c r="A7810" s="12">
        <v>7914</v>
      </c>
      <c r="B7810" s="12">
        <v>3957</v>
      </c>
      <c r="C7810" s="19">
        <v>42502</v>
      </c>
      <c r="D7810" s="6">
        <v>274</v>
      </c>
      <c r="E7810" s="10">
        <v>154.66999999999999</v>
      </c>
    </row>
    <row r="7811" spans="1:5" ht="17.55" customHeight="1" x14ac:dyDescent="0.3">
      <c r="A7811" s="12">
        <v>7915</v>
      </c>
      <c r="B7811" s="12">
        <v>3958</v>
      </c>
      <c r="C7811" s="19">
        <v>42510</v>
      </c>
      <c r="D7811" s="6">
        <v>92</v>
      </c>
      <c r="E7811" s="10">
        <v>246.47000000000003</v>
      </c>
    </row>
    <row r="7812" spans="1:5" ht="17.55" customHeight="1" x14ac:dyDescent="0.3">
      <c r="A7812" s="12">
        <v>7916</v>
      </c>
      <c r="B7812" s="12">
        <v>3958</v>
      </c>
      <c r="C7812" s="19">
        <v>42500</v>
      </c>
      <c r="D7812" s="6">
        <v>92</v>
      </c>
      <c r="E7812" s="10">
        <v>457.75</v>
      </c>
    </row>
    <row r="7813" spans="1:5" ht="17.55" customHeight="1" x14ac:dyDescent="0.3">
      <c r="A7813" s="12">
        <v>7917</v>
      </c>
      <c r="B7813" s="12">
        <v>3959</v>
      </c>
      <c r="C7813" s="19">
        <v>42502</v>
      </c>
      <c r="D7813" s="6">
        <v>102</v>
      </c>
      <c r="E7813" s="10">
        <v>257.90999999999997</v>
      </c>
    </row>
    <row r="7814" spans="1:5" ht="17.55" customHeight="1" x14ac:dyDescent="0.3">
      <c r="A7814" s="12">
        <v>7918</v>
      </c>
      <c r="B7814" s="12">
        <v>3959</v>
      </c>
      <c r="C7814" s="19">
        <v>42497</v>
      </c>
      <c r="D7814" s="6">
        <v>102</v>
      </c>
      <c r="E7814" s="10">
        <v>478.98</v>
      </c>
    </row>
    <row r="7815" spans="1:5" ht="17.55" customHeight="1" x14ac:dyDescent="0.3">
      <c r="A7815" s="12">
        <v>7919</v>
      </c>
      <c r="B7815" s="12">
        <v>3960</v>
      </c>
      <c r="C7815" s="19">
        <v>42510</v>
      </c>
      <c r="D7815" s="6">
        <v>234</v>
      </c>
      <c r="E7815" s="10">
        <v>114.16000000000008</v>
      </c>
    </row>
    <row r="7816" spans="1:5" ht="17.55" customHeight="1" x14ac:dyDescent="0.3">
      <c r="A7816" s="12">
        <v>7920</v>
      </c>
      <c r="B7816" s="12">
        <v>3960</v>
      </c>
      <c r="C7816" s="19">
        <v>42503</v>
      </c>
      <c r="D7816" s="6">
        <v>234</v>
      </c>
      <c r="E7816" s="10">
        <v>646.92999999999995</v>
      </c>
    </row>
    <row r="7817" spans="1:5" ht="17.55" customHeight="1" x14ac:dyDescent="0.3">
      <c r="A7817" s="12">
        <v>7921</v>
      </c>
      <c r="B7817" s="12">
        <v>3961</v>
      </c>
      <c r="C7817" s="19">
        <v>42510</v>
      </c>
      <c r="D7817" s="6">
        <v>202</v>
      </c>
      <c r="E7817" s="10">
        <v>5.4200000000000728</v>
      </c>
    </row>
    <row r="7818" spans="1:5" ht="17.55" customHeight="1" x14ac:dyDescent="0.3">
      <c r="A7818" s="12">
        <v>7922</v>
      </c>
      <c r="B7818" s="12">
        <v>3961</v>
      </c>
      <c r="C7818" s="19">
        <v>42502</v>
      </c>
      <c r="D7818" s="6">
        <v>202</v>
      </c>
      <c r="E7818" s="10">
        <v>536.66</v>
      </c>
    </row>
    <row r="7819" spans="1:5" ht="17.55" customHeight="1" x14ac:dyDescent="0.3">
      <c r="A7819" s="12">
        <v>7923</v>
      </c>
      <c r="B7819" s="12">
        <v>3962</v>
      </c>
      <c r="C7819" s="19">
        <v>42502</v>
      </c>
      <c r="D7819" s="6">
        <v>146</v>
      </c>
      <c r="E7819" s="10">
        <v>32.079999999999927</v>
      </c>
    </row>
    <row r="7820" spans="1:5" ht="17.55" customHeight="1" x14ac:dyDescent="0.3">
      <c r="A7820" s="12">
        <v>7924</v>
      </c>
      <c r="B7820" s="12">
        <v>3962</v>
      </c>
      <c r="C7820" s="19">
        <v>42497</v>
      </c>
      <c r="D7820" s="6">
        <v>146</v>
      </c>
      <c r="E7820" s="10">
        <v>502.74</v>
      </c>
    </row>
    <row r="7821" spans="1:5" ht="17.55" customHeight="1" x14ac:dyDescent="0.3">
      <c r="A7821" s="12">
        <v>7925</v>
      </c>
      <c r="B7821" s="12">
        <v>3963</v>
      </c>
      <c r="C7821" s="19">
        <v>42501</v>
      </c>
      <c r="D7821" s="6">
        <v>316</v>
      </c>
      <c r="E7821" s="10">
        <v>217.49</v>
      </c>
    </row>
    <row r="7822" spans="1:5" ht="17.55" customHeight="1" x14ac:dyDescent="0.3">
      <c r="A7822" s="12">
        <v>7926</v>
      </c>
      <c r="B7822" s="12">
        <v>3963</v>
      </c>
      <c r="C7822" s="19">
        <v>42496</v>
      </c>
      <c r="D7822" s="6">
        <v>316</v>
      </c>
      <c r="E7822" s="10">
        <v>652.5</v>
      </c>
    </row>
    <row r="7823" spans="1:5" ht="17.55" customHeight="1" x14ac:dyDescent="0.3">
      <c r="A7823" s="12">
        <v>7927</v>
      </c>
      <c r="B7823" s="12">
        <v>3964</v>
      </c>
      <c r="C7823" s="19">
        <v>42503</v>
      </c>
      <c r="D7823" s="6">
        <v>54</v>
      </c>
      <c r="E7823" s="10">
        <v>164.65000000000003</v>
      </c>
    </row>
    <row r="7824" spans="1:5" ht="17.55" customHeight="1" x14ac:dyDescent="0.3">
      <c r="A7824" s="12">
        <v>7928</v>
      </c>
      <c r="B7824" s="12">
        <v>3964</v>
      </c>
      <c r="C7824" s="19">
        <v>42497</v>
      </c>
      <c r="D7824" s="6">
        <v>54</v>
      </c>
      <c r="E7824" s="10">
        <v>445.19</v>
      </c>
    </row>
    <row r="7825" spans="1:5" ht="17.55" customHeight="1" x14ac:dyDescent="0.3">
      <c r="A7825" s="12">
        <v>7929</v>
      </c>
      <c r="B7825" s="12">
        <v>3965</v>
      </c>
      <c r="C7825" s="19">
        <v>42511</v>
      </c>
      <c r="D7825" s="6">
        <v>129</v>
      </c>
      <c r="E7825" s="10">
        <v>111.50999999999999</v>
      </c>
    </row>
    <row r="7826" spans="1:5" ht="17.55" customHeight="1" x14ac:dyDescent="0.3">
      <c r="A7826" s="12">
        <v>7930</v>
      </c>
      <c r="B7826" s="12">
        <v>3965</v>
      </c>
      <c r="C7826" s="19">
        <v>42503</v>
      </c>
      <c r="D7826" s="6">
        <v>129</v>
      </c>
      <c r="E7826" s="10">
        <v>353.13</v>
      </c>
    </row>
    <row r="7827" spans="1:5" ht="17.55" customHeight="1" x14ac:dyDescent="0.3">
      <c r="A7827" s="12">
        <v>7931</v>
      </c>
      <c r="B7827" s="12">
        <v>3966</v>
      </c>
      <c r="C7827" s="19">
        <v>42514</v>
      </c>
      <c r="D7827" s="6">
        <v>160</v>
      </c>
      <c r="E7827" s="10">
        <v>22.720000000000027</v>
      </c>
    </row>
    <row r="7828" spans="1:5" ht="17.55" customHeight="1" x14ac:dyDescent="0.3">
      <c r="A7828" s="12">
        <v>7932</v>
      </c>
      <c r="B7828" s="12">
        <v>3966</v>
      </c>
      <c r="C7828" s="19">
        <v>42505</v>
      </c>
      <c r="D7828" s="6">
        <v>160</v>
      </c>
      <c r="E7828" s="10">
        <v>356.01</v>
      </c>
    </row>
    <row r="7829" spans="1:5" ht="17.55" customHeight="1" x14ac:dyDescent="0.3">
      <c r="A7829" s="12">
        <v>7933</v>
      </c>
      <c r="B7829" s="12">
        <v>3967</v>
      </c>
      <c r="C7829" s="19">
        <v>42505</v>
      </c>
      <c r="D7829" s="6">
        <v>188</v>
      </c>
      <c r="E7829" s="10">
        <v>124.87</v>
      </c>
    </row>
    <row r="7830" spans="1:5" ht="17.55" customHeight="1" x14ac:dyDescent="0.3">
      <c r="A7830" s="12">
        <v>7934</v>
      </c>
      <c r="B7830" s="12">
        <v>3967</v>
      </c>
      <c r="C7830" s="19">
        <v>42501</v>
      </c>
      <c r="D7830" s="6">
        <v>188</v>
      </c>
      <c r="E7830" s="10">
        <v>707.61</v>
      </c>
    </row>
    <row r="7831" spans="1:5" ht="17.55" customHeight="1" x14ac:dyDescent="0.3">
      <c r="A7831" s="12">
        <v>7935</v>
      </c>
      <c r="B7831" s="12">
        <v>3968</v>
      </c>
      <c r="C7831" s="19">
        <v>42511</v>
      </c>
      <c r="D7831" s="6">
        <v>138</v>
      </c>
      <c r="E7831" s="10">
        <v>54.589999999999975</v>
      </c>
    </row>
    <row r="7832" spans="1:5" ht="17.55" customHeight="1" x14ac:dyDescent="0.3">
      <c r="A7832" s="12">
        <v>7936</v>
      </c>
      <c r="B7832" s="12">
        <v>3968</v>
      </c>
      <c r="C7832" s="19">
        <v>42505</v>
      </c>
      <c r="D7832" s="6">
        <v>138</v>
      </c>
      <c r="E7832" s="10">
        <v>400.37</v>
      </c>
    </row>
    <row r="7833" spans="1:5" ht="17.55" customHeight="1" x14ac:dyDescent="0.3">
      <c r="A7833" s="12">
        <v>7937</v>
      </c>
      <c r="B7833" s="12">
        <v>3969</v>
      </c>
      <c r="C7833" s="19">
        <v>42503</v>
      </c>
      <c r="D7833" s="6">
        <v>36</v>
      </c>
      <c r="E7833" s="10">
        <v>5.8799999999999955</v>
      </c>
    </row>
    <row r="7834" spans="1:5" ht="17.55" customHeight="1" x14ac:dyDescent="0.3">
      <c r="A7834" s="12">
        <v>7938</v>
      </c>
      <c r="B7834" s="12">
        <v>3969</v>
      </c>
      <c r="C7834" s="19">
        <v>42498</v>
      </c>
      <c r="D7834" s="6">
        <v>36</v>
      </c>
      <c r="E7834" s="10">
        <v>288.14999999999998</v>
      </c>
    </row>
    <row r="7835" spans="1:5" ht="17.55" customHeight="1" x14ac:dyDescent="0.3">
      <c r="A7835" s="12">
        <v>7939</v>
      </c>
      <c r="B7835" s="12">
        <v>3970</v>
      </c>
      <c r="C7835" s="19">
        <v>42515</v>
      </c>
      <c r="D7835" s="6">
        <v>160</v>
      </c>
      <c r="E7835" s="10">
        <v>34.649999999999977</v>
      </c>
    </row>
    <row r="7836" spans="1:5" ht="17.55" customHeight="1" x14ac:dyDescent="0.3">
      <c r="A7836" s="12">
        <v>7940</v>
      </c>
      <c r="B7836" s="12">
        <v>3970</v>
      </c>
      <c r="C7836" s="19">
        <v>42506</v>
      </c>
      <c r="D7836" s="6">
        <v>160</v>
      </c>
      <c r="E7836" s="10">
        <v>831.71</v>
      </c>
    </row>
    <row r="7837" spans="1:5" ht="17.55" customHeight="1" x14ac:dyDescent="0.3">
      <c r="A7837" s="12">
        <v>7941</v>
      </c>
      <c r="B7837" s="12">
        <v>3971</v>
      </c>
      <c r="C7837" s="19">
        <v>42507</v>
      </c>
      <c r="D7837" s="6">
        <v>16</v>
      </c>
      <c r="E7837" s="10">
        <v>18.45999999999998</v>
      </c>
    </row>
    <row r="7838" spans="1:5" ht="17.55" customHeight="1" x14ac:dyDescent="0.3">
      <c r="A7838" s="12">
        <v>7942</v>
      </c>
      <c r="B7838" s="12">
        <v>3971</v>
      </c>
      <c r="C7838" s="19">
        <v>42499</v>
      </c>
      <c r="D7838" s="6">
        <v>16</v>
      </c>
      <c r="E7838" s="10">
        <v>245.32</v>
      </c>
    </row>
    <row r="7839" spans="1:5" ht="17.55" customHeight="1" x14ac:dyDescent="0.3">
      <c r="A7839" s="12">
        <v>7943</v>
      </c>
      <c r="B7839" s="12">
        <v>3972</v>
      </c>
      <c r="C7839" s="19">
        <v>42508</v>
      </c>
      <c r="D7839" s="6">
        <v>73</v>
      </c>
      <c r="E7839" s="10">
        <v>400.26</v>
      </c>
    </row>
    <row r="7840" spans="1:5" ht="17.55" customHeight="1" x14ac:dyDescent="0.3">
      <c r="A7840" s="12">
        <v>7944</v>
      </c>
      <c r="B7840" s="12">
        <v>3972</v>
      </c>
      <c r="C7840" s="19">
        <v>42502</v>
      </c>
      <c r="D7840" s="6">
        <v>73</v>
      </c>
      <c r="E7840" s="10">
        <v>600.41</v>
      </c>
    </row>
    <row r="7841" spans="1:5" ht="17.55" customHeight="1" x14ac:dyDescent="0.3">
      <c r="A7841" s="12">
        <v>7945</v>
      </c>
      <c r="B7841" s="12">
        <v>3973</v>
      </c>
      <c r="C7841" s="19">
        <v>42513</v>
      </c>
      <c r="D7841" s="6">
        <v>213</v>
      </c>
      <c r="E7841" s="10">
        <v>188.86000000000007</v>
      </c>
    </row>
    <row r="7842" spans="1:5" ht="17.55" customHeight="1" x14ac:dyDescent="0.3">
      <c r="A7842" s="12">
        <v>7946</v>
      </c>
      <c r="B7842" s="12">
        <v>3973</v>
      </c>
      <c r="C7842" s="19">
        <v>42506</v>
      </c>
      <c r="D7842" s="6">
        <v>213</v>
      </c>
      <c r="E7842" s="10">
        <v>383.46999999999997</v>
      </c>
    </row>
    <row r="7843" spans="1:5" ht="17.55" customHeight="1" x14ac:dyDescent="0.3">
      <c r="A7843" s="12">
        <v>7947</v>
      </c>
      <c r="B7843" s="12">
        <v>3974</v>
      </c>
      <c r="C7843" s="19">
        <v>42515</v>
      </c>
      <c r="D7843" s="6">
        <v>114</v>
      </c>
      <c r="E7843" s="10">
        <v>227.37999999999988</v>
      </c>
    </row>
    <row r="7844" spans="1:5" ht="17.55" customHeight="1" x14ac:dyDescent="0.3">
      <c r="A7844" s="12">
        <v>7948</v>
      </c>
      <c r="B7844" s="12">
        <v>3974</v>
      </c>
      <c r="C7844" s="19">
        <v>42507</v>
      </c>
      <c r="D7844" s="6">
        <v>114</v>
      </c>
      <c r="E7844" s="10">
        <v>556.70000000000005</v>
      </c>
    </row>
    <row r="7845" spans="1:5" ht="17.55" customHeight="1" x14ac:dyDescent="0.3">
      <c r="A7845" s="12">
        <v>7949</v>
      </c>
      <c r="B7845" s="12">
        <v>3975</v>
      </c>
      <c r="C7845" s="19">
        <v>42510</v>
      </c>
      <c r="D7845" s="6">
        <v>269</v>
      </c>
      <c r="E7845" s="10">
        <v>60.400000000000091</v>
      </c>
    </row>
    <row r="7846" spans="1:5" ht="17.55" customHeight="1" x14ac:dyDescent="0.3">
      <c r="A7846" s="12">
        <v>7950</v>
      </c>
      <c r="B7846" s="12">
        <v>3975</v>
      </c>
      <c r="C7846" s="19">
        <v>42503</v>
      </c>
      <c r="D7846" s="6">
        <v>269</v>
      </c>
      <c r="E7846" s="10">
        <v>946.31999999999994</v>
      </c>
    </row>
    <row r="7847" spans="1:5" ht="17.55" customHeight="1" x14ac:dyDescent="0.3">
      <c r="A7847" s="12">
        <v>7951</v>
      </c>
      <c r="B7847" s="12">
        <v>3976</v>
      </c>
      <c r="C7847" s="19">
        <v>42506</v>
      </c>
      <c r="D7847" s="6">
        <v>98</v>
      </c>
      <c r="E7847" s="10">
        <v>194.95</v>
      </c>
    </row>
    <row r="7848" spans="1:5" ht="17.55" customHeight="1" x14ac:dyDescent="0.3">
      <c r="A7848" s="12">
        <v>7952</v>
      </c>
      <c r="B7848" s="12">
        <v>3976</v>
      </c>
      <c r="C7848" s="19">
        <v>42501</v>
      </c>
      <c r="D7848" s="6">
        <v>98</v>
      </c>
      <c r="E7848" s="10">
        <v>318.08999999999997</v>
      </c>
    </row>
    <row r="7849" spans="1:5" ht="17.55" customHeight="1" x14ac:dyDescent="0.3">
      <c r="A7849" s="12">
        <v>7953</v>
      </c>
      <c r="B7849" s="12">
        <v>3977</v>
      </c>
      <c r="C7849" s="19">
        <v>42516</v>
      </c>
      <c r="D7849" s="6">
        <v>62</v>
      </c>
      <c r="E7849" s="10">
        <v>120.22000000000003</v>
      </c>
    </row>
    <row r="7850" spans="1:5" ht="17.55" customHeight="1" x14ac:dyDescent="0.3">
      <c r="A7850" s="12">
        <v>7954</v>
      </c>
      <c r="B7850" s="12">
        <v>3977</v>
      </c>
      <c r="C7850" s="19">
        <v>42511</v>
      </c>
      <c r="D7850" s="6">
        <v>62</v>
      </c>
      <c r="E7850" s="10">
        <v>881.66</v>
      </c>
    </row>
    <row r="7851" spans="1:5" ht="17.55" customHeight="1" x14ac:dyDescent="0.3">
      <c r="A7851" s="12">
        <v>7955</v>
      </c>
      <c r="B7851" s="12">
        <v>3978</v>
      </c>
      <c r="C7851" s="19">
        <v>42511</v>
      </c>
      <c r="D7851" s="6">
        <v>201</v>
      </c>
      <c r="E7851" s="10">
        <v>111.68000000000006</v>
      </c>
    </row>
    <row r="7852" spans="1:5" ht="17.55" customHeight="1" x14ac:dyDescent="0.3">
      <c r="A7852" s="12">
        <v>7956</v>
      </c>
      <c r="B7852" s="12">
        <v>3978</v>
      </c>
      <c r="C7852" s="19">
        <v>42505</v>
      </c>
      <c r="D7852" s="6">
        <v>201</v>
      </c>
      <c r="E7852" s="10">
        <v>747.42</v>
      </c>
    </row>
    <row r="7853" spans="1:5" ht="17.55" customHeight="1" x14ac:dyDescent="0.3">
      <c r="A7853" s="12">
        <v>7957</v>
      </c>
      <c r="B7853" s="12">
        <v>3979</v>
      </c>
      <c r="C7853" s="19">
        <v>42508</v>
      </c>
      <c r="D7853" s="6">
        <v>251</v>
      </c>
      <c r="E7853" s="10">
        <v>245.77999999999997</v>
      </c>
    </row>
    <row r="7854" spans="1:5" ht="17.55" customHeight="1" x14ac:dyDescent="0.3">
      <c r="A7854" s="12">
        <v>7958</v>
      </c>
      <c r="B7854" s="12">
        <v>3979</v>
      </c>
      <c r="C7854" s="19">
        <v>42501</v>
      </c>
      <c r="D7854" s="6">
        <v>251</v>
      </c>
      <c r="E7854" s="10">
        <v>418.51</v>
      </c>
    </row>
    <row r="7855" spans="1:5" ht="17.55" customHeight="1" x14ac:dyDescent="0.3">
      <c r="A7855" s="12">
        <v>7959</v>
      </c>
      <c r="B7855" s="12">
        <v>3980</v>
      </c>
      <c r="C7855" s="19">
        <v>42520</v>
      </c>
      <c r="D7855" s="6">
        <v>248</v>
      </c>
      <c r="E7855" s="10">
        <v>204.81999999999994</v>
      </c>
    </row>
    <row r="7856" spans="1:5" ht="17.55" customHeight="1" x14ac:dyDescent="0.3">
      <c r="A7856" s="12">
        <v>7960</v>
      </c>
      <c r="B7856" s="12">
        <v>3980</v>
      </c>
      <c r="C7856" s="19">
        <v>42510</v>
      </c>
      <c r="D7856" s="6">
        <v>248</v>
      </c>
      <c r="E7856" s="10">
        <v>685.74</v>
      </c>
    </row>
    <row r="7857" spans="1:5" ht="17.55" customHeight="1" x14ac:dyDescent="0.3">
      <c r="A7857" s="12">
        <v>7961</v>
      </c>
      <c r="B7857" s="12">
        <v>3981</v>
      </c>
      <c r="C7857" s="19">
        <v>42512</v>
      </c>
      <c r="D7857" s="6">
        <v>275</v>
      </c>
      <c r="E7857" s="10">
        <v>29.620000000000005</v>
      </c>
    </row>
    <row r="7858" spans="1:5" ht="17.55" customHeight="1" x14ac:dyDescent="0.3">
      <c r="A7858" s="12">
        <v>7962</v>
      </c>
      <c r="B7858" s="12">
        <v>3981</v>
      </c>
      <c r="C7858" s="19">
        <v>42508</v>
      </c>
      <c r="D7858" s="6">
        <v>275</v>
      </c>
      <c r="E7858" s="10">
        <v>464.06</v>
      </c>
    </row>
    <row r="7859" spans="1:5" ht="17.55" customHeight="1" x14ac:dyDescent="0.3">
      <c r="A7859" s="12">
        <v>7963</v>
      </c>
      <c r="B7859" s="12">
        <v>3982</v>
      </c>
      <c r="C7859" s="19">
        <v>42507</v>
      </c>
      <c r="D7859" s="6">
        <v>131</v>
      </c>
      <c r="E7859" s="10">
        <v>24.170000000000073</v>
      </c>
    </row>
    <row r="7860" spans="1:5" ht="17.55" customHeight="1" x14ac:dyDescent="0.3">
      <c r="A7860" s="12">
        <v>7964</v>
      </c>
      <c r="B7860" s="12">
        <v>3982</v>
      </c>
      <c r="C7860" s="19">
        <v>42502</v>
      </c>
      <c r="D7860" s="6">
        <v>131</v>
      </c>
      <c r="E7860" s="10">
        <v>781.68999999999994</v>
      </c>
    </row>
    <row r="7861" spans="1:5" ht="17.55" customHeight="1" x14ac:dyDescent="0.3">
      <c r="A7861" s="12">
        <v>7965</v>
      </c>
      <c r="B7861" s="12">
        <v>3983</v>
      </c>
      <c r="C7861" s="19">
        <v>42505</v>
      </c>
      <c r="D7861" s="6">
        <v>190</v>
      </c>
      <c r="E7861" s="10">
        <v>57.490000000000009</v>
      </c>
    </row>
    <row r="7862" spans="1:5" ht="17.55" customHeight="1" x14ac:dyDescent="0.3">
      <c r="A7862" s="12">
        <v>7966</v>
      </c>
      <c r="B7862" s="12">
        <v>3983</v>
      </c>
      <c r="C7862" s="19">
        <v>42501</v>
      </c>
      <c r="D7862" s="6">
        <v>190</v>
      </c>
      <c r="E7862" s="10">
        <v>203.87</v>
      </c>
    </row>
    <row r="7863" spans="1:5" ht="17.55" customHeight="1" x14ac:dyDescent="0.3">
      <c r="A7863" s="12">
        <v>7967</v>
      </c>
      <c r="B7863" s="12">
        <v>3984</v>
      </c>
      <c r="C7863" s="19">
        <v>42513</v>
      </c>
      <c r="D7863" s="6">
        <v>146</v>
      </c>
      <c r="E7863" s="10">
        <v>101.33999999999992</v>
      </c>
    </row>
    <row r="7864" spans="1:5" ht="17.55" customHeight="1" x14ac:dyDescent="0.3">
      <c r="A7864" s="12">
        <v>7968</v>
      </c>
      <c r="B7864" s="12">
        <v>3984</v>
      </c>
      <c r="C7864" s="19">
        <v>42507</v>
      </c>
      <c r="D7864" s="6">
        <v>146</v>
      </c>
      <c r="E7864" s="10">
        <v>743.24</v>
      </c>
    </row>
    <row r="7865" spans="1:5" ht="17.55" customHeight="1" x14ac:dyDescent="0.3">
      <c r="A7865" s="12">
        <v>7969</v>
      </c>
      <c r="B7865" s="12">
        <v>3985</v>
      </c>
      <c r="C7865" s="19">
        <v>42513</v>
      </c>
      <c r="D7865" s="6">
        <v>46</v>
      </c>
      <c r="E7865" s="10">
        <v>26.28</v>
      </c>
    </row>
    <row r="7866" spans="1:5" ht="17.55" customHeight="1" x14ac:dyDescent="0.3">
      <c r="A7866" s="12">
        <v>7970</v>
      </c>
      <c r="B7866" s="12">
        <v>3985</v>
      </c>
      <c r="C7866" s="19">
        <v>42503</v>
      </c>
      <c r="D7866" s="6">
        <v>46</v>
      </c>
      <c r="E7866" s="10">
        <v>192.73</v>
      </c>
    </row>
    <row r="7867" spans="1:5" ht="17.55" customHeight="1" x14ac:dyDescent="0.3">
      <c r="A7867" s="12">
        <v>7971</v>
      </c>
      <c r="B7867" s="12">
        <v>3986</v>
      </c>
      <c r="C7867" s="19">
        <v>42510</v>
      </c>
      <c r="D7867" s="6">
        <v>291</v>
      </c>
      <c r="E7867" s="10">
        <v>85.510000000000019</v>
      </c>
    </row>
    <row r="7868" spans="1:5" ht="17.55" customHeight="1" x14ac:dyDescent="0.3">
      <c r="A7868" s="12">
        <v>7972</v>
      </c>
      <c r="B7868" s="12">
        <v>3986</v>
      </c>
      <c r="C7868" s="19">
        <v>42506</v>
      </c>
      <c r="D7868" s="6">
        <v>291</v>
      </c>
      <c r="E7868" s="10">
        <v>145.6</v>
      </c>
    </row>
    <row r="7869" spans="1:5" ht="17.55" customHeight="1" x14ac:dyDescent="0.3">
      <c r="A7869" s="12">
        <v>7973</v>
      </c>
      <c r="B7869" s="12">
        <v>3987</v>
      </c>
      <c r="C7869" s="19">
        <v>42523</v>
      </c>
      <c r="D7869" s="6">
        <v>120</v>
      </c>
      <c r="E7869" s="10">
        <v>75.379999999999882</v>
      </c>
    </row>
    <row r="7870" spans="1:5" ht="17.55" customHeight="1" x14ac:dyDescent="0.3">
      <c r="A7870" s="12">
        <v>7974</v>
      </c>
      <c r="B7870" s="12">
        <v>3987</v>
      </c>
      <c r="C7870" s="19">
        <v>42516</v>
      </c>
      <c r="D7870" s="6">
        <v>120</v>
      </c>
      <c r="E7870" s="10">
        <v>678.45</v>
      </c>
    </row>
    <row r="7871" spans="1:5" ht="17.55" customHeight="1" x14ac:dyDescent="0.3">
      <c r="A7871" s="12">
        <v>7975</v>
      </c>
      <c r="B7871" s="12">
        <v>3988</v>
      </c>
      <c r="C7871" s="19">
        <v>42514</v>
      </c>
      <c r="D7871" s="6">
        <v>221</v>
      </c>
      <c r="E7871" s="10">
        <v>20.760000000000019</v>
      </c>
    </row>
    <row r="7872" spans="1:5" ht="17.55" customHeight="1" x14ac:dyDescent="0.3">
      <c r="A7872" s="12">
        <v>7976</v>
      </c>
      <c r="B7872" s="12">
        <v>3988</v>
      </c>
      <c r="C7872" s="19">
        <v>42505</v>
      </c>
      <c r="D7872" s="6">
        <v>221</v>
      </c>
      <c r="E7872" s="10">
        <v>152.26999999999998</v>
      </c>
    </row>
    <row r="7873" spans="1:5" ht="17.55" customHeight="1" x14ac:dyDescent="0.3">
      <c r="A7873" s="12">
        <v>7977</v>
      </c>
      <c r="B7873" s="12">
        <v>3989</v>
      </c>
      <c r="C7873" s="19">
        <v>42514</v>
      </c>
      <c r="D7873" s="6">
        <v>86</v>
      </c>
      <c r="E7873" s="10">
        <v>120.22000000000003</v>
      </c>
    </row>
    <row r="7874" spans="1:5" ht="17.55" customHeight="1" x14ac:dyDescent="0.3">
      <c r="A7874" s="12">
        <v>7978</v>
      </c>
      <c r="B7874" s="12">
        <v>3989</v>
      </c>
      <c r="C7874" s="19">
        <v>42506</v>
      </c>
      <c r="D7874" s="6">
        <v>86</v>
      </c>
      <c r="E7874" s="10">
        <v>402.5</v>
      </c>
    </row>
    <row r="7875" spans="1:5" ht="17.55" customHeight="1" x14ac:dyDescent="0.3">
      <c r="A7875" s="12">
        <v>7979</v>
      </c>
      <c r="B7875" s="12">
        <v>3990</v>
      </c>
      <c r="C7875" s="19">
        <v>42518</v>
      </c>
      <c r="D7875" s="6">
        <v>294</v>
      </c>
      <c r="E7875" s="10">
        <v>123.78000000000003</v>
      </c>
    </row>
    <row r="7876" spans="1:5" ht="17.55" customHeight="1" x14ac:dyDescent="0.3">
      <c r="A7876" s="12">
        <v>7980</v>
      </c>
      <c r="B7876" s="12">
        <v>3990</v>
      </c>
      <c r="C7876" s="19">
        <v>42508</v>
      </c>
      <c r="D7876" s="6">
        <v>294</v>
      </c>
      <c r="E7876" s="10">
        <v>275.52</v>
      </c>
    </row>
    <row r="7877" spans="1:5" ht="17.55" customHeight="1" x14ac:dyDescent="0.3">
      <c r="A7877" s="12">
        <v>7981</v>
      </c>
      <c r="B7877" s="12">
        <v>3991</v>
      </c>
      <c r="C7877" s="19">
        <v>42517</v>
      </c>
      <c r="D7877" s="6">
        <v>119</v>
      </c>
      <c r="E7877" s="10">
        <v>207.36000000000007</v>
      </c>
    </row>
    <row r="7878" spans="1:5" ht="17.55" customHeight="1" x14ac:dyDescent="0.3">
      <c r="A7878" s="12">
        <v>7982</v>
      </c>
      <c r="B7878" s="12">
        <v>3991</v>
      </c>
      <c r="C7878" s="19">
        <v>42512</v>
      </c>
      <c r="D7878" s="6">
        <v>119</v>
      </c>
      <c r="E7878" s="10">
        <v>338.34999999999997</v>
      </c>
    </row>
    <row r="7879" spans="1:5" ht="17.55" customHeight="1" x14ac:dyDescent="0.3">
      <c r="A7879" s="12">
        <v>7983</v>
      </c>
      <c r="B7879" s="12">
        <v>3992</v>
      </c>
      <c r="C7879" s="19">
        <v>42514</v>
      </c>
      <c r="D7879" s="6">
        <v>305</v>
      </c>
      <c r="E7879" s="10">
        <v>27.460000000000036</v>
      </c>
    </row>
    <row r="7880" spans="1:5" ht="17.55" customHeight="1" x14ac:dyDescent="0.3">
      <c r="A7880" s="12">
        <v>7984</v>
      </c>
      <c r="B7880" s="12">
        <v>3992</v>
      </c>
      <c r="C7880" s="19">
        <v>42507</v>
      </c>
      <c r="D7880" s="6">
        <v>305</v>
      </c>
      <c r="E7880" s="10">
        <v>521.88</v>
      </c>
    </row>
    <row r="7881" spans="1:5" ht="17.55" customHeight="1" x14ac:dyDescent="0.3">
      <c r="A7881" s="12">
        <v>7985</v>
      </c>
      <c r="B7881" s="12">
        <v>3993</v>
      </c>
      <c r="C7881" s="19">
        <v>42516</v>
      </c>
      <c r="D7881" s="6">
        <v>208</v>
      </c>
      <c r="E7881" s="10">
        <v>86.03</v>
      </c>
    </row>
    <row r="7882" spans="1:5" ht="17.55" customHeight="1" x14ac:dyDescent="0.3">
      <c r="A7882" s="12">
        <v>7986</v>
      </c>
      <c r="B7882" s="12">
        <v>3993</v>
      </c>
      <c r="C7882" s="19">
        <v>42509</v>
      </c>
      <c r="D7882" s="6">
        <v>208</v>
      </c>
      <c r="E7882" s="10">
        <v>200.73999999999998</v>
      </c>
    </row>
    <row r="7883" spans="1:5" ht="17.55" customHeight="1" x14ac:dyDescent="0.3">
      <c r="A7883" s="12">
        <v>7987</v>
      </c>
      <c r="B7883" s="12">
        <v>3994</v>
      </c>
      <c r="C7883" s="19">
        <v>42513</v>
      </c>
      <c r="D7883" s="6">
        <v>317</v>
      </c>
      <c r="E7883" s="10">
        <v>311.42000000000007</v>
      </c>
    </row>
    <row r="7884" spans="1:5" ht="17.55" customHeight="1" x14ac:dyDescent="0.3">
      <c r="A7884" s="12">
        <v>7988</v>
      </c>
      <c r="B7884" s="12">
        <v>3994</v>
      </c>
      <c r="C7884" s="19">
        <v>42504</v>
      </c>
      <c r="D7884" s="6">
        <v>317</v>
      </c>
      <c r="E7884" s="10">
        <v>604.54999999999995</v>
      </c>
    </row>
    <row r="7885" spans="1:5" ht="17.55" customHeight="1" x14ac:dyDescent="0.3">
      <c r="A7885" s="12">
        <v>7989</v>
      </c>
      <c r="B7885" s="12">
        <v>3995</v>
      </c>
      <c r="C7885" s="19">
        <v>42525</v>
      </c>
      <c r="D7885" s="6">
        <v>94</v>
      </c>
      <c r="E7885" s="10">
        <v>176.48999999999995</v>
      </c>
    </row>
    <row r="7886" spans="1:5" ht="17.55" customHeight="1" x14ac:dyDescent="0.3">
      <c r="A7886" s="12">
        <v>7990</v>
      </c>
      <c r="B7886" s="12">
        <v>3995</v>
      </c>
      <c r="C7886" s="19">
        <v>42516</v>
      </c>
      <c r="D7886" s="6">
        <v>94</v>
      </c>
      <c r="E7886" s="10">
        <v>502.32</v>
      </c>
    </row>
    <row r="7887" spans="1:5" ht="17.55" customHeight="1" x14ac:dyDescent="0.3">
      <c r="A7887" s="12">
        <v>7991</v>
      </c>
      <c r="B7887" s="12">
        <v>3996</v>
      </c>
      <c r="C7887" s="19">
        <v>42508</v>
      </c>
      <c r="D7887" s="6">
        <v>30</v>
      </c>
      <c r="E7887" s="10">
        <v>244.42000000000007</v>
      </c>
    </row>
    <row r="7888" spans="1:5" ht="17.55" customHeight="1" x14ac:dyDescent="0.3">
      <c r="A7888" s="12">
        <v>7992</v>
      </c>
      <c r="B7888" s="12">
        <v>3996</v>
      </c>
      <c r="C7888" s="19">
        <v>42504</v>
      </c>
      <c r="D7888" s="6">
        <v>30</v>
      </c>
      <c r="E7888" s="10">
        <v>733.26</v>
      </c>
    </row>
    <row r="7889" spans="1:5" ht="17.55" customHeight="1" x14ac:dyDescent="0.3">
      <c r="A7889" s="12">
        <v>7993</v>
      </c>
      <c r="B7889" s="12">
        <v>3997</v>
      </c>
      <c r="C7889" s="19">
        <v>42519</v>
      </c>
      <c r="D7889" s="6">
        <v>24</v>
      </c>
      <c r="E7889" s="10">
        <v>282.12</v>
      </c>
    </row>
    <row r="7890" spans="1:5" ht="17.55" customHeight="1" x14ac:dyDescent="0.3">
      <c r="A7890" s="12">
        <v>7994</v>
      </c>
      <c r="B7890" s="12">
        <v>3997</v>
      </c>
      <c r="C7890" s="19">
        <v>42511</v>
      </c>
      <c r="D7890" s="6">
        <v>24</v>
      </c>
      <c r="E7890" s="10">
        <v>690.72</v>
      </c>
    </row>
    <row r="7891" spans="1:5" ht="17.55" customHeight="1" x14ac:dyDescent="0.3">
      <c r="A7891" s="12">
        <v>7995</v>
      </c>
      <c r="B7891" s="12">
        <v>3998</v>
      </c>
      <c r="C7891" s="19">
        <v>42514</v>
      </c>
      <c r="D7891" s="6">
        <v>5</v>
      </c>
      <c r="E7891" s="10">
        <v>103.2299999999999</v>
      </c>
    </row>
    <row r="7892" spans="1:5" ht="17.55" customHeight="1" x14ac:dyDescent="0.3">
      <c r="A7892" s="12">
        <v>7996</v>
      </c>
      <c r="B7892" s="12">
        <v>3998</v>
      </c>
      <c r="C7892" s="19">
        <v>42504</v>
      </c>
      <c r="D7892" s="6">
        <v>5</v>
      </c>
      <c r="E7892" s="10">
        <v>757.08</v>
      </c>
    </row>
    <row r="7893" spans="1:5" ht="17.55" customHeight="1" x14ac:dyDescent="0.3">
      <c r="A7893" s="12">
        <v>7997</v>
      </c>
      <c r="B7893" s="12">
        <v>3999</v>
      </c>
      <c r="C7893" s="19">
        <v>42514</v>
      </c>
      <c r="D7893" s="6">
        <v>201</v>
      </c>
      <c r="E7893" s="10">
        <v>70.400000000000091</v>
      </c>
    </row>
    <row r="7894" spans="1:5" ht="17.55" customHeight="1" x14ac:dyDescent="0.3">
      <c r="A7894" s="12">
        <v>7998</v>
      </c>
      <c r="B7894" s="12">
        <v>3999</v>
      </c>
      <c r="C7894" s="19">
        <v>42505</v>
      </c>
      <c r="D7894" s="6">
        <v>201</v>
      </c>
      <c r="E7894" s="10">
        <v>569.68999999999994</v>
      </c>
    </row>
    <row r="7895" spans="1:5" ht="17.55" customHeight="1" x14ac:dyDescent="0.3">
      <c r="A7895" s="12">
        <v>7999</v>
      </c>
      <c r="B7895" s="12">
        <v>4000</v>
      </c>
      <c r="C7895" s="19">
        <v>42518</v>
      </c>
      <c r="D7895" s="6">
        <v>285</v>
      </c>
      <c r="E7895" s="10">
        <v>84.020000000000039</v>
      </c>
    </row>
    <row r="7896" spans="1:5" ht="17.55" customHeight="1" x14ac:dyDescent="0.3">
      <c r="A7896" s="12">
        <v>8000</v>
      </c>
      <c r="B7896" s="12">
        <v>4000</v>
      </c>
      <c r="C7896" s="19">
        <v>42511</v>
      </c>
      <c r="D7896" s="6">
        <v>285</v>
      </c>
      <c r="E7896" s="10">
        <v>187.01999999999998</v>
      </c>
    </row>
    <row r="7897" spans="1:5" ht="17.55" customHeight="1" x14ac:dyDescent="0.3">
      <c r="A7897" s="12">
        <v>8001</v>
      </c>
      <c r="B7897" s="12">
        <v>4001</v>
      </c>
      <c r="C7897" s="19">
        <v>42517</v>
      </c>
      <c r="D7897" s="6">
        <v>268</v>
      </c>
      <c r="E7897" s="10">
        <v>53.359999999999985</v>
      </c>
    </row>
    <row r="7898" spans="1:5" ht="17.55" customHeight="1" x14ac:dyDescent="0.3">
      <c r="A7898" s="12">
        <v>8002</v>
      </c>
      <c r="B7898" s="12">
        <v>4001</v>
      </c>
      <c r="C7898" s="19">
        <v>42509</v>
      </c>
      <c r="D7898" s="6">
        <v>268</v>
      </c>
      <c r="E7898" s="10">
        <v>243.09</v>
      </c>
    </row>
    <row r="7899" spans="1:5" ht="17.55" customHeight="1" x14ac:dyDescent="0.3">
      <c r="A7899" s="12">
        <v>8003</v>
      </c>
      <c r="B7899" s="12">
        <v>4002</v>
      </c>
      <c r="C7899" s="19">
        <v>42518</v>
      </c>
      <c r="D7899" s="6">
        <v>115</v>
      </c>
      <c r="E7899" s="10">
        <v>105.87</v>
      </c>
    </row>
    <row r="7900" spans="1:5" ht="17.55" customHeight="1" x14ac:dyDescent="0.3">
      <c r="A7900" s="12">
        <v>8004</v>
      </c>
      <c r="B7900" s="12">
        <v>4002</v>
      </c>
      <c r="C7900" s="19">
        <v>42510</v>
      </c>
      <c r="D7900" s="6">
        <v>115</v>
      </c>
      <c r="E7900" s="10">
        <v>317.63</v>
      </c>
    </row>
    <row r="7901" spans="1:5" ht="17.55" customHeight="1" x14ac:dyDescent="0.3">
      <c r="A7901" s="12">
        <v>8005</v>
      </c>
      <c r="B7901" s="12">
        <v>4003</v>
      </c>
      <c r="C7901" s="19">
        <v>42514</v>
      </c>
      <c r="D7901" s="6">
        <v>180</v>
      </c>
      <c r="E7901" s="10">
        <v>202.83999999999997</v>
      </c>
    </row>
    <row r="7902" spans="1:5" ht="17.55" customHeight="1" x14ac:dyDescent="0.3">
      <c r="A7902" s="12">
        <v>8006</v>
      </c>
      <c r="B7902" s="12">
        <v>4003</v>
      </c>
      <c r="C7902" s="19">
        <v>42506</v>
      </c>
      <c r="D7902" s="6">
        <v>180</v>
      </c>
      <c r="E7902" s="10">
        <v>411.84</v>
      </c>
    </row>
    <row r="7903" spans="1:5" ht="17.55" customHeight="1" x14ac:dyDescent="0.3">
      <c r="A7903" s="12">
        <v>8007</v>
      </c>
      <c r="B7903" s="12">
        <v>4004</v>
      </c>
      <c r="C7903" s="19">
        <v>42516</v>
      </c>
      <c r="D7903" s="6">
        <v>65</v>
      </c>
      <c r="E7903" s="10">
        <v>115.30000000000007</v>
      </c>
    </row>
    <row r="7904" spans="1:5" ht="17.55" customHeight="1" x14ac:dyDescent="0.3">
      <c r="A7904" s="12">
        <v>8008</v>
      </c>
      <c r="B7904" s="12">
        <v>4004</v>
      </c>
      <c r="C7904" s="19">
        <v>42511</v>
      </c>
      <c r="D7904" s="6">
        <v>65</v>
      </c>
      <c r="E7904" s="10">
        <v>771.63</v>
      </c>
    </row>
    <row r="7905" spans="1:5" ht="17.55" customHeight="1" x14ac:dyDescent="0.3">
      <c r="A7905" s="12">
        <v>8009</v>
      </c>
      <c r="B7905" s="12">
        <v>4005</v>
      </c>
      <c r="C7905" s="19">
        <v>42514</v>
      </c>
      <c r="D7905" s="6">
        <v>289</v>
      </c>
      <c r="E7905" s="10">
        <v>258.63</v>
      </c>
    </row>
    <row r="7906" spans="1:5" ht="17.55" customHeight="1" x14ac:dyDescent="0.3">
      <c r="A7906" s="12">
        <v>8010</v>
      </c>
      <c r="B7906" s="12">
        <v>4005</v>
      </c>
      <c r="C7906" s="19">
        <v>42507</v>
      </c>
      <c r="D7906" s="6">
        <v>289</v>
      </c>
      <c r="E7906" s="10">
        <v>775.92</v>
      </c>
    </row>
    <row r="7907" spans="1:5" ht="17.55" customHeight="1" x14ac:dyDescent="0.3">
      <c r="A7907" s="12">
        <v>8011</v>
      </c>
      <c r="B7907" s="12">
        <v>4006</v>
      </c>
      <c r="C7907" s="19">
        <v>42517</v>
      </c>
      <c r="D7907" s="6">
        <v>270</v>
      </c>
      <c r="E7907" s="10">
        <v>141.35000000000002</v>
      </c>
    </row>
    <row r="7908" spans="1:5" ht="17.55" customHeight="1" x14ac:dyDescent="0.3">
      <c r="A7908" s="12">
        <v>8012</v>
      </c>
      <c r="B7908" s="12">
        <v>4006</v>
      </c>
      <c r="C7908" s="19">
        <v>42511</v>
      </c>
      <c r="D7908" s="6">
        <v>270</v>
      </c>
      <c r="E7908" s="10">
        <v>643.93999999999994</v>
      </c>
    </row>
    <row r="7909" spans="1:5" ht="17.55" customHeight="1" x14ac:dyDescent="0.3">
      <c r="A7909" s="12">
        <v>8013</v>
      </c>
      <c r="B7909" s="12">
        <v>4007</v>
      </c>
      <c r="C7909" s="19">
        <v>42515</v>
      </c>
      <c r="D7909" s="6">
        <v>168</v>
      </c>
      <c r="E7909" s="10">
        <v>68.860000000000014</v>
      </c>
    </row>
    <row r="7910" spans="1:5" ht="17.55" customHeight="1" x14ac:dyDescent="0.3">
      <c r="A7910" s="12">
        <v>8014</v>
      </c>
      <c r="B7910" s="12">
        <v>4007</v>
      </c>
      <c r="C7910" s="19">
        <v>42506</v>
      </c>
      <c r="D7910" s="6">
        <v>168</v>
      </c>
      <c r="E7910" s="10">
        <v>914.87</v>
      </c>
    </row>
    <row r="7911" spans="1:5" ht="17.55" customHeight="1" x14ac:dyDescent="0.3">
      <c r="A7911" s="12">
        <v>8015</v>
      </c>
      <c r="B7911" s="12">
        <v>4008</v>
      </c>
      <c r="C7911" s="19">
        <v>42514</v>
      </c>
      <c r="D7911" s="6">
        <v>202</v>
      </c>
      <c r="E7911" s="10">
        <v>31.699999999999932</v>
      </c>
    </row>
    <row r="7912" spans="1:5" ht="17.55" customHeight="1" x14ac:dyDescent="0.3">
      <c r="A7912" s="12">
        <v>8016</v>
      </c>
      <c r="B7912" s="12">
        <v>4008</v>
      </c>
      <c r="C7912" s="19">
        <v>42507</v>
      </c>
      <c r="D7912" s="6">
        <v>202</v>
      </c>
      <c r="E7912" s="10">
        <v>602.34</v>
      </c>
    </row>
    <row r="7913" spans="1:5" ht="17.55" customHeight="1" x14ac:dyDescent="0.3">
      <c r="A7913" s="12">
        <v>8017</v>
      </c>
      <c r="B7913" s="12">
        <v>4009</v>
      </c>
      <c r="C7913" s="19">
        <v>42524</v>
      </c>
      <c r="D7913" s="6">
        <v>168</v>
      </c>
      <c r="E7913" s="10">
        <v>88.710000000000036</v>
      </c>
    </row>
    <row r="7914" spans="1:5" ht="17.55" customHeight="1" x14ac:dyDescent="0.3">
      <c r="A7914" s="12">
        <v>8018</v>
      </c>
      <c r="B7914" s="12">
        <v>4009</v>
      </c>
      <c r="C7914" s="19">
        <v>42518</v>
      </c>
      <c r="D7914" s="6">
        <v>168</v>
      </c>
      <c r="E7914" s="10">
        <v>593.73</v>
      </c>
    </row>
    <row r="7915" spans="1:5" ht="17.55" customHeight="1" x14ac:dyDescent="0.3">
      <c r="A7915" s="12">
        <v>8019</v>
      </c>
      <c r="B7915" s="12">
        <v>4010</v>
      </c>
      <c r="C7915" s="19">
        <v>42521</v>
      </c>
      <c r="D7915" s="6">
        <v>222</v>
      </c>
      <c r="E7915" s="10">
        <v>67.170000000000073</v>
      </c>
    </row>
    <row r="7916" spans="1:5" ht="17.55" customHeight="1" x14ac:dyDescent="0.3">
      <c r="A7916" s="12">
        <v>8020</v>
      </c>
      <c r="B7916" s="12">
        <v>4010</v>
      </c>
      <c r="C7916" s="19">
        <v>42513</v>
      </c>
      <c r="D7916" s="6">
        <v>222</v>
      </c>
      <c r="E7916" s="10">
        <v>772.56999999999994</v>
      </c>
    </row>
    <row r="7917" spans="1:5" ht="17.55" customHeight="1" x14ac:dyDescent="0.3">
      <c r="A7917" s="12">
        <v>8021</v>
      </c>
      <c r="B7917" s="12">
        <v>4011</v>
      </c>
      <c r="C7917" s="19">
        <v>42518</v>
      </c>
      <c r="D7917" s="6">
        <v>3</v>
      </c>
      <c r="E7917" s="10">
        <v>13.519999999999982</v>
      </c>
    </row>
    <row r="7918" spans="1:5" ht="17.55" customHeight="1" x14ac:dyDescent="0.3">
      <c r="A7918" s="12">
        <v>8022</v>
      </c>
      <c r="B7918" s="12">
        <v>4011</v>
      </c>
      <c r="C7918" s="19">
        <v>42508</v>
      </c>
      <c r="D7918" s="6">
        <v>3</v>
      </c>
      <c r="E7918" s="10">
        <v>662.87</v>
      </c>
    </row>
    <row r="7919" spans="1:5" ht="17.55" customHeight="1" x14ac:dyDescent="0.3">
      <c r="A7919" s="12">
        <v>8023</v>
      </c>
      <c r="B7919" s="12">
        <v>4012</v>
      </c>
      <c r="C7919" s="19">
        <v>42530</v>
      </c>
      <c r="D7919" s="6">
        <v>33</v>
      </c>
      <c r="E7919" s="10">
        <v>51.609999999999985</v>
      </c>
    </row>
    <row r="7920" spans="1:5" ht="17.55" customHeight="1" x14ac:dyDescent="0.3">
      <c r="A7920" s="12">
        <v>8024</v>
      </c>
      <c r="B7920" s="12">
        <v>4012</v>
      </c>
      <c r="C7920" s="19">
        <v>42520</v>
      </c>
      <c r="D7920" s="6">
        <v>33</v>
      </c>
      <c r="E7920" s="10">
        <v>235.16</v>
      </c>
    </row>
    <row r="7921" spans="1:5" ht="17.55" customHeight="1" x14ac:dyDescent="0.3">
      <c r="A7921" s="12">
        <v>8025</v>
      </c>
      <c r="B7921" s="12">
        <v>4013</v>
      </c>
      <c r="C7921" s="19">
        <v>42524</v>
      </c>
      <c r="D7921" s="6">
        <v>209</v>
      </c>
      <c r="E7921" s="10">
        <v>53.239999999999981</v>
      </c>
    </row>
    <row r="7922" spans="1:5" ht="17.55" customHeight="1" x14ac:dyDescent="0.3">
      <c r="A7922" s="12">
        <v>8026</v>
      </c>
      <c r="B7922" s="12">
        <v>4013</v>
      </c>
      <c r="C7922" s="19">
        <v>42520</v>
      </c>
      <c r="D7922" s="6">
        <v>209</v>
      </c>
      <c r="E7922" s="10">
        <v>212.96</v>
      </c>
    </row>
    <row r="7923" spans="1:5" ht="17.55" customHeight="1" x14ac:dyDescent="0.3">
      <c r="A7923" s="12">
        <v>8027</v>
      </c>
      <c r="B7923" s="12">
        <v>4014</v>
      </c>
      <c r="C7923" s="19">
        <v>42523</v>
      </c>
      <c r="D7923" s="6">
        <v>250</v>
      </c>
      <c r="E7923" s="10">
        <v>75.69</v>
      </c>
    </row>
    <row r="7924" spans="1:5" ht="17.55" customHeight="1" x14ac:dyDescent="0.3">
      <c r="A7924" s="12">
        <v>8028</v>
      </c>
      <c r="B7924" s="12">
        <v>4014</v>
      </c>
      <c r="C7924" s="19">
        <v>42513</v>
      </c>
      <c r="D7924" s="6">
        <v>250</v>
      </c>
      <c r="E7924" s="10">
        <v>369.59</v>
      </c>
    </row>
    <row r="7925" spans="1:5" ht="17.55" customHeight="1" x14ac:dyDescent="0.3">
      <c r="A7925" s="12">
        <v>8029</v>
      </c>
      <c r="B7925" s="12">
        <v>4015</v>
      </c>
      <c r="C7925" s="19">
        <v>42520</v>
      </c>
      <c r="D7925" s="6">
        <v>21</v>
      </c>
      <c r="E7925" s="10">
        <v>286.28000000000009</v>
      </c>
    </row>
    <row r="7926" spans="1:5" ht="17.55" customHeight="1" x14ac:dyDescent="0.3">
      <c r="A7926" s="12">
        <v>8030</v>
      </c>
      <c r="B7926" s="12">
        <v>4015</v>
      </c>
      <c r="C7926" s="19">
        <v>42510</v>
      </c>
      <c r="D7926" s="6">
        <v>21</v>
      </c>
      <c r="E7926" s="10">
        <v>736.17</v>
      </c>
    </row>
    <row r="7927" spans="1:5" ht="17.55" customHeight="1" x14ac:dyDescent="0.3">
      <c r="A7927" s="12">
        <v>8031</v>
      </c>
      <c r="B7927" s="12">
        <v>4016</v>
      </c>
      <c r="C7927" s="19">
        <v>42520</v>
      </c>
      <c r="D7927" s="6">
        <v>215</v>
      </c>
      <c r="E7927" s="10">
        <v>378.1</v>
      </c>
    </row>
    <row r="7928" spans="1:5" ht="17.55" customHeight="1" x14ac:dyDescent="0.3">
      <c r="A7928" s="12">
        <v>8032</v>
      </c>
      <c r="B7928" s="12">
        <v>4016</v>
      </c>
      <c r="C7928" s="19">
        <v>42511</v>
      </c>
      <c r="D7928" s="6">
        <v>215</v>
      </c>
      <c r="E7928" s="10">
        <v>672.18</v>
      </c>
    </row>
    <row r="7929" spans="1:5" ht="17.55" customHeight="1" x14ac:dyDescent="0.3">
      <c r="A7929" s="12">
        <v>8033</v>
      </c>
      <c r="B7929" s="12">
        <v>4017</v>
      </c>
      <c r="C7929" s="19">
        <v>42517</v>
      </c>
      <c r="D7929" s="6">
        <v>241</v>
      </c>
      <c r="E7929" s="10">
        <v>38.45999999999998</v>
      </c>
    </row>
    <row r="7930" spans="1:5" ht="17.55" customHeight="1" x14ac:dyDescent="0.3">
      <c r="A7930" s="12">
        <v>8034</v>
      </c>
      <c r="B7930" s="12">
        <v>4017</v>
      </c>
      <c r="C7930" s="19">
        <v>42509</v>
      </c>
      <c r="D7930" s="6">
        <v>241</v>
      </c>
      <c r="E7930" s="10">
        <v>187.81</v>
      </c>
    </row>
    <row r="7931" spans="1:5" ht="17.55" customHeight="1" x14ac:dyDescent="0.3">
      <c r="A7931" s="12">
        <v>8035</v>
      </c>
      <c r="B7931" s="12">
        <v>4018</v>
      </c>
      <c r="C7931" s="19">
        <v>42522</v>
      </c>
      <c r="D7931" s="6">
        <v>71</v>
      </c>
      <c r="E7931" s="10">
        <v>183.38</v>
      </c>
    </row>
    <row r="7932" spans="1:5" ht="17.55" customHeight="1" x14ac:dyDescent="0.3">
      <c r="A7932" s="12">
        <v>8036</v>
      </c>
      <c r="B7932" s="12">
        <v>4018</v>
      </c>
      <c r="C7932" s="19">
        <v>42512</v>
      </c>
      <c r="D7932" s="6">
        <v>71</v>
      </c>
      <c r="E7932" s="10">
        <v>835.43999999999994</v>
      </c>
    </row>
    <row r="7933" spans="1:5" ht="17.55" customHeight="1" x14ac:dyDescent="0.3">
      <c r="A7933" s="12">
        <v>8037</v>
      </c>
      <c r="B7933" s="12">
        <v>4019</v>
      </c>
      <c r="C7933" s="19">
        <v>42530</v>
      </c>
      <c r="D7933" s="6">
        <v>184</v>
      </c>
      <c r="E7933" s="10">
        <v>288.85000000000002</v>
      </c>
    </row>
    <row r="7934" spans="1:5" ht="17.55" customHeight="1" x14ac:dyDescent="0.3">
      <c r="A7934" s="12">
        <v>8038</v>
      </c>
      <c r="B7934" s="12">
        <v>4019</v>
      </c>
      <c r="C7934" s="19">
        <v>42520</v>
      </c>
      <c r="D7934" s="6">
        <v>184</v>
      </c>
      <c r="E7934" s="10">
        <v>613.80999999999995</v>
      </c>
    </row>
    <row r="7935" spans="1:5" ht="17.55" customHeight="1" x14ac:dyDescent="0.3">
      <c r="A7935" s="12">
        <v>8039</v>
      </c>
      <c r="B7935" s="12">
        <v>4020</v>
      </c>
      <c r="C7935" s="19">
        <v>42524</v>
      </c>
      <c r="D7935" s="6">
        <v>269</v>
      </c>
      <c r="E7935" s="10">
        <v>90.599999999999966</v>
      </c>
    </row>
    <row r="7936" spans="1:5" ht="17.55" customHeight="1" x14ac:dyDescent="0.3">
      <c r="A7936" s="12">
        <v>8040</v>
      </c>
      <c r="B7936" s="12">
        <v>4020</v>
      </c>
      <c r="C7936" s="19">
        <v>42514</v>
      </c>
      <c r="D7936" s="6">
        <v>269</v>
      </c>
      <c r="E7936" s="10">
        <v>475.68</v>
      </c>
    </row>
    <row r="7937" spans="1:5" ht="17.55" customHeight="1" x14ac:dyDescent="0.3">
      <c r="A7937" s="12">
        <v>8041</v>
      </c>
      <c r="B7937" s="12">
        <v>4021</v>
      </c>
      <c r="C7937" s="19">
        <v>42526</v>
      </c>
      <c r="D7937" s="6">
        <v>297</v>
      </c>
      <c r="E7937" s="10">
        <v>105.26999999999998</v>
      </c>
    </row>
    <row r="7938" spans="1:5" ht="17.55" customHeight="1" x14ac:dyDescent="0.3">
      <c r="A7938" s="12">
        <v>8042</v>
      </c>
      <c r="B7938" s="12">
        <v>4021</v>
      </c>
      <c r="C7938" s="19">
        <v>42519</v>
      </c>
      <c r="D7938" s="6">
        <v>297</v>
      </c>
      <c r="E7938" s="10">
        <v>596.53</v>
      </c>
    </row>
    <row r="7939" spans="1:5" ht="17.55" customHeight="1" x14ac:dyDescent="0.3">
      <c r="A7939" s="12">
        <v>8043</v>
      </c>
      <c r="B7939" s="12">
        <v>4022</v>
      </c>
      <c r="C7939" s="19">
        <v>42524</v>
      </c>
      <c r="D7939" s="6">
        <v>272</v>
      </c>
      <c r="E7939" s="10">
        <v>52.069999999999993</v>
      </c>
    </row>
    <row r="7940" spans="1:5" ht="17.55" customHeight="1" x14ac:dyDescent="0.3">
      <c r="A7940" s="12">
        <v>8044</v>
      </c>
      <c r="B7940" s="12">
        <v>4022</v>
      </c>
      <c r="C7940" s="19">
        <v>42516</v>
      </c>
      <c r="D7940" s="6">
        <v>272</v>
      </c>
      <c r="E7940" s="10">
        <v>273.42</v>
      </c>
    </row>
    <row r="7941" spans="1:5" ht="17.55" customHeight="1" x14ac:dyDescent="0.3">
      <c r="A7941" s="12">
        <v>8045</v>
      </c>
      <c r="B7941" s="12">
        <v>4023</v>
      </c>
      <c r="C7941" s="19">
        <v>42519</v>
      </c>
      <c r="D7941" s="6">
        <v>282</v>
      </c>
      <c r="E7941" s="10">
        <v>131.04000000000008</v>
      </c>
    </row>
    <row r="7942" spans="1:5" ht="17.55" customHeight="1" x14ac:dyDescent="0.3">
      <c r="A7942" s="12">
        <v>8046</v>
      </c>
      <c r="B7942" s="12">
        <v>4023</v>
      </c>
      <c r="C7942" s="19">
        <v>42512</v>
      </c>
      <c r="D7942" s="6">
        <v>282</v>
      </c>
      <c r="E7942" s="10">
        <v>558.66</v>
      </c>
    </row>
    <row r="7943" spans="1:5" ht="17.55" customHeight="1" x14ac:dyDescent="0.3">
      <c r="A7943" s="12">
        <v>8047</v>
      </c>
      <c r="B7943" s="12">
        <v>4024</v>
      </c>
      <c r="C7943" s="19">
        <v>42523</v>
      </c>
      <c r="D7943" s="6">
        <v>25</v>
      </c>
      <c r="E7943" s="10">
        <v>28.259999999999991</v>
      </c>
    </row>
    <row r="7944" spans="1:5" ht="17.55" customHeight="1" x14ac:dyDescent="0.3">
      <c r="A7944" s="12">
        <v>8048</v>
      </c>
      <c r="B7944" s="12">
        <v>4024</v>
      </c>
      <c r="C7944" s="19">
        <v>42515</v>
      </c>
      <c r="D7944" s="6">
        <v>25</v>
      </c>
      <c r="E7944" s="10">
        <v>678.38</v>
      </c>
    </row>
    <row r="7945" spans="1:5" ht="17.55" customHeight="1" x14ac:dyDescent="0.3">
      <c r="A7945" s="12">
        <v>8049</v>
      </c>
      <c r="B7945" s="12">
        <v>4025</v>
      </c>
      <c r="C7945" s="19">
        <v>42528</v>
      </c>
      <c r="D7945" s="6">
        <v>252</v>
      </c>
      <c r="E7945" s="10">
        <v>153.47000000000003</v>
      </c>
    </row>
    <row r="7946" spans="1:5" ht="17.55" customHeight="1" x14ac:dyDescent="0.3">
      <c r="A7946" s="12">
        <v>8050</v>
      </c>
      <c r="B7946" s="12">
        <v>4025</v>
      </c>
      <c r="C7946" s="19">
        <v>42521</v>
      </c>
      <c r="D7946" s="6">
        <v>252</v>
      </c>
      <c r="E7946" s="10">
        <v>394.65999999999997</v>
      </c>
    </row>
    <row r="7947" spans="1:5" ht="17.55" customHeight="1" x14ac:dyDescent="0.3">
      <c r="A7947" s="12">
        <v>8051</v>
      </c>
      <c r="B7947" s="12">
        <v>4026</v>
      </c>
      <c r="C7947" s="19">
        <v>42519</v>
      </c>
      <c r="D7947" s="6">
        <v>62</v>
      </c>
      <c r="E7947" s="10">
        <v>187.81</v>
      </c>
    </row>
    <row r="7948" spans="1:5" ht="17.55" customHeight="1" x14ac:dyDescent="0.3">
      <c r="A7948" s="12">
        <v>8052</v>
      </c>
      <c r="B7948" s="12">
        <v>4026</v>
      </c>
      <c r="C7948" s="19">
        <v>42511</v>
      </c>
      <c r="D7948" s="6">
        <v>62</v>
      </c>
      <c r="E7948" s="10">
        <v>293.77</v>
      </c>
    </row>
    <row r="7949" spans="1:5" ht="17.55" customHeight="1" x14ac:dyDescent="0.3">
      <c r="A7949" s="12">
        <v>8053</v>
      </c>
      <c r="B7949" s="12">
        <v>4027</v>
      </c>
      <c r="C7949" s="19">
        <v>42526</v>
      </c>
      <c r="D7949" s="6">
        <v>9</v>
      </c>
      <c r="E7949" s="10">
        <v>101.55000000000007</v>
      </c>
    </row>
    <row r="7950" spans="1:5" ht="17.55" customHeight="1" x14ac:dyDescent="0.3">
      <c r="A7950" s="12">
        <v>8054</v>
      </c>
      <c r="B7950" s="12">
        <v>4027</v>
      </c>
      <c r="C7950" s="19">
        <v>42522</v>
      </c>
      <c r="D7950" s="6">
        <v>9</v>
      </c>
      <c r="E7950" s="10">
        <v>821.68</v>
      </c>
    </row>
    <row r="7951" spans="1:5" ht="17.55" customHeight="1" x14ac:dyDescent="0.3">
      <c r="A7951" s="12">
        <v>8055</v>
      </c>
      <c r="B7951" s="12">
        <v>4028</v>
      </c>
      <c r="C7951" s="19">
        <v>42522</v>
      </c>
      <c r="D7951" s="6">
        <v>246</v>
      </c>
      <c r="E7951" s="10">
        <v>38.960000000000036</v>
      </c>
    </row>
    <row r="7952" spans="1:5" ht="17.55" customHeight="1" x14ac:dyDescent="0.3">
      <c r="A7952" s="12">
        <v>8056</v>
      </c>
      <c r="B7952" s="12">
        <v>4028</v>
      </c>
      <c r="C7952" s="19">
        <v>42515</v>
      </c>
      <c r="D7952" s="6">
        <v>246</v>
      </c>
      <c r="E7952" s="10">
        <v>350.65999999999997</v>
      </c>
    </row>
    <row r="7953" spans="1:5" ht="17.55" customHeight="1" x14ac:dyDescent="0.3">
      <c r="A7953" s="12">
        <v>8057</v>
      </c>
      <c r="B7953" s="12">
        <v>4029</v>
      </c>
      <c r="C7953" s="19">
        <v>42526</v>
      </c>
      <c r="D7953" s="6">
        <v>246</v>
      </c>
      <c r="E7953" s="10">
        <v>65.520000000000039</v>
      </c>
    </row>
    <row r="7954" spans="1:5" ht="17.55" customHeight="1" x14ac:dyDescent="0.3">
      <c r="A7954" s="12">
        <v>8058</v>
      </c>
      <c r="B7954" s="12">
        <v>4029</v>
      </c>
      <c r="C7954" s="19">
        <v>42520</v>
      </c>
      <c r="D7954" s="6">
        <v>246</v>
      </c>
      <c r="E7954" s="10">
        <v>279.33</v>
      </c>
    </row>
    <row r="7955" spans="1:5" ht="17.55" customHeight="1" x14ac:dyDescent="0.3">
      <c r="A7955" s="12">
        <v>8059</v>
      </c>
      <c r="B7955" s="12">
        <v>4030</v>
      </c>
      <c r="C7955" s="19">
        <v>42519</v>
      </c>
      <c r="D7955" s="6">
        <v>18</v>
      </c>
      <c r="E7955" s="10">
        <v>221.80000000000007</v>
      </c>
    </row>
    <row r="7956" spans="1:5" ht="17.55" customHeight="1" x14ac:dyDescent="0.3">
      <c r="A7956" s="12">
        <v>8060</v>
      </c>
      <c r="B7956" s="12">
        <v>4030</v>
      </c>
      <c r="C7956" s="19">
        <v>42513</v>
      </c>
      <c r="D7956" s="6">
        <v>18</v>
      </c>
      <c r="E7956" s="10">
        <v>742.56999999999994</v>
      </c>
    </row>
    <row r="7957" spans="1:5" ht="17.55" customHeight="1" x14ac:dyDescent="0.3">
      <c r="A7957" s="12">
        <v>8061</v>
      </c>
      <c r="B7957" s="12">
        <v>4031</v>
      </c>
      <c r="C7957" s="19">
        <v>42518</v>
      </c>
      <c r="D7957" s="6">
        <v>200</v>
      </c>
      <c r="E7957" s="10">
        <v>90.289999999999964</v>
      </c>
    </row>
    <row r="7958" spans="1:5" ht="17.55" customHeight="1" x14ac:dyDescent="0.3">
      <c r="A7958" s="12">
        <v>8062</v>
      </c>
      <c r="B7958" s="12">
        <v>4031</v>
      </c>
      <c r="C7958" s="19">
        <v>42512</v>
      </c>
      <c r="D7958" s="6">
        <v>200</v>
      </c>
      <c r="E7958" s="10">
        <v>604.25</v>
      </c>
    </row>
    <row r="7959" spans="1:5" ht="17.55" customHeight="1" x14ac:dyDescent="0.3">
      <c r="A7959" s="12">
        <v>8063</v>
      </c>
      <c r="B7959" s="12">
        <v>4032</v>
      </c>
      <c r="C7959" s="19">
        <v>42521</v>
      </c>
      <c r="D7959" s="6">
        <v>16</v>
      </c>
      <c r="E7959" s="10">
        <v>239.71999999999997</v>
      </c>
    </row>
    <row r="7960" spans="1:5" ht="17.55" customHeight="1" x14ac:dyDescent="0.3">
      <c r="A7960" s="12">
        <v>8064</v>
      </c>
      <c r="B7960" s="12">
        <v>4032</v>
      </c>
      <c r="C7960" s="19">
        <v>42514</v>
      </c>
      <c r="D7960" s="6">
        <v>16</v>
      </c>
      <c r="E7960" s="10">
        <v>374.96</v>
      </c>
    </row>
    <row r="7961" spans="1:5" ht="17.55" customHeight="1" x14ac:dyDescent="0.3">
      <c r="A7961" s="12">
        <v>8065</v>
      </c>
      <c r="B7961" s="12">
        <v>4033</v>
      </c>
      <c r="C7961" s="19">
        <v>42527</v>
      </c>
      <c r="D7961" s="6">
        <v>60</v>
      </c>
      <c r="E7961" s="10">
        <v>51.299999999999955</v>
      </c>
    </row>
    <row r="7962" spans="1:5" ht="17.55" customHeight="1" x14ac:dyDescent="0.3">
      <c r="A7962" s="12">
        <v>8066</v>
      </c>
      <c r="B7962" s="12">
        <v>4033</v>
      </c>
      <c r="C7962" s="19">
        <v>42523</v>
      </c>
      <c r="D7962" s="6">
        <v>60</v>
      </c>
      <c r="E7962" s="10">
        <v>590</v>
      </c>
    </row>
    <row r="7963" spans="1:5" ht="17.55" customHeight="1" x14ac:dyDescent="0.3">
      <c r="A7963" s="12">
        <v>8067</v>
      </c>
      <c r="B7963" s="12">
        <v>4034</v>
      </c>
      <c r="C7963" s="19">
        <v>42524</v>
      </c>
      <c r="D7963" s="6">
        <v>47</v>
      </c>
      <c r="E7963" s="10">
        <v>111.32000000000005</v>
      </c>
    </row>
    <row r="7964" spans="1:5" ht="17.55" customHeight="1" x14ac:dyDescent="0.3">
      <c r="A7964" s="12">
        <v>8068</v>
      </c>
      <c r="B7964" s="12">
        <v>4034</v>
      </c>
      <c r="C7964" s="19">
        <v>42518</v>
      </c>
      <c r="D7964" s="6">
        <v>47</v>
      </c>
      <c r="E7964" s="10">
        <v>445.28</v>
      </c>
    </row>
    <row r="7965" spans="1:5" ht="17.55" customHeight="1" x14ac:dyDescent="0.3">
      <c r="A7965" s="12">
        <v>8069</v>
      </c>
      <c r="B7965" s="12">
        <v>4035</v>
      </c>
      <c r="C7965" s="19">
        <v>42528</v>
      </c>
      <c r="D7965" s="6">
        <v>102</v>
      </c>
      <c r="E7965" s="10">
        <v>394.95999999999992</v>
      </c>
    </row>
    <row r="7966" spans="1:5" ht="17.55" customHeight="1" x14ac:dyDescent="0.3">
      <c r="A7966" s="12">
        <v>8070</v>
      </c>
      <c r="B7966" s="12">
        <v>4035</v>
      </c>
      <c r="C7966" s="19">
        <v>42522</v>
      </c>
      <c r="D7966" s="6">
        <v>102</v>
      </c>
      <c r="E7966" s="10">
        <v>644.42999999999995</v>
      </c>
    </row>
    <row r="7967" spans="1:5" ht="17.55" customHeight="1" x14ac:dyDescent="0.3">
      <c r="A7967" s="12">
        <v>8071</v>
      </c>
      <c r="B7967" s="12">
        <v>4036</v>
      </c>
      <c r="C7967" s="19">
        <v>42527</v>
      </c>
      <c r="D7967" s="6">
        <v>251</v>
      </c>
      <c r="E7967" s="10">
        <v>123</v>
      </c>
    </row>
    <row r="7968" spans="1:5" ht="17.55" customHeight="1" x14ac:dyDescent="0.3">
      <c r="A7968" s="12">
        <v>8072</v>
      </c>
      <c r="B7968" s="12">
        <v>4036</v>
      </c>
      <c r="C7968" s="19">
        <v>42519</v>
      </c>
      <c r="D7968" s="6">
        <v>251</v>
      </c>
      <c r="E7968" s="10">
        <v>350.11</v>
      </c>
    </row>
    <row r="7969" spans="1:5" ht="17.55" customHeight="1" x14ac:dyDescent="0.3">
      <c r="A7969" s="12">
        <v>8073</v>
      </c>
      <c r="B7969" s="12">
        <v>4037</v>
      </c>
      <c r="C7969" s="19">
        <v>42517</v>
      </c>
      <c r="D7969" s="6">
        <v>87</v>
      </c>
      <c r="E7969" s="10">
        <v>175.32</v>
      </c>
    </row>
    <row r="7970" spans="1:5" ht="17.55" customHeight="1" x14ac:dyDescent="0.3">
      <c r="A7970" s="12">
        <v>8074</v>
      </c>
      <c r="B7970" s="12">
        <v>4037</v>
      </c>
      <c r="C7970" s="19">
        <v>42512</v>
      </c>
      <c r="D7970" s="6">
        <v>87</v>
      </c>
      <c r="E7970" s="10">
        <v>325.62</v>
      </c>
    </row>
    <row r="7971" spans="1:5" ht="17.55" customHeight="1" x14ac:dyDescent="0.3">
      <c r="A7971" s="12">
        <v>8075</v>
      </c>
      <c r="B7971" s="12">
        <v>4038</v>
      </c>
      <c r="C7971" s="19">
        <v>42532</v>
      </c>
      <c r="D7971" s="6">
        <v>21</v>
      </c>
      <c r="E7971" s="10">
        <v>233.2600000000001</v>
      </c>
    </row>
    <row r="7972" spans="1:5" ht="17.55" customHeight="1" x14ac:dyDescent="0.3">
      <c r="A7972" s="12">
        <v>8076</v>
      </c>
      <c r="B7972" s="12">
        <v>4038</v>
      </c>
      <c r="C7972" s="19">
        <v>42525</v>
      </c>
      <c r="D7972" s="6">
        <v>21</v>
      </c>
      <c r="E7972" s="10">
        <v>630.67999999999995</v>
      </c>
    </row>
    <row r="7973" spans="1:5" ht="17.55" customHeight="1" x14ac:dyDescent="0.3">
      <c r="A7973" s="12">
        <v>8077</v>
      </c>
      <c r="B7973" s="12">
        <v>4039</v>
      </c>
      <c r="C7973" s="19">
        <v>42521</v>
      </c>
      <c r="D7973" s="6">
        <v>315</v>
      </c>
      <c r="E7973" s="10">
        <v>228.69000000000005</v>
      </c>
    </row>
    <row r="7974" spans="1:5" ht="17.55" customHeight="1" x14ac:dyDescent="0.3">
      <c r="A7974" s="12">
        <v>8078</v>
      </c>
      <c r="B7974" s="12">
        <v>4039</v>
      </c>
      <c r="C7974" s="19">
        <v>42514</v>
      </c>
      <c r="D7974" s="6">
        <v>315</v>
      </c>
      <c r="E7974" s="10">
        <v>860.31</v>
      </c>
    </row>
    <row r="7975" spans="1:5" ht="17.55" customHeight="1" x14ac:dyDescent="0.3">
      <c r="A7975" s="12">
        <v>8079</v>
      </c>
      <c r="B7975" s="12">
        <v>4040</v>
      </c>
      <c r="C7975" s="19">
        <v>42536</v>
      </c>
      <c r="D7975" s="6">
        <v>60</v>
      </c>
      <c r="E7975" s="10">
        <v>62.829999999999927</v>
      </c>
    </row>
    <row r="7976" spans="1:5" ht="17.55" customHeight="1" x14ac:dyDescent="0.3">
      <c r="A7976" s="12">
        <v>8080</v>
      </c>
      <c r="B7976" s="12">
        <v>4040</v>
      </c>
      <c r="C7976" s="19">
        <v>42527</v>
      </c>
      <c r="D7976" s="6">
        <v>60</v>
      </c>
      <c r="E7976" s="10">
        <v>635.34</v>
      </c>
    </row>
    <row r="7977" spans="1:5" ht="17.55" customHeight="1" x14ac:dyDescent="0.3">
      <c r="A7977" s="12">
        <v>8081</v>
      </c>
      <c r="B7977" s="12">
        <v>4041</v>
      </c>
      <c r="C7977" s="19">
        <v>42521</v>
      </c>
      <c r="D7977" s="6">
        <v>234</v>
      </c>
      <c r="E7977" s="10">
        <v>365.73</v>
      </c>
    </row>
    <row r="7978" spans="1:5" ht="17.55" customHeight="1" x14ac:dyDescent="0.3">
      <c r="A7978" s="12">
        <v>8082</v>
      </c>
      <c r="B7978" s="12">
        <v>4041</v>
      </c>
      <c r="C7978" s="19">
        <v>42517</v>
      </c>
      <c r="D7978" s="6">
        <v>234</v>
      </c>
      <c r="E7978" s="10">
        <v>709.96</v>
      </c>
    </row>
    <row r="7979" spans="1:5" ht="17.55" customHeight="1" x14ac:dyDescent="0.3">
      <c r="A7979" s="12">
        <v>8083</v>
      </c>
      <c r="B7979" s="12">
        <v>4042</v>
      </c>
      <c r="C7979" s="19">
        <v>42534</v>
      </c>
      <c r="D7979" s="6">
        <v>282</v>
      </c>
      <c r="E7979" s="10">
        <v>209.52000000000004</v>
      </c>
    </row>
    <row r="7980" spans="1:5" ht="17.55" customHeight="1" x14ac:dyDescent="0.3">
      <c r="A7980" s="12">
        <v>8084</v>
      </c>
      <c r="B7980" s="12">
        <v>4042</v>
      </c>
      <c r="C7980" s="19">
        <v>42527</v>
      </c>
      <c r="D7980" s="6">
        <v>282</v>
      </c>
      <c r="E7980" s="10">
        <v>327.71999999999997</v>
      </c>
    </row>
    <row r="7981" spans="1:5" ht="17.55" customHeight="1" x14ac:dyDescent="0.3">
      <c r="A7981" s="12">
        <v>8085</v>
      </c>
      <c r="B7981" s="12">
        <v>4043</v>
      </c>
      <c r="C7981" s="19">
        <v>42520</v>
      </c>
      <c r="D7981" s="6">
        <v>178</v>
      </c>
      <c r="E7981" s="10">
        <v>317.11</v>
      </c>
    </row>
    <row r="7982" spans="1:5" ht="17.55" customHeight="1" x14ac:dyDescent="0.3">
      <c r="A7982" s="12">
        <v>8086</v>
      </c>
      <c r="B7982" s="12">
        <v>4043</v>
      </c>
      <c r="C7982" s="19">
        <v>42516</v>
      </c>
      <c r="D7982" s="6">
        <v>178</v>
      </c>
      <c r="E7982" s="10">
        <v>496.01</v>
      </c>
    </row>
    <row r="7983" spans="1:5" ht="17.55" customHeight="1" x14ac:dyDescent="0.3">
      <c r="A7983" s="12">
        <v>8087</v>
      </c>
      <c r="B7983" s="12">
        <v>4044</v>
      </c>
      <c r="C7983" s="19">
        <v>42532</v>
      </c>
      <c r="D7983" s="6">
        <v>50</v>
      </c>
      <c r="E7983" s="10">
        <v>129.48000000000002</v>
      </c>
    </row>
    <row r="7984" spans="1:5" ht="17.55" customHeight="1" x14ac:dyDescent="0.3">
      <c r="A7984" s="12">
        <v>8088</v>
      </c>
      <c r="B7984" s="12">
        <v>4044</v>
      </c>
      <c r="C7984" s="19">
        <v>42525</v>
      </c>
      <c r="D7984" s="6">
        <v>50</v>
      </c>
      <c r="E7984" s="10">
        <v>317.01</v>
      </c>
    </row>
    <row r="7985" spans="1:5" ht="17.55" customHeight="1" x14ac:dyDescent="0.3">
      <c r="A7985" s="12">
        <v>8089</v>
      </c>
      <c r="B7985" s="12">
        <v>4045</v>
      </c>
      <c r="C7985" s="19">
        <v>42532</v>
      </c>
      <c r="D7985" s="6">
        <v>313</v>
      </c>
      <c r="E7985" s="10">
        <v>102.51999999999998</v>
      </c>
    </row>
    <row r="7986" spans="1:5" ht="17.55" customHeight="1" x14ac:dyDescent="0.3">
      <c r="A7986" s="12">
        <v>8090</v>
      </c>
      <c r="B7986" s="12">
        <v>4045</v>
      </c>
      <c r="C7986" s="19">
        <v>42526</v>
      </c>
      <c r="D7986" s="6">
        <v>313</v>
      </c>
      <c r="E7986" s="10">
        <v>174.57</v>
      </c>
    </row>
    <row r="7987" spans="1:5" ht="17.55" customHeight="1" x14ac:dyDescent="0.3">
      <c r="A7987" s="12">
        <v>8091</v>
      </c>
      <c r="B7987" s="12">
        <v>4046</v>
      </c>
      <c r="C7987" s="19">
        <v>42528</v>
      </c>
      <c r="D7987" s="6">
        <v>178</v>
      </c>
      <c r="E7987" s="10">
        <v>189.97000000000003</v>
      </c>
    </row>
    <row r="7988" spans="1:5" ht="17.55" customHeight="1" x14ac:dyDescent="0.3">
      <c r="A7988" s="12">
        <v>8092</v>
      </c>
      <c r="B7988" s="12">
        <v>4046</v>
      </c>
      <c r="C7988" s="19">
        <v>42519</v>
      </c>
      <c r="D7988" s="6">
        <v>178</v>
      </c>
      <c r="E7988" s="10">
        <v>759.88</v>
      </c>
    </row>
    <row r="7989" spans="1:5" ht="17.55" customHeight="1" x14ac:dyDescent="0.3">
      <c r="A7989" s="12">
        <v>8093</v>
      </c>
      <c r="B7989" s="12">
        <v>4047</v>
      </c>
      <c r="C7989" s="19">
        <v>42536</v>
      </c>
      <c r="D7989" s="6">
        <v>109</v>
      </c>
      <c r="E7989" s="10">
        <v>65.81</v>
      </c>
    </row>
    <row r="7990" spans="1:5" ht="17.55" customHeight="1" x14ac:dyDescent="0.3">
      <c r="A7990" s="12">
        <v>8094</v>
      </c>
      <c r="B7990" s="12">
        <v>4047</v>
      </c>
      <c r="C7990" s="19">
        <v>42528</v>
      </c>
      <c r="D7990" s="6">
        <v>109</v>
      </c>
      <c r="E7990" s="10">
        <v>247.57999999999998</v>
      </c>
    </row>
    <row r="7991" spans="1:5" ht="17.55" customHeight="1" x14ac:dyDescent="0.3">
      <c r="A7991" s="12">
        <v>8096</v>
      </c>
      <c r="B7991" s="12">
        <v>4048</v>
      </c>
      <c r="C7991" s="19">
        <v>42526</v>
      </c>
      <c r="D7991" s="6">
        <v>169</v>
      </c>
      <c r="E7991" s="10">
        <v>837.32</v>
      </c>
    </row>
    <row r="7992" spans="1:5" ht="17.55" customHeight="1" x14ac:dyDescent="0.3">
      <c r="A7992" s="12">
        <v>8097</v>
      </c>
      <c r="B7992" s="12">
        <v>4049</v>
      </c>
      <c r="C7992" s="19">
        <v>42525</v>
      </c>
      <c r="D7992" s="6">
        <v>148</v>
      </c>
      <c r="E7992" s="10">
        <v>135.63999999999999</v>
      </c>
    </row>
    <row r="7993" spans="1:5" ht="17.55" customHeight="1" x14ac:dyDescent="0.3">
      <c r="A7993" s="12">
        <v>8098</v>
      </c>
      <c r="B7993" s="12">
        <v>4049</v>
      </c>
      <c r="C7993" s="19">
        <v>42519</v>
      </c>
      <c r="D7993" s="6">
        <v>148</v>
      </c>
      <c r="E7993" s="10">
        <v>578.26</v>
      </c>
    </row>
    <row r="7994" spans="1:5" ht="17.55" customHeight="1" x14ac:dyDescent="0.3">
      <c r="A7994" s="12">
        <v>8099</v>
      </c>
      <c r="B7994" s="12">
        <v>4050</v>
      </c>
      <c r="C7994" s="19">
        <v>42533</v>
      </c>
      <c r="D7994" s="6">
        <v>264</v>
      </c>
      <c r="E7994" s="10">
        <v>59.779999999999973</v>
      </c>
    </row>
    <row r="7995" spans="1:5" ht="17.55" customHeight="1" x14ac:dyDescent="0.3">
      <c r="A7995" s="12">
        <v>8100</v>
      </c>
      <c r="B7995" s="12">
        <v>4050</v>
      </c>
      <c r="C7995" s="19">
        <v>42525</v>
      </c>
      <c r="D7995" s="6">
        <v>264</v>
      </c>
      <c r="E7995" s="10">
        <v>604.51</v>
      </c>
    </row>
    <row r="7996" spans="1:5" ht="17.55" customHeight="1" x14ac:dyDescent="0.3">
      <c r="A7996" s="12">
        <v>8101</v>
      </c>
      <c r="B7996" s="12">
        <v>4051</v>
      </c>
      <c r="C7996" s="19">
        <v>42538</v>
      </c>
      <c r="D7996" s="6">
        <v>166</v>
      </c>
      <c r="E7996" s="10">
        <v>130.31</v>
      </c>
    </row>
    <row r="7997" spans="1:5" ht="17.55" customHeight="1" x14ac:dyDescent="0.3">
      <c r="A7997" s="12">
        <v>8102</v>
      </c>
      <c r="B7997" s="12">
        <v>4051</v>
      </c>
      <c r="C7997" s="19">
        <v>42530</v>
      </c>
      <c r="D7997" s="6">
        <v>166</v>
      </c>
      <c r="E7997" s="10">
        <v>304.08</v>
      </c>
    </row>
    <row r="7998" spans="1:5" ht="17.55" customHeight="1" x14ac:dyDescent="0.3">
      <c r="A7998" s="12">
        <v>8103</v>
      </c>
      <c r="B7998" s="12">
        <v>4052</v>
      </c>
      <c r="C7998" s="19">
        <v>42526</v>
      </c>
      <c r="D7998" s="6">
        <v>280</v>
      </c>
      <c r="E7998" s="10">
        <v>142.94</v>
      </c>
    </row>
    <row r="7999" spans="1:5" ht="17.55" customHeight="1" x14ac:dyDescent="0.3">
      <c r="A7999" s="12">
        <v>8104</v>
      </c>
      <c r="B7999" s="12">
        <v>4052</v>
      </c>
      <c r="C7999" s="19">
        <v>42521</v>
      </c>
      <c r="D7999" s="6">
        <v>280</v>
      </c>
      <c r="E7999" s="10">
        <v>290.24</v>
      </c>
    </row>
    <row r="8000" spans="1:5" ht="17.55" customHeight="1" x14ac:dyDescent="0.3">
      <c r="A8000" s="12">
        <v>8105</v>
      </c>
      <c r="B8000" s="12">
        <v>4053</v>
      </c>
      <c r="C8000" s="19">
        <v>42522</v>
      </c>
      <c r="D8000" s="6">
        <v>305</v>
      </c>
      <c r="E8000" s="10">
        <v>46.169999999999987</v>
      </c>
    </row>
    <row r="8001" spans="1:5" ht="17.55" customHeight="1" x14ac:dyDescent="0.3">
      <c r="A8001" s="12">
        <v>8106</v>
      </c>
      <c r="B8001" s="12">
        <v>4053</v>
      </c>
      <c r="C8001" s="19">
        <v>42518</v>
      </c>
      <c r="D8001" s="6">
        <v>305</v>
      </c>
      <c r="E8001" s="10">
        <v>82.09</v>
      </c>
    </row>
    <row r="8002" spans="1:5" ht="17.55" customHeight="1" x14ac:dyDescent="0.3">
      <c r="A8002" s="12">
        <v>8107</v>
      </c>
      <c r="B8002" s="12">
        <v>4054</v>
      </c>
      <c r="C8002" s="19">
        <v>42536</v>
      </c>
      <c r="D8002" s="6">
        <v>124</v>
      </c>
      <c r="E8002" s="10">
        <v>23.439999999999941</v>
      </c>
    </row>
    <row r="8003" spans="1:5" ht="17.55" customHeight="1" x14ac:dyDescent="0.3">
      <c r="A8003" s="12">
        <v>8108</v>
      </c>
      <c r="B8003" s="12">
        <v>4054</v>
      </c>
      <c r="C8003" s="19">
        <v>42529</v>
      </c>
      <c r="D8003" s="6">
        <v>124</v>
      </c>
      <c r="E8003" s="10">
        <v>758.22</v>
      </c>
    </row>
    <row r="8004" spans="1:5" ht="17.55" customHeight="1" x14ac:dyDescent="0.3">
      <c r="A8004" s="12">
        <v>8109</v>
      </c>
      <c r="B8004" s="12">
        <v>4055</v>
      </c>
      <c r="C8004" s="19">
        <v>42522</v>
      </c>
      <c r="D8004" s="6">
        <v>161</v>
      </c>
      <c r="E8004" s="10">
        <v>330.57000000000005</v>
      </c>
    </row>
    <row r="8005" spans="1:5" ht="17.55" customHeight="1" x14ac:dyDescent="0.3">
      <c r="A8005" s="12">
        <v>8110</v>
      </c>
      <c r="B8005" s="12">
        <v>4055</v>
      </c>
      <c r="C8005" s="19">
        <v>42516</v>
      </c>
      <c r="D8005" s="6">
        <v>161</v>
      </c>
      <c r="E8005" s="10">
        <v>495.86</v>
      </c>
    </row>
    <row r="8006" spans="1:5" ht="17.55" customHeight="1" x14ac:dyDescent="0.3">
      <c r="A8006" s="12">
        <v>8111</v>
      </c>
      <c r="B8006" s="12">
        <v>4056</v>
      </c>
      <c r="C8006" s="19">
        <v>42534</v>
      </c>
      <c r="D8006" s="6">
        <v>33</v>
      </c>
      <c r="E8006" s="10">
        <v>116.74000000000001</v>
      </c>
    </row>
    <row r="8007" spans="1:5" ht="17.55" customHeight="1" x14ac:dyDescent="0.3">
      <c r="A8007" s="12">
        <v>8112</v>
      </c>
      <c r="B8007" s="12">
        <v>4056</v>
      </c>
      <c r="C8007" s="19">
        <v>42528</v>
      </c>
      <c r="D8007" s="6">
        <v>33</v>
      </c>
      <c r="E8007" s="10">
        <v>531.81999999999994</v>
      </c>
    </row>
    <row r="8008" spans="1:5" ht="17.55" customHeight="1" x14ac:dyDescent="0.3">
      <c r="A8008" s="12">
        <v>8113</v>
      </c>
      <c r="B8008" s="12">
        <v>4057</v>
      </c>
      <c r="C8008" s="19">
        <v>42530</v>
      </c>
      <c r="D8008" s="6">
        <v>24</v>
      </c>
      <c r="E8008" s="10">
        <v>85.979999999999961</v>
      </c>
    </row>
    <row r="8009" spans="1:5" ht="17.55" customHeight="1" x14ac:dyDescent="0.3">
      <c r="A8009" s="12">
        <v>8114</v>
      </c>
      <c r="B8009" s="12">
        <v>4057</v>
      </c>
      <c r="C8009" s="19">
        <v>42522</v>
      </c>
      <c r="D8009" s="6">
        <v>24</v>
      </c>
      <c r="E8009" s="10">
        <v>419.8</v>
      </c>
    </row>
    <row r="8010" spans="1:5" ht="17.55" customHeight="1" x14ac:dyDescent="0.3">
      <c r="A8010" s="12">
        <v>8115</v>
      </c>
      <c r="B8010" s="12">
        <v>4058</v>
      </c>
      <c r="C8010" s="19">
        <v>42526</v>
      </c>
      <c r="D8010" s="6">
        <v>160</v>
      </c>
      <c r="E8010" s="10">
        <v>316.64</v>
      </c>
    </row>
    <row r="8011" spans="1:5" ht="17.55" customHeight="1" x14ac:dyDescent="0.3">
      <c r="A8011" s="12">
        <v>8116</v>
      </c>
      <c r="B8011" s="12">
        <v>4058</v>
      </c>
      <c r="C8011" s="19">
        <v>42520</v>
      </c>
      <c r="D8011" s="6">
        <v>160</v>
      </c>
      <c r="E8011" s="10">
        <v>495.27</v>
      </c>
    </row>
    <row r="8012" spans="1:5" ht="17.55" customHeight="1" x14ac:dyDescent="0.3">
      <c r="A8012" s="12">
        <v>8117</v>
      </c>
      <c r="B8012" s="12">
        <v>4059</v>
      </c>
      <c r="C8012" s="19">
        <v>42540</v>
      </c>
      <c r="D8012" s="6">
        <v>25</v>
      </c>
      <c r="E8012" s="10">
        <v>247.03000000000009</v>
      </c>
    </row>
    <row r="8013" spans="1:5" ht="17.55" customHeight="1" x14ac:dyDescent="0.3">
      <c r="A8013" s="12">
        <v>8118</v>
      </c>
      <c r="B8013" s="12">
        <v>4059</v>
      </c>
      <c r="C8013" s="19">
        <v>42530</v>
      </c>
      <c r="D8013" s="6">
        <v>25</v>
      </c>
      <c r="E8013" s="10">
        <v>604.80999999999995</v>
      </c>
    </row>
    <row r="8014" spans="1:5" ht="17.55" customHeight="1" x14ac:dyDescent="0.3">
      <c r="A8014" s="12">
        <v>8119</v>
      </c>
      <c r="B8014" s="12">
        <v>4060</v>
      </c>
      <c r="C8014" s="19">
        <v>42530</v>
      </c>
      <c r="D8014" s="6">
        <v>219</v>
      </c>
      <c r="E8014" s="10">
        <v>117.74000000000004</v>
      </c>
    </row>
    <row r="8015" spans="1:5" ht="17.55" customHeight="1" x14ac:dyDescent="0.3">
      <c r="A8015" s="12">
        <v>8120</v>
      </c>
      <c r="B8015" s="12">
        <v>4060</v>
      </c>
      <c r="C8015" s="19">
        <v>42524</v>
      </c>
      <c r="D8015" s="6">
        <v>219</v>
      </c>
      <c r="E8015" s="10">
        <v>200.48999999999998</v>
      </c>
    </row>
    <row r="8016" spans="1:5" ht="17.55" customHeight="1" x14ac:dyDescent="0.3">
      <c r="A8016" s="12">
        <v>8121</v>
      </c>
      <c r="B8016" s="12">
        <v>4061</v>
      </c>
      <c r="C8016" s="19">
        <v>42523</v>
      </c>
      <c r="D8016" s="6">
        <v>299</v>
      </c>
      <c r="E8016" s="10">
        <v>48.02000000000001</v>
      </c>
    </row>
    <row r="8017" spans="1:5" ht="17.55" customHeight="1" x14ac:dyDescent="0.3">
      <c r="A8017" s="12">
        <v>8122</v>
      </c>
      <c r="B8017" s="12">
        <v>4061</v>
      </c>
      <c r="C8017" s="19">
        <v>42519</v>
      </c>
      <c r="D8017" s="6">
        <v>299</v>
      </c>
      <c r="E8017" s="10">
        <v>129.85</v>
      </c>
    </row>
    <row r="8018" spans="1:5" ht="17.55" customHeight="1" x14ac:dyDescent="0.3">
      <c r="A8018" s="12">
        <v>8123</v>
      </c>
      <c r="B8018" s="12">
        <v>4062</v>
      </c>
      <c r="C8018" s="19">
        <v>42530</v>
      </c>
      <c r="D8018" s="6">
        <v>221</v>
      </c>
      <c r="E8018" s="10">
        <v>232.78999999999996</v>
      </c>
    </row>
    <row r="8019" spans="1:5" ht="17.55" customHeight="1" x14ac:dyDescent="0.3">
      <c r="A8019" s="12">
        <v>8124</v>
      </c>
      <c r="B8019" s="12">
        <v>4062</v>
      </c>
      <c r="C8019" s="19">
        <v>42525</v>
      </c>
      <c r="D8019" s="6">
        <v>221</v>
      </c>
      <c r="E8019" s="10">
        <v>472.64</v>
      </c>
    </row>
    <row r="8020" spans="1:5" ht="17.55" customHeight="1" x14ac:dyDescent="0.3">
      <c r="A8020" s="12">
        <v>8125</v>
      </c>
      <c r="B8020" s="12">
        <v>4063</v>
      </c>
      <c r="C8020" s="19">
        <v>42533</v>
      </c>
      <c r="D8020" s="6">
        <v>184</v>
      </c>
      <c r="E8020" s="10">
        <v>48.350000000000009</v>
      </c>
    </row>
    <row r="8021" spans="1:5" ht="17.55" customHeight="1" x14ac:dyDescent="0.3">
      <c r="A8021" s="12">
        <v>8126</v>
      </c>
      <c r="B8021" s="12">
        <v>4063</v>
      </c>
      <c r="C8021" s="19">
        <v>42528</v>
      </c>
      <c r="D8021" s="6">
        <v>184</v>
      </c>
      <c r="E8021" s="10">
        <v>82.33</v>
      </c>
    </row>
    <row r="8022" spans="1:5" ht="17.55" customHeight="1" x14ac:dyDescent="0.3">
      <c r="A8022" s="12">
        <v>8127</v>
      </c>
      <c r="B8022" s="12">
        <v>4064</v>
      </c>
      <c r="C8022" s="19">
        <v>42531</v>
      </c>
      <c r="D8022" s="6">
        <v>114</v>
      </c>
      <c r="E8022" s="10">
        <v>58.609999999999957</v>
      </c>
    </row>
    <row r="8023" spans="1:5" ht="17.55" customHeight="1" x14ac:dyDescent="0.3">
      <c r="A8023" s="12">
        <v>8128</v>
      </c>
      <c r="B8023" s="12">
        <v>4064</v>
      </c>
      <c r="C8023" s="19">
        <v>42527</v>
      </c>
      <c r="D8023" s="6">
        <v>114</v>
      </c>
      <c r="E8023" s="10">
        <v>360.05</v>
      </c>
    </row>
    <row r="8024" spans="1:5" ht="17.55" customHeight="1" x14ac:dyDescent="0.3">
      <c r="A8024" s="12">
        <v>8129</v>
      </c>
      <c r="B8024" s="12">
        <v>4065</v>
      </c>
      <c r="C8024" s="19">
        <v>42530</v>
      </c>
      <c r="D8024" s="6">
        <v>136</v>
      </c>
      <c r="E8024" s="10">
        <v>22.14</v>
      </c>
    </row>
    <row r="8025" spans="1:5" ht="17.55" customHeight="1" x14ac:dyDescent="0.3">
      <c r="A8025" s="12">
        <v>8130</v>
      </c>
      <c r="B8025" s="12">
        <v>4065</v>
      </c>
      <c r="C8025" s="19">
        <v>42526</v>
      </c>
      <c r="D8025" s="6">
        <v>136</v>
      </c>
      <c r="E8025" s="10">
        <v>125.48</v>
      </c>
    </row>
    <row r="8026" spans="1:5" ht="17.55" customHeight="1" x14ac:dyDescent="0.3">
      <c r="A8026" s="12">
        <v>8131</v>
      </c>
      <c r="B8026" s="12">
        <v>4066</v>
      </c>
      <c r="C8026" s="19">
        <v>42534</v>
      </c>
      <c r="D8026" s="6">
        <v>185</v>
      </c>
      <c r="E8026" s="10">
        <v>104.10000000000002</v>
      </c>
    </row>
    <row r="8027" spans="1:5" ht="17.55" customHeight="1" x14ac:dyDescent="0.3">
      <c r="A8027" s="12">
        <v>8132</v>
      </c>
      <c r="B8027" s="12">
        <v>4066</v>
      </c>
      <c r="C8027" s="19">
        <v>42524</v>
      </c>
      <c r="D8027" s="6">
        <v>185</v>
      </c>
      <c r="E8027" s="10">
        <v>474.28</v>
      </c>
    </row>
    <row r="8028" spans="1:5" ht="17.55" customHeight="1" x14ac:dyDescent="0.3">
      <c r="A8028" s="12">
        <v>8133</v>
      </c>
      <c r="B8028" s="12">
        <v>4067</v>
      </c>
      <c r="C8028" s="19">
        <v>42537</v>
      </c>
      <c r="D8028" s="6">
        <v>140</v>
      </c>
      <c r="E8028" s="10">
        <v>256.70999999999992</v>
      </c>
    </row>
    <row r="8029" spans="1:5" ht="17.55" customHeight="1" x14ac:dyDescent="0.3">
      <c r="A8029" s="12">
        <v>8134</v>
      </c>
      <c r="B8029" s="12">
        <v>4067</v>
      </c>
      <c r="C8029" s="19">
        <v>42528</v>
      </c>
      <c r="D8029" s="6">
        <v>140</v>
      </c>
      <c r="E8029" s="10">
        <v>812.93</v>
      </c>
    </row>
    <row r="8030" spans="1:5" ht="17.55" customHeight="1" x14ac:dyDescent="0.3">
      <c r="A8030" s="12">
        <v>8135</v>
      </c>
      <c r="B8030" s="12">
        <v>4068</v>
      </c>
      <c r="C8030" s="19">
        <v>42534</v>
      </c>
      <c r="D8030" s="6">
        <v>295</v>
      </c>
      <c r="E8030" s="10">
        <v>5.9499999999999886</v>
      </c>
    </row>
    <row r="8031" spans="1:5" ht="17.55" customHeight="1" x14ac:dyDescent="0.3">
      <c r="A8031" s="12">
        <v>8136</v>
      </c>
      <c r="B8031" s="12">
        <v>4068</v>
      </c>
      <c r="C8031" s="19">
        <v>42529</v>
      </c>
      <c r="D8031" s="6">
        <v>295</v>
      </c>
      <c r="E8031" s="10">
        <v>142.88</v>
      </c>
    </row>
    <row r="8032" spans="1:5" ht="17.55" customHeight="1" x14ac:dyDescent="0.3">
      <c r="A8032" s="12">
        <v>8137</v>
      </c>
      <c r="B8032" s="12">
        <v>4069</v>
      </c>
      <c r="C8032" s="19">
        <v>42540</v>
      </c>
      <c r="D8032" s="6">
        <v>45</v>
      </c>
      <c r="E8032" s="10">
        <v>66.409999999999968</v>
      </c>
    </row>
    <row r="8033" spans="1:5" ht="17.55" customHeight="1" x14ac:dyDescent="0.3">
      <c r="A8033" s="12">
        <v>8138</v>
      </c>
      <c r="B8033" s="12">
        <v>4069</v>
      </c>
      <c r="C8033" s="19">
        <v>42531</v>
      </c>
      <c r="D8033" s="6">
        <v>45</v>
      </c>
      <c r="E8033" s="10">
        <v>537.38</v>
      </c>
    </row>
    <row r="8034" spans="1:5" ht="17.55" customHeight="1" x14ac:dyDescent="0.3">
      <c r="A8034" s="12">
        <v>8139</v>
      </c>
      <c r="B8034" s="12">
        <v>4070</v>
      </c>
      <c r="C8034" s="19">
        <v>42524</v>
      </c>
      <c r="D8034" s="6">
        <v>162</v>
      </c>
      <c r="E8034" s="10">
        <v>63.590000000000032</v>
      </c>
    </row>
    <row r="8035" spans="1:5" ht="17.55" customHeight="1" x14ac:dyDescent="0.3">
      <c r="A8035" s="12">
        <v>8140</v>
      </c>
      <c r="B8035" s="12">
        <v>4070</v>
      </c>
      <c r="C8035" s="19">
        <v>42519</v>
      </c>
      <c r="D8035" s="6">
        <v>162</v>
      </c>
      <c r="E8035" s="10">
        <v>643.04999999999995</v>
      </c>
    </row>
    <row r="8036" spans="1:5" ht="17.55" customHeight="1" x14ac:dyDescent="0.3">
      <c r="A8036" s="12">
        <v>8141</v>
      </c>
      <c r="B8036" s="12">
        <v>4071</v>
      </c>
      <c r="C8036" s="19">
        <v>42530</v>
      </c>
      <c r="D8036" s="6">
        <v>159</v>
      </c>
      <c r="E8036" s="10">
        <v>28.659999999999997</v>
      </c>
    </row>
    <row r="8037" spans="1:5" ht="17.55" customHeight="1" x14ac:dyDescent="0.3">
      <c r="A8037" s="12">
        <v>8142</v>
      </c>
      <c r="B8037" s="12">
        <v>4071</v>
      </c>
      <c r="C8037" s="19">
        <v>42525</v>
      </c>
      <c r="D8037" s="6">
        <v>159</v>
      </c>
      <c r="E8037" s="10">
        <v>95.97</v>
      </c>
    </row>
    <row r="8038" spans="1:5" ht="17.55" customHeight="1" x14ac:dyDescent="0.3">
      <c r="A8038" s="12">
        <v>8143</v>
      </c>
      <c r="B8038" s="12">
        <v>4072</v>
      </c>
      <c r="C8038" s="19">
        <v>42525</v>
      </c>
      <c r="D8038" s="6">
        <v>14</v>
      </c>
      <c r="E8038" s="10">
        <v>32.420000000000073</v>
      </c>
    </row>
    <row r="8039" spans="1:5" ht="17.55" customHeight="1" x14ac:dyDescent="0.3">
      <c r="A8039" s="12">
        <v>8144</v>
      </c>
      <c r="B8039" s="12">
        <v>4072</v>
      </c>
      <c r="C8039" s="19">
        <v>42519</v>
      </c>
      <c r="D8039" s="6">
        <v>14</v>
      </c>
      <c r="E8039" s="10">
        <v>778.28</v>
      </c>
    </row>
    <row r="8040" spans="1:5" ht="17.55" customHeight="1" x14ac:dyDescent="0.3">
      <c r="A8040" s="12">
        <v>8145</v>
      </c>
      <c r="B8040" s="12">
        <v>4073</v>
      </c>
      <c r="C8040" s="19">
        <v>42534</v>
      </c>
      <c r="D8040" s="6">
        <v>27</v>
      </c>
      <c r="E8040" s="10">
        <v>431.2399999999999</v>
      </c>
    </row>
    <row r="8041" spans="1:5" ht="17.55" customHeight="1" x14ac:dyDescent="0.3">
      <c r="A8041" s="12">
        <v>8146</v>
      </c>
      <c r="B8041" s="12">
        <v>4073</v>
      </c>
      <c r="C8041" s="19">
        <v>42527</v>
      </c>
      <c r="D8041" s="6">
        <v>27</v>
      </c>
      <c r="E8041" s="10">
        <v>646.87</v>
      </c>
    </row>
    <row r="8042" spans="1:5" ht="17.55" customHeight="1" x14ac:dyDescent="0.3">
      <c r="A8042" s="12">
        <v>8147</v>
      </c>
      <c r="B8042" s="12">
        <v>4074</v>
      </c>
      <c r="C8042" s="19">
        <v>42533</v>
      </c>
      <c r="D8042" s="6">
        <v>235</v>
      </c>
      <c r="E8042" s="10">
        <v>154.65999999999997</v>
      </c>
    </row>
    <row r="8043" spans="1:5" ht="17.55" customHeight="1" x14ac:dyDescent="0.3">
      <c r="A8043" s="12">
        <v>8148</v>
      </c>
      <c r="B8043" s="12">
        <v>4074</v>
      </c>
      <c r="C8043" s="19">
        <v>42523</v>
      </c>
      <c r="D8043" s="6">
        <v>235</v>
      </c>
      <c r="E8043" s="10">
        <v>548.35</v>
      </c>
    </row>
    <row r="8044" spans="1:5" ht="17.55" customHeight="1" x14ac:dyDescent="0.3">
      <c r="A8044" s="12">
        <v>8149</v>
      </c>
      <c r="B8044" s="12">
        <v>4075</v>
      </c>
      <c r="C8044" s="19">
        <v>42531</v>
      </c>
      <c r="D8044" s="6">
        <v>20</v>
      </c>
      <c r="E8044" s="10">
        <v>40.289999999999992</v>
      </c>
    </row>
    <row r="8045" spans="1:5" ht="17.55" customHeight="1" x14ac:dyDescent="0.3">
      <c r="A8045" s="12">
        <v>8150</v>
      </c>
      <c r="B8045" s="12">
        <v>4075</v>
      </c>
      <c r="C8045" s="19">
        <v>42521</v>
      </c>
      <c r="D8045" s="6">
        <v>20</v>
      </c>
      <c r="E8045" s="10">
        <v>94.02000000000001</v>
      </c>
    </row>
    <row r="8046" spans="1:5" ht="17.55" customHeight="1" x14ac:dyDescent="0.3">
      <c r="A8046" s="12">
        <v>8151</v>
      </c>
      <c r="B8046" s="12">
        <v>4076</v>
      </c>
      <c r="C8046" s="19">
        <v>42530</v>
      </c>
      <c r="D8046" s="6">
        <v>185</v>
      </c>
      <c r="E8046" s="10">
        <v>6.2400000000000091</v>
      </c>
    </row>
    <row r="8047" spans="1:5" ht="17.55" customHeight="1" x14ac:dyDescent="0.3">
      <c r="A8047" s="12">
        <v>8152</v>
      </c>
      <c r="B8047" s="12">
        <v>4076</v>
      </c>
      <c r="C8047" s="19">
        <v>42525</v>
      </c>
      <c r="D8047" s="6">
        <v>185</v>
      </c>
      <c r="E8047" s="10">
        <v>201.88</v>
      </c>
    </row>
    <row r="8048" spans="1:5" ht="17.55" customHeight="1" x14ac:dyDescent="0.3">
      <c r="A8048" s="12">
        <v>8153</v>
      </c>
      <c r="B8048" s="12">
        <v>4077</v>
      </c>
      <c r="C8048" s="19">
        <v>42534</v>
      </c>
      <c r="D8048" s="6">
        <v>204</v>
      </c>
      <c r="E8048" s="10">
        <v>26.069999999999993</v>
      </c>
    </row>
    <row r="8049" spans="1:5" ht="17.55" customHeight="1" x14ac:dyDescent="0.3">
      <c r="A8049" s="12">
        <v>8154</v>
      </c>
      <c r="B8049" s="12">
        <v>4077</v>
      </c>
      <c r="C8049" s="19">
        <v>42524</v>
      </c>
      <c r="D8049" s="6">
        <v>204</v>
      </c>
      <c r="E8049" s="10">
        <v>495.44</v>
      </c>
    </row>
    <row r="8050" spans="1:5" ht="17.55" customHeight="1" x14ac:dyDescent="0.3">
      <c r="A8050" s="12">
        <v>8155</v>
      </c>
      <c r="B8050" s="12">
        <v>4078</v>
      </c>
      <c r="C8050" s="19">
        <v>42543</v>
      </c>
      <c r="D8050" s="6">
        <v>299</v>
      </c>
      <c r="E8050" s="10">
        <v>334.57999999999993</v>
      </c>
    </row>
    <row r="8051" spans="1:5" ht="17.55" customHeight="1" x14ac:dyDescent="0.3">
      <c r="A8051" s="12">
        <v>8156</v>
      </c>
      <c r="B8051" s="12">
        <v>4078</v>
      </c>
      <c r="C8051" s="19">
        <v>42534</v>
      </c>
      <c r="D8051" s="6">
        <v>299</v>
      </c>
      <c r="E8051" s="10">
        <v>744.74</v>
      </c>
    </row>
    <row r="8052" spans="1:5" ht="17.55" customHeight="1" x14ac:dyDescent="0.3">
      <c r="A8052" s="12">
        <v>8157</v>
      </c>
      <c r="B8052" s="12">
        <v>4079</v>
      </c>
      <c r="C8052" s="19">
        <v>42538</v>
      </c>
      <c r="D8052" s="6">
        <v>215</v>
      </c>
      <c r="E8052" s="10">
        <v>50.95999999999998</v>
      </c>
    </row>
    <row r="8053" spans="1:5" ht="17.55" customHeight="1" x14ac:dyDescent="0.3">
      <c r="A8053" s="12">
        <v>8158</v>
      </c>
      <c r="B8053" s="12">
        <v>4079</v>
      </c>
      <c r="C8053" s="19">
        <v>42534</v>
      </c>
      <c r="D8053" s="6">
        <v>215</v>
      </c>
      <c r="E8053" s="10">
        <v>145.06</v>
      </c>
    </row>
    <row r="8054" spans="1:5" ht="17.55" customHeight="1" x14ac:dyDescent="0.3">
      <c r="A8054" s="12">
        <v>8159</v>
      </c>
      <c r="B8054" s="12">
        <v>4080</v>
      </c>
      <c r="C8054" s="19">
        <v>42543</v>
      </c>
      <c r="D8054" s="6">
        <v>268</v>
      </c>
      <c r="E8054" s="10">
        <v>350.62</v>
      </c>
    </row>
    <row r="8055" spans="1:5" ht="17.55" customHeight="1" x14ac:dyDescent="0.3">
      <c r="A8055" s="12">
        <v>8160</v>
      </c>
      <c r="B8055" s="12">
        <v>4080</v>
      </c>
      <c r="C8055" s="19">
        <v>42534</v>
      </c>
      <c r="D8055" s="6">
        <v>268</v>
      </c>
      <c r="E8055" s="10">
        <v>548.41</v>
      </c>
    </row>
    <row r="8056" spans="1:5" ht="17.55" customHeight="1" x14ac:dyDescent="0.3">
      <c r="A8056" s="12">
        <v>8161</v>
      </c>
      <c r="B8056" s="12">
        <v>4081</v>
      </c>
      <c r="C8056" s="19">
        <v>42541</v>
      </c>
      <c r="D8056" s="6">
        <v>87</v>
      </c>
      <c r="E8056" s="10">
        <v>208.57000000000005</v>
      </c>
    </row>
    <row r="8057" spans="1:5" ht="17.55" customHeight="1" x14ac:dyDescent="0.3">
      <c r="A8057" s="12">
        <v>8162</v>
      </c>
      <c r="B8057" s="12">
        <v>4081</v>
      </c>
      <c r="C8057" s="19">
        <v>42531</v>
      </c>
      <c r="D8057" s="6">
        <v>87</v>
      </c>
      <c r="E8057" s="10">
        <v>593.66</v>
      </c>
    </row>
    <row r="8058" spans="1:5" ht="17.55" customHeight="1" x14ac:dyDescent="0.3">
      <c r="A8058" s="12">
        <v>8163</v>
      </c>
      <c r="B8058" s="12">
        <v>4082</v>
      </c>
      <c r="C8058" s="19">
        <v>42537</v>
      </c>
      <c r="D8058" s="6">
        <v>96</v>
      </c>
      <c r="E8058" s="10">
        <v>36.54000000000002</v>
      </c>
    </row>
    <row r="8059" spans="1:5" ht="17.55" customHeight="1" x14ac:dyDescent="0.3">
      <c r="A8059" s="12">
        <v>8164</v>
      </c>
      <c r="B8059" s="12">
        <v>4082</v>
      </c>
      <c r="C8059" s="19">
        <v>42533</v>
      </c>
      <c r="D8059" s="6">
        <v>96</v>
      </c>
      <c r="E8059" s="10">
        <v>328.88</v>
      </c>
    </row>
    <row r="8060" spans="1:5" ht="17.55" customHeight="1" x14ac:dyDescent="0.3">
      <c r="A8060" s="12">
        <v>8165</v>
      </c>
      <c r="B8060" s="12">
        <v>4083</v>
      </c>
      <c r="C8060" s="19">
        <v>42533</v>
      </c>
      <c r="D8060" s="6">
        <v>279</v>
      </c>
      <c r="E8060" s="10">
        <v>52.990000000000009</v>
      </c>
    </row>
    <row r="8061" spans="1:5" ht="17.55" customHeight="1" x14ac:dyDescent="0.3">
      <c r="A8061" s="12">
        <v>8166</v>
      </c>
      <c r="B8061" s="12">
        <v>4083</v>
      </c>
      <c r="C8061" s="19">
        <v>42529</v>
      </c>
      <c r="D8061" s="6">
        <v>279</v>
      </c>
      <c r="E8061" s="10">
        <v>388.65999999999997</v>
      </c>
    </row>
    <row r="8062" spans="1:5" ht="17.55" customHeight="1" x14ac:dyDescent="0.3">
      <c r="A8062" s="12">
        <v>8167</v>
      </c>
      <c r="B8062" s="12">
        <v>4084</v>
      </c>
      <c r="C8062" s="19">
        <v>42535</v>
      </c>
      <c r="D8062" s="6">
        <v>25</v>
      </c>
      <c r="E8062" s="10">
        <v>49.45999999999998</v>
      </c>
    </row>
    <row r="8063" spans="1:5" ht="17.55" customHeight="1" x14ac:dyDescent="0.3">
      <c r="A8063" s="12">
        <v>8168</v>
      </c>
      <c r="B8063" s="12">
        <v>4084</v>
      </c>
      <c r="C8063" s="19">
        <v>42525</v>
      </c>
      <c r="D8063" s="6">
        <v>25</v>
      </c>
      <c r="E8063" s="10">
        <v>303.86</v>
      </c>
    </row>
    <row r="8064" spans="1:5" ht="17.55" customHeight="1" x14ac:dyDescent="0.3">
      <c r="A8064" s="12">
        <v>8169</v>
      </c>
      <c r="B8064" s="12">
        <v>4085</v>
      </c>
      <c r="C8064" s="19">
        <v>42533</v>
      </c>
      <c r="D8064" s="6">
        <v>271</v>
      </c>
      <c r="E8064" s="10">
        <v>3.8099999999999881</v>
      </c>
    </row>
    <row r="8065" spans="1:5" ht="17.55" customHeight="1" x14ac:dyDescent="0.3">
      <c r="A8065" s="12">
        <v>8170</v>
      </c>
      <c r="B8065" s="12">
        <v>4085</v>
      </c>
      <c r="C8065" s="19">
        <v>42525</v>
      </c>
      <c r="D8065" s="6">
        <v>271</v>
      </c>
      <c r="E8065" s="10">
        <v>123.24000000000001</v>
      </c>
    </row>
    <row r="8066" spans="1:5" ht="17.55" customHeight="1" x14ac:dyDescent="0.3">
      <c r="A8066" s="12">
        <v>8171</v>
      </c>
      <c r="B8066" s="12">
        <v>4086</v>
      </c>
      <c r="C8066" s="19">
        <v>42534</v>
      </c>
      <c r="D8066" s="6">
        <v>152</v>
      </c>
      <c r="E8066" s="10">
        <v>41.139999999999986</v>
      </c>
    </row>
    <row r="8067" spans="1:5" ht="17.55" customHeight="1" x14ac:dyDescent="0.3">
      <c r="A8067" s="12">
        <v>8172</v>
      </c>
      <c r="B8067" s="12">
        <v>4086</v>
      </c>
      <c r="C8067" s="19">
        <v>42526</v>
      </c>
      <c r="D8067" s="6">
        <v>152</v>
      </c>
      <c r="E8067" s="10">
        <v>200.86</v>
      </c>
    </row>
    <row r="8068" spans="1:5" ht="17.55" customHeight="1" x14ac:dyDescent="0.3">
      <c r="A8068" s="12">
        <v>8173</v>
      </c>
      <c r="B8068" s="12">
        <v>4087</v>
      </c>
      <c r="C8068" s="19">
        <v>42534</v>
      </c>
      <c r="D8068" s="6">
        <v>77</v>
      </c>
      <c r="E8068" s="10">
        <v>97.989999999999895</v>
      </c>
    </row>
    <row r="8069" spans="1:5" ht="17.55" customHeight="1" x14ac:dyDescent="0.3">
      <c r="A8069" s="12">
        <v>8174</v>
      </c>
      <c r="B8069" s="12">
        <v>4087</v>
      </c>
      <c r="C8069" s="19">
        <v>42525</v>
      </c>
      <c r="D8069" s="6">
        <v>77</v>
      </c>
      <c r="E8069" s="10">
        <v>655.84</v>
      </c>
    </row>
    <row r="8070" spans="1:5" ht="17.55" customHeight="1" x14ac:dyDescent="0.3">
      <c r="A8070" s="12">
        <v>8175</v>
      </c>
      <c r="B8070" s="12">
        <v>4088</v>
      </c>
      <c r="C8070" s="19">
        <v>42538</v>
      </c>
      <c r="D8070" s="6">
        <v>112</v>
      </c>
      <c r="E8070" s="10">
        <v>233.21000000000004</v>
      </c>
    </row>
    <row r="8071" spans="1:5" ht="17.55" customHeight="1" x14ac:dyDescent="0.3">
      <c r="A8071" s="12">
        <v>8176</v>
      </c>
      <c r="B8071" s="12">
        <v>4088</v>
      </c>
      <c r="C8071" s="19">
        <v>42529</v>
      </c>
      <c r="D8071" s="6">
        <v>112</v>
      </c>
      <c r="E8071" s="10">
        <v>780.77</v>
      </c>
    </row>
    <row r="8072" spans="1:5" ht="17.55" customHeight="1" x14ac:dyDescent="0.3">
      <c r="A8072" s="12">
        <v>8177</v>
      </c>
      <c r="B8072" s="12">
        <v>4089</v>
      </c>
      <c r="C8072" s="19">
        <v>42538</v>
      </c>
      <c r="D8072" s="6">
        <v>116</v>
      </c>
      <c r="E8072" s="10">
        <v>23.740000000000009</v>
      </c>
    </row>
    <row r="8073" spans="1:5" ht="17.55" customHeight="1" x14ac:dyDescent="0.3">
      <c r="A8073" s="12">
        <v>8178</v>
      </c>
      <c r="B8073" s="12">
        <v>4089</v>
      </c>
      <c r="C8073" s="19">
        <v>42534</v>
      </c>
      <c r="D8073" s="6">
        <v>116</v>
      </c>
      <c r="E8073" s="10">
        <v>371.93</v>
      </c>
    </row>
    <row r="8074" spans="1:5" ht="17.55" customHeight="1" x14ac:dyDescent="0.3">
      <c r="A8074" s="12">
        <v>8179</v>
      </c>
      <c r="B8074" s="12">
        <v>4090</v>
      </c>
      <c r="C8074" s="19">
        <v>42543</v>
      </c>
      <c r="D8074" s="6">
        <v>93</v>
      </c>
      <c r="E8074" s="10">
        <v>85.589999999999918</v>
      </c>
    </row>
    <row r="8075" spans="1:5" ht="17.55" customHeight="1" x14ac:dyDescent="0.3">
      <c r="A8075" s="12">
        <v>8180</v>
      </c>
      <c r="B8075" s="12">
        <v>4090</v>
      </c>
      <c r="C8075" s="19">
        <v>42533</v>
      </c>
      <c r="D8075" s="6">
        <v>93</v>
      </c>
      <c r="E8075" s="10">
        <v>865.47</v>
      </c>
    </row>
    <row r="8076" spans="1:5" ht="17.55" customHeight="1" x14ac:dyDescent="0.3">
      <c r="A8076" s="12">
        <v>8181</v>
      </c>
      <c r="B8076" s="12">
        <v>4091</v>
      </c>
      <c r="C8076" s="19">
        <v>42541</v>
      </c>
      <c r="D8076" s="6">
        <v>67</v>
      </c>
      <c r="E8076" s="10">
        <v>273.7</v>
      </c>
    </row>
    <row r="8077" spans="1:5" ht="17.55" customHeight="1" x14ac:dyDescent="0.3">
      <c r="A8077" s="12">
        <v>8182</v>
      </c>
      <c r="B8077" s="12">
        <v>4091</v>
      </c>
      <c r="C8077" s="19">
        <v>42531</v>
      </c>
      <c r="D8077" s="6">
        <v>67</v>
      </c>
      <c r="E8077" s="10">
        <v>428.09999999999997</v>
      </c>
    </row>
    <row r="8078" spans="1:5" ht="17.55" customHeight="1" x14ac:dyDescent="0.3">
      <c r="A8078" s="12">
        <v>8183</v>
      </c>
      <c r="B8078" s="12">
        <v>4092</v>
      </c>
      <c r="C8078" s="19">
        <v>42535</v>
      </c>
      <c r="D8078" s="6">
        <v>281</v>
      </c>
      <c r="E8078" s="10">
        <v>131.26999999999998</v>
      </c>
    </row>
    <row r="8079" spans="1:5" ht="17.55" customHeight="1" x14ac:dyDescent="0.3">
      <c r="A8079" s="12">
        <v>8184</v>
      </c>
      <c r="B8079" s="12">
        <v>4092</v>
      </c>
      <c r="C8079" s="19">
        <v>42526</v>
      </c>
      <c r="D8079" s="6">
        <v>281</v>
      </c>
      <c r="E8079" s="10">
        <v>559.64</v>
      </c>
    </row>
    <row r="8080" spans="1:5" ht="17.55" customHeight="1" x14ac:dyDescent="0.3">
      <c r="A8080" s="12">
        <v>8185</v>
      </c>
      <c r="B8080" s="12">
        <v>4093</v>
      </c>
      <c r="C8080" s="19">
        <v>42535</v>
      </c>
      <c r="D8080" s="6">
        <v>305</v>
      </c>
      <c r="E8080" s="10">
        <v>44.519999999999982</v>
      </c>
    </row>
    <row r="8081" spans="1:5" ht="17.55" customHeight="1" x14ac:dyDescent="0.3">
      <c r="A8081" s="12">
        <v>8186</v>
      </c>
      <c r="B8081" s="12">
        <v>4093</v>
      </c>
      <c r="C8081" s="19">
        <v>42527</v>
      </c>
      <c r="D8081" s="6">
        <v>305</v>
      </c>
      <c r="E8081" s="10">
        <v>846.04</v>
      </c>
    </row>
    <row r="8082" spans="1:5" ht="17.55" customHeight="1" x14ac:dyDescent="0.3">
      <c r="A8082" s="12">
        <v>8187</v>
      </c>
      <c r="B8082" s="12">
        <v>4094</v>
      </c>
      <c r="C8082" s="19">
        <v>42544</v>
      </c>
      <c r="D8082" s="6">
        <v>42</v>
      </c>
      <c r="E8082" s="10">
        <v>93.759999999999991</v>
      </c>
    </row>
    <row r="8083" spans="1:5" ht="17.55" customHeight="1" x14ac:dyDescent="0.3">
      <c r="A8083" s="12">
        <v>8188</v>
      </c>
      <c r="B8083" s="12">
        <v>4094</v>
      </c>
      <c r="C8083" s="19">
        <v>42536</v>
      </c>
      <c r="D8083" s="6">
        <v>42</v>
      </c>
      <c r="E8083" s="10">
        <v>352.73</v>
      </c>
    </row>
    <row r="8084" spans="1:5" ht="17.55" customHeight="1" x14ac:dyDescent="0.3">
      <c r="A8084" s="12">
        <v>8189</v>
      </c>
      <c r="B8084" s="12">
        <v>4095</v>
      </c>
      <c r="C8084" s="19">
        <v>42542</v>
      </c>
      <c r="D8084" s="6">
        <v>10</v>
      </c>
      <c r="E8084" s="10">
        <v>15.169999999999959</v>
      </c>
    </row>
    <row r="8085" spans="1:5" ht="17.55" customHeight="1" x14ac:dyDescent="0.3">
      <c r="A8085" s="12">
        <v>8190</v>
      </c>
      <c r="B8085" s="12">
        <v>4095</v>
      </c>
      <c r="C8085" s="19">
        <v>42535</v>
      </c>
      <c r="D8085" s="6">
        <v>10</v>
      </c>
      <c r="E8085" s="10">
        <v>490.61</v>
      </c>
    </row>
    <row r="8086" spans="1:5" ht="17.55" customHeight="1" x14ac:dyDescent="0.3">
      <c r="A8086" s="12">
        <v>8191</v>
      </c>
      <c r="B8086" s="12">
        <v>4096</v>
      </c>
      <c r="C8086" s="19">
        <v>42534</v>
      </c>
      <c r="D8086" s="6">
        <v>109</v>
      </c>
      <c r="E8086" s="10">
        <v>5.25</v>
      </c>
    </row>
    <row r="8087" spans="1:5" ht="17.55" customHeight="1" x14ac:dyDescent="0.3">
      <c r="A8087" s="12">
        <v>8192</v>
      </c>
      <c r="B8087" s="12">
        <v>4096</v>
      </c>
      <c r="C8087" s="19">
        <v>42525</v>
      </c>
      <c r="D8087" s="6">
        <v>109</v>
      </c>
      <c r="E8087" s="10">
        <v>519.89</v>
      </c>
    </row>
    <row r="8088" spans="1:5" ht="17.55" customHeight="1" x14ac:dyDescent="0.3">
      <c r="A8088" s="12">
        <v>8193</v>
      </c>
      <c r="B8088" s="12">
        <v>4097</v>
      </c>
      <c r="C8088" s="19">
        <v>42531</v>
      </c>
      <c r="D8088" s="6">
        <v>319</v>
      </c>
      <c r="E8088" s="10">
        <v>35.789999999999992</v>
      </c>
    </row>
    <row r="8089" spans="1:5" ht="17.55" customHeight="1" x14ac:dyDescent="0.3">
      <c r="A8089" s="12">
        <v>8194</v>
      </c>
      <c r="B8089" s="12">
        <v>4097</v>
      </c>
      <c r="C8089" s="19">
        <v>42525</v>
      </c>
      <c r="D8089" s="6">
        <v>319</v>
      </c>
      <c r="E8089" s="10">
        <v>87.63000000000001</v>
      </c>
    </row>
    <row r="8090" spans="1:5" ht="17.55" customHeight="1" x14ac:dyDescent="0.3">
      <c r="A8090" s="12">
        <v>8195</v>
      </c>
      <c r="B8090" s="12">
        <v>4098</v>
      </c>
      <c r="C8090" s="19">
        <v>42533</v>
      </c>
      <c r="D8090" s="6">
        <v>313</v>
      </c>
      <c r="E8090" s="10">
        <v>113.83000000000004</v>
      </c>
    </row>
    <row r="8091" spans="1:5" ht="17.55" customHeight="1" x14ac:dyDescent="0.3">
      <c r="A8091" s="12">
        <v>8196</v>
      </c>
      <c r="B8091" s="12">
        <v>4098</v>
      </c>
      <c r="C8091" s="19">
        <v>42524</v>
      </c>
      <c r="D8091" s="6">
        <v>313</v>
      </c>
      <c r="E8091" s="10">
        <v>597.65</v>
      </c>
    </row>
    <row r="8092" spans="1:5" ht="17.55" customHeight="1" x14ac:dyDescent="0.3">
      <c r="A8092" s="12">
        <v>8197</v>
      </c>
      <c r="B8092" s="12">
        <v>4099</v>
      </c>
      <c r="C8092" s="19">
        <v>42544</v>
      </c>
      <c r="D8092" s="6">
        <v>96</v>
      </c>
      <c r="E8092" s="10">
        <v>144.83000000000004</v>
      </c>
    </row>
    <row r="8093" spans="1:5" ht="17.55" customHeight="1" x14ac:dyDescent="0.3">
      <c r="A8093" s="12">
        <v>8198</v>
      </c>
      <c r="B8093" s="12">
        <v>4099</v>
      </c>
      <c r="C8093" s="19">
        <v>42534</v>
      </c>
      <c r="D8093" s="6">
        <v>96</v>
      </c>
      <c r="E8093" s="10">
        <v>544.87</v>
      </c>
    </row>
    <row r="8094" spans="1:5" ht="17.55" customHeight="1" x14ac:dyDescent="0.3">
      <c r="A8094" s="12">
        <v>8199</v>
      </c>
      <c r="B8094" s="12">
        <v>4100</v>
      </c>
      <c r="C8094" s="19">
        <v>42534</v>
      </c>
      <c r="D8094" s="6">
        <v>267</v>
      </c>
      <c r="E8094" s="10">
        <v>83.729999999999961</v>
      </c>
    </row>
    <row r="8095" spans="1:5" ht="17.55" customHeight="1" x14ac:dyDescent="0.3">
      <c r="A8095" s="12">
        <v>8200</v>
      </c>
      <c r="B8095" s="12">
        <v>4100</v>
      </c>
      <c r="C8095" s="19">
        <v>42529</v>
      </c>
      <c r="D8095" s="6">
        <v>267</v>
      </c>
      <c r="E8095" s="10">
        <v>334.93</v>
      </c>
    </row>
    <row r="8096" spans="1:5" ht="17.55" customHeight="1" x14ac:dyDescent="0.3">
      <c r="A8096" s="12">
        <v>8201</v>
      </c>
      <c r="B8096" s="12">
        <v>4101</v>
      </c>
      <c r="C8096" s="19">
        <v>42531</v>
      </c>
      <c r="D8096" s="6">
        <v>13</v>
      </c>
      <c r="E8096" s="10">
        <v>31.069999999999936</v>
      </c>
    </row>
    <row r="8097" spans="1:5" ht="17.55" customHeight="1" x14ac:dyDescent="0.3">
      <c r="A8097" s="12">
        <v>8202</v>
      </c>
      <c r="B8097" s="12">
        <v>4101</v>
      </c>
      <c r="C8097" s="19">
        <v>42525</v>
      </c>
      <c r="D8097" s="6">
        <v>13</v>
      </c>
      <c r="E8097" s="10">
        <v>745.75</v>
      </c>
    </row>
    <row r="8098" spans="1:5" ht="17.55" customHeight="1" x14ac:dyDescent="0.3">
      <c r="A8098" s="12">
        <v>8203</v>
      </c>
      <c r="B8098" s="12">
        <v>4102</v>
      </c>
      <c r="C8098" s="19">
        <v>42535</v>
      </c>
      <c r="D8098" s="6">
        <v>51</v>
      </c>
      <c r="E8098" s="10">
        <v>222.25</v>
      </c>
    </row>
    <row r="8099" spans="1:5" ht="17.55" customHeight="1" x14ac:dyDescent="0.3">
      <c r="A8099" s="12">
        <v>8204</v>
      </c>
      <c r="B8099" s="12">
        <v>4102</v>
      </c>
      <c r="C8099" s="19">
        <v>42526</v>
      </c>
      <c r="D8099" s="6">
        <v>51</v>
      </c>
      <c r="E8099" s="10">
        <v>571.51</v>
      </c>
    </row>
    <row r="8100" spans="1:5" ht="17.55" customHeight="1" x14ac:dyDescent="0.3">
      <c r="A8100" s="12">
        <v>8205</v>
      </c>
      <c r="B8100" s="12">
        <v>4103</v>
      </c>
      <c r="C8100" s="19">
        <v>42540</v>
      </c>
      <c r="D8100" s="6">
        <v>286</v>
      </c>
      <c r="E8100" s="10">
        <v>159.20999999999998</v>
      </c>
    </row>
    <row r="8101" spans="1:5" ht="17.55" customHeight="1" x14ac:dyDescent="0.3">
      <c r="A8101" s="12">
        <v>8206</v>
      </c>
      <c r="B8101" s="12">
        <v>4103</v>
      </c>
      <c r="C8101" s="19">
        <v>42532</v>
      </c>
      <c r="D8101" s="6">
        <v>286</v>
      </c>
      <c r="E8101" s="10">
        <v>309.06</v>
      </c>
    </row>
    <row r="8102" spans="1:5" ht="17.55" customHeight="1" x14ac:dyDescent="0.3">
      <c r="A8102" s="12">
        <v>8207</v>
      </c>
      <c r="B8102" s="12">
        <v>4104</v>
      </c>
      <c r="C8102" s="19">
        <v>42530</v>
      </c>
      <c r="D8102" s="6">
        <v>88</v>
      </c>
      <c r="E8102" s="10">
        <v>26.779999999999973</v>
      </c>
    </row>
    <row r="8103" spans="1:5" ht="17.55" customHeight="1" x14ac:dyDescent="0.3">
      <c r="A8103" s="12">
        <v>8208</v>
      </c>
      <c r="B8103" s="12">
        <v>4104</v>
      </c>
      <c r="C8103" s="19">
        <v>42526</v>
      </c>
      <c r="D8103" s="6">
        <v>88</v>
      </c>
      <c r="E8103" s="10">
        <v>122.05000000000001</v>
      </c>
    </row>
    <row r="8104" spans="1:5" ht="17.55" customHeight="1" x14ac:dyDescent="0.3">
      <c r="A8104" s="12">
        <v>8209</v>
      </c>
      <c r="B8104" s="12">
        <v>4105</v>
      </c>
      <c r="C8104" s="19">
        <v>42533</v>
      </c>
      <c r="D8104" s="6">
        <v>211</v>
      </c>
      <c r="E8104" s="10">
        <v>63.350000000000023</v>
      </c>
    </row>
    <row r="8105" spans="1:5" ht="17.55" customHeight="1" x14ac:dyDescent="0.3">
      <c r="A8105" s="12">
        <v>8210</v>
      </c>
      <c r="B8105" s="12">
        <v>4105</v>
      </c>
      <c r="C8105" s="19">
        <v>42526</v>
      </c>
      <c r="D8105" s="6">
        <v>211</v>
      </c>
      <c r="E8105" s="10">
        <v>512.61</v>
      </c>
    </row>
    <row r="8106" spans="1:5" ht="17.55" customHeight="1" x14ac:dyDescent="0.3">
      <c r="A8106" s="12">
        <v>8211</v>
      </c>
      <c r="B8106" s="12">
        <v>4106</v>
      </c>
      <c r="C8106" s="19">
        <v>42535</v>
      </c>
      <c r="D8106" s="6">
        <v>292</v>
      </c>
      <c r="E8106" s="10">
        <v>289.49</v>
      </c>
    </row>
    <row r="8107" spans="1:5" ht="17.55" customHeight="1" x14ac:dyDescent="0.3">
      <c r="A8107" s="12">
        <v>8212</v>
      </c>
      <c r="B8107" s="12">
        <v>4106</v>
      </c>
      <c r="C8107" s="19">
        <v>42531</v>
      </c>
      <c r="D8107" s="6">
        <v>292</v>
      </c>
      <c r="E8107" s="10">
        <v>708.76</v>
      </c>
    </row>
    <row r="8108" spans="1:5" ht="17.55" customHeight="1" x14ac:dyDescent="0.3">
      <c r="A8108" s="12">
        <v>8213</v>
      </c>
      <c r="B8108" s="12">
        <v>4107</v>
      </c>
      <c r="C8108" s="19">
        <v>42540</v>
      </c>
      <c r="D8108" s="6">
        <v>194</v>
      </c>
      <c r="E8108" s="10">
        <v>2.8700000000000045</v>
      </c>
    </row>
    <row r="8109" spans="1:5" ht="17.55" customHeight="1" x14ac:dyDescent="0.3">
      <c r="A8109" s="12">
        <v>8214</v>
      </c>
      <c r="B8109" s="12">
        <v>4107</v>
      </c>
      <c r="C8109" s="19">
        <v>42534</v>
      </c>
      <c r="D8109" s="6">
        <v>194</v>
      </c>
      <c r="E8109" s="10">
        <v>141.12</v>
      </c>
    </row>
    <row r="8110" spans="1:5" ht="17.55" customHeight="1" x14ac:dyDescent="0.3">
      <c r="A8110" s="12">
        <v>8215</v>
      </c>
      <c r="B8110" s="12">
        <v>4108</v>
      </c>
      <c r="C8110" s="19">
        <v>42536</v>
      </c>
      <c r="D8110" s="6">
        <v>18</v>
      </c>
      <c r="E8110" s="10">
        <v>133.96999999999991</v>
      </c>
    </row>
    <row r="8111" spans="1:5" ht="17.55" customHeight="1" x14ac:dyDescent="0.3">
      <c r="A8111" s="12">
        <v>8216</v>
      </c>
      <c r="B8111" s="12">
        <v>4108</v>
      </c>
      <c r="C8111" s="19">
        <v>42530</v>
      </c>
      <c r="D8111" s="6">
        <v>18</v>
      </c>
      <c r="E8111" s="10">
        <v>703.35</v>
      </c>
    </row>
    <row r="8112" spans="1:5" ht="17.55" customHeight="1" x14ac:dyDescent="0.3">
      <c r="A8112" s="12">
        <v>8217</v>
      </c>
      <c r="B8112" s="12">
        <v>4109</v>
      </c>
      <c r="C8112" s="19">
        <v>42533</v>
      </c>
      <c r="D8112" s="6">
        <v>31</v>
      </c>
      <c r="E8112" s="10">
        <v>28.089999999999975</v>
      </c>
    </row>
    <row r="8113" spans="1:5" ht="17.55" customHeight="1" x14ac:dyDescent="0.3">
      <c r="A8113" s="12">
        <v>8218</v>
      </c>
      <c r="B8113" s="12">
        <v>4109</v>
      </c>
      <c r="C8113" s="19">
        <v>42528</v>
      </c>
      <c r="D8113" s="6">
        <v>31</v>
      </c>
      <c r="E8113" s="10">
        <v>440.18</v>
      </c>
    </row>
    <row r="8114" spans="1:5" ht="17.55" customHeight="1" x14ac:dyDescent="0.3">
      <c r="A8114" s="12">
        <v>8219</v>
      </c>
      <c r="B8114" s="12">
        <v>4110</v>
      </c>
      <c r="C8114" s="19">
        <v>42542</v>
      </c>
      <c r="D8114" s="6">
        <v>104</v>
      </c>
      <c r="E8114" s="10">
        <v>247.79999999999995</v>
      </c>
    </row>
    <row r="8115" spans="1:5" ht="17.55" customHeight="1" x14ac:dyDescent="0.3">
      <c r="A8115" s="12">
        <v>8220</v>
      </c>
      <c r="B8115" s="12">
        <v>4110</v>
      </c>
      <c r="C8115" s="19">
        <v>42534</v>
      </c>
      <c r="D8115" s="6">
        <v>104</v>
      </c>
      <c r="E8115" s="10">
        <v>526.6</v>
      </c>
    </row>
    <row r="8116" spans="1:5" ht="17.55" customHeight="1" x14ac:dyDescent="0.3">
      <c r="A8116" s="12">
        <v>8221</v>
      </c>
      <c r="B8116" s="12">
        <v>4111</v>
      </c>
      <c r="C8116" s="19">
        <v>42538</v>
      </c>
      <c r="D8116" s="6">
        <v>138</v>
      </c>
      <c r="E8116" s="10">
        <v>249.84000000000003</v>
      </c>
    </row>
    <row r="8117" spans="1:5" ht="17.55" customHeight="1" x14ac:dyDescent="0.3">
      <c r="A8117" s="12">
        <v>8222</v>
      </c>
      <c r="B8117" s="12">
        <v>4111</v>
      </c>
      <c r="C8117" s="19">
        <v>42534</v>
      </c>
      <c r="D8117" s="6">
        <v>138</v>
      </c>
      <c r="E8117" s="10">
        <v>611.67999999999995</v>
      </c>
    </row>
    <row r="8118" spans="1:5" ht="17.55" customHeight="1" x14ac:dyDescent="0.3">
      <c r="A8118" s="12">
        <v>8223</v>
      </c>
      <c r="B8118" s="12">
        <v>4112</v>
      </c>
      <c r="C8118" s="19">
        <v>42545</v>
      </c>
      <c r="D8118" s="6">
        <v>315</v>
      </c>
      <c r="E8118" s="10">
        <v>91.039999999999992</v>
      </c>
    </row>
    <row r="8119" spans="1:5" ht="17.55" customHeight="1" x14ac:dyDescent="0.3">
      <c r="A8119" s="12">
        <v>8224</v>
      </c>
      <c r="B8119" s="12">
        <v>4112</v>
      </c>
      <c r="C8119" s="19">
        <v>42539</v>
      </c>
      <c r="D8119" s="6">
        <v>315</v>
      </c>
      <c r="E8119" s="10">
        <v>184.84</v>
      </c>
    </row>
    <row r="8120" spans="1:5" ht="17.55" customHeight="1" x14ac:dyDescent="0.3">
      <c r="A8120" s="12">
        <v>8225</v>
      </c>
      <c r="B8120" s="12">
        <v>4113</v>
      </c>
      <c r="C8120" s="19">
        <v>42536</v>
      </c>
      <c r="D8120" s="6">
        <v>61</v>
      </c>
      <c r="E8120" s="10">
        <v>90.270000000000095</v>
      </c>
    </row>
    <row r="8121" spans="1:5" ht="17.55" customHeight="1" x14ac:dyDescent="0.3">
      <c r="A8121" s="12">
        <v>8226</v>
      </c>
      <c r="B8121" s="12">
        <v>4113</v>
      </c>
      <c r="C8121" s="19">
        <v>42530</v>
      </c>
      <c r="D8121" s="6">
        <v>61</v>
      </c>
      <c r="E8121" s="10">
        <v>912.81999999999994</v>
      </c>
    </row>
    <row r="8122" spans="1:5" ht="17.55" customHeight="1" x14ac:dyDescent="0.3">
      <c r="A8122" s="12">
        <v>8227</v>
      </c>
      <c r="B8122" s="12">
        <v>4114</v>
      </c>
      <c r="C8122" s="19">
        <v>42539</v>
      </c>
      <c r="D8122" s="6">
        <v>257</v>
      </c>
      <c r="E8122" s="10">
        <v>172.26999999999998</v>
      </c>
    </row>
    <row r="8123" spans="1:5" ht="17.55" customHeight="1" x14ac:dyDescent="0.3">
      <c r="A8123" s="12">
        <v>8228</v>
      </c>
      <c r="B8123" s="12">
        <v>4114</v>
      </c>
      <c r="C8123" s="19">
        <v>42533</v>
      </c>
      <c r="D8123" s="6">
        <v>257</v>
      </c>
      <c r="E8123" s="10">
        <v>648.11</v>
      </c>
    </row>
    <row r="8124" spans="1:5" ht="17.55" customHeight="1" x14ac:dyDescent="0.3">
      <c r="A8124" s="12">
        <v>8229</v>
      </c>
      <c r="B8124" s="12">
        <v>4115</v>
      </c>
      <c r="C8124" s="19">
        <v>42539</v>
      </c>
      <c r="D8124" s="6">
        <v>121</v>
      </c>
      <c r="E8124" s="10">
        <v>128.67999999999995</v>
      </c>
    </row>
    <row r="8125" spans="1:5" ht="17.55" customHeight="1" x14ac:dyDescent="0.3">
      <c r="A8125" s="12">
        <v>8230</v>
      </c>
      <c r="B8125" s="12">
        <v>4115</v>
      </c>
      <c r="C8125" s="19">
        <v>42535</v>
      </c>
      <c r="D8125" s="6">
        <v>121</v>
      </c>
      <c r="E8125" s="10">
        <v>729.21</v>
      </c>
    </row>
    <row r="8126" spans="1:5" ht="17.55" customHeight="1" x14ac:dyDescent="0.3">
      <c r="A8126" s="12">
        <v>8231</v>
      </c>
      <c r="B8126" s="12">
        <v>4116</v>
      </c>
      <c r="C8126" s="19">
        <v>42538</v>
      </c>
      <c r="D8126" s="6">
        <v>51</v>
      </c>
      <c r="E8126" s="10">
        <v>125.51999999999998</v>
      </c>
    </row>
    <row r="8127" spans="1:5" ht="17.55" customHeight="1" x14ac:dyDescent="0.3">
      <c r="A8127" s="12">
        <v>8232</v>
      </c>
      <c r="B8127" s="12">
        <v>4116</v>
      </c>
      <c r="C8127" s="19">
        <v>42533</v>
      </c>
      <c r="D8127" s="6">
        <v>51</v>
      </c>
      <c r="E8127" s="10">
        <v>204.81</v>
      </c>
    </row>
    <row r="8128" spans="1:5" ht="17.55" customHeight="1" x14ac:dyDescent="0.3">
      <c r="A8128" s="12">
        <v>8233</v>
      </c>
      <c r="B8128" s="12">
        <v>4117</v>
      </c>
      <c r="C8128" s="19">
        <v>42541</v>
      </c>
      <c r="D8128" s="6">
        <v>60</v>
      </c>
      <c r="E8128" s="10">
        <v>201.24</v>
      </c>
    </row>
    <row r="8129" spans="1:5" ht="17.55" customHeight="1" x14ac:dyDescent="0.3">
      <c r="A8129" s="12">
        <v>8234</v>
      </c>
      <c r="B8129" s="12">
        <v>4117</v>
      </c>
      <c r="C8129" s="19">
        <v>42536</v>
      </c>
      <c r="D8129" s="6">
        <v>60</v>
      </c>
      <c r="E8129" s="10">
        <v>357.78</v>
      </c>
    </row>
    <row r="8130" spans="1:5" ht="17.55" customHeight="1" x14ac:dyDescent="0.3">
      <c r="A8130" s="12">
        <v>8235</v>
      </c>
      <c r="B8130" s="12">
        <v>4118</v>
      </c>
      <c r="C8130" s="19">
        <v>42542</v>
      </c>
      <c r="D8130" s="6">
        <v>247</v>
      </c>
      <c r="E8130" s="10">
        <v>65.589999999999989</v>
      </c>
    </row>
    <row r="8131" spans="1:5" ht="17.55" customHeight="1" x14ac:dyDescent="0.3">
      <c r="A8131" s="12">
        <v>8236</v>
      </c>
      <c r="B8131" s="12">
        <v>4118</v>
      </c>
      <c r="C8131" s="19">
        <v>42534</v>
      </c>
      <c r="D8131" s="6">
        <v>247</v>
      </c>
      <c r="E8131" s="10">
        <v>102.60000000000001</v>
      </c>
    </row>
    <row r="8132" spans="1:5" ht="17.55" customHeight="1" x14ac:dyDescent="0.3">
      <c r="A8132" s="12">
        <v>8237</v>
      </c>
      <c r="B8132" s="12">
        <v>4119</v>
      </c>
      <c r="C8132" s="19">
        <v>42544</v>
      </c>
      <c r="D8132" s="6">
        <v>57</v>
      </c>
      <c r="E8132" s="10">
        <v>71.230000000000018</v>
      </c>
    </row>
    <row r="8133" spans="1:5" ht="17.55" customHeight="1" x14ac:dyDescent="0.3">
      <c r="A8133" s="12">
        <v>8238</v>
      </c>
      <c r="B8133" s="12">
        <v>4119</v>
      </c>
      <c r="C8133" s="19">
        <v>42540</v>
      </c>
      <c r="D8133" s="6">
        <v>57</v>
      </c>
      <c r="E8133" s="10">
        <v>946.38</v>
      </c>
    </row>
    <row r="8134" spans="1:5" ht="17.55" customHeight="1" x14ac:dyDescent="0.3">
      <c r="A8134" s="12">
        <v>8239</v>
      </c>
      <c r="B8134" s="12">
        <v>4120</v>
      </c>
      <c r="C8134" s="19">
        <v>42551</v>
      </c>
      <c r="D8134" s="6">
        <v>8</v>
      </c>
      <c r="E8134" s="10">
        <v>255.17999999999995</v>
      </c>
    </row>
    <row r="8135" spans="1:5" ht="17.55" customHeight="1" x14ac:dyDescent="0.3">
      <c r="A8135" s="12">
        <v>8240</v>
      </c>
      <c r="B8135" s="12">
        <v>4120</v>
      </c>
      <c r="C8135" s="19">
        <v>42543</v>
      </c>
      <c r="D8135" s="6">
        <v>8</v>
      </c>
      <c r="E8135" s="10">
        <v>416.37</v>
      </c>
    </row>
    <row r="8136" spans="1:5" ht="17.55" customHeight="1" x14ac:dyDescent="0.3">
      <c r="A8136" s="12">
        <v>8241</v>
      </c>
      <c r="B8136" s="12">
        <v>4121</v>
      </c>
      <c r="C8136" s="19">
        <v>42545</v>
      </c>
      <c r="D8136" s="6">
        <v>186</v>
      </c>
      <c r="E8136" s="10">
        <v>54.769999999999982</v>
      </c>
    </row>
    <row r="8137" spans="1:5" ht="17.55" customHeight="1" x14ac:dyDescent="0.3">
      <c r="A8137" s="12">
        <v>8242</v>
      </c>
      <c r="B8137" s="12">
        <v>4121</v>
      </c>
      <c r="C8137" s="19">
        <v>42538</v>
      </c>
      <c r="D8137" s="6">
        <v>186</v>
      </c>
      <c r="E8137" s="10">
        <v>553.86</v>
      </c>
    </row>
    <row r="8138" spans="1:5" ht="17.55" customHeight="1" x14ac:dyDescent="0.3">
      <c r="A8138" s="12">
        <v>8243</v>
      </c>
      <c r="B8138" s="12">
        <v>4122</v>
      </c>
      <c r="C8138" s="19">
        <v>42547</v>
      </c>
      <c r="D8138" s="6">
        <v>85</v>
      </c>
      <c r="E8138" s="10">
        <v>157.20000000000005</v>
      </c>
    </row>
    <row r="8139" spans="1:5" ht="17.55" customHeight="1" x14ac:dyDescent="0.3">
      <c r="A8139" s="12">
        <v>8244</v>
      </c>
      <c r="B8139" s="12">
        <v>4122</v>
      </c>
      <c r="C8139" s="19">
        <v>42537</v>
      </c>
      <c r="D8139" s="6">
        <v>85</v>
      </c>
      <c r="E8139" s="10">
        <v>404.24</v>
      </c>
    </row>
    <row r="8140" spans="1:5" ht="17.55" customHeight="1" x14ac:dyDescent="0.3">
      <c r="A8140" s="12">
        <v>8245</v>
      </c>
      <c r="B8140" s="12">
        <v>4123</v>
      </c>
      <c r="C8140" s="19">
        <v>42542</v>
      </c>
      <c r="D8140" s="6">
        <v>218</v>
      </c>
      <c r="E8140" s="10">
        <v>60.81</v>
      </c>
    </row>
    <row r="8141" spans="1:5" ht="17.55" customHeight="1" x14ac:dyDescent="0.3">
      <c r="A8141" s="12">
        <v>8246</v>
      </c>
      <c r="B8141" s="12">
        <v>4123</v>
      </c>
      <c r="C8141" s="19">
        <v>42534</v>
      </c>
      <c r="D8141" s="6">
        <v>218</v>
      </c>
      <c r="E8141" s="10">
        <v>373.58</v>
      </c>
    </row>
    <row r="8142" spans="1:5" ht="17.55" customHeight="1" x14ac:dyDescent="0.3">
      <c r="A8142" s="12">
        <v>8247</v>
      </c>
      <c r="B8142" s="12">
        <v>4124</v>
      </c>
      <c r="C8142" s="19">
        <v>42550</v>
      </c>
      <c r="D8142" s="6">
        <v>262</v>
      </c>
      <c r="E8142" s="10">
        <v>52.360000000000014</v>
      </c>
    </row>
    <row r="8143" spans="1:5" ht="17.55" customHeight="1" x14ac:dyDescent="0.3">
      <c r="A8143" s="12">
        <v>8248</v>
      </c>
      <c r="B8143" s="12">
        <v>4124</v>
      </c>
      <c r="C8143" s="19">
        <v>42544</v>
      </c>
      <c r="D8143" s="6">
        <v>262</v>
      </c>
      <c r="E8143" s="10">
        <v>602.25</v>
      </c>
    </row>
    <row r="8144" spans="1:5" ht="17.55" customHeight="1" x14ac:dyDescent="0.3">
      <c r="A8144" s="12">
        <v>8249</v>
      </c>
      <c r="B8144" s="12">
        <v>4125</v>
      </c>
      <c r="C8144" s="19">
        <v>42543</v>
      </c>
      <c r="D8144" s="6">
        <v>61</v>
      </c>
      <c r="E8144" s="10">
        <v>100.27999999999997</v>
      </c>
    </row>
    <row r="8145" spans="1:5" ht="17.55" customHeight="1" x14ac:dyDescent="0.3">
      <c r="A8145" s="12">
        <v>8250</v>
      </c>
      <c r="B8145" s="12">
        <v>4125</v>
      </c>
      <c r="C8145" s="19">
        <v>42535</v>
      </c>
      <c r="D8145" s="6">
        <v>61</v>
      </c>
      <c r="E8145" s="10">
        <v>257.88</v>
      </c>
    </row>
    <row r="8146" spans="1:5" ht="17.55" customHeight="1" x14ac:dyDescent="0.3">
      <c r="A8146" s="12">
        <v>8251</v>
      </c>
      <c r="B8146" s="12">
        <v>4126</v>
      </c>
      <c r="C8146" s="19">
        <v>42537</v>
      </c>
      <c r="D8146" s="6">
        <v>33</v>
      </c>
      <c r="E8146" s="10">
        <v>19.960000000000036</v>
      </c>
    </row>
    <row r="8147" spans="1:5" ht="17.55" customHeight="1" x14ac:dyDescent="0.3">
      <c r="A8147" s="12">
        <v>8252</v>
      </c>
      <c r="B8147" s="12">
        <v>4126</v>
      </c>
      <c r="C8147" s="19">
        <v>42533</v>
      </c>
      <c r="D8147" s="6">
        <v>33</v>
      </c>
      <c r="E8147" s="10">
        <v>312.78999999999996</v>
      </c>
    </row>
    <row r="8148" spans="1:5" ht="17.55" customHeight="1" x14ac:dyDescent="0.3">
      <c r="A8148" s="12">
        <v>8253</v>
      </c>
      <c r="B8148" s="12">
        <v>4127</v>
      </c>
      <c r="C8148" s="19">
        <v>42549</v>
      </c>
      <c r="D8148" s="6">
        <v>167</v>
      </c>
      <c r="E8148" s="10">
        <v>315.81000000000006</v>
      </c>
    </row>
    <row r="8149" spans="1:5" ht="17.55" customHeight="1" x14ac:dyDescent="0.3">
      <c r="A8149" s="12">
        <v>8254</v>
      </c>
      <c r="B8149" s="12">
        <v>4127</v>
      </c>
      <c r="C8149" s="19">
        <v>42543</v>
      </c>
      <c r="D8149" s="6">
        <v>167</v>
      </c>
      <c r="E8149" s="10">
        <v>736.89</v>
      </c>
    </row>
    <row r="8150" spans="1:5" ht="17.55" customHeight="1" x14ac:dyDescent="0.3">
      <c r="A8150" s="12">
        <v>8255</v>
      </c>
      <c r="B8150" s="12">
        <v>4128</v>
      </c>
      <c r="C8150" s="19">
        <v>42547</v>
      </c>
      <c r="D8150" s="6">
        <v>175</v>
      </c>
      <c r="E8150" s="10">
        <v>219.53999999999996</v>
      </c>
    </row>
    <row r="8151" spans="1:5" ht="17.55" customHeight="1" x14ac:dyDescent="0.3">
      <c r="A8151" s="12">
        <v>8256</v>
      </c>
      <c r="B8151" s="12">
        <v>4128</v>
      </c>
      <c r="C8151" s="19">
        <v>42537</v>
      </c>
      <c r="D8151" s="6">
        <v>175</v>
      </c>
      <c r="E8151" s="10">
        <v>466.53</v>
      </c>
    </row>
    <row r="8152" spans="1:5" ht="17.55" customHeight="1" x14ac:dyDescent="0.3">
      <c r="A8152" s="12">
        <v>8258</v>
      </c>
      <c r="B8152" s="12">
        <v>4129</v>
      </c>
      <c r="C8152" s="19">
        <v>42539</v>
      </c>
      <c r="D8152" s="6">
        <v>302</v>
      </c>
      <c r="E8152" s="10">
        <v>298.87</v>
      </c>
    </row>
    <row r="8153" spans="1:5" ht="17.55" customHeight="1" x14ac:dyDescent="0.3">
      <c r="A8153" s="12">
        <v>8259</v>
      </c>
      <c r="B8153" s="12">
        <v>4130</v>
      </c>
      <c r="C8153" s="19">
        <v>42539</v>
      </c>
      <c r="D8153" s="6">
        <v>295</v>
      </c>
      <c r="E8153" s="10">
        <v>311.84000000000003</v>
      </c>
    </row>
    <row r="8154" spans="1:5" ht="17.55" customHeight="1" x14ac:dyDescent="0.3">
      <c r="A8154" s="12">
        <v>8260</v>
      </c>
      <c r="B8154" s="12">
        <v>4130</v>
      </c>
      <c r="C8154" s="19">
        <v>42531</v>
      </c>
      <c r="D8154" s="6">
        <v>295</v>
      </c>
      <c r="E8154" s="10">
        <v>605.34</v>
      </c>
    </row>
    <row r="8155" spans="1:5" ht="17.55" customHeight="1" x14ac:dyDescent="0.3">
      <c r="A8155" s="12">
        <v>8261</v>
      </c>
      <c r="B8155" s="12">
        <v>4131</v>
      </c>
      <c r="C8155" s="19">
        <v>42545</v>
      </c>
      <c r="D8155" s="6">
        <v>90</v>
      </c>
      <c r="E8155" s="10">
        <v>263.92999999999995</v>
      </c>
    </row>
    <row r="8156" spans="1:5" ht="17.55" customHeight="1" x14ac:dyDescent="0.3">
      <c r="A8156" s="12">
        <v>8262</v>
      </c>
      <c r="B8156" s="12">
        <v>4131</v>
      </c>
      <c r="C8156" s="19">
        <v>42535</v>
      </c>
      <c r="D8156" s="6">
        <v>90</v>
      </c>
      <c r="E8156" s="10">
        <v>535.88</v>
      </c>
    </row>
    <row r="8157" spans="1:5" ht="17.55" customHeight="1" x14ac:dyDescent="0.3">
      <c r="A8157" s="12">
        <v>8263</v>
      </c>
      <c r="B8157" s="12">
        <v>4132</v>
      </c>
      <c r="C8157" s="19">
        <v>42552</v>
      </c>
      <c r="D8157" s="6">
        <v>155</v>
      </c>
      <c r="E8157" s="10">
        <v>61.740000000000009</v>
      </c>
    </row>
    <row r="8158" spans="1:5" ht="17.55" customHeight="1" x14ac:dyDescent="0.3">
      <c r="A8158" s="12">
        <v>8264</v>
      </c>
      <c r="B8158" s="12">
        <v>4132</v>
      </c>
      <c r="C8158" s="19">
        <v>42544</v>
      </c>
      <c r="D8158" s="6">
        <v>155</v>
      </c>
      <c r="E8158" s="10">
        <v>166.95</v>
      </c>
    </row>
    <row r="8159" spans="1:5" ht="17.55" customHeight="1" x14ac:dyDescent="0.3">
      <c r="A8159" s="12">
        <v>8265</v>
      </c>
      <c r="B8159" s="12">
        <v>4133</v>
      </c>
      <c r="C8159" s="19">
        <v>42547</v>
      </c>
      <c r="D8159" s="6">
        <v>186</v>
      </c>
      <c r="E8159" s="10">
        <v>83.850000000000023</v>
      </c>
    </row>
    <row r="8160" spans="1:5" ht="17.55" customHeight="1" x14ac:dyDescent="0.3">
      <c r="A8160" s="12">
        <v>8266</v>
      </c>
      <c r="B8160" s="12">
        <v>4133</v>
      </c>
      <c r="C8160" s="19">
        <v>42541</v>
      </c>
      <c r="D8160" s="6">
        <v>186</v>
      </c>
      <c r="E8160" s="10">
        <v>847.85</v>
      </c>
    </row>
    <row r="8161" spans="1:5" ht="17.55" customHeight="1" x14ac:dyDescent="0.3">
      <c r="A8161" s="12">
        <v>8267</v>
      </c>
      <c r="B8161" s="12">
        <v>4134</v>
      </c>
      <c r="C8161" s="19">
        <v>42555</v>
      </c>
      <c r="D8161" s="6">
        <v>149</v>
      </c>
      <c r="E8161" s="10">
        <v>26.170000000000016</v>
      </c>
    </row>
    <row r="8162" spans="1:5" ht="17.55" customHeight="1" x14ac:dyDescent="0.3">
      <c r="A8162" s="12">
        <v>8268</v>
      </c>
      <c r="B8162" s="12">
        <v>4134</v>
      </c>
      <c r="C8162" s="19">
        <v>42546</v>
      </c>
      <c r="D8162" s="6">
        <v>149</v>
      </c>
      <c r="E8162" s="10">
        <v>347.71999999999997</v>
      </c>
    </row>
    <row r="8163" spans="1:5" ht="17.55" customHeight="1" x14ac:dyDescent="0.3">
      <c r="A8163" s="12">
        <v>8269</v>
      </c>
      <c r="B8163" s="12">
        <v>4135</v>
      </c>
      <c r="C8163" s="19">
        <v>42543</v>
      </c>
      <c r="D8163" s="6">
        <v>140</v>
      </c>
      <c r="E8163" s="10">
        <v>85.88</v>
      </c>
    </row>
    <row r="8164" spans="1:5" ht="17.55" customHeight="1" x14ac:dyDescent="0.3">
      <c r="A8164" s="12">
        <v>8270</v>
      </c>
      <c r="B8164" s="12">
        <v>4135</v>
      </c>
      <c r="C8164" s="19">
        <v>42534</v>
      </c>
      <c r="D8164" s="6">
        <v>140</v>
      </c>
      <c r="E8164" s="10">
        <v>244.45</v>
      </c>
    </row>
    <row r="8165" spans="1:5" ht="17.55" customHeight="1" x14ac:dyDescent="0.3">
      <c r="A8165" s="12">
        <v>8271</v>
      </c>
      <c r="B8165" s="12">
        <v>4136</v>
      </c>
      <c r="C8165" s="19">
        <v>42551</v>
      </c>
      <c r="D8165" s="6">
        <v>78</v>
      </c>
      <c r="E8165" s="10">
        <v>62.139999999999986</v>
      </c>
    </row>
    <row r="8166" spans="1:5" ht="17.55" customHeight="1" x14ac:dyDescent="0.3">
      <c r="A8166" s="12">
        <v>8272</v>
      </c>
      <c r="B8166" s="12">
        <v>4136</v>
      </c>
      <c r="C8166" s="19">
        <v>42543</v>
      </c>
      <c r="D8166" s="6">
        <v>78</v>
      </c>
      <c r="E8166" s="10">
        <v>455.74</v>
      </c>
    </row>
    <row r="8167" spans="1:5" ht="17.55" customHeight="1" x14ac:dyDescent="0.3">
      <c r="A8167" s="12">
        <v>8273</v>
      </c>
      <c r="B8167" s="12">
        <v>4137</v>
      </c>
      <c r="C8167" s="19">
        <v>42547</v>
      </c>
      <c r="D8167" s="6">
        <v>203</v>
      </c>
      <c r="E8167" s="10">
        <v>223.18000000000006</v>
      </c>
    </row>
    <row r="8168" spans="1:5" ht="17.55" customHeight="1" x14ac:dyDescent="0.3">
      <c r="A8168" s="12">
        <v>8274</v>
      </c>
      <c r="B8168" s="12">
        <v>4137</v>
      </c>
      <c r="C8168" s="19">
        <v>42539</v>
      </c>
      <c r="D8168" s="6">
        <v>203</v>
      </c>
      <c r="E8168" s="10">
        <v>496.77</v>
      </c>
    </row>
    <row r="8169" spans="1:5" ht="17.55" customHeight="1" x14ac:dyDescent="0.3">
      <c r="A8169" s="12">
        <v>8275</v>
      </c>
      <c r="B8169" s="12">
        <v>4138</v>
      </c>
      <c r="C8169" s="19">
        <v>42546</v>
      </c>
      <c r="D8169" s="6">
        <v>217</v>
      </c>
      <c r="E8169" s="10">
        <v>37.239999999999995</v>
      </c>
    </row>
    <row r="8170" spans="1:5" ht="17.55" customHeight="1" x14ac:dyDescent="0.3">
      <c r="A8170" s="12">
        <v>8276</v>
      </c>
      <c r="B8170" s="12">
        <v>4138</v>
      </c>
      <c r="C8170" s="19">
        <v>42538</v>
      </c>
      <c r="D8170" s="6">
        <v>217</v>
      </c>
      <c r="E8170" s="10">
        <v>100.7</v>
      </c>
    </row>
    <row r="8171" spans="1:5" ht="17.55" customHeight="1" x14ac:dyDescent="0.3">
      <c r="A8171" s="12">
        <v>8277</v>
      </c>
      <c r="B8171" s="12">
        <v>4139</v>
      </c>
      <c r="C8171" s="19">
        <v>42546</v>
      </c>
      <c r="D8171" s="6">
        <v>253</v>
      </c>
      <c r="E8171" s="10">
        <v>114.67999999999995</v>
      </c>
    </row>
    <row r="8172" spans="1:5" ht="17.55" customHeight="1" x14ac:dyDescent="0.3">
      <c r="A8172" s="12">
        <v>8278</v>
      </c>
      <c r="B8172" s="12">
        <v>4139</v>
      </c>
      <c r="C8172" s="19">
        <v>42537</v>
      </c>
      <c r="D8172" s="6">
        <v>253</v>
      </c>
      <c r="E8172" s="10">
        <v>704.49</v>
      </c>
    </row>
    <row r="8173" spans="1:5" ht="17.55" customHeight="1" x14ac:dyDescent="0.3">
      <c r="A8173" s="12">
        <v>8279</v>
      </c>
      <c r="B8173" s="12">
        <v>4140</v>
      </c>
      <c r="C8173" s="19">
        <v>42554</v>
      </c>
      <c r="D8173" s="6">
        <v>187</v>
      </c>
      <c r="E8173" s="10">
        <v>333.08000000000004</v>
      </c>
    </row>
    <row r="8174" spans="1:5" ht="17.55" customHeight="1" x14ac:dyDescent="0.3">
      <c r="A8174" s="12">
        <v>8280</v>
      </c>
      <c r="B8174" s="12">
        <v>4140</v>
      </c>
      <c r="C8174" s="19">
        <v>42548</v>
      </c>
      <c r="D8174" s="6">
        <v>187</v>
      </c>
      <c r="E8174" s="10">
        <v>741.4</v>
      </c>
    </row>
    <row r="8175" spans="1:5" ht="17.55" customHeight="1" x14ac:dyDescent="0.3">
      <c r="A8175" s="12">
        <v>8281</v>
      </c>
      <c r="B8175" s="12">
        <v>4141</v>
      </c>
      <c r="C8175" s="19">
        <v>42545</v>
      </c>
      <c r="D8175" s="6">
        <v>211</v>
      </c>
      <c r="E8175" s="10">
        <v>35.710000000000036</v>
      </c>
    </row>
    <row r="8176" spans="1:5" ht="17.55" customHeight="1" x14ac:dyDescent="0.3">
      <c r="A8176" s="12">
        <v>8282</v>
      </c>
      <c r="B8176" s="12">
        <v>4141</v>
      </c>
      <c r="C8176" s="19">
        <v>42537</v>
      </c>
      <c r="D8176" s="6">
        <v>211</v>
      </c>
      <c r="E8176" s="10">
        <v>857.27</v>
      </c>
    </row>
    <row r="8177" spans="1:5" ht="17.55" customHeight="1" x14ac:dyDescent="0.3">
      <c r="A8177" s="12">
        <v>8283</v>
      </c>
      <c r="B8177" s="12">
        <v>4142</v>
      </c>
      <c r="C8177" s="19">
        <v>42544</v>
      </c>
      <c r="D8177" s="6">
        <v>124</v>
      </c>
      <c r="E8177" s="10">
        <v>17.539999999999964</v>
      </c>
    </row>
    <row r="8178" spans="1:5" ht="17.55" customHeight="1" x14ac:dyDescent="0.3">
      <c r="A8178" s="12">
        <v>8284</v>
      </c>
      <c r="B8178" s="12">
        <v>4142</v>
      </c>
      <c r="C8178" s="19">
        <v>42536</v>
      </c>
      <c r="D8178" s="6">
        <v>124</v>
      </c>
      <c r="E8178" s="10">
        <v>859.71</v>
      </c>
    </row>
    <row r="8179" spans="1:5" ht="17.55" customHeight="1" x14ac:dyDescent="0.3">
      <c r="A8179" s="12">
        <v>8285</v>
      </c>
      <c r="B8179" s="12">
        <v>4143</v>
      </c>
      <c r="C8179" s="19">
        <v>42556</v>
      </c>
      <c r="D8179" s="6">
        <v>10</v>
      </c>
      <c r="E8179" s="10">
        <v>305.76</v>
      </c>
    </row>
    <row r="8180" spans="1:5" ht="17.55" customHeight="1" x14ac:dyDescent="0.3">
      <c r="A8180" s="12">
        <v>8286</v>
      </c>
      <c r="B8180" s="12">
        <v>4143</v>
      </c>
      <c r="C8180" s="19">
        <v>42547</v>
      </c>
      <c r="D8180" s="6">
        <v>10</v>
      </c>
      <c r="E8180" s="10">
        <v>498.89</v>
      </c>
    </row>
    <row r="8181" spans="1:5" ht="17.55" customHeight="1" x14ac:dyDescent="0.3">
      <c r="A8181" s="12">
        <v>8287</v>
      </c>
      <c r="B8181" s="12">
        <v>4144</v>
      </c>
      <c r="C8181" s="19">
        <v>42546</v>
      </c>
      <c r="D8181" s="6">
        <v>143</v>
      </c>
      <c r="E8181" s="10">
        <v>68.920000000000016</v>
      </c>
    </row>
    <row r="8182" spans="1:5" ht="17.55" customHeight="1" x14ac:dyDescent="0.3">
      <c r="A8182" s="12">
        <v>8288</v>
      </c>
      <c r="B8182" s="12">
        <v>4144</v>
      </c>
      <c r="C8182" s="19">
        <v>42539</v>
      </c>
      <c r="D8182" s="6">
        <v>143</v>
      </c>
      <c r="E8182" s="10">
        <v>361.84</v>
      </c>
    </row>
    <row r="8183" spans="1:5" ht="17.55" customHeight="1" x14ac:dyDescent="0.3">
      <c r="A8183" s="12">
        <v>8289</v>
      </c>
      <c r="B8183" s="12">
        <v>4145</v>
      </c>
      <c r="C8183" s="19">
        <v>42549</v>
      </c>
      <c r="D8183" s="6">
        <v>1</v>
      </c>
      <c r="E8183" s="10">
        <v>222.53999999999996</v>
      </c>
    </row>
    <row r="8184" spans="1:5" ht="17.55" customHeight="1" x14ac:dyDescent="0.3">
      <c r="A8184" s="12">
        <v>8290</v>
      </c>
      <c r="B8184" s="12">
        <v>4145</v>
      </c>
      <c r="C8184" s="19">
        <v>42542</v>
      </c>
      <c r="D8184" s="6">
        <v>1</v>
      </c>
      <c r="E8184" s="10">
        <v>789.02</v>
      </c>
    </row>
    <row r="8185" spans="1:5" ht="17.55" customHeight="1" x14ac:dyDescent="0.3">
      <c r="A8185" s="12">
        <v>8291</v>
      </c>
      <c r="B8185" s="12">
        <v>4146</v>
      </c>
      <c r="C8185" s="19">
        <v>42546</v>
      </c>
      <c r="D8185" s="6">
        <v>157</v>
      </c>
      <c r="E8185" s="10">
        <v>115.57000000000005</v>
      </c>
    </row>
    <row r="8186" spans="1:5" ht="17.55" customHeight="1" x14ac:dyDescent="0.3">
      <c r="A8186" s="12">
        <v>8292</v>
      </c>
      <c r="B8186" s="12">
        <v>4146</v>
      </c>
      <c r="C8186" s="19">
        <v>42540</v>
      </c>
      <c r="D8186" s="6">
        <v>157</v>
      </c>
      <c r="E8186" s="10">
        <v>606.79999999999995</v>
      </c>
    </row>
    <row r="8187" spans="1:5" ht="17.55" customHeight="1" x14ac:dyDescent="0.3">
      <c r="A8187" s="12">
        <v>8293</v>
      </c>
      <c r="B8187" s="12">
        <v>4147</v>
      </c>
      <c r="C8187" s="19">
        <v>42549</v>
      </c>
      <c r="D8187" s="6">
        <v>202</v>
      </c>
      <c r="E8187" s="10">
        <v>70.27000000000001</v>
      </c>
    </row>
    <row r="8188" spans="1:5" ht="17.55" customHeight="1" x14ac:dyDescent="0.3">
      <c r="A8188" s="12">
        <v>8294</v>
      </c>
      <c r="B8188" s="12">
        <v>4147</v>
      </c>
      <c r="C8188" s="19">
        <v>42545</v>
      </c>
      <c r="D8188" s="6">
        <v>202</v>
      </c>
      <c r="E8188" s="10">
        <v>249.17</v>
      </c>
    </row>
    <row r="8189" spans="1:5" ht="17.55" customHeight="1" x14ac:dyDescent="0.3">
      <c r="A8189" s="12">
        <v>8295</v>
      </c>
      <c r="B8189" s="12">
        <v>4148</v>
      </c>
      <c r="C8189" s="19">
        <v>42549</v>
      </c>
      <c r="D8189" s="6">
        <v>317</v>
      </c>
      <c r="E8189" s="10">
        <v>226.56999999999994</v>
      </c>
    </row>
    <row r="8190" spans="1:5" ht="17.55" customHeight="1" x14ac:dyDescent="0.3">
      <c r="A8190" s="12">
        <v>8296</v>
      </c>
      <c r="B8190" s="12">
        <v>4148</v>
      </c>
      <c r="C8190" s="19">
        <v>42541</v>
      </c>
      <c r="D8190" s="6">
        <v>317</v>
      </c>
      <c r="E8190" s="10">
        <v>679.72</v>
      </c>
    </row>
    <row r="8191" spans="1:5" ht="17.55" customHeight="1" x14ac:dyDescent="0.3">
      <c r="A8191" s="12">
        <v>8297</v>
      </c>
      <c r="B8191" s="12">
        <v>4149</v>
      </c>
      <c r="C8191" s="19">
        <v>42552</v>
      </c>
      <c r="D8191" s="6">
        <v>3</v>
      </c>
      <c r="E8191" s="10">
        <v>176.55999999999995</v>
      </c>
    </row>
    <row r="8192" spans="1:5" ht="17.55" customHeight="1" x14ac:dyDescent="0.3">
      <c r="A8192" s="12">
        <v>8298</v>
      </c>
      <c r="B8192" s="12">
        <v>4149</v>
      </c>
      <c r="C8192" s="19">
        <v>42545</v>
      </c>
      <c r="D8192" s="6">
        <v>3</v>
      </c>
      <c r="E8192" s="10">
        <v>752.72</v>
      </c>
    </row>
    <row r="8193" spans="1:5" ht="17.55" customHeight="1" x14ac:dyDescent="0.3">
      <c r="A8193" s="12">
        <v>8299</v>
      </c>
      <c r="B8193" s="12">
        <v>4150</v>
      </c>
      <c r="C8193" s="19">
        <v>42555</v>
      </c>
      <c r="D8193" s="6">
        <v>196</v>
      </c>
      <c r="E8193" s="10">
        <v>205.20999999999992</v>
      </c>
    </row>
    <row r="8194" spans="1:5" ht="17.55" customHeight="1" x14ac:dyDescent="0.3">
      <c r="A8194" s="12">
        <v>8300</v>
      </c>
      <c r="B8194" s="12">
        <v>4150</v>
      </c>
      <c r="C8194" s="19">
        <v>42547</v>
      </c>
      <c r="D8194" s="6">
        <v>196</v>
      </c>
      <c r="E8194" s="10">
        <v>820.87</v>
      </c>
    </row>
    <row r="8195" spans="1:5" ht="17.55" customHeight="1" x14ac:dyDescent="0.3">
      <c r="A8195" s="12">
        <v>8301</v>
      </c>
      <c r="B8195" s="12">
        <v>4151</v>
      </c>
      <c r="C8195" s="19">
        <v>42554</v>
      </c>
      <c r="D8195" s="6">
        <v>217</v>
      </c>
      <c r="E8195" s="10">
        <v>150.03999999999996</v>
      </c>
    </row>
    <row r="8196" spans="1:5" ht="17.55" customHeight="1" x14ac:dyDescent="0.3">
      <c r="A8196" s="12">
        <v>8302</v>
      </c>
      <c r="B8196" s="12">
        <v>4151</v>
      </c>
      <c r="C8196" s="19">
        <v>42549</v>
      </c>
      <c r="D8196" s="6">
        <v>217</v>
      </c>
      <c r="E8196" s="10">
        <v>787.71</v>
      </c>
    </row>
    <row r="8197" spans="1:5" ht="17.55" customHeight="1" x14ac:dyDescent="0.3">
      <c r="A8197" s="12">
        <v>8303</v>
      </c>
      <c r="B8197" s="12">
        <v>4152</v>
      </c>
      <c r="C8197" s="19">
        <v>42549</v>
      </c>
      <c r="D8197" s="6">
        <v>289</v>
      </c>
      <c r="E8197" s="10">
        <v>173.84999999999997</v>
      </c>
    </row>
    <row r="8198" spans="1:5" ht="17.55" customHeight="1" x14ac:dyDescent="0.3">
      <c r="A8198" s="12">
        <v>8304</v>
      </c>
      <c r="B8198" s="12">
        <v>4152</v>
      </c>
      <c r="C8198" s="19">
        <v>42542</v>
      </c>
      <c r="D8198" s="6">
        <v>289</v>
      </c>
      <c r="E8198" s="10">
        <v>369.44</v>
      </c>
    </row>
    <row r="8199" spans="1:5" ht="17.55" customHeight="1" x14ac:dyDescent="0.3">
      <c r="A8199" s="12">
        <v>8305</v>
      </c>
      <c r="B8199" s="12">
        <v>4153</v>
      </c>
      <c r="C8199" s="19">
        <v>42545</v>
      </c>
      <c r="D8199" s="6">
        <v>6</v>
      </c>
      <c r="E8199" s="10">
        <v>246.84000000000003</v>
      </c>
    </row>
    <row r="8200" spans="1:5" ht="17.55" customHeight="1" x14ac:dyDescent="0.3">
      <c r="A8200" s="12">
        <v>8306</v>
      </c>
      <c r="B8200" s="12">
        <v>4153</v>
      </c>
      <c r="C8200" s="19">
        <v>42538</v>
      </c>
      <c r="D8200" s="6">
        <v>6</v>
      </c>
      <c r="E8200" s="10">
        <v>781.66</v>
      </c>
    </row>
    <row r="8201" spans="1:5" ht="17.55" customHeight="1" x14ac:dyDescent="0.3">
      <c r="A8201" s="12">
        <v>8307</v>
      </c>
      <c r="B8201" s="12">
        <v>4154</v>
      </c>
      <c r="C8201" s="19">
        <v>42544</v>
      </c>
      <c r="D8201" s="6">
        <v>155</v>
      </c>
      <c r="E8201" s="10">
        <v>152.53000000000003</v>
      </c>
    </row>
    <row r="8202" spans="1:5" ht="17.55" customHeight="1" x14ac:dyDescent="0.3">
      <c r="A8202" s="12">
        <v>8308</v>
      </c>
      <c r="B8202" s="12">
        <v>4154</v>
      </c>
      <c r="C8202" s="19">
        <v>42536</v>
      </c>
      <c r="D8202" s="6">
        <v>155</v>
      </c>
      <c r="E8202" s="10">
        <v>309.69</v>
      </c>
    </row>
    <row r="8203" spans="1:5" ht="17.55" customHeight="1" x14ac:dyDescent="0.3">
      <c r="A8203" s="12">
        <v>8309</v>
      </c>
      <c r="B8203" s="12">
        <v>4155</v>
      </c>
      <c r="C8203" s="19">
        <v>42558</v>
      </c>
      <c r="D8203" s="6">
        <v>133</v>
      </c>
      <c r="E8203" s="10">
        <v>58.21999999999997</v>
      </c>
    </row>
    <row r="8204" spans="1:5" ht="17.55" customHeight="1" x14ac:dyDescent="0.3">
      <c r="A8204" s="12">
        <v>8310</v>
      </c>
      <c r="B8204" s="12">
        <v>4155</v>
      </c>
      <c r="C8204" s="19">
        <v>42548</v>
      </c>
      <c r="D8204" s="6">
        <v>133</v>
      </c>
      <c r="E8204" s="10">
        <v>426.99</v>
      </c>
    </row>
    <row r="8205" spans="1:5" ht="17.55" customHeight="1" x14ac:dyDescent="0.3">
      <c r="A8205" s="12">
        <v>8311</v>
      </c>
      <c r="B8205" s="12">
        <v>4156</v>
      </c>
      <c r="C8205" s="19">
        <v>42554</v>
      </c>
      <c r="D8205" s="6">
        <v>135</v>
      </c>
      <c r="E8205" s="10">
        <v>100.47000000000003</v>
      </c>
    </row>
    <row r="8206" spans="1:5" ht="17.55" customHeight="1" x14ac:dyDescent="0.3">
      <c r="A8206" s="12">
        <v>8312</v>
      </c>
      <c r="B8206" s="12">
        <v>4156</v>
      </c>
      <c r="C8206" s="19">
        <v>42547</v>
      </c>
      <c r="D8206" s="6">
        <v>135</v>
      </c>
      <c r="E8206" s="10">
        <v>527.52</v>
      </c>
    </row>
    <row r="8207" spans="1:5" ht="17.55" customHeight="1" x14ac:dyDescent="0.3">
      <c r="A8207" s="12">
        <v>8313</v>
      </c>
      <c r="B8207" s="12">
        <v>4157</v>
      </c>
      <c r="C8207" s="19">
        <v>42552</v>
      </c>
      <c r="D8207" s="6">
        <v>248</v>
      </c>
      <c r="E8207" s="10">
        <v>137.79</v>
      </c>
    </row>
    <row r="8208" spans="1:5" ht="17.55" customHeight="1" x14ac:dyDescent="0.3">
      <c r="A8208" s="12">
        <v>8314</v>
      </c>
      <c r="B8208" s="12">
        <v>4157</v>
      </c>
      <c r="C8208" s="19">
        <v>42546</v>
      </c>
      <c r="D8208" s="6">
        <v>248</v>
      </c>
      <c r="E8208" s="10">
        <v>215.53</v>
      </c>
    </row>
    <row r="8209" spans="1:5" ht="17.55" customHeight="1" x14ac:dyDescent="0.3">
      <c r="A8209" s="12">
        <v>8315</v>
      </c>
      <c r="B8209" s="12">
        <v>4158</v>
      </c>
      <c r="C8209" s="19">
        <v>42547</v>
      </c>
      <c r="D8209" s="6">
        <v>164</v>
      </c>
      <c r="E8209" s="10">
        <v>59.960000000000036</v>
      </c>
    </row>
    <row r="8210" spans="1:5" ht="17.55" customHeight="1" x14ac:dyDescent="0.3">
      <c r="A8210" s="12">
        <v>8316</v>
      </c>
      <c r="B8210" s="12">
        <v>4158</v>
      </c>
      <c r="C8210" s="19">
        <v>42538</v>
      </c>
      <c r="D8210" s="6">
        <v>164</v>
      </c>
      <c r="E8210" s="10">
        <v>368.38</v>
      </c>
    </row>
    <row r="8211" spans="1:5" ht="17.55" customHeight="1" x14ac:dyDescent="0.3">
      <c r="A8211" s="12">
        <v>8318</v>
      </c>
      <c r="B8211" s="12">
        <v>4159</v>
      </c>
      <c r="C8211" s="19">
        <v>42547</v>
      </c>
      <c r="D8211" s="6">
        <v>272</v>
      </c>
      <c r="E8211" s="10">
        <v>1007.93</v>
      </c>
    </row>
    <row r="8212" spans="1:5" ht="17.55" customHeight="1" x14ac:dyDescent="0.3">
      <c r="A8212" s="12">
        <v>8319</v>
      </c>
      <c r="B8212" s="12">
        <v>4160</v>
      </c>
      <c r="C8212" s="19">
        <v>42546</v>
      </c>
      <c r="D8212" s="6">
        <v>26</v>
      </c>
      <c r="E8212" s="10">
        <v>210.53999999999996</v>
      </c>
    </row>
    <row r="8213" spans="1:5" ht="17.55" customHeight="1" x14ac:dyDescent="0.3">
      <c r="A8213" s="12">
        <v>8320</v>
      </c>
      <c r="B8213" s="12">
        <v>4160</v>
      </c>
      <c r="C8213" s="19">
        <v>42539</v>
      </c>
      <c r="D8213" s="6">
        <v>26</v>
      </c>
      <c r="E8213" s="10">
        <v>491.26</v>
      </c>
    </row>
    <row r="8214" spans="1:5" ht="17.55" customHeight="1" x14ac:dyDescent="0.3">
      <c r="A8214" s="12">
        <v>8322</v>
      </c>
      <c r="B8214" s="12">
        <v>4161</v>
      </c>
      <c r="C8214" s="19">
        <v>42551</v>
      </c>
      <c r="D8214" s="6">
        <v>271</v>
      </c>
      <c r="E8214" s="10">
        <v>855.47</v>
      </c>
    </row>
    <row r="8215" spans="1:5" ht="17.55" customHeight="1" x14ac:dyDescent="0.3">
      <c r="A8215" s="12">
        <v>8323</v>
      </c>
      <c r="B8215" s="12">
        <v>4162</v>
      </c>
      <c r="C8215" s="19">
        <v>42548</v>
      </c>
      <c r="D8215" s="6">
        <v>103</v>
      </c>
      <c r="E8215" s="10">
        <v>26.080000000000041</v>
      </c>
    </row>
    <row r="8216" spans="1:5" ht="17.55" customHeight="1" x14ac:dyDescent="0.3">
      <c r="A8216" s="12">
        <v>8324</v>
      </c>
      <c r="B8216" s="12">
        <v>4162</v>
      </c>
      <c r="C8216" s="19">
        <v>42543</v>
      </c>
      <c r="D8216" s="6">
        <v>103</v>
      </c>
      <c r="E8216" s="10">
        <v>346.59999999999997</v>
      </c>
    </row>
    <row r="8217" spans="1:5" ht="17.55" customHeight="1" x14ac:dyDescent="0.3">
      <c r="A8217" s="12">
        <v>8325</v>
      </c>
      <c r="B8217" s="12">
        <v>4163</v>
      </c>
      <c r="C8217" s="19">
        <v>42549</v>
      </c>
      <c r="D8217" s="6">
        <v>236</v>
      </c>
      <c r="E8217" s="10">
        <v>12.289999999999964</v>
      </c>
    </row>
    <row r="8218" spans="1:5" ht="17.55" customHeight="1" x14ac:dyDescent="0.3">
      <c r="A8218" s="12">
        <v>8326</v>
      </c>
      <c r="B8218" s="12">
        <v>4163</v>
      </c>
      <c r="C8218" s="19">
        <v>42541</v>
      </c>
      <c r="D8218" s="6">
        <v>236</v>
      </c>
      <c r="E8218" s="10">
        <v>295.05</v>
      </c>
    </row>
    <row r="8219" spans="1:5" ht="17.55" customHeight="1" x14ac:dyDescent="0.3">
      <c r="A8219" s="12">
        <v>8328</v>
      </c>
      <c r="B8219" s="12">
        <v>4164</v>
      </c>
      <c r="C8219" s="19">
        <v>42547</v>
      </c>
      <c r="D8219" s="6">
        <v>129</v>
      </c>
      <c r="E8219" s="10">
        <v>620.73</v>
      </c>
    </row>
    <row r="8220" spans="1:5" ht="17.55" customHeight="1" x14ac:dyDescent="0.3">
      <c r="A8220" s="12">
        <v>8329</v>
      </c>
      <c r="B8220" s="12">
        <v>4165</v>
      </c>
      <c r="C8220" s="19">
        <v>42553</v>
      </c>
      <c r="D8220" s="6">
        <v>59</v>
      </c>
      <c r="E8220" s="10">
        <v>237.83000000000004</v>
      </c>
    </row>
    <row r="8221" spans="1:5" ht="17.55" customHeight="1" x14ac:dyDescent="0.3">
      <c r="A8221" s="12">
        <v>8330</v>
      </c>
      <c r="B8221" s="12">
        <v>4165</v>
      </c>
      <c r="C8221" s="19">
        <v>42547</v>
      </c>
      <c r="D8221" s="6">
        <v>59</v>
      </c>
      <c r="E8221" s="10">
        <v>676.93</v>
      </c>
    </row>
    <row r="8222" spans="1:5" ht="17.55" customHeight="1" x14ac:dyDescent="0.3">
      <c r="A8222" s="12">
        <v>8331</v>
      </c>
      <c r="B8222" s="12">
        <v>4166</v>
      </c>
      <c r="C8222" s="19">
        <v>42549</v>
      </c>
      <c r="D8222" s="6">
        <v>183</v>
      </c>
      <c r="E8222" s="10">
        <v>75.460000000000036</v>
      </c>
    </row>
    <row r="8223" spans="1:5" ht="17.55" customHeight="1" x14ac:dyDescent="0.3">
      <c r="A8223" s="12">
        <v>8332</v>
      </c>
      <c r="B8223" s="12">
        <v>4166</v>
      </c>
      <c r="C8223" s="19">
        <v>42539</v>
      </c>
      <c r="D8223" s="6">
        <v>183</v>
      </c>
      <c r="E8223" s="10">
        <v>283.90999999999997</v>
      </c>
    </row>
    <row r="8224" spans="1:5" ht="17.55" customHeight="1" x14ac:dyDescent="0.3">
      <c r="A8224" s="12">
        <v>8333</v>
      </c>
      <c r="B8224" s="12">
        <v>4167</v>
      </c>
      <c r="C8224" s="19">
        <v>42552</v>
      </c>
      <c r="D8224" s="6">
        <v>253</v>
      </c>
      <c r="E8224" s="10">
        <v>5.0400000000000205</v>
      </c>
    </row>
    <row r="8225" spans="1:5" ht="17.55" customHeight="1" x14ac:dyDescent="0.3">
      <c r="A8225" s="12">
        <v>8334</v>
      </c>
      <c r="B8225" s="12">
        <v>4167</v>
      </c>
      <c r="C8225" s="19">
        <v>42545</v>
      </c>
      <c r="D8225" s="6">
        <v>253</v>
      </c>
      <c r="E8225" s="10">
        <v>163.14999999999998</v>
      </c>
    </row>
    <row r="8226" spans="1:5" ht="17.55" customHeight="1" x14ac:dyDescent="0.3">
      <c r="A8226" s="12">
        <v>8335</v>
      </c>
      <c r="B8226" s="12">
        <v>4168</v>
      </c>
      <c r="C8226" s="19">
        <v>42556</v>
      </c>
      <c r="D8226" s="6">
        <v>88</v>
      </c>
      <c r="E8226" s="10">
        <v>128.13</v>
      </c>
    </row>
    <row r="8227" spans="1:5" ht="17.55" customHeight="1" x14ac:dyDescent="0.3">
      <c r="A8227" s="12">
        <v>8336</v>
      </c>
      <c r="B8227" s="12">
        <v>4168</v>
      </c>
      <c r="C8227" s="19">
        <v>42549</v>
      </c>
      <c r="D8227" s="6">
        <v>88</v>
      </c>
      <c r="E8227" s="10">
        <v>726.13</v>
      </c>
    </row>
    <row r="8228" spans="1:5" ht="17.55" customHeight="1" x14ac:dyDescent="0.3">
      <c r="A8228" s="12">
        <v>8337</v>
      </c>
      <c r="B8228" s="12">
        <v>4169</v>
      </c>
      <c r="C8228" s="19">
        <v>42552</v>
      </c>
      <c r="D8228" s="6">
        <v>103</v>
      </c>
      <c r="E8228" s="10">
        <v>107.38999999999999</v>
      </c>
    </row>
    <row r="8229" spans="1:5" ht="17.55" customHeight="1" x14ac:dyDescent="0.3">
      <c r="A8229" s="12">
        <v>8338</v>
      </c>
      <c r="B8229" s="12">
        <v>4169</v>
      </c>
      <c r="C8229" s="19">
        <v>42545</v>
      </c>
      <c r="D8229" s="6">
        <v>103</v>
      </c>
      <c r="E8229" s="10">
        <v>276.18</v>
      </c>
    </row>
    <row r="8230" spans="1:5" ht="17.55" customHeight="1" x14ac:dyDescent="0.3">
      <c r="A8230" s="12">
        <v>8339</v>
      </c>
      <c r="B8230" s="12">
        <v>4170</v>
      </c>
      <c r="C8230" s="19">
        <v>42553</v>
      </c>
      <c r="D8230" s="6">
        <v>89</v>
      </c>
      <c r="E8230" s="10">
        <v>204.61000000000013</v>
      </c>
    </row>
    <row r="8231" spans="1:5" ht="17.55" customHeight="1" x14ac:dyDescent="0.3">
      <c r="A8231" s="12">
        <v>8340</v>
      </c>
      <c r="B8231" s="12">
        <v>4170</v>
      </c>
      <c r="C8231" s="19">
        <v>42548</v>
      </c>
      <c r="D8231" s="6">
        <v>89</v>
      </c>
      <c r="E8231" s="10">
        <v>872.29</v>
      </c>
    </row>
    <row r="8232" spans="1:5" ht="17.55" customHeight="1" x14ac:dyDescent="0.3">
      <c r="A8232" s="12">
        <v>8341</v>
      </c>
      <c r="B8232" s="12">
        <v>4171</v>
      </c>
      <c r="C8232" s="19">
        <v>42547</v>
      </c>
      <c r="D8232" s="6">
        <v>87</v>
      </c>
      <c r="E8232" s="10">
        <v>14.949999999999989</v>
      </c>
    </row>
    <row r="8233" spans="1:5" ht="17.55" customHeight="1" x14ac:dyDescent="0.3">
      <c r="A8233" s="12">
        <v>8342</v>
      </c>
      <c r="B8233" s="12">
        <v>4171</v>
      </c>
      <c r="C8233" s="19">
        <v>42540</v>
      </c>
      <c r="D8233" s="6">
        <v>87</v>
      </c>
      <c r="E8233" s="10">
        <v>358.94</v>
      </c>
    </row>
    <row r="8234" spans="1:5" ht="17.55" customHeight="1" x14ac:dyDescent="0.3">
      <c r="A8234" s="12">
        <v>8343</v>
      </c>
      <c r="B8234" s="12">
        <v>4172</v>
      </c>
      <c r="C8234" s="19">
        <v>42554</v>
      </c>
      <c r="D8234" s="6">
        <v>173</v>
      </c>
      <c r="E8234" s="10">
        <v>96.09</v>
      </c>
    </row>
    <row r="8235" spans="1:5" ht="17.55" customHeight="1" x14ac:dyDescent="0.3">
      <c r="A8235" s="12">
        <v>8344</v>
      </c>
      <c r="B8235" s="12">
        <v>4172</v>
      </c>
      <c r="C8235" s="19">
        <v>42548</v>
      </c>
      <c r="D8235" s="6">
        <v>173</v>
      </c>
      <c r="E8235" s="10">
        <v>156.79999999999998</v>
      </c>
    </row>
    <row r="8236" spans="1:5" ht="17.55" customHeight="1" x14ac:dyDescent="0.3">
      <c r="A8236" s="12">
        <v>8345</v>
      </c>
      <c r="B8236" s="12">
        <v>4173</v>
      </c>
      <c r="C8236" s="19">
        <v>42547</v>
      </c>
      <c r="D8236" s="6">
        <v>110</v>
      </c>
      <c r="E8236" s="10">
        <v>7.8600000000000136</v>
      </c>
    </row>
    <row r="8237" spans="1:5" ht="17.55" customHeight="1" x14ac:dyDescent="0.3">
      <c r="A8237" s="12">
        <v>8346</v>
      </c>
      <c r="B8237" s="12">
        <v>4173</v>
      </c>
      <c r="C8237" s="19">
        <v>42541</v>
      </c>
      <c r="D8237" s="6">
        <v>110</v>
      </c>
      <c r="E8237" s="10">
        <v>149.44</v>
      </c>
    </row>
    <row r="8238" spans="1:5" ht="17.55" customHeight="1" x14ac:dyDescent="0.3">
      <c r="A8238" s="12">
        <v>8347</v>
      </c>
      <c r="B8238" s="12">
        <v>4174</v>
      </c>
      <c r="C8238" s="19">
        <v>42558</v>
      </c>
      <c r="D8238" s="6">
        <v>25</v>
      </c>
      <c r="E8238" s="10">
        <v>89.679999999999978</v>
      </c>
    </row>
    <row r="8239" spans="1:5" ht="17.55" customHeight="1" x14ac:dyDescent="0.3">
      <c r="A8239" s="12">
        <v>8348</v>
      </c>
      <c r="B8239" s="12">
        <v>4174</v>
      </c>
      <c r="C8239" s="19">
        <v>42550</v>
      </c>
      <c r="D8239" s="6">
        <v>25</v>
      </c>
      <c r="E8239" s="10">
        <v>174.1</v>
      </c>
    </row>
    <row r="8240" spans="1:5" ht="17.55" customHeight="1" x14ac:dyDescent="0.3">
      <c r="A8240" s="12">
        <v>8349</v>
      </c>
      <c r="B8240" s="12">
        <v>4175</v>
      </c>
      <c r="C8240" s="19">
        <v>42547</v>
      </c>
      <c r="D8240" s="6">
        <v>21</v>
      </c>
      <c r="E8240" s="10">
        <v>39.930000000000007</v>
      </c>
    </row>
    <row r="8241" spans="1:5" ht="17.55" customHeight="1" x14ac:dyDescent="0.3">
      <c r="A8241" s="12">
        <v>8350</v>
      </c>
      <c r="B8241" s="12">
        <v>4175</v>
      </c>
      <c r="C8241" s="19">
        <v>42541</v>
      </c>
      <c r="D8241" s="6">
        <v>21</v>
      </c>
      <c r="E8241" s="10">
        <v>292.82</v>
      </c>
    </row>
    <row r="8242" spans="1:5" ht="17.55" customHeight="1" x14ac:dyDescent="0.3">
      <c r="A8242" s="12">
        <v>8351</v>
      </c>
      <c r="B8242" s="12">
        <v>4176</v>
      </c>
      <c r="C8242" s="19">
        <v>42545</v>
      </c>
      <c r="D8242" s="6">
        <v>118</v>
      </c>
      <c r="E8242" s="10">
        <v>46.070000000000007</v>
      </c>
    </row>
    <row r="8243" spans="1:5" ht="17.55" customHeight="1" x14ac:dyDescent="0.3">
      <c r="A8243" s="12">
        <v>8352</v>
      </c>
      <c r="B8243" s="12">
        <v>4176</v>
      </c>
      <c r="C8243" s="19">
        <v>42540</v>
      </c>
      <c r="D8243" s="6">
        <v>118</v>
      </c>
      <c r="E8243" s="10">
        <v>89.45</v>
      </c>
    </row>
    <row r="8244" spans="1:5" ht="17.55" customHeight="1" x14ac:dyDescent="0.3">
      <c r="A8244" s="12">
        <v>8353</v>
      </c>
      <c r="B8244" s="12">
        <v>4177</v>
      </c>
      <c r="C8244" s="19">
        <v>42563</v>
      </c>
      <c r="D8244" s="6">
        <v>271</v>
      </c>
      <c r="E8244" s="10">
        <v>249.01000000000005</v>
      </c>
    </row>
    <row r="8245" spans="1:5" ht="17.55" customHeight="1" x14ac:dyDescent="0.3">
      <c r="A8245" s="12">
        <v>8354</v>
      </c>
      <c r="B8245" s="12">
        <v>4177</v>
      </c>
      <c r="C8245" s="19">
        <v>42554</v>
      </c>
      <c r="D8245" s="6">
        <v>271</v>
      </c>
      <c r="E8245" s="10">
        <v>462.46999999999997</v>
      </c>
    </row>
    <row r="8246" spans="1:5" ht="17.55" customHeight="1" x14ac:dyDescent="0.3">
      <c r="A8246" s="12">
        <v>8355</v>
      </c>
      <c r="B8246" s="12">
        <v>4178</v>
      </c>
      <c r="C8246" s="19">
        <v>42546</v>
      </c>
      <c r="D8246" s="6">
        <v>171</v>
      </c>
      <c r="E8246" s="10">
        <v>93.5</v>
      </c>
    </row>
    <row r="8247" spans="1:5" ht="17.55" customHeight="1" x14ac:dyDescent="0.3">
      <c r="A8247" s="12">
        <v>8356</v>
      </c>
      <c r="B8247" s="12">
        <v>4178</v>
      </c>
      <c r="C8247" s="19">
        <v>42541</v>
      </c>
      <c r="D8247" s="6">
        <v>171</v>
      </c>
      <c r="E8247" s="10">
        <v>296.12</v>
      </c>
    </row>
    <row r="8248" spans="1:5" ht="17.55" customHeight="1" x14ac:dyDescent="0.3">
      <c r="A8248" s="12">
        <v>8357</v>
      </c>
      <c r="B8248" s="12">
        <v>4179</v>
      </c>
      <c r="C8248" s="19">
        <v>42556</v>
      </c>
      <c r="D8248" s="6">
        <v>311</v>
      </c>
      <c r="E8248" s="10">
        <v>70.539999999999992</v>
      </c>
    </row>
    <row r="8249" spans="1:5" ht="17.55" customHeight="1" x14ac:dyDescent="0.3">
      <c r="A8249" s="12">
        <v>8358</v>
      </c>
      <c r="B8249" s="12">
        <v>4179</v>
      </c>
      <c r="C8249" s="19">
        <v>42549</v>
      </c>
      <c r="D8249" s="6">
        <v>311</v>
      </c>
      <c r="E8249" s="10">
        <v>250.10999999999999</v>
      </c>
    </row>
    <row r="8250" spans="1:5" ht="17.55" customHeight="1" x14ac:dyDescent="0.3">
      <c r="A8250" s="12">
        <v>8359</v>
      </c>
      <c r="B8250" s="12">
        <v>4180</v>
      </c>
      <c r="C8250" s="19">
        <v>42560</v>
      </c>
      <c r="D8250" s="6">
        <v>317</v>
      </c>
      <c r="E8250" s="10">
        <v>228.92999999999995</v>
      </c>
    </row>
    <row r="8251" spans="1:5" ht="17.55" customHeight="1" x14ac:dyDescent="0.3">
      <c r="A8251" s="12">
        <v>8360</v>
      </c>
      <c r="B8251" s="12">
        <v>4180</v>
      </c>
      <c r="C8251" s="19">
        <v>42552</v>
      </c>
      <c r="D8251" s="6">
        <v>317</v>
      </c>
      <c r="E8251" s="10">
        <v>811.67</v>
      </c>
    </row>
    <row r="8252" spans="1:5" ht="17.55" customHeight="1" x14ac:dyDescent="0.3">
      <c r="A8252" s="12">
        <v>8361</v>
      </c>
      <c r="B8252" s="12">
        <v>4181</v>
      </c>
      <c r="C8252" s="19">
        <v>42561</v>
      </c>
      <c r="D8252" s="6">
        <v>303</v>
      </c>
      <c r="E8252" s="10">
        <v>7.089999999999975</v>
      </c>
    </row>
    <row r="8253" spans="1:5" ht="17.55" customHeight="1" x14ac:dyDescent="0.3">
      <c r="A8253" s="12">
        <v>8362</v>
      </c>
      <c r="B8253" s="12">
        <v>4181</v>
      </c>
      <c r="C8253" s="19">
        <v>42551</v>
      </c>
      <c r="D8253" s="6">
        <v>303</v>
      </c>
      <c r="E8253" s="10">
        <v>347.44</v>
      </c>
    </row>
    <row r="8254" spans="1:5" ht="17.55" customHeight="1" x14ac:dyDescent="0.3">
      <c r="A8254" s="12">
        <v>8363</v>
      </c>
      <c r="B8254" s="12">
        <v>4182</v>
      </c>
      <c r="C8254" s="19">
        <v>42553</v>
      </c>
      <c r="D8254" s="6">
        <v>125</v>
      </c>
      <c r="E8254" s="10">
        <v>10.159999999999997</v>
      </c>
    </row>
    <row r="8255" spans="1:5" ht="17.55" customHeight="1" x14ac:dyDescent="0.3">
      <c r="A8255" s="12">
        <v>8364</v>
      </c>
      <c r="B8255" s="12">
        <v>4182</v>
      </c>
      <c r="C8255" s="19">
        <v>42548</v>
      </c>
      <c r="D8255" s="6">
        <v>125</v>
      </c>
      <c r="E8255" s="10">
        <v>243.94</v>
      </c>
    </row>
    <row r="8256" spans="1:5" ht="17.55" customHeight="1" x14ac:dyDescent="0.3">
      <c r="A8256" s="12">
        <v>8365</v>
      </c>
      <c r="B8256" s="12">
        <v>4183</v>
      </c>
      <c r="C8256" s="19">
        <v>42553</v>
      </c>
      <c r="D8256" s="6">
        <v>164</v>
      </c>
      <c r="E8256" s="10">
        <v>198.24</v>
      </c>
    </row>
    <row r="8257" spans="1:5" ht="17.55" customHeight="1" x14ac:dyDescent="0.3">
      <c r="A8257" s="12">
        <v>8366</v>
      </c>
      <c r="B8257" s="12">
        <v>4183</v>
      </c>
      <c r="C8257" s="19">
        <v>42547</v>
      </c>
      <c r="D8257" s="6">
        <v>164</v>
      </c>
      <c r="E8257" s="10">
        <v>421.28</v>
      </c>
    </row>
    <row r="8258" spans="1:5" ht="17.55" customHeight="1" x14ac:dyDescent="0.3">
      <c r="A8258" s="12">
        <v>8367</v>
      </c>
      <c r="B8258" s="12">
        <v>4184</v>
      </c>
      <c r="C8258" s="19">
        <v>42556</v>
      </c>
      <c r="D8258" s="6">
        <v>25</v>
      </c>
      <c r="E8258" s="10">
        <v>40.31</v>
      </c>
    </row>
    <row r="8259" spans="1:5" ht="17.55" customHeight="1" x14ac:dyDescent="0.3">
      <c r="A8259" s="12">
        <v>8368</v>
      </c>
      <c r="B8259" s="12">
        <v>4184</v>
      </c>
      <c r="C8259" s="19">
        <v>42548</v>
      </c>
      <c r="D8259" s="6">
        <v>25</v>
      </c>
      <c r="E8259" s="10">
        <v>196.85</v>
      </c>
    </row>
    <row r="8260" spans="1:5" ht="17.55" customHeight="1" x14ac:dyDescent="0.3">
      <c r="A8260" s="12">
        <v>8369</v>
      </c>
      <c r="B8260" s="12">
        <v>4185</v>
      </c>
      <c r="C8260" s="19">
        <v>42554</v>
      </c>
      <c r="D8260" s="6">
        <v>214</v>
      </c>
      <c r="E8260" s="10">
        <v>215.73000000000002</v>
      </c>
    </row>
    <row r="8261" spans="1:5" ht="17.55" customHeight="1" x14ac:dyDescent="0.3">
      <c r="A8261" s="12">
        <v>8370</v>
      </c>
      <c r="B8261" s="12">
        <v>4185</v>
      </c>
      <c r="C8261" s="19">
        <v>42545</v>
      </c>
      <c r="D8261" s="6">
        <v>214</v>
      </c>
      <c r="E8261" s="10">
        <v>811.56</v>
      </c>
    </row>
    <row r="8262" spans="1:5" ht="17.55" customHeight="1" x14ac:dyDescent="0.3">
      <c r="A8262" s="12">
        <v>8371</v>
      </c>
      <c r="B8262" s="12">
        <v>4186</v>
      </c>
      <c r="C8262" s="19">
        <v>42552</v>
      </c>
      <c r="D8262" s="6">
        <v>206</v>
      </c>
      <c r="E8262" s="10">
        <v>257.81999999999994</v>
      </c>
    </row>
    <row r="8263" spans="1:5" ht="17.55" customHeight="1" x14ac:dyDescent="0.3">
      <c r="A8263" s="12">
        <v>8372</v>
      </c>
      <c r="B8263" s="12">
        <v>4186</v>
      </c>
      <c r="C8263" s="19">
        <v>42545</v>
      </c>
      <c r="D8263" s="6">
        <v>206</v>
      </c>
      <c r="E8263" s="10">
        <v>662.99</v>
      </c>
    </row>
    <row r="8264" spans="1:5" ht="17.55" customHeight="1" x14ac:dyDescent="0.3">
      <c r="A8264" s="12">
        <v>8373</v>
      </c>
      <c r="B8264" s="12">
        <v>4187</v>
      </c>
      <c r="C8264" s="19">
        <v>42560</v>
      </c>
      <c r="D8264" s="6">
        <v>39</v>
      </c>
      <c r="E8264" s="10">
        <v>119.79000000000002</v>
      </c>
    </row>
    <row r="8265" spans="1:5" ht="17.55" customHeight="1" x14ac:dyDescent="0.3">
      <c r="A8265" s="12">
        <v>8374</v>
      </c>
      <c r="B8265" s="12">
        <v>4187</v>
      </c>
      <c r="C8265" s="19">
        <v>42554</v>
      </c>
      <c r="D8265" s="6">
        <v>39</v>
      </c>
      <c r="E8265" s="10">
        <v>279.51</v>
      </c>
    </row>
    <row r="8266" spans="1:5" ht="17.55" customHeight="1" x14ac:dyDescent="0.3">
      <c r="A8266" s="12">
        <v>8375</v>
      </c>
      <c r="B8266" s="12">
        <v>4188</v>
      </c>
      <c r="C8266" s="19">
        <v>42549</v>
      </c>
      <c r="D8266" s="6">
        <v>202</v>
      </c>
      <c r="E8266" s="10">
        <v>109.19000000000005</v>
      </c>
    </row>
    <row r="8267" spans="1:5" ht="17.55" customHeight="1" x14ac:dyDescent="0.3">
      <c r="A8267" s="12">
        <v>8376</v>
      </c>
      <c r="B8267" s="12">
        <v>4188</v>
      </c>
      <c r="C8267" s="19">
        <v>42543</v>
      </c>
      <c r="D8267" s="6">
        <v>202</v>
      </c>
      <c r="E8267" s="10">
        <v>573.25</v>
      </c>
    </row>
    <row r="8268" spans="1:5" ht="17.55" customHeight="1" x14ac:dyDescent="0.3">
      <c r="A8268" s="12">
        <v>8377</v>
      </c>
      <c r="B8268" s="12">
        <v>4189</v>
      </c>
      <c r="C8268" s="19">
        <v>42563</v>
      </c>
      <c r="D8268" s="6">
        <v>121</v>
      </c>
      <c r="E8268" s="10">
        <v>160.25000000000006</v>
      </c>
    </row>
    <row r="8269" spans="1:5" ht="17.55" customHeight="1" x14ac:dyDescent="0.3">
      <c r="A8269" s="12">
        <v>8378</v>
      </c>
      <c r="B8269" s="12">
        <v>4189</v>
      </c>
      <c r="C8269" s="19">
        <v>42555</v>
      </c>
      <c r="D8269" s="6">
        <v>121</v>
      </c>
      <c r="E8269" s="10">
        <v>412.08</v>
      </c>
    </row>
    <row r="8270" spans="1:5" ht="17.55" customHeight="1" x14ac:dyDescent="0.3">
      <c r="A8270" s="12">
        <v>8379</v>
      </c>
      <c r="B8270" s="12">
        <v>4190</v>
      </c>
      <c r="C8270" s="19">
        <v>42549</v>
      </c>
      <c r="D8270" s="6">
        <v>20</v>
      </c>
      <c r="E8270" s="10">
        <v>200.01000000000005</v>
      </c>
    </row>
    <row r="8271" spans="1:5" ht="17.55" customHeight="1" x14ac:dyDescent="0.3">
      <c r="A8271" s="12">
        <v>8380</v>
      </c>
      <c r="B8271" s="12">
        <v>4190</v>
      </c>
      <c r="C8271" s="19">
        <v>42543</v>
      </c>
      <c r="D8271" s="6">
        <v>20</v>
      </c>
      <c r="E8271" s="10">
        <v>466.7</v>
      </c>
    </row>
    <row r="8272" spans="1:5" ht="17.55" customHeight="1" x14ac:dyDescent="0.3">
      <c r="A8272" s="12">
        <v>8382</v>
      </c>
      <c r="B8272" s="12">
        <v>4191</v>
      </c>
      <c r="C8272" s="19">
        <v>42556</v>
      </c>
      <c r="D8272" s="6">
        <v>247</v>
      </c>
      <c r="E8272" s="10">
        <v>735.68</v>
      </c>
    </row>
    <row r="8273" spans="1:5" ht="17.55" customHeight="1" x14ac:dyDescent="0.3">
      <c r="A8273" s="12">
        <v>8383</v>
      </c>
      <c r="B8273" s="12">
        <v>4192</v>
      </c>
      <c r="C8273" s="19">
        <v>42555</v>
      </c>
      <c r="D8273" s="6">
        <v>125</v>
      </c>
      <c r="E8273" s="10">
        <v>90.960000000000036</v>
      </c>
    </row>
    <row r="8274" spans="1:5" ht="17.55" customHeight="1" x14ac:dyDescent="0.3">
      <c r="A8274" s="12">
        <v>8384</v>
      </c>
      <c r="B8274" s="12">
        <v>4192</v>
      </c>
      <c r="C8274" s="19">
        <v>42549</v>
      </c>
      <c r="D8274" s="6">
        <v>125</v>
      </c>
      <c r="E8274" s="10">
        <v>558.80999999999995</v>
      </c>
    </row>
    <row r="8275" spans="1:5" ht="17.55" customHeight="1" x14ac:dyDescent="0.3">
      <c r="A8275" s="12">
        <v>8385</v>
      </c>
      <c r="B8275" s="12">
        <v>4193</v>
      </c>
      <c r="C8275" s="19">
        <v>42553</v>
      </c>
      <c r="D8275" s="6">
        <v>49</v>
      </c>
      <c r="E8275" s="10">
        <v>112.72000000000003</v>
      </c>
    </row>
    <row r="8276" spans="1:5" ht="17.55" customHeight="1" x14ac:dyDescent="0.3">
      <c r="A8276" s="12">
        <v>8386</v>
      </c>
      <c r="B8276" s="12">
        <v>4193</v>
      </c>
      <c r="C8276" s="19">
        <v>42547</v>
      </c>
      <c r="D8276" s="6">
        <v>49</v>
      </c>
      <c r="E8276" s="10">
        <v>550.36</v>
      </c>
    </row>
    <row r="8277" spans="1:5" ht="17.55" customHeight="1" x14ac:dyDescent="0.3">
      <c r="A8277" s="12">
        <v>8387</v>
      </c>
      <c r="B8277" s="12">
        <v>4194</v>
      </c>
      <c r="C8277" s="19">
        <v>42562</v>
      </c>
      <c r="D8277" s="6">
        <v>252</v>
      </c>
      <c r="E8277" s="10">
        <v>99.170000000000073</v>
      </c>
    </row>
    <row r="8278" spans="1:5" ht="17.55" customHeight="1" x14ac:dyDescent="0.3">
      <c r="A8278" s="12">
        <v>8388</v>
      </c>
      <c r="B8278" s="12">
        <v>4194</v>
      </c>
      <c r="C8278" s="19">
        <v>42553</v>
      </c>
      <c r="D8278" s="6">
        <v>252</v>
      </c>
      <c r="E8278" s="10">
        <v>727.26</v>
      </c>
    </row>
    <row r="8279" spans="1:5" ht="17.55" customHeight="1" x14ac:dyDescent="0.3">
      <c r="A8279" s="12">
        <v>8389</v>
      </c>
      <c r="B8279" s="12">
        <v>4195</v>
      </c>
      <c r="C8279" s="19">
        <v>42556</v>
      </c>
      <c r="D8279" s="6">
        <v>223</v>
      </c>
      <c r="E8279" s="10">
        <v>51.370000000000005</v>
      </c>
    </row>
    <row r="8280" spans="1:5" ht="17.55" customHeight="1" x14ac:dyDescent="0.3">
      <c r="A8280" s="12">
        <v>8390</v>
      </c>
      <c r="B8280" s="12">
        <v>4195</v>
      </c>
      <c r="C8280" s="19">
        <v>42549</v>
      </c>
      <c r="D8280" s="6">
        <v>223</v>
      </c>
      <c r="E8280" s="10">
        <v>182.16</v>
      </c>
    </row>
    <row r="8281" spans="1:5" ht="17.55" customHeight="1" x14ac:dyDescent="0.3">
      <c r="A8281" s="12">
        <v>8391</v>
      </c>
      <c r="B8281" s="12">
        <v>4196</v>
      </c>
      <c r="C8281" s="19">
        <v>42561</v>
      </c>
      <c r="D8281" s="6">
        <v>283</v>
      </c>
      <c r="E8281" s="10">
        <v>23.590000000000032</v>
      </c>
    </row>
    <row r="8282" spans="1:5" ht="17.55" customHeight="1" x14ac:dyDescent="0.3">
      <c r="A8282" s="12">
        <v>8392</v>
      </c>
      <c r="B8282" s="12">
        <v>4196</v>
      </c>
      <c r="C8282" s="19">
        <v>42555</v>
      </c>
      <c r="D8282" s="6">
        <v>283</v>
      </c>
      <c r="E8282" s="10">
        <v>133.70999999999998</v>
      </c>
    </row>
    <row r="8283" spans="1:5" ht="17.55" customHeight="1" x14ac:dyDescent="0.3">
      <c r="A8283" s="12">
        <v>8393</v>
      </c>
      <c r="B8283" s="12">
        <v>4197</v>
      </c>
      <c r="C8283" s="19">
        <v>42555</v>
      </c>
      <c r="D8283" s="6">
        <v>79</v>
      </c>
      <c r="E8283" s="10">
        <v>291.69999999999993</v>
      </c>
    </row>
    <row r="8284" spans="1:5" ht="17.55" customHeight="1" x14ac:dyDescent="0.3">
      <c r="A8284" s="12">
        <v>8394</v>
      </c>
      <c r="B8284" s="12">
        <v>4197</v>
      </c>
      <c r="C8284" s="19">
        <v>42545</v>
      </c>
      <c r="D8284" s="6">
        <v>79</v>
      </c>
      <c r="E8284" s="10">
        <v>750.11</v>
      </c>
    </row>
    <row r="8285" spans="1:5" ht="17.55" customHeight="1" x14ac:dyDescent="0.3">
      <c r="A8285" s="12">
        <v>8395</v>
      </c>
      <c r="B8285" s="12">
        <v>4198</v>
      </c>
      <c r="C8285" s="19">
        <v>42555</v>
      </c>
      <c r="D8285" s="6">
        <v>189</v>
      </c>
      <c r="E8285" s="10">
        <v>131.11000000000001</v>
      </c>
    </row>
    <row r="8286" spans="1:5" ht="17.55" customHeight="1" x14ac:dyDescent="0.3">
      <c r="A8286" s="12">
        <v>8396</v>
      </c>
      <c r="B8286" s="12">
        <v>4198</v>
      </c>
      <c r="C8286" s="19">
        <v>42547</v>
      </c>
      <c r="D8286" s="6">
        <v>189</v>
      </c>
      <c r="E8286" s="10">
        <v>493.25</v>
      </c>
    </row>
    <row r="8287" spans="1:5" ht="17.55" customHeight="1" x14ac:dyDescent="0.3">
      <c r="A8287" s="12">
        <v>8397</v>
      </c>
      <c r="B8287" s="12">
        <v>4199</v>
      </c>
      <c r="C8287" s="19">
        <v>42555</v>
      </c>
      <c r="D8287" s="6">
        <v>86</v>
      </c>
      <c r="E8287" s="10">
        <v>69.110000000000014</v>
      </c>
    </row>
    <row r="8288" spans="1:5" ht="17.55" customHeight="1" x14ac:dyDescent="0.3">
      <c r="A8288" s="12">
        <v>8398</v>
      </c>
      <c r="B8288" s="12">
        <v>4199</v>
      </c>
      <c r="C8288" s="19">
        <v>42545</v>
      </c>
      <c r="D8288" s="6">
        <v>86</v>
      </c>
      <c r="E8288" s="10">
        <v>177.73</v>
      </c>
    </row>
    <row r="8289" spans="1:5" ht="17.55" customHeight="1" x14ac:dyDescent="0.3">
      <c r="A8289" s="12">
        <v>8399</v>
      </c>
      <c r="B8289" s="12">
        <v>4200</v>
      </c>
      <c r="C8289" s="19">
        <v>42555</v>
      </c>
      <c r="D8289" s="6">
        <v>284</v>
      </c>
      <c r="E8289" s="10">
        <v>32.230000000000018</v>
      </c>
    </row>
    <row r="8290" spans="1:5" ht="17.55" customHeight="1" x14ac:dyDescent="0.3">
      <c r="A8290" s="12">
        <v>8400</v>
      </c>
      <c r="B8290" s="12">
        <v>4200</v>
      </c>
      <c r="C8290" s="19">
        <v>42547</v>
      </c>
      <c r="D8290" s="6">
        <v>284</v>
      </c>
      <c r="E8290" s="10">
        <v>773.63</v>
      </c>
    </row>
    <row r="8291" spans="1:5" ht="17.55" customHeight="1" x14ac:dyDescent="0.3">
      <c r="A8291" s="12">
        <v>8401</v>
      </c>
      <c r="B8291" s="12">
        <v>4201</v>
      </c>
      <c r="C8291" s="19">
        <v>42558</v>
      </c>
      <c r="D8291" s="6">
        <v>70</v>
      </c>
      <c r="E8291" s="10">
        <v>7.5000000000000284</v>
      </c>
    </row>
    <row r="8292" spans="1:5" ht="17.55" customHeight="1" x14ac:dyDescent="0.3">
      <c r="A8292" s="12">
        <v>8402</v>
      </c>
      <c r="B8292" s="12">
        <v>4201</v>
      </c>
      <c r="C8292" s="19">
        <v>42554</v>
      </c>
      <c r="D8292" s="6">
        <v>70</v>
      </c>
      <c r="E8292" s="10">
        <v>180.04999999999998</v>
      </c>
    </row>
    <row r="8293" spans="1:5" ht="17.55" customHeight="1" x14ac:dyDescent="0.3">
      <c r="A8293" s="12">
        <v>8403</v>
      </c>
      <c r="B8293" s="12">
        <v>4202</v>
      </c>
      <c r="C8293" s="19">
        <v>42561</v>
      </c>
      <c r="D8293" s="6">
        <v>280</v>
      </c>
      <c r="E8293" s="10">
        <v>201.06000000000006</v>
      </c>
    </row>
    <row r="8294" spans="1:5" ht="17.55" customHeight="1" x14ac:dyDescent="0.3">
      <c r="A8294" s="12">
        <v>8404</v>
      </c>
      <c r="B8294" s="12">
        <v>4202</v>
      </c>
      <c r="C8294" s="19">
        <v>42554</v>
      </c>
      <c r="D8294" s="6">
        <v>280</v>
      </c>
      <c r="E8294" s="10">
        <v>492.27</v>
      </c>
    </row>
    <row r="8295" spans="1:5" ht="17.55" customHeight="1" x14ac:dyDescent="0.3">
      <c r="A8295" s="12">
        <v>8405</v>
      </c>
      <c r="B8295" s="12">
        <v>4203</v>
      </c>
      <c r="C8295" s="19">
        <v>42565</v>
      </c>
      <c r="D8295" s="6">
        <v>21</v>
      </c>
      <c r="E8295" s="10">
        <v>63.160000000000025</v>
      </c>
    </row>
    <row r="8296" spans="1:5" ht="17.55" customHeight="1" x14ac:dyDescent="0.3">
      <c r="A8296" s="12">
        <v>8406</v>
      </c>
      <c r="B8296" s="12">
        <v>4203</v>
      </c>
      <c r="C8296" s="19">
        <v>42555</v>
      </c>
      <c r="D8296" s="6">
        <v>21</v>
      </c>
      <c r="E8296" s="10">
        <v>463.19</v>
      </c>
    </row>
    <row r="8297" spans="1:5" ht="17.55" customHeight="1" x14ac:dyDescent="0.3">
      <c r="A8297" s="12">
        <v>8407</v>
      </c>
      <c r="B8297" s="12">
        <v>4204</v>
      </c>
      <c r="C8297" s="19">
        <v>42556</v>
      </c>
      <c r="D8297" s="6">
        <v>276</v>
      </c>
      <c r="E8297" s="10">
        <v>105.02000000000001</v>
      </c>
    </row>
    <row r="8298" spans="1:5" ht="17.55" customHeight="1" x14ac:dyDescent="0.3">
      <c r="A8298" s="12">
        <v>8408</v>
      </c>
      <c r="B8298" s="12">
        <v>4204</v>
      </c>
      <c r="C8298" s="19">
        <v>42549</v>
      </c>
      <c r="D8298" s="6">
        <v>276</v>
      </c>
      <c r="E8298" s="10">
        <v>233.78</v>
      </c>
    </row>
    <row r="8299" spans="1:5" ht="17.55" customHeight="1" x14ac:dyDescent="0.3">
      <c r="A8299" s="12">
        <v>8409</v>
      </c>
      <c r="B8299" s="12">
        <v>4205</v>
      </c>
      <c r="C8299" s="19">
        <v>42552</v>
      </c>
      <c r="D8299" s="6">
        <v>71</v>
      </c>
      <c r="E8299" s="10">
        <v>111.28999999999996</v>
      </c>
    </row>
    <row r="8300" spans="1:5" ht="17.55" customHeight="1" x14ac:dyDescent="0.3">
      <c r="A8300" s="12">
        <v>8410</v>
      </c>
      <c r="B8300" s="12">
        <v>4205</v>
      </c>
      <c r="C8300" s="19">
        <v>42547</v>
      </c>
      <c r="D8300" s="6">
        <v>71</v>
      </c>
      <c r="E8300" s="10">
        <v>507.02</v>
      </c>
    </row>
    <row r="8301" spans="1:5" ht="17.55" customHeight="1" x14ac:dyDescent="0.3">
      <c r="A8301" s="12">
        <v>8411</v>
      </c>
      <c r="B8301" s="12">
        <v>4206</v>
      </c>
      <c r="C8301" s="19">
        <v>42560</v>
      </c>
      <c r="D8301" s="6">
        <v>173</v>
      </c>
      <c r="E8301" s="10">
        <v>151.7299999999999</v>
      </c>
    </row>
    <row r="8302" spans="1:5" ht="17.55" customHeight="1" x14ac:dyDescent="0.3">
      <c r="A8302" s="12">
        <v>8412</v>
      </c>
      <c r="B8302" s="12">
        <v>4206</v>
      </c>
      <c r="C8302" s="19">
        <v>42550</v>
      </c>
      <c r="D8302" s="6">
        <v>173</v>
      </c>
      <c r="E8302" s="10">
        <v>859.83</v>
      </c>
    </row>
    <row r="8303" spans="1:5" ht="17.55" customHeight="1" x14ac:dyDescent="0.3">
      <c r="A8303" s="12">
        <v>8413</v>
      </c>
      <c r="B8303" s="12">
        <v>4207</v>
      </c>
      <c r="C8303" s="19">
        <v>42553</v>
      </c>
      <c r="D8303" s="6">
        <v>118</v>
      </c>
      <c r="E8303" s="10">
        <v>68.049999999999955</v>
      </c>
    </row>
    <row r="8304" spans="1:5" ht="17.55" customHeight="1" x14ac:dyDescent="0.3">
      <c r="A8304" s="12">
        <v>8414</v>
      </c>
      <c r="B8304" s="12">
        <v>4207</v>
      </c>
      <c r="C8304" s="19">
        <v>42548</v>
      </c>
      <c r="D8304" s="6">
        <v>118</v>
      </c>
      <c r="E8304" s="10">
        <v>782.58</v>
      </c>
    </row>
    <row r="8305" spans="1:5" ht="17.55" customHeight="1" x14ac:dyDescent="0.3">
      <c r="A8305" s="12">
        <v>8415</v>
      </c>
      <c r="B8305" s="12">
        <v>4208</v>
      </c>
      <c r="C8305" s="19">
        <v>42566</v>
      </c>
      <c r="D8305" s="6">
        <v>208</v>
      </c>
      <c r="E8305" s="10">
        <v>366.38</v>
      </c>
    </row>
    <row r="8306" spans="1:5" ht="17.55" customHeight="1" x14ac:dyDescent="0.3">
      <c r="A8306" s="12">
        <v>8416</v>
      </c>
      <c r="B8306" s="12">
        <v>4208</v>
      </c>
      <c r="C8306" s="19">
        <v>42558</v>
      </c>
      <c r="D8306" s="6">
        <v>208</v>
      </c>
      <c r="E8306" s="10">
        <v>549.59</v>
      </c>
    </row>
    <row r="8307" spans="1:5" ht="17.55" customHeight="1" x14ac:dyDescent="0.3">
      <c r="A8307" s="12">
        <v>8417</v>
      </c>
      <c r="B8307" s="12">
        <v>4209</v>
      </c>
      <c r="C8307" s="19">
        <v>42566</v>
      </c>
      <c r="D8307" s="6">
        <v>221</v>
      </c>
      <c r="E8307" s="10">
        <v>77.240000000000009</v>
      </c>
    </row>
    <row r="8308" spans="1:5" ht="17.55" customHeight="1" x14ac:dyDescent="0.3">
      <c r="A8308" s="12">
        <v>8418</v>
      </c>
      <c r="B8308" s="12">
        <v>4209</v>
      </c>
      <c r="C8308" s="19">
        <v>42556</v>
      </c>
      <c r="D8308" s="6">
        <v>221</v>
      </c>
      <c r="E8308" s="10">
        <v>474.52</v>
      </c>
    </row>
    <row r="8309" spans="1:5" ht="17.55" customHeight="1" x14ac:dyDescent="0.3">
      <c r="A8309" s="12">
        <v>8420</v>
      </c>
      <c r="B8309" s="12">
        <v>4210</v>
      </c>
      <c r="C8309" s="19">
        <v>42552</v>
      </c>
      <c r="D8309" s="6">
        <v>215</v>
      </c>
      <c r="E8309" s="10">
        <v>406.56</v>
      </c>
    </row>
    <row r="8310" spans="1:5" ht="17.55" customHeight="1" x14ac:dyDescent="0.3">
      <c r="A8310" s="12">
        <v>8421</v>
      </c>
      <c r="B8310" s="12">
        <v>4211</v>
      </c>
      <c r="C8310" s="19">
        <v>42553</v>
      </c>
      <c r="D8310" s="6">
        <v>70</v>
      </c>
      <c r="E8310" s="10">
        <v>45.95999999999998</v>
      </c>
    </row>
    <row r="8311" spans="1:5" ht="17.55" customHeight="1" x14ac:dyDescent="0.3">
      <c r="A8311" s="12">
        <v>8422</v>
      </c>
      <c r="B8311" s="12">
        <v>4211</v>
      </c>
      <c r="C8311" s="19">
        <v>42548</v>
      </c>
      <c r="D8311" s="6">
        <v>70</v>
      </c>
      <c r="E8311" s="10">
        <v>112.55000000000001</v>
      </c>
    </row>
    <row r="8312" spans="1:5" ht="17.55" customHeight="1" x14ac:dyDescent="0.3">
      <c r="A8312" s="12">
        <v>8423</v>
      </c>
      <c r="B8312" s="12">
        <v>4212</v>
      </c>
      <c r="C8312" s="19">
        <v>42566</v>
      </c>
      <c r="D8312" s="6">
        <v>253</v>
      </c>
      <c r="E8312" s="10">
        <v>49.94</v>
      </c>
    </row>
    <row r="8313" spans="1:5" ht="17.55" customHeight="1" x14ac:dyDescent="0.3">
      <c r="A8313" s="12">
        <v>8424</v>
      </c>
      <c r="B8313" s="12">
        <v>4212</v>
      </c>
      <c r="C8313" s="19">
        <v>42559</v>
      </c>
      <c r="D8313" s="6">
        <v>253</v>
      </c>
      <c r="E8313" s="10">
        <v>366.3</v>
      </c>
    </row>
    <row r="8314" spans="1:5" ht="17.55" customHeight="1" x14ac:dyDescent="0.3">
      <c r="A8314" s="12">
        <v>8425</v>
      </c>
      <c r="B8314" s="12">
        <v>4213</v>
      </c>
      <c r="C8314" s="19">
        <v>42560</v>
      </c>
      <c r="D8314" s="6">
        <v>127</v>
      </c>
      <c r="E8314" s="10">
        <v>16.109999999999985</v>
      </c>
    </row>
    <row r="8315" spans="1:5" ht="17.55" customHeight="1" x14ac:dyDescent="0.3">
      <c r="A8315" s="12">
        <v>8426</v>
      </c>
      <c r="B8315" s="12">
        <v>4213</v>
      </c>
      <c r="C8315" s="19">
        <v>42552</v>
      </c>
      <c r="D8315" s="6">
        <v>127</v>
      </c>
      <c r="E8315" s="10">
        <v>162.97</v>
      </c>
    </row>
    <row r="8316" spans="1:5" ht="17.55" customHeight="1" x14ac:dyDescent="0.3">
      <c r="A8316" s="12">
        <v>8427</v>
      </c>
      <c r="B8316" s="12">
        <v>4214</v>
      </c>
      <c r="C8316" s="19">
        <v>42562</v>
      </c>
      <c r="D8316" s="6">
        <v>14</v>
      </c>
      <c r="E8316" s="10">
        <v>181.17999999999998</v>
      </c>
    </row>
    <row r="8317" spans="1:5" ht="17.55" customHeight="1" x14ac:dyDescent="0.3">
      <c r="A8317" s="12">
        <v>8428</v>
      </c>
      <c r="B8317" s="12">
        <v>4215</v>
      </c>
      <c r="C8317" s="19">
        <v>42559</v>
      </c>
      <c r="D8317" s="6">
        <v>82</v>
      </c>
      <c r="E8317" s="10">
        <v>764.27</v>
      </c>
    </row>
    <row r="8318" spans="1:5" ht="17.55" customHeight="1" x14ac:dyDescent="0.3">
      <c r="A8318" s="12">
        <v>8429</v>
      </c>
      <c r="B8318" s="12">
        <v>4216</v>
      </c>
      <c r="C8318" s="19">
        <v>42563</v>
      </c>
      <c r="D8318" s="6">
        <v>70</v>
      </c>
      <c r="E8318" s="10">
        <v>97.82000000000005</v>
      </c>
    </row>
    <row r="8319" spans="1:5" ht="17.55" customHeight="1" x14ac:dyDescent="0.3">
      <c r="A8319" s="12">
        <v>8430</v>
      </c>
      <c r="B8319" s="12">
        <v>4216</v>
      </c>
      <c r="C8319" s="19">
        <v>42557</v>
      </c>
      <c r="D8319" s="6">
        <v>70</v>
      </c>
      <c r="E8319" s="10">
        <v>791.53</v>
      </c>
    </row>
    <row r="8320" spans="1:5" ht="17.55" customHeight="1" x14ac:dyDescent="0.3">
      <c r="A8320" s="12">
        <v>8431</v>
      </c>
      <c r="B8320" s="12">
        <v>4217</v>
      </c>
      <c r="C8320" s="19">
        <v>42557</v>
      </c>
      <c r="D8320" s="6">
        <v>248</v>
      </c>
      <c r="E8320" s="10">
        <v>201.57999999999998</v>
      </c>
    </row>
    <row r="8321" spans="1:5" ht="17.55" customHeight="1" x14ac:dyDescent="0.3">
      <c r="A8321" s="12">
        <v>8432</v>
      </c>
      <c r="B8321" s="12">
        <v>4217</v>
      </c>
      <c r="C8321" s="19">
        <v>42552</v>
      </c>
      <c r="D8321" s="6">
        <v>248</v>
      </c>
      <c r="E8321" s="10">
        <v>391.32</v>
      </c>
    </row>
    <row r="8322" spans="1:5" ht="17.55" customHeight="1" x14ac:dyDescent="0.3">
      <c r="A8322" s="12">
        <v>8433</v>
      </c>
      <c r="B8322" s="12">
        <v>4218</v>
      </c>
      <c r="C8322" s="19">
        <v>42566</v>
      </c>
      <c r="D8322" s="6">
        <v>186</v>
      </c>
      <c r="E8322" s="10">
        <v>301.64999999999998</v>
      </c>
    </row>
    <row r="8323" spans="1:5" ht="17.55" customHeight="1" x14ac:dyDescent="0.3">
      <c r="A8323" s="12">
        <v>8434</v>
      </c>
      <c r="B8323" s="12">
        <v>4218</v>
      </c>
      <c r="C8323" s="19">
        <v>42556</v>
      </c>
      <c r="D8323" s="6">
        <v>186</v>
      </c>
      <c r="E8323" s="10">
        <v>703.86</v>
      </c>
    </row>
    <row r="8324" spans="1:5" ht="17.55" customHeight="1" x14ac:dyDescent="0.3">
      <c r="A8324" s="12">
        <v>8435</v>
      </c>
      <c r="B8324" s="12">
        <v>4219</v>
      </c>
      <c r="C8324" s="19">
        <v>42565</v>
      </c>
      <c r="D8324" s="6">
        <v>127</v>
      </c>
      <c r="E8324" s="10">
        <v>190.5</v>
      </c>
    </row>
    <row r="8325" spans="1:5" ht="17.55" customHeight="1" x14ac:dyDescent="0.3">
      <c r="A8325" s="12">
        <v>8436</v>
      </c>
      <c r="B8325" s="12">
        <v>4219</v>
      </c>
      <c r="C8325" s="19">
        <v>42555</v>
      </c>
      <c r="D8325" s="6">
        <v>127</v>
      </c>
      <c r="E8325" s="10">
        <v>603.26</v>
      </c>
    </row>
    <row r="8326" spans="1:5" ht="17.55" customHeight="1" x14ac:dyDescent="0.3">
      <c r="A8326" s="12">
        <v>8437</v>
      </c>
      <c r="B8326" s="12">
        <v>4220</v>
      </c>
      <c r="C8326" s="19">
        <v>42562</v>
      </c>
      <c r="D8326" s="6">
        <v>192</v>
      </c>
      <c r="E8326" s="10">
        <v>115.79000000000002</v>
      </c>
    </row>
    <row r="8327" spans="1:5" ht="17.55" customHeight="1" x14ac:dyDescent="0.3">
      <c r="A8327" s="12">
        <v>8438</v>
      </c>
      <c r="B8327" s="12">
        <v>4220</v>
      </c>
      <c r="C8327" s="19">
        <v>42557</v>
      </c>
      <c r="D8327" s="6">
        <v>192</v>
      </c>
      <c r="E8327" s="10">
        <v>270.2</v>
      </c>
    </row>
    <row r="8328" spans="1:5" ht="17.55" customHeight="1" x14ac:dyDescent="0.3">
      <c r="A8328" s="12">
        <v>8439</v>
      </c>
      <c r="B8328" s="12">
        <v>4221</v>
      </c>
      <c r="C8328" s="19">
        <v>42560</v>
      </c>
      <c r="D8328" s="6">
        <v>197</v>
      </c>
      <c r="E8328" s="10">
        <v>75.549999999999955</v>
      </c>
    </row>
    <row r="8329" spans="1:5" ht="17.55" customHeight="1" x14ac:dyDescent="0.3">
      <c r="A8329" s="12">
        <v>8440</v>
      </c>
      <c r="B8329" s="12">
        <v>4221</v>
      </c>
      <c r="C8329" s="19">
        <v>42553</v>
      </c>
      <c r="D8329" s="6">
        <v>197</v>
      </c>
      <c r="E8329" s="10">
        <v>1003.77</v>
      </c>
    </row>
    <row r="8330" spans="1:5" ht="17.55" customHeight="1" x14ac:dyDescent="0.3">
      <c r="A8330" s="12">
        <v>8441</v>
      </c>
      <c r="B8330" s="12">
        <v>4222</v>
      </c>
      <c r="C8330" s="19">
        <v>42565</v>
      </c>
      <c r="D8330" s="6">
        <v>244</v>
      </c>
      <c r="E8330" s="10">
        <v>259.07</v>
      </c>
    </row>
    <row r="8331" spans="1:5" ht="17.55" customHeight="1" x14ac:dyDescent="0.3">
      <c r="A8331" s="12">
        <v>8442</v>
      </c>
      <c r="B8331" s="12">
        <v>4222</v>
      </c>
      <c r="C8331" s="19">
        <v>42560</v>
      </c>
      <c r="D8331" s="6">
        <v>244</v>
      </c>
      <c r="E8331" s="10">
        <v>405.21999999999997</v>
      </c>
    </row>
    <row r="8332" spans="1:5" ht="17.55" customHeight="1" x14ac:dyDescent="0.3">
      <c r="A8332" s="12">
        <v>8443</v>
      </c>
      <c r="B8332" s="12">
        <v>4223</v>
      </c>
      <c r="C8332" s="19">
        <v>42560</v>
      </c>
      <c r="D8332" s="6">
        <v>195</v>
      </c>
      <c r="E8332" s="10">
        <v>334.38</v>
      </c>
    </row>
    <row r="8333" spans="1:5" ht="17.55" customHeight="1" x14ac:dyDescent="0.3">
      <c r="A8333" s="12">
        <v>8444</v>
      </c>
      <c r="B8333" s="12">
        <v>4224</v>
      </c>
      <c r="C8333" s="19">
        <v>42566</v>
      </c>
      <c r="D8333" s="6">
        <v>101</v>
      </c>
      <c r="E8333" s="10">
        <v>53.269999999999982</v>
      </c>
    </row>
    <row r="8334" spans="1:5" ht="17.55" customHeight="1" x14ac:dyDescent="0.3">
      <c r="A8334" s="12">
        <v>8445</v>
      </c>
      <c r="B8334" s="12">
        <v>4224</v>
      </c>
      <c r="C8334" s="19">
        <v>42562</v>
      </c>
      <c r="D8334" s="6">
        <v>101</v>
      </c>
      <c r="E8334" s="10">
        <v>260.12</v>
      </c>
    </row>
    <row r="8335" spans="1:5" ht="17.55" customHeight="1" x14ac:dyDescent="0.3">
      <c r="A8335" s="12">
        <v>8446</v>
      </c>
      <c r="B8335" s="12">
        <v>4225</v>
      </c>
      <c r="C8335" s="19">
        <v>42563</v>
      </c>
      <c r="D8335" s="6">
        <v>232</v>
      </c>
      <c r="E8335" s="10">
        <v>747.06</v>
      </c>
    </row>
    <row r="8336" spans="1:5" ht="17.55" customHeight="1" x14ac:dyDescent="0.3">
      <c r="A8336" s="12">
        <v>8447</v>
      </c>
      <c r="B8336" s="12">
        <v>4226</v>
      </c>
      <c r="C8336" s="19">
        <v>42566</v>
      </c>
      <c r="D8336" s="6">
        <v>223</v>
      </c>
      <c r="E8336" s="10">
        <v>80.580000000000041</v>
      </c>
    </row>
    <row r="8337" spans="1:5" ht="17.55" customHeight="1" x14ac:dyDescent="0.3">
      <c r="A8337" s="12">
        <v>8448</v>
      </c>
      <c r="B8337" s="12">
        <v>4226</v>
      </c>
      <c r="C8337" s="19">
        <v>42561</v>
      </c>
      <c r="D8337" s="6">
        <v>223</v>
      </c>
      <c r="E8337" s="10">
        <v>814.81999999999994</v>
      </c>
    </row>
    <row r="8338" spans="1:5" ht="17.55" customHeight="1" x14ac:dyDescent="0.3">
      <c r="A8338" s="12">
        <v>8449</v>
      </c>
      <c r="B8338" s="12">
        <v>4227</v>
      </c>
      <c r="C8338" s="19">
        <v>42560</v>
      </c>
      <c r="D8338" s="6">
        <v>240</v>
      </c>
      <c r="E8338" s="10">
        <v>10.100000000000023</v>
      </c>
    </row>
    <row r="8339" spans="1:5" ht="17.55" customHeight="1" x14ac:dyDescent="0.3">
      <c r="A8339" s="12">
        <v>8450</v>
      </c>
      <c r="B8339" s="12">
        <v>4227</v>
      </c>
      <c r="C8339" s="19">
        <v>42552</v>
      </c>
      <c r="D8339" s="6">
        <v>240</v>
      </c>
      <c r="E8339" s="10">
        <v>1000.25</v>
      </c>
    </row>
    <row r="8340" spans="1:5" ht="17.55" customHeight="1" x14ac:dyDescent="0.3">
      <c r="A8340" s="12">
        <v>8451</v>
      </c>
      <c r="B8340" s="12">
        <v>4228</v>
      </c>
      <c r="C8340" s="19">
        <v>42565</v>
      </c>
      <c r="D8340" s="6">
        <v>250</v>
      </c>
      <c r="E8340" s="10">
        <v>398.23</v>
      </c>
    </row>
    <row r="8341" spans="1:5" ht="17.55" customHeight="1" x14ac:dyDescent="0.3">
      <c r="A8341" s="12">
        <v>8452</v>
      </c>
      <c r="B8341" s="12">
        <v>4229</v>
      </c>
      <c r="C8341" s="19">
        <v>42564</v>
      </c>
      <c r="D8341" s="6">
        <v>198</v>
      </c>
      <c r="E8341" s="10">
        <v>210.45999999999998</v>
      </c>
    </row>
    <row r="8342" spans="1:5" ht="17.55" customHeight="1" x14ac:dyDescent="0.3">
      <c r="A8342" s="12">
        <v>8453</v>
      </c>
      <c r="B8342" s="12">
        <v>4229</v>
      </c>
      <c r="C8342" s="19">
        <v>42560</v>
      </c>
      <c r="D8342" s="6">
        <v>198</v>
      </c>
      <c r="E8342" s="10">
        <v>329.2</v>
      </c>
    </row>
    <row r="8343" spans="1:5" ht="17.55" customHeight="1" x14ac:dyDescent="0.3">
      <c r="A8343" s="12">
        <v>8454</v>
      </c>
      <c r="B8343" s="12">
        <v>4230</v>
      </c>
      <c r="C8343" s="19">
        <v>42561</v>
      </c>
      <c r="D8343" s="6">
        <v>170</v>
      </c>
      <c r="E8343" s="10">
        <v>154</v>
      </c>
    </row>
    <row r="8344" spans="1:5" ht="17.55" customHeight="1" x14ac:dyDescent="0.3">
      <c r="A8344" s="12">
        <v>8455</v>
      </c>
      <c r="B8344" s="12">
        <v>4230</v>
      </c>
      <c r="C8344" s="19">
        <v>42553</v>
      </c>
      <c r="D8344" s="6">
        <v>170</v>
      </c>
      <c r="E8344" s="10">
        <v>262.24</v>
      </c>
    </row>
    <row r="8345" spans="1:5" ht="17.55" customHeight="1" x14ac:dyDescent="0.3">
      <c r="A8345" s="12">
        <v>8456</v>
      </c>
      <c r="B8345" s="12">
        <v>4231</v>
      </c>
      <c r="C8345" s="19">
        <v>42563</v>
      </c>
      <c r="D8345" s="6">
        <v>198</v>
      </c>
      <c r="E8345" s="10">
        <v>204.73999999999998</v>
      </c>
    </row>
    <row r="8346" spans="1:5" ht="17.55" customHeight="1" x14ac:dyDescent="0.3">
      <c r="A8346" s="12">
        <v>8457</v>
      </c>
      <c r="B8346" s="12">
        <v>4232</v>
      </c>
      <c r="C8346" s="19">
        <v>42567</v>
      </c>
      <c r="D8346" s="6">
        <v>316</v>
      </c>
      <c r="E8346" s="10">
        <v>97.740000000000009</v>
      </c>
    </row>
    <row r="8347" spans="1:5" ht="17.55" customHeight="1" x14ac:dyDescent="0.3">
      <c r="A8347" s="12">
        <v>8458</v>
      </c>
      <c r="B8347" s="12">
        <v>4232</v>
      </c>
      <c r="C8347" s="19">
        <v>42557</v>
      </c>
      <c r="D8347" s="6">
        <v>316</v>
      </c>
      <c r="E8347" s="10">
        <v>600.42999999999995</v>
      </c>
    </row>
    <row r="8348" spans="1:5" ht="17.55" customHeight="1" x14ac:dyDescent="0.3">
      <c r="A8348" s="12">
        <v>8459</v>
      </c>
      <c r="B8348" s="12">
        <v>4233</v>
      </c>
      <c r="C8348" s="19">
        <v>42564</v>
      </c>
      <c r="D8348" s="6">
        <v>249</v>
      </c>
      <c r="E8348" s="10">
        <v>223.60999999999999</v>
      </c>
    </row>
    <row r="8349" spans="1:5" ht="17.55" customHeight="1" x14ac:dyDescent="0.3">
      <c r="A8349" s="12">
        <v>8460</v>
      </c>
      <c r="B8349" s="12">
        <v>4234</v>
      </c>
      <c r="C8349" s="19">
        <v>42565</v>
      </c>
      <c r="D8349" s="6">
        <v>17</v>
      </c>
      <c r="E8349" s="10">
        <v>31.1400000000001</v>
      </c>
    </row>
    <row r="8350" spans="1:5" ht="17.55" customHeight="1" x14ac:dyDescent="0.3">
      <c r="A8350" s="12">
        <v>8461</v>
      </c>
      <c r="B8350" s="12">
        <v>4234</v>
      </c>
      <c r="C8350" s="19">
        <v>42561</v>
      </c>
      <c r="D8350" s="6">
        <v>17</v>
      </c>
      <c r="E8350" s="10">
        <v>1007.04</v>
      </c>
    </row>
    <row r="8351" spans="1:5" ht="17.55" customHeight="1" x14ac:dyDescent="0.3">
      <c r="A8351" s="12">
        <v>8462</v>
      </c>
      <c r="B8351" s="12">
        <v>4235</v>
      </c>
      <c r="C8351" s="19">
        <v>42566</v>
      </c>
      <c r="D8351" s="6">
        <v>192</v>
      </c>
      <c r="E8351" s="10">
        <v>623.46</v>
      </c>
    </row>
    <row r="8352" spans="1:5" ht="17.55" customHeight="1" x14ac:dyDescent="0.3">
      <c r="A8352" s="12">
        <v>8463</v>
      </c>
      <c r="B8352" s="12">
        <v>4236</v>
      </c>
      <c r="C8352" s="19">
        <v>42563</v>
      </c>
      <c r="D8352" s="6">
        <v>318</v>
      </c>
      <c r="E8352" s="10">
        <v>674.48</v>
      </c>
    </row>
    <row r="8353" spans="1:5" ht="17.55" customHeight="1" x14ac:dyDescent="0.3">
      <c r="A8353" s="12">
        <v>8464</v>
      </c>
      <c r="B8353" s="12">
        <v>4237</v>
      </c>
      <c r="C8353" s="19">
        <v>42565</v>
      </c>
      <c r="D8353" s="6">
        <v>282</v>
      </c>
      <c r="E8353" s="10">
        <v>103.23000000000002</v>
      </c>
    </row>
    <row r="8354" spans="1:5" ht="17.55" customHeight="1" x14ac:dyDescent="0.3">
      <c r="A8354" s="12">
        <v>8465</v>
      </c>
      <c r="B8354" s="12">
        <v>4237</v>
      </c>
      <c r="C8354" s="19">
        <v>42558</v>
      </c>
      <c r="D8354" s="6">
        <v>282</v>
      </c>
      <c r="E8354" s="10">
        <v>279.13</v>
      </c>
    </row>
    <row r="8355" spans="1:5" ht="17.55" customHeight="1" x14ac:dyDescent="0.3">
      <c r="A8355" s="12">
        <v>8466</v>
      </c>
      <c r="B8355" s="12">
        <v>4238</v>
      </c>
      <c r="C8355" s="19">
        <v>42559</v>
      </c>
      <c r="D8355" s="6">
        <v>154</v>
      </c>
      <c r="E8355" s="10">
        <v>524.36</v>
      </c>
    </row>
    <row r="8356" spans="1:5" ht="17.55" customHeight="1" x14ac:dyDescent="0.3">
      <c r="A8356" s="12">
        <v>8467</v>
      </c>
      <c r="B8356" s="12">
        <v>4239</v>
      </c>
      <c r="C8356" s="19">
        <v>42559</v>
      </c>
      <c r="D8356" s="6">
        <v>171</v>
      </c>
      <c r="E8356" s="10">
        <v>238.51000000000005</v>
      </c>
    </row>
    <row r="8357" spans="1:5" ht="17.55" customHeight="1" x14ac:dyDescent="0.3">
      <c r="A8357" s="12">
        <v>8468</v>
      </c>
      <c r="B8357" s="12">
        <v>4239</v>
      </c>
      <c r="C8357" s="19">
        <v>42555</v>
      </c>
      <c r="D8357" s="6">
        <v>171</v>
      </c>
      <c r="E8357" s="10">
        <v>506.84999999999997</v>
      </c>
    </row>
    <row r="8358" spans="1:5" ht="17.55" customHeight="1" x14ac:dyDescent="0.3">
      <c r="A8358" s="12">
        <v>8469</v>
      </c>
      <c r="B8358" s="12">
        <v>4240</v>
      </c>
      <c r="C8358" s="19">
        <v>42561</v>
      </c>
      <c r="D8358" s="6">
        <v>143</v>
      </c>
      <c r="E8358" s="10">
        <v>140.94</v>
      </c>
    </row>
    <row r="8359" spans="1:5" ht="17.55" customHeight="1" x14ac:dyDescent="0.3">
      <c r="A8359" s="12">
        <v>8470</v>
      </c>
      <c r="B8359" s="12">
        <v>4240</v>
      </c>
      <c r="C8359" s="19">
        <v>42554</v>
      </c>
      <c r="D8359" s="6">
        <v>143</v>
      </c>
      <c r="E8359" s="10">
        <v>299.5</v>
      </c>
    </row>
    <row r="8360" spans="1:5" ht="17.55" customHeight="1" x14ac:dyDescent="0.3">
      <c r="A8360" s="12">
        <v>8471</v>
      </c>
      <c r="B8360" s="12">
        <v>4241</v>
      </c>
      <c r="C8360" s="19">
        <v>42566</v>
      </c>
      <c r="D8360" s="6">
        <v>286</v>
      </c>
      <c r="E8360" s="10">
        <v>104.62</v>
      </c>
    </row>
    <row r="8361" spans="1:5" ht="17.55" customHeight="1" x14ac:dyDescent="0.3">
      <c r="A8361" s="12">
        <v>8472</v>
      </c>
      <c r="B8361" s="12">
        <v>4241</v>
      </c>
      <c r="C8361" s="19">
        <v>42560</v>
      </c>
      <c r="D8361" s="6">
        <v>286</v>
      </c>
      <c r="E8361" s="10">
        <v>313.89</v>
      </c>
    </row>
    <row r="8362" spans="1:5" ht="17.55" customHeight="1" x14ac:dyDescent="0.3">
      <c r="A8362" s="12">
        <v>8473</v>
      </c>
      <c r="B8362" s="12">
        <v>4242</v>
      </c>
      <c r="C8362" s="19">
        <v>42563</v>
      </c>
      <c r="D8362" s="6">
        <v>319</v>
      </c>
      <c r="E8362" s="10">
        <v>124.25999999999999</v>
      </c>
    </row>
    <row r="8363" spans="1:5" ht="17.55" customHeight="1" x14ac:dyDescent="0.3">
      <c r="A8363" s="12">
        <v>8474</v>
      </c>
      <c r="B8363" s="12">
        <v>4242</v>
      </c>
      <c r="C8363" s="19">
        <v>42559</v>
      </c>
      <c r="D8363" s="6">
        <v>319</v>
      </c>
      <c r="E8363" s="10">
        <v>831.64</v>
      </c>
    </row>
    <row r="8364" spans="1:5" ht="17.55" customHeight="1" x14ac:dyDescent="0.3">
      <c r="A8364" s="12">
        <v>8475</v>
      </c>
      <c r="B8364" s="12">
        <v>4243</v>
      </c>
      <c r="C8364" s="19">
        <v>42563</v>
      </c>
      <c r="D8364" s="6">
        <v>304</v>
      </c>
      <c r="E8364" s="10">
        <v>108.39999999999998</v>
      </c>
    </row>
    <row r="8365" spans="1:5" ht="17.55" customHeight="1" x14ac:dyDescent="0.3">
      <c r="A8365" s="12">
        <v>8476</v>
      </c>
      <c r="B8365" s="12">
        <v>4243</v>
      </c>
      <c r="C8365" s="19">
        <v>42556</v>
      </c>
      <c r="D8365" s="6">
        <v>304</v>
      </c>
      <c r="E8365" s="10">
        <v>529.27</v>
      </c>
    </row>
    <row r="8366" spans="1:5" ht="17.55" customHeight="1" x14ac:dyDescent="0.3">
      <c r="A8366" s="12">
        <v>8477</v>
      </c>
      <c r="B8366" s="12">
        <v>4244</v>
      </c>
      <c r="C8366" s="19">
        <v>42561</v>
      </c>
      <c r="D8366" s="6">
        <v>296</v>
      </c>
      <c r="E8366" s="10">
        <v>203.14999999999998</v>
      </c>
    </row>
    <row r="8367" spans="1:5" ht="17.55" customHeight="1" x14ac:dyDescent="0.3">
      <c r="A8367" s="12">
        <v>8478</v>
      </c>
      <c r="B8367" s="12">
        <v>4244</v>
      </c>
      <c r="C8367" s="19">
        <v>42554</v>
      </c>
      <c r="D8367" s="6">
        <v>296</v>
      </c>
      <c r="E8367" s="10">
        <v>680.15</v>
      </c>
    </row>
    <row r="8368" spans="1:5" ht="17.55" customHeight="1" x14ac:dyDescent="0.3">
      <c r="A8368" s="12">
        <v>8479</v>
      </c>
      <c r="B8368" s="12">
        <v>4245</v>
      </c>
      <c r="C8368" s="19">
        <v>42567</v>
      </c>
      <c r="D8368" s="6">
        <v>298</v>
      </c>
      <c r="E8368" s="10">
        <v>124.36000000000001</v>
      </c>
    </row>
    <row r="8369" spans="1:5" ht="17.55" customHeight="1" x14ac:dyDescent="0.3">
      <c r="A8369" s="12">
        <v>8480</v>
      </c>
      <c r="B8369" s="12">
        <v>4245</v>
      </c>
      <c r="C8369" s="19">
        <v>42562</v>
      </c>
      <c r="D8369" s="6">
        <v>298</v>
      </c>
      <c r="E8369" s="10">
        <v>566.54999999999995</v>
      </c>
    </row>
    <row r="8370" spans="1:5" ht="17.55" customHeight="1" x14ac:dyDescent="0.3">
      <c r="A8370" s="12">
        <v>8481</v>
      </c>
      <c r="B8370" s="12">
        <v>4246</v>
      </c>
      <c r="C8370" s="19">
        <v>42564</v>
      </c>
      <c r="D8370" s="6">
        <v>23</v>
      </c>
      <c r="E8370" s="10">
        <v>372.59999999999997</v>
      </c>
    </row>
    <row r="8371" spans="1:5" ht="17.55" customHeight="1" x14ac:dyDescent="0.3">
      <c r="A8371" s="12">
        <v>8482</v>
      </c>
      <c r="B8371" s="12">
        <v>4247</v>
      </c>
      <c r="C8371" s="19">
        <v>42565</v>
      </c>
      <c r="D8371" s="6">
        <v>140</v>
      </c>
      <c r="E8371" s="10">
        <v>539.02</v>
      </c>
    </row>
    <row r="8372" spans="1:5" ht="17.55" customHeight="1" x14ac:dyDescent="0.3">
      <c r="A8372" s="12">
        <v>8483</v>
      </c>
      <c r="B8372" s="12">
        <v>4248</v>
      </c>
      <c r="C8372" s="19">
        <v>42563</v>
      </c>
      <c r="D8372" s="6">
        <v>209</v>
      </c>
      <c r="E8372" s="10">
        <v>497.39</v>
      </c>
    </row>
    <row r="8373" spans="1:5" ht="17.55" customHeight="1" x14ac:dyDescent="0.3">
      <c r="A8373" s="12">
        <v>8484</v>
      </c>
      <c r="B8373" s="12">
        <v>4249</v>
      </c>
      <c r="C8373" s="19">
        <v>42564</v>
      </c>
      <c r="D8373" s="6">
        <v>96</v>
      </c>
      <c r="E8373" s="10">
        <v>609.84</v>
      </c>
    </row>
    <row r="8374" spans="1:5" ht="17.55" customHeight="1" x14ac:dyDescent="0.3">
      <c r="A8374" s="12">
        <v>8485</v>
      </c>
      <c r="B8374" s="12">
        <v>4250</v>
      </c>
      <c r="C8374" s="19">
        <v>42559</v>
      </c>
      <c r="D8374" s="6">
        <v>176</v>
      </c>
      <c r="E8374" s="10">
        <v>74.649999999999977</v>
      </c>
    </row>
    <row r="8375" spans="1:5" ht="17.55" customHeight="1" x14ac:dyDescent="0.3">
      <c r="A8375" s="12">
        <v>8486</v>
      </c>
      <c r="B8375" s="12">
        <v>4250</v>
      </c>
      <c r="C8375" s="19">
        <v>42555</v>
      </c>
      <c r="D8375" s="6">
        <v>176</v>
      </c>
      <c r="E8375" s="10">
        <v>671.92</v>
      </c>
    </row>
    <row r="8376" spans="1:5" ht="17.55" customHeight="1" x14ac:dyDescent="0.3">
      <c r="A8376" s="12">
        <v>8487</v>
      </c>
      <c r="B8376" s="12">
        <v>4252</v>
      </c>
      <c r="C8376" s="19">
        <v>42566</v>
      </c>
      <c r="D8376" s="6">
        <v>163</v>
      </c>
      <c r="E8376" s="10">
        <v>246.48</v>
      </c>
    </row>
    <row r="8377" spans="1:5" ht="17.55" customHeight="1" x14ac:dyDescent="0.3">
      <c r="A8377" s="12">
        <v>8488</v>
      </c>
      <c r="B8377" s="12">
        <v>4253</v>
      </c>
      <c r="C8377" s="19">
        <v>42560</v>
      </c>
      <c r="D8377" s="6">
        <v>217</v>
      </c>
      <c r="E8377" s="10">
        <v>138.91</v>
      </c>
    </row>
    <row r="8378" spans="1:5" ht="17.55" customHeight="1" x14ac:dyDescent="0.3">
      <c r="A8378" s="12">
        <v>8489</v>
      </c>
      <c r="B8378" s="12">
        <v>4254</v>
      </c>
      <c r="C8378" s="19">
        <v>42565</v>
      </c>
      <c r="D8378" s="6">
        <v>202</v>
      </c>
      <c r="E8378" s="10">
        <v>213.29999999999998</v>
      </c>
    </row>
    <row r="8379" spans="1:5" ht="17.55" customHeight="1" x14ac:dyDescent="0.3">
      <c r="A8379" s="12">
        <v>8490</v>
      </c>
      <c r="B8379" s="12">
        <v>4255</v>
      </c>
      <c r="C8379" s="19">
        <v>42559</v>
      </c>
      <c r="D8379" s="6">
        <v>91</v>
      </c>
      <c r="E8379" s="10">
        <v>178.92999999999998</v>
      </c>
    </row>
    <row r="8380" spans="1:5" ht="17.55" customHeight="1" x14ac:dyDescent="0.3">
      <c r="A8380" s="12">
        <v>8491</v>
      </c>
      <c r="B8380" s="12">
        <v>4256</v>
      </c>
      <c r="C8380" s="19">
        <v>42561</v>
      </c>
      <c r="D8380" s="6">
        <v>100</v>
      </c>
      <c r="E8380" s="10">
        <v>189.26</v>
      </c>
    </row>
    <row r="8381" spans="1:5" ht="17.55" customHeight="1" x14ac:dyDescent="0.3">
      <c r="A8381" s="12">
        <v>8492</v>
      </c>
      <c r="B8381" s="12">
        <v>4256</v>
      </c>
      <c r="C8381" s="19">
        <v>42557</v>
      </c>
      <c r="D8381" s="6">
        <v>100</v>
      </c>
      <c r="E8381" s="10">
        <v>862.23</v>
      </c>
    </row>
    <row r="8382" spans="1:5" ht="17.55" customHeight="1" x14ac:dyDescent="0.3">
      <c r="A8382" s="12">
        <v>8493</v>
      </c>
      <c r="B8382" s="12">
        <v>4257</v>
      </c>
      <c r="C8382" s="19">
        <v>42567</v>
      </c>
      <c r="D8382" s="6">
        <v>142</v>
      </c>
      <c r="E8382" s="10">
        <v>120.96000000000001</v>
      </c>
    </row>
    <row r="8383" spans="1:5" ht="17.55" customHeight="1" x14ac:dyDescent="0.3">
      <c r="A8383" s="12">
        <v>8494</v>
      </c>
      <c r="B8383" s="12">
        <v>4259</v>
      </c>
      <c r="C8383" s="19">
        <v>42565</v>
      </c>
      <c r="D8383" s="6">
        <v>166</v>
      </c>
      <c r="E8383" s="10">
        <v>98.339999999999975</v>
      </c>
    </row>
    <row r="8384" spans="1:5" ht="17.55" customHeight="1" x14ac:dyDescent="0.3">
      <c r="A8384" s="12">
        <v>8495</v>
      </c>
      <c r="B8384" s="12">
        <v>4259</v>
      </c>
      <c r="C8384" s="19">
        <v>42560</v>
      </c>
      <c r="D8384" s="6">
        <v>166</v>
      </c>
      <c r="E8384" s="10">
        <v>209</v>
      </c>
    </row>
    <row r="8385" spans="1:5" ht="17.55" customHeight="1" x14ac:dyDescent="0.3">
      <c r="A8385" s="12">
        <v>8496</v>
      </c>
      <c r="B8385" s="12">
        <v>4261</v>
      </c>
      <c r="C8385" s="19">
        <v>42567</v>
      </c>
      <c r="D8385" s="6">
        <v>83</v>
      </c>
      <c r="E8385" s="10">
        <v>5.4200000000000159</v>
      </c>
    </row>
    <row r="8386" spans="1:5" ht="17.55" customHeight="1" x14ac:dyDescent="0.3">
      <c r="A8386" s="12">
        <v>8497</v>
      </c>
      <c r="B8386" s="12">
        <v>4261</v>
      </c>
      <c r="C8386" s="19">
        <v>42562</v>
      </c>
      <c r="D8386" s="6">
        <v>83</v>
      </c>
      <c r="E8386" s="10">
        <v>130.1</v>
      </c>
    </row>
    <row r="8387" spans="1:5" ht="17.55" customHeight="1" x14ac:dyDescent="0.3">
      <c r="A8387" s="12">
        <v>8498</v>
      </c>
      <c r="B8387" s="12">
        <v>4263</v>
      </c>
      <c r="C8387" s="19">
        <v>42566</v>
      </c>
      <c r="D8387" s="6">
        <v>37</v>
      </c>
      <c r="E8387" s="10">
        <v>602.27</v>
      </c>
    </row>
    <row r="8388" spans="1:5" ht="17.55" customHeight="1" x14ac:dyDescent="0.3">
      <c r="A8388" s="12">
        <v>8499</v>
      </c>
      <c r="B8388" s="12">
        <v>4265</v>
      </c>
      <c r="C8388" s="19">
        <v>42565</v>
      </c>
      <c r="D8388" s="6">
        <v>302</v>
      </c>
      <c r="E8388" s="10">
        <v>35.569999999999993</v>
      </c>
    </row>
    <row r="8389" spans="1:5" ht="17.55" customHeight="1" x14ac:dyDescent="0.3">
      <c r="A8389" s="12">
        <v>8500</v>
      </c>
      <c r="B8389" s="12">
        <v>4265</v>
      </c>
      <c r="C8389" s="19">
        <v>42560</v>
      </c>
      <c r="D8389" s="6">
        <v>302</v>
      </c>
      <c r="E8389" s="10">
        <v>472.63</v>
      </c>
    </row>
    <row r="8390" spans="1:5" ht="17.55" customHeight="1" x14ac:dyDescent="0.3">
      <c r="A8390" s="12">
        <v>8501</v>
      </c>
      <c r="B8390" s="12">
        <v>4266</v>
      </c>
      <c r="C8390" s="19">
        <v>42563</v>
      </c>
      <c r="D8390" s="6">
        <v>6</v>
      </c>
      <c r="E8390" s="10">
        <v>294.02999999999997</v>
      </c>
    </row>
    <row r="8391" spans="1:5" ht="17.55" customHeight="1" x14ac:dyDescent="0.3">
      <c r="A8391" s="12">
        <v>8502</v>
      </c>
      <c r="B8391" s="12">
        <v>4268</v>
      </c>
      <c r="C8391" s="19">
        <v>42565</v>
      </c>
      <c r="D8391" s="6">
        <v>252</v>
      </c>
      <c r="E8391" s="10">
        <v>247.75</v>
      </c>
    </row>
    <row r="8392" spans="1:5" ht="17.55" customHeight="1" x14ac:dyDescent="0.3">
      <c r="A8392" s="12">
        <v>8503</v>
      </c>
      <c r="B8392" s="12">
        <v>4269</v>
      </c>
      <c r="C8392" s="19">
        <v>42561</v>
      </c>
      <c r="D8392" s="6">
        <v>229</v>
      </c>
      <c r="E8392" s="10">
        <v>384.53999999999996</v>
      </c>
    </row>
    <row r="8393" spans="1:5" ht="17.55" customHeight="1" x14ac:dyDescent="0.3">
      <c r="A8393" s="12">
        <v>8504</v>
      </c>
      <c r="B8393" s="12">
        <v>4271</v>
      </c>
      <c r="C8393" s="19">
        <v>42563</v>
      </c>
      <c r="D8393" s="6">
        <v>221</v>
      </c>
      <c r="E8393" s="10">
        <v>485.69</v>
      </c>
    </row>
    <row r="8394" spans="1:5" ht="17.55" customHeight="1" x14ac:dyDescent="0.3">
      <c r="A8394" s="12">
        <v>8505</v>
      </c>
      <c r="B8394" s="12">
        <v>4272</v>
      </c>
      <c r="C8394" s="19">
        <v>42564</v>
      </c>
      <c r="D8394" s="6">
        <v>295</v>
      </c>
      <c r="E8394" s="10">
        <v>428.59</v>
      </c>
    </row>
    <row r="8395" spans="1:5" ht="17.55" customHeight="1" x14ac:dyDescent="0.3">
      <c r="A8395" s="12">
        <v>8506</v>
      </c>
      <c r="B8395" s="12">
        <v>4274</v>
      </c>
      <c r="C8395" s="19">
        <v>42566</v>
      </c>
      <c r="D8395" s="6">
        <v>265</v>
      </c>
      <c r="E8395" s="10">
        <v>878.86</v>
      </c>
    </row>
    <row r="8396" spans="1:5" ht="17.55" customHeight="1" x14ac:dyDescent="0.3">
      <c r="A8396" s="12">
        <v>8507</v>
      </c>
      <c r="B8396" s="12">
        <v>4275</v>
      </c>
      <c r="C8396" s="19">
        <v>42562</v>
      </c>
      <c r="D8396" s="6">
        <v>59</v>
      </c>
      <c r="E8396" s="10">
        <v>444.03</v>
      </c>
    </row>
    <row r="8397" spans="1:5" ht="17.55" customHeight="1" x14ac:dyDescent="0.3">
      <c r="A8397" s="12">
        <v>8508</v>
      </c>
      <c r="B8397" s="12">
        <v>4277</v>
      </c>
      <c r="C8397" s="19">
        <v>42565</v>
      </c>
      <c r="D8397" s="6">
        <v>317</v>
      </c>
      <c r="E8397" s="10">
        <v>129.47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G4355"/>
  <sheetViews>
    <sheetView showGridLines="0" workbookViewId="0">
      <pane ySplit="1" topLeftCell="A2" activePane="bottomLeft" state="frozen"/>
      <selection sqref="A1:XFD1048576"/>
      <selection pane="bottomLeft" sqref="A1:G4355"/>
    </sheetView>
  </sheetViews>
  <sheetFormatPr baseColWidth="10" defaultColWidth="9.21875" defaultRowHeight="17.55" customHeight="1" x14ac:dyDescent="0.3"/>
  <cols>
    <col min="1" max="1" width="11.44140625" style="1" customWidth="1"/>
    <col min="2" max="2" width="13.44140625" style="1" customWidth="1"/>
    <col min="3" max="4" width="14.21875" style="19" customWidth="1"/>
    <col min="5" max="5" width="15.44140625" style="12" customWidth="1"/>
    <col min="6" max="6" width="12" style="1" customWidth="1"/>
    <col min="7" max="7" width="19.77734375" style="10" customWidth="1"/>
    <col min="8" max="11" width="9.21875" style="1" customWidth="1"/>
    <col min="12" max="16384" width="9.21875" style="1"/>
  </cols>
  <sheetData>
    <row r="1" spans="1:7" ht="17.55" customHeight="1" x14ac:dyDescent="0.3">
      <c r="A1" s="1" t="s">
        <v>30</v>
      </c>
      <c r="B1" s="1" t="s">
        <v>31</v>
      </c>
      <c r="C1" s="19" t="s">
        <v>32</v>
      </c>
      <c r="D1" s="19" t="s">
        <v>33</v>
      </c>
      <c r="E1" s="12" t="s">
        <v>4391</v>
      </c>
      <c r="F1" s="1" t="s">
        <v>4394</v>
      </c>
      <c r="G1" s="10" t="s">
        <v>34</v>
      </c>
    </row>
    <row r="2" spans="1:7" ht="17.55" customHeight="1" x14ac:dyDescent="0.3">
      <c r="A2" s="1">
        <v>1</v>
      </c>
      <c r="B2" s="1" t="s">
        <v>35</v>
      </c>
      <c r="C2" s="19">
        <v>41654</v>
      </c>
      <c r="D2" s="19">
        <v>41713</v>
      </c>
      <c r="E2" s="15">
        <v>165</v>
      </c>
      <c r="F2" s="3">
        <v>4</v>
      </c>
      <c r="G2" s="10">
        <v>775.36800000000005</v>
      </c>
    </row>
    <row r="3" spans="1:7" ht="17.55" customHeight="1" x14ac:dyDescent="0.3">
      <c r="A3" s="1">
        <v>2</v>
      </c>
      <c r="B3" s="1" t="s">
        <v>36</v>
      </c>
      <c r="C3" s="19">
        <v>41652</v>
      </c>
      <c r="D3" s="19">
        <v>41720</v>
      </c>
      <c r="E3" s="15">
        <v>282</v>
      </c>
      <c r="F3" s="3">
        <v>4</v>
      </c>
      <c r="G3" s="10">
        <v>266.2</v>
      </c>
    </row>
    <row r="4" spans="1:7" ht="17.55" customHeight="1" x14ac:dyDescent="0.3">
      <c r="A4" s="1">
        <v>3</v>
      </c>
      <c r="B4" s="1" t="s">
        <v>37</v>
      </c>
      <c r="C4" s="19">
        <v>41654</v>
      </c>
      <c r="D4" s="19">
        <v>41717</v>
      </c>
      <c r="E4" s="15">
        <v>49</v>
      </c>
      <c r="F4" s="3">
        <v>1</v>
      </c>
      <c r="G4" s="10">
        <v>68.97</v>
      </c>
    </row>
    <row r="5" spans="1:7" ht="17.55" customHeight="1" x14ac:dyDescent="0.3">
      <c r="A5" s="1">
        <v>4</v>
      </c>
      <c r="B5" s="1" t="s">
        <v>38</v>
      </c>
      <c r="C5" s="19">
        <v>41654</v>
      </c>
      <c r="D5" s="19">
        <v>41708</v>
      </c>
      <c r="E5" s="15">
        <v>172</v>
      </c>
      <c r="F5" s="3">
        <v>3</v>
      </c>
      <c r="G5" s="10">
        <v>231.59399999999999</v>
      </c>
    </row>
    <row r="6" spans="1:7" ht="17.55" customHeight="1" x14ac:dyDescent="0.3">
      <c r="A6" s="1">
        <v>5</v>
      </c>
      <c r="B6" s="1" t="s">
        <v>39</v>
      </c>
      <c r="C6" s="19">
        <v>41658</v>
      </c>
      <c r="D6" s="19">
        <v>41713</v>
      </c>
      <c r="E6" s="15">
        <v>217</v>
      </c>
      <c r="F6" s="3">
        <v>3</v>
      </c>
      <c r="G6" s="10">
        <v>54.208000000000006</v>
      </c>
    </row>
    <row r="7" spans="1:7" ht="17.55" customHeight="1" x14ac:dyDescent="0.3">
      <c r="A7" s="1">
        <v>6</v>
      </c>
      <c r="B7" s="1" t="s">
        <v>40</v>
      </c>
      <c r="C7" s="19">
        <v>41655</v>
      </c>
      <c r="D7" s="19">
        <v>41683</v>
      </c>
      <c r="E7" s="15">
        <v>203</v>
      </c>
      <c r="F7" s="3">
        <v>1</v>
      </c>
      <c r="G7" s="10">
        <v>505.29599999999994</v>
      </c>
    </row>
    <row r="8" spans="1:7" ht="17.55" customHeight="1" x14ac:dyDescent="0.3">
      <c r="A8" s="1">
        <v>7</v>
      </c>
      <c r="B8" s="1" t="s">
        <v>41</v>
      </c>
      <c r="C8" s="19">
        <v>41657</v>
      </c>
      <c r="D8" s="19">
        <v>41723</v>
      </c>
      <c r="E8" s="15">
        <v>113</v>
      </c>
      <c r="F8" s="3">
        <v>3</v>
      </c>
      <c r="G8" s="10">
        <v>297.29699999999997</v>
      </c>
    </row>
    <row r="9" spans="1:7" ht="17.55" customHeight="1" x14ac:dyDescent="0.3">
      <c r="A9" s="1">
        <v>8</v>
      </c>
      <c r="B9" s="1" t="s">
        <v>42</v>
      </c>
      <c r="C9" s="19">
        <v>41657</v>
      </c>
      <c r="D9" s="19">
        <v>41679</v>
      </c>
      <c r="E9" s="15">
        <v>225</v>
      </c>
      <c r="F9" s="3">
        <v>2</v>
      </c>
      <c r="G9" s="10">
        <v>296.20800000000003</v>
      </c>
    </row>
    <row r="10" spans="1:7" ht="17.55" customHeight="1" x14ac:dyDescent="0.3">
      <c r="A10" s="1">
        <v>9</v>
      </c>
      <c r="B10" s="1" t="s">
        <v>43</v>
      </c>
      <c r="C10" s="19">
        <v>41656</v>
      </c>
      <c r="D10" s="19">
        <v>41686</v>
      </c>
      <c r="E10" s="15">
        <v>278</v>
      </c>
      <c r="F10" s="3">
        <v>4</v>
      </c>
      <c r="G10" s="10">
        <v>400.02600000000001</v>
      </c>
    </row>
    <row r="11" spans="1:7" ht="17.55" customHeight="1" x14ac:dyDescent="0.3">
      <c r="A11" s="1">
        <v>10</v>
      </c>
      <c r="B11" s="1" t="s">
        <v>44</v>
      </c>
      <c r="C11" s="19">
        <v>41655</v>
      </c>
      <c r="D11" s="19">
        <v>41694</v>
      </c>
      <c r="E11" s="15">
        <v>215</v>
      </c>
      <c r="F11" s="3">
        <v>2</v>
      </c>
      <c r="G11" s="10">
        <v>553.21199999999999</v>
      </c>
    </row>
    <row r="12" spans="1:7" ht="17.55" customHeight="1" x14ac:dyDescent="0.3">
      <c r="A12" s="1">
        <v>11</v>
      </c>
      <c r="B12" s="1" t="s">
        <v>45</v>
      </c>
      <c r="C12" s="19">
        <v>41657</v>
      </c>
      <c r="D12" s="19">
        <v>41695</v>
      </c>
      <c r="E12" s="15">
        <v>243</v>
      </c>
      <c r="F12" s="3">
        <v>3</v>
      </c>
      <c r="G12" s="10">
        <v>459.92099999999994</v>
      </c>
    </row>
    <row r="13" spans="1:7" ht="17.55" customHeight="1" x14ac:dyDescent="0.3">
      <c r="A13" s="1">
        <v>12</v>
      </c>
      <c r="B13" s="1" t="s">
        <v>46</v>
      </c>
      <c r="C13" s="19">
        <v>41658</v>
      </c>
      <c r="D13" s="19">
        <v>41689</v>
      </c>
      <c r="E13" s="15">
        <v>279</v>
      </c>
      <c r="F13" s="3">
        <v>2</v>
      </c>
      <c r="G13" s="10">
        <v>136.48800000000003</v>
      </c>
    </row>
    <row r="14" spans="1:7" ht="17.55" customHeight="1" x14ac:dyDescent="0.3">
      <c r="A14" s="1">
        <v>13</v>
      </c>
      <c r="B14" s="1" t="s">
        <v>47</v>
      </c>
      <c r="C14" s="19">
        <v>41659</v>
      </c>
      <c r="D14" s="19">
        <v>41720</v>
      </c>
      <c r="E14" s="15">
        <v>194</v>
      </c>
      <c r="F14" s="3">
        <v>3</v>
      </c>
      <c r="G14" s="10">
        <v>273.94400000000002</v>
      </c>
    </row>
    <row r="15" spans="1:7" ht="17.55" customHeight="1" x14ac:dyDescent="0.3">
      <c r="A15" s="1">
        <v>14</v>
      </c>
      <c r="B15" s="1" t="s">
        <v>48</v>
      </c>
      <c r="C15" s="19">
        <v>41658</v>
      </c>
      <c r="D15" s="19">
        <v>41719</v>
      </c>
      <c r="E15" s="15">
        <v>185</v>
      </c>
      <c r="F15" s="3">
        <v>3</v>
      </c>
      <c r="G15" s="10">
        <v>306.13</v>
      </c>
    </row>
    <row r="16" spans="1:7" ht="17.55" customHeight="1" x14ac:dyDescent="0.3">
      <c r="A16" s="1">
        <v>15</v>
      </c>
      <c r="B16" s="1" t="s">
        <v>49</v>
      </c>
      <c r="C16" s="19">
        <v>41660</v>
      </c>
      <c r="D16" s="19">
        <v>41698</v>
      </c>
      <c r="E16" s="15">
        <v>72</v>
      </c>
      <c r="F16" s="3">
        <v>2</v>
      </c>
      <c r="G16" s="10">
        <v>326.21600000000001</v>
      </c>
    </row>
    <row r="17" spans="1:7" ht="17.55" customHeight="1" x14ac:dyDescent="0.3">
      <c r="A17" s="1">
        <v>16</v>
      </c>
      <c r="B17" s="1" t="s">
        <v>50</v>
      </c>
      <c r="C17" s="19">
        <v>41655</v>
      </c>
      <c r="D17" s="19">
        <v>41714</v>
      </c>
      <c r="E17" s="15">
        <v>202</v>
      </c>
      <c r="F17" s="3">
        <v>2</v>
      </c>
      <c r="G17" s="10">
        <v>389.13600000000002</v>
      </c>
    </row>
    <row r="18" spans="1:7" ht="17.55" customHeight="1" x14ac:dyDescent="0.3">
      <c r="A18" s="1">
        <v>17</v>
      </c>
      <c r="B18" s="1" t="s">
        <v>51</v>
      </c>
      <c r="C18" s="19">
        <v>41656</v>
      </c>
      <c r="D18" s="19">
        <v>41723</v>
      </c>
      <c r="E18" s="15">
        <v>119</v>
      </c>
      <c r="F18" s="3">
        <v>3</v>
      </c>
      <c r="G18" s="10">
        <v>359.97499999999997</v>
      </c>
    </row>
    <row r="19" spans="1:7" ht="17.55" customHeight="1" x14ac:dyDescent="0.3">
      <c r="A19" s="1">
        <v>18</v>
      </c>
      <c r="B19" s="1" t="s">
        <v>52</v>
      </c>
      <c r="C19" s="19">
        <v>41655</v>
      </c>
      <c r="D19" s="19">
        <v>41680</v>
      </c>
      <c r="E19" s="15">
        <v>228</v>
      </c>
      <c r="F19" s="3">
        <v>4</v>
      </c>
      <c r="G19" s="10">
        <v>612.01799999999992</v>
      </c>
    </row>
    <row r="20" spans="1:7" ht="17.55" customHeight="1" x14ac:dyDescent="0.3">
      <c r="A20" s="1">
        <v>19</v>
      </c>
      <c r="B20" s="1" t="s">
        <v>53</v>
      </c>
      <c r="C20" s="19">
        <v>41657</v>
      </c>
      <c r="D20" s="19">
        <v>41703</v>
      </c>
      <c r="E20" s="15">
        <v>92</v>
      </c>
      <c r="F20" s="3">
        <v>3</v>
      </c>
      <c r="G20" s="10">
        <v>691.51499999999999</v>
      </c>
    </row>
    <row r="21" spans="1:7" ht="17.55" customHeight="1" x14ac:dyDescent="0.3">
      <c r="A21" s="1">
        <v>20</v>
      </c>
      <c r="B21" s="1" t="s">
        <v>54</v>
      </c>
      <c r="C21" s="19">
        <v>41658</v>
      </c>
      <c r="D21" s="19">
        <v>41733</v>
      </c>
      <c r="E21" s="15">
        <v>55</v>
      </c>
      <c r="F21" s="3">
        <v>1</v>
      </c>
      <c r="G21" s="10">
        <v>86.515000000000001</v>
      </c>
    </row>
    <row r="22" spans="1:7" ht="17.55" customHeight="1" x14ac:dyDescent="0.3">
      <c r="A22" s="1">
        <v>21</v>
      </c>
      <c r="B22" s="1" t="s">
        <v>55</v>
      </c>
      <c r="C22" s="19">
        <v>41657</v>
      </c>
      <c r="D22" s="19">
        <v>41699</v>
      </c>
      <c r="E22" s="15">
        <v>137</v>
      </c>
      <c r="F22" s="3">
        <v>3</v>
      </c>
      <c r="G22" s="10">
        <v>599.67600000000004</v>
      </c>
    </row>
    <row r="23" spans="1:7" ht="17.55" customHeight="1" x14ac:dyDescent="0.3">
      <c r="A23" s="1">
        <v>22</v>
      </c>
      <c r="B23" s="1" t="s">
        <v>56</v>
      </c>
      <c r="C23" s="19">
        <v>41658</v>
      </c>
      <c r="D23" s="19">
        <v>41710</v>
      </c>
      <c r="E23" s="15">
        <v>70</v>
      </c>
      <c r="F23" s="3">
        <v>3</v>
      </c>
      <c r="G23" s="10">
        <v>514.97599999999989</v>
      </c>
    </row>
    <row r="24" spans="1:7" ht="17.55" customHeight="1" x14ac:dyDescent="0.3">
      <c r="A24" s="1">
        <v>23</v>
      </c>
      <c r="B24" s="1" t="s">
        <v>57</v>
      </c>
      <c r="C24" s="19">
        <v>41658</v>
      </c>
      <c r="D24" s="19">
        <v>41700</v>
      </c>
      <c r="E24" s="15">
        <v>135</v>
      </c>
      <c r="F24" s="3">
        <v>4</v>
      </c>
      <c r="G24" s="10">
        <v>381.15</v>
      </c>
    </row>
    <row r="25" spans="1:7" ht="17.55" customHeight="1" x14ac:dyDescent="0.3">
      <c r="A25" s="1">
        <v>24</v>
      </c>
      <c r="B25" s="1" t="s">
        <v>58</v>
      </c>
      <c r="C25" s="19">
        <v>41662</v>
      </c>
      <c r="D25" s="19">
        <v>41731</v>
      </c>
      <c r="E25" s="15">
        <v>189</v>
      </c>
      <c r="F25" s="3">
        <v>3</v>
      </c>
      <c r="G25" s="10">
        <v>416.72399999999993</v>
      </c>
    </row>
    <row r="26" spans="1:7" ht="17.55" customHeight="1" x14ac:dyDescent="0.3">
      <c r="A26" s="1">
        <v>25</v>
      </c>
      <c r="B26" s="1" t="s">
        <v>59</v>
      </c>
      <c r="C26" s="19">
        <v>41660</v>
      </c>
      <c r="D26" s="19">
        <v>41700</v>
      </c>
      <c r="E26" s="15">
        <v>151</v>
      </c>
      <c r="F26" s="3">
        <v>2</v>
      </c>
      <c r="G26" s="10">
        <v>423.5</v>
      </c>
    </row>
    <row r="27" spans="1:7" ht="17.55" customHeight="1" x14ac:dyDescent="0.3">
      <c r="A27" s="1">
        <v>26</v>
      </c>
      <c r="B27" s="1" t="s">
        <v>60</v>
      </c>
      <c r="C27" s="19">
        <v>41660</v>
      </c>
      <c r="D27" s="19">
        <v>41710</v>
      </c>
      <c r="E27" s="15">
        <v>61</v>
      </c>
      <c r="F27" s="3">
        <v>3</v>
      </c>
      <c r="G27" s="10">
        <v>955.05300000000011</v>
      </c>
    </row>
    <row r="28" spans="1:7" ht="17.55" customHeight="1" x14ac:dyDescent="0.3">
      <c r="A28" s="1">
        <v>27</v>
      </c>
      <c r="B28" s="1" t="s">
        <v>61</v>
      </c>
      <c r="C28" s="19">
        <v>41659</v>
      </c>
      <c r="D28" s="19">
        <v>41696</v>
      </c>
      <c r="E28" s="15">
        <v>165</v>
      </c>
      <c r="F28" s="3">
        <v>3</v>
      </c>
      <c r="G28" s="10">
        <v>298.38599999999997</v>
      </c>
    </row>
    <row r="29" spans="1:7" ht="17.55" customHeight="1" x14ac:dyDescent="0.3">
      <c r="A29" s="1">
        <v>28</v>
      </c>
      <c r="B29" s="1" t="s">
        <v>62</v>
      </c>
      <c r="C29" s="19">
        <v>41663</v>
      </c>
      <c r="D29" s="19">
        <v>41684</v>
      </c>
      <c r="E29" s="15">
        <v>17</v>
      </c>
      <c r="F29" s="3">
        <v>2</v>
      </c>
      <c r="G29" s="10">
        <v>263.77999999999997</v>
      </c>
    </row>
    <row r="30" spans="1:7" ht="17.55" customHeight="1" x14ac:dyDescent="0.3">
      <c r="A30" s="1">
        <v>29</v>
      </c>
      <c r="B30" s="1" t="s">
        <v>63</v>
      </c>
      <c r="C30" s="19">
        <v>41663</v>
      </c>
      <c r="D30" s="19">
        <v>41708</v>
      </c>
      <c r="E30" s="15">
        <v>45</v>
      </c>
      <c r="F30" s="3">
        <v>4</v>
      </c>
      <c r="G30" s="10">
        <v>352.35199999999998</v>
      </c>
    </row>
    <row r="31" spans="1:7" ht="17.55" customHeight="1" x14ac:dyDescent="0.3">
      <c r="A31" s="1">
        <v>30</v>
      </c>
      <c r="B31" s="1" t="s">
        <v>64</v>
      </c>
      <c r="C31" s="19">
        <v>41663</v>
      </c>
      <c r="D31" s="19">
        <v>41702</v>
      </c>
      <c r="E31" s="15">
        <v>66</v>
      </c>
      <c r="F31" s="3">
        <v>4</v>
      </c>
      <c r="G31" s="10">
        <v>268.62</v>
      </c>
    </row>
    <row r="32" spans="1:7" ht="17.55" customHeight="1" x14ac:dyDescent="0.3">
      <c r="A32" s="1">
        <v>31</v>
      </c>
      <c r="B32" s="1" t="s">
        <v>65</v>
      </c>
      <c r="C32" s="19">
        <v>41659</v>
      </c>
      <c r="D32" s="19">
        <v>41731</v>
      </c>
      <c r="E32" s="15">
        <v>63</v>
      </c>
      <c r="F32" s="3">
        <v>2</v>
      </c>
      <c r="G32" s="10">
        <v>231.59399999999999</v>
      </c>
    </row>
    <row r="33" spans="1:7" ht="17.55" customHeight="1" x14ac:dyDescent="0.3">
      <c r="A33" s="1">
        <v>32</v>
      </c>
      <c r="B33" s="1" t="s">
        <v>66</v>
      </c>
      <c r="C33" s="19">
        <v>41659</v>
      </c>
      <c r="D33" s="19">
        <v>41733</v>
      </c>
      <c r="E33" s="15">
        <v>164</v>
      </c>
      <c r="F33" s="3">
        <v>2</v>
      </c>
      <c r="G33" s="10">
        <v>557.56799999999998</v>
      </c>
    </row>
    <row r="34" spans="1:7" ht="17.55" customHeight="1" x14ac:dyDescent="0.3">
      <c r="A34" s="1">
        <v>33</v>
      </c>
      <c r="B34" s="1" t="s">
        <v>67</v>
      </c>
      <c r="C34" s="19">
        <v>41660</v>
      </c>
      <c r="D34" s="19">
        <v>41680</v>
      </c>
      <c r="E34" s="15">
        <v>156</v>
      </c>
      <c r="F34" s="3">
        <v>2</v>
      </c>
      <c r="G34" s="10">
        <v>399.78399999999999</v>
      </c>
    </row>
    <row r="35" spans="1:7" ht="17.55" customHeight="1" x14ac:dyDescent="0.3">
      <c r="A35" s="1">
        <v>34</v>
      </c>
      <c r="B35" s="1" t="s">
        <v>68</v>
      </c>
      <c r="C35" s="19">
        <v>41661</v>
      </c>
      <c r="D35" s="19">
        <v>41702</v>
      </c>
      <c r="E35" s="15">
        <v>35</v>
      </c>
      <c r="F35" s="3">
        <v>4</v>
      </c>
      <c r="G35" s="10">
        <v>249.018</v>
      </c>
    </row>
    <row r="36" spans="1:7" ht="17.55" customHeight="1" x14ac:dyDescent="0.3">
      <c r="A36" s="1">
        <v>35</v>
      </c>
      <c r="B36" s="1" t="s">
        <v>69</v>
      </c>
      <c r="C36" s="19">
        <v>41664</v>
      </c>
      <c r="D36" s="19">
        <v>41731</v>
      </c>
      <c r="E36" s="15">
        <v>108</v>
      </c>
      <c r="F36" s="3">
        <v>4</v>
      </c>
      <c r="G36" s="10">
        <v>238.00699999999998</v>
      </c>
    </row>
    <row r="37" spans="1:7" ht="17.55" customHeight="1" x14ac:dyDescent="0.3">
      <c r="A37" s="1">
        <v>36</v>
      </c>
      <c r="B37" s="1" t="s">
        <v>70</v>
      </c>
      <c r="C37" s="19">
        <v>41659</v>
      </c>
      <c r="D37" s="19">
        <v>41690</v>
      </c>
      <c r="E37" s="15">
        <v>284</v>
      </c>
      <c r="F37" s="3">
        <v>4</v>
      </c>
      <c r="G37" s="10">
        <v>216.83199999999999</v>
      </c>
    </row>
    <row r="38" spans="1:7" ht="17.55" customHeight="1" x14ac:dyDescent="0.3">
      <c r="A38" s="1">
        <v>37</v>
      </c>
      <c r="B38" s="1" t="s">
        <v>71</v>
      </c>
      <c r="C38" s="19">
        <v>41662</v>
      </c>
      <c r="D38" s="19">
        <v>41701</v>
      </c>
      <c r="E38" s="15">
        <v>33</v>
      </c>
      <c r="F38" s="3">
        <v>1</v>
      </c>
      <c r="G38" s="10">
        <v>318.95600000000002</v>
      </c>
    </row>
    <row r="39" spans="1:7" ht="17.55" customHeight="1" x14ac:dyDescent="0.3">
      <c r="A39" s="1">
        <v>38</v>
      </c>
      <c r="B39" s="1" t="s">
        <v>72</v>
      </c>
      <c r="C39" s="19">
        <v>41661</v>
      </c>
      <c r="D39" s="19">
        <v>41705</v>
      </c>
      <c r="E39" s="15">
        <v>269</v>
      </c>
      <c r="F39" s="3">
        <v>4</v>
      </c>
      <c r="G39" s="10">
        <v>501.666</v>
      </c>
    </row>
    <row r="40" spans="1:7" ht="17.55" customHeight="1" x14ac:dyDescent="0.3">
      <c r="A40" s="1">
        <v>39</v>
      </c>
      <c r="B40" s="1" t="s">
        <v>73</v>
      </c>
      <c r="C40" s="19">
        <v>41662</v>
      </c>
      <c r="D40" s="19">
        <v>41728</v>
      </c>
      <c r="E40" s="15">
        <v>28</v>
      </c>
      <c r="F40" s="3">
        <v>2</v>
      </c>
      <c r="G40" s="10">
        <v>287.375</v>
      </c>
    </row>
    <row r="41" spans="1:7" ht="17.55" customHeight="1" x14ac:dyDescent="0.3">
      <c r="A41" s="1">
        <v>40</v>
      </c>
      <c r="B41" s="1" t="s">
        <v>74</v>
      </c>
      <c r="C41" s="19">
        <v>41664</v>
      </c>
      <c r="D41" s="19">
        <v>41735</v>
      </c>
      <c r="E41" s="15">
        <v>93</v>
      </c>
      <c r="F41" s="3">
        <v>2</v>
      </c>
      <c r="G41" s="10">
        <v>394.94400000000002</v>
      </c>
    </row>
    <row r="42" spans="1:7" ht="17.55" customHeight="1" x14ac:dyDescent="0.3">
      <c r="A42" s="1">
        <v>41</v>
      </c>
      <c r="B42" s="1" t="s">
        <v>75</v>
      </c>
      <c r="C42" s="19">
        <v>41664</v>
      </c>
      <c r="D42" s="19">
        <v>41733</v>
      </c>
      <c r="E42" s="15">
        <v>80</v>
      </c>
      <c r="F42" s="3">
        <v>3</v>
      </c>
      <c r="G42" s="10">
        <v>308.79200000000003</v>
      </c>
    </row>
    <row r="43" spans="1:7" ht="17.55" customHeight="1" x14ac:dyDescent="0.3">
      <c r="A43" s="1">
        <v>42</v>
      </c>
      <c r="B43" s="1" t="s">
        <v>76</v>
      </c>
      <c r="C43" s="19">
        <v>41660</v>
      </c>
      <c r="D43" s="19">
        <v>41684</v>
      </c>
      <c r="E43" s="15">
        <v>185</v>
      </c>
      <c r="F43" s="3">
        <v>3</v>
      </c>
      <c r="G43" s="10">
        <v>117.61199999999998</v>
      </c>
    </row>
    <row r="44" spans="1:7" ht="17.55" customHeight="1" x14ac:dyDescent="0.3">
      <c r="A44" s="1">
        <v>43</v>
      </c>
      <c r="B44" s="1" t="s">
        <v>77</v>
      </c>
      <c r="C44" s="19">
        <v>41661</v>
      </c>
      <c r="D44" s="19">
        <v>41689</v>
      </c>
      <c r="E44" s="15">
        <v>188</v>
      </c>
      <c r="F44" s="3">
        <v>2</v>
      </c>
      <c r="G44" s="10">
        <v>876.64499999999998</v>
      </c>
    </row>
    <row r="45" spans="1:7" ht="17.55" customHeight="1" x14ac:dyDescent="0.3">
      <c r="A45" s="1">
        <v>44</v>
      </c>
      <c r="B45" s="1" t="s">
        <v>78</v>
      </c>
      <c r="C45" s="19">
        <v>41664</v>
      </c>
      <c r="D45" s="19">
        <v>41736</v>
      </c>
      <c r="E45" s="15">
        <v>276</v>
      </c>
      <c r="F45" s="3">
        <v>2</v>
      </c>
      <c r="G45" s="10">
        <v>94.38000000000001</v>
      </c>
    </row>
    <row r="46" spans="1:7" ht="17.55" customHeight="1" x14ac:dyDescent="0.3">
      <c r="A46" s="1">
        <v>45</v>
      </c>
      <c r="B46" s="1" t="s">
        <v>79</v>
      </c>
      <c r="C46" s="19">
        <v>41666</v>
      </c>
      <c r="D46" s="19">
        <v>41723</v>
      </c>
      <c r="E46" s="15">
        <v>49</v>
      </c>
      <c r="F46" s="3">
        <v>1</v>
      </c>
      <c r="G46" s="10">
        <v>255.91500000000002</v>
      </c>
    </row>
    <row r="47" spans="1:7" ht="17.55" customHeight="1" x14ac:dyDescent="0.3">
      <c r="A47" s="1">
        <v>46</v>
      </c>
      <c r="B47" s="1" t="s">
        <v>80</v>
      </c>
      <c r="C47" s="19">
        <v>41663</v>
      </c>
      <c r="D47" s="19">
        <v>41729</v>
      </c>
      <c r="E47" s="15">
        <v>257</v>
      </c>
      <c r="F47" s="3">
        <v>4</v>
      </c>
      <c r="G47" s="10">
        <v>321.255</v>
      </c>
    </row>
    <row r="48" spans="1:7" ht="17.55" customHeight="1" x14ac:dyDescent="0.3">
      <c r="A48" s="1">
        <v>47</v>
      </c>
      <c r="B48" s="1" t="s">
        <v>81</v>
      </c>
      <c r="C48" s="19">
        <v>41667</v>
      </c>
      <c r="D48" s="19">
        <v>41711</v>
      </c>
      <c r="E48" s="15">
        <v>139</v>
      </c>
      <c r="F48" s="3">
        <v>2</v>
      </c>
      <c r="G48" s="10">
        <v>480.61199999999997</v>
      </c>
    </row>
    <row r="49" spans="1:7" ht="17.55" customHeight="1" x14ac:dyDescent="0.3">
      <c r="A49" s="1">
        <v>48</v>
      </c>
      <c r="B49" s="1" t="s">
        <v>82</v>
      </c>
      <c r="C49" s="19">
        <v>41665</v>
      </c>
      <c r="D49" s="19">
        <v>41738</v>
      </c>
      <c r="E49" s="15">
        <v>15</v>
      </c>
      <c r="F49" s="3">
        <v>1</v>
      </c>
      <c r="G49" s="10">
        <v>375.1</v>
      </c>
    </row>
    <row r="50" spans="1:7" ht="17.55" customHeight="1" x14ac:dyDescent="0.3">
      <c r="A50" s="1">
        <v>49</v>
      </c>
      <c r="B50" s="1" t="s">
        <v>83</v>
      </c>
      <c r="C50" s="19">
        <v>41665</v>
      </c>
      <c r="D50" s="19">
        <v>41717</v>
      </c>
      <c r="E50" s="15">
        <v>8</v>
      </c>
      <c r="F50" s="3">
        <v>3</v>
      </c>
      <c r="G50" s="10">
        <v>220.22</v>
      </c>
    </row>
    <row r="51" spans="1:7" ht="17.55" customHeight="1" x14ac:dyDescent="0.3">
      <c r="A51" s="1">
        <v>50</v>
      </c>
      <c r="B51" s="1" t="s">
        <v>84</v>
      </c>
      <c r="C51" s="19">
        <v>41667</v>
      </c>
      <c r="D51" s="19">
        <v>41688</v>
      </c>
      <c r="E51" s="15">
        <v>20</v>
      </c>
      <c r="F51" s="3">
        <v>1</v>
      </c>
      <c r="G51" s="10">
        <v>801.50400000000002</v>
      </c>
    </row>
    <row r="52" spans="1:7" ht="17.55" customHeight="1" x14ac:dyDescent="0.3">
      <c r="A52" s="1">
        <v>51</v>
      </c>
      <c r="B52" s="1" t="s">
        <v>85</v>
      </c>
      <c r="C52" s="19">
        <v>41668</v>
      </c>
      <c r="D52" s="19">
        <v>41710</v>
      </c>
      <c r="E52" s="15">
        <v>41</v>
      </c>
      <c r="F52" s="3">
        <v>4</v>
      </c>
      <c r="G52" s="10">
        <v>323.55399999999997</v>
      </c>
    </row>
    <row r="53" spans="1:7" ht="17.55" customHeight="1" x14ac:dyDescent="0.3">
      <c r="A53" s="1">
        <v>52</v>
      </c>
      <c r="B53" s="1" t="s">
        <v>86</v>
      </c>
      <c r="C53" s="19">
        <v>41666</v>
      </c>
      <c r="D53" s="19">
        <v>41714</v>
      </c>
      <c r="E53" s="15">
        <v>220</v>
      </c>
      <c r="F53" s="3">
        <v>4</v>
      </c>
      <c r="G53" s="10">
        <v>99.462000000000003</v>
      </c>
    </row>
    <row r="54" spans="1:7" ht="17.55" customHeight="1" x14ac:dyDescent="0.3">
      <c r="A54" s="1">
        <v>53</v>
      </c>
      <c r="B54" s="1" t="s">
        <v>87</v>
      </c>
      <c r="C54" s="19">
        <v>41666</v>
      </c>
      <c r="D54" s="19">
        <v>41732</v>
      </c>
      <c r="E54" s="15">
        <v>144</v>
      </c>
      <c r="F54" s="3">
        <v>3</v>
      </c>
      <c r="G54" s="10">
        <v>444.31199999999995</v>
      </c>
    </row>
    <row r="55" spans="1:7" ht="17.55" customHeight="1" x14ac:dyDescent="0.3">
      <c r="A55" s="1">
        <v>54</v>
      </c>
      <c r="B55" s="1" t="s">
        <v>88</v>
      </c>
      <c r="C55" s="19">
        <v>41665</v>
      </c>
      <c r="D55" s="19">
        <v>41695</v>
      </c>
      <c r="E55" s="15">
        <v>83</v>
      </c>
      <c r="F55" s="3">
        <v>4</v>
      </c>
      <c r="G55" s="10">
        <v>337.59000000000003</v>
      </c>
    </row>
    <row r="56" spans="1:7" ht="17.55" customHeight="1" x14ac:dyDescent="0.3">
      <c r="A56" s="1">
        <v>55</v>
      </c>
      <c r="B56" s="1" t="s">
        <v>89</v>
      </c>
      <c r="C56" s="19">
        <v>41665</v>
      </c>
      <c r="D56" s="19">
        <v>41688</v>
      </c>
      <c r="E56" s="15">
        <v>307</v>
      </c>
      <c r="F56" s="3">
        <v>3</v>
      </c>
      <c r="G56" s="10">
        <v>144.71600000000001</v>
      </c>
    </row>
    <row r="57" spans="1:7" ht="17.55" customHeight="1" x14ac:dyDescent="0.3">
      <c r="A57" s="1">
        <v>56</v>
      </c>
      <c r="B57" s="1" t="s">
        <v>90</v>
      </c>
      <c r="C57" s="19">
        <v>41668</v>
      </c>
      <c r="D57" s="19">
        <v>41739</v>
      </c>
      <c r="E57" s="15">
        <v>223</v>
      </c>
      <c r="F57" s="3">
        <v>2</v>
      </c>
      <c r="G57" s="10">
        <v>243.08899999999997</v>
      </c>
    </row>
    <row r="58" spans="1:7" ht="17.55" customHeight="1" x14ac:dyDescent="0.3">
      <c r="A58" s="1">
        <v>57</v>
      </c>
      <c r="B58" s="1" t="s">
        <v>91</v>
      </c>
      <c r="C58" s="19">
        <v>41666</v>
      </c>
      <c r="D58" s="19">
        <v>41725</v>
      </c>
      <c r="E58" s="15">
        <v>190</v>
      </c>
      <c r="F58" s="3">
        <v>4</v>
      </c>
      <c r="G58" s="10">
        <v>513.28199999999993</v>
      </c>
    </row>
    <row r="59" spans="1:7" ht="17.55" customHeight="1" x14ac:dyDescent="0.3">
      <c r="A59" s="1">
        <v>58</v>
      </c>
      <c r="B59" s="1" t="s">
        <v>92</v>
      </c>
      <c r="C59" s="19">
        <v>41669</v>
      </c>
      <c r="D59" s="19">
        <v>41692</v>
      </c>
      <c r="E59" s="15">
        <v>294</v>
      </c>
      <c r="F59" s="3">
        <v>3</v>
      </c>
      <c r="G59" s="10">
        <v>158.26800000000003</v>
      </c>
    </row>
    <row r="60" spans="1:7" ht="17.55" customHeight="1" x14ac:dyDescent="0.3">
      <c r="A60" s="1">
        <v>59</v>
      </c>
      <c r="B60" s="1" t="s">
        <v>93</v>
      </c>
      <c r="C60" s="19">
        <v>41669</v>
      </c>
      <c r="D60" s="19">
        <v>41704</v>
      </c>
      <c r="E60" s="15">
        <v>15</v>
      </c>
      <c r="F60" s="3">
        <v>4</v>
      </c>
      <c r="G60" s="10">
        <v>282.89799999999997</v>
      </c>
    </row>
    <row r="61" spans="1:7" ht="17.55" customHeight="1" x14ac:dyDescent="0.3">
      <c r="A61" s="1">
        <v>60</v>
      </c>
      <c r="B61" s="1" t="s">
        <v>94</v>
      </c>
      <c r="C61" s="19">
        <v>41665</v>
      </c>
      <c r="D61" s="19">
        <v>41714</v>
      </c>
      <c r="E61" s="15">
        <v>282</v>
      </c>
      <c r="F61" s="3">
        <v>4</v>
      </c>
      <c r="G61" s="10">
        <v>399.3</v>
      </c>
    </row>
    <row r="62" spans="1:7" ht="17.55" customHeight="1" x14ac:dyDescent="0.3">
      <c r="A62" s="1">
        <v>61</v>
      </c>
      <c r="B62" s="1" t="s">
        <v>95</v>
      </c>
      <c r="C62" s="19">
        <v>41668</v>
      </c>
      <c r="D62" s="19">
        <v>41695</v>
      </c>
      <c r="E62" s="15">
        <v>228</v>
      </c>
      <c r="F62" s="3">
        <v>1</v>
      </c>
      <c r="G62" s="10">
        <v>128.50200000000001</v>
      </c>
    </row>
    <row r="63" spans="1:7" ht="17.55" customHeight="1" x14ac:dyDescent="0.3">
      <c r="A63" s="1">
        <v>62</v>
      </c>
      <c r="B63" s="1" t="s">
        <v>96</v>
      </c>
      <c r="C63" s="19">
        <v>41669</v>
      </c>
      <c r="D63" s="19">
        <v>41737</v>
      </c>
      <c r="E63" s="15">
        <v>234</v>
      </c>
      <c r="F63" s="3">
        <v>4</v>
      </c>
      <c r="G63" s="10">
        <v>157.78399999999999</v>
      </c>
    </row>
    <row r="64" spans="1:7" ht="17.55" customHeight="1" x14ac:dyDescent="0.3">
      <c r="A64" s="1">
        <v>63</v>
      </c>
      <c r="B64" s="1" t="s">
        <v>97</v>
      </c>
      <c r="C64" s="19">
        <v>41665</v>
      </c>
      <c r="D64" s="19">
        <v>41729</v>
      </c>
      <c r="E64" s="15">
        <v>15</v>
      </c>
      <c r="F64" s="3">
        <v>3</v>
      </c>
      <c r="G64" s="10">
        <v>170.61</v>
      </c>
    </row>
    <row r="65" spans="1:7" ht="17.55" customHeight="1" x14ac:dyDescent="0.3">
      <c r="A65" s="1">
        <v>64</v>
      </c>
      <c r="B65" s="1" t="s">
        <v>98</v>
      </c>
      <c r="C65" s="19">
        <v>41664</v>
      </c>
      <c r="D65" s="19">
        <v>41705</v>
      </c>
      <c r="E65" s="15">
        <v>70</v>
      </c>
      <c r="F65" s="3">
        <v>2</v>
      </c>
      <c r="G65" s="10">
        <v>131.40599999999998</v>
      </c>
    </row>
    <row r="66" spans="1:7" ht="17.55" customHeight="1" x14ac:dyDescent="0.3">
      <c r="A66" s="1">
        <v>65</v>
      </c>
      <c r="B66" s="1" t="s">
        <v>99</v>
      </c>
      <c r="C66" s="19">
        <v>41669</v>
      </c>
      <c r="D66" s="19">
        <v>41690</v>
      </c>
      <c r="E66" s="15">
        <v>80</v>
      </c>
      <c r="F66" s="3">
        <v>4</v>
      </c>
      <c r="G66" s="10">
        <v>532.76300000000003</v>
      </c>
    </row>
    <row r="67" spans="1:7" ht="17.55" customHeight="1" x14ac:dyDescent="0.3">
      <c r="A67" s="1">
        <v>66</v>
      </c>
      <c r="B67" s="1" t="s">
        <v>100</v>
      </c>
      <c r="C67" s="19">
        <v>41667</v>
      </c>
      <c r="D67" s="19">
        <v>41733</v>
      </c>
      <c r="E67" s="15">
        <v>239</v>
      </c>
      <c r="F67" s="3">
        <v>4</v>
      </c>
      <c r="G67" s="10">
        <v>683.89200000000005</v>
      </c>
    </row>
    <row r="68" spans="1:7" ht="17.55" customHeight="1" x14ac:dyDescent="0.3">
      <c r="A68" s="1">
        <v>67</v>
      </c>
      <c r="B68" s="1" t="s">
        <v>101</v>
      </c>
      <c r="C68" s="19">
        <v>41669</v>
      </c>
      <c r="D68" s="19">
        <v>41737</v>
      </c>
      <c r="E68" s="15">
        <v>106</v>
      </c>
      <c r="F68" s="3">
        <v>1</v>
      </c>
      <c r="G68" s="10">
        <v>243.93600000000004</v>
      </c>
    </row>
    <row r="69" spans="1:7" ht="17.55" customHeight="1" x14ac:dyDescent="0.3">
      <c r="A69" s="1">
        <v>68</v>
      </c>
      <c r="B69" s="1" t="s">
        <v>102</v>
      </c>
      <c r="C69" s="19">
        <v>41666</v>
      </c>
      <c r="D69" s="19">
        <v>41689</v>
      </c>
      <c r="E69" s="15">
        <v>316</v>
      </c>
      <c r="F69" s="3">
        <v>4</v>
      </c>
      <c r="G69" s="10">
        <v>455.565</v>
      </c>
    </row>
    <row r="70" spans="1:7" ht="17.55" customHeight="1" x14ac:dyDescent="0.3">
      <c r="A70" s="1">
        <v>69</v>
      </c>
      <c r="B70" s="1" t="s">
        <v>103</v>
      </c>
      <c r="C70" s="19">
        <v>41671</v>
      </c>
      <c r="D70" s="19">
        <v>41718</v>
      </c>
      <c r="E70" s="15">
        <v>43</v>
      </c>
      <c r="F70" s="3">
        <v>1</v>
      </c>
      <c r="G70" s="10">
        <v>440.44</v>
      </c>
    </row>
    <row r="71" spans="1:7" ht="17.55" customHeight="1" x14ac:dyDescent="0.3">
      <c r="A71" s="1">
        <v>70</v>
      </c>
      <c r="B71" s="1" t="s">
        <v>104</v>
      </c>
      <c r="C71" s="19">
        <v>41667</v>
      </c>
      <c r="D71" s="19">
        <v>41714</v>
      </c>
      <c r="E71" s="15">
        <v>129</v>
      </c>
      <c r="F71" s="3">
        <v>1</v>
      </c>
      <c r="G71" s="10">
        <v>514.97599999999989</v>
      </c>
    </row>
    <row r="72" spans="1:7" ht="17.55" customHeight="1" x14ac:dyDescent="0.3">
      <c r="A72" s="1">
        <v>71</v>
      </c>
      <c r="B72" s="1" t="s">
        <v>105</v>
      </c>
      <c r="C72" s="19">
        <v>41666</v>
      </c>
      <c r="D72" s="19">
        <v>41733</v>
      </c>
      <c r="E72" s="15">
        <v>257</v>
      </c>
      <c r="F72" s="3">
        <v>2</v>
      </c>
      <c r="G72" s="10">
        <v>115.19200000000001</v>
      </c>
    </row>
    <row r="73" spans="1:7" ht="17.55" customHeight="1" x14ac:dyDescent="0.3">
      <c r="A73" s="1">
        <v>72</v>
      </c>
      <c r="B73" s="1" t="s">
        <v>106</v>
      </c>
      <c r="C73" s="19">
        <v>41671</v>
      </c>
      <c r="D73" s="19">
        <v>41719</v>
      </c>
      <c r="E73" s="15">
        <v>83</v>
      </c>
      <c r="F73" s="3">
        <v>1</v>
      </c>
      <c r="G73" s="10">
        <v>251.19599999999997</v>
      </c>
    </row>
    <row r="74" spans="1:7" ht="17.55" customHeight="1" x14ac:dyDescent="0.3">
      <c r="A74" s="1">
        <v>73</v>
      </c>
      <c r="B74" s="1" t="s">
        <v>107</v>
      </c>
      <c r="C74" s="19">
        <v>41671</v>
      </c>
      <c r="D74" s="19">
        <v>41691</v>
      </c>
      <c r="E74" s="15">
        <v>309</v>
      </c>
      <c r="F74" s="3">
        <v>3</v>
      </c>
      <c r="G74" s="10">
        <v>259.90800000000002</v>
      </c>
    </row>
    <row r="75" spans="1:7" ht="17.55" customHeight="1" x14ac:dyDescent="0.3">
      <c r="A75" s="1">
        <v>74</v>
      </c>
      <c r="B75" s="1" t="s">
        <v>108</v>
      </c>
      <c r="C75" s="19">
        <v>41670</v>
      </c>
      <c r="D75" s="19">
        <v>41702</v>
      </c>
      <c r="E75" s="15">
        <v>243</v>
      </c>
      <c r="F75" s="3">
        <v>4</v>
      </c>
      <c r="G75" s="10">
        <v>256.52</v>
      </c>
    </row>
    <row r="76" spans="1:7" ht="17.55" customHeight="1" x14ac:dyDescent="0.3">
      <c r="A76" s="1">
        <v>75</v>
      </c>
      <c r="B76" s="1" t="s">
        <v>109</v>
      </c>
      <c r="C76" s="19">
        <v>41667</v>
      </c>
      <c r="D76" s="19">
        <v>41687</v>
      </c>
      <c r="E76" s="15">
        <v>24</v>
      </c>
      <c r="F76" s="3">
        <v>3</v>
      </c>
      <c r="G76" s="10">
        <v>365.904</v>
      </c>
    </row>
    <row r="77" spans="1:7" ht="17.55" customHeight="1" x14ac:dyDescent="0.3">
      <c r="A77" s="1">
        <v>76</v>
      </c>
      <c r="B77" s="1" t="s">
        <v>110</v>
      </c>
      <c r="C77" s="19">
        <v>41669</v>
      </c>
      <c r="D77" s="19">
        <v>41704</v>
      </c>
      <c r="E77" s="15">
        <v>141</v>
      </c>
      <c r="F77" s="3">
        <v>3</v>
      </c>
      <c r="G77" s="10">
        <v>367.35599999999999</v>
      </c>
    </row>
    <row r="78" spans="1:7" ht="17.55" customHeight="1" x14ac:dyDescent="0.3">
      <c r="A78" s="1">
        <v>77</v>
      </c>
      <c r="B78" s="1" t="s">
        <v>111</v>
      </c>
      <c r="C78" s="19">
        <v>41668</v>
      </c>
      <c r="D78" s="19">
        <v>41711</v>
      </c>
      <c r="E78" s="15">
        <v>256</v>
      </c>
      <c r="F78" s="3">
        <v>1</v>
      </c>
      <c r="G78" s="10">
        <v>69.212000000000003</v>
      </c>
    </row>
    <row r="79" spans="1:7" ht="17.55" customHeight="1" x14ac:dyDescent="0.3">
      <c r="A79" s="1">
        <v>78</v>
      </c>
      <c r="B79" s="1" t="s">
        <v>112</v>
      </c>
      <c r="C79" s="19">
        <v>41667</v>
      </c>
      <c r="D79" s="19">
        <v>41738</v>
      </c>
      <c r="E79" s="15">
        <v>60</v>
      </c>
      <c r="F79" s="3">
        <v>3</v>
      </c>
      <c r="G79" s="10">
        <v>90.75</v>
      </c>
    </row>
    <row r="80" spans="1:7" ht="17.55" customHeight="1" x14ac:dyDescent="0.3">
      <c r="A80" s="1">
        <v>79</v>
      </c>
      <c r="B80" s="1" t="s">
        <v>113</v>
      </c>
      <c r="C80" s="19">
        <v>41667</v>
      </c>
      <c r="D80" s="19">
        <v>41690</v>
      </c>
      <c r="E80" s="15">
        <v>214</v>
      </c>
      <c r="F80" s="3">
        <v>4</v>
      </c>
      <c r="G80" s="10">
        <v>516.91200000000003</v>
      </c>
    </row>
    <row r="81" spans="1:7" ht="17.55" customHeight="1" x14ac:dyDescent="0.3">
      <c r="A81" s="1">
        <v>80</v>
      </c>
      <c r="B81" s="1" t="s">
        <v>114</v>
      </c>
      <c r="C81" s="19">
        <v>41668</v>
      </c>
      <c r="D81" s="19">
        <v>41736</v>
      </c>
      <c r="E81" s="15">
        <v>234</v>
      </c>
      <c r="F81" s="3">
        <v>3</v>
      </c>
      <c r="G81" s="10">
        <v>314.60000000000002</v>
      </c>
    </row>
    <row r="82" spans="1:7" ht="17.55" customHeight="1" x14ac:dyDescent="0.3">
      <c r="A82" s="1">
        <v>81</v>
      </c>
      <c r="B82" s="1" t="s">
        <v>115</v>
      </c>
      <c r="C82" s="19">
        <v>41673</v>
      </c>
      <c r="D82" s="19">
        <v>41707</v>
      </c>
      <c r="E82" s="15">
        <v>19</v>
      </c>
      <c r="F82" s="3">
        <v>3</v>
      </c>
      <c r="G82" s="10">
        <v>445.28000000000003</v>
      </c>
    </row>
    <row r="83" spans="1:7" ht="17.55" customHeight="1" x14ac:dyDescent="0.3">
      <c r="A83" s="1">
        <v>82</v>
      </c>
      <c r="B83" s="1" t="s">
        <v>116</v>
      </c>
      <c r="C83" s="19">
        <v>41672</v>
      </c>
      <c r="D83" s="19">
        <v>41701</v>
      </c>
      <c r="E83" s="15">
        <v>186</v>
      </c>
      <c r="F83" s="3">
        <v>4</v>
      </c>
      <c r="G83" s="10">
        <v>381.15000000000003</v>
      </c>
    </row>
    <row r="84" spans="1:7" ht="17.55" customHeight="1" x14ac:dyDescent="0.3">
      <c r="A84" s="1">
        <v>83</v>
      </c>
      <c r="B84" s="1" t="s">
        <v>117</v>
      </c>
      <c r="C84" s="19">
        <v>41672</v>
      </c>
      <c r="D84" s="19">
        <v>41702</v>
      </c>
      <c r="E84" s="15">
        <v>206</v>
      </c>
      <c r="F84" s="3">
        <v>1</v>
      </c>
      <c r="G84" s="10">
        <v>290.39999999999998</v>
      </c>
    </row>
    <row r="85" spans="1:7" ht="17.55" customHeight="1" x14ac:dyDescent="0.3">
      <c r="A85" s="1">
        <v>84</v>
      </c>
      <c r="B85" s="1" t="s">
        <v>118</v>
      </c>
      <c r="C85" s="19">
        <v>41673</v>
      </c>
      <c r="D85" s="19">
        <v>41699</v>
      </c>
      <c r="E85" s="15">
        <v>58</v>
      </c>
      <c r="F85" s="3">
        <v>2</v>
      </c>
      <c r="G85" s="10">
        <v>224.334</v>
      </c>
    </row>
    <row r="86" spans="1:7" ht="17.55" customHeight="1" x14ac:dyDescent="0.3">
      <c r="A86" s="1">
        <v>85</v>
      </c>
      <c r="B86" s="1" t="s">
        <v>119</v>
      </c>
      <c r="C86" s="19">
        <v>41670</v>
      </c>
      <c r="D86" s="19">
        <v>41714</v>
      </c>
      <c r="E86" s="15">
        <v>163</v>
      </c>
      <c r="F86" s="3">
        <v>3</v>
      </c>
      <c r="G86" s="10">
        <v>156.08999999999997</v>
      </c>
    </row>
    <row r="87" spans="1:7" ht="17.55" customHeight="1" x14ac:dyDescent="0.3">
      <c r="A87" s="1">
        <v>86</v>
      </c>
      <c r="B87" s="1" t="s">
        <v>120</v>
      </c>
      <c r="C87" s="19">
        <v>41673</v>
      </c>
      <c r="D87" s="19">
        <v>41722</v>
      </c>
      <c r="E87" s="15">
        <v>53</v>
      </c>
      <c r="F87" s="3">
        <v>2</v>
      </c>
      <c r="G87" s="10">
        <v>126.32400000000001</v>
      </c>
    </row>
    <row r="88" spans="1:7" ht="17.55" customHeight="1" x14ac:dyDescent="0.3">
      <c r="A88" s="1">
        <v>87</v>
      </c>
      <c r="B88" s="1" t="s">
        <v>121</v>
      </c>
      <c r="C88" s="19">
        <v>41673</v>
      </c>
      <c r="D88" s="19">
        <v>41729</v>
      </c>
      <c r="E88" s="15">
        <v>283</v>
      </c>
      <c r="F88" s="3">
        <v>2</v>
      </c>
      <c r="G88" s="10">
        <v>546.91999999999996</v>
      </c>
    </row>
    <row r="89" spans="1:7" ht="17.55" customHeight="1" x14ac:dyDescent="0.3">
      <c r="A89" s="1">
        <v>88</v>
      </c>
      <c r="B89" s="1" t="s">
        <v>122</v>
      </c>
      <c r="C89" s="19">
        <v>41671</v>
      </c>
      <c r="D89" s="19">
        <v>41715</v>
      </c>
      <c r="E89" s="15">
        <v>72</v>
      </c>
      <c r="F89" s="3">
        <v>2</v>
      </c>
      <c r="G89" s="10">
        <v>925.65</v>
      </c>
    </row>
    <row r="90" spans="1:7" ht="17.55" customHeight="1" x14ac:dyDescent="0.3">
      <c r="A90" s="1">
        <v>89</v>
      </c>
      <c r="B90" s="1" t="s">
        <v>123</v>
      </c>
      <c r="C90" s="19">
        <v>41674</v>
      </c>
      <c r="D90" s="19">
        <v>41743</v>
      </c>
      <c r="E90" s="15">
        <v>294</v>
      </c>
      <c r="F90" s="3">
        <v>3</v>
      </c>
      <c r="G90" s="10">
        <v>284.59199999999998</v>
      </c>
    </row>
    <row r="91" spans="1:7" ht="17.55" customHeight="1" x14ac:dyDescent="0.3">
      <c r="A91" s="1">
        <v>90</v>
      </c>
      <c r="B91" s="1" t="s">
        <v>124</v>
      </c>
      <c r="C91" s="19">
        <v>41671</v>
      </c>
      <c r="D91" s="19">
        <v>41741</v>
      </c>
      <c r="E91" s="15">
        <v>104</v>
      </c>
      <c r="F91" s="3">
        <v>3</v>
      </c>
      <c r="G91" s="10">
        <v>301.048</v>
      </c>
    </row>
    <row r="92" spans="1:7" ht="17.55" customHeight="1" x14ac:dyDescent="0.3">
      <c r="A92" s="1">
        <v>91</v>
      </c>
      <c r="B92" s="1" t="s">
        <v>125</v>
      </c>
      <c r="C92" s="19">
        <v>41671</v>
      </c>
      <c r="D92" s="19">
        <v>41719</v>
      </c>
      <c r="E92" s="15">
        <v>132</v>
      </c>
      <c r="F92" s="3">
        <v>1</v>
      </c>
      <c r="G92" s="10">
        <v>150.04</v>
      </c>
    </row>
    <row r="93" spans="1:7" ht="17.55" customHeight="1" x14ac:dyDescent="0.3">
      <c r="A93" s="1">
        <v>92</v>
      </c>
      <c r="B93" s="1" t="s">
        <v>126</v>
      </c>
      <c r="C93" s="19">
        <v>41676</v>
      </c>
      <c r="D93" s="19">
        <v>41742</v>
      </c>
      <c r="E93" s="15">
        <v>134</v>
      </c>
      <c r="F93" s="3">
        <v>3</v>
      </c>
      <c r="G93" s="10">
        <v>309.76</v>
      </c>
    </row>
    <row r="94" spans="1:7" ht="17.55" customHeight="1" x14ac:dyDescent="0.3">
      <c r="A94" s="1">
        <v>93</v>
      </c>
      <c r="B94" s="1" t="s">
        <v>127</v>
      </c>
      <c r="C94" s="19">
        <v>41672</v>
      </c>
      <c r="D94" s="19">
        <v>41714</v>
      </c>
      <c r="E94" s="15">
        <v>211</v>
      </c>
      <c r="F94" s="3">
        <v>2</v>
      </c>
      <c r="G94" s="10">
        <v>174.23999999999998</v>
      </c>
    </row>
    <row r="95" spans="1:7" ht="17.55" customHeight="1" x14ac:dyDescent="0.3">
      <c r="A95" s="1">
        <v>94</v>
      </c>
      <c r="B95" s="1" t="s">
        <v>128</v>
      </c>
      <c r="C95" s="19">
        <v>41676</v>
      </c>
      <c r="D95" s="19">
        <v>41722</v>
      </c>
      <c r="E95" s="15">
        <v>157</v>
      </c>
      <c r="F95" s="3">
        <v>2</v>
      </c>
      <c r="G95" s="10">
        <v>411.642</v>
      </c>
    </row>
    <row r="96" spans="1:7" ht="17.55" customHeight="1" x14ac:dyDescent="0.3">
      <c r="A96" s="1">
        <v>95</v>
      </c>
      <c r="B96" s="1" t="s">
        <v>129</v>
      </c>
      <c r="C96" s="19">
        <v>41672</v>
      </c>
      <c r="D96" s="19">
        <v>41744</v>
      </c>
      <c r="E96" s="15">
        <v>297</v>
      </c>
      <c r="F96" s="3">
        <v>1</v>
      </c>
      <c r="G96" s="10">
        <v>208.72499999999999</v>
      </c>
    </row>
    <row r="97" spans="1:7" ht="17.55" customHeight="1" x14ac:dyDescent="0.3">
      <c r="A97" s="1">
        <v>96</v>
      </c>
      <c r="B97" s="1" t="s">
        <v>130</v>
      </c>
      <c r="C97" s="19">
        <v>41677</v>
      </c>
      <c r="D97" s="19">
        <v>41725</v>
      </c>
      <c r="E97" s="15">
        <v>5</v>
      </c>
      <c r="F97" s="3">
        <v>4</v>
      </c>
      <c r="G97" s="10">
        <v>606.93599999999992</v>
      </c>
    </row>
    <row r="98" spans="1:7" ht="17.55" customHeight="1" x14ac:dyDescent="0.3">
      <c r="A98" s="1">
        <v>97</v>
      </c>
      <c r="B98" s="1" t="s">
        <v>131</v>
      </c>
      <c r="C98" s="19">
        <v>41677</v>
      </c>
      <c r="D98" s="19">
        <v>41707</v>
      </c>
      <c r="E98" s="15">
        <v>136</v>
      </c>
      <c r="F98" s="3">
        <v>3</v>
      </c>
      <c r="G98" s="10">
        <v>361.54800000000006</v>
      </c>
    </row>
    <row r="99" spans="1:7" ht="17.55" customHeight="1" x14ac:dyDescent="0.3">
      <c r="A99" s="1">
        <v>98</v>
      </c>
      <c r="B99" s="1" t="s">
        <v>132</v>
      </c>
      <c r="C99" s="19">
        <v>41672</v>
      </c>
      <c r="D99" s="19">
        <v>41694</v>
      </c>
      <c r="E99" s="15">
        <v>16</v>
      </c>
      <c r="F99" s="3">
        <v>1</v>
      </c>
      <c r="G99" s="10">
        <v>130.68</v>
      </c>
    </row>
    <row r="100" spans="1:7" ht="17.55" customHeight="1" x14ac:dyDescent="0.3">
      <c r="A100" s="1">
        <v>99</v>
      </c>
      <c r="B100" s="1" t="s">
        <v>133</v>
      </c>
      <c r="C100" s="19">
        <v>41673</v>
      </c>
      <c r="D100" s="19">
        <v>41726</v>
      </c>
      <c r="E100" s="15">
        <v>111</v>
      </c>
      <c r="F100" s="3">
        <v>1</v>
      </c>
      <c r="G100" s="10">
        <v>656.66700000000003</v>
      </c>
    </row>
    <row r="101" spans="1:7" ht="17.55" customHeight="1" x14ac:dyDescent="0.3">
      <c r="A101" s="1">
        <v>100</v>
      </c>
      <c r="B101" s="1" t="s">
        <v>134</v>
      </c>
      <c r="C101" s="19">
        <v>41673</v>
      </c>
      <c r="D101" s="19">
        <v>41740</v>
      </c>
      <c r="E101" s="15">
        <v>149</v>
      </c>
      <c r="F101" s="3">
        <v>3</v>
      </c>
      <c r="G101" s="10">
        <v>934.36200000000008</v>
      </c>
    </row>
    <row r="102" spans="1:7" ht="17.55" customHeight="1" x14ac:dyDescent="0.3">
      <c r="A102" s="1">
        <v>101</v>
      </c>
      <c r="B102" s="1" t="s">
        <v>135</v>
      </c>
      <c r="C102" s="19">
        <v>41677</v>
      </c>
      <c r="D102" s="19">
        <v>41742</v>
      </c>
      <c r="E102" s="15">
        <v>308</v>
      </c>
      <c r="F102" s="3">
        <v>3</v>
      </c>
      <c r="G102" s="10">
        <v>559.74599999999998</v>
      </c>
    </row>
    <row r="103" spans="1:7" ht="17.55" customHeight="1" x14ac:dyDescent="0.3">
      <c r="A103" s="1">
        <v>102</v>
      </c>
      <c r="B103" s="1" t="s">
        <v>136</v>
      </c>
      <c r="C103" s="19">
        <v>41675</v>
      </c>
      <c r="D103" s="19">
        <v>41729</v>
      </c>
      <c r="E103" s="15">
        <v>177</v>
      </c>
      <c r="F103" s="3">
        <v>2</v>
      </c>
      <c r="G103" s="10">
        <v>131.88999999999999</v>
      </c>
    </row>
    <row r="104" spans="1:7" ht="17.55" customHeight="1" x14ac:dyDescent="0.3">
      <c r="A104" s="1">
        <v>103</v>
      </c>
      <c r="B104" s="1" t="s">
        <v>137</v>
      </c>
      <c r="C104" s="19">
        <v>41675</v>
      </c>
      <c r="D104" s="19">
        <v>41735</v>
      </c>
      <c r="E104" s="15">
        <v>60</v>
      </c>
      <c r="F104" s="3">
        <v>1</v>
      </c>
      <c r="G104" s="10">
        <v>312.66399999999999</v>
      </c>
    </row>
    <row r="105" spans="1:7" ht="17.55" customHeight="1" x14ac:dyDescent="0.3">
      <c r="A105" s="1">
        <v>104</v>
      </c>
      <c r="B105" s="1" t="s">
        <v>138</v>
      </c>
      <c r="C105" s="19">
        <v>41674</v>
      </c>
      <c r="D105" s="19">
        <v>41715</v>
      </c>
      <c r="E105" s="15">
        <v>258</v>
      </c>
      <c r="F105" s="3">
        <v>2</v>
      </c>
      <c r="G105" s="10">
        <v>193.11599999999999</v>
      </c>
    </row>
    <row r="106" spans="1:7" ht="17.55" customHeight="1" x14ac:dyDescent="0.3">
      <c r="A106" s="1">
        <v>105</v>
      </c>
      <c r="B106" s="1" t="s">
        <v>139</v>
      </c>
      <c r="C106" s="19">
        <v>41678</v>
      </c>
      <c r="D106" s="19">
        <v>41711</v>
      </c>
      <c r="E106" s="15">
        <v>229</v>
      </c>
      <c r="F106" s="3">
        <v>4</v>
      </c>
      <c r="G106" s="10">
        <v>132.13199999999998</v>
      </c>
    </row>
    <row r="107" spans="1:7" ht="17.55" customHeight="1" x14ac:dyDescent="0.3">
      <c r="A107" s="1">
        <v>106</v>
      </c>
      <c r="B107" s="1" t="s">
        <v>140</v>
      </c>
      <c r="C107" s="19">
        <v>41678</v>
      </c>
      <c r="D107" s="19">
        <v>41753</v>
      </c>
      <c r="E107" s="15">
        <v>262</v>
      </c>
      <c r="F107" s="3">
        <v>3</v>
      </c>
      <c r="G107" s="10">
        <v>681.71400000000006</v>
      </c>
    </row>
    <row r="108" spans="1:7" ht="17.55" customHeight="1" x14ac:dyDescent="0.3">
      <c r="A108" s="1">
        <v>107</v>
      </c>
      <c r="B108" s="1" t="s">
        <v>141</v>
      </c>
      <c r="C108" s="19">
        <v>41675</v>
      </c>
      <c r="D108" s="19">
        <v>41712</v>
      </c>
      <c r="E108" s="15">
        <v>126</v>
      </c>
      <c r="F108" s="3">
        <v>2</v>
      </c>
      <c r="G108" s="10">
        <v>747.29600000000005</v>
      </c>
    </row>
    <row r="109" spans="1:7" ht="17.55" customHeight="1" x14ac:dyDescent="0.3">
      <c r="A109" s="1">
        <v>108</v>
      </c>
      <c r="B109" s="1" t="s">
        <v>142</v>
      </c>
      <c r="C109" s="19">
        <v>41677</v>
      </c>
      <c r="D109" s="19">
        <v>41743</v>
      </c>
      <c r="E109" s="15">
        <v>285</v>
      </c>
      <c r="F109" s="3">
        <v>2</v>
      </c>
      <c r="G109" s="10">
        <v>207.51499999999999</v>
      </c>
    </row>
    <row r="110" spans="1:7" ht="17.55" customHeight="1" x14ac:dyDescent="0.3">
      <c r="A110" s="1">
        <v>109</v>
      </c>
      <c r="B110" s="1" t="s">
        <v>143</v>
      </c>
      <c r="C110" s="19">
        <v>41675</v>
      </c>
      <c r="D110" s="19">
        <v>41738</v>
      </c>
      <c r="E110" s="15">
        <v>122</v>
      </c>
      <c r="F110" s="3">
        <v>1</v>
      </c>
      <c r="G110" s="10">
        <v>409.58499999999998</v>
      </c>
    </row>
    <row r="111" spans="1:7" ht="17.55" customHeight="1" x14ac:dyDescent="0.3">
      <c r="A111" s="1">
        <v>110</v>
      </c>
      <c r="B111" s="1" t="s">
        <v>144</v>
      </c>
      <c r="C111" s="19">
        <v>41675</v>
      </c>
      <c r="D111" s="19">
        <v>41740</v>
      </c>
      <c r="E111" s="15">
        <v>54</v>
      </c>
      <c r="F111" s="3">
        <v>3</v>
      </c>
      <c r="G111" s="10">
        <v>246.35599999999999</v>
      </c>
    </row>
    <row r="112" spans="1:7" ht="17.55" customHeight="1" x14ac:dyDescent="0.3">
      <c r="A112" s="1">
        <v>111</v>
      </c>
      <c r="B112" s="1" t="s">
        <v>145</v>
      </c>
      <c r="C112" s="19">
        <v>41680</v>
      </c>
      <c r="D112" s="19">
        <v>41718</v>
      </c>
      <c r="E112" s="15">
        <v>319</v>
      </c>
      <c r="F112" s="3">
        <v>4</v>
      </c>
      <c r="G112" s="10">
        <v>169.88400000000001</v>
      </c>
    </row>
    <row r="113" spans="1:7" ht="17.55" customHeight="1" x14ac:dyDescent="0.3">
      <c r="A113" s="1">
        <v>112</v>
      </c>
      <c r="B113" s="1" t="s">
        <v>146</v>
      </c>
      <c r="C113" s="19">
        <v>41677</v>
      </c>
      <c r="D113" s="19">
        <v>41739</v>
      </c>
      <c r="E113" s="15">
        <v>25</v>
      </c>
      <c r="F113" s="3">
        <v>3</v>
      </c>
      <c r="G113" s="10">
        <v>418.17599999999999</v>
      </c>
    </row>
    <row r="114" spans="1:7" ht="17.55" customHeight="1" x14ac:dyDescent="0.3">
      <c r="A114" s="1">
        <v>113</v>
      </c>
      <c r="B114" s="1" t="s">
        <v>147</v>
      </c>
      <c r="C114" s="19">
        <v>41681</v>
      </c>
      <c r="D114" s="19">
        <v>41719</v>
      </c>
      <c r="E114" s="15">
        <v>57</v>
      </c>
      <c r="F114" s="3">
        <v>4</v>
      </c>
      <c r="G114" s="10">
        <v>390.83</v>
      </c>
    </row>
    <row r="115" spans="1:7" ht="17.55" customHeight="1" x14ac:dyDescent="0.3">
      <c r="A115" s="1">
        <v>114</v>
      </c>
      <c r="B115" s="1" t="s">
        <v>148</v>
      </c>
      <c r="C115" s="19">
        <v>41681</v>
      </c>
      <c r="D115" s="19">
        <v>41726</v>
      </c>
      <c r="E115" s="15">
        <v>251</v>
      </c>
      <c r="F115" s="3">
        <v>3</v>
      </c>
      <c r="G115" s="10">
        <v>168.19</v>
      </c>
    </row>
    <row r="116" spans="1:7" ht="17.55" customHeight="1" x14ac:dyDescent="0.3">
      <c r="A116" s="1">
        <v>115</v>
      </c>
      <c r="B116" s="1" t="s">
        <v>149</v>
      </c>
      <c r="C116" s="19">
        <v>41677</v>
      </c>
      <c r="D116" s="19">
        <v>41720</v>
      </c>
      <c r="E116" s="15">
        <v>103</v>
      </c>
      <c r="F116" s="3">
        <v>1</v>
      </c>
      <c r="G116" s="10">
        <v>511.10400000000004</v>
      </c>
    </row>
    <row r="117" spans="1:7" ht="17.55" customHeight="1" x14ac:dyDescent="0.3">
      <c r="A117" s="1">
        <v>116</v>
      </c>
      <c r="B117" s="1" t="s">
        <v>150</v>
      </c>
      <c r="C117" s="19">
        <v>41679</v>
      </c>
      <c r="D117" s="19">
        <v>41741</v>
      </c>
      <c r="E117" s="15">
        <v>267</v>
      </c>
      <c r="F117" s="3">
        <v>4</v>
      </c>
      <c r="G117" s="10">
        <v>226.26999999999998</v>
      </c>
    </row>
    <row r="118" spans="1:7" ht="17.55" customHeight="1" x14ac:dyDescent="0.3">
      <c r="A118" s="1">
        <v>117</v>
      </c>
      <c r="B118" s="1" t="s">
        <v>151</v>
      </c>
      <c r="C118" s="19">
        <v>41677</v>
      </c>
      <c r="D118" s="19">
        <v>41730</v>
      </c>
      <c r="E118" s="15">
        <v>100</v>
      </c>
      <c r="F118" s="3">
        <v>3</v>
      </c>
      <c r="G118" s="10">
        <v>192.63200000000001</v>
      </c>
    </row>
    <row r="119" spans="1:7" ht="17.55" customHeight="1" x14ac:dyDescent="0.3">
      <c r="A119" s="1">
        <v>118</v>
      </c>
      <c r="B119" s="1" t="s">
        <v>152</v>
      </c>
      <c r="C119" s="19">
        <v>41680</v>
      </c>
      <c r="D119" s="19">
        <v>41720</v>
      </c>
      <c r="E119" s="15">
        <v>261</v>
      </c>
      <c r="F119" s="3">
        <v>1</v>
      </c>
      <c r="G119" s="10">
        <v>199.65</v>
      </c>
    </row>
    <row r="120" spans="1:7" ht="17.55" customHeight="1" x14ac:dyDescent="0.3">
      <c r="A120" s="1">
        <v>119</v>
      </c>
      <c r="B120" s="1" t="s">
        <v>153</v>
      </c>
      <c r="C120" s="19">
        <v>41677</v>
      </c>
      <c r="D120" s="19">
        <v>41732</v>
      </c>
      <c r="E120" s="15">
        <v>285</v>
      </c>
      <c r="F120" s="3">
        <v>4</v>
      </c>
      <c r="G120" s="10">
        <v>675.66399999999999</v>
      </c>
    </row>
    <row r="121" spans="1:7" ht="17.55" customHeight="1" x14ac:dyDescent="0.3">
      <c r="A121" s="1">
        <v>120</v>
      </c>
      <c r="B121" s="1" t="s">
        <v>154</v>
      </c>
      <c r="C121" s="19">
        <v>41680</v>
      </c>
      <c r="D121" s="19">
        <v>41720</v>
      </c>
      <c r="E121" s="15">
        <v>277</v>
      </c>
      <c r="F121" s="3">
        <v>1</v>
      </c>
      <c r="G121" s="10">
        <v>84.094999999999999</v>
      </c>
    </row>
    <row r="122" spans="1:7" ht="17.55" customHeight="1" x14ac:dyDescent="0.3">
      <c r="A122" s="1">
        <v>121</v>
      </c>
      <c r="B122" s="1" t="s">
        <v>155</v>
      </c>
      <c r="C122" s="19">
        <v>41682</v>
      </c>
      <c r="D122" s="19">
        <v>41707</v>
      </c>
      <c r="E122" s="15">
        <v>166</v>
      </c>
      <c r="F122" s="3">
        <v>4</v>
      </c>
      <c r="G122" s="10">
        <v>268.62</v>
      </c>
    </row>
    <row r="123" spans="1:7" ht="17.55" customHeight="1" x14ac:dyDescent="0.3">
      <c r="A123" s="1">
        <v>122</v>
      </c>
      <c r="B123" s="1" t="s">
        <v>156</v>
      </c>
      <c r="C123" s="19">
        <v>41681</v>
      </c>
      <c r="D123" s="19">
        <v>41725</v>
      </c>
      <c r="E123" s="15">
        <v>57</v>
      </c>
      <c r="F123" s="3">
        <v>4</v>
      </c>
      <c r="G123" s="10">
        <v>546.678</v>
      </c>
    </row>
    <row r="124" spans="1:7" ht="17.55" customHeight="1" x14ac:dyDescent="0.3">
      <c r="A124" s="1">
        <v>123</v>
      </c>
      <c r="B124" s="1" t="s">
        <v>157</v>
      </c>
      <c r="C124" s="19">
        <v>41682</v>
      </c>
      <c r="D124" s="19">
        <v>41707</v>
      </c>
      <c r="E124" s="15">
        <v>208</v>
      </c>
      <c r="F124" s="3">
        <v>2</v>
      </c>
      <c r="G124" s="10">
        <v>362.51599999999996</v>
      </c>
    </row>
    <row r="125" spans="1:7" ht="17.55" customHeight="1" x14ac:dyDescent="0.3">
      <c r="A125" s="1">
        <v>124</v>
      </c>
      <c r="B125" s="1" t="s">
        <v>158</v>
      </c>
      <c r="C125" s="19">
        <v>41679</v>
      </c>
      <c r="D125" s="19">
        <v>41728</v>
      </c>
      <c r="E125" s="15">
        <v>56</v>
      </c>
      <c r="F125" s="3">
        <v>1</v>
      </c>
      <c r="G125" s="10">
        <v>177.14400000000001</v>
      </c>
    </row>
    <row r="126" spans="1:7" ht="17.55" customHeight="1" x14ac:dyDescent="0.3">
      <c r="A126" s="1">
        <v>125</v>
      </c>
      <c r="B126" s="1" t="s">
        <v>159</v>
      </c>
      <c r="C126" s="19">
        <v>41683</v>
      </c>
      <c r="D126" s="19">
        <v>41753</v>
      </c>
      <c r="E126" s="15">
        <v>95</v>
      </c>
      <c r="F126" s="3">
        <v>3</v>
      </c>
      <c r="G126" s="10">
        <v>263.17500000000001</v>
      </c>
    </row>
    <row r="127" spans="1:7" ht="17.55" customHeight="1" x14ac:dyDescent="0.3">
      <c r="A127" s="1">
        <v>126</v>
      </c>
      <c r="B127" s="1" t="s">
        <v>160</v>
      </c>
      <c r="C127" s="19">
        <v>41678</v>
      </c>
      <c r="D127" s="19">
        <v>41702</v>
      </c>
      <c r="E127" s="15">
        <v>106</v>
      </c>
      <c r="F127" s="3">
        <v>4</v>
      </c>
      <c r="G127" s="10">
        <v>443.46500000000003</v>
      </c>
    </row>
    <row r="128" spans="1:7" ht="17.55" customHeight="1" x14ac:dyDescent="0.3">
      <c r="A128" s="1">
        <v>127</v>
      </c>
      <c r="B128" s="1" t="s">
        <v>161</v>
      </c>
      <c r="C128" s="19">
        <v>41681</v>
      </c>
      <c r="D128" s="19">
        <v>41719</v>
      </c>
      <c r="E128" s="15">
        <v>211</v>
      </c>
      <c r="F128" s="3">
        <v>3</v>
      </c>
      <c r="G128" s="10">
        <v>270.55599999999998</v>
      </c>
    </row>
    <row r="129" spans="1:7" ht="17.55" customHeight="1" x14ac:dyDescent="0.3">
      <c r="A129" s="1">
        <v>128</v>
      </c>
      <c r="B129" s="1" t="s">
        <v>162</v>
      </c>
      <c r="C129" s="19">
        <v>41683</v>
      </c>
      <c r="D129" s="19">
        <v>41754</v>
      </c>
      <c r="E129" s="15">
        <v>63</v>
      </c>
      <c r="F129" s="3">
        <v>3</v>
      </c>
      <c r="G129" s="10">
        <v>680.625</v>
      </c>
    </row>
    <row r="130" spans="1:7" ht="17.55" customHeight="1" x14ac:dyDescent="0.3">
      <c r="A130" s="1">
        <v>129</v>
      </c>
      <c r="B130" s="1" t="s">
        <v>163</v>
      </c>
      <c r="C130" s="19">
        <v>41682</v>
      </c>
      <c r="D130" s="19">
        <v>41754</v>
      </c>
      <c r="E130" s="15">
        <v>70</v>
      </c>
      <c r="F130" s="3">
        <v>1</v>
      </c>
      <c r="G130" s="10">
        <v>468.27</v>
      </c>
    </row>
    <row r="131" spans="1:7" ht="17.55" customHeight="1" x14ac:dyDescent="0.3">
      <c r="A131" s="1">
        <v>130</v>
      </c>
      <c r="B131" s="1" t="s">
        <v>164</v>
      </c>
      <c r="C131" s="19">
        <v>41682</v>
      </c>
      <c r="D131" s="19">
        <v>41708</v>
      </c>
      <c r="E131" s="15">
        <v>166</v>
      </c>
      <c r="F131" s="3">
        <v>1</v>
      </c>
      <c r="G131" s="10">
        <v>533.61</v>
      </c>
    </row>
    <row r="132" spans="1:7" ht="17.55" customHeight="1" x14ac:dyDescent="0.3">
      <c r="A132" s="1">
        <v>131</v>
      </c>
      <c r="B132" s="1" t="s">
        <v>165</v>
      </c>
      <c r="C132" s="19">
        <v>41680</v>
      </c>
      <c r="D132" s="19">
        <v>41734</v>
      </c>
      <c r="E132" s="15">
        <v>89</v>
      </c>
      <c r="F132" s="3">
        <v>4</v>
      </c>
      <c r="G132" s="10">
        <v>302.37900000000002</v>
      </c>
    </row>
    <row r="133" spans="1:7" ht="17.55" customHeight="1" x14ac:dyDescent="0.3">
      <c r="A133" s="1">
        <v>132</v>
      </c>
      <c r="B133" s="1" t="s">
        <v>166</v>
      </c>
      <c r="C133" s="19">
        <v>41683</v>
      </c>
      <c r="D133" s="19">
        <v>41747</v>
      </c>
      <c r="E133" s="15">
        <v>17</v>
      </c>
      <c r="F133" s="3">
        <v>4</v>
      </c>
      <c r="G133" s="10">
        <v>215.98500000000001</v>
      </c>
    </row>
    <row r="134" spans="1:7" ht="17.55" customHeight="1" x14ac:dyDescent="0.3">
      <c r="A134" s="1">
        <v>133</v>
      </c>
      <c r="B134" s="1" t="s">
        <v>167</v>
      </c>
      <c r="C134" s="19">
        <v>41681</v>
      </c>
      <c r="D134" s="19">
        <v>41726</v>
      </c>
      <c r="E134" s="15">
        <v>305</v>
      </c>
      <c r="F134" s="3">
        <v>2</v>
      </c>
      <c r="G134" s="10">
        <v>761.21100000000001</v>
      </c>
    </row>
    <row r="135" spans="1:7" ht="17.55" customHeight="1" x14ac:dyDescent="0.3">
      <c r="A135" s="1">
        <v>134</v>
      </c>
      <c r="B135" s="1" t="s">
        <v>168</v>
      </c>
      <c r="C135" s="19">
        <v>41683</v>
      </c>
      <c r="D135" s="19">
        <v>41722</v>
      </c>
      <c r="E135" s="15">
        <v>164</v>
      </c>
      <c r="F135" s="3">
        <v>2</v>
      </c>
      <c r="G135" s="10">
        <v>616.61599999999999</v>
      </c>
    </row>
    <row r="136" spans="1:7" ht="17.55" customHeight="1" x14ac:dyDescent="0.3">
      <c r="A136" s="1">
        <v>135</v>
      </c>
      <c r="B136" s="1" t="s">
        <v>169</v>
      </c>
      <c r="C136" s="19">
        <v>41685</v>
      </c>
      <c r="D136" s="19">
        <v>41739</v>
      </c>
      <c r="E136" s="15">
        <v>255</v>
      </c>
      <c r="F136" s="3">
        <v>1</v>
      </c>
      <c r="G136" s="10">
        <v>88.934999999999988</v>
      </c>
    </row>
    <row r="137" spans="1:7" ht="17.55" customHeight="1" x14ac:dyDescent="0.3">
      <c r="A137" s="1">
        <v>136</v>
      </c>
      <c r="B137" s="1" t="s">
        <v>170</v>
      </c>
      <c r="C137" s="19">
        <v>41683</v>
      </c>
      <c r="D137" s="19">
        <v>41747</v>
      </c>
      <c r="E137" s="15">
        <v>9</v>
      </c>
      <c r="F137" s="3">
        <v>2</v>
      </c>
      <c r="G137" s="10">
        <v>485.33100000000002</v>
      </c>
    </row>
    <row r="138" spans="1:7" ht="17.55" customHeight="1" x14ac:dyDescent="0.3">
      <c r="A138" s="1">
        <v>137</v>
      </c>
      <c r="B138" s="1" t="s">
        <v>171</v>
      </c>
      <c r="C138" s="19">
        <v>41680</v>
      </c>
      <c r="D138" s="19">
        <v>41755</v>
      </c>
      <c r="E138" s="15">
        <v>278</v>
      </c>
      <c r="F138" s="3">
        <v>2</v>
      </c>
      <c r="G138" s="10">
        <v>781.17600000000004</v>
      </c>
    </row>
    <row r="139" spans="1:7" ht="17.55" customHeight="1" x14ac:dyDescent="0.3">
      <c r="A139" s="1">
        <v>138</v>
      </c>
      <c r="B139" s="1" t="s">
        <v>172</v>
      </c>
      <c r="C139" s="19">
        <v>41684</v>
      </c>
      <c r="D139" s="19">
        <v>41705</v>
      </c>
      <c r="E139" s="15">
        <v>49</v>
      </c>
      <c r="F139" s="3">
        <v>1</v>
      </c>
      <c r="G139" s="10">
        <v>409.94799999999998</v>
      </c>
    </row>
    <row r="140" spans="1:7" ht="17.55" customHeight="1" x14ac:dyDescent="0.3">
      <c r="A140" s="1">
        <v>139</v>
      </c>
      <c r="B140" s="1" t="s">
        <v>173</v>
      </c>
      <c r="C140" s="19">
        <v>41680</v>
      </c>
      <c r="D140" s="19">
        <v>41746</v>
      </c>
      <c r="E140" s="15">
        <v>63</v>
      </c>
      <c r="F140" s="3">
        <v>2</v>
      </c>
      <c r="G140" s="10">
        <v>656.30400000000009</v>
      </c>
    </row>
    <row r="141" spans="1:7" ht="17.55" customHeight="1" x14ac:dyDescent="0.3">
      <c r="A141" s="1">
        <v>140</v>
      </c>
      <c r="B141" s="1" t="s">
        <v>174</v>
      </c>
      <c r="C141" s="19">
        <v>41683</v>
      </c>
      <c r="D141" s="19">
        <v>41720</v>
      </c>
      <c r="E141" s="15">
        <v>109</v>
      </c>
      <c r="F141" s="3">
        <v>2</v>
      </c>
      <c r="G141" s="10">
        <v>216.59</v>
      </c>
    </row>
    <row r="142" spans="1:7" ht="17.55" customHeight="1" x14ac:dyDescent="0.3">
      <c r="A142" s="1">
        <v>141</v>
      </c>
      <c r="B142" s="1" t="s">
        <v>175</v>
      </c>
      <c r="C142" s="19">
        <v>41686</v>
      </c>
      <c r="D142" s="19">
        <v>41742</v>
      </c>
      <c r="E142" s="15">
        <v>169</v>
      </c>
      <c r="F142" s="3">
        <v>2</v>
      </c>
      <c r="G142" s="10">
        <v>185.85599999999999</v>
      </c>
    </row>
    <row r="143" spans="1:7" ht="17.55" customHeight="1" x14ac:dyDescent="0.3">
      <c r="A143" s="1">
        <v>142</v>
      </c>
      <c r="B143" s="1" t="s">
        <v>176</v>
      </c>
      <c r="C143" s="19">
        <v>41681</v>
      </c>
      <c r="D143" s="19">
        <v>41715</v>
      </c>
      <c r="E143" s="15">
        <v>192</v>
      </c>
      <c r="F143" s="3">
        <v>3</v>
      </c>
      <c r="G143" s="10">
        <v>363.726</v>
      </c>
    </row>
    <row r="144" spans="1:7" ht="17.55" customHeight="1" x14ac:dyDescent="0.3">
      <c r="A144" s="1">
        <v>143</v>
      </c>
      <c r="B144" s="1" t="s">
        <v>177</v>
      </c>
      <c r="C144" s="19">
        <v>41684</v>
      </c>
      <c r="D144" s="19">
        <v>41751</v>
      </c>
      <c r="E144" s="15">
        <v>252</v>
      </c>
      <c r="F144" s="3">
        <v>1</v>
      </c>
      <c r="G144" s="10">
        <v>648.31799999999998</v>
      </c>
    </row>
    <row r="145" spans="1:7" ht="17.55" customHeight="1" x14ac:dyDescent="0.3">
      <c r="A145" s="1">
        <v>144</v>
      </c>
      <c r="B145" s="1" t="s">
        <v>178</v>
      </c>
      <c r="C145" s="19">
        <v>41683</v>
      </c>
      <c r="D145" s="19">
        <v>41705</v>
      </c>
      <c r="E145" s="15">
        <v>248</v>
      </c>
      <c r="F145" s="3">
        <v>1</v>
      </c>
      <c r="G145" s="10">
        <v>910.404</v>
      </c>
    </row>
    <row r="146" spans="1:7" ht="17.55" customHeight="1" x14ac:dyDescent="0.3">
      <c r="A146" s="1">
        <v>145</v>
      </c>
      <c r="B146" s="1" t="s">
        <v>179</v>
      </c>
      <c r="C146" s="19">
        <v>41686</v>
      </c>
      <c r="D146" s="19">
        <v>41721</v>
      </c>
      <c r="E146" s="15">
        <v>164</v>
      </c>
      <c r="F146" s="3">
        <v>3</v>
      </c>
      <c r="G146" s="10">
        <v>365.904</v>
      </c>
    </row>
    <row r="147" spans="1:7" ht="17.55" customHeight="1" x14ac:dyDescent="0.3">
      <c r="A147" s="1">
        <v>146</v>
      </c>
      <c r="B147" s="1" t="s">
        <v>180</v>
      </c>
      <c r="C147" s="19">
        <v>41684</v>
      </c>
      <c r="D147" s="19">
        <v>41707</v>
      </c>
      <c r="E147" s="15">
        <v>281</v>
      </c>
      <c r="F147" s="3">
        <v>2</v>
      </c>
      <c r="G147" s="10">
        <v>394.94400000000002</v>
      </c>
    </row>
    <row r="148" spans="1:7" ht="17.55" customHeight="1" x14ac:dyDescent="0.3">
      <c r="A148" s="1">
        <v>147</v>
      </c>
      <c r="B148" s="1" t="s">
        <v>181</v>
      </c>
      <c r="C148" s="19">
        <v>41688</v>
      </c>
      <c r="D148" s="19">
        <v>41716</v>
      </c>
      <c r="E148" s="15">
        <v>239</v>
      </c>
      <c r="F148" s="3">
        <v>2</v>
      </c>
      <c r="G148" s="10">
        <v>375.1</v>
      </c>
    </row>
    <row r="149" spans="1:7" ht="17.55" customHeight="1" x14ac:dyDescent="0.3">
      <c r="A149" s="1">
        <v>148</v>
      </c>
      <c r="B149" s="1" t="s">
        <v>182</v>
      </c>
      <c r="C149" s="19">
        <v>41683</v>
      </c>
      <c r="D149" s="19">
        <v>41733</v>
      </c>
      <c r="E149" s="15">
        <v>250</v>
      </c>
      <c r="F149" s="3">
        <v>3</v>
      </c>
      <c r="G149" s="10">
        <v>243.93600000000004</v>
      </c>
    </row>
    <row r="150" spans="1:7" ht="17.55" customHeight="1" x14ac:dyDescent="0.3">
      <c r="A150" s="1">
        <v>149</v>
      </c>
      <c r="B150" s="1" t="s">
        <v>183</v>
      </c>
      <c r="C150" s="19">
        <v>41686</v>
      </c>
      <c r="D150" s="19">
        <v>41748</v>
      </c>
      <c r="E150" s="15">
        <v>228</v>
      </c>
      <c r="F150" s="3">
        <v>1</v>
      </c>
      <c r="G150" s="10">
        <v>842.16000000000008</v>
      </c>
    </row>
    <row r="151" spans="1:7" ht="17.55" customHeight="1" x14ac:dyDescent="0.3">
      <c r="A151" s="1">
        <v>150</v>
      </c>
      <c r="B151" s="1" t="s">
        <v>184</v>
      </c>
      <c r="C151" s="19">
        <v>41684</v>
      </c>
      <c r="D151" s="19">
        <v>41715</v>
      </c>
      <c r="E151" s="15">
        <v>81</v>
      </c>
      <c r="F151" s="3">
        <v>4</v>
      </c>
      <c r="G151" s="10">
        <v>91.96</v>
      </c>
    </row>
    <row r="152" spans="1:7" ht="17.55" customHeight="1" x14ac:dyDescent="0.3">
      <c r="A152" s="1">
        <v>151</v>
      </c>
      <c r="B152" s="1" t="s">
        <v>185</v>
      </c>
      <c r="C152" s="19">
        <v>41685</v>
      </c>
      <c r="D152" s="19">
        <v>41760</v>
      </c>
      <c r="E152" s="15">
        <v>45</v>
      </c>
      <c r="F152" s="3">
        <v>4</v>
      </c>
      <c r="G152" s="10">
        <v>359.12799999999999</v>
      </c>
    </row>
    <row r="153" spans="1:7" ht="17.55" customHeight="1" x14ac:dyDescent="0.3">
      <c r="A153" s="1">
        <v>152</v>
      </c>
      <c r="B153" s="1" t="s">
        <v>186</v>
      </c>
      <c r="C153" s="19">
        <v>41689</v>
      </c>
      <c r="D153" s="19">
        <v>41717</v>
      </c>
      <c r="E153" s="15">
        <v>40</v>
      </c>
      <c r="F153" s="3">
        <v>3</v>
      </c>
      <c r="G153" s="10">
        <v>287.375</v>
      </c>
    </row>
    <row r="154" spans="1:7" ht="17.55" customHeight="1" x14ac:dyDescent="0.3">
      <c r="A154" s="1">
        <v>153</v>
      </c>
      <c r="B154" s="1" t="s">
        <v>187</v>
      </c>
      <c r="C154" s="19">
        <v>41687</v>
      </c>
      <c r="D154" s="19">
        <v>41734</v>
      </c>
      <c r="E154" s="15">
        <v>213</v>
      </c>
      <c r="F154" s="3">
        <v>4</v>
      </c>
      <c r="G154" s="10">
        <v>335.41200000000003</v>
      </c>
    </row>
    <row r="155" spans="1:7" ht="17.55" customHeight="1" x14ac:dyDescent="0.3">
      <c r="A155" s="1">
        <v>154</v>
      </c>
      <c r="B155" s="1" t="s">
        <v>188</v>
      </c>
      <c r="C155" s="19">
        <v>41685</v>
      </c>
      <c r="D155" s="19">
        <v>41728</v>
      </c>
      <c r="E155" s="15">
        <v>241</v>
      </c>
      <c r="F155" s="3">
        <v>3</v>
      </c>
      <c r="G155" s="10">
        <v>85.546999999999997</v>
      </c>
    </row>
    <row r="156" spans="1:7" ht="17.55" customHeight="1" x14ac:dyDescent="0.3">
      <c r="A156" s="1">
        <v>155</v>
      </c>
      <c r="B156" s="1" t="s">
        <v>189</v>
      </c>
      <c r="C156" s="19">
        <v>41686</v>
      </c>
      <c r="D156" s="19">
        <v>41724</v>
      </c>
      <c r="E156" s="15">
        <v>231</v>
      </c>
      <c r="F156" s="3">
        <v>3</v>
      </c>
      <c r="G156" s="10">
        <v>243.93600000000004</v>
      </c>
    </row>
    <row r="157" spans="1:7" ht="17.55" customHeight="1" x14ac:dyDescent="0.3">
      <c r="A157" s="1">
        <v>156</v>
      </c>
      <c r="B157" s="1" t="s">
        <v>190</v>
      </c>
      <c r="C157" s="19">
        <v>41689</v>
      </c>
      <c r="D157" s="19">
        <v>41718</v>
      </c>
      <c r="E157" s="15">
        <v>283</v>
      </c>
      <c r="F157" s="3">
        <v>2</v>
      </c>
      <c r="G157" s="10">
        <v>347.512</v>
      </c>
    </row>
    <row r="158" spans="1:7" ht="17.55" customHeight="1" x14ac:dyDescent="0.3">
      <c r="A158" s="1">
        <v>157</v>
      </c>
      <c r="B158" s="1" t="s">
        <v>191</v>
      </c>
      <c r="C158" s="19">
        <v>41690</v>
      </c>
      <c r="D158" s="19">
        <v>41728</v>
      </c>
      <c r="E158" s="15">
        <v>298</v>
      </c>
      <c r="F158" s="3">
        <v>4</v>
      </c>
      <c r="G158" s="10">
        <v>413.09399999999999</v>
      </c>
    </row>
    <row r="159" spans="1:7" ht="17.55" customHeight="1" x14ac:dyDescent="0.3">
      <c r="A159" s="1">
        <v>158</v>
      </c>
      <c r="B159" s="1" t="s">
        <v>192</v>
      </c>
      <c r="C159" s="19">
        <v>41689</v>
      </c>
      <c r="D159" s="19">
        <v>41716</v>
      </c>
      <c r="E159" s="15">
        <v>262</v>
      </c>
      <c r="F159" s="3">
        <v>4</v>
      </c>
      <c r="G159" s="10">
        <v>342.43</v>
      </c>
    </row>
    <row r="160" spans="1:7" ht="17.55" customHeight="1" x14ac:dyDescent="0.3">
      <c r="A160" s="1">
        <v>159</v>
      </c>
      <c r="B160" s="1" t="s">
        <v>193</v>
      </c>
      <c r="C160" s="19">
        <v>41690</v>
      </c>
      <c r="D160" s="19">
        <v>41737</v>
      </c>
      <c r="E160" s="15">
        <v>286</v>
      </c>
      <c r="F160" s="3">
        <v>3</v>
      </c>
      <c r="G160" s="10">
        <v>212.71799999999999</v>
      </c>
    </row>
    <row r="161" spans="1:7" ht="17.55" customHeight="1" x14ac:dyDescent="0.3">
      <c r="A161" s="1">
        <v>160</v>
      </c>
      <c r="B161" s="1" t="s">
        <v>194</v>
      </c>
      <c r="C161" s="19">
        <v>41688</v>
      </c>
      <c r="D161" s="19">
        <v>41760</v>
      </c>
      <c r="E161" s="15">
        <v>65</v>
      </c>
      <c r="F161" s="3">
        <v>1</v>
      </c>
      <c r="G161" s="10">
        <v>232.92499999999998</v>
      </c>
    </row>
    <row r="162" spans="1:7" ht="17.55" customHeight="1" x14ac:dyDescent="0.3">
      <c r="A162" s="1">
        <v>161</v>
      </c>
      <c r="B162" s="1" t="s">
        <v>195</v>
      </c>
      <c r="C162" s="19">
        <v>41688</v>
      </c>
      <c r="D162" s="19">
        <v>41725</v>
      </c>
      <c r="E162" s="15">
        <v>97</v>
      </c>
      <c r="F162" s="3">
        <v>2</v>
      </c>
      <c r="G162" s="10">
        <v>160.083</v>
      </c>
    </row>
    <row r="163" spans="1:7" ht="17.55" customHeight="1" x14ac:dyDescent="0.3">
      <c r="A163" s="1">
        <v>162</v>
      </c>
      <c r="B163" s="1" t="s">
        <v>196</v>
      </c>
      <c r="C163" s="19">
        <v>41686</v>
      </c>
      <c r="D163" s="19">
        <v>41756</v>
      </c>
      <c r="E163" s="15">
        <v>265</v>
      </c>
      <c r="F163" s="3">
        <v>2</v>
      </c>
      <c r="G163" s="10">
        <v>701.31600000000003</v>
      </c>
    </row>
    <row r="164" spans="1:7" ht="17.55" customHeight="1" x14ac:dyDescent="0.3">
      <c r="A164" s="1">
        <v>163</v>
      </c>
      <c r="B164" s="1" t="s">
        <v>197</v>
      </c>
      <c r="C164" s="19">
        <v>41689</v>
      </c>
      <c r="D164" s="19">
        <v>41717</v>
      </c>
      <c r="E164" s="15">
        <v>90</v>
      </c>
      <c r="F164" s="3">
        <v>2</v>
      </c>
      <c r="G164" s="10">
        <v>598.95000000000005</v>
      </c>
    </row>
    <row r="165" spans="1:7" ht="17.55" customHeight="1" x14ac:dyDescent="0.3">
      <c r="A165" s="1">
        <v>164</v>
      </c>
      <c r="B165" s="1" t="s">
        <v>198</v>
      </c>
      <c r="C165" s="19">
        <v>41688</v>
      </c>
      <c r="D165" s="19">
        <v>41719</v>
      </c>
      <c r="E165" s="15">
        <v>214</v>
      </c>
      <c r="F165" s="3">
        <v>3</v>
      </c>
      <c r="G165" s="10">
        <v>551.7600000000001</v>
      </c>
    </row>
    <row r="166" spans="1:7" ht="17.55" customHeight="1" x14ac:dyDescent="0.3">
      <c r="A166" s="1">
        <v>165</v>
      </c>
      <c r="B166" s="1" t="s">
        <v>199</v>
      </c>
      <c r="C166" s="19">
        <v>41689</v>
      </c>
      <c r="D166" s="19">
        <v>41744</v>
      </c>
      <c r="E166" s="15">
        <v>158</v>
      </c>
      <c r="F166" s="3">
        <v>4</v>
      </c>
      <c r="G166" s="10">
        <v>265.71600000000001</v>
      </c>
    </row>
    <row r="167" spans="1:7" ht="17.55" customHeight="1" x14ac:dyDescent="0.3">
      <c r="A167" s="1">
        <v>166</v>
      </c>
      <c r="B167" s="1" t="s">
        <v>200</v>
      </c>
      <c r="C167" s="19">
        <v>41691</v>
      </c>
      <c r="D167" s="19">
        <v>41754</v>
      </c>
      <c r="E167" s="15">
        <v>295</v>
      </c>
      <c r="F167" s="3">
        <v>4</v>
      </c>
      <c r="G167" s="10">
        <v>395.91200000000003</v>
      </c>
    </row>
    <row r="168" spans="1:7" ht="17.55" customHeight="1" x14ac:dyDescent="0.3">
      <c r="A168" s="1">
        <v>167</v>
      </c>
      <c r="B168" s="1" t="s">
        <v>201</v>
      </c>
      <c r="C168" s="19">
        <v>41689</v>
      </c>
      <c r="D168" s="19">
        <v>41755</v>
      </c>
      <c r="E168" s="15">
        <v>92</v>
      </c>
      <c r="F168" s="3">
        <v>3</v>
      </c>
      <c r="G168" s="10">
        <v>898.42500000000007</v>
      </c>
    </row>
    <row r="169" spans="1:7" ht="17.55" customHeight="1" x14ac:dyDescent="0.3">
      <c r="A169" s="1">
        <v>168</v>
      </c>
      <c r="B169" s="1" t="s">
        <v>202</v>
      </c>
      <c r="C169" s="19">
        <v>41690</v>
      </c>
      <c r="D169" s="19">
        <v>41727</v>
      </c>
      <c r="E169" s="15">
        <v>297</v>
      </c>
      <c r="F169" s="3">
        <v>4</v>
      </c>
      <c r="G169" s="10">
        <v>353.92500000000001</v>
      </c>
    </row>
    <row r="170" spans="1:7" ht="17.55" customHeight="1" x14ac:dyDescent="0.3">
      <c r="A170" s="1">
        <v>169</v>
      </c>
      <c r="B170" s="1" t="s">
        <v>203</v>
      </c>
      <c r="C170" s="19">
        <v>41692</v>
      </c>
      <c r="D170" s="19">
        <v>41736</v>
      </c>
      <c r="E170" s="15">
        <v>55</v>
      </c>
      <c r="F170" s="3">
        <v>1</v>
      </c>
      <c r="G170" s="10">
        <v>282.65600000000001</v>
      </c>
    </row>
    <row r="171" spans="1:7" ht="17.55" customHeight="1" x14ac:dyDescent="0.3">
      <c r="A171" s="1">
        <v>170</v>
      </c>
      <c r="B171" s="1" t="s">
        <v>204</v>
      </c>
      <c r="C171" s="19">
        <v>41688</v>
      </c>
      <c r="D171" s="19">
        <v>41762</v>
      </c>
      <c r="E171" s="15">
        <v>20</v>
      </c>
      <c r="F171" s="3">
        <v>4</v>
      </c>
      <c r="G171" s="10">
        <v>133.1</v>
      </c>
    </row>
    <row r="172" spans="1:7" ht="17.55" customHeight="1" x14ac:dyDescent="0.3">
      <c r="A172" s="1">
        <v>171</v>
      </c>
      <c r="B172" s="1" t="s">
        <v>205</v>
      </c>
      <c r="C172" s="19">
        <v>41688</v>
      </c>
      <c r="D172" s="19">
        <v>41753</v>
      </c>
      <c r="E172" s="15">
        <v>216</v>
      </c>
      <c r="F172" s="3">
        <v>3</v>
      </c>
      <c r="G172" s="10">
        <v>537.24</v>
      </c>
    </row>
    <row r="173" spans="1:7" ht="17.55" customHeight="1" x14ac:dyDescent="0.3">
      <c r="A173" s="1">
        <v>172</v>
      </c>
      <c r="B173" s="1" t="s">
        <v>206</v>
      </c>
      <c r="C173" s="19">
        <v>41692</v>
      </c>
      <c r="D173" s="19">
        <v>41745</v>
      </c>
      <c r="E173" s="15">
        <v>221</v>
      </c>
      <c r="F173" s="3">
        <v>4</v>
      </c>
      <c r="G173" s="10">
        <v>804.77100000000007</v>
      </c>
    </row>
    <row r="174" spans="1:7" ht="17.55" customHeight="1" x14ac:dyDescent="0.3">
      <c r="A174" s="1">
        <v>173</v>
      </c>
      <c r="B174" s="1" t="s">
        <v>207</v>
      </c>
      <c r="C174" s="19">
        <v>41692</v>
      </c>
      <c r="D174" s="19">
        <v>41724</v>
      </c>
      <c r="E174" s="15">
        <v>44</v>
      </c>
      <c r="F174" s="3">
        <v>3</v>
      </c>
      <c r="G174" s="10">
        <v>304.92</v>
      </c>
    </row>
    <row r="175" spans="1:7" ht="17.55" customHeight="1" x14ac:dyDescent="0.3">
      <c r="A175" s="1">
        <v>174</v>
      </c>
      <c r="B175" s="1" t="s">
        <v>208</v>
      </c>
      <c r="C175" s="19">
        <v>41690</v>
      </c>
      <c r="D175" s="19">
        <v>41761</v>
      </c>
      <c r="E175" s="15">
        <v>272</v>
      </c>
      <c r="F175" s="3">
        <v>3</v>
      </c>
      <c r="G175" s="10">
        <v>609.84</v>
      </c>
    </row>
    <row r="176" spans="1:7" ht="17.55" customHeight="1" x14ac:dyDescent="0.3">
      <c r="A176" s="1">
        <v>175</v>
      </c>
      <c r="B176" s="1" t="s">
        <v>209</v>
      </c>
      <c r="C176" s="19">
        <v>41691</v>
      </c>
      <c r="D176" s="19">
        <v>41753</v>
      </c>
      <c r="E176" s="15">
        <v>68</v>
      </c>
      <c r="F176" s="3">
        <v>2</v>
      </c>
      <c r="G176" s="10">
        <v>143.99</v>
      </c>
    </row>
    <row r="177" spans="1:7" ht="17.55" customHeight="1" x14ac:dyDescent="0.3">
      <c r="A177" s="1">
        <v>176</v>
      </c>
      <c r="B177" s="1" t="s">
        <v>210</v>
      </c>
      <c r="C177" s="19">
        <v>41691</v>
      </c>
      <c r="D177" s="19">
        <v>41763</v>
      </c>
      <c r="E177" s="15">
        <v>78</v>
      </c>
      <c r="F177" s="3">
        <v>1</v>
      </c>
      <c r="G177" s="10">
        <v>244.66199999999998</v>
      </c>
    </row>
    <row r="178" spans="1:7" ht="17.55" customHeight="1" x14ac:dyDescent="0.3">
      <c r="A178" s="1">
        <v>177</v>
      </c>
      <c r="B178" s="1" t="s">
        <v>211</v>
      </c>
      <c r="C178" s="19">
        <v>41694</v>
      </c>
      <c r="D178" s="19">
        <v>41759</v>
      </c>
      <c r="E178" s="15">
        <v>173</v>
      </c>
      <c r="F178" s="3">
        <v>3</v>
      </c>
      <c r="G178" s="10">
        <v>317.988</v>
      </c>
    </row>
    <row r="179" spans="1:7" ht="17.55" customHeight="1" x14ac:dyDescent="0.3">
      <c r="A179" s="1">
        <v>178</v>
      </c>
      <c r="B179" s="1" t="s">
        <v>212</v>
      </c>
      <c r="C179" s="19">
        <v>41691</v>
      </c>
      <c r="D179" s="19">
        <v>41723</v>
      </c>
      <c r="E179" s="15">
        <v>116</v>
      </c>
      <c r="F179" s="3">
        <v>4</v>
      </c>
      <c r="G179" s="10">
        <v>133.58399999999997</v>
      </c>
    </row>
    <row r="180" spans="1:7" ht="17.55" customHeight="1" x14ac:dyDescent="0.3">
      <c r="A180" s="1">
        <v>179</v>
      </c>
      <c r="B180" s="1" t="s">
        <v>213</v>
      </c>
      <c r="C180" s="19">
        <v>41693</v>
      </c>
      <c r="D180" s="19">
        <v>41736</v>
      </c>
      <c r="E180" s="15">
        <v>197</v>
      </c>
      <c r="F180" s="3">
        <v>4</v>
      </c>
      <c r="G180" s="10">
        <v>222.64000000000001</v>
      </c>
    </row>
    <row r="181" spans="1:7" ht="17.55" customHeight="1" x14ac:dyDescent="0.3">
      <c r="A181" s="1">
        <v>180</v>
      </c>
      <c r="B181" s="1" t="s">
        <v>214</v>
      </c>
      <c r="C181" s="19">
        <v>41696</v>
      </c>
      <c r="D181" s="19">
        <v>41724</v>
      </c>
      <c r="E181" s="15">
        <v>96</v>
      </c>
      <c r="F181" s="3">
        <v>1</v>
      </c>
      <c r="G181" s="10">
        <v>479.16000000000008</v>
      </c>
    </row>
    <row r="182" spans="1:7" ht="17.55" customHeight="1" x14ac:dyDescent="0.3">
      <c r="A182" s="1">
        <v>181</v>
      </c>
      <c r="B182" s="1" t="s">
        <v>215</v>
      </c>
      <c r="C182" s="19">
        <v>41696</v>
      </c>
      <c r="D182" s="19">
        <v>41758</v>
      </c>
      <c r="E182" s="15">
        <v>239</v>
      </c>
      <c r="F182" s="3">
        <v>1</v>
      </c>
      <c r="G182" s="10">
        <v>99.09899999999999</v>
      </c>
    </row>
    <row r="183" spans="1:7" ht="17.55" customHeight="1" x14ac:dyDescent="0.3">
      <c r="A183" s="1">
        <v>182</v>
      </c>
      <c r="B183" s="1" t="s">
        <v>216</v>
      </c>
      <c r="C183" s="19">
        <v>41692</v>
      </c>
      <c r="D183" s="19">
        <v>41730</v>
      </c>
      <c r="E183" s="15">
        <v>90</v>
      </c>
      <c r="F183" s="3">
        <v>4</v>
      </c>
      <c r="G183" s="10">
        <v>335.17</v>
      </c>
    </row>
    <row r="184" spans="1:7" ht="17.55" customHeight="1" x14ac:dyDescent="0.3">
      <c r="A184" s="1">
        <v>183</v>
      </c>
      <c r="B184" s="1" t="s">
        <v>217</v>
      </c>
      <c r="C184" s="19">
        <v>41697</v>
      </c>
      <c r="D184" s="19">
        <v>41743</v>
      </c>
      <c r="E184" s="15">
        <v>109</v>
      </c>
      <c r="F184" s="3">
        <v>3</v>
      </c>
      <c r="G184" s="10">
        <v>341.70400000000001</v>
      </c>
    </row>
    <row r="185" spans="1:7" ht="17.55" customHeight="1" x14ac:dyDescent="0.3">
      <c r="A185" s="1">
        <v>184</v>
      </c>
      <c r="B185" s="1" t="s">
        <v>218</v>
      </c>
      <c r="C185" s="19">
        <v>41698</v>
      </c>
      <c r="D185" s="19">
        <v>41756</v>
      </c>
      <c r="E185" s="15">
        <v>251</v>
      </c>
      <c r="F185" s="3">
        <v>2</v>
      </c>
      <c r="G185" s="10">
        <v>334.928</v>
      </c>
    </row>
    <row r="186" spans="1:7" ht="17.55" customHeight="1" x14ac:dyDescent="0.3">
      <c r="A186" s="1">
        <v>185</v>
      </c>
      <c r="B186" s="1" t="s">
        <v>219</v>
      </c>
      <c r="C186" s="19">
        <v>41694</v>
      </c>
      <c r="D186" s="19">
        <v>41717</v>
      </c>
      <c r="E186" s="15">
        <v>130</v>
      </c>
      <c r="F186" s="3">
        <v>2</v>
      </c>
      <c r="G186" s="10">
        <v>461.61500000000001</v>
      </c>
    </row>
    <row r="187" spans="1:7" ht="17.55" customHeight="1" x14ac:dyDescent="0.3">
      <c r="A187" s="1">
        <v>186</v>
      </c>
      <c r="B187" s="1" t="s">
        <v>220</v>
      </c>
      <c r="C187" s="19">
        <v>41694</v>
      </c>
      <c r="D187" s="19">
        <v>41757</v>
      </c>
      <c r="E187" s="15">
        <v>1</v>
      </c>
      <c r="F187" s="3">
        <v>1</v>
      </c>
      <c r="G187" s="10">
        <v>455.202</v>
      </c>
    </row>
    <row r="188" spans="1:7" ht="17.55" customHeight="1" x14ac:dyDescent="0.3">
      <c r="A188" s="1">
        <v>187</v>
      </c>
      <c r="B188" s="1" t="s">
        <v>221</v>
      </c>
      <c r="C188" s="19">
        <v>41698</v>
      </c>
      <c r="D188" s="19">
        <v>41719</v>
      </c>
      <c r="E188" s="15">
        <v>20</v>
      </c>
      <c r="F188" s="3">
        <v>4</v>
      </c>
      <c r="G188" s="10">
        <v>200.86</v>
      </c>
    </row>
    <row r="189" spans="1:7" ht="17.55" customHeight="1" x14ac:dyDescent="0.3">
      <c r="A189" s="1">
        <v>188</v>
      </c>
      <c r="B189" s="1" t="s">
        <v>222</v>
      </c>
      <c r="C189" s="19">
        <v>41694</v>
      </c>
      <c r="D189" s="19">
        <v>41750</v>
      </c>
      <c r="E189" s="15">
        <v>68</v>
      </c>
      <c r="F189" s="3">
        <v>2</v>
      </c>
      <c r="G189" s="10">
        <v>278.66300000000001</v>
      </c>
    </row>
    <row r="190" spans="1:7" ht="17.55" customHeight="1" x14ac:dyDescent="0.3">
      <c r="A190" s="1">
        <v>189</v>
      </c>
      <c r="B190" s="1" t="s">
        <v>223</v>
      </c>
      <c r="C190" s="19">
        <v>41697</v>
      </c>
      <c r="D190" s="19">
        <v>41743</v>
      </c>
      <c r="E190" s="15">
        <v>6</v>
      </c>
      <c r="F190" s="3">
        <v>2</v>
      </c>
      <c r="G190" s="10">
        <v>599.67600000000004</v>
      </c>
    </row>
    <row r="191" spans="1:7" ht="17.55" customHeight="1" x14ac:dyDescent="0.3">
      <c r="A191" s="1">
        <v>190</v>
      </c>
      <c r="B191" s="1" t="s">
        <v>224</v>
      </c>
      <c r="C191" s="19">
        <v>41698</v>
      </c>
      <c r="D191" s="19">
        <v>41770</v>
      </c>
      <c r="E191" s="15">
        <v>52</v>
      </c>
      <c r="F191" s="3">
        <v>2</v>
      </c>
      <c r="G191" s="10">
        <v>89.539999999999992</v>
      </c>
    </row>
    <row r="192" spans="1:7" ht="17.55" customHeight="1" x14ac:dyDescent="0.3">
      <c r="A192" s="1">
        <v>191</v>
      </c>
      <c r="B192" s="1" t="s">
        <v>225</v>
      </c>
      <c r="C192" s="19">
        <v>41695</v>
      </c>
      <c r="D192" s="19">
        <v>41767</v>
      </c>
      <c r="E192" s="15">
        <v>125</v>
      </c>
      <c r="F192" s="3">
        <v>3</v>
      </c>
      <c r="G192" s="10">
        <v>247.20300000000003</v>
      </c>
    </row>
    <row r="193" spans="1:7" ht="17.55" customHeight="1" x14ac:dyDescent="0.3">
      <c r="A193" s="1">
        <v>192</v>
      </c>
      <c r="B193" s="1" t="s">
        <v>226</v>
      </c>
      <c r="C193" s="19">
        <v>41698</v>
      </c>
      <c r="D193" s="19">
        <v>41760</v>
      </c>
      <c r="E193" s="15">
        <v>262</v>
      </c>
      <c r="F193" s="3">
        <v>4</v>
      </c>
      <c r="G193" s="10">
        <v>459.92099999999994</v>
      </c>
    </row>
    <row r="194" spans="1:7" ht="17.55" customHeight="1" x14ac:dyDescent="0.3">
      <c r="A194" s="1">
        <v>193</v>
      </c>
      <c r="B194" s="1" t="s">
        <v>227</v>
      </c>
      <c r="C194" s="19">
        <v>41698</v>
      </c>
      <c r="D194" s="19">
        <v>41736</v>
      </c>
      <c r="E194" s="15">
        <v>59</v>
      </c>
      <c r="F194" s="3">
        <v>2</v>
      </c>
      <c r="G194" s="10">
        <v>395.54899999999992</v>
      </c>
    </row>
    <row r="195" spans="1:7" ht="17.55" customHeight="1" x14ac:dyDescent="0.3">
      <c r="A195" s="1">
        <v>194</v>
      </c>
      <c r="B195" s="1" t="s">
        <v>228</v>
      </c>
      <c r="C195" s="19">
        <v>41699</v>
      </c>
      <c r="D195" s="19">
        <v>41757</v>
      </c>
      <c r="E195" s="15">
        <v>205</v>
      </c>
      <c r="F195" s="3">
        <v>3</v>
      </c>
      <c r="G195" s="10">
        <v>536.87699999999995</v>
      </c>
    </row>
    <row r="196" spans="1:7" ht="17.55" customHeight="1" x14ac:dyDescent="0.3">
      <c r="A196" s="1">
        <v>195</v>
      </c>
      <c r="B196" s="1" t="s">
        <v>229</v>
      </c>
      <c r="C196" s="19">
        <v>41699</v>
      </c>
      <c r="D196" s="19">
        <v>41732</v>
      </c>
      <c r="E196" s="15">
        <v>101</v>
      </c>
      <c r="F196" s="3">
        <v>3</v>
      </c>
      <c r="G196" s="10">
        <v>313.995</v>
      </c>
    </row>
    <row r="197" spans="1:7" ht="17.55" customHeight="1" x14ac:dyDescent="0.3">
      <c r="A197" s="1">
        <v>196</v>
      </c>
      <c r="B197" s="1" t="s">
        <v>230</v>
      </c>
      <c r="C197" s="19">
        <v>41699</v>
      </c>
      <c r="D197" s="19">
        <v>41752</v>
      </c>
      <c r="E197" s="15">
        <v>5</v>
      </c>
      <c r="F197" s="3">
        <v>2</v>
      </c>
      <c r="G197" s="10">
        <v>378.97200000000004</v>
      </c>
    </row>
    <row r="198" spans="1:7" ht="17.55" customHeight="1" x14ac:dyDescent="0.3">
      <c r="A198" s="1">
        <v>197</v>
      </c>
      <c r="B198" s="1" t="s">
        <v>231</v>
      </c>
      <c r="C198" s="19">
        <v>41696</v>
      </c>
      <c r="D198" s="19">
        <v>41771</v>
      </c>
      <c r="E198" s="15">
        <v>86</v>
      </c>
      <c r="F198" s="3">
        <v>4</v>
      </c>
      <c r="G198" s="10">
        <v>461.61500000000001</v>
      </c>
    </row>
    <row r="199" spans="1:7" ht="17.55" customHeight="1" x14ac:dyDescent="0.3">
      <c r="A199" s="1">
        <v>198</v>
      </c>
      <c r="B199" s="1" t="s">
        <v>232</v>
      </c>
      <c r="C199" s="19">
        <v>41700</v>
      </c>
      <c r="D199" s="19">
        <v>41746</v>
      </c>
      <c r="E199" s="15">
        <v>125</v>
      </c>
      <c r="F199" s="3">
        <v>3</v>
      </c>
      <c r="G199" s="10">
        <v>467.54399999999993</v>
      </c>
    </row>
    <row r="200" spans="1:7" ht="17.55" customHeight="1" x14ac:dyDescent="0.3">
      <c r="A200" s="1">
        <v>199</v>
      </c>
      <c r="B200" s="1" t="s">
        <v>233</v>
      </c>
      <c r="C200" s="19">
        <v>41699</v>
      </c>
      <c r="D200" s="19">
        <v>41770</v>
      </c>
      <c r="E200" s="15">
        <v>203</v>
      </c>
      <c r="F200" s="3">
        <v>3</v>
      </c>
      <c r="G200" s="10">
        <v>175.32899999999998</v>
      </c>
    </row>
    <row r="201" spans="1:7" ht="17.55" customHeight="1" x14ac:dyDescent="0.3">
      <c r="A201" s="1">
        <v>200</v>
      </c>
      <c r="B201" s="1" t="s">
        <v>234</v>
      </c>
      <c r="C201" s="19">
        <v>41697</v>
      </c>
      <c r="D201" s="19">
        <v>41748</v>
      </c>
      <c r="E201" s="15">
        <v>226</v>
      </c>
      <c r="F201" s="3">
        <v>1</v>
      </c>
      <c r="G201" s="10">
        <v>679.29399999999998</v>
      </c>
    </row>
    <row r="202" spans="1:7" ht="17.55" customHeight="1" x14ac:dyDescent="0.3">
      <c r="A202" s="1">
        <v>201</v>
      </c>
      <c r="B202" s="1" t="s">
        <v>235</v>
      </c>
      <c r="C202" s="19">
        <v>41698</v>
      </c>
      <c r="D202" s="19">
        <v>41745</v>
      </c>
      <c r="E202" s="15">
        <v>288</v>
      </c>
      <c r="F202" s="3">
        <v>3</v>
      </c>
      <c r="G202" s="10">
        <v>525.98699999999997</v>
      </c>
    </row>
    <row r="203" spans="1:7" ht="17.55" customHeight="1" x14ac:dyDescent="0.3">
      <c r="A203" s="1">
        <v>202</v>
      </c>
      <c r="B203" s="1" t="s">
        <v>236</v>
      </c>
      <c r="C203" s="19">
        <v>41698</v>
      </c>
      <c r="D203" s="19">
        <v>41738</v>
      </c>
      <c r="E203" s="15">
        <v>89</v>
      </c>
      <c r="F203" s="3">
        <v>2</v>
      </c>
      <c r="G203" s="10">
        <v>482.42699999999996</v>
      </c>
    </row>
    <row r="204" spans="1:7" ht="17.55" customHeight="1" x14ac:dyDescent="0.3">
      <c r="A204" s="1">
        <v>203</v>
      </c>
      <c r="B204" s="1" t="s">
        <v>237</v>
      </c>
      <c r="C204" s="19">
        <v>41696</v>
      </c>
      <c r="D204" s="19">
        <v>41736</v>
      </c>
      <c r="E204" s="15">
        <v>112</v>
      </c>
      <c r="F204" s="3">
        <v>2</v>
      </c>
      <c r="G204" s="10">
        <v>970.29899999999998</v>
      </c>
    </row>
    <row r="205" spans="1:7" ht="17.55" customHeight="1" x14ac:dyDescent="0.3">
      <c r="A205" s="1">
        <v>204</v>
      </c>
      <c r="B205" s="1" t="s">
        <v>238</v>
      </c>
      <c r="C205" s="19">
        <v>41701</v>
      </c>
      <c r="D205" s="19">
        <v>41776</v>
      </c>
      <c r="E205" s="15">
        <v>155</v>
      </c>
      <c r="F205" s="3">
        <v>4</v>
      </c>
      <c r="G205" s="10">
        <v>154.154</v>
      </c>
    </row>
    <row r="206" spans="1:7" ht="17.55" customHeight="1" x14ac:dyDescent="0.3">
      <c r="A206" s="1">
        <v>205</v>
      </c>
      <c r="B206" s="1" t="s">
        <v>239</v>
      </c>
      <c r="C206" s="19">
        <v>41699</v>
      </c>
      <c r="D206" s="19">
        <v>41743</v>
      </c>
      <c r="E206" s="15">
        <v>113</v>
      </c>
      <c r="F206" s="3">
        <v>2</v>
      </c>
      <c r="G206" s="10">
        <v>414.18299999999999</v>
      </c>
    </row>
    <row r="207" spans="1:7" ht="17.55" customHeight="1" x14ac:dyDescent="0.3">
      <c r="A207" s="1">
        <v>206</v>
      </c>
      <c r="B207" s="1" t="s">
        <v>240</v>
      </c>
      <c r="C207" s="19">
        <v>41697</v>
      </c>
      <c r="D207" s="19">
        <v>41729</v>
      </c>
      <c r="E207" s="15">
        <v>237</v>
      </c>
      <c r="F207" s="3">
        <v>1</v>
      </c>
      <c r="G207" s="10">
        <v>503.36</v>
      </c>
    </row>
    <row r="208" spans="1:7" ht="17.55" customHeight="1" x14ac:dyDescent="0.3">
      <c r="A208" s="1">
        <v>207</v>
      </c>
      <c r="B208" s="1" t="s">
        <v>241</v>
      </c>
      <c r="C208" s="19">
        <v>41697</v>
      </c>
      <c r="D208" s="19">
        <v>41735</v>
      </c>
      <c r="E208" s="15">
        <v>255</v>
      </c>
      <c r="F208" s="3">
        <v>4</v>
      </c>
      <c r="G208" s="10">
        <v>450.846</v>
      </c>
    </row>
    <row r="209" spans="1:7" ht="17.55" customHeight="1" x14ac:dyDescent="0.3">
      <c r="A209" s="1">
        <v>208</v>
      </c>
      <c r="B209" s="1" t="s">
        <v>242</v>
      </c>
      <c r="C209" s="19">
        <v>41698</v>
      </c>
      <c r="D209" s="19">
        <v>41744</v>
      </c>
      <c r="E209" s="15">
        <v>139</v>
      </c>
      <c r="F209" s="3">
        <v>4</v>
      </c>
      <c r="G209" s="10">
        <v>202.79600000000002</v>
      </c>
    </row>
    <row r="210" spans="1:7" ht="17.55" customHeight="1" x14ac:dyDescent="0.3">
      <c r="A210" s="1">
        <v>209</v>
      </c>
      <c r="B210" s="1" t="s">
        <v>243</v>
      </c>
      <c r="C210" s="19">
        <v>41697</v>
      </c>
      <c r="D210" s="19">
        <v>41733</v>
      </c>
      <c r="E210" s="15">
        <v>57</v>
      </c>
      <c r="F210" s="3">
        <v>2</v>
      </c>
      <c r="G210" s="10">
        <v>79.376000000000005</v>
      </c>
    </row>
    <row r="211" spans="1:7" ht="17.55" customHeight="1" x14ac:dyDescent="0.3">
      <c r="A211" s="1">
        <v>210</v>
      </c>
      <c r="B211" s="1" t="s">
        <v>244</v>
      </c>
      <c r="C211" s="19">
        <v>41701</v>
      </c>
      <c r="D211" s="19">
        <v>41736</v>
      </c>
      <c r="E211" s="15">
        <v>119</v>
      </c>
      <c r="F211" s="3">
        <v>3</v>
      </c>
      <c r="G211" s="10">
        <v>119.78999999999999</v>
      </c>
    </row>
    <row r="212" spans="1:7" ht="17.55" customHeight="1" x14ac:dyDescent="0.3">
      <c r="A212" s="1">
        <v>211</v>
      </c>
      <c r="B212" s="1" t="s">
        <v>245</v>
      </c>
      <c r="C212" s="19">
        <v>41701</v>
      </c>
      <c r="D212" s="19">
        <v>41756</v>
      </c>
      <c r="E212" s="15">
        <v>127</v>
      </c>
      <c r="F212" s="3">
        <v>4</v>
      </c>
      <c r="G212" s="10">
        <v>360.58</v>
      </c>
    </row>
    <row r="213" spans="1:7" ht="17.55" customHeight="1" x14ac:dyDescent="0.3">
      <c r="A213" s="1">
        <v>212</v>
      </c>
      <c r="B213" s="1" t="s">
        <v>246</v>
      </c>
      <c r="C213" s="19">
        <v>41698</v>
      </c>
      <c r="D213" s="19">
        <v>41737</v>
      </c>
      <c r="E213" s="15">
        <v>115</v>
      </c>
      <c r="F213" s="3">
        <v>1</v>
      </c>
      <c r="G213" s="10">
        <v>367.23500000000001</v>
      </c>
    </row>
    <row r="214" spans="1:7" ht="17.55" customHeight="1" x14ac:dyDescent="0.3">
      <c r="A214" s="1">
        <v>213</v>
      </c>
      <c r="B214" s="1" t="s">
        <v>247</v>
      </c>
      <c r="C214" s="19">
        <v>41702</v>
      </c>
      <c r="D214" s="19">
        <v>41747</v>
      </c>
      <c r="E214" s="15">
        <v>196</v>
      </c>
      <c r="F214" s="3">
        <v>1</v>
      </c>
      <c r="G214" s="10">
        <v>643.96199999999999</v>
      </c>
    </row>
    <row r="215" spans="1:7" ht="17.55" customHeight="1" x14ac:dyDescent="0.3">
      <c r="A215" s="1">
        <v>214</v>
      </c>
      <c r="B215" s="1" t="s">
        <v>248</v>
      </c>
      <c r="C215" s="19">
        <v>41699</v>
      </c>
      <c r="D215" s="19">
        <v>41768</v>
      </c>
      <c r="E215" s="15">
        <v>32</v>
      </c>
      <c r="F215" s="3">
        <v>3</v>
      </c>
      <c r="G215" s="10">
        <v>346.30199999999996</v>
      </c>
    </row>
    <row r="216" spans="1:7" ht="17.55" customHeight="1" x14ac:dyDescent="0.3">
      <c r="A216" s="1">
        <v>215</v>
      </c>
      <c r="B216" s="1" t="s">
        <v>249</v>
      </c>
      <c r="C216" s="19">
        <v>41701</v>
      </c>
      <c r="D216" s="19">
        <v>41748</v>
      </c>
      <c r="E216" s="15">
        <v>58</v>
      </c>
      <c r="F216" s="3">
        <v>3</v>
      </c>
      <c r="G216" s="10">
        <v>551.03399999999999</v>
      </c>
    </row>
    <row r="217" spans="1:7" ht="17.55" customHeight="1" x14ac:dyDescent="0.3">
      <c r="A217" s="1">
        <v>216</v>
      </c>
      <c r="B217" s="1" t="s">
        <v>250</v>
      </c>
      <c r="C217" s="19">
        <v>41699</v>
      </c>
      <c r="D217" s="19">
        <v>41745</v>
      </c>
      <c r="E217" s="15">
        <v>4</v>
      </c>
      <c r="F217" s="3">
        <v>2</v>
      </c>
      <c r="G217" s="10">
        <v>357.19200000000001</v>
      </c>
    </row>
    <row r="218" spans="1:7" ht="17.55" customHeight="1" x14ac:dyDescent="0.3">
      <c r="A218" s="1">
        <v>217</v>
      </c>
      <c r="B218" s="1" t="s">
        <v>251</v>
      </c>
      <c r="C218" s="19">
        <v>41704</v>
      </c>
      <c r="D218" s="19">
        <v>41726</v>
      </c>
      <c r="E218" s="15">
        <v>66</v>
      </c>
      <c r="F218" s="3">
        <v>4</v>
      </c>
      <c r="G218" s="10">
        <v>280.96199999999999</v>
      </c>
    </row>
    <row r="219" spans="1:7" ht="17.55" customHeight="1" x14ac:dyDescent="0.3">
      <c r="A219" s="1">
        <v>218</v>
      </c>
      <c r="B219" s="1" t="s">
        <v>252</v>
      </c>
      <c r="C219" s="19">
        <v>41703</v>
      </c>
      <c r="D219" s="19">
        <v>41753</v>
      </c>
      <c r="E219" s="15">
        <v>265</v>
      </c>
      <c r="F219" s="3">
        <v>4</v>
      </c>
      <c r="G219" s="10">
        <v>587.81799999999998</v>
      </c>
    </row>
    <row r="220" spans="1:7" ht="17.55" customHeight="1" x14ac:dyDescent="0.3">
      <c r="A220" s="1">
        <v>219</v>
      </c>
      <c r="B220" s="1" t="s">
        <v>253</v>
      </c>
      <c r="C220" s="19">
        <v>41701</v>
      </c>
      <c r="D220" s="19">
        <v>41736</v>
      </c>
      <c r="E220" s="15">
        <v>246</v>
      </c>
      <c r="F220" s="3">
        <v>2</v>
      </c>
      <c r="G220" s="10">
        <v>502.39199999999994</v>
      </c>
    </row>
    <row r="221" spans="1:7" ht="17.55" customHeight="1" x14ac:dyDescent="0.3">
      <c r="A221" s="1">
        <v>220</v>
      </c>
      <c r="B221" s="1" t="s">
        <v>254</v>
      </c>
      <c r="C221" s="19">
        <v>41699</v>
      </c>
      <c r="D221" s="19">
        <v>41766</v>
      </c>
      <c r="E221" s="15">
        <v>297</v>
      </c>
      <c r="F221" s="3">
        <v>4</v>
      </c>
      <c r="G221" s="10">
        <v>863.577</v>
      </c>
    </row>
    <row r="222" spans="1:7" ht="17.55" customHeight="1" x14ac:dyDescent="0.3">
      <c r="A222" s="1">
        <v>221</v>
      </c>
      <c r="B222" s="1" t="s">
        <v>255</v>
      </c>
      <c r="C222" s="19">
        <v>41704</v>
      </c>
      <c r="D222" s="19">
        <v>41757</v>
      </c>
      <c r="E222" s="15">
        <v>5</v>
      </c>
      <c r="F222" s="3">
        <v>1</v>
      </c>
      <c r="G222" s="10">
        <v>358.28100000000006</v>
      </c>
    </row>
    <row r="223" spans="1:7" ht="17.55" customHeight="1" x14ac:dyDescent="0.3">
      <c r="A223" s="1">
        <v>222</v>
      </c>
      <c r="B223" s="1" t="s">
        <v>256</v>
      </c>
      <c r="C223" s="19">
        <v>41704</v>
      </c>
      <c r="D223" s="19">
        <v>41744</v>
      </c>
      <c r="E223" s="15">
        <v>187</v>
      </c>
      <c r="F223" s="3">
        <v>4</v>
      </c>
      <c r="G223" s="10">
        <v>275.517</v>
      </c>
    </row>
    <row r="224" spans="1:7" ht="17.55" customHeight="1" x14ac:dyDescent="0.3">
      <c r="A224" s="1">
        <v>223</v>
      </c>
      <c r="B224" s="1" t="s">
        <v>257</v>
      </c>
      <c r="C224" s="19">
        <v>41700</v>
      </c>
      <c r="D224" s="19">
        <v>41745</v>
      </c>
      <c r="E224" s="15">
        <v>24</v>
      </c>
      <c r="F224" s="3">
        <v>1</v>
      </c>
      <c r="G224" s="10">
        <v>74.414999999999992</v>
      </c>
    </row>
    <row r="225" spans="1:7" ht="17.55" customHeight="1" x14ac:dyDescent="0.3">
      <c r="A225" s="1">
        <v>224</v>
      </c>
      <c r="B225" s="1" t="s">
        <v>258</v>
      </c>
      <c r="C225" s="19">
        <v>41703</v>
      </c>
      <c r="D225" s="19">
        <v>41759</v>
      </c>
      <c r="E225" s="15">
        <v>77</v>
      </c>
      <c r="F225" s="3">
        <v>4</v>
      </c>
      <c r="G225" s="10">
        <v>287.49600000000004</v>
      </c>
    </row>
    <row r="226" spans="1:7" ht="17.55" customHeight="1" x14ac:dyDescent="0.3">
      <c r="A226" s="1">
        <v>225</v>
      </c>
      <c r="B226" s="1" t="s">
        <v>259</v>
      </c>
      <c r="C226" s="19">
        <v>41704</v>
      </c>
      <c r="D226" s="19">
        <v>41758</v>
      </c>
      <c r="E226" s="15">
        <v>72</v>
      </c>
      <c r="F226" s="3">
        <v>2</v>
      </c>
      <c r="G226" s="10">
        <v>251.19600000000003</v>
      </c>
    </row>
    <row r="227" spans="1:7" ht="17.55" customHeight="1" x14ac:dyDescent="0.3">
      <c r="A227" s="1">
        <v>226</v>
      </c>
      <c r="B227" s="1" t="s">
        <v>260</v>
      </c>
      <c r="C227" s="19">
        <v>41700</v>
      </c>
      <c r="D227" s="19">
        <v>41758</v>
      </c>
      <c r="E227" s="15">
        <v>50</v>
      </c>
      <c r="F227" s="3">
        <v>1</v>
      </c>
      <c r="G227" s="10">
        <v>255.79399999999998</v>
      </c>
    </row>
    <row r="228" spans="1:7" ht="17.55" customHeight="1" x14ac:dyDescent="0.3">
      <c r="A228" s="1">
        <v>227</v>
      </c>
      <c r="B228" s="1" t="s">
        <v>261</v>
      </c>
      <c r="C228" s="19">
        <v>41701</v>
      </c>
      <c r="D228" s="19">
        <v>41754</v>
      </c>
      <c r="E228" s="15">
        <v>92</v>
      </c>
      <c r="F228" s="3">
        <v>2</v>
      </c>
      <c r="G228" s="10">
        <v>561.43999999999994</v>
      </c>
    </row>
    <row r="229" spans="1:7" ht="17.55" customHeight="1" x14ac:dyDescent="0.3">
      <c r="A229" s="1">
        <v>228</v>
      </c>
      <c r="B229" s="1" t="s">
        <v>262</v>
      </c>
      <c r="C229" s="19">
        <v>41701</v>
      </c>
      <c r="D229" s="19">
        <v>41766</v>
      </c>
      <c r="E229" s="15">
        <v>47</v>
      </c>
      <c r="F229" s="3">
        <v>3</v>
      </c>
      <c r="G229" s="10">
        <v>154.63800000000001</v>
      </c>
    </row>
    <row r="230" spans="1:7" ht="17.55" customHeight="1" x14ac:dyDescent="0.3">
      <c r="A230" s="1">
        <v>229</v>
      </c>
      <c r="B230" s="1" t="s">
        <v>263</v>
      </c>
      <c r="C230" s="19">
        <v>41701</v>
      </c>
      <c r="D230" s="19">
        <v>41773</v>
      </c>
      <c r="E230" s="15">
        <v>2</v>
      </c>
      <c r="F230" s="3">
        <v>3</v>
      </c>
      <c r="G230" s="10">
        <v>300.08000000000004</v>
      </c>
    </row>
    <row r="231" spans="1:7" ht="17.55" customHeight="1" x14ac:dyDescent="0.3">
      <c r="A231" s="1">
        <v>230</v>
      </c>
      <c r="B231" s="1" t="s">
        <v>264</v>
      </c>
      <c r="C231" s="19">
        <v>41707</v>
      </c>
      <c r="D231" s="19">
        <v>41752</v>
      </c>
      <c r="E231" s="15">
        <v>290</v>
      </c>
      <c r="F231" s="3">
        <v>4</v>
      </c>
      <c r="G231" s="10">
        <v>394.21799999999996</v>
      </c>
    </row>
    <row r="232" spans="1:7" ht="17.55" customHeight="1" x14ac:dyDescent="0.3">
      <c r="A232" s="1">
        <v>231</v>
      </c>
      <c r="B232" s="1" t="s">
        <v>265</v>
      </c>
      <c r="C232" s="19">
        <v>41705</v>
      </c>
      <c r="D232" s="19">
        <v>41754</v>
      </c>
      <c r="E232" s="15">
        <v>89</v>
      </c>
      <c r="F232" s="3">
        <v>3</v>
      </c>
      <c r="G232" s="10">
        <v>126.80799999999999</v>
      </c>
    </row>
    <row r="233" spans="1:7" ht="17.55" customHeight="1" x14ac:dyDescent="0.3">
      <c r="A233" s="1">
        <v>232</v>
      </c>
      <c r="B233" s="1" t="s">
        <v>266</v>
      </c>
      <c r="C233" s="19">
        <v>41702</v>
      </c>
      <c r="D233" s="19">
        <v>41740</v>
      </c>
      <c r="E233" s="15">
        <v>23</v>
      </c>
      <c r="F233" s="3">
        <v>1</v>
      </c>
      <c r="G233" s="10">
        <v>836.35199999999998</v>
      </c>
    </row>
    <row r="234" spans="1:7" ht="17.55" customHeight="1" x14ac:dyDescent="0.3">
      <c r="A234" s="1">
        <v>233</v>
      </c>
      <c r="B234" s="1" t="s">
        <v>267</v>
      </c>
      <c r="C234" s="19">
        <v>41705</v>
      </c>
      <c r="D234" s="19">
        <v>41772</v>
      </c>
      <c r="E234" s="15">
        <v>287</v>
      </c>
      <c r="F234" s="3">
        <v>3</v>
      </c>
      <c r="G234" s="10">
        <v>367.84</v>
      </c>
    </row>
    <row r="235" spans="1:7" ht="17.55" customHeight="1" x14ac:dyDescent="0.3">
      <c r="A235" s="1">
        <v>234</v>
      </c>
      <c r="B235" s="1" t="s">
        <v>268</v>
      </c>
      <c r="C235" s="19">
        <v>41706</v>
      </c>
      <c r="D235" s="19">
        <v>41748</v>
      </c>
      <c r="E235" s="15">
        <v>159</v>
      </c>
      <c r="F235" s="3">
        <v>1</v>
      </c>
      <c r="G235" s="10">
        <v>195.53600000000003</v>
      </c>
    </row>
    <row r="236" spans="1:7" ht="17.55" customHeight="1" x14ac:dyDescent="0.3">
      <c r="A236" s="1">
        <v>235</v>
      </c>
      <c r="B236" s="1" t="s">
        <v>269</v>
      </c>
      <c r="C236" s="19">
        <v>41706</v>
      </c>
      <c r="D236" s="19">
        <v>41775</v>
      </c>
      <c r="E236" s="15">
        <v>84</v>
      </c>
      <c r="F236" s="3">
        <v>3</v>
      </c>
      <c r="G236" s="10">
        <v>333.96</v>
      </c>
    </row>
    <row r="237" spans="1:7" ht="17.55" customHeight="1" x14ac:dyDescent="0.3">
      <c r="A237" s="1">
        <v>236</v>
      </c>
      <c r="B237" s="1" t="s">
        <v>270</v>
      </c>
      <c r="C237" s="19">
        <v>41708</v>
      </c>
      <c r="D237" s="19">
        <v>41732</v>
      </c>
      <c r="E237" s="15">
        <v>232</v>
      </c>
      <c r="F237" s="3">
        <v>1</v>
      </c>
      <c r="G237" s="10">
        <v>535.42499999999995</v>
      </c>
    </row>
    <row r="238" spans="1:7" ht="17.55" customHeight="1" x14ac:dyDescent="0.3">
      <c r="A238" s="1">
        <v>237</v>
      </c>
      <c r="B238" s="1" t="s">
        <v>271</v>
      </c>
      <c r="C238" s="19">
        <v>41705</v>
      </c>
      <c r="D238" s="19">
        <v>41773</v>
      </c>
      <c r="E238" s="15">
        <v>157</v>
      </c>
      <c r="F238" s="3">
        <v>1</v>
      </c>
      <c r="G238" s="10">
        <v>716.32</v>
      </c>
    </row>
    <row r="239" spans="1:7" ht="17.55" customHeight="1" x14ac:dyDescent="0.3">
      <c r="A239" s="1">
        <v>238</v>
      </c>
      <c r="B239" s="1" t="s">
        <v>272</v>
      </c>
      <c r="C239" s="19">
        <v>41708</v>
      </c>
      <c r="D239" s="19">
        <v>41760</v>
      </c>
      <c r="E239" s="15">
        <v>16</v>
      </c>
      <c r="F239" s="3">
        <v>4</v>
      </c>
      <c r="G239" s="10">
        <v>168.43200000000002</v>
      </c>
    </row>
    <row r="240" spans="1:7" ht="17.55" customHeight="1" x14ac:dyDescent="0.3">
      <c r="A240" s="1">
        <v>239</v>
      </c>
      <c r="B240" s="1" t="s">
        <v>273</v>
      </c>
      <c r="C240" s="19">
        <v>41704</v>
      </c>
      <c r="D240" s="19">
        <v>41733</v>
      </c>
      <c r="E240" s="15">
        <v>67</v>
      </c>
      <c r="F240" s="3">
        <v>3</v>
      </c>
      <c r="G240" s="10">
        <v>624.3599999999999</v>
      </c>
    </row>
    <row r="241" spans="1:7" ht="17.55" customHeight="1" x14ac:dyDescent="0.3">
      <c r="A241" s="1">
        <v>240</v>
      </c>
      <c r="B241" s="1" t="s">
        <v>274</v>
      </c>
      <c r="C241" s="19">
        <v>41705</v>
      </c>
      <c r="D241" s="19">
        <v>41747</v>
      </c>
      <c r="E241" s="15">
        <v>27</v>
      </c>
      <c r="F241" s="3">
        <v>3</v>
      </c>
      <c r="G241" s="10">
        <v>615.28499999999997</v>
      </c>
    </row>
    <row r="242" spans="1:7" ht="17.55" customHeight="1" x14ac:dyDescent="0.3">
      <c r="A242" s="1">
        <v>241</v>
      </c>
      <c r="B242" s="1" t="s">
        <v>275</v>
      </c>
      <c r="C242" s="19">
        <v>41706</v>
      </c>
      <c r="D242" s="19">
        <v>41759</v>
      </c>
      <c r="E242" s="15">
        <v>320</v>
      </c>
      <c r="F242" s="3">
        <v>2</v>
      </c>
      <c r="G242" s="10">
        <v>350.65800000000002</v>
      </c>
    </row>
    <row r="243" spans="1:7" ht="17.55" customHeight="1" x14ac:dyDescent="0.3">
      <c r="A243" s="1">
        <v>242</v>
      </c>
      <c r="B243" s="1" t="s">
        <v>276</v>
      </c>
      <c r="C243" s="19">
        <v>41706</v>
      </c>
      <c r="D243" s="19">
        <v>41753</v>
      </c>
      <c r="E243" s="15">
        <v>13</v>
      </c>
      <c r="F243" s="3">
        <v>1</v>
      </c>
      <c r="G243" s="10">
        <v>392.04</v>
      </c>
    </row>
    <row r="244" spans="1:7" ht="17.55" customHeight="1" x14ac:dyDescent="0.3">
      <c r="A244" s="1">
        <v>243</v>
      </c>
      <c r="B244" s="1" t="s">
        <v>277</v>
      </c>
      <c r="C244" s="19">
        <v>41706</v>
      </c>
      <c r="D244" s="19">
        <v>41754</v>
      </c>
      <c r="E244" s="15">
        <v>186</v>
      </c>
      <c r="F244" s="3">
        <v>1</v>
      </c>
      <c r="G244" s="10">
        <v>870.23199999999997</v>
      </c>
    </row>
    <row r="245" spans="1:7" ht="17.55" customHeight="1" x14ac:dyDescent="0.3">
      <c r="A245" s="1">
        <v>244</v>
      </c>
      <c r="B245" s="1" t="s">
        <v>278</v>
      </c>
      <c r="C245" s="19">
        <v>41709</v>
      </c>
      <c r="D245" s="19">
        <v>41749</v>
      </c>
      <c r="E245" s="15">
        <v>255</v>
      </c>
      <c r="F245" s="3">
        <v>4</v>
      </c>
      <c r="G245" s="10">
        <v>212.71799999999999</v>
      </c>
    </row>
    <row r="246" spans="1:7" ht="17.55" customHeight="1" x14ac:dyDescent="0.3">
      <c r="A246" s="1">
        <v>245</v>
      </c>
      <c r="B246" s="1" t="s">
        <v>279</v>
      </c>
      <c r="C246" s="19">
        <v>41708</v>
      </c>
      <c r="D246" s="19">
        <v>41737</v>
      </c>
      <c r="E246" s="15">
        <v>80</v>
      </c>
      <c r="F246" s="3">
        <v>4</v>
      </c>
      <c r="G246" s="10">
        <v>133.584</v>
      </c>
    </row>
    <row r="247" spans="1:7" ht="17.55" customHeight="1" x14ac:dyDescent="0.3">
      <c r="A247" s="1">
        <v>246</v>
      </c>
      <c r="B247" s="1" t="s">
        <v>280</v>
      </c>
      <c r="C247" s="19">
        <v>41707</v>
      </c>
      <c r="D247" s="19">
        <v>41773</v>
      </c>
      <c r="E247" s="15">
        <v>128</v>
      </c>
      <c r="F247" s="3">
        <v>1</v>
      </c>
      <c r="G247" s="10">
        <v>56.628</v>
      </c>
    </row>
    <row r="248" spans="1:7" ht="17.55" customHeight="1" x14ac:dyDescent="0.3">
      <c r="A248" s="1">
        <v>247</v>
      </c>
      <c r="B248" s="1" t="s">
        <v>281</v>
      </c>
      <c r="C248" s="19">
        <v>41706</v>
      </c>
      <c r="D248" s="19">
        <v>41761</v>
      </c>
      <c r="E248" s="15">
        <v>314</v>
      </c>
      <c r="F248" s="3">
        <v>3</v>
      </c>
      <c r="G248" s="10">
        <v>60.984000000000009</v>
      </c>
    </row>
    <row r="249" spans="1:7" ht="17.55" customHeight="1" x14ac:dyDescent="0.3">
      <c r="A249" s="1">
        <v>248</v>
      </c>
      <c r="B249" s="1" t="s">
        <v>282</v>
      </c>
      <c r="C249" s="19">
        <v>41709</v>
      </c>
      <c r="D249" s="19">
        <v>41759</v>
      </c>
      <c r="E249" s="15">
        <v>122</v>
      </c>
      <c r="F249" s="3">
        <v>4</v>
      </c>
      <c r="G249" s="10">
        <v>166.25399999999999</v>
      </c>
    </row>
    <row r="250" spans="1:7" ht="17.55" customHeight="1" x14ac:dyDescent="0.3">
      <c r="A250" s="1">
        <v>249</v>
      </c>
      <c r="B250" s="1" t="s">
        <v>283</v>
      </c>
      <c r="C250" s="19">
        <v>41708</v>
      </c>
      <c r="D250" s="19">
        <v>41763</v>
      </c>
      <c r="E250" s="15">
        <v>59</v>
      </c>
      <c r="F250" s="3">
        <v>2</v>
      </c>
      <c r="G250" s="10">
        <v>791.82400000000007</v>
      </c>
    </row>
    <row r="251" spans="1:7" ht="17.55" customHeight="1" x14ac:dyDescent="0.3">
      <c r="A251" s="1">
        <v>250</v>
      </c>
      <c r="B251" s="1" t="s">
        <v>284</v>
      </c>
      <c r="C251" s="19">
        <v>41706</v>
      </c>
      <c r="D251" s="19">
        <v>41773</v>
      </c>
      <c r="E251" s="15">
        <v>261</v>
      </c>
      <c r="F251" s="3">
        <v>4</v>
      </c>
      <c r="G251" s="10">
        <v>430.76000000000005</v>
      </c>
    </row>
    <row r="252" spans="1:7" ht="17.55" customHeight="1" x14ac:dyDescent="0.3">
      <c r="A252" s="1">
        <v>251</v>
      </c>
      <c r="B252" s="1" t="s">
        <v>285</v>
      </c>
      <c r="C252" s="19">
        <v>41707</v>
      </c>
      <c r="D252" s="19">
        <v>41774</v>
      </c>
      <c r="E252" s="15">
        <v>189</v>
      </c>
      <c r="F252" s="3">
        <v>4</v>
      </c>
      <c r="G252" s="10">
        <v>175.208</v>
      </c>
    </row>
    <row r="253" spans="1:7" ht="17.55" customHeight="1" x14ac:dyDescent="0.3">
      <c r="A253" s="1">
        <v>252</v>
      </c>
      <c r="B253" s="1" t="s">
        <v>286</v>
      </c>
      <c r="C253" s="19">
        <v>41707</v>
      </c>
      <c r="D253" s="19">
        <v>41730</v>
      </c>
      <c r="E253" s="15">
        <v>176</v>
      </c>
      <c r="F253" s="3">
        <v>1</v>
      </c>
      <c r="G253" s="10">
        <v>344.85</v>
      </c>
    </row>
    <row r="254" spans="1:7" ht="17.55" customHeight="1" x14ac:dyDescent="0.3">
      <c r="A254" s="1">
        <v>253</v>
      </c>
      <c r="B254" s="1" t="s">
        <v>287</v>
      </c>
      <c r="C254" s="19">
        <v>41711</v>
      </c>
      <c r="D254" s="19">
        <v>41764</v>
      </c>
      <c r="E254" s="15">
        <v>304</v>
      </c>
      <c r="F254" s="3">
        <v>1</v>
      </c>
      <c r="G254" s="10">
        <v>136.48800000000003</v>
      </c>
    </row>
    <row r="255" spans="1:7" ht="17.55" customHeight="1" x14ac:dyDescent="0.3">
      <c r="A255" s="1">
        <v>254</v>
      </c>
      <c r="B255" s="1" t="s">
        <v>288</v>
      </c>
      <c r="C255" s="19">
        <v>41710</v>
      </c>
      <c r="D255" s="19">
        <v>41771</v>
      </c>
      <c r="E255" s="15">
        <v>76</v>
      </c>
      <c r="F255" s="3">
        <v>4</v>
      </c>
      <c r="G255" s="10">
        <v>94.38</v>
      </c>
    </row>
    <row r="256" spans="1:7" ht="17.55" customHeight="1" x14ac:dyDescent="0.3">
      <c r="A256" s="1">
        <v>255</v>
      </c>
      <c r="B256" s="1" t="s">
        <v>289</v>
      </c>
      <c r="C256" s="19">
        <v>41713</v>
      </c>
      <c r="D256" s="19">
        <v>41778</v>
      </c>
      <c r="E256" s="15">
        <v>154</v>
      </c>
      <c r="F256" s="3">
        <v>3</v>
      </c>
      <c r="G256" s="10">
        <v>517.27499999999998</v>
      </c>
    </row>
    <row r="257" spans="1:7" ht="17.55" customHeight="1" x14ac:dyDescent="0.3">
      <c r="A257" s="1">
        <v>256</v>
      </c>
      <c r="B257" s="1" t="s">
        <v>290</v>
      </c>
      <c r="C257" s="19">
        <v>41708</v>
      </c>
      <c r="D257" s="19">
        <v>41776</v>
      </c>
      <c r="E257" s="15">
        <v>230</v>
      </c>
      <c r="F257" s="3">
        <v>2</v>
      </c>
      <c r="G257" s="10">
        <v>213.44399999999999</v>
      </c>
    </row>
    <row r="258" spans="1:7" ht="17.55" customHeight="1" x14ac:dyDescent="0.3">
      <c r="A258" s="1">
        <v>257</v>
      </c>
      <c r="B258" s="1" t="s">
        <v>291</v>
      </c>
      <c r="C258" s="19">
        <v>41708</v>
      </c>
      <c r="D258" s="19">
        <v>41767</v>
      </c>
      <c r="E258" s="15">
        <v>61</v>
      </c>
      <c r="F258" s="3">
        <v>4</v>
      </c>
      <c r="G258" s="10">
        <v>262.81200000000001</v>
      </c>
    </row>
    <row r="259" spans="1:7" ht="17.55" customHeight="1" x14ac:dyDescent="0.3">
      <c r="A259" s="1">
        <v>258</v>
      </c>
      <c r="B259" s="1" t="s">
        <v>292</v>
      </c>
      <c r="C259" s="19">
        <v>41713</v>
      </c>
      <c r="D259" s="19">
        <v>41744</v>
      </c>
      <c r="E259" s="15">
        <v>85</v>
      </c>
      <c r="F259" s="3">
        <v>2</v>
      </c>
      <c r="G259" s="10">
        <v>323.55399999999997</v>
      </c>
    </row>
    <row r="260" spans="1:7" ht="17.55" customHeight="1" x14ac:dyDescent="0.3">
      <c r="A260" s="1">
        <v>259</v>
      </c>
      <c r="B260" s="1" t="s">
        <v>293</v>
      </c>
      <c r="C260" s="19">
        <v>41713</v>
      </c>
      <c r="D260" s="19">
        <v>41751</v>
      </c>
      <c r="E260" s="15">
        <v>158</v>
      </c>
      <c r="F260" s="3">
        <v>2</v>
      </c>
      <c r="G260" s="10">
        <v>645.65599999999995</v>
      </c>
    </row>
    <row r="261" spans="1:7" ht="17.55" customHeight="1" x14ac:dyDescent="0.3">
      <c r="A261" s="1">
        <v>260</v>
      </c>
      <c r="B261" s="1" t="s">
        <v>294</v>
      </c>
      <c r="C261" s="19">
        <v>41711</v>
      </c>
      <c r="D261" s="19">
        <v>41761</v>
      </c>
      <c r="E261" s="15">
        <v>9</v>
      </c>
      <c r="F261" s="3">
        <v>3</v>
      </c>
      <c r="G261" s="10">
        <v>466.697</v>
      </c>
    </row>
    <row r="262" spans="1:7" ht="17.55" customHeight="1" x14ac:dyDescent="0.3">
      <c r="A262" s="1">
        <v>261</v>
      </c>
      <c r="B262" s="1" t="s">
        <v>295</v>
      </c>
      <c r="C262" s="19">
        <v>41713</v>
      </c>
      <c r="D262" s="19">
        <v>41736</v>
      </c>
      <c r="E262" s="15">
        <v>24</v>
      </c>
      <c r="F262" s="3">
        <v>3</v>
      </c>
      <c r="G262" s="10">
        <v>605.48400000000004</v>
      </c>
    </row>
    <row r="263" spans="1:7" ht="17.55" customHeight="1" x14ac:dyDescent="0.3">
      <c r="A263" s="1">
        <v>262</v>
      </c>
      <c r="B263" s="1" t="s">
        <v>296</v>
      </c>
      <c r="C263" s="19">
        <v>41715</v>
      </c>
      <c r="D263" s="19">
        <v>41778</v>
      </c>
      <c r="E263" s="15">
        <v>234</v>
      </c>
      <c r="F263" s="3">
        <v>1</v>
      </c>
      <c r="G263" s="10">
        <v>204.24800000000002</v>
      </c>
    </row>
    <row r="264" spans="1:7" ht="17.55" customHeight="1" x14ac:dyDescent="0.3">
      <c r="A264" s="1">
        <v>263</v>
      </c>
      <c r="B264" s="1" t="s">
        <v>297</v>
      </c>
      <c r="C264" s="19">
        <v>41710</v>
      </c>
      <c r="D264" s="19">
        <v>41747</v>
      </c>
      <c r="E264" s="15">
        <v>137</v>
      </c>
      <c r="F264" s="3">
        <v>3</v>
      </c>
      <c r="G264" s="10">
        <v>264.99</v>
      </c>
    </row>
    <row r="265" spans="1:7" ht="17.55" customHeight="1" x14ac:dyDescent="0.3">
      <c r="A265" s="1">
        <v>264</v>
      </c>
      <c r="B265" s="1" t="s">
        <v>298</v>
      </c>
      <c r="C265" s="19">
        <v>41714</v>
      </c>
      <c r="D265" s="19">
        <v>41753</v>
      </c>
      <c r="E265" s="15">
        <v>187</v>
      </c>
      <c r="F265" s="3">
        <v>2</v>
      </c>
      <c r="G265" s="10">
        <v>834.41600000000005</v>
      </c>
    </row>
    <row r="266" spans="1:7" ht="17.55" customHeight="1" x14ac:dyDescent="0.3">
      <c r="A266" s="1">
        <v>265</v>
      </c>
      <c r="B266" s="1" t="s">
        <v>299</v>
      </c>
      <c r="C266" s="19">
        <v>41714</v>
      </c>
      <c r="D266" s="19">
        <v>41765</v>
      </c>
      <c r="E266" s="15">
        <v>166</v>
      </c>
      <c r="F266" s="3">
        <v>1</v>
      </c>
      <c r="G266" s="10">
        <v>117.97499999999999</v>
      </c>
    </row>
    <row r="267" spans="1:7" ht="17.55" customHeight="1" x14ac:dyDescent="0.3">
      <c r="A267" s="1">
        <v>266</v>
      </c>
      <c r="B267" s="1" t="s">
        <v>300</v>
      </c>
      <c r="C267" s="19">
        <v>41711</v>
      </c>
      <c r="D267" s="19">
        <v>41781</v>
      </c>
      <c r="E267" s="15">
        <v>195</v>
      </c>
      <c r="F267" s="3">
        <v>2</v>
      </c>
      <c r="G267" s="10">
        <v>97.405000000000001</v>
      </c>
    </row>
    <row r="268" spans="1:7" ht="17.55" customHeight="1" x14ac:dyDescent="0.3">
      <c r="A268" s="1">
        <v>267</v>
      </c>
      <c r="B268" s="1" t="s">
        <v>301</v>
      </c>
      <c r="C268" s="19">
        <v>41711</v>
      </c>
      <c r="D268" s="19">
        <v>41758</v>
      </c>
      <c r="E268" s="15">
        <v>171</v>
      </c>
      <c r="F268" s="3">
        <v>2</v>
      </c>
      <c r="G268" s="10">
        <v>239.57999999999998</v>
      </c>
    </row>
    <row r="269" spans="1:7" ht="17.55" customHeight="1" x14ac:dyDescent="0.3">
      <c r="A269" s="1">
        <v>268</v>
      </c>
      <c r="B269" s="1" t="s">
        <v>302</v>
      </c>
      <c r="C269" s="19">
        <v>41712</v>
      </c>
      <c r="D269" s="19">
        <v>41733</v>
      </c>
      <c r="E269" s="15">
        <v>120</v>
      </c>
      <c r="F269" s="3">
        <v>2</v>
      </c>
      <c r="G269" s="10">
        <v>766.65600000000006</v>
      </c>
    </row>
    <row r="270" spans="1:7" ht="17.55" customHeight="1" x14ac:dyDescent="0.3">
      <c r="A270" s="1">
        <v>269</v>
      </c>
      <c r="B270" s="1" t="s">
        <v>303</v>
      </c>
      <c r="C270" s="19">
        <v>41713</v>
      </c>
      <c r="D270" s="19">
        <v>41753</v>
      </c>
      <c r="E270" s="15">
        <v>77</v>
      </c>
      <c r="F270" s="3">
        <v>1</v>
      </c>
      <c r="G270" s="10">
        <v>197.351</v>
      </c>
    </row>
    <row r="271" spans="1:7" ht="17.55" customHeight="1" x14ac:dyDescent="0.3">
      <c r="A271" s="1">
        <v>270</v>
      </c>
      <c r="B271" s="1" t="s">
        <v>304</v>
      </c>
      <c r="C271" s="19">
        <v>41712</v>
      </c>
      <c r="D271" s="19">
        <v>41749</v>
      </c>
      <c r="E271" s="15">
        <v>2</v>
      </c>
      <c r="F271" s="3">
        <v>2</v>
      </c>
      <c r="G271" s="10">
        <v>97.405000000000001</v>
      </c>
    </row>
    <row r="272" spans="1:7" ht="17.55" customHeight="1" x14ac:dyDescent="0.3">
      <c r="A272" s="1">
        <v>271</v>
      </c>
      <c r="B272" s="1" t="s">
        <v>305</v>
      </c>
      <c r="C272" s="19">
        <v>41718</v>
      </c>
      <c r="D272" s="19">
        <v>41768</v>
      </c>
      <c r="E272" s="15">
        <v>58</v>
      </c>
      <c r="F272" s="3">
        <v>1</v>
      </c>
      <c r="G272" s="10">
        <v>371.83300000000003</v>
      </c>
    </row>
    <row r="273" spans="1:7" ht="17.55" customHeight="1" x14ac:dyDescent="0.3">
      <c r="A273" s="1">
        <v>272</v>
      </c>
      <c r="B273" s="1" t="s">
        <v>306</v>
      </c>
      <c r="C273" s="19">
        <v>41718</v>
      </c>
      <c r="D273" s="19">
        <v>41784</v>
      </c>
      <c r="E273" s="15">
        <v>152</v>
      </c>
      <c r="F273" s="3">
        <v>2</v>
      </c>
      <c r="G273" s="10">
        <v>363</v>
      </c>
    </row>
    <row r="274" spans="1:7" ht="17.55" customHeight="1" x14ac:dyDescent="0.3">
      <c r="A274" s="1">
        <v>273</v>
      </c>
      <c r="B274" s="1" t="s">
        <v>307</v>
      </c>
      <c r="C274" s="19">
        <v>41716</v>
      </c>
      <c r="D274" s="19">
        <v>41769</v>
      </c>
      <c r="E274" s="15">
        <v>132</v>
      </c>
      <c r="F274" s="3">
        <v>3</v>
      </c>
      <c r="G274" s="10">
        <v>393.97600000000006</v>
      </c>
    </row>
    <row r="275" spans="1:7" ht="17.55" customHeight="1" x14ac:dyDescent="0.3">
      <c r="A275" s="1">
        <v>274</v>
      </c>
      <c r="B275" s="1" t="s">
        <v>308</v>
      </c>
      <c r="C275" s="19">
        <v>41713</v>
      </c>
      <c r="D275" s="19">
        <v>41757</v>
      </c>
      <c r="E275" s="15">
        <v>170</v>
      </c>
      <c r="F275" s="3">
        <v>4</v>
      </c>
      <c r="G275" s="10">
        <v>114.708</v>
      </c>
    </row>
    <row r="276" spans="1:7" ht="17.55" customHeight="1" x14ac:dyDescent="0.3">
      <c r="A276" s="1">
        <v>275</v>
      </c>
      <c r="B276" s="1" t="s">
        <v>309</v>
      </c>
      <c r="C276" s="19">
        <v>41716</v>
      </c>
      <c r="D276" s="19">
        <v>41740</v>
      </c>
      <c r="E276" s="15">
        <v>294</v>
      </c>
      <c r="F276" s="3">
        <v>2</v>
      </c>
      <c r="G276" s="10">
        <v>453.14499999999998</v>
      </c>
    </row>
    <row r="277" spans="1:7" ht="17.55" customHeight="1" x14ac:dyDescent="0.3">
      <c r="A277" s="1">
        <v>276</v>
      </c>
      <c r="B277" s="1" t="s">
        <v>310</v>
      </c>
      <c r="C277" s="19">
        <v>41715</v>
      </c>
      <c r="D277" s="19">
        <v>41748</v>
      </c>
      <c r="E277" s="15">
        <v>147</v>
      </c>
      <c r="F277" s="3">
        <v>2</v>
      </c>
      <c r="G277" s="10">
        <v>749.23200000000008</v>
      </c>
    </row>
    <row r="278" spans="1:7" ht="17.55" customHeight="1" x14ac:dyDescent="0.3">
      <c r="A278" s="1">
        <v>277</v>
      </c>
      <c r="B278" s="1" t="s">
        <v>311</v>
      </c>
      <c r="C278" s="19">
        <v>41714</v>
      </c>
      <c r="D278" s="19">
        <v>41760</v>
      </c>
      <c r="E278" s="15">
        <v>163</v>
      </c>
      <c r="F278" s="3">
        <v>3</v>
      </c>
      <c r="G278" s="10">
        <v>128.50200000000001</v>
      </c>
    </row>
    <row r="279" spans="1:7" ht="17.55" customHeight="1" x14ac:dyDescent="0.3">
      <c r="A279" s="1">
        <v>278</v>
      </c>
      <c r="B279" s="1" t="s">
        <v>312</v>
      </c>
      <c r="C279" s="19">
        <v>41714</v>
      </c>
      <c r="D279" s="19">
        <v>41755</v>
      </c>
      <c r="E279" s="15">
        <v>5</v>
      </c>
      <c r="F279" s="3">
        <v>1</v>
      </c>
      <c r="G279" s="10">
        <v>198.92400000000001</v>
      </c>
    </row>
    <row r="280" spans="1:7" ht="17.55" customHeight="1" x14ac:dyDescent="0.3">
      <c r="A280" s="1">
        <v>279</v>
      </c>
      <c r="B280" s="1" t="s">
        <v>313</v>
      </c>
      <c r="C280" s="19">
        <v>41717</v>
      </c>
      <c r="D280" s="19">
        <v>41785</v>
      </c>
      <c r="E280" s="15">
        <v>198</v>
      </c>
      <c r="F280" s="3">
        <v>4</v>
      </c>
      <c r="G280" s="10">
        <v>151.85499999999999</v>
      </c>
    </row>
    <row r="281" spans="1:7" ht="17.55" customHeight="1" x14ac:dyDescent="0.3">
      <c r="A281" s="1">
        <v>280</v>
      </c>
      <c r="B281" s="1" t="s">
        <v>314</v>
      </c>
      <c r="C281" s="19">
        <v>41718</v>
      </c>
      <c r="D281" s="19">
        <v>41755</v>
      </c>
      <c r="E281" s="15">
        <v>262</v>
      </c>
      <c r="F281" s="3">
        <v>3</v>
      </c>
      <c r="G281" s="10">
        <v>628.47399999999993</v>
      </c>
    </row>
    <row r="282" spans="1:7" ht="17.55" customHeight="1" x14ac:dyDescent="0.3">
      <c r="A282" s="1">
        <v>281</v>
      </c>
      <c r="B282" s="1" t="s">
        <v>315</v>
      </c>
      <c r="C282" s="19">
        <v>41714</v>
      </c>
      <c r="D282" s="19">
        <v>41748</v>
      </c>
      <c r="E282" s="15">
        <v>79</v>
      </c>
      <c r="F282" s="3">
        <v>1</v>
      </c>
      <c r="G282" s="10">
        <v>768.5920000000001</v>
      </c>
    </row>
    <row r="283" spans="1:7" ht="17.55" customHeight="1" x14ac:dyDescent="0.3">
      <c r="A283" s="1">
        <v>282</v>
      </c>
      <c r="B283" s="1" t="s">
        <v>316</v>
      </c>
      <c r="C283" s="19">
        <v>41715</v>
      </c>
      <c r="D283" s="19">
        <v>41785</v>
      </c>
      <c r="E283" s="15">
        <v>87</v>
      </c>
      <c r="F283" s="3">
        <v>2</v>
      </c>
      <c r="G283" s="10">
        <v>426.88800000000003</v>
      </c>
    </row>
    <row r="284" spans="1:7" ht="17.55" customHeight="1" x14ac:dyDescent="0.3">
      <c r="A284" s="1">
        <v>283</v>
      </c>
      <c r="B284" s="1" t="s">
        <v>317</v>
      </c>
      <c r="C284" s="19">
        <v>41717</v>
      </c>
      <c r="D284" s="19">
        <v>41786</v>
      </c>
      <c r="E284" s="15">
        <v>38</v>
      </c>
      <c r="F284" s="3">
        <v>1</v>
      </c>
      <c r="G284" s="10">
        <v>268.983</v>
      </c>
    </row>
    <row r="285" spans="1:7" ht="17.55" customHeight="1" x14ac:dyDescent="0.3">
      <c r="A285" s="1">
        <v>284</v>
      </c>
      <c r="B285" s="1" t="s">
        <v>318</v>
      </c>
      <c r="C285" s="19">
        <v>41718</v>
      </c>
      <c r="D285" s="19">
        <v>41741</v>
      </c>
      <c r="E285" s="15">
        <v>109</v>
      </c>
      <c r="F285" s="3">
        <v>1</v>
      </c>
      <c r="G285" s="10">
        <v>113.256</v>
      </c>
    </row>
    <row r="286" spans="1:7" ht="17.55" customHeight="1" x14ac:dyDescent="0.3">
      <c r="A286" s="1">
        <v>285</v>
      </c>
      <c r="B286" s="1" t="s">
        <v>319</v>
      </c>
      <c r="C286" s="19">
        <v>41717</v>
      </c>
      <c r="D286" s="19">
        <v>41791</v>
      </c>
      <c r="E286" s="15">
        <v>254</v>
      </c>
      <c r="F286" s="3">
        <v>1</v>
      </c>
      <c r="G286" s="10">
        <v>415.03</v>
      </c>
    </row>
    <row r="287" spans="1:7" ht="17.55" customHeight="1" x14ac:dyDescent="0.3">
      <c r="A287" s="1">
        <v>286</v>
      </c>
      <c r="B287" s="1" t="s">
        <v>320</v>
      </c>
      <c r="C287" s="19">
        <v>41720</v>
      </c>
      <c r="D287" s="19">
        <v>41761</v>
      </c>
      <c r="E287" s="15">
        <v>284</v>
      </c>
      <c r="F287" s="3">
        <v>3</v>
      </c>
      <c r="G287" s="10">
        <v>351.38399999999996</v>
      </c>
    </row>
    <row r="288" spans="1:7" ht="17.55" customHeight="1" x14ac:dyDescent="0.3">
      <c r="A288" s="1">
        <v>287</v>
      </c>
      <c r="B288" s="1" t="s">
        <v>321</v>
      </c>
      <c r="C288" s="19">
        <v>41720</v>
      </c>
      <c r="D288" s="19">
        <v>41759</v>
      </c>
      <c r="E288" s="15">
        <v>60</v>
      </c>
      <c r="F288" s="3">
        <v>3</v>
      </c>
      <c r="G288" s="10">
        <v>105.02800000000001</v>
      </c>
    </row>
    <row r="289" spans="1:7" ht="17.55" customHeight="1" x14ac:dyDescent="0.3">
      <c r="A289" s="1">
        <v>288</v>
      </c>
      <c r="B289" s="1" t="s">
        <v>322</v>
      </c>
      <c r="C289" s="19">
        <v>41718</v>
      </c>
      <c r="D289" s="19">
        <v>41766</v>
      </c>
      <c r="E289" s="15">
        <v>146</v>
      </c>
      <c r="F289" s="3">
        <v>2</v>
      </c>
      <c r="G289" s="10">
        <v>118.70099999999999</v>
      </c>
    </row>
    <row r="290" spans="1:7" ht="17.55" customHeight="1" x14ac:dyDescent="0.3">
      <c r="A290" s="1">
        <v>289</v>
      </c>
      <c r="B290" s="1" t="s">
        <v>323</v>
      </c>
      <c r="C290" s="19">
        <v>41720</v>
      </c>
      <c r="D290" s="19">
        <v>41754</v>
      </c>
      <c r="E290" s="15">
        <v>150</v>
      </c>
      <c r="F290" s="3">
        <v>4</v>
      </c>
      <c r="G290" s="10">
        <v>332.14500000000004</v>
      </c>
    </row>
    <row r="291" spans="1:7" ht="17.55" customHeight="1" x14ac:dyDescent="0.3">
      <c r="A291" s="1">
        <v>290</v>
      </c>
      <c r="B291" s="1" t="s">
        <v>324</v>
      </c>
      <c r="C291" s="19">
        <v>41720</v>
      </c>
      <c r="D291" s="19">
        <v>41779</v>
      </c>
      <c r="E291" s="15">
        <v>105</v>
      </c>
      <c r="F291" s="3">
        <v>4</v>
      </c>
      <c r="G291" s="10">
        <v>354.53</v>
      </c>
    </row>
    <row r="292" spans="1:7" ht="17.55" customHeight="1" x14ac:dyDescent="0.3">
      <c r="A292" s="1">
        <v>291</v>
      </c>
      <c r="B292" s="1" t="s">
        <v>325</v>
      </c>
      <c r="C292" s="19">
        <v>41721</v>
      </c>
      <c r="D292" s="19">
        <v>41772</v>
      </c>
      <c r="E292" s="15">
        <v>314</v>
      </c>
      <c r="F292" s="3">
        <v>1</v>
      </c>
      <c r="G292" s="10">
        <v>534.33600000000001</v>
      </c>
    </row>
    <row r="293" spans="1:7" ht="17.55" customHeight="1" x14ac:dyDescent="0.3">
      <c r="A293" s="1">
        <v>292</v>
      </c>
      <c r="B293" s="1" t="s">
        <v>326</v>
      </c>
      <c r="C293" s="19">
        <v>41719</v>
      </c>
      <c r="D293" s="19">
        <v>41781</v>
      </c>
      <c r="E293" s="15">
        <v>66</v>
      </c>
      <c r="F293" s="3">
        <v>4</v>
      </c>
      <c r="G293" s="10">
        <v>294.02999999999997</v>
      </c>
    </row>
    <row r="294" spans="1:7" ht="17.55" customHeight="1" x14ac:dyDescent="0.3">
      <c r="A294" s="1">
        <v>293</v>
      </c>
      <c r="B294" s="1" t="s">
        <v>327</v>
      </c>
      <c r="C294" s="19">
        <v>41721</v>
      </c>
      <c r="D294" s="19">
        <v>41752</v>
      </c>
      <c r="E294" s="15">
        <v>280</v>
      </c>
      <c r="F294" s="3">
        <v>2</v>
      </c>
      <c r="G294" s="10">
        <v>410.916</v>
      </c>
    </row>
    <row r="295" spans="1:7" ht="17.55" customHeight="1" x14ac:dyDescent="0.3">
      <c r="A295" s="1">
        <v>294</v>
      </c>
      <c r="B295" s="1" t="s">
        <v>328</v>
      </c>
      <c r="C295" s="19">
        <v>41719</v>
      </c>
      <c r="D295" s="19">
        <v>41762</v>
      </c>
      <c r="E295" s="15">
        <v>228</v>
      </c>
      <c r="F295" s="3">
        <v>1</v>
      </c>
      <c r="G295" s="10">
        <v>401.11500000000001</v>
      </c>
    </row>
    <row r="296" spans="1:7" ht="17.55" customHeight="1" x14ac:dyDescent="0.3">
      <c r="A296" s="1">
        <v>295</v>
      </c>
      <c r="B296" s="1" t="s">
        <v>329</v>
      </c>
      <c r="C296" s="19">
        <v>41719</v>
      </c>
      <c r="D296" s="19">
        <v>41748</v>
      </c>
      <c r="E296" s="15">
        <v>212</v>
      </c>
      <c r="F296" s="3">
        <v>2</v>
      </c>
      <c r="G296" s="10">
        <v>625.0859999999999</v>
      </c>
    </row>
    <row r="297" spans="1:7" ht="17.55" customHeight="1" x14ac:dyDescent="0.3">
      <c r="A297" s="1">
        <v>296</v>
      </c>
      <c r="B297" s="1" t="s">
        <v>330</v>
      </c>
      <c r="C297" s="19">
        <v>41717</v>
      </c>
      <c r="D297" s="19">
        <v>41753</v>
      </c>
      <c r="E297" s="15">
        <v>268</v>
      </c>
      <c r="F297" s="3">
        <v>3</v>
      </c>
      <c r="G297" s="10">
        <v>229.416</v>
      </c>
    </row>
    <row r="298" spans="1:7" ht="17.55" customHeight="1" x14ac:dyDescent="0.3">
      <c r="A298" s="1">
        <v>297</v>
      </c>
      <c r="B298" s="1" t="s">
        <v>331</v>
      </c>
      <c r="C298" s="19">
        <v>41718</v>
      </c>
      <c r="D298" s="19">
        <v>41755</v>
      </c>
      <c r="E298" s="15">
        <v>126</v>
      </c>
      <c r="F298" s="3">
        <v>4</v>
      </c>
      <c r="G298" s="10">
        <v>398.81600000000003</v>
      </c>
    </row>
    <row r="299" spans="1:7" ht="17.55" customHeight="1" x14ac:dyDescent="0.3">
      <c r="A299" s="1">
        <v>298</v>
      </c>
      <c r="B299" s="1" t="s">
        <v>332</v>
      </c>
      <c r="C299" s="19">
        <v>41720</v>
      </c>
      <c r="D299" s="19">
        <v>41750</v>
      </c>
      <c r="E299" s="15">
        <v>239</v>
      </c>
      <c r="F299" s="3">
        <v>4</v>
      </c>
      <c r="G299" s="10">
        <v>571.72500000000002</v>
      </c>
    </row>
    <row r="300" spans="1:7" ht="17.55" customHeight="1" x14ac:dyDescent="0.3">
      <c r="A300" s="1">
        <v>299</v>
      </c>
      <c r="B300" s="1" t="s">
        <v>333</v>
      </c>
      <c r="C300" s="19">
        <v>41720</v>
      </c>
      <c r="D300" s="19">
        <v>41794</v>
      </c>
      <c r="E300" s="15">
        <v>51</v>
      </c>
      <c r="F300" s="3">
        <v>4</v>
      </c>
      <c r="G300" s="10">
        <v>557.5680000000001</v>
      </c>
    </row>
    <row r="301" spans="1:7" ht="17.55" customHeight="1" x14ac:dyDescent="0.3">
      <c r="A301" s="1">
        <v>300</v>
      </c>
      <c r="B301" s="1" t="s">
        <v>334</v>
      </c>
      <c r="C301" s="19">
        <v>41719</v>
      </c>
      <c r="D301" s="19">
        <v>41758</v>
      </c>
      <c r="E301" s="15">
        <v>117</v>
      </c>
      <c r="F301" s="3">
        <v>3</v>
      </c>
      <c r="G301" s="10">
        <v>674.09100000000001</v>
      </c>
    </row>
    <row r="302" spans="1:7" ht="17.55" customHeight="1" x14ac:dyDescent="0.3">
      <c r="A302" s="1">
        <v>301</v>
      </c>
      <c r="B302" s="1" t="s">
        <v>335</v>
      </c>
      <c r="C302" s="19">
        <v>41722</v>
      </c>
      <c r="D302" s="19">
        <v>41754</v>
      </c>
      <c r="E302" s="15">
        <v>278</v>
      </c>
      <c r="F302" s="3">
        <v>1</v>
      </c>
      <c r="G302" s="10">
        <v>76.472000000000008</v>
      </c>
    </row>
    <row r="303" spans="1:7" ht="17.55" customHeight="1" x14ac:dyDescent="0.3">
      <c r="A303" s="1">
        <v>302</v>
      </c>
      <c r="B303" s="1" t="s">
        <v>336</v>
      </c>
      <c r="C303" s="19">
        <v>41719</v>
      </c>
      <c r="D303" s="19">
        <v>41786</v>
      </c>
      <c r="E303" s="15">
        <v>294</v>
      </c>
      <c r="F303" s="3">
        <v>3</v>
      </c>
      <c r="G303" s="10">
        <v>107.56899999999999</v>
      </c>
    </row>
    <row r="304" spans="1:7" ht="17.55" customHeight="1" x14ac:dyDescent="0.3">
      <c r="A304" s="1">
        <v>303</v>
      </c>
      <c r="B304" s="1" t="s">
        <v>337</v>
      </c>
      <c r="C304" s="19">
        <v>41723</v>
      </c>
      <c r="D304" s="19">
        <v>41780</v>
      </c>
      <c r="E304" s="15">
        <v>302</v>
      </c>
      <c r="F304" s="3">
        <v>2</v>
      </c>
      <c r="G304" s="10">
        <v>142.78</v>
      </c>
    </row>
    <row r="305" spans="1:7" ht="17.55" customHeight="1" x14ac:dyDescent="0.3">
      <c r="A305" s="1">
        <v>304</v>
      </c>
      <c r="B305" s="1" t="s">
        <v>338</v>
      </c>
      <c r="C305" s="19">
        <v>41720</v>
      </c>
      <c r="D305" s="19">
        <v>41761</v>
      </c>
      <c r="E305" s="15">
        <v>298</v>
      </c>
      <c r="F305" s="3">
        <v>1</v>
      </c>
      <c r="G305" s="10">
        <v>540.14400000000001</v>
      </c>
    </row>
    <row r="306" spans="1:7" ht="17.55" customHeight="1" x14ac:dyDescent="0.3">
      <c r="A306" s="1">
        <v>305</v>
      </c>
      <c r="B306" s="1" t="s">
        <v>339</v>
      </c>
      <c r="C306" s="19">
        <v>41718</v>
      </c>
      <c r="D306" s="19">
        <v>41783</v>
      </c>
      <c r="E306" s="15">
        <v>255</v>
      </c>
      <c r="F306" s="3">
        <v>3</v>
      </c>
      <c r="G306" s="10">
        <v>548.85599999999999</v>
      </c>
    </row>
    <row r="307" spans="1:7" ht="17.55" customHeight="1" x14ac:dyDescent="0.3">
      <c r="A307" s="1">
        <v>306</v>
      </c>
      <c r="B307" s="1" t="s">
        <v>340</v>
      </c>
      <c r="C307" s="19">
        <v>41722</v>
      </c>
      <c r="D307" s="19">
        <v>41787</v>
      </c>
      <c r="E307" s="15">
        <v>179</v>
      </c>
      <c r="F307" s="3">
        <v>2</v>
      </c>
      <c r="G307" s="10">
        <v>200.86</v>
      </c>
    </row>
    <row r="308" spans="1:7" ht="17.55" customHeight="1" x14ac:dyDescent="0.3">
      <c r="A308" s="1">
        <v>307</v>
      </c>
      <c r="B308" s="1" t="s">
        <v>341</v>
      </c>
      <c r="C308" s="19">
        <v>41721</v>
      </c>
      <c r="D308" s="19">
        <v>41785</v>
      </c>
      <c r="E308" s="15">
        <v>182</v>
      </c>
      <c r="F308" s="3">
        <v>2</v>
      </c>
      <c r="G308" s="10">
        <v>784.08</v>
      </c>
    </row>
    <row r="309" spans="1:7" ht="17.55" customHeight="1" x14ac:dyDescent="0.3">
      <c r="A309" s="1">
        <v>308</v>
      </c>
      <c r="B309" s="1" t="s">
        <v>342</v>
      </c>
      <c r="C309" s="19">
        <v>41721</v>
      </c>
      <c r="D309" s="19">
        <v>41763</v>
      </c>
      <c r="E309" s="15">
        <v>72</v>
      </c>
      <c r="F309" s="3">
        <v>2</v>
      </c>
      <c r="G309" s="10">
        <v>249.26</v>
      </c>
    </row>
    <row r="310" spans="1:7" ht="17.55" customHeight="1" x14ac:dyDescent="0.3">
      <c r="A310" s="1">
        <v>309</v>
      </c>
      <c r="B310" s="1" t="s">
        <v>343</v>
      </c>
      <c r="C310" s="19">
        <v>41721</v>
      </c>
      <c r="D310" s="19">
        <v>41753</v>
      </c>
      <c r="E310" s="15">
        <v>181</v>
      </c>
      <c r="F310" s="3">
        <v>2</v>
      </c>
      <c r="G310" s="10">
        <v>169.39999999999998</v>
      </c>
    </row>
    <row r="311" spans="1:7" ht="17.55" customHeight="1" x14ac:dyDescent="0.3">
      <c r="A311" s="1">
        <v>310</v>
      </c>
      <c r="B311" s="1" t="s">
        <v>344</v>
      </c>
      <c r="C311" s="19">
        <v>41722</v>
      </c>
      <c r="D311" s="19">
        <v>41753</v>
      </c>
      <c r="E311" s="15">
        <v>175</v>
      </c>
      <c r="F311" s="3">
        <v>3</v>
      </c>
      <c r="G311" s="10">
        <v>521.63100000000009</v>
      </c>
    </row>
    <row r="312" spans="1:7" ht="17.55" customHeight="1" x14ac:dyDescent="0.3">
      <c r="A312" s="1">
        <v>311</v>
      </c>
      <c r="B312" s="1" t="s">
        <v>345</v>
      </c>
      <c r="C312" s="19">
        <v>41724</v>
      </c>
      <c r="D312" s="19">
        <v>41765</v>
      </c>
      <c r="E312" s="15">
        <v>20</v>
      </c>
      <c r="F312" s="3">
        <v>3</v>
      </c>
      <c r="G312" s="10">
        <v>226.26999999999998</v>
      </c>
    </row>
    <row r="313" spans="1:7" ht="17.55" customHeight="1" x14ac:dyDescent="0.3">
      <c r="A313" s="1">
        <v>312</v>
      </c>
      <c r="B313" s="1" t="s">
        <v>346</v>
      </c>
      <c r="C313" s="19">
        <v>41720</v>
      </c>
      <c r="D313" s="19">
        <v>41777</v>
      </c>
      <c r="E313" s="15">
        <v>210</v>
      </c>
      <c r="F313" s="3">
        <v>2</v>
      </c>
      <c r="G313" s="10">
        <v>183.92</v>
      </c>
    </row>
    <row r="314" spans="1:7" ht="17.55" customHeight="1" x14ac:dyDescent="0.3">
      <c r="A314" s="1">
        <v>313</v>
      </c>
      <c r="B314" s="1" t="s">
        <v>347</v>
      </c>
      <c r="C314" s="19">
        <v>41720</v>
      </c>
      <c r="D314" s="19">
        <v>41784</v>
      </c>
      <c r="E314" s="15">
        <v>247</v>
      </c>
      <c r="F314" s="3">
        <v>2</v>
      </c>
      <c r="G314" s="10">
        <v>479.76499999999999</v>
      </c>
    </row>
    <row r="315" spans="1:7" ht="17.55" customHeight="1" x14ac:dyDescent="0.3">
      <c r="A315" s="1">
        <v>314</v>
      </c>
      <c r="B315" s="1" t="s">
        <v>348</v>
      </c>
      <c r="C315" s="19">
        <v>41723</v>
      </c>
      <c r="D315" s="19">
        <v>41772</v>
      </c>
      <c r="E315" s="15">
        <v>242</v>
      </c>
      <c r="F315" s="3">
        <v>3</v>
      </c>
      <c r="G315" s="10">
        <v>801.50400000000002</v>
      </c>
    </row>
    <row r="316" spans="1:7" ht="17.55" customHeight="1" x14ac:dyDescent="0.3">
      <c r="A316" s="1">
        <v>315</v>
      </c>
      <c r="B316" s="1" t="s">
        <v>349</v>
      </c>
      <c r="C316" s="19">
        <v>41720</v>
      </c>
      <c r="D316" s="19">
        <v>41755</v>
      </c>
      <c r="E316" s="15">
        <v>272</v>
      </c>
      <c r="F316" s="3">
        <v>3</v>
      </c>
      <c r="G316" s="10">
        <v>509.65199999999999</v>
      </c>
    </row>
    <row r="317" spans="1:7" ht="17.55" customHeight="1" x14ac:dyDescent="0.3">
      <c r="A317" s="1">
        <v>316</v>
      </c>
      <c r="B317" s="1" t="s">
        <v>350</v>
      </c>
      <c r="C317" s="19">
        <v>41722</v>
      </c>
      <c r="D317" s="19">
        <v>41757</v>
      </c>
      <c r="E317" s="15">
        <v>247</v>
      </c>
      <c r="F317" s="3">
        <v>1</v>
      </c>
      <c r="G317" s="10">
        <v>435.59999999999997</v>
      </c>
    </row>
    <row r="318" spans="1:7" ht="17.55" customHeight="1" x14ac:dyDescent="0.3">
      <c r="A318" s="1">
        <v>317</v>
      </c>
      <c r="B318" s="1" t="s">
        <v>351</v>
      </c>
      <c r="C318" s="19">
        <v>41720</v>
      </c>
      <c r="D318" s="19">
        <v>41755</v>
      </c>
      <c r="E318" s="15">
        <v>246</v>
      </c>
      <c r="F318" s="3">
        <v>3</v>
      </c>
      <c r="G318" s="10">
        <v>561.92399999999998</v>
      </c>
    </row>
    <row r="319" spans="1:7" ht="17.55" customHeight="1" x14ac:dyDescent="0.3">
      <c r="A319" s="1">
        <v>318</v>
      </c>
      <c r="B319" s="1" t="s">
        <v>352</v>
      </c>
      <c r="C319" s="19">
        <v>41726</v>
      </c>
      <c r="D319" s="19">
        <v>41794</v>
      </c>
      <c r="E319" s="15">
        <v>135</v>
      </c>
      <c r="F319" s="3">
        <v>3</v>
      </c>
      <c r="G319" s="10">
        <v>324.40100000000001</v>
      </c>
    </row>
    <row r="320" spans="1:7" ht="17.55" customHeight="1" x14ac:dyDescent="0.3">
      <c r="A320" s="1">
        <v>319</v>
      </c>
      <c r="B320" s="1" t="s">
        <v>353</v>
      </c>
      <c r="C320" s="19">
        <v>41722</v>
      </c>
      <c r="D320" s="19">
        <v>41745</v>
      </c>
      <c r="E320" s="15">
        <v>43</v>
      </c>
      <c r="F320" s="3">
        <v>3</v>
      </c>
      <c r="G320" s="10">
        <v>661.14400000000012</v>
      </c>
    </row>
    <row r="321" spans="1:7" ht="17.55" customHeight="1" x14ac:dyDescent="0.3">
      <c r="A321" s="1">
        <v>320</v>
      </c>
      <c r="B321" s="1" t="s">
        <v>354</v>
      </c>
      <c r="C321" s="19">
        <v>41725</v>
      </c>
      <c r="D321" s="19">
        <v>41779</v>
      </c>
      <c r="E321" s="15">
        <v>294</v>
      </c>
      <c r="F321" s="3">
        <v>4</v>
      </c>
      <c r="G321" s="10">
        <v>421.80599999999998</v>
      </c>
    </row>
    <row r="322" spans="1:7" ht="17.55" customHeight="1" x14ac:dyDescent="0.3">
      <c r="A322" s="1">
        <v>321</v>
      </c>
      <c r="B322" s="1" t="s">
        <v>355</v>
      </c>
      <c r="C322" s="19">
        <v>41726</v>
      </c>
      <c r="D322" s="19">
        <v>41779</v>
      </c>
      <c r="E322" s="15">
        <v>276</v>
      </c>
      <c r="F322" s="3">
        <v>1</v>
      </c>
      <c r="G322" s="10">
        <v>590.23799999999994</v>
      </c>
    </row>
    <row r="323" spans="1:7" ht="17.55" customHeight="1" x14ac:dyDescent="0.3">
      <c r="A323" s="1">
        <v>322</v>
      </c>
      <c r="B323" s="1" t="s">
        <v>356</v>
      </c>
      <c r="C323" s="19">
        <v>41725</v>
      </c>
      <c r="D323" s="19">
        <v>41747</v>
      </c>
      <c r="E323" s="15">
        <v>87</v>
      </c>
      <c r="F323" s="3">
        <v>2</v>
      </c>
      <c r="G323" s="10">
        <v>404.01899999999995</v>
      </c>
    </row>
    <row r="324" spans="1:7" ht="17.55" customHeight="1" x14ac:dyDescent="0.3">
      <c r="A324" s="1">
        <v>323</v>
      </c>
      <c r="B324" s="1" t="s">
        <v>357</v>
      </c>
      <c r="C324" s="19">
        <v>41726</v>
      </c>
      <c r="D324" s="19">
        <v>41778</v>
      </c>
      <c r="E324" s="15">
        <v>84</v>
      </c>
      <c r="F324" s="3">
        <v>4</v>
      </c>
      <c r="G324" s="10">
        <v>410.79500000000002</v>
      </c>
    </row>
    <row r="325" spans="1:7" ht="17.55" customHeight="1" x14ac:dyDescent="0.3">
      <c r="A325" s="1">
        <v>324</v>
      </c>
      <c r="B325" s="1" t="s">
        <v>358</v>
      </c>
      <c r="C325" s="19">
        <v>41723</v>
      </c>
      <c r="D325" s="19">
        <v>41772</v>
      </c>
      <c r="E325" s="15">
        <v>76</v>
      </c>
      <c r="F325" s="3">
        <v>1</v>
      </c>
      <c r="G325" s="10">
        <v>382.36</v>
      </c>
    </row>
    <row r="326" spans="1:7" ht="17.55" customHeight="1" x14ac:dyDescent="0.3">
      <c r="A326" s="1">
        <v>325</v>
      </c>
      <c r="B326" s="1" t="s">
        <v>359</v>
      </c>
      <c r="C326" s="19">
        <v>41723</v>
      </c>
      <c r="D326" s="19">
        <v>41797</v>
      </c>
      <c r="E326" s="15">
        <v>173</v>
      </c>
      <c r="F326" s="3">
        <v>3</v>
      </c>
      <c r="G326" s="10">
        <v>91.355000000000004</v>
      </c>
    </row>
    <row r="327" spans="1:7" ht="17.55" customHeight="1" x14ac:dyDescent="0.3">
      <c r="A327" s="1">
        <v>326</v>
      </c>
      <c r="B327" s="1" t="s">
        <v>360</v>
      </c>
      <c r="C327" s="19">
        <v>41724</v>
      </c>
      <c r="D327" s="19">
        <v>41744</v>
      </c>
      <c r="E327" s="15">
        <v>67</v>
      </c>
      <c r="F327" s="3">
        <v>4</v>
      </c>
      <c r="G327" s="10">
        <v>458.59000000000003</v>
      </c>
    </row>
    <row r="328" spans="1:7" ht="17.55" customHeight="1" x14ac:dyDescent="0.3">
      <c r="A328" s="1">
        <v>327</v>
      </c>
      <c r="B328" s="1" t="s">
        <v>361</v>
      </c>
      <c r="C328" s="19">
        <v>41723</v>
      </c>
      <c r="D328" s="19">
        <v>41782</v>
      </c>
      <c r="E328" s="15">
        <v>249</v>
      </c>
      <c r="F328" s="3">
        <v>1</v>
      </c>
      <c r="G328" s="10">
        <v>182.10499999999996</v>
      </c>
    </row>
    <row r="329" spans="1:7" ht="17.55" customHeight="1" x14ac:dyDescent="0.3">
      <c r="A329" s="1">
        <v>328</v>
      </c>
      <c r="B329" s="1" t="s">
        <v>362</v>
      </c>
      <c r="C329" s="19">
        <v>41723</v>
      </c>
      <c r="D329" s="19">
        <v>41748</v>
      </c>
      <c r="E329" s="15">
        <v>177</v>
      </c>
      <c r="F329" s="3">
        <v>4</v>
      </c>
      <c r="G329" s="10">
        <v>336.50099999999998</v>
      </c>
    </row>
    <row r="330" spans="1:7" ht="17.55" customHeight="1" x14ac:dyDescent="0.3">
      <c r="A330" s="1">
        <v>329</v>
      </c>
      <c r="B330" s="1" t="s">
        <v>363</v>
      </c>
      <c r="C330" s="19">
        <v>41728</v>
      </c>
      <c r="D330" s="19">
        <v>41800</v>
      </c>
      <c r="E330" s="15">
        <v>264</v>
      </c>
      <c r="F330" s="3">
        <v>4</v>
      </c>
      <c r="G330" s="10">
        <v>848.93600000000015</v>
      </c>
    </row>
    <row r="331" spans="1:7" ht="17.55" customHeight="1" x14ac:dyDescent="0.3">
      <c r="A331" s="1">
        <v>330</v>
      </c>
      <c r="B331" s="1" t="s">
        <v>364</v>
      </c>
      <c r="C331" s="19">
        <v>41727</v>
      </c>
      <c r="D331" s="19">
        <v>41789</v>
      </c>
      <c r="E331" s="15">
        <v>25</v>
      </c>
      <c r="F331" s="3">
        <v>1</v>
      </c>
      <c r="G331" s="10">
        <v>183.315</v>
      </c>
    </row>
    <row r="332" spans="1:7" ht="17.55" customHeight="1" x14ac:dyDescent="0.3">
      <c r="A332" s="1">
        <v>331</v>
      </c>
      <c r="B332" s="1" t="s">
        <v>365</v>
      </c>
      <c r="C332" s="19">
        <v>41729</v>
      </c>
      <c r="D332" s="19">
        <v>41786</v>
      </c>
      <c r="E332" s="15">
        <v>112</v>
      </c>
      <c r="F332" s="3">
        <v>2</v>
      </c>
      <c r="G332" s="10">
        <v>175.32900000000001</v>
      </c>
    </row>
    <row r="333" spans="1:7" ht="17.55" customHeight="1" x14ac:dyDescent="0.3">
      <c r="A333" s="1">
        <v>332</v>
      </c>
      <c r="B333" s="1" t="s">
        <v>366</v>
      </c>
      <c r="C333" s="19">
        <v>41726</v>
      </c>
      <c r="D333" s="19">
        <v>41797</v>
      </c>
      <c r="E333" s="15">
        <v>306</v>
      </c>
      <c r="F333" s="3">
        <v>1</v>
      </c>
      <c r="G333" s="10">
        <v>276.48500000000001</v>
      </c>
    </row>
    <row r="334" spans="1:7" ht="17.55" customHeight="1" x14ac:dyDescent="0.3">
      <c r="A334" s="1">
        <v>333</v>
      </c>
      <c r="B334" s="1" t="s">
        <v>367</v>
      </c>
      <c r="C334" s="19">
        <v>41728</v>
      </c>
      <c r="D334" s="19">
        <v>41770</v>
      </c>
      <c r="E334" s="15">
        <v>132</v>
      </c>
      <c r="F334" s="3">
        <v>1</v>
      </c>
      <c r="G334" s="10">
        <v>684.37600000000009</v>
      </c>
    </row>
    <row r="335" spans="1:7" ht="17.55" customHeight="1" x14ac:dyDescent="0.3">
      <c r="A335" s="1">
        <v>334</v>
      </c>
      <c r="B335" s="1" t="s">
        <v>368</v>
      </c>
      <c r="C335" s="19">
        <v>41725</v>
      </c>
      <c r="D335" s="19">
        <v>41752</v>
      </c>
      <c r="E335" s="15">
        <v>39</v>
      </c>
      <c r="F335" s="3">
        <v>3</v>
      </c>
      <c r="G335" s="10">
        <v>804.77100000000007</v>
      </c>
    </row>
    <row r="336" spans="1:7" ht="17.55" customHeight="1" x14ac:dyDescent="0.3">
      <c r="A336" s="1">
        <v>335</v>
      </c>
      <c r="B336" s="1" t="s">
        <v>369</v>
      </c>
      <c r="C336" s="19">
        <v>41724</v>
      </c>
      <c r="D336" s="19">
        <v>41770</v>
      </c>
      <c r="E336" s="15">
        <v>241</v>
      </c>
      <c r="F336" s="3">
        <v>2</v>
      </c>
      <c r="G336" s="10">
        <v>103.818</v>
      </c>
    </row>
    <row r="337" spans="1:7" ht="17.55" customHeight="1" x14ac:dyDescent="0.3">
      <c r="A337" s="1">
        <v>336</v>
      </c>
      <c r="B337" s="1" t="s">
        <v>370</v>
      </c>
      <c r="C337" s="19">
        <v>41726</v>
      </c>
      <c r="D337" s="19">
        <v>41777</v>
      </c>
      <c r="E337" s="15">
        <v>179</v>
      </c>
      <c r="F337" s="3">
        <v>4</v>
      </c>
      <c r="G337" s="10">
        <v>631.62</v>
      </c>
    </row>
    <row r="338" spans="1:7" ht="17.55" customHeight="1" x14ac:dyDescent="0.3">
      <c r="A338" s="1">
        <v>337</v>
      </c>
      <c r="B338" s="1" t="s">
        <v>371</v>
      </c>
      <c r="C338" s="19">
        <v>41729</v>
      </c>
      <c r="D338" s="19">
        <v>41760</v>
      </c>
      <c r="E338" s="15">
        <v>273</v>
      </c>
      <c r="F338" s="3">
        <v>4</v>
      </c>
      <c r="G338" s="10">
        <v>468.27</v>
      </c>
    </row>
    <row r="339" spans="1:7" ht="17.55" customHeight="1" x14ac:dyDescent="0.3">
      <c r="A339" s="1">
        <v>338</v>
      </c>
      <c r="B339" s="1" t="s">
        <v>372</v>
      </c>
      <c r="C339" s="19">
        <v>41729</v>
      </c>
      <c r="D339" s="19">
        <v>41775</v>
      </c>
      <c r="E339" s="15">
        <v>319</v>
      </c>
      <c r="F339" s="3">
        <v>4</v>
      </c>
      <c r="G339" s="10">
        <v>571.72499999999991</v>
      </c>
    </row>
    <row r="340" spans="1:7" ht="17.55" customHeight="1" x14ac:dyDescent="0.3">
      <c r="A340" s="1">
        <v>339</v>
      </c>
      <c r="B340" s="1" t="s">
        <v>373</v>
      </c>
      <c r="C340" s="19">
        <v>41728</v>
      </c>
      <c r="D340" s="19">
        <v>41801</v>
      </c>
      <c r="E340" s="15">
        <v>23</v>
      </c>
      <c r="F340" s="3">
        <v>3</v>
      </c>
      <c r="G340" s="10">
        <v>147.37799999999999</v>
      </c>
    </row>
    <row r="341" spans="1:7" ht="17.55" customHeight="1" x14ac:dyDescent="0.3">
      <c r="A341" s="1">
        <v>340</v>
      </c>
      <c r="B341" s="1" t="s">
        <v>374</v>
      </c>
      <c r="C341" s="19">
        <v>41730</v>
      </c>
      <c r="D341" s="19">
        <v>41794</v>
      </c>
      <c r="E341" s="15">
        <v>290</v>
      </c>
      <c r="F341" s="3">
        <v>2</v>
      </c>
      <c r="G341" s="10">
        <v>414.78800000000001</v>
      </c>
    </row>
    <row r="342" spans="1:7" ht="17.55" customHeight="1" x14ac:dyDescent="0.3">
      <c r="A342" s="1">
        <v>341</v>
      </c>
      <c r="B342" s="1" t="s">
        <v>375</v>
      </c>
      <c r="C342" s="19">
        <v>41727</v>
      </c>
      <c r="D342" s="19">
        <v>41749</v>
      </c>
      <c r="E342" s="15">
        <v>153</v>
      </c>
      <c r="F342" s="3">
        <v>2</v>
      </c>
      <c r="G342" s="10">
        <v>101.15600000000001</v>
      </c>
    </row>
    <row r="343" spans="1:7" ht="17.55" customHeight="1" x14ac:dyDescent="0.3">
      <c r="A343" s="1">
        <v>342</v>
      </c>
      <c r="B343" s="1" t="s">
        <v>376</v>
      </c>
      <c r="C343" s="19">
        <v>41731</v>
      </c>
      <c r="D343" s="19">
        <v>41777</v>
      </c>
      <c r="E343" s="15">
        <v>294</v>
      </c>
      <c r="F343" s="3">
        <v>1</v>
      </c>
      <c r="G343" s="10">
        <v>576.08100000000002</v>
      </c>
    </row>
    <row r="344" spans="1:7" ht="17.55" customHeight="1" x14ac:dyDescent="0.3">
      <c r="A344" s="1">
        <v>343</v>
      </c>
      <c r="B344" s="1" t="s">
        <v>377</v>
      </c>
      <c r="C344" s="19">
        <v>41733</v>
      </c>
      <c r="D344" s="19">
        <v>41776</v>
      </c>
      <c r="E344" s="15">
        <v>110</v>
      </c>
      <c r="F344" s="3">
        <v>4</v>
      </c>
      <c r="G344" s="10">
        <v>679.53599999999994</v>
      </c>
    </row>
    <row r="345" spans="1:7" ht="17.55" customHeight="1" x14ac:dyDescent="0.3">
      <c r="A345" s="1">
        <v>344</v>
      </c>
      <c r="B345" s="1" t="s">
        <v>378</v>
      </c>
      <c r="C345" s="19">
        <v>41730</v>
      </c>
      <c r="D345" s="19">
        <v>41785</v>
      </c>
      <c r="E345" s="15">
        <v>236</v>
      </c>
      <c r="F345" s="3">
        <v>3</v>
      </c>
      <c r="G345" s="10">
        <v>338.31600000000003</v>
      </c>
    </row>
    <row r="346" spans="1:7" ht="17.55" customHeight="1" x14ac:dyDescent="0.3">
      <c r="A346" s="1">
        <v>345</v>
      </c>
      <c r="B346" s="1" t="s">
        <v>379</v>
      </c>
      <c r="C346" s="19">
        <v>41730</v>
      </c>
      <c r="D346" s="19">
        <v>41800</v>
      </c>
      <c r="E346" s="15">
        <v>29</v>
      </c>
      <c r="F346" s="3">
        <v>2</v>
      </c>
      <c r="G346" s="10">
        <v>869.02199999999993</v>
      </c>
    </row>
    <row r="347" spans="1:7" ht="17.55" customHeight="1" x14ac:dyDescent="0.3">
      <c r="A347" s="1">
        <v>346</v>
      </c>
      <c r="B347" s="1" t="s">
        <v>380</v>
      </c>
      <c r="C347" s="19">
        <v>41730</v>
      </c>
      <c r="D347" s="19">
        <v>41799</v>
      </c>
      <c r="E347" s="15">
        <v>282</v>
      </c>
      <c r="F347" s="3">
        <v>1</v>
      </c>
      <c r="G347" s="10">
        <v>95.348000000000013</v>
      </c>
    </row>
    <row r="348" spans="1:7" ht="17.55" customHeight="1" x14ac:dyDescent="0.3">
      <c r="A348" s="1">
        <v>347</v>
      </c>
      <c r="B348" s="1" t="s">
        <v>381</v>
      </c>
      <c r="C348" s="19">
        <v>41730</v>
      </c>
      <c r="D348" s="19">
        <v>41792</v>
      </c>
      <c r="E348" s="15">
        <v>146</v>
      </c>
      <c r="F348" s="3">
        <v>1</v>
      </c>
      <c r="G348" s="10">
        <v>149.91900000000001</v>
      </c>
    </row>
    <row r="349" spans="1:7" ht="17.55" customHeight="1" x14ac:dyDescent="0.3">
      <c r="A349" s="1">
        <v>348</v>
      </c>
      <c r="B349" s="1" t="s">
        <v>382</v>
      </c>
      <c r="C349" s="19">
        <v>41733</v>
      </c>
      <c r="D349" s="19">
        <v>41755</v>
      </c>
      <c r="E349" s="15">
        <v>276</v>
      </c>
      <c r="F349" s="3">
        <v>1</v>
      </c>
      <c r="G349" s="10">
        <v>360.459</v>
      </c>
    </row>
    <row r="350" spans="1:7" ht="17.55" customHeight="1" x14ac:dyDescent="0.3">
      <c r="A350" s="1">
        <v>349</v>
      </c>
      <c r="B350" s="1" t="s">
        <v>383</v>
      </c>
      <c r="C350" s="19">
        <v>41728</v>
      </c>
      <c r="D350" s="19">
        <v>41796</v>
      </c>
      <c r="E350" s="15">
        <v>290</v>
      </c>
      <c r="F350" s="3">
        <v>1</v>
      </c>
      <c r="G350" s="10">
        <v>687.7639999999999</v>
      </c>
    </row>
    <row r="351" spans="1:7" ht="17.55" customHeight="1" x14ac:dyDescent="0.3">
      <c r="A351" s="1">
        <v>350</v>
      </c>
      <c r="B351" s="1" t="s">
        <v>384</v>
      </c>
      <c r="C351" s="19">
        <v>41728</v>
      </c>
      <c r="D351" s="19">
        <v>41779</v>
      </c>
      <c r="E351" s="15">
        <v>66</v>
      </c>
      <c r="F351" s="3">
        <v>1</v>
      </c>
      <c r="G351" s="10">
        <v>260.029</v>
      </c>
    </row>
    <row r="352" spans="1:7" ht="17.55" customHeight="1" x14ac:dyDescent="0.3">
      <c r="A352" s="1">
        <v>351</v>
      </c>
      <c r="B352" s="1" t="s">
        <v>385</v>
      </c>
      <c r="C352" s="19">
        <v>41729</v>
      </c>
      <c r="D352" s="19">
        <v>41792</v>
      </c>
      <c r="E352" s="15">
        <v>92</v>
      </c>
      <c r="F352" s="3">
        <v>1</v>
      </c>
      <c r="G352" s="10">
        <v>130.07499999999999</v>
      </c>
    </row>
    <row r="353" spans="1:7" ht="17.55" customHeight="1" x14ac:dyDescent="0.3">
      <c r="A353" s="1">
        <v>352</v>
      </c>
      <c r="B353" s="1" t="s">
        <v>386</v>
      </c>
      <c r="C353" s="19">
        <v>41731</v>
      </c>
      <c r="D353" s="19">
        <v>41751</v>
      </c>
      <c r="E353" s="15">
        <v>167</v>
      </c>
      <c r="F353" s="3">
        <v>4</v>
      </c>
      <c r="G353" s="10">
        <v>316.53599999999994</v>
      </c>
    </row>
    <row r="354" spans="1:7" ht="17.55" customHeight="1" x14ac:dyDescent="0.3">
      <c r="A354" s="1">
        <v>353</v>
      </c>
      <c r="B354" s="1" t="s">
        <v>387</v>
      </c>
      <c r="C354" s="19">
        <v>41729</v>
      </c>
      <c r="D354" s="19">
        <v>41758</v>
      </c>
      <c r="E354" s="15">
        <v>245</v>
      </c>
      <c r="F354" s="3">
        <v>2</v>
      </c>
      <c r="G354" s="10">
        <v>394.46000000000004</v>
      </c>
    </row>
    <row r="355" spans="1:7" ht="17.55" customHeight="1" x14ac:dyDescent="0.3">
      <c r="A355" s="1">
        <v>354</v>
      </c>
      <c r="B355" s="1" t="s">
        <v>388</v>
      </c>
      <c r="C355" s="19">
        <v>41731</v>
      </c>
      <c r="D355" s="19">
        <v>41801</v>
      </c>
      <c r="E355" s="15">
        <v>121</v>
      </c>
      <c r="F355" s="3">
        <v>2</v>
      </c>
      <c r="G355" s="10">
        <v>680.98799999999994</v>
      </c>
    </row>
    <row r="356" spans="1:7" ht="17.55" customHeight="1" x14ac:dyDescent="0.3">
      <c r="A356" s="1">
        <v>355</v>
      </c>
      <c r="B356" s="1" t="s">
        <v>389</v>
      </c>
      <c r="C356" s="19">
        <v>41730</v>
      </c>
      <c r="D356" s="19">
        <v>41777</v>
      </c>
      <c r="E356" s="15">
        <v>9</v>
      </c>
      <c r="F356" s="3">
        <v>4</v>
      </c>
      <c r="G356" s="10">
        <v>863.577</v>
      </c>
    </row>
    <row r="357" spans="1:7" ht="17.55" customHeight="1" x14ac:dyDescent="0.3">
      <c r="A357" s="1">
        <v>356</v>
      </c>
      <c r="B357" s="1" t="s">
        <v>390</v>
      </c>
      <c r="C357" s="19">
        <v>41733</v>
      </c>
      <c r="D357" s="19">
        <v>41766</v>
      </c>
      <c r="E357" s="15">
        <v>18</v>
      </c>
      <c r="F357" s="3">
        <v>1</v>
      </c>
      <c r="G357" s="10">
        <v>181.863</v>
      </c>
    </row>
    <row r="358" spans="1:7" ht="17.55" customHeight="1" x14ac:dyDescent="0.3">
      <c r="A358" s="1">
        <v>357</v>
      </c>
      <c r="B358" s="1" t="s">
        <v>391</v>
      </c>
      <c r="C358" s="19">
        <v>41731</v>
      </c>
      <c r="D358" s="19">
        <v>41764</v>
      </c>
      <c r="E358" s="15">
        <v>26</v>
      </c>
      <c r="F358" s="3">
        <v>1</v>
      </c>
      <c r="G358" s="10">
        <v>140.48099999999999</v>
      </c>
    </row>
    <row r="359" spans="1:7" ht="17.55" customHeight="1" x14ac:dyDescent="0.3">
      <c r="A359" s="1">
        <v>358</v>
      </c>
      <c r="B359" s="1" t="s">
        <v>392</v>
      </c>
      <c r="C359" s="19">
        <v>41732</v>
      </c>
      <c r="D359" s="19">
        <v>41792</v>
      </c>
      <c r="E359" s="15">
        <v>72</v>
      </c>
      <c r="F359" s="3">
        <v>3</v>
      </c>
      <c r="G359" s="10">
        <v>109.384</v>
      </c>
    </row>
    <row r="360" spans="1:7" ht="17.55" customHeight="1" x14ac:dyDescent="0.3">
      <c r="A360" s="1">
        <v>359</v>
      </c>
      <c r="B360" s="1" t="s">
        <v>393</v>
      </c>
      <c r="C360" s="19">
        <v>41733</v>
      </c>
      <c r="D360" s="19">
        <v>41806</v>
      </c>
      <c r="E360" s="15">
        <v>204</v>
      </c>
      <c r="F360" s="3">
        <v>4</v>
      </c>
      <c r="G360" s="10">
        <v>241.03200000000001</v>
      </c>
    </row>
    <row r="361" spans="1:7" ht="17.55" customHeight="1" x14ac:dyDescent="0.3">
      <c r="A361" s="1">
        <v>360</v>
      </c>
      <c r="B361" s="1" t="s">
        <v>394</v>
      </c>
      <c r="C361" s="19">
        <v>41736</v>
      </c>
      <c r="D361" s="19">
        <v>41784</v>
      </c>
      <c r="E361" s="15">
        <v>276</v>
      </c>
      <c r="F361" s="3">
        <v>2</v>
      </c>
      <c r="G361" s="10">
        <v>600.52299999999991</v>
      </c>
    </row>
    <row r="362" spans="1:7" ht="17.55" customHeight="1" x14ac:dyDescent="0.3">
      <c r="A362" s="1">
        <v>361</v>
      </c>
      <c r="B362" s="1" t="s">
        <v>395</v>
      </c>
      <c r="C362" s="19">
        <v>41736</v>
      </c>
      <c r="D362" s="19">
        <v>41793</v>
      </c>
      <c r="E362" s="15">
        <v>306</v>
      </c>
      <c r="F362" s="3">
        <v>1</v>
      </c>
      <c r="G362" s="10">
        <v>872.2890000000001</v>
      </c>
    </row>
    <row r="363" spans="1:7" ht="17.55" customHeight="1" x14ac:dyDescent="0.3">
      <c r="A363" s="1">
        <v>362</v>
      </c>
      <c r="B363" s="1" t="s">
        <v>396</v>
      </c>
      <c r="C363" s="19">
        <v>41736</v>
      </c>
      <c r="D363" s="19">
        <v>41756</v>
      </c>
      <c r="E363" s="15">
        <v>190</v>
      </c>
      <c r="F363" s="3">
        <v>2</v>
      </c>
      <c r="G363" s="10">
        <v>274.67</v>
      </c>
    </row>
    <row r="364" spans="1:7" ht="17.55" customHeight="1" x14ac:dyDescent="0.3">
      <c r="A364" s="1">
        <v>363</v>
      </c>
      <c r="B364" s="1" t="s">
        <v>397</v>
      </c>
      <c r="C364" s="19">
        <v>41733</v>
      </c>
      <c r="D364" s="19">
        <v>41776</v>
      </c>
      <c r="E364" s="15">
        <v>121</v>
      </c>
      <c r="F364" s="3">
        <v>1</v>
      </c>
      <c r="G364" s="10">
        <v>393.85500000000002</v>
      </c>
    </row>
    <row r="365" spans="1:7" ht="17.55" customHeight="1" x14ac:dyDescent="0.3">
      <c r="A365" s="1">
        <v>364</v>
      </c>
      <c r="B365" s="1" t="s">
        <v>398</v>
      </c>
      <c r="C365" s="19">
        <v>41736</v>
      </c>
      <c r="D365" s="19">
        <v>41779</v>
      </c>
      <c r="E365" s="15">
        <v>28</v>
      </c>
      <c r="F365" s="3">
        <v>3</v>
      </c>
      <c r="G365" s="10">
        <v>227.84299999999999</v>
      </c>
    </row>
    <row r="366" spans="1:7" ht="17.55" customHeight="1" x14ac:dyDescent="0.3">
      <c r="A366" s="1">
        <v>365</v>
      </c>
      <c r="B366" s="1" t="s">
        <v>399</v>
      </c>
      <c r="C366" s="19">
        <v>41738</v>
      </c>
      <c r="D366" s="19">
        <v>41797</v>
      </c>
      <c r="E366" s="15">
        <v>146</v>
      </c>
      <c r="F366" s="3">
        <v>4</v>
      </c>
      <c r="G366" s="10">
        <v>651.22199999999987</v>
      </c>
    </row>
    <row r="367" spans="1:7" ht="17.55" customHeight="1" x14ac:dyDescent="0.3">
      <c r="A367" s="1">
        <v>366</v>
      </c>
      <c r="B367" s="1" t="s">
        <v>400</v>
      </c>
      <c r="C367" s="19">
        <v>41736</v>
      </c>
      <c r="D367" s="19">
        <v>41791</v>
      </c>
      <c r="E367" s="15">
        <v>63</v>
      </c>
      <c r="F367" s="3">
        <v>1</v>
      </c>
      <c r="G367" s="10">
        <v>246.84000000000003</v>
      </c>
    </row>
    <row r="368" spans="1:7" ht="17.55" customHeight="1" x14ac:dyDescent="0.3">
      <c r="A368" s="1">
        <v>367</v>
      </c>
      <c r="B368" s="1" t="s">
        <v>401</v>
      </c>
      <c r="C368" s="19">
        <v>41736</v>
      </c>
      <c r="D368" s="19">
        <v>41794</v>
      </c>
      <c r="E368" s="15">
        <v>188</v>
      </c>
      <c r="F368" s="3">
        <v>2</v>
      </c>
      <c r="G368" s="10">
        <v>360.09599999999995</v>
      </c>
    </row>
    <row r="369" spans="1:7" ht="17.55" customHeight="1" x14ac:dyDescent="0.3">
      <c r="A369" s="1">
        <v>368</v>
      </c>
      <c r="B369" s="1" t="s">
        <v>402</v>
      </c>
      <c r="C369" s="19">
        <v>41735</v>
      </c>
      <c r="D369" s="19">
        <v>41765</v>
      </c>
      <c r="E369" s="15">
        <v>297</v>
      </c>
      <c r="F369" s="3">
        <v>4</v>
      </c>
      <c r="G369" s="10">
        <v>414.30400000000003</v>
      </c>
    </row>
    <row r="370" spans="1:7" ht="17.55" customHeight="1" x14ac:dyDescent="0.3">
      <c r="A370" s="1">
        <v>369</v>
      </c>
      <c r="B370" s="1" t="s">
        <v>403</v>
      </c>
      <c r="C370" s="19">
        <v>41738</v>
      </c>
      <c r="D370" s="19">
        <v>41810</v>
      </c>
      <c r="E370" s="15">
        <v>196</v>
      </c>
      <c r="F370" s="3">
        <v>3</v>
      </c>
      <c r="G370" s="10">
        <v>771.49600000000009</v>
      </c>
    </row>
    <row r="371" spans="1:7" ht="17.55" customHeight="1" x14ac:dyDescent="0.3">
      <c r="A371" s="1">
        <v>370</v>
      </c>
      <c r="B371" s="1" t="s">
        <v>404</v>
      </c>
      <c r="C371" s="19">
        <v>41739</v>
      </c>
      <c r="D371" s="19">
        <v>41764</v>
      </c>
      <c r="E371" s="15">
        <v>282</v>
      </c>
      <c r="F371" s="3">
        <v>1</v>
      </c>
      <c r="G371" s="10">
        <v>420.11200000000002</v>
      </c>
    </row>
    <row r="372" spans="1:7" ht="17.55" customHeight="1" x14ac:dyDescent="0.3">
      <c r="A372" s="1">
        <v>371</v>
      </c>
      <c r="B372" s="1" t="s">
        <v>405</v>
      </c>
      <c r="C372" s="19">
        <v>41736</v>
      </c>
      <c r="D372" s="19">
        <v>41795</v>
      </c>
      <c r="E372" s="15">
        <v>214</v>
      </c>
      <c r="F372" s="3">
        <v>4</v>
      </c>
      <c r="G372" s="10">
        <v>602.096</v>
      </c>
    </row>
    <row r="373" spans="1:7" ht="17.55" customHeight="1" x14ac:dyDescent="0.3">
      <c r="A373" s="1">
        <v>372</v>
      </c>
      <c r="B373" s="1" t="s">
        <v>406</v>
      </c>
      <c r="C373" s="19">
        <v>41736</v>
      </c>
      <c r="D373" s="19">
        <v>41756</v>
      </c>
      <c r="E373" s="15">
        <v>130</v>
      </c>
      <c r="F373" s="3">
        <v>4</v>
      </c>
      <c r="G373" s="10">
        <v>756.37099999999998</v>
      </c>
    </row>
    <row r="374" spans="1:7" ht="17.55" customHeight="1" x14ac:dyDescent="0.3">
      <c r="A374" s="1">
        <v>373</v>
      </c>
      <c r="B374" s="1" t="s">
        <v>407</v>
      </c>
      <c r="C374" s="19">
        <v>41740</v>
      </c>
      <c r="D374" s="19">
        <v>41775</v>
      </c>
      <c r="E374" s="15">
        <v>98</v>
      </c>
      <c r="F374" s="3">
        <v>3</v>
      </c>
      <c r="G374" s="10">
        <v>164.07599999999999</v>
      </c>
    </row>
    <row r="375" spans="1:7" ht="17.55" customHeight="1" x14ac:dyDescent="0.3">
      <c r="A375" s="1">
        <v>374</v>
      </c>
      <c r="B375" s="1" t="s">
        <v>408</v>
      </c>
      <c r="C375" s="19">
        <v>41738</v>
      </c>
      <c r="D375" s="19">
        <v>41803</v>
      </c>
      <c r="E375" s="15">
        <v>67</v>
      </c>
      <c r="F375" s="3">
        <v>1</v>
      </c>
      <c r="G375" s="10">
        <v>743.42399999999998</v>
      </c>
    </row>
    <row r="376" spans="1:7" ht="17.55" customHeight="1" x14ac:dyDescent="0.3">
      <c r="A376" s="1">
        <v>375</v>
      </c>
      <c r="B376" s="1" t="s">
        <v>409</v>
      </c>
      <c r="C376" s="19">
        <v>41738</v>
      </c>
      <c r="D376" s="19">
        <v>41780</v>
      </c>
      <c r="E376" s="15">
        <v>190</v>
      </c>
      <c r="F376" s="3">
        <v>3</v>
      </c>
      <c r="G376" s="10">
        <v>92.564999999999998</v>
      </c>
    </row>
    <row r="377" spans="1:7" ht="17.55" customHeight="1" x14ac:dyDescent="0.3">
      <c r="A377" s="1">
        <v>376</v>
      </c>
      <c r="B377" s="1" t="s">
        <v>410</v>
      </c>
      <c r="C377" s="19">
        <v>41740</v>
      </c>
      <c r="D377" s="19">
        <v>41768</v>
      </c>
      <c r="E377" s="15">
        <v>45</v>
      </c>
      <c r="F377" s="3">
        <v>3</v>
      </c>
      <c r="G377" s="10">
        <v>265.11099999999999</v>
      </c>
    </row>
    <row r="378" spans="1:7" ht="17.55" customHeight="1" x14ac:dyDescent="0.3">
      <c r="A378" s="1">
        <v>377</v>
      </c>
      <c r="B378" s="1" t="s">
        <v>411</v>
      </c>
      <c r="C378" s="19">
        <v>41736</v>
      </c>
      <c r="D378" s="19">
        <v>41773</v>
      </c>
      <c r="E378" s="15">
        <v>289</v>
      </c>
      <c r="F378" s="3">
        <v>2</v>
      </c>
      <c r="G378" s="10">
        <v>303.83099999999996</v>
      </c>
    </row>
    <row r="379" spans="1:7" ht="17.55" customHeight="1" x14ac:dyDescent="0.3">
      <c r="A379" s="1">
        <v>378</v>
      </c>
      <c r="B379" s="1" t="s">
        <v>412</v>
      </c>
      <c r="C379" s="19">
        <v>41742</v>
      </c>
      <c r="D379" s="19">
        <v>41813</v>
      </c>
      <c r="E379" s="15">
        <v>276</v>
      </c>
      <c r="F379" s="3">
        <v>1</v>
      </c>
      <c r="G379" s="10">
        <v>502.39200000000005</v>
      </c>
    </row>
    <row r="380" spans="1:7" ht="17.55" customHeight="1" x14ac:dyDescent="0.3">
      <c r="A380" s="1">
        <v>379</v>
      </c>
      <c r="B380" s="1" t="s">
        <v>413</v>
      </c>
      <c r="C380" s="19">
        <v>41741</v>
      </c>
      <c r="D380" s="19">
        <v>41786</v>
      </c>
      <c r="E380" s="15">
        <v>16</v>
      </c>
      <c r="F380" s="3">
        <v>2</v>
      </c>
      <c r="G380" s="10">
        <v>333.96</v>
      </c>
    </row>
    <row r="381" spans="1:7" ht="17.55" customHeight="1" x14ac:dyDescent="0.3">
      <c r="A381" s="1">
        <v>380</v>
      </c>
      <c r="B381" s="1" t="s">
        <v>414</v>
      </c>
      <c r="C381" s="19">
        <v>41741</v>
      </c>
      <c r="D381" s="19">
        <v>41784</v>
      </c>
      <c r="E381" s="15">
        <v>34</v>
      </c>
      <c r="F381" s="3">
        <v>2</v>
      </c>
      <c r="G381" s="10">
        <v>280.35699999999997</v>
      </c>
    </row>
    <row r="382" spans="1:7" ht="17.55" customHeight="1" x14ac:dyDescent="0.3">
      <c r="A382" s="1">
        <v>381</v>
      </c>
      <c r="B382" s="1" t="s">
        <v>415</v>
      </c>
      <c r="C382" s="19">
        <v>41739</v>
      </c>
      <c r="D382" s="19">
        <v>41769</v>
      </c>
      <c r="E382" s="15">
        <v>169</v>
      </c>
      <c r="F382" s="3">
        <v>4</v>
      </c>
      <c r="G382" s="10">
        <v>146.65200000000002</v>
      </c>
    </row>
    <row r="383" spans="1:7" ht="17.55" customHeight="1" x14ac:dyDescent="0.3">
      <c r="A383" s="1">
        <v>382</v>
      </c>
      <c r="B383" s="1" t="s">
        <v>416</v>
      </c>
      <c r="C383" s="19">
        <v>41739</v>
      </c>
      <c r="D383" s="19">
        <v>41782</v>
      </c>
      <c r="E383" s="15">
        <v>126</v>
      </c>
      <c r="F383" s="3">
        <v>2</v>
      </c>
      <c r="G383" s="10">
        <v>117.128</v>
      </c>
    </row>
    <row r="384" spans="1:7" ht="17.55" customHeight="1" x14ac:dyDescent="0.3">
      <c r="A384" s="1">
        <v>383</v>
      </c>
      <c r="B384" s="1" t="s">
        <v>417</v>
      </c>
      <c r="C384" s="19">
        <v>41743</v>
      </c>
      <c r="D384" s="19">
        <v>41783</v>
      </c>
      <c r="E384" s="15">
        <v>85</v>
      </c>
      <c r="F384" s="3">
        <v>3</v>
      </c>
      <c r="G384" s="10">
        <v>586.60800000000006</v>
      </c>
    </row>
    <row r="385" spans="1:7" ht="17.55" customHeight="1" x14ac:dyDescent="0.3">
      <c r="A385" s="1">
        <v>384</v>
      </c>
      <c r="B385" s="1" t="s">
        <v>418</v>
      </c>
      <c r="C385" s="19">
        <v>41738</v>
      </c>
      <c r="D385" s="19">
        <v>41807</v>
      </c>
      <c r="E385" s="15">
        <v>194</v>
      </c>
      <c r="F385" s="3">
        <v>4</v>
      </c>
      <c r="G385" s="10">
        <v>171.94099999999997</v>
      </c>
    </row>
    <row r="386" spans="1:7" ht="17.55" customHeight="1" x14ac:dyDescent="0.3">
      <c r="A386" s="1">
        <v>385</v>
      </c>
      <c r="B386" s="1" t="s">
        <v>419</v>
      </c>
      <c r="C386" s="19">
        <v>41742</v>
      </c>
      <c r="D386" s="19">
        <v>41811</v>
      </c>
      <c r="E386" s="15">
        <v>214</v>
      </c>
      <c r="F386" s="3">
        <v>3</v>
      </c>
      <c r="G386" s="10">
        <v>418.05500000000001</v>
      </c>
    </row>
    <row r="387" spans="1:7" ht="17.55" customHeight="1" x14ac:dyDescent="0.3">
      <c r="A387" s="1">
        <v>386</v>
      </c>
      <c r="B387" s="1" t="s">
        <v>420</v>
      </c>
      <c r="C387" s="19">
        <v>41742</v>
      </c>
      <c r="D387" s="19">
        <v>41778</v>
      </c>
      <c r="E387" s="15">
        <v>207</v>
      </c>
      <c r="F387" s="3">
        <v>3</v>
      </c>
      <c r="G387" s="10">
        <v>372.43799999999999</v>
      </c>
    </row>
    <row r="388" spans="1:7" ht="17.55" customHeight="1" x14ac:dyDescent="0.3">
      <c r="A388" s="1">
        <v>387</v>
      </c>
      <c r="B388" s="1" t="s">
        <v>421</v>
      </c>
      <c r="C388" s="19">
        <v>41742</v>
      </c>
      <c r="D388" s="19">
        <v>41777</v>
      </c>
      <c r="E388" s="15">
        <v>49</v>
      </c>
      <c r="F388" s="3">
        <v>1</v>
      </c>
      <c r="G388" s="10">
        <v>357.55500000000001</v>
      </c>
    </row>
    <row r="389" spans="1:7" ht="17.55" customHeight="1" x14ac:dyDescent="0.3">
      <c r="A389" s="1">
        <v>388</v>
      </c>
      <c r="B389" s="1" t="s">
        <v>422</v>
      </c>
      <c r="C389" s="19">
        <v>41742</v>
      </c>
      <c r="D389" s="19">
        <v>41806</v>
      </c>
      <c r="E389" s="15">
        <v>221</v>
      </c>
      <c r="F389" s="3">
        <v>3</v>
      </c>
      <c r="G389" s="10">
        <v>543.04799999999989</v>
      </c>
    </row>
    <row r="390" spans="1:7" ht="17.55" customHeight="1" x14ac:dyDescent="0.3">
      <c r="A390" s="1">
        <v>389</v>
      </c>
      <c r="B390" s="1" t="s">
        <v>423</v>
      </c>
      <c r="C390" s="19">
        <v>41743</v>
      </c>
      <c r="D390" s="19">
        <v>41797</v>
      </c>
      <c r="E390" s="15">
        <v>45</v>
      </c>
      <c r="F390" s="3">
        <v>3</v>
      </c>
      <c r="G390" s="10">
        <v>92.927999999999997</v>
      </c>
    </row>
    <row r="391" spans="1:7" ht="17.55" customHeight="1" x14ac:dyDescent="0.3">
      <c r="A391" s="1">
        <v>390</v>
      </c>
      <c r="B391" s="1" t="s">
        <v>424</v>
      </c>
      <c r="C391" s="19">
        <v>41742</v>
      </c>
      <c r="D391" s="19">
        <v>41786</v>
      </c>
      <c r="E391" s="15">
        <v>164</v>
      </c>
      <c r="F391" s="3">
        <v>1</v>
      </c>
      <c r="G391" s="10">
        <v>284.59199999999998</v>
      </c>
    </row>
    <row r="392" spans="1:7" ht="17.55" customHeight="1" x14ac:dyDescent="0.3">
      <c r="A392" s="1">
        <v>391</v>
      </c>
      <c r="B392" s="1" t="s">
        <v>425</v>
      </c>
      <c r="C392" s="19">
        <v>41742</v>
      </c>
      <c r="D392" s="19">
        <v>41767</v>
      </c>
      <c r="E392" s="15">
        <v>232</v>
      </c>
      <c r="F392" s="3">
        <v>2</v>
      </c>
      <c r="G392" s="10">
        <v>170.61</v>
      </c>
    </row>
    <row r="393" spans="1:7" ht="17.55" customHeight="1" x14ac:dyDescent="0.3">
      <c r="A393" s="1">
        <v>392</v>
      </c>
      <c r="B393" s="1" t="s">
        <v>426</v>
      </c>
      <c r="C393" s="19">
        <v>41744</v>
      </c>
      <c r="D393" s="19">
        <v>41799</v>
      </c>
      <c r="E393" s="15">
        <v>141</v>
      </c>
      <c r="F393" s="3">
        <v>2</v>
      </c>
      <c r="G393" s="10">
        <v>396.39600000000002</v>
      </c>
    </row>
    <row r="394" spans="1:7" ht="17.55" customHeight="1" x14ac:dyDescent="0.3">
      <c r="A394" s="1">
        <v>393</v>
      </c>
      <c r="B394" s="1" t="s">
        <v>427</v>
      </c>
      <c r="C394" s="19">
        <v>41744</v>
      </c>
      <c r="D394" s="19">
        <v>41789</v>
      </c>
      <c r="E394" s="15">
        <v>200</v>
      </c>
      <c r="F394" s="3">
        <v>4</v>
      </c>
      <c r="G394" s="10">
        <v>118.58</v>
      </c>
    </row>
    <row r="395" spans="1:7" ht="17.55" customHeight="1" x14ac:dyDescent="0.3">
      <c r="A395" s="1">
        <v>394</v>
      </c>
      <c r="B395" s="1" t="s">
        <v>428</v>
      </c>
      <c r="C395" s="19">
        <v>41741</v>
      </c>
      <c r="D395" s="19">
        <v>41773</v>
      </c>
      <c r="E395" s="15">
        <v>97</v>
      </c>
      <c r="F395" s="3">
        <v>4</v>
      </c>
      <c r="G395" s="10">
        <v>641.05799999999999</v>
      </c>
    </row>
    <row r="396" spans="1:7" ht="17.55" customHeight="1" x14ac:dyDescent="0.3">
      <c r="A396" s="1">
        <v>395</v>
      </c>
      <c r="B396" s="1" t="s">
        <v>429</v>
      </c>
      <c r="C396" s="19">
        <v>41742</v>
      </c>
      <c r="D396" s="19">
        <v>41783</v>
      </c>
      <c r="E396" s="15">
        <v>45</v>
      </c>
      <c r="F396" s="3">
        <v>2</v>
      </c>
      <c r="G396" s="10">
        <v>488.23500000000001</v>
      </c>
    </row>
    <row r="397" spans="1:7" ht="17.55" customHeight="1" x14ac:dyDescent="0.3">
      <c r="A397" s="1">
        <v>396</v>
      </c>
      <c r="B397" s="1" t="s">
        <v>430</v>
      </c>
      <c r="C397" s="19">
        <v>41741</v>
      </c>
      <c r="D397" s="19">
        <v>41768</v>
      </c>
      <c r="E397" s="15">
        <v>288</v>
      </c>
      <c r="F397" s="3">
        <v>1</v>
      </c>
      <c r="G397" s="10">
        <v>296.69200000000001</v>
      </c>
    </row>
    <row r="398" spans="1:7" ht="17.55" customHeight="1" x14ac:dyDescent="0.3">
      <c r="A398" s="1">
        <v>397</v>
      </c>
      <c r="B398" s="1" t="s">
        <v>431</v>
      </c>
      <c r="C398" s="19">
        <v>41743</v>
      </c>
      <c r="D398" s="19">
        <v>41763</v>
      </c>
      <c r="E398" s="15">
        <v>84</v>
      </c>
      <c r="F398" s="3">
        <v>3</v>
      </c>
      <c r="G398" s="10">
        <v>234.74</v>
      </c>
    </row>
    <row r="399" spans="1:7" ht="17.55" customHeight="1" x14ac:dyDescent="0.3">
      <c r="A399" s="1">
        <v>398</v>
      </c>
      <c r="B399" s="1" t="s">
        <v>432</v>
      </c>
      <c r="C399" s="19">
        <v>41741</v>
      </c>
      <c r="D399" s="19">
        <v>41779</v>
      </c>
      <c r="E399" s="15">
        <v>199</v>
      </c>
      <c r="F399" s="3">
        <v>4</v>
      </c>
      <c r="G399" s="10">
        <v>218.52599999999998</v>
      </c>
    </row>
    <row r="400" spans="1:7" ht="17.55" customHeight="1" x14ac:dyDescent="0.3">
      <c r="A400" s="1">
        <v>399</v>
      </c>
      <c r="B400" s="1" t="s">
        <v>433</v>
      </c>
      <c r="C400" s="19">
        <v>41743</v>
      </c>
      <c r="D400" s="19">
        <v>41787</v>
      </c>
      <c r="E400" s="15">
        <v>232</v>
      </c>
      <c r="F400" s="3">
        <v>1</v>
      </c>
      <c r="G400" s="10">
        <v>208.12</v>
      </c>
    </row>
    <row r="401" spans="1:7" ht="17.55" customHeight="1" x14ac:dyDescent="0.3">
      <c r="A401" s="1">
        <v>400</v>
      </c>
      <c r="B401" s="1" t="s">
        <v>434</v>
      </c>
      <c r="C401" s="19">
        <v>41747</v>
      </c>
      <c r="D401" s="19">
        <v>41799</v>
      </c>
      <c r="E401" s="15">
        <v>95</v>
      </c>
      <c r="F401" s="3">
        <v>4</v>
      </c>
      <c r="G401" s="10">
        <v>266.2</v>
      </c>
    </row>
    <row r="402" spans="1:7" ht="17.55" customHeight="1" x14ac:dyDescent="0.3">
      <c r="A402" s="1">
        <v>401</v>
      </c>
      <c r="B402" s="1" t="s">
        <v>435</v>
      </c>
      <c r="C402" s="19">
        <v>41747</v>
      </c>
      <c r="D402" s="19">
        <v>41817</v>
      </c>
      <c r="E402" s="15">
        <v>314</v>
      </c>
      <c r="F402" s="3">
        <v>4</v>
      </c>
      <c r="G402" s="10">
        <v>620.73</v>
      </c>
    </row>
    <row r="403" spans="1:7" ht="17.55" customHeight="1" x14ac:dyDescent="0.3">
      <c r="A403" s="1">
        <v>402</v>
      </c>
      <c r="B403" s="1" t="s">
        <v>436</v>
      </c>
      <c r="C403" s="19">
        <v>41745</v>
      </c>
      <c r="D403" s="19">
        <v>41770</v>
      </c>
      <c r="E403" s="15">
        <v>107</v>
      </c>
      <c r="F403" s="3">
        <v>1</v>
      </c>
      <c r="G403" s="10">
        <v>508.2</v>
      </c>
    </row>
    <row r="404" spans="1:7" ht="17.55" customHeight="1" x14ac:dyDescent="0.3">
      <c r="A404" s="1">
        <v>403</v>
      </c>
      <c r="B404" s="1" t="s">
        <v>437</v>
      </c>
      <c r="C404" s="19">
        <v>41744</v>
      </c>
      <c r="D404" s="19">
        <v>41771</v>
      </c>
      <c r="E404" s="15">
        <v>280</v>
      </c>
      <c r="F404" s="3">
        <v>3</v>
      </c>
      <c r="G404" s="10">
        <v>185.37200000000001</v>
      </c>
    </row>
    <row r="405" spans="1:7" ht="17.55" customHeight="1" x14ac:dyDescent="0.3">
      <c r="A405" s="1">
        <v>404</v>
      </c>
      <c r="B405" s="1" t="s">
        <v>438</v>
      </c>
      <c r="C405" s="19">
        <v>41747</v>
      </c>
      <c r="D405" s="19">
        <v>41786</v>
      </c>
      <c r="E405" s="15">
        <v>16</v>
      </c>
      <c r="F405" s="3">
        <v>1</v>
      </c>
      <c r="G405" s="10">
        <v>299.83800000000002</v>
      </c>
    </row>
    <row r="406" spans="1:7" ht="17.55" customHeight="1" x14ac:dyDescent="0.3">
      <c r="A406" s="1">
        <v>405</v>
      </c>
      <c r="B406" s="1" t="s">
        <v>439</v>
      </c>
      <c r="C406" s="19">
        <v>41744</v>
      </c>
      <c r="D406" s="19">
        <v>41798</v>
      </c>
      <c r="E406" s="15">
        <v>37</v>
      </c>
      <c r="F406" s="3">
        <v>2</v>
      </c>
      <c r="G406" s="10">
        <v>437.77799999999996</v>
      </c>
    </row>
    <row r="407" spans="1:7" ht="17.55" customHeight="1" x14ac:dyDescent="0.3">
      <c r="A407" s="1">
        <v>406</v>
      </c>
      <c r="B407" s="1" t="s">
        <v>440</v>
      </c>
      <c r="C407" s="19">
        <v>41742</v>
      </c>
      <c r="D407" s="19">
        <v>41802</v>
      </c>
      <c r="E407" s="15">
        <v>166</v>
      </c>
      <c r="F407" s="3">
        <v>4</v>
      </c>
      <c r="G407" s="10">
        <v>373.89</v>
      </c>
    </row>
    <row r="408" spans="1:7" ht="17.55" customHeight="1" x14ac:dyDescent="0.3">
      <c r="A408" s="1">
        <v>407</v>
      </c>
      <c r="B408" s="1" t="s">
        <v>441</v>
      </c>
      <c r="C408" s="19">
        <v>41748</v>
      </c>
      <c r="D408" s="19">
        <v>41784</v>
      </c>
      <c r="E408" s="15">
        <v>75</v>
      </c>
      <c r="F408" s="3">
        <v>3</v>
      </c>
      <c r="G408" s="10">
        <v>221.18800000000002</v>
      </c>
    </row>
    <row r="409" spans="1:7" ht="17.55" customHeight="1" x14ac:dyDescent="0.3">
      <c r="A409" s="1">
        <v>408</v>
      </c>
      <c r="B409" s="1" t="s">
        <v>442</v>
      </c>
      <c r="C409" s="19">
        <v>41745</v>
      </c>
      <c r="D409" s="19">
        <v>41773</v>
      </c>
      <c r="E409" s="15">
        <v>304</v>
      </c>
      <c r="F409" s="3">
        <v>4</v>
      </c>
      <c r="G409" s="10">
        <v>505.29600000000005</v>
      </c>
    </row>
    <row r="410" spans="1:7" ht="17.55" customHeight="1" x14ac:dyDescent="0.3">
      <c r="A410" s="1">
        <v>409</v>
      </c>
      <c r="B410" s="1" t="s">
        <v>443</v>
      </c>
      <c r="C410" s="19">
        <v>41743</v>
      </c>
      <c r="D410" s="19">
        <v>41787</v>
      </c>
      <c r="E410" s="15">
        <v>138</v>
      </c>
      <c r="F410" s="3">
        <v>3</v>
      </c>
      <c r="G410" s="10">
        <v>506.38499999999999</v>
      </c>
    </row>
    <row r="411" spans="1:7" ht="17.55" customHeight="1" x14ac:dyDescent="0.3">
      <c r="A411" s="1">
        <v>410</v>
      </c>
      <c r="B411" s="1" t="s">
        <v>444</v>
      </c>
      <c r="C411" s="19">
        <v>41744</v>
      </c>
      <c r="D411" s="19">
        <v>41804</v>
      </c>
      <c r="E411" s="15">
        <v>161</v>
      </c>
      <c r="F411" s="3">
        <v>2</v>
      </c>
      <c r="G411" s="10">
        <v>147.136</v>
      </c>
    </row>
    <row r="412" spans="1:7" ht="17.55" customHeight="1" x14ac:dyDescent="0.3">
      <c r="A412" s="1">
        <v>411</v>
      </c>
      <c r="B412" s="1" t="s">
        <v>445</v>
      </c>
      <c r="C412" s="19">
        <v>41747</v>
      </c>
      <c r="D412" s="19">
        <v>41783</v>
      </c>
      <c r="E412" s="15">
        <v>159</v>
      </c>
      <c r="F412" s="3">
        <v>3</v>
      </c>
      <c r="G412" s="10">
        <v>579.34800000000007</v>
      </c>
    </row>
    <row r="413" spans="1:7" ht="17.55" customHeight="1" x14ac:dyDescent="0.3">
      <c r="A413" s="1">
        <v>412</v>
      </c>
      <c r="B413" s="1" t="s">
        <v>446</v>
      </c>
      <c r="C413" s="19">
        <v>41745</v>
      </c>
      <c r="D413" s="19">
        <v>41776</v>
      </c>
      <c r="E413" s="15">
        <v>157</v>
      </c>
      <c r="F413" s="3">
        <v>2</v>
      </c>
      <c r="G413" s="10">
        <v>360.096</v>
      </c>
    </row>
    <row r="414" spans="1:7" ht="17.55" customHeight="1" x14ac:dyDescent="0.3">
      <c r="A414" s="1">
        <v>413</v>
      </c>
      <c r="B414" s="1" t="s">
        <v>447</v>
      </c>
      <c r="C414" s="19">
        <v>41748</v>
      </c>
      <c r="D414" s="19">
        <v>41799</v>
      </c>
      <c r="E414" s="15">
        <v>258</v>
      </c>
      <c r="F414" s="3">
        <v>2</v>
      </c>
      <c r="G414" s="10">
        <v>271.04000000000002</v>
      </c>
    </row>
    <row r="415" spans="1:7" ht="17.55" customHeight="1" x14ac:dyDescent="0.3">
      <c r="A415" s="1">
        <v>414</v>
      </c>
      <c r="B415" s="1" t="s">
        <v>448</v>
      </c>
      <c r="C415" s="19">
        <v>41744</v>
      </c>
      <c r="D415" s="19">
        <v>41791</v>
      </c>
      <c r="E415" s="15">
        <v>22</v>
      </c>
      <c r="F415" s="3">
        <v>3</v>
      </c>
      <c r="G415" s="10">
        <v>198.92400000000001</v>
      </c>
    </row>
    <row r="416" spans="1:7" ht="17.55" customHeight="1" x14ac:dyDescent="0.3">
      <c r="A416" s="1">
        <v>415</v>
      </c>
      <c r="B416" s="1" t="s">
        <v>449</v>
      </c>
      <c r="C416" s="19">
        <v>41746</v>
      </c>
      <c r="D416" s="19">
        <v>41818</v>
      </c>
      <c r="E416" s="15">
        <v>294</v>
      </c>
      <c r="F416" s="3">
        <v>4</v>
      </c>
      <c r="G416" s="10">
        <v>544.01599999999996</v>
      </c>
    </row>
    <row r="417" spans="1:7" ht="17.55" customHeight="1" x14ac:dyDescent="0.3">
      <c r="A417" s="1">
        <v>416</v>
      </c>
      <c r="B417" s="1" t="s">
        <v>450</v>
      </c>
      <c r="C417" s="19">
        <v>41748</v>
      </c>
      <c r="D417" s="19">
        <v>41815</v>
      </c>
      <c r="E417" s="15">
        <v>262</v>
      </c>
      <c r="F417" s="3">
        <v>1</v>
      </c>
      <c r="G417" s="10">
        <v>751.41</v>
      </c>
    </row>
    <row r="418" spans="1:7" ht="17.55" customHeight="1" x14ac:dyDescent="0.3">
      <c r="A418" s="1">
        <v>417</v>
      </c>
      <c r="B418" s="1" t="s">
        <v>451</v>
      </c>
      <c r="C418" s="19">
        <v>41744</v>
      </c>
      <c r="D418" s="19">
        <v>41776</v>
      </c>
      <c r="E418" s="15">
        <v>27</v>
      </c>
      <c r="F418" s="3">
        <v>4</v>
      </c>
      <c r="G418" s="10">
        <v>600.52299999999991</v>
      </c>
    </row>
    <row r="419" spans="1:7" ht="17.55" customHeight="1" x14ac:dyDescent="0.3">
      <c r="A419" s="1">
        <v>418</v>
      </c>
      <c r="B419" s="1" t="s">
        <v>452</v>
      </c>
      <c r="C419" s="19">
        <v>41749</v>
      </c>
      <c r="D419" s="19">
        <v>41784</v>
      </c>
      <c r="E419" s="15">
        <v>79</v>
      </c>
      <c r="F419" s="3">
        <v>1</v>
      </c>
      <c r="G419" s="10">
        <v>107.932</v>
      </c>
    </row>
    <row r="420" spans="1:7" ht="17.55" customHeight="1" x14ac:dyDescent="0.3">
      <c r="A420" s="1">
        <v>419</v>
      </c>
      <c r="B420" s="1" t="s">
        <v>453</v>
      </c>
      <c r="C420" s="19">
        <v>41745</v>
      </c>
      <c r="D420" s="19">
        <v>41795</v>
      </c>
      <c r="E420" s="15">
        <v>173</v>
      </c>
      <c r="F420" s="3">
        <v>2</v>
      </c>
      <c r="G420" s="10">
        <v>468.27</v>
      </c>
    </row>
    <row r="421" spans="1:7" ht="17.55" customHeight="1" x14ac:dyDescent="0.3">
      <c r="A421" s="1">
        <v>420</v>
      </c>
      <c r="B421" s="1" t="s">
        <v>454</v>
      </c>
      <c r="C421" s="19">
        <v>41748</v>
      </c>
      <c r="D421" s="19">
        <v>41772</v>
      </c>
      <c r="E421" s="15">
        <v>141</v>
      </c>
      <c r="F421" s="3">
        <v>1</v>
      </c>
      <c r="G421" s="10">
        <v>454.83899999999994</v>
      </c>
    </row>
    <row r="422" spans="1:7" ht="17.55" customHeight="1" x14ac:dyDescent="0.3">
      <c r="A422" s="1">
        <v>421</v>
      </c>
      <c r="B422" s="1" t="s">
        <v>455</v>
      </c>
      <c r="C422" s="19">
        <v>41745</v>
      </c>
      <c r="D422" s="19">
        <v>41765</v>
      </c>
      <c r="E422" s="15">
        <v>6</v>
      </c>
      <c r="F422" s="3">
        <v>2</v>
      </c>
      <c r="G422" s="10">
        <v>160.32499999999999</v>
      </c>
    </row>
    <row r="423" spans="1:7" ht="17.55" customHeight="1" x14ac:dyDescent="0.3">
      <c r="A423" s="1">
        <v>422</v>
      </c>
      <c r="B423" s="1" t="s">
        <v>456</v>
      </c>
      <c r="C423" s="19">
        <v>41748</v>
      </c>
      <c r="D423" s="19">
        <v>41808</v>
      </c>
      <c r="E423" s="15">
        <v>185</v>
      </c>
      <c r="F423" s="3">
        <v>1</v>
      </c>
      <c r="G423" s="10">
        <v>249.74400000000003</v>
      </c>
    </row>
    <row r="424" spans="1:7" ht="17.55" customHeight="1" x14ac:dyDescent="0.3">
      <c r="A424" s="1">
        <v>423</v>
      </c>
      <c r="B424" s="1" t="s">
        <v>457</v>
      </c>
      <c r="C424" s="19">
        <v>41747</v>
      </c>
      <c r="D424" s="19">
        <v>41809</v>
      </c>
      <c r="E424" s="15">
        <v>279</v>
      </c>
      <c r="F424" s="3">
        <v>3</v>
      </c>
      <c r="G424" s="10">
        <v>151.37100000000001</v>
      </c>
    </row>
    <row r="425" spans="1:7" ht="17.55" customHeight="1" x14ac:dyDescent="0.3">
      <c r="A425" s="1">
        <v>424</v>
      </c>
      <c r="B425" s="1" t="s">
        <v>458</v>
      </c>
      <c r="C425" s="19">
        <v>41749</v>
      </c>
      <c r="D425" s="19">
        <v>41779</v>
      </c>
      <c r="E425" s="15">
        <v>162</v>
      </c>
      <c r="F425" s="3">
        <v>3</v>
      </c>
      <c r="G425" s="10">
        <v>410.916</v>
      </c>
    </row>
    <row r="426" spans="1:7" ht="17.55" customHeight="1" x14ac:dyDescent="0.3">
      <c r="A426" s="1">
        <v>425</v>
      </c>
      <c r="B426" s="1" t="s">
        <v>459</v>
      </c>
      <c r="C426" s="19">
        <v>41748</v>
      </c>
      <c r="D426" s="19">
        <v>41819</v>
      </c>
      <c r="E426" s="15">
        <v>216</v>
      </c>
      <c r="F426" s="3">
        <v>2</v>
      </c>
      <c r="G426" s="10">
        <v>537.84500000000003</v>
      </c>
    </row>
    <row r="427" spans="1:7" ht="17.55" customHeight="1" x14ac:dyDescent="0.3">
      <c r="A427" s="1">
        <v>426</v>
      </c>
      <c r="B427" s="1" t="s">
        <v>460</v>
      </c>
      <c r="C427" s="19">
        <v>41750</v>
      </c>
      <c r="D427" s="19">
        <v>41776</v>
      </c>
      <c r="E427" s="15">
        <v>249</v>
      </c>
      <c r="F427" s="3">
        <v>2</v>
      </c>
      <c r="G427" s="10">
        <v>521.51</v>
      </c>
    </row>
    <row r="428" spans="1:7" ht="17.55" customHeight="1" x14ac:dyDescent="0.3">
      <c r="A428" s="1">
        <v>427</v>
      </c>
      <c r="B428" s="1" t="s">
        <v>461</v>
      </c>
      <c r="C428" s="19">
        <v>41748</v>
      </c>
      <c r="D428" s="19">
        <v>41774</v>
      </c>
      <c r="E428" s="15">
        <v>199</v>
      </c>
      <c r="F428" s="3">
        <v>4</v>
      </c>
      <c r="G428" s="10">
        <v>513.28199999999993</v>
      </c>
    </row>
    <row r="429" spans="1:7" ht="17.55" customHeight="1" x14ac:dyDescent="0.3">
      <c r="A429" s="1">
        <v>428</v>
      </c>
      <c r="B429" s="1" t="s">
        <v>462</v>
      </c>
      <c r="C429" s="19">
        <v>41751</v>
      </c>
      <c r="D429" s="19">
        <v>41791</v>
      </c>
      <c r="E429" s="15">
        <v>242</v>
      </c>
      <c r="F429" s="3">
        <v>4</v>
      </c>
      <c r="G429" s="10">
        <v>52.272000000000006</v>
      </c>
    </row>
    <row r="430" spans="1:7" ht="17.55" customHeight="1" x14ac:dyDescent="0.3">
      <c r="A430" s="1">
        <v>429</v>
      </c>
      <c r="B430" s="1" t="s">
        <v>463</v>
      </c>
      <c r="C430" s="19">
        <v>41747</v>
      </c>
      <c r="D430" s="19">
        <v>41811</v>
      </c>
      <c r="E430" s="15">
        <v>195</v>
      </c>
      <c r="F430" s="3">
        <v>4</v>
      </c>
      <c r="G430" s="10">
        <v>386.23199999999997</v>
      </c>
    </row>
    <row r="431" spans="1:7" ht="17.55" customHeight="1" x14ac:dyDescent="0.3">
      <c r="A431" s="1">
        <v>430</v>
      </c>
      <c r="B431" s="1" t="s">
        <v>464</v>
      </c>
      <c r="C431" s="19">
        <v>41747</v>
      </c>
      <c r="D431" s="19">
        <v>41810</v>
      </c>
      <c r="E431" s="15">
        <v>114</v>
      </c>
      <c r="F431" s="3">
        <v>1</v>
      </c>
      <c r="G431" s="10">
        <v>248.05</v>
      </c>
    </row>
    <row r="432" spans="1:7" ht="17.55" customHeight="1" x14ac:dyDescent="0.3">
      <c r="A432" s="1">
        <v>431</v>
      </c>
      <c r="B432" s="1" t="s">
        <v>465</v>
      </c>
      <c r="C432" s="19">
        <v>41746</v>
      </c>
      <c r="D432" s="19">
        <v>41768</v>
      </c>
      <c r="E432" s="15">
        <v>267</v>
      </c>
      <c r="F432" s="3">
        <v>4</v>
      </c>
      <c r="G432" s="10">
        <v>493.67999999999995</v>
      </c>
    </row>
    <row r="433" spans="1:7" ht="17.55" customHeight="1" x14ac:dyDescent="0.3">
      <c r="A433" s="1">
        <v>432</v>
      </c>
      <c r="B433" s="1" t="s">
        <v>466</v>
      </c>
      <c r="C433" s="19">
        <v>41751</v>
      </c>
      <c r="D433" s="19">
        <v>41821</v>
      </c>
      <c r="E433" s="15">
        <v>142</v>
      </c>
      <c r="F433" s="3">
        <v>2</v>
      </c>
      <c r="G433" s="10">
        <v>294.27199999999999</v>
      </c>
    </row>
    <row r="434" spans="1:7" ht="17.55" customHeight="1" x14ac:dyDescent="0.3">
      <c r="A434" s="1">
        <v>433</v>
      </c>
      <c r="B434" s="1" t="s">
        <v>467</v>
      </c>
      <c r="C434" s="19">
        <v>41748</v>
      </c>
      <c r="D434" s="19">
        <v>41778</v>
      </c>
      <c r="E434" s="15">
        <v>16</v>
      </c>
      <c r="F434" s="3">
        <v>3</v>
      </c>
      <c r="G434" s="10">
        <v>397.48500000000001</v>
      </c>
    </row>
    <row r="435" spans="1:7" ht="17.55" customHeight="1" x14ac:dyDescent="0.3">
      <c r="A435" s="1">
        <v>434</v>
      </c>
      <c r="B435" s="1" t="s">
        <v>468</v>
      </c>
      <c r="C435" s="19">
        <v>41749</v>
      </c>
      <c r="D435" s="19">
        <v>41795</v>
      </c>
      <c r="E435" s="15">
        <v>319</v>
      </c>
      <c r="F435" s="3">
        <v>2</v>
      </c>
      <c r="G435" s="10">
        <v>712.327</v>
      </c>
    </row>
    <row r="436" spans="1:7" ht="17.55" customHeight="1" x14ac:dyDescent="0.3">
      <c r="A436" s="1">
        <v>435</v>
      </c>
      <c r="B436" s="1" t="s">
        <v>469</v>
      </c>
      <c r="C436" s="19">
        <v>41749</v>
      </c>
      <c r="D436" s="19">
        <v>41777</v>
      </c>
      <c r="E436" s="15">
        <v>302</v>
      </c>
      <c r="F436" s="3">
        <v>1</v>
      </c>
      <c r="G436" s="10">
        <v>117.37</v>
      </c>
    </row>
    <row r="437" spans="1:7" ht="17.55" customHeight="1" x14ac:dyDescent="0.3">
      <c r="A437" s="1">
        <v>436</v>
      </c>
      <c r="B437" s="1" t="s">
        <v>470</v>
      </c>
      <c r="C437" s="19">
        <v>41751</v>
      </c>
      <c r="D437" s="19">
        <v>41811</v>
      </c>
      <c r="E437" s="15">
        <v>30</v>
      </c>
      <c r="F437" s="3">
        <v>3</v>
      </c>
      <c r="G437" s="10">
        <v>846.15300000000002</v>
      </c>
    </row>
    <row r="438" spans="1:7" ht="17.55" customHeight="1" x14ac:dyDescent="0.3">
      <c r="A438" s="1">
        <v>437</v>
      </c>
      <c r="B438" s="1" t="s">
        <v>471</v>
      </c>
      <c r="C438" s="19">
        <v>41752</v>
      </c>
      <c r="D438" s="19">
        <v>41815</v>
      </c>
      <c r="E438" s="15">
        <v>282</v>
      </c>
      <c r="F438" s="3">
        <v>4</v>
      </c>
      <c r="G438" s="10">
        <v>559.50400000000002</v>
      </c>
    </row>
    <row r="439" spans="1:7" ht="17.55" customHeight="1" x14ac:dyDescent="0.3">
      <c r="A439" s="1">
        <v>438</v>
      </c>
      <c r="B439" s="1" t="s">
        <v>472</v>
      </c>
      <c r="C439" s="19">
        <v>41748</v>
      </c>
      <c r="D439" s="19">
        <v>41774</v>
      </c>
      <c r="E439" s="15">
        <v>68</v>
      </c>
      <c r="F439" s="3">
        <v>2</v>
      </c>
      <c r="G439" s="10">
        <v>630.16800000000012</v>
      </c>
    </row>
    <row r="440" spans="1:7" ht="17.55" customHeight="1" x14ac:dyDescent="0.3">
      <c r="A440" s="1">
        <v>439</v>
      </c>
      <c r="B440" s="1" t="s">
        <v>473</v>
      </c>
      <c r="C440" s="19">
        <v>41752</v>
      </c>
      <c r="D440" s="19">
        <v>41814</v>
      </c>
      <c r="E440" s="15">
        <v>281</v>
      </c>
      <c r="F440" s="3">
        <v>3</v>
      </c>
      <c r="G440" s="10">
        <v>140.11799999999999</v>
      </c>
    </row>
    <row r="441" spans="1:7" ht="17.55" customHeight="1" x14ac:dyDescent="0.3">
      <c r="A441" s="1">
        <v>440</v>
      </c>
      <c r="B441" s="1" t="s">
        <v>474</v>
      </c>
      <c r="C441" s="19">
        <v>41749</v>
      </c>
      <c r="D441" s="19">
        <v>41802</v>
      </c>
      <c r="E441" s="15">
        <v>17</v>
      </c>
      <c r="F441" s="3">
        <v>2</v>
      </c>
      <c r="G441" s="10">
        <v>378.48800000000006</v>
      </c>
    </row>
    <row r="442" spans="1:7" ht="17.55" customHeight="1" x14ac:dyDescent="0.3">
      <c r="A442" s="1">
        <v>441</v>
      </c>
      <c r="B442" s="1" t="s">
        <v>475</v>
      </c>
      <c r="C442" s="19">
        <v>41749</v>
      </c>
      <c r="D442" s="19">
        <v>41769</v>
      </c>
      <c r="E442" s="15">
        <v>194</v>
      </c>
      <c r="F442" s="3">
        <v>3</v>
      </c>
      <c r="G442" s="10">
        <v>450.60399999999998</v>
      </c>
    </row>
    <row r="443" spans="1:7" ht="17.55" customHeight="1" x14ac:dyDescent="0.3">
      <c r="A443" s="1">
        <v>442</v>
      </c>
      <c r="B443" s="1" t="s">
        <v>476</v>
      </c>
      <c r="C443" s="19">
        <v>41752</v>
      </c>
      <c r="D443" s="19">
        <v>41775</v>
      </c>
      <c r="E443" s="15">
        <v>82</v>
      </c>
      <c r="F443" s="3">
        <v>1</v>
      </c>
      <c r="G443" s="10">
        <v>75.988</v>
      </c>
    </row>
    <row r="444" spans="1:7" ht="17.55" customHeight="1" x14ac:dyDescent="0.3">
      <c r="A444" s="1">
        <v>443</v>
      </c>
      <c r="B444" s="1" t="s">
        <v>477</v>
      </c>
      <c r="C444" s="19">
        <v>41752</v>
      </c>
      <c r="D444" s="19">
        <v>41827</v>
      </c>
      <c r="E444" s="15">
        <v>144</v>
      </c>
      <c r="F444" s="3">
        <v>1</v>
      </c>
      <c r="G444" s="10">
        <v>254.58400000000003</v>
      </c>
    </row>
    <row r="445" spans="1:7" ht="17.55" customHeight="1" x14ac:dyDescent="0.3">
      <c r="A445" s="1">
        <v>444</v>
      </c>
      <c r="B445" s="1" t="s">
        <v>478</v>
      </c>
      <c r="C445" s="19">
        <v>41751</v>
      </c>
      <c r="D445" s="19">
        <v>41799</v>
      </c>
      <c r="E445" s="15">
        <v>41</v>
      </c>
      <c r="F445" s="3">
        <v>4</v>
      </c>
      <c r="G445" s="10">
        <v>695.024</v>
      </c>
    </row>
    <row r="446" spans="1:7" ht="17.55" customHeight="1" x14ac:dyDescent="0.3">
      <c r="A446" s="1">
        <v>445</v>
      </c>
      <c r="B446" s="1" t="s">
        <v>479</v>
      </c>
      <c r="C446" s="19">
        <v>41754</v>
      </c>
      <c r="D446" s="19">
        <v>41808</v>
      </c>
      <c r="E446" s="15">
        <v>311</v>
      </c>
      <c r="F446" s="3">
        <v>4</v>
      </c>
      <c r="G446" s="10">
        <v>172.06200000000001</v>
      </c>
    </row>
    <row r="447" spans="1:7" ht="17.55" customHeight="1" x14ac:dyDescent="0.3">
      <c r="A447" s="1">
        <v>446</v>
      </c>
      <c r="B447" s="1" t="s">
        <v>480</v>
      </c>
      <c r="C447" s="19">
        <v>41751</v>
      </c>
      <c r="D447" s="19">
        <v>41776</v>
      </c>
      <c r="E447" s="15">
        <v>68</v>
      </c>
      <c r="F447" s="3">
        <v>1</v>
      </c>
      <c r="G447" s="10">
        <v>900.60299999999995</v>
      </c>
    </row>
    <row r="448" spans="1:7" ht="17.55" customHeight="1" x14ac:dyDescent="0.3">
      <c r="A448" s="1">
        <v>447</v>
      </c>
      <c r="B448" s="1" t="s">
        <v>481</v>
      </c>
      <c r="C448" s="19">
        <v>41751</v>
      </c>
      <c r="D448" s="19">
        <v>41774</v>
      </c>
      <c r="E448" s="15">
        <v>136</v>
      </c>
      <c r="F448" s="3">
        <v>2</v>
      </c>
      <c r="G448" s="10">
        <v>253.25299999999999</v>
      </c>
    </row>
    <row r="449" spans="1:7" ht="17.55" customHeight="1" x14ac:dyDescent="0.3">
      <c r="A449" s="1">
        <v>448</v>
      </c>
      <c r="B449" s="1" t="s">
        <v>482</v>
      </c>
      <c r="C449" s="19">
        <v>41752</v>
      </c>
      <c r="D449" s="19">
        <v>41826</v>
      </c>
      <c r="E449" s="15">
        <v>184</v>
      </c>
      <c r="F449" s="3">
        <v>2</v>
      </c>
      <c r="G449" s="10">
        <v>807.31200000000001</v>
      </c>
    </row>
    <row r="450" spans="1:7" ht="17.55" customHeight="1" x14ac:dyDescent="0.3">
      <c r="A450" s="1">
        <v>449</v>
      </c>
      <c r="B450" s="1" t="s">
        <v>483</v>
      </c>
      <c r="C450" s="19">
        <v>41752</v>
      </c>
      <c r="D450" s="19">
        <v>41797</v>
      </c>
      <c r="E450" s="15">
        <v>2</v>
      </c>
      <c r="F450" s="3">
        <v>4</v>
      </c>
      <c r="G450" s="10">
        <v>110.11</v>
      </c>
    </row>
    <row r="451" spans="1:7" ht="17.55" customHeight="1" x14ac:dyDescent="0.3">
      <c r="A451" s="1">
        <v>450</v>
      </c>
      <c r="B451" s="1" t="s">
        <v>484</v>
      </c>
      <c r="C451" s="19">
        <v>41755</v>
      </c>
      <c r="D451" s="19">
        <v>41812</v>
      </c>
      <c r="E451" s="15">
        <v>175</v>
      </c>
      <c r="F451" s="3">
        <v>4</v>
      </c>
      <c r="G451" s="10">
        <v>492.71199999999999</v>
      </c>
    </row>
    <row r="452" spans="1:7" ht="17.55" customHeight="1" x14ac:dyDescent="0.3">
      <c r="A452" s="1">
        <v>451</v>
      </c>
      <c r="B452" s="1" t="s">
        <v>485</v>
      </c>
      <c r="C452" s="19">
        <v>41757</v>
      </c>
      <c r="D452" s="19">
        <v>41821</v>
      </c>
      <c r="E452" s="15">
        <v>210</v>
      </c>
      <c r="F452" s="3">
        <v>1</v>
      </c>
      <c r="G452" s="10">
        <v>846.15300000000002</v>
      </c>
    </row>
    <row r="453" spans="1:7" ht="17.55" customHeight="1" x14ac:dyDescent="0.3">
      <c r="A453" s="1">
        <v>452</v>
      </c>
      <c r="B453" s="1" t="s">
        <v>486</v>
      </c>
      <c r="C453" s="19">
        <v>41756</v>
      </c>
      <c r="D453" s="19">
        <v>41794</v>
      </c>
      <c r="E453" s="15">
        <v>271</v>
      </c>
      <c r="F453" s="3">
        <v>3</v>
      </c>
      <c r="G453" s="10">
        <v>271.04000000000002</v>
      </c>
    </row>
    <row r="454" spans="1:7" ht="17.55" customHeight="1" x14ac:dyDescent="0.3">
      <c r="A454" s="1">
        <v>453</v>
      </c>
      <c r="B454" s="1" t="s">
        <v>487</v>
      </c>
      <c r="C454" s="19">
        <v>41756</v>
      </c>
      <c r="D454" s="19">
        <v>41817</v>
      </c>
      <c r="E454" s="15">
        <v>236</v>
      </c>
      <c r="F454" s="3">
        <v>1</v>
      </c>
      <c r="G454" s="10">
        <v>132.97899999999998</v>
      </c>
    </row>
    <row r="455" spans="1:7" ht="17.55" customHeight="1" x14ac:dyDescent="0.3">
      <c r="A455" s="1">
        <v>454</v>
      </c>
      <c r="B455" s="1" t="s">
        <v>488</v>
      </c>
      <c r="C455" s="19">
        <v>41755</v>
      </c>
      <c r="D455" s="19">
        <v>41777</v>
      </c>
      <c r="E455" s="15">
        <v>24</v>
      </c>
      <c r="F455" s="3">
        <v>3</v>
      </c>
      <c r="G455" s="10">
        <v>298.14400000000001</v>
      </c>
    </row>
    <row r="456" spans="1:7" ht="17.55" customHeight="1" x14ac:dyDescent="0.3">
      <c r="A456" s="1">
        <v>455</v>
      </c>
      <c r="B456" s="1" t="s">
        <v>489</v>
      </c>
      <c r="C456" s="19">
        <v>41757</v>
      </c>
      <c r="D456" s="19">
        <v>41823</v>
      </c>
      <c r="E456" s="15">
        <v>141</v>
      </c>
      <c r="F456" s="3">
        <v>4</v>
      </c>
      <c r="G456" s="10">
        <v>322.34400000000005</v>
      </c>
    </row>
    <row r="457" spans="1:7" ht="17.55" customHeight="1" x14ac:dyDescent="0.3">
      <c r="A457" s="1">
        <v>456</v>
      </c>
      <c r="B457" s="1" t="s">
        <v>490</v>
      </c>
      <c r="C457" s="19">
        <v>41752</v>
      </c>
      <c r="D457" s="19">
        <v>41794</v>
      </c>
      <c r="E457" s="15">
        <v>92</v>
      </c>
      <c r="F457" s="3">
        <v>4</v>
      </c>
      <c r="G457" s="10">
        <v>72.116</v>
      </c>
    </row>
    <row r="458" spans="1:7" ht="17.55" customHeight="1" x14ac:dyDescent="0.3">
      <c r="A458" s="1">
        <v>457</v>
      </c>
      <c r="B458" s="1" t="s">
        <v>491</v>
      </c>
      <c r="C458" s="19">
        <v>41753</v>
      </c>
      <c r="D458" s="19">
        <v>41773</v>
      </c>
      <c r="E458" s="15">
        <v>203</v>
      </c>
      <c r="F458" s="3">
        <v>2</v>
      </c>
      <c r="G458" s="10">
        <v>645.77700000000004</v>
      </c>
    </row>
    <row r="459" spans="1:7" ht="17.55" customHeight="1" x14ac:dyDescent="0.3">
      <c r="A459" s="1">
        <v>458</v>
      </c>
      <c r="B459" s="1" t="s">
        <v>492</v>
      </c>
      <c r="C459" s="19">
        <v>41755</v>
      </c>
      <c r="D459" s="19">
        <v>41824</v>
      </c>
      <c r="E459" s="15">
        <v>287</v>
      </c>
      <c r="F459" s="3">
        <v>4</v>
      </c>
      <c r="G459" s="10">
        <v>338.31599999999997</v>
      </c>
    </row>
    <row r="460" spans="1:7" ht="17.55" customHeight="1" x14ac:dyDescent="0.3">
      <c r="A460" s="1">
        <v>459</v>
      </c>
      <c r="B460" s="1" t="s">
        <v>493</v>
      </c>
      <c r="C460" s="19">
        <v>41757</v>
      </c>
      <c r="D460" s="19">
        <v>41827</v>
      </c>
      <c r="E460" s="15">
        <v>305</v>
      </c>
      <c r="F460" s="3">
        <v>4</v>
      </c>
      <c r="G460" s="10">
        <v>134.55199999999999</v>
      </c>
    </row>
    <row r="461" spans="1:7" ht="17.55" customHeight="1" x14ac:dyDescent="0.3">
      <c r="A461" s="1">
        <v>460</v>
      </c>
      <c r="B461" s="1" t="s">
        <v>494</v>
      </c>
      <c r="C461" s="19">
        <v>41754</v>
      </c>
      <c r="D461" s="19">
        <v>41785</v>
      </c>
      <c r="E461" s="15">
        <v>151</v>
      </c>
      <c r="F461" s="3">
        <v>2</v>
      </c>
      <c r="G461" s="10">
        <v>62.314999999999998</v>
      </c>
    </row>
    <row r="462" spans="1:7" ht="17.55" customHeight="1" x14ac:dyDescent="0.3">
      <c r="A462" s="1">
        <v>461</v>
      </c>
      <c r="B462" s="1" t="s">
        <v>495</v>
      </c>
      <c r="C462" s="19">
        <v>41754</v>
      </c>
      <c r="D462" s="19">
        <v>41807</v>
      </c>
      <c r="E462" s="15">
        <v>127</v>
      </c>
      <c r="F462" s="3">
        <v>1</v>
      </c>
      <c r="G462" s="10">
        <v>151.73399999999998</v>
      </c>
    </row>
    <row r="463" spans="1:7" ht="17.55" customHeight="1" x14ac:dyDescent="0.3">
      <c r="A463" s="1">
        <v>462</v>
      </c>
      <c r="B463" s="1" t="s">
        <v>496</v>
      </c>
      <c r="C463" s="19">
        <v>41756</v>
      </c>
      <c r="D463" s="19">
        <v>41779</v>
      </c>
      <c r="E463" s="15">
        <v>231</v>
      </c>
      <c r="F463" s="3">
        <v>4</v>
      </c>
      <c r="G463" s="10">
        <v>462.82499999999999</v>
      </c>
    </row>
    <row r="464" spans="1:7" ht="17.55" customHeight="1" x14ac:dyDescent="0.3">
      <c r="A464" s="1">
        <v>463</v>
      </c>
      <c r="B464" s="1" t="s">
        <v>497</v>
      </c>
      <c r="C464" s="19">
        <v>41758</v>
      </c>
      <c r="D464" s="19">
        <v>41796</v>
      </c>
      <c r="E464" s="15">
        <v>122</v>
      </c>
      <c r="F464" s="3">
        <v>3</v>
      </c>
      <c r="G464" s="10">
        <v>336.38</v>
      </c>
    </row>
    <row r="465" spans="1:7" ht="17.55" customHeight="1" x14ac:dyDescent="0.3">
      <c r="A465" s="1">
        <v>464</v>
      </c>
      <c r="B465" s="1" t="s">
        <v>498</v>
      </c>
      <c r="C465" s="19">
        <v>41758</v>
      </c>
      <c r="D465" s="19">
        <v>41816</v>
      </c>
      <c r="E465" s="15">
        <v>320</v>
      </c>
      <c r="F465" s="3">
        <v>2</v>
      </c>
      <c r="G465" s="10">
        <v>63.888000000000005</v>
      </c>
    </row>
    <row r="466" spans="1:7" ht="17.55" customHeight="1" x14ac:dyDescent="0.3">
      <c r="A466" s="1">
        <v>465</v>
      </c>
      <c r="B466" s="1" t="s">
        <v>499</v>
      </c>
      <c r="C466" s="19">
        <v>41756</v>
      </c>
      <c r="D466" s="19">
        <v>41794</v>
      </c>
      <c r="E466" s="15">
        <v>317</v>
      </c>
      <c r="F466" s="3">
        <v>2</v>
      </c>
      <c r="G466" s="10">
        <v>242.60499999999999</v>
      </c>
    </row>
    <row r="467" spans="1:7" ht="17.55" customHeight="1" x14ac:dyDescent="0.3">
      <c r="A467" s="1">
        <v>466</v>
      </c>
      <c r="B467" s="1" t="s">
        <v>500</v>
      </c>
      <c r="C467" s="19">
        <v>41760</v>
      </c>
      <c r="D467" s="19">
        <v>41831</v>
      </c>
      <c r="E467" s="15">
        <v>169</v>
      </c>
      <c r="F467" s="3">
        <v>1</v>
      </c>
      <c r="G467" s="10">
        <v>619.15699999999993</v>
      </c>
    </row>
    <row r="468" spans="1:7" ht="17.55" customHeight="1" x14ac:dyDescent="0.3">
      <c r="A468" s="1">
        <v>467</v>
      </c>
      <c r="B468" s="1" t="s">
        <v>501</v>
      </c>
      <c r="C468" s="19">
        <v>41757</v>
      </c>
      <c r="D468" s="19">
        <v>41790</v>
      </c>
      <c r="E468" s="15">
        <v>264</v>
      </c>
      <c r="F468" s="3">
        <v>2</v>
      </c>
      <c r="G468" s="10">
        <v>316.53600000000006</v>
      </c>
    </row>
    <row r="469" spans="1:7" ht="17.55" customHeight="1" x14ac:dyDescent="0.3">
      <c r="A469" s="1">
        <v>468</v>
      </c>
      <c r="B469" s="1" t="s">
        <v>502</v>
      </c>
      <c r="C469" s="19">
        <v>41760</v>
      </c>
      <c r="D469" s="19">
        <v>41805</v>
      </c>
      <c r="E469" s="15">
        <v>238</v>
      </c>
      <c r="F469" s="3">
        <v>3</v>
      </c>
      <c r="G469" s="10">
        <v>114.345</v>
      </c>
    </row>
    <row r="470" spans="1:7" ht="17.55" customHeight="1" x14ac:dyDescent="0.3">
      <c r="A470" s="1">
        <v>469</v>
      </c>
      <c r="B470" s="1" t="s">
        <v>503</v>
      </c>
      <c r="C470" s="19">
        <v>41759</v>
      </c>
      <c r="D470" s="19">
        <v>41790</v>
      </c>
      <c r="E470" s="15">
        <v>52</v>
      </c>
      <c r="F470" s="3">
        <v>3</v>
      </c>
      <c r="G470" s="10">
        <v>773.19</v>
      </c>
    </row>
    <row r="471" spans="1:7" ht="17.55" customHeight="1" x14ac:dyDescent="0.3">
      <c r="A471" s="1">
        <v>470</v>
      </c>
      <c r="B471" s="1" t="s">
        <v>504</v>
      </c>
      <c r="C471" s="19">
        <v>41760</v>
      </c>
      <c r="D471" s="19">
        <v>41824</v>
      </c>
      <c r="E471" s="15">
        <v>82</v>
      </c>
      <c r="F471" s="3">
        <v>2</v>
      </c>
      <c r="G471" s="10">
        <v>225.06</v>
      </c>
    </row>
    <row r="472" spans="1:7" ht="17.55" customHeight="1" x14ac:dyDescent="0.3">
      <c r="A472" s="1">
        <v>471</v>
      </c>
      <c r="B472" s="1" t="s">
        <v>505</v>
      </c>
      <c r="C472" s="19">
        <v>41760</v>
      </c>
      <c r="D472" s="19">
        <v>41796</v>
      </c>
      <c r="E472" s="15">
        <v>160</v>
      </c>
      <c r="F472" s="3">
        <v>1</v>
      </c>
      <c r="G472" s="10">
        <v>751.28899999999999</v>
      </c>
    </row>
    <row r="473" spans="1:7" ht="17.55" customHeight="1" x14ac:dyDescent="0.3">
      <c r="A473" s="1">
        <v>472</v>
      </c>
      <c r="B473" s="1" t="s">
        <v>506</v>
      </c>
      <c r="C473" s="19">
        <v>41757</v>
      </c>
      <c r="D473" s="19">
        <v>41819</v>
      </c>
      <c r="E473" s="15">
        <v>5</v>
      </c>
      <c r="F473" s="3">
        <v>1</v>
      </c>
      <c r="G473" s="10">
        <v>572.81399999999996</v>
      </c>
    </row>
    <row r="474" spans="1:7" ht="17.55" customHeight="1" x14ac:dyDescent="0.3">
      <c r="A474" s="1">
        <v>473</v>
      </c>
      <c r="B474" s="1" t="s">
        <v>507</v>
      </c>
      <c r="C474" s="19">
        <v>41760</v>
      </c>
      <c r="D474" s="19">
        <v>41828</v>
      </c>
      <c r="E474" s="15">
        <v>275</v>
      </c>
      <c r="F474" s="3">
        <v>1</v>
      </c>
      <c r="G474" s="10">
        <v>95.831999999999994</v>
      </c>
    </row>
    <row r="475" spans="1:7" ht="17.55" customHeight="1" x14ac:dyDescent="0.3">
      <c r="A475" s="1">
        <v>474</v>
      </c>
      <c r="B475" s="1" t="s">
        <v>508</v>
      </c>
      <c r="C475" s="19">
        <v>41761</v>
      </c>
      <c r="D475" s="19">
        <v>41805</v>
      </c>
      <c r="E475" s="15">
        <v>209</v>
      </c>
      <c r="F475" s="3">
        <v>3</v>
      </c>
      <c r="G475" s="10">
        <v>106.72199999999999</v>
      </c>
    </row>
    <row r="476" spans="1:7" ht="17.55" customHeight="1" x14ac:dyDescent="0.3">
      <c r="A476" s="1">
        <v>475</v>
      </c>
      <c r="B476" s="1" t="s">
        <v>509</v>
      </c>
      <c r="C476" s="19">
        <v>41756</v>
      </c>
      <c r="D476" s="19">
        <v>41814</v>
      </c>
      <c r="E476" s="15">
        <v>162</v>
      </c>
      <c r="F476" s="3">
        <v>2</v>
      </c>
      <c r="G476" s="10">
        <v>173.27200000000002</v>
      </c>
    </row>
    <row r="477" spans="1:7" ht="17.55" customHeight="1" x14ac:dyDescent="0.3">
      <c r="A477" s="1">
        <v>476</v>
      </c>
      <c r="B477" s="1" t="s">
        <v>510</v>
      </c>
      <c r="C477" s="19">
        <v>41756</v>
      </c>
      <c r="D477" s="19">
        <v>41823</v>
      </c>
      <c r="E477" s="15">
        <v>232</v>
      </c>
      <c r="F477" s="3">
        <v>1</v>
      </c>
      <c r="G477" s="10">
        <v>547.404</v>
      </c>
    </row>
    <row r="478" spans="1:7" ht="17.55" customHeight="1" x14ac:dyDescent="0.3">
      <c r="A478" s="1">
        <v>477</v>
      </c>
      <c r="B478" s="1" t="s">
        <v>511</v>
      </c>
      <c r="C478" s="19">
        <v>41759</v>
      </c>
      <c r="D478" s="19">
        <v>41812</v>
      </c>
      <c r="E478" s="15">
        <v>153</v>
      </c>
      <c r="F478" s="3">
        <v>3</v>
      </c>
      <c r="G478" s="10">
        <v>745.36000000000013</v>
      </c>
    </row>
    <row r="479" spans="1:7" ht="17.55" customHeight="1" x14ac:dyDescent="0.3">
      <c r="A479" s="1">
        <v>478</v>
      </c>
      <c r="B479" s="1" t="s">
        <v>512</v>
      </c>
      <c r="C479" s="19">
        <v>41756</v>
      </c>
      <c r="D479" s="19">
        <v>41823</v>
      </c>
      <c r="E479" s="15">
        <v>36</v>
      </c>
      <c r="F479" s="3">
        <v>1</v>
      </c>
      <c r="G479" s="10">
        <v>262.81200000000001</v>
      </c>
    </row>
    <row r="480" spans="1:7" ht="17.55" customHeight="1" x14ac:dyDescent="0.3">
      <c r="A480" s="1">
        <v>479</v>
      </c>
      <c r="B480" s="1" t="s">
        <v>513</v>
      </c>
      <c r="C480" s="19">
        <v>41757</v>
      </c>
      <c r="D480" s="19">
        <v>41801</v>
      </c>
      <c r="E480" s="15">
        <v>126</v>
      </c>
      <c r="F480" s="3">
        <v>4</v>
      </c>
      <c r="G480" s="10">
        <v>352.11</v>
      </c>
    </row>
    <row r="481" spans="1:7" ht="17.55" customHeight="1" x14ac:dyDescent="0.3">
      <c r="A481" s="1">
        <v>480</v>
      </c>
      <c r="B481" s="1" t="s">
        <v>514</v>
      </c>
      <c r="C481" s="19">
        <v>41757</v>
      </c>
      <c r="D481" s="19">
        <v>41795</v>
      </c>
      <c r="E481" s="15">
        <v>308</v>
      </c>
      <c r="F481" s="3">
        <v>4</v>
      </c>
      <c r="G481" s="10">
        <v>347.27</v>
      </c>
    </row>
    <row r="482" spans="1:7" ht="17.55" customHeight="1" x14ac:dyDescent="0.3">
      <c r="A482" s="1">
        <v>481</v>
      </c>
      <c r="B482" s="1" t="s">
        <v>515</v>
      </c>
      <c r="C482" s="19">
        <v>41761</v>
      </c>
      <c r="D482" s="19">
        <v>41825</v>
      </c>
      <c r="E482" s="15">
        <v>15</v>
      </c>
      <c r="F482" s="3">
        <v>2</v>
      </c>
      <c r="G482" s="10">
        <v>810.21600000000001</v>
      </c>
    </row>
    <row r="483" spans="1:7" ht="17.55" customHeight="1" x14ac:dyDescent="0.3">
      <c r="A483" s="1">
        <v>482</v>
      </c>
      <c r="B483" s="1" t="s">
        <v>516</v>
      </c>
      <c r="C483" s="19">
        <v>41758</v>
      </c>
      <c r="D483" s="19">
        <v>41810</v>
      </c>
      <c r="E483" s="15">
        <v>53</v>
      </c>
      <c r="F483" s="3">
        <v>3</v>
      </c>
      <c r="G483" s="10">
        <v>105.27</v>
      </c>
    </row>
    <row r="484" spans="1:7" ht="17.55" customHeight="1" x14ac:dyDescent="0.3">
      <c r="A484" s="1">
        <v>483</v>
      </c>
      <c r="B484" s="1" t="s">
        <v>517</v>
      </c>
      <c r="C484" s="19">
        <v>41762</v>
      </c>
      <c r="D484" s="19">
        <v>41789</v>
      </c>
      <c r="E484" s="15">
        <v>141</v>
      </c>
      <c r="F484" s="3">
        <v>2</v>
      </c>
      <c r="G484" s="10">
        <v>226.512</v>
      </c>
    </row>
    <row r="485" spans="1:7" ht="17.55" customHeight="1" x14ac:dyDescent="0.3">
      <c r="A485" s="1">
        <v>484</v>
      </c>
      <c r="B485" s="1" t="s">
        <v>518</v>
      </c>
      <c r="C485" s="19">
        <v>41759</v>
      </c>
      <c r="D485" s="19">
        <v>41807</v>
      </c>
      <c r="E485" s="15">
        <v>305</v>
      </c>
      <c r="F485" s="3">
        <v>2</v>
      </c>
      <c r="G485" s="10">
        <v>808.28000000000009</v>
      </c>
    </row>
    <row r="486" spans="1:7" ht="17.55" customHeight="1" x14ac:dyDescent="0.3">
      <c r="A486" s="1">
        <v>485</v>
      </c>
      <c r="B486" s="1" t="s">
        <v>519</v>
      </c>
      <c r="C486" s="19">
        <v>41763</v>
      </c>
      <c r="D486" s="19">
        <v>41817</v>
      </c>
      <c r="E486" s="15">
        <v>246</v>
      </c>
      <c r="F486" s="3">
        <v>4</v>
      </c>
      <c r="G486" s="10">
        <v>353.92500000000001</v>
      </c>
    </row>
    <row r="487" spans="1:7" ht="17.55" customHeight="1" x14ac:dyDescent="0.3">
      <c r="A487" s="1">
        <v>486</v>
      </c>
      <c r="B487" s="1" t="s">
        <v>520</v>
      </c>
      <c r="C487" s="19">
        <v>41763</v>
      </c>
      <c r="D487" s="19">
        <v>41816</v>
      </c>
      <c r="E487" s="15">
        <v>309</v>
      </c>
      <c r="F487" s="3">
        <v>3</v>
      </c>
      <c r="G487" s="10">
        <v>536.99799999999993</v>
      </c>
    </row>
    <row r="488" spans="1:7" ht="17.55" customHeight="1" x14ac:dyDescent="0.3">
      <c r="A488" s="1">
        <v>487</v>
      </c>
      <c r="B488" s="1" t="s">
        <v>521</v>
      </c>
      <c r="C488" s="19">
        <v>41761</v>
      </c>
      <c r="D488" s="19">
        <v>41833</v>
      </c>
      <c r="E488" s="15">
        <v>203</v>
      </c>
      <c r="F488" s="3">
        <v>2</v>
      </c>
      <c r="G488" s="10">
        <v>207.63600000000002</v>
      </c>
    </row>
    <row r="489" spans="1:7" ht="17.55" customHeight="1" x14ac:dyDescent="0.3">
      <c r="A489" s="1">
        <v>488</v>
      </c>
      <c r="B489" s="1" t="s">
        <v>522</v>
      </c>
      <c r="C489" s="19">
        <v>41759</v>
      </c>
      <c r="D489" s="19">
        <v>41787</v>
      </c>
      <c r="E489" s="15">
        <v>247</v>
      </c>
      <c r="F489" s="3">
        <v>1</v>
      </c>
      <c r="G489" s="10">
        <v>352.35200000000003</v>
      </c>
    </row>
    <row r="490" spans="1:7" ht="17.55" customHeight="1" x14ac:dyDescent="0.3">
      <c r="A490" s="1">
        <v>489</v>
      </c>
      <c r="B490" s="1" t="s">
        <v>523</v>
      </c>
      <c r="C490" s="19">
        <v>41759</v>
      </c>
      <c r="D490" s="19">
        <v>41831</v>
      </c>
      <c r="E490" s="15">
        <v>156</v>
      </c>
      <c r="F490" s="3">
        <v>3</v>
      </c>
      <c r="G490" s="10">
        <v>391.07200000000006</v>
      </c>
    </row>
    <row r="491" spans="1:7" ht="17.55" customHeight="1" x14ac:dyDescent="0.3">
      <c r="A491" s="1">
        <v>490</v>
      </c>
      <c r="B491" s="1" t="s">
        <v>524</v>
      </c>
      <c r="C491" s="19">
        <v>41761</v>
      </c>
      <c r="D491" s="19">
        <v>41800</v>
      </c>
      <c r="E491" s="15">
        <v>71</v>
      </c>
      <c r="F491" s="3">
        <v>4</v>
      </c>
      <c r="G491" s="10">
        <v>87.724999999999994</v>
      </c>
    </row>
    <row r="492" spans="1:7" ht="17.55" customHeight="1" x14ac:dyDescent="0.3">
      <c r="A492" s="1">
        <v>491</v>
      </c>
      <c r="B492" s="1" t="s">
        <v>525</v>
      </c>
      <c r="C492" s="19">
        <v>41762</v>
      </c>
      <c r="D492" s="19">
        <v>41791</v>
      </c>
      <c r="E492" s="15">
        <v>63</v>
      </c>
      <c r="F492" s="3">
        <v>3</v>
      </c>
      <c r="G492" s="10">
        <v>570.15200000000004</v>
      </c>
    </row>
    <row r="493" spans="1:7" ht="17.55" customHeight="1" x14ac:dyDescent="0.3">
      <c r="A493" s="1">
        <v>492</v>
      </c>
      <c r="B493" s="1" t="s">
        <v>526</v>
      </c>
      <c r="C493" s="19">
        <v>41763</v>
      </c>
      <c r="D493" s="19">
        <v>41794</v>
      </c>
      <c r="E493" s="15">
        <v>248</v>
      </c>
      <c r="F493" s="3">
        <v>4</v>
      </c>
      <c r="G493" s="10">
        <v>199.04500000000002</v>
      </c>
    </row>
    <row r="494" spans="1:7" ht="17.55" customHeight="1" x14ac:dyDescent="0.3">
      <c r="A494" s="1">
        <v>493</v>
      </c>
      <c r="B494" s="1" t="s">
        <v>527</v>
      </c>
      <c r="C494" s="19">
        <v>41761</v>
      </c>
      <c r="D494" s="19">
        <v>41833</v>
      </c>
      <c r="E494" s="15">
        <v>216</v>
      </c>
      <c r="F494" s="3">
        <v>3</v>
      </c>
      <c r="G494" s="10">
        <v>573.54</v>
      </c>
    </row>
    <row r="495" spans="1:7" ht="17.55" customHeight="1" x14ac:dyDescent="0.3">
      <c r="A495" s="1">
        <v>494</v>
      </c>
      <c r="B495" s="1" t="s">
        <v>528</v>
      </c>
      <c r="C495" s="19">
        <v>41765</v>
      </c>
      <c r="D495" s="19">
        <v>41840</v>
      </c>
      <c r="E495" s="15">
        <v>235</v>
      </c>
      <c r="F495" s="3">
        <v>1</v>
      </c>
      <c r="G495" s="10">
        <v>101.64</v>
      </c>
    </row>
    <row r="496" spans="1:7" ht="17.55" customHeight="1" x14ac:dyDescent="0.3">
      <c r="A496" s="1">
        <v>495</v>
      </c>
      <c r="B496" s="1" t="s">
        <v>529</v>
      </c>
      <c r="C496" s="19">
        <v>41764</v>
      </c>
      <c r="D496" s="19">
        <v>41794</v>
      </c>
      <c r="E496" s="15">
        <v>206</v>
      </c>
      <c r="F496" s="3">
        <v>2</v>
      </c>
      <c r="G496" s="10">
        <v>502.27099999999996</v>
      </c>
    </row>
    <row r="497" spans="1:7" ht="17.55" customHeight="1" x14ac:dyDescent="0.3">
      <c r="A497" s="1">
        <v>496</v>
      </c>
      <c r="B497" s="1" t="s">
        <v>530</v>
      </c>
      <c r="C497" s="19">
        <v>41764</v>
      </c>
      <c r="D497" s="19">
        <v>41803</v>
      </c>
      <c r="E497" s="15">
        <v>125</v>
      </c>
      <c r="F497" s="3">
        <v>4</v>
      </c>
      <c r="G497" s="10">
        <v>276.36399999999998</v>
      </c>
    </row>
    <row r="498" spans="1:7" ht="17.55" customHeight="1" x14ac:dyDescent="0.3">
      <c r="A498" s="1">
        <v>497</v>
      </c>
      <c r="B498" s="1" t="s">
        <v>531</v>
      </c>
      <c r="C498" s="19">
        <v>41763</v>
      </c>
      <c r="D498" s="19">
        <v>41805</v>
      </c>
      <c r="E498" s="15">
        <v>248</v>
      </c>
      <c r="F498" s="3">
        <v>4</v>
      </c>
      <c r="G498" s="10">
        <v>330.33</v>
      </c>
    </row>
    <row r="499" spans="1:7" ht="17.55" customHeight="1" x14ac:dyDescent="0.3">
      <c r="A499" s="1">
        <v>498</v>
      </c>
      <c r="B499" s="1" t="s">
        <v>532</v>
      </c>
      <c r="C499" s="19">
        <v>41761</v>
      </c>
      <c r="D499" s="19">
        <v>41832</v>
      </c>
      <c r="E499" s="15">
        <v>186</v>
      </c>
      <c r="F499" s="3">
        <v>2</v>
      </c>
      <c r="G499" s="10">
        <v>688.24800000000005</v>
      </c>
    </row>
    <row r="500" spans="1:7" ht="17.55" customHeight="1" x14ac:dyDescent="0.3">
      <c r="A500" s="1">
        <v>499</v>
      </c>
      <c r="B500" s="1" t="s">
        <v>533</v>
      </c>
      <c r="C500" s="19">
        <v>41765</v>
      </c>
      <c r="D500" s="19">
        <v>41819</v>
      </c>
      <c r="E500" s="15">
        <v>120</v>
      </c>
      <c r="F500" s="3">
        <v>2</v>
      </c>
      <c r="G500" s="10">
        <v>235.708</v>
      </c>
    </row>
    <row r="501" spans="1:7" ht="17.55" customHeight="1" x14ac:dyDescent="0.3">
      <c r="A501" s="1">
        <v>500</v>
      </c>
      <c r="B501" s="1" t="s">
        <v>534</v>
      </c>
      <c r="C501" s="19">
        <v>41760</v>
      </c>
      <c r="D501" s="19">
        <v>41794</v>
      </c>
      <c r="E501" s="15">
        <v>29</v>
      </c>
      <c r="F501" s="3">
        <v>3</v>
      </c>
      <c r="G501" s="10">
        <v>477.95</v>
      </c>
    </row>
    <row r="502" spans="1:7" ht="17.55" customHeight="1" x14ac:dyDescent="0.3">
      <c r="A502" s="1">
        <v>501</v>
      </c>
      <c r="B502" s="1" t="s">
        <v>535</v>
      </c>
      <c r="C502" s="19">
        <v>41762</v>
      </c>
      <c r="D502" s="19">
        <v>41784</v>
      </c>
      <c r="E502" s="15">
        <v>132</v>
      </c>
      <c r="F502" s="3">
        <v>4</v>
      </c>
      <c r="G502" s="10">
        <v>260.63399999999996</v>
      </c>
    </row>
    <row r="503" spans="1:7" ht="17.55" customHeight="1" x14ac:dyDescent="0.3">
      <c r="A503" s="1">
        <v>502</v>
      </c>
      <c r="B503" s="1" t="s">
        <v>536</v>
      </c>
      <c r="C503" s="19">
        <v>41763</v>
      </c>
      <c r="D503" s="19">
        <v>41819</v>
      </c>
      <c r="E503" s="15">
        <v>310</v>
      </c>
      <c r="F503" s="3">
        <v>4</v>
      </c>
      <c r="G503" s="10">
        <v>399.3</v>
      </c>
    </row>
    <row r="504" spans="1:7" ht="17.55" customHeight="1" x14ac:dyDescent="0.3">
      <c r="A504" s="1">
        <v>503</v>
      </c>
      <c r="B504" s="1" t="s">
        <v>537</v>
      </c>
      <c r="C504" s="19">
        <v>41761</v>
      </c>
      <c r="D504" s="19">
        <v>41826</v>
      </c>
      <c r="E504" s="15">
        <v>255</v>
      </c>
      <c r="F504" s="3">
        <v>2</v>
      </c>
      <c r="G504" s="10">
        <v>570.15200000000004</v>
      </c>
    </row>
    <row r="505" spans="1:7" ht="17.55" customHeight="1" x14ac:dyDescent="0.3">
      <c r="A505" s="1">
        <v>504</v>
      </c>
      <c r="B505" s="1" t="s">
        <v>538</v>
      </c>
      <c r="C505" s="19">
        <v>41762</v>
      </c>
      <c r="D505" s="19">
        <v>41822</v>
      </c>
      <c r="E505" s="15">
        <v>56</v>
      </c>
      <c r="F505" s="3">
        <v>4</v>
      </c>
      <c r="G505" s="10">
        <v>349.93200000000002</v>
      </c>
    </row>
    <row r="506" spans="1:7" ht="17.55" customHeight="1" x14ac:dyDescent="0.3">
      <c r="A506" s="1">
        <v>505</v>
      </c>
      <c r="B506" s="1" t="s">
        <v>539</v>
      </c>
      <c r="C506" s="19">
        <v>41765</v>
      </c>
      <c r="D506" s="19">
        <v>41798</v>
      </c>
      <c r="E506" s="15">
        <v>11</v>
      </c>
      <c r="F506" s="3">
        <v>2</v>
      </c>
      <c r="G506" s="10">
        <v>482.06400000000002</v>
      </c>
    </row>
    <row r="507" spans="1:7" ht="17.55" customHeight="1" x14ac:dyDescent="0.3">
      <c r="A507" s="1">
        <v>506</v>
      </c>
      <c r="B507" s="1" t="s">
        <v>540</v>
      </c>
      <c r="C507" s="19">
        <v>41767</v>
      </c>
      <c r="D507" s="19">
        <v>41820</v>
      </c>
      <c r="E507" s="15">
        <v>74</v>
      </c>
      <c r="F507" s="3">
        <v>2</v>
      </c>
      <c r="G507" s="10">
        <v>776.45699999999999</v>
      </c>
    </row>
    <row r="508" spans="1:7" ht="17.55" customHeight="1" x14ac:dyDescent="0.3">
      <c r="A508" s="1">
        <v>507</v>
      </c>
      <c r="B508" s="1" t="s">
        <v>541</v>
      </c>
      <c r="C508" s="19">
        <v>41766</v>
      </c>
      <c r="D508" s="19">
        <v>41793</v>
      </c>
      <c r="E508" s="15">
        <v>173</v>
      </c>
      <c r="F508" s="3">
        <v>3</v>
      </c>
      <c r="G508" s="10">
        <v>901.69200000000001</v>
      </c>
    </row>
    <row r="509" spans="1:7" ht="17.55" customHeight="1" x14ac:dyDescent="0.3">
      <c r="A509" s="1">
        <v>508</v>
      </c>
      <c r="B509" s="1" t="s">
        <v>542</v>
      </c>
      <c r="C509" s="19">
        <v>41763</v>
      </c>
      <c r="D509" s="19">
        <v>41830</v>
      </c>
      <c r="E509" s="15">
        <v>47</v>
      </c>
      <c r="F509" s="3">
        <v>1</v>
      </c>
      <c r="G509" s="10">
        <v>257.48799999999994</v>
      </c>
    </row>
    <row r="510" spans="1:7" ht="17.55" customHeight="1" x14ac:dyDescent="0.3">
      <c r="A510" s="1">
        <v>509</v>
      </c>
      <c r="B510" s="1" t="s">
        <v>543</v>
      </c>
      <c r="C510" s="19">
        <v>41766</v>
      </c>
      <c r="D510" s="19">
        <v>41834</v>
      </c>
      <c r="E510" s="15">
        <v>279</v>
      </c>
      <c r="F510" s="3">
        <v>2</v>
      </c>
      <c r="G510" s="10">
        <v>792.79200000000003</v>
      </c>
    </row>
    <row r="511" spans="1:7" ht="17.55" customHeight="1" x14ac:dyDescent="0.3">
      <c r="A511" s="1">
        <v>510</v>
      </c>
      <c r="B511" s="1" t="s">
        <v>544</v>
      </c>
      <c r="C511" s="19">
        <v>41764</v>
      </c>
      <c r="D511" s="19">
        <v>41805</v>
      </c>
      <c r="E511" s="15">
        <v>315</v>
      </c>
      <c r="F511" s="3">
        <v>2</v>
      </c>
      <c r="G511" s="10">
        <v>216.83200000000002</v>
      </c>
    </row>
    <row r="512" spans="1:7" ht="17.55" customHeight="1" x14ac:dyDescent="0.3">
      <c r="A512" s="1">
        <v>511</v>
      </c>
      <c r="B512" s="1" t="s">
        <v>545</v>
      </c>
      <c r="C512" s="19">
        <v>41766</v>
      </c>
      <c r="D512" s="19">
        <v>41803</v>
      </c>
      <c r="E512" s="15">
        <v>83</v>
      </c>
      <c r="F512" s="3">
        <v>4</v>
      </c>
      <c r="G512" s="10">
        <v>209.32999999999998</v>
      </c>
    </row>
    <row r="513" spans="1:7" ht="17.55" customHeight="1" x14ac:dyDescent="0.3">
      <c r="A513" s="1">
        <v>512</v>
      </c>
      <c r="B513" s="1" t="s">
        <v>546</v>
      </c>
      <c r="C513" s="19">
        <v>41763</v>
      </c>
      <c r="D513" s="19">
        <v>41797</v>
      </c>
      <c r="E513" s="15">
        <v>191</v>
      </c>
      <c r="F513" s="3">
        <v>3</v>
      </c>
      <c r="G513" s="10">
        <v>279.75200000000001</v>
      </c>
    </row>
    <row r="514" spans="1:7" ht="17.55" customHeight="1" x14ac:dyDescent="0.3">
      <c r="A514" s="1">
        <v>513</v>
      </c>
      <c r="B514" s="1" t="s">
        <v>547</v>
      </c>
      <c r="C514" s="19">
        <v>41764</v>
      </c>
      <c r="D514" s="19">
        <v>41807</v>
      </c>
      <c r="E514" s="15">
        <v>213</v>
      </c>
      <c r="F514" s="3">
        <v>2</v>
      </c>
      <c r="G514" s="10">
        <v>695.99200000000008</v>
      </c>
    </row>
    <row r="515" spans="1:7" ht="17.55" customHeight="1" x14ac:dyDescent="0.3">
      <c r="A515" s="1">
        <v>514</v>
      </c>
      <c r="B515" s="1" t="s">
        <v>548</v>
      </c>
      <c r="C515" s="19">
        <v>41766</v>
      </c>
      <c r="D515" s="19">
        <v>41836</v>
      </c>
      <c r="E515" s="15">
        <v>268</v>
      </c>
      <c r="F515" s="3">
        <v>2</v>
      </c>
      <c r="G515" s="10">
        <v>208.12</v>
      </c>
    </row>
    <row r="516" spans="1:7" ht="17.55" customHeight="1" x14ac:dyDescent="0.3">
      <c r="A516" s="1">
        <v>515</v>
      </c>
      <c r="B516" s="1" t="s">
        <v>549</v>
      </c>
      <c r="C516" s="19">
        <v>41767</v>
      </c>
      <c r="D516" s="19">
        <v>41805</v>
      </c>
      <c r="E516" s="15">
        <v>189</v>
      </c>
      <c r="F516" s="3">
        <v>3</v>
      </c>
      <c r="G516" s="10">
        <v>459.19499999999999</v>
      </c>
    </row>
    <row r="517" spans="1:7" ht="17.55" customHeight="1" x14ac:dyDescent="0.3">
      <c r="A517" s="1">
        <v>516</v>
      </c>
      <c r="B517" s="1" t="s">
        <v>550</v>
      </c>
      <c r="C517" s="19">
        <v>41765</v>
      </c>
      <c r="D517" s="19">
        <v>41825</v>
      </c>
      <c r="E517" s="15">
        <v>277</v>
      </c>
      <c r="F517" s="3">
        <v>3</v>
      </c>
      <c r="G517" s="10">
        <v>922.38299999999992</v>
      </c>
    </row>
    <row r="518" spans="1:7" ht="17.55" customHeight="1" x14ac:dyDescent="0.3">
      <c r="A518" s="1">
        <v>517</v>
      </c>
      <c r="B518" s="1" t="s">
        <v>551</v>
      </c>
      <c r="C518" s="19">
        <v>41766</v>
      </c>
      <c r="D518" s="19">
        <v>41817</v>
      </c>
      <c r="E518" s="15">
        <v>94</v>
      </c>
      <c r="F518" s="3">
        <v>3</v>
      </c>
      <c r="G518" s="10">
        <v>517.27499999999998</v>
      </c>
    </row>
    <row r="519" spans="1:7" ht="17.55" customHeight="1" x14ac:dyDescent="0.3">
      <c r="A519" s="1">
        <v>518</v>
      </c>
      <c r="B519" s="1" t="s">
        <v>552</v>
      </c>
      <c r="C519" s="19">
        <v>41767</v>
      </c>
      <c r="D519" s="19">
        <v>41823</v>
      </c>
      <c r="E519" s="15">
        <v>12</v>
      </c>
      <c r="F519" s="3">
        <v>2</v>
      </c>
      <c r="G519" s="10">
        <v>720.19200000000001</v>
      </c>
    </row>
    <row r="520" spans="1:7" ht="17.55" customHeight="1" x14ac:dyDescent="0.3">
      <c r="A520" s="1">
        <v>519</v>
      </c>
      <c r="B520" s="1" t="s">
        <v>553</v>
      </c>
      <c r="C520" s="19">
        <v>41769</v>
      </c>
      <c r="D520" s="19">
        <v>41803</v>
      </c>
      <c r="E520" s="15">
        <v>256</v>
      </c>
      <c r="F520" s="3">
        <v>4</v>
      </c>
      <c r="G520" s="10">
        <v>374.37399999999991</v>
      </c>
    </row>
    <row r="521" spans="1:7" ht="17.55" customHeight="1" x14ac:dyDescent="0.3">
      <c r="A521" s="1">
        <v>520</v>
      </c>
      <c r="B521" s="1" t="s">
        <v>554</v>
      </c>
      <c r="C521" s="19">
        <v>41768</v>
      </c>
      <c r="D521" s="19">
        <v>41805</v>
      </c>
      <c r="E521" s="15">
        <v>1</v>
      </c>
      <c r="F521" s="3">
        <v>3</v>
      </c>
      <c r="G521" s="10">
        <v>434.63200000000001</v>
      </c>
    </row>
    <row r="522" spans="1:7" ht="17.55" customHeight="1" x14ac:dyDescent="0.3">
      <c r="A522" s="1">
        <v>521</v>
      </c>
      <c r="B522" s="1" t="s">
        <v>555</v>
      </c>
      <c r="C522" s="19">
        <v>41768</v>
      </c>
      <c r="D522" s="19">
        <v>41792</v>
      </c>
      <c r="E522" s="15">
        <v>264</v>
      </c>
      <c r="F522" s="3">
        <v>3</v>
      </c>
      <c r="G522" s="10">
        <v>439.23</v>
      </c>
    </row>
    <row r="523" spans="1:7" ht="17.55" customHeight="1" x14ac:dyDescent="0.3">
      <c r="A523" s="1">
        <v>522</v>
      </c>
      <c r="B523" s="1" t="s">
        <v>556</v>
      </c>
      <c r="C523" s="19">
        <v>41770</v>
      </c>
      <c r="D523" s="19">
        <v>41810</v>
      </c>
      <c r="E523" s="15">
        <v>216</v>
      </c>
      <c r="F523" s="3">
        <v>2</v>
      </c>
      <c r="G523" s="10">
        <v>76.472000000000008</v>
      </c>
    </row>
    <row r="524" spans="1:7" ht="17.55" customHeight="1" x14ac:dyDescent="0.3">
      <c r="A524" s="1">
        <v>523</v>
      </c>
      <c r="B524" s="1" t="s">
        <v>557</v>
      </c>
      <c r="C524" s="19">
        <v>41769</v>
      </c>
      <c r="D524" s="19">
        <v>41843</v>
      </c>
      <c r="E524" s="15">
        <v>202</v>
      </c>
      <c r="F524" s="3">
        <v>1</v>
      </c>
      <c r="G524" s="10">
        <v>160.93</v>
      </c>
    </row>
    <row r="525" spans="1:7" ht="17.55" customHeight="1" x14ac:dyDescent="0.3">
      <c r="A525" s="1">
        <v>524</v>
      </c>
      <c r="B525" s="1" t="s">
        <v>558</v>
      </c>
      <c r="C525" s="19">
        <v>41770</v>
      </c>
      <c r="D525" s="19">
        <v>41817</v>
      </c>
      <c r="E525" s="15">
        <v>130</v>
      </c>
      <c r="F525" s="3">
        <v>4</v>
      </c>
      <c r="G525" s="10">
        <v>670.82400000000007</v>
      </c>
    </row>
    <row r="526" spans="1:7" ht="17.55" customHeight="1" x14ac:dyDescent="0.3">
      <c r="A526" s="1">
        <v>525</v>
      </c>
      <c r="B526" s="1" t="s">
        <v>559</v>
      </c>
      <c r="C526" s="19">
        <v>41767</v>
      </c>
      <c r="D526" s="19">
        <v>41821</v>
      </c>
      <c r="E526" s="15">
        <v>110</v>
      </c>
      <c r="F526" s="3">
        <v>1</v>
      </c>
      <c r="G526" s="10">
        <v>308.55</v>
      </c>
    </row>
    <row r="527" spans="1:7" ht="17.55" customHeight="1" x14ac:dyDescent="0.3">
      <c r="A527" s="1">
        <v>526</v>
      </c>
      <c r="B527" s="1" t="s">
        <v>560</v>
      </c>
      <c r="C527" s="19">
        <v>41771</v>
      </c>
      <c r="D527" s="19">
        <v>41804</v>
      </c>
      <c r="E527" s="15">
        <v>92</v>
      </c>
      <c r="F527" s="3">
        <v>4</v>
      </c>
      <c r="G527" s="10">
        <v>287.49599999999998</v>
      </c>
    </row>
    <row r="528" spans="1:7" ht="17.55" customHeight="1" x14ac:dyDescent="0.3">
      <c r="A528" s="1">
        <v>527</v>
      </c>
      <c r="B528" s="1" t="s">
        <v>561</v>
      </c>
      <c r="C528" s="19">
        <v>41768</v>
      </c>
      <c r="D528" s="19">
        <v>41806</v>
      </c>
      <c r="E528" s="15">
        <v>310</v>
      </c>
      <c r="F528" s="3">
        <v>2</v>
      </c>
      <c r="G528" s="10">
        <v>878.82300000000009</v>
      </c>
    </row>
    <row r="529" spans="1:7" ht="17.55" customHeight="1" x14ac:dyDescent="0.3">
      <c r="A529" s="1">
        <v>528</v>
      </c>
      <c r="B529" s="1" t="s">
        <v>562</v>
      </c>
      <c r="C529" s="19">
        <v>41769</v>
      </c>
      <c r="D529" s="19">
        <v>41843</v>
      </c>
      <c r="E529" s="15">
        <v>250</v>
      </c>
      <c r="F529" s="3">
        <v>1</v>
      </c>
      <c r="G529" s="10">
        <v>792.79200000000003</v>
      </c>
    </row>
    <row r="530" spans="1:7" ht="17.55" customHeight="1" x14ac:dyDescent="0.3">
      <c r="A530" s="1">
        <v>529</v>
      </c>
      <c r="B530" s="1" t="s">
        <v>563</v>
      </c>
      <c r="C530" s="19">
        <v>41769</v>
      </c>
      <c r="D530" s="19">
        <v>41822</v>
      </c>
      <c r="E530" s="15">
        <v>66</v>
      </c>
      <c r="F530" s="3">
        <v>1</v>
      </c>
      <c r="G530" s="10">
        <v>839.61900000000003</v>
      </c>
    </row>
    <row r="531" spans="1:7" ht="17.55" customHeight="1" x14ac:dyDescent="0.3">
      <c r="A531" s="1">
        <v>530</v>
      </c>
      <c r="B531" s="1" t="s">
        <v>564</v>
      </c>
      <c r="C531" s="19">
        <v>41766</v>
      </c>
      <c r="D531" s="19">
        <v>41798</v>
      </c>
      <c r="E531" s="15">
        <v>163</v>
      </c>
      <c r="F531" s="3">
        <v>1</v>
      </c>
      <c r="G531" s="10">
        <v>323.31200000000001</v>
      </c>
    </row>
    <row r="532" spans="1:7" ht="17.55" customHeight="1" x14ac:dyDescent="0.3">
      <c r="A532" s="1">
        <v>531</v>
      </c>
      <c r="B532" s="1" t="s">
        <v>565</v>
      </c>
      <c r="C532" s="19">
        <v>41767</v>
      </c>
      <c r="D532" s="19">
        <v>41799</v>
      </c>
      <c r="E532" s="15">
        <v>195</v>
      </c>
      <c r="F532" s="3">
        <v>1</v>
      </c>
      <c r="G532" s="10">
        <v>206.18400000000003</v>
      </c>
    </row>
    <row r="533" spans="1:7" ht="17.55" customHeight="1" x14ac:dyDescent="0.3">
      <c r="A533" s="1">
        <v>532</v>
      </c>
      <c r="B533" s="1" t="s">
        <v>566</v>
      </c>
      <c r="C533" s="19">
        <v>41772</v>
      </c>
      <c r="D533" s="19">
        <v>41842</v>
      </c>
      <c r="E533" s="15">
        <v>309</v>
      </c>
      <c r="F533" s="3">
        <v>4</v>
      </c>
      <c r="G533" s="10">
        <v>715.47300000000007</v>
      </c>
    </row>
    <row r="534" spans="1:7" ht="17.55" customHeight="1" x14ac:dyDescent="0.3">
      <c r="A534" s="1">
        <v>533</v>
      </c>
      <c r="B534" s="1" t="s">
        <v>567</v>
      </c>
      <c r="C534" s="19">
        <v>41769</v>
      </c>
      <c r="D534" s="19">
        <v>41834</v>
      </c>
      <c r="E534" s="15">
        <v>153</v>
      </c>
      <c r="F534" s="3">
        <v>3</v>
      </c>
      <c r="G534" s="10">
        <v>479.15999999999997</v>
      </c>
    </row>
    <row r="535" spans="1:7" ht="17.55" customHeight="1" x14ac:dyDescent="0.3">
      <c r="A535" s="1">
        <v>534</v>
      </c>
      <c r="B535" s="1" t="s">
        <v>568</v>
      </c>
      <c r="C535" s="19">
        <v>41769</v>
      </c>
      <c r="D535" s="19">
        <v>41835</v>
      </c>
      <c r="E535" s="15">
        <v>26</v>
      </c>
      <c r="F535" s="3">
        <v>1</v>
      </c>
      <c r="G535" s="10">
        <v>588.05999999999995</v>
      </c>
    </row>
    <row r="536" spans="1:7" ht="17.55" customHeight="1" x14ac:dyDescent="0.3">
      <c r="A536" s="1">
        <v>535</v>
      </c>
      <c r="B536" s="1" t="s">
        <v>569</v>
      </c>
      <c r="C536" s="19">
        <v>41767</v>
      </c>
      <c r="D536" s="19">
        <v>41831</v>
      </c>
      <c r="E536" s="15">
        <v>126</v>
      </c>
      <c r="F536" s="3">
        <v>3</v>
      </c>
      <c r="G536" s="10">
        <v>497.31</v>
      </c>
    </row>
    <row r="537" spans="1:7" ht="17.55" customHeight="1" x14ac:dyDescent="0.3">
      <c r="A537" s="1">
        <v>536</v>
      </c>
      <c r="B537" s="1" t="s">
        <v>570</v>
      </c>
      <c r="C537" s="19">
        <v>41770</v>
      </c>
      <c r="D537" s="19">
        <v>41806</v>
      </c>
      <c r="E537" s="15">
        <v>94</v>
      </c>
      <c r="F537" s="3">
        <v>3</v>
      </c>
      <c r="G537" s="10">
        <v>369.05</v>
      </c>
    </row>
    <row r="538" spans="1:7" ht="17.55" customHeight="1" x14ac:dyDescent="0.3">
      <c r="A538" s="1">
        <v>537</v>
      </c>
      <c r="B538" s="1" t="s">
        <v>571</v>
      </c>
      <c r="C538" s="19">
        <v>41770</v>
      </c>
      <c r="D538" s="19">
        <v>41796</v>
      </c>
      <c r="E538" s="15">
        <v>189</v>
      </c>
      <c r="F538" s="3">
        <v>1</v>
      </c>
      <c r="G538" s="10">
        <v>290.76299999999998</v>
      </c>
    </row>
    <row r="539" spans="1:7" ht="17.55" customHeight="1" x14ac:dyDescent="0.3">
      <c r="A539" s="1">
        <v>538</v>
      </c>
      <c r="B539" s="1" t="s">
        <v>572</v>
      </c>
      <c r="C539" s="19">
        <v>41769</v>
      </c>
      <c r="D539" s="19">
        <v>41830</v>
      </c>
      <c r="E539" s="15">
        <v>198</v>
      </c>
      <c r="F539" s="3">
        <v>1</v>
      </c>
      <c r="G539" s="10">
        <v>272.25</v>
      </c>
    </row>
    <row r="540" spans="1:7" ht="17.55" customHeight="1" x14ac:dyDescent="0.3">
      <c r="A540" s="1">
        <v>539</v>
      </c>
      <c r="B540" s="1" t="s">
        <v>573</v>
      </c>
      <c r="C540" s="19">
        <v>41770</v>
      </c>
      <c r="D540" s="19">
        <v>41820</v>
      </c>
      <c r="E540" s="15">
        <v>196</v>
      </c>
      <c r="F540" s="3">
        <v>4</v>
      </c>
      <c r="G540" s="10">
        <v>696.23399999999992</v>
      </c>
    </row>
    <row r="541" spans="1:7" ht="17.55" customHeight="1" x14ac:dyDescent="0.3">
      <c r="A541" s="1">
        <v>540</v>
      </c>
      <c r="B541" s="1" t="s">
        <v>574</v>
      </c>
      <c r="C541" s="19">
        <v>41771</v>
      </c>
      <c r="D541" s="19">
        <v>41810</v>
      </c>
      <c r="E541" s="15">
        <v>158</v>
      </c>
      <c r="F541" s="3">
        <v>3</v>
      </c>
      <c r="G541" s="10">
        <v>144.83699999999999</v>
      </c>
    </row>
    <row r="542" spans="1:7" ht="17.55" customHeight="1" x14ac:dyDescent="0.3">
      <c r="A542" s="1">
        <v>541</v>
      </c>
      <c r="B542" s="1" t="s">
        <v>575</v>
      </c>
      <c r="C542" s="19">
        <v>41771</v>
      </c>
      <c r="D542" s="19">
        <v>41828</v>
      </c>
      <c r="E542" s="15">
        <v>11</v>
      </c>
      <c r="F542" s="3">
        <v>1</v>
      </c>
      <c r="G542" s="10">
        <v>204.12700000000001</v>
      </c>
    </row>
    <row r="543" spans="1:7" ht="17.55" customHeight="1" x14ac:dyDescent="0.3">
      <c r="A543" s="1">
        <v>542</v>
      </c>
      <c r="B543" s="1" t="s">
        <v>576</v>
      </c>
      <c r="C543" s="19">
        <v>41772</v>
      </c>
      <c r="D543" s="19">
        <v>41802</v>
      </c>
      <c r="E543" s="15">
        <v>291</v>
      </c>
      <c r="F543" s="3">
        <v>3</v>
      </c>
      <c r="G543" s="10">
        <v>280.71999999999997</v>
      </c>
    </row>
    <row r="544" spans="1:7" ht="17.55" customHeight="1" x14ac:dyDescent="0.3">
      <c r="A544" s="1">
        <v>543</v>
      </c>
      <c r="B544" s="1" t="s">
        <v>577</v>
      </c>
      <c r="C544" s="19">
        <v>41772</v>
      </c>
      <c r="D544" s="19">
        <v>41825</v>
      </c>
      <c r="E544" s="15">
        <v>293</v>
      </c>
      <c r="F544" s="3">
        <v>3</v>
      </c>
      <c r="G544" s="10">
        <v>503.11799999999999</v>
      </c>
    </row>
    <row r="545" spans="1:7" ht="17.55" customHeight="1" x14ac:dyDescent="0.3">
      <c r="A545" s="1">
        <v>544</v>
      </c>
      <c r="B545" s="1" t="s">
        <v>578</v>
      </c>
      <c r="C545" s="19">
        <v>41775</v>
      </c>
      <c r="D545" s="19">
        <v>41843</v>
      </c>
      <c r="E545" s="15">
        <v>179</v>
      </c>
      <c r="F545" s="3">
        <v>4</v>
      </c>
      <c r="G545" s="10">
        <v>219.25200000000001</v>
      </c>
    </row>
    <row r="546" spans="1:7" ht="17.55" customHeight="1" x14ac:dyDescent="0.3">
      <c r="A546" s="1">
        <v>545</v>
      </c>
      <c r="B546" s="1" t="s">
        <v>579</v>
      </c>
      <c r="C546" s="19">
        <v>41775</v>
      </c>
      <c r="D546" s="19">
        <v>41823</v>
      </c>
      <c r="E546" s="15">
        <v>49</v>
      </c>
      <c r="F546" s="3">
        <v>4</v>
      </c>
      <c r="G546" s="10">
        <v>162.624</v>
      </c>
    </row>
    <row r="547" spans="1:7" ht="17.55" customHeight="1" x14ac:dyDescent="0.3">
      <c r="A547" s="1">
        <v>546</v>
      </c>
      <c r="B547" s="1" t="s">
        <v>580</v>
      </c>
      <c r="C547" s="19">
        <v>41774</v>
      </c>
      <c r="D547" s="19">
        <v>41816</v>
      </c>
      <c r="E547" s="15">
        <v>234</v>
      </c>
      <c r="F547" s="3">
        <v>1</v>
      </c>
      <c r="G547" s="10">
        <v>352.11</v>
      </c>
    </row>
    <row r="548" spans="1:7" ht="17.55" customHeight="1" x14ac:dyDescent="0.3">
      <c r="A548" s="1">
        <v>547</v>
      </c>
      <c r="B548" s="1" t="s">
        <v>581</v>
      </c>
      <c r="C548" s="19">
        <v>41770</v>
      </c>
      <c r="D548" s="19">
        <v>41833</v>
      </c>
      <c r="E548" s="15">
        <v>280</v>
      </c>
      <c r="F548" s="3">
        <v>2</v>
      </c>
      <c r="G548" s="10">
        <v>243.815</v>
      </c>
    </row>
    <row r="549" spans="1:7" ht="17.55" customHeight="1" x14ac:dyDescent="0.3">
      <c r="A549" s="1">
        <v>548</v>
      </c>
      <c r="B549" s="1" t="s">
        <v>582</v>
      </c>
      <c r="C549" s="19">
        <v>41773</v>
      </c>
      <c r="D549" s="19">
        <v>41815</v>
      </c>
      <c r="E549" s="15">
        <v>245</v>
      </c>
      <c r="F549" s="3">
        <v>2</v>
      </c>
      <c r="G549" s="10">
        <v>601.12800000000004</v>
      </c>
    </row>
    <row r="550" spans="1:7" ht="17.55" customHeight="1" x14ac:dyDescent="0.3">
      <c r="A550" s="1">
        <v>549</v>
      </c>
      <c r="B550" s="1" t="s">
        <v>583</v>
      </c>
      <c r="C550" s="19">
        <v>41772</v>
      </c>
      <c r="D550" s="19">
        <v>41826</v>
      </c>
      <c r="E550" s="15">
        <v>22</v>
      </c>
      <c r="F550" s="3">
        <v>2</v>
      </c>
      <c r="G550" s="10">
        <v>576.08100000000002</v>
      </c>
    </row>
    <row r="551" spans="1:7" ht="17.55" customHeight="1" x14ac:dyDescent="0.3">
      <c r="A551" s="1">
        <v>550</v>
      </c>
      <c r="B551" s="1" t="s">
        <v>584</v>
      </c>
      <c r="C551" s="19">
        <v>41774</v>
      </c>
      <c r="D551" s="19">
        <v>41810</v>
      </c>
      <c r="E551" s="15">
        <v>33</v>
      </c>
      <c r="F551" s="3">
        <v>4</v>
      </c>
      <c r="G551" s="10">
        <v>404.38200000000001</v>
      </c>
    </row>
    <row r="552" spans="1:7" ht="17.55" customHeight="1" x14ac:dyDescent="0.3">
      <c r="A552" s="1">
        <v>551</v>
      </c>
      <c r="B552" s="1" t="s">
        <v>585</v>
      </c>
      <c r="C552" s="19">
        <v>41772</v>
      </c>
      <c r="D552" s="19">
        <v>41796</v>
      </c>
      <c r="E552" s="15">
        <v>167</v>
      </c>
      <c r="F552" s="3">
        <v>1</v>
      </c>
      <c r="G552" s="10">
        <v>312.18</v>
      </c>
    </row>
    <row r="553" spans="1:7" ht="17.55" customHeight="1" x14ac:dyDescent="0.3">
      <c r="A553" s="1">
        <v>552</v>
      </c>
      <c r="B553" s="1" t="s">
        <v>586</v>
      </c>
      <c r="C553" s="19">
        <v>41776</v>
      </c>
      <c r="D553" s="19">
        <v>41816</v>
      </c>
      <c r="E553" s="15">
        <v>202</v>
      </c>
      <c r="F553" s="3">
        <v>1</v>
      </c>
      <c r="G553" s="10">
        <v>505.29600000000005</v>
      </c>
    </row>
    <row r="554" spans="1:7" ht="17.55" customHeight="1" x14ac:dyDescent="0.3">
      <c r="A554" s="1">
        <v>553</v>
      </c>
      <c r="B554" s="1" t="s">
        <v>587</v>
      </c>
      <c r="C554" s="19">
        <v>41772</v>
      </c>
      <c r="D554" s="19">
        <v>41808</v>
      </c>
      <c r="E554" s="15">
        <v>42</v>
      </c>
      <c r="F554" s="3">
        <v>2</v>
      </c>
      <c r="G554" s="10">
        <v>503.84399999999999</v>
      </c>
    </row>
    <row r="555" spans="1:7" ht="17.55" customHeight="1" x14ac:dyDescent="0.3">
      <c r="A555" s="1">
        <v>554</v>
      </c>
      <c r="B555" s="1" t="s">
        <v>588</v>
      </c>
      <c r="C555" s="19">
        <v>41775</v>
      </c>
      <c r="D555" s="19">
        <v>41819</v>
      </c>
      <c r="E555" s="15">
        <v>142</v>
      </c>
      <c r="F555" s="3">
        <v>2</v>
      </c>
      <c r="G555" s="10">
        <v>144.47399999999999</v>
      </c>
    </row>
    <row r="556" spans="1:7" ht="17.55" customHeight="1" x14ac:dyDescent="0.3">
      <c r="A556" s="1">
        <v>555</v>
      </c>
      <c r="B556" s="1" t="s">
        <v>589</v>
      </c>
      <c r="C556" s="19">
        <v>41774</v>
      </c>
      <c r="D556" s="19">
        <v>41846</v>
      </c>
      <c r="E556" s="15">
        <v>248</v>
      </c>
      <c r="F556" s="3">
        <v>2</v>
      </c>
      <c r="G556" s="10">
        <v>219.61500000000001</v>
      </c>
    </row>
    <row r="557" spans="1:7" ht="17.55" customHeight="1" x14ac:dyDescent="0.3">
      <c r="A557" s="1">
        <v>556</v>
      </c>
      <c r="B557" s="1" t="s">
        <v>590</v>
      </c>
      <c r="C557" s="19">
        <v>41772</v>
      </c>
      <c r="D557" s="19">
        <v>41801</v>
      </c>
      <c r="E557" s="15">
        <v>220</v>
      </c>
      <c r="F557" s="3">
        <v>2</v>
      </c>
      <c r="G557" s="10">
        <v>579.34800000000007</v>
      </c>
    </row>
    <row r="558" spans="1:7" ht="17.55" customHeight="1" x14ac:dyDescent="0.3">
      <c r="A558" s="1">
        <v>557</v>
      </c>
      <c r="B558" s="1" t="s">
        <v>591</v>
      </c>
      <c r="C558" s="19">
        <v>41772</v>
      </c>
      <c r="D558" s="19">
        <v>41844</v>
      </c>
      <c r="E558" s="15">
        <v>9</v>
      </c>
      <c r="F558" s="3">
        <v>4</v>
      </c>
      <c r="G558" s="10">
        <v>851.84</v>
      </c>
    </row>
    <row r="559" spans="1:7" ht="17.55" customHeight="1" x14ac:dyDescent="0.3">
      <c r="A559" s="1">
        <v>558</v>
      </c>
      <c r="B559" s="1" t="s">
        <v>592</v>
      </c>
      <c r="C559" s="19">
        <v>41775</v>
      </c>
      <c r="D559" s="19">
        <v>41808</v>
      </c>
      <c r="E559" s="15">
        <v>147</v>
      </c>
      <c r="F559" s="3">
        <v>3</v>
      </c>
      <c r="G559" s="10">
        <v>395.67</v>
      </c>
    </row>
    <row r="560" spans="1:7" ht="17.55" customHeight="1" x14ac:dyDescent="0.3">
      <c r="A560" s="1">
        <v>559</v>
      </c>
      <c r="B560" s="1" t="s">
        <v>593</v>
      </c>
      <c r="C560" s="19">
        <v>41775</v>
      </c>
      <c r="D560" s="19">
        <v>41835</v>
      </c>
      <c r="E560" s="15">
        <v>189</v>
      </c>
      <c r="F560" s="3">
        <v>4</v>
      </c>
      <c r="G560" s="10">
        <v>174.24</v>
      </c>
    </row>
    <row r="561" spans="1:7" ht="17.55" customHeight="1" x14ac:dyDescent="0.3">
      <c r="A561" s="1">
        <v>560</v>
      </c>
      <c r="B561" s="1" t="s">
        <v>594</v>
      </c>
      <c r="C561" s="19">
        <v>41777</v>
      </c>
      <c r="D561" s="19">
        <v>41807</v>
      </c>
      <c r="E561" s="15">
        <v>165</v>
      </c>
      <c r="F561" s="3">
        <v>3</v>
      </c>
      <c r="G561" s="10">
        <v>696.96</v>
      </c>
    </row>
    <row r="562" spans="1:7" ht="17.55" customHeight="1" x14ac:dyDescent="0.3">
      <c r="A562" s="1">
        <v>561</v>
      </c>
      <c r="B562" s="1" t="s">
        <v>595</v>
      </c>
      <c r="C562" s="19">
        <v>41772</v>
      </c>
      <c r="D562" s="19">
        <v>41808</v>
      </c>
      <c r="E562" s="15">
        <v>217</v>
      </c>
      <c r="F562" s="3">
        <v>3</v>
      </c>
      <c r="G562" s="10">
        <v>237.40199999999999</v>
      </c>
    </row>
    <row r="563" spans="1:7" ht="17.55" customHeight="1" x14ac:dyDescent="0.3">
      <c r="A563" s="1">
        <v>562</v>
      </c>
      <c r="B563" s="1" t="s">
        <v>596</v>
      </c>
      <c r="C563" s="19">
        <v>41774</v>
      </c>
      <c r="D563" s="19">
        <v>41836</v>
      </c>
      <c r="E563" s="15">
        <v>14</v>
      </c>
      <c r="F563" s="3">
        <v>4</v>
      </c>
      <c r="G563" s="10">
        <v>326.09499999999997</v>
      </c>
    </row>
    <row r="564" spans="1:7" ht="17.55" customHeight="1" x14ac:dyDescent="0.3">
      <c r="A564" s="1">
        <v>563</v>
      </c>
      <c r="B564" s="1" t="s">
        <v>597</v>
      </c>
      <c r="C564" s="19">
        <v>41775</v>
      </c>
      <c r="D564" s="19">
        <v>41844</v>
      </c>
      <c r="E564" s="15">
        <v>190</v>
      </c>
      <c r="F564" s="3">
        <v>3</v>
      </c>
      <c r="G564" s="10">
        <v>195.53600000000003</v>
      </c>
    </row>
    <row r="565" spans="1:7" ht="17.55" customHeight="1" x14ac:dyDescent="0.3">
      <c r="A565" s="1">
        <v>564</v>
      </c>
      <c r="B565" s="1" t="s">
        <v>598</v>
      </c>
      <c r="C565" s="19">
        <v>41775</v>
      </c>
      <c r="D565" s="19">
        <v>41845</v>
      </c>
      <c r="E565" s="15">
        <v>286</v>
      </c>
      <c r="F565" s="3">
        <v>2</v>
      </c>
      <c r="G565" s="10">
        <v>908.226</v>
      </c>
    </row>
    <row r="566" spans="1:7" ht="17.55" customHeight="1" x14ac:dyDescent="0.3">
      <c r="A566" s="1">
        <v>565</v>
      </c>
      <c r="B566" s="1" t="s">
        <v>599</v>
      </c>
      <c r="C566" s="19">
        <v>41776</v>
      </c>
      <c r="D566" s="19">
        <v>41846</v>
      </c>
      <c r="E566" s="15">
        <v>64</v>
      </c>
      <c r="F566" s="3">
        <v>1</v>
      </c>
      <c r="G566" s="10">
        <v>916.93799999999999</v>
      </c>
    </row>
    <row r="567" spans="1:7" ht="17.55" customHeight="1" x14ac:dyDescent="0.3">
      <c r="A567" s="1">
        <v>566</v>
      </c>
      <c r="B567" s="1" t="s">
        <v>600</v>
      </c>
      <c r="C567" s="19">
        <v>41779</v>
      </c>
      <c r="D567" s="19">
        <v>41837</v>
      </c>
      <c r="E567" s="15">
        <v>218</v>
      </c>
      <c r="F567" s="3">
        <v>4</v>
      </c>
      <c r="G567" s="10">
        <v>96.557999999999993</v>
      </c>
    </row>
    <row r="568" spans="1:7" ht="17.55" customHeight="1" x14ac:dyDescent="0.3">
      <c r="A568" s="1">
        <v>567</v>
      </c>
      <c r="B568" s="1" t="s">
        <v>601</v>
      </c>
      <c r="C568" s="19">
        <v>41774</v>
      </c>
      <c r="D568" s="19">
        <v>41840</v>
      </c>
      <c r="E568" s="15">
        <v>200</v>
      </c>
      <c r="F568" s="3">
        <v>1</v>
      </c>
      <c r="G568" s="10">
        <v>373.52699999999999</v>
      </c>
    </row>
    <row r="569" spans="1:7" ht="17.55" customHeight="1" x14ac:dyDescent="0.3">
      <c r="A569" s="1">
        <v>568</v>
      </c>
      <c r="B569" s="1" t="s">
        <v>602</v>
      </c>
      <c r="C569" s="19">
        <v>41780</v>
      </c>
      <c r="D569" s="19">
        <v>41828</v>
      </c>
      <c r="E569" s="15">
        <v>278</v>
      </c>
      <c r="F569" s="3">
        <v>4</v>
      </c>
      <c r="G569" s="10">
        <v>314.60000000000002</v>
      </c>
    </row>
    <row r="570" spans="1:7" ht="17.55" customHeight="1" x14ac:dyDescent="0.3">
      <c r="A570" s="1">
        <v>569</v>
      </c>
      <c r="B570" s="1" t="s">
        <v>603</v>
      </c>
      <c r="C570" s="19">
        <v>41776</v>
      </c>
      <c r="D570" s="19">
        <v>41847</v>
      </c>
      <c r="E570" s="15">
        <v>4</v>
      </c>
      <c r="F570" s="3">
        <v>4</v>
      </c>
      <c r="G570" s="10">
        <v>431.72800000000001</v>
      </c>
    </row>
    <row r="571" spans="1:7" ht="17.55" customHeight="1" x14ac:dyDescent="0.3">
      <c r="A571" s="1">
        <v>570</v>
      </c>
      <c r="B571" s="1" t="s">
        <v>604</v>
      </c>
      <c r="C571" s="19">
        <v>41781</v>
      </c>
      <c r="D571" s="19">
        <v>41808</v>
      </c>
      <c r="E571" s="15">
        <v>69</v>
      </c>
      <c r="F571" s="3">
        <v>1</v>
      </c>
      <c r="G571" s="10">
        <v>385.99</v>
      </c>
    </row>
    <row r="572" spans="1:7" ht="17.55" customHeight="1" x14ac:dyDescent="0.3">
      <c r="A572" s="1">
        <v>571</v>
      </c>
      <c r="B572" s="1" t="s">
        <v>605</v>
      </c>
      <c r="C572" s="19">
        <v>41777</v>
      </c>
      <c r="D572" s="19">
        <v>41835</v>
      </c>
      <c r="E572" s="15">
        <v>270</v>
      </c>
      <c r="F572" s="3">
        <v>3</v>
      </c>
      <c r="G572" s="10">
        <v>154.88</v>
      </c>
    </row>
    <row r="573" spans="1:7" ht="17.55" customHeight="1" x14ac:dyDescent="0.3">
      <c r="A573" s="1">
        <v>572</v>
      </c>
      <c r="B573" s="1" t="s">
        <v>606</v>
      </c>
      <c r="C573" s="19">
        <v>41782</v>
      </c>
      <c r="D573" s="19">
        <v>41856</v>
      </c>
      <c r="E573" s="15">
        <v>224</v>
      </c>
      <c r="F573" s="3">
        <v>3</v>
      </c>
      <c r="G573" s="10">
        <v>506.38499999999999</v>
      </c>
    </row>
    <row r="574" spans="1:7" ht="17.55" customHeight="1" x14ac:dyDescent="0.3">
      <c r="A574" s="1">
        <v>573</v>
      </c>
      <c r="B574" s="1" t="s">
        <v>607</v>
      </c>
      <c r="C574" s="19">
        <v>41778</v>
      </c>
      <c r="D574" s="19">
        <v>41804</v>
      </c>
      <c r="E574" s="15">
        <v>156</v>
      </c>
      <c r="F574" s="3">
        <v>3</v>
      </c>
      <c r="G574" s="10">
        <v>407.52800000000002</v>
      </c>
    </row>
    <row r="575" spans="1:7" ht="17.55" customHeight="1" x14ac:dyDescent="0.3">
      <c r="A575" s="1">
        <v>574</v>
      </c>
      <c r="B575" s="1" t="s">
        <v>608</v>
      </c>
      <c r="C575" s="19">
        <v>41779</v>
      </c>
      <c r="D575" s="19">
        <v>41809</v>
      </c>
      <c r="E575" s="15">
        <v>317</v>
      </c>
      <c r="F575" s="3">
        <v>3</v>
      </c>
      <c r="G575" s="10">
        <v>544.98400000000004</v>
      </c>
    </row>
    <row r="576" spans="1:7" ht="17.55" customHeight="1" x14ac:dyDescent="0.3">
      <c r="A576" s="1">
        <v>575</v>
      </c>
      <c r="B576" s="1" t="s">
        <v>609</v>
      </c>
      <c r="C576" s="19">
        <v>41781</v>
      </c>
      <c r="D576" s="19">
        <v>41838</v>
      </c>
      <c r="E576" s="15">
        <v>47</v>
      </c>
      <c r="F576" s="3">
        <v>2</v>
      </c>
      <c r="G576" s="10">
        <v>794.97</v>
      </c>
    </row>
    <row r="577" spans="1:7" ht="17.55" customHeight="1" x14ac:dyDescent="0.3">
      <c r="A577" s="1">
        <v>576</v>
      </c>
      <c r="B577" s="1" t="s">
        <v>610</v>
      </c>
      <c r="C577" s="19">
        <v>41780</v>
      </c>
      <c r="D577" s="19">
        <v>41840</v>
      </c>
      <c r="E577" s="15">
        <v>145</v>
      </c>
      <c r="F577" s="3">
        <v>1</v>
      </c>
      <c r="G577" s="10">
        <v>280.11500000000001</v>
      </c>
    </row>
    <row r="578" spans="1:7" ht="17.55" customHeight="1" x14ac:dyDescent="0.3">
      <c r="A578" s="1">
        <v>577</v>
      </c>
      <c r="B578" s="1" t="s">
        <v>611</v>
      </c>
      <c r="C578" s="19">
        <v>41781</v>
      </c>
      <c r="D578" s="19">
        <v>41819</v>
      </c>
      <c r="E578" s="15">
        <v>261</v>
      </c>
      <c r="F578" s="3">
        <v>2</v>
      </c>
      <c r="G578" s="10">
        <v>150.76599999999999</v>
      </c>
    </row>
    <row r="579" spans="1:7" ht="17.55" customHeight="1" x14ac:dyDescent="0.3">
      <c r="A579" s="1">
        <v>578</v>
      </c>
      <c r="B579" s="1" t="s">
        <v>612</v>
      </c>
      <c r="C579" s="19">
        <v>41778</v>
      </c>
      <c r="D579" s="19">
        <v>41829</v>
      </c>
      <c r="E579" s="15">
        <v>312</v>
      </c>
      <c r="F579" s="3">
        <v>3</v>
      </c>
      <c r="G579" s="10">
        <v>83.49</v>
      </c>
    </row>
    <row r="580" spans="1:7" ht="17.55" customHeight="1" x14ac:dyDescent="0.3">
      <c r="A580" s="1">
        <v>579</v>
      </c>
      <c r="B580" s="1" t="s">
        <v>613</v>
      </c>
      <c r="C580" s="19">
        <v>41780</v>
      </c>
      <c r="D580" s="19">
        <v>41811</v>
      </c>
      <c r="E580" s="15">
        <v>313</v>
      </c>
      <c r="F580" s="3">
        <v>2</v>
      </c>
      <c r="G580" s="10">
        <v>88.087999999999994</v>
      </c>
    </row>
    <row r="581" spans="1:7" ht="17.55" customHeight="1" x14ac:dyDescent="0.3">
      <c r="A581" s="1">
        <v>580</v>
      </c>
      <c r="B581" s="1" t="s">
        <v>614</v>
      </c>
      <c r="C581" s="19">
        <v>41779</v>
      </c>
      <c r="D581" s="19">
        <v>41809</v>
      </c>
      <c r="E581" s="15">
        <v>86</v>
      </c>
      <c r="F581" s="3">
        <v>2</v>
      </c>
      <c r="G581" s="10">
        <v>205.7</v>
      </c>
    </row>
    <row r="582" spans="1:7" ht="17.55" customHeight="1" x14ac:dyDescent="0.3">
      <c r="A582" s="1">
        <v>581</v>
      </c>
      <c r="B582" s="1" t="s">
        <v>615</v>
      </c>
      <c r="C582" s="19">
        <v>41778</v>
      </c>
      <c r="D582" s="19">
        <v>41819</v>
      </c>
      <c r="E582" s="15">
        <v>77</v>
      </c>
      <c r="F582" s="3">
        <v>3</v>
      </c>
      <c r="G582" s="10">
        <v>286.77</v>
      </c>
    </row>
    <row r="583" spans="1:7" ht="17.55" customHeight="1" x14ac:dyDescent="0.3">
      <c r="A583" s="1">
        <v>582</v>
      </c>
      <c r="B583" s="1" t="s">
        <v>616</v>
      </c>
      <c r="C583" s="19">
        <v>41780</v>
      </c>
      <c r="D583" s="19">
        <v>41800</v>
      </c>
      <c r="E583" s="15">
        <v>76</v>
      </c>
      <c r="F583" s="3">
        <v>2</v>
      </c>
      <c r="G583" s="10">
        <v>588.05999999999995</v>
      </c>
    </row>
    <row r="584" spans="1:7" ht="17.55" customHeight="1" x14ac:dyDescent="0.3">
      <c r="A584" s="1">
        <v>583</v>
      </c>
      <c r="B584" s="1" t="s">
        <v>617</v>
      </c>
      <c r="C584" s="19">
        <v>41782</v>
      </c>
      <c r="D584" s="19">
        <v>41811</v>
      </c>
      <c r="E584" s="15">
        <v>213</v>
      </c>
      <c r="F584" s="3">
        <v>3</v>
      </c>
      <c r="G584" s="10">
        <v>138.303</v>
      </c>
    </row>
    <row r="585" spans="1:7" ht="17.55" customHeight="1" x14ac:dyDescent="0.3">
      <c r="A585" s="1">
        <v>584</v>
      </c>
      <c r="B585" s="1" t="s">
        <v>618</v>
      </c>
      <c r="C585" s="19">
        <v>41780</v>
      </c>
      <c r="D585" s="19">
        <v>41827</v>
      </c>
      <c r="E585" s="15">
        <v>26</v>
      </c>
      <c r="F585" s="3">
        <v>1</v>
      </c>
      <c r="G585" s="10">
        <v>132.61600000000001</v>
      </c>
    </row>
    <row r="586" spans="1:7" ht="17.55" customHeight="1" x14ac:dyDescent="0.3">
      <c r="A586" s="1">
        <v>585</v>
      </c>
      <c r="B586" s="1" t="s">
        <v>619</v>
      </c>
      <c r="C586" s="19">
        <v>41782</v>
      </c>
      <c r="D586" s="19">
        <v>41810</v>
      </c>
      <c r="E586" s="15">
        <v>92</v>
      </c>
      <c r="F586" s="3">
        <v>3</v>
      </c>
      <c r="G586" s="10">
        <v>141.328</v>
      </c>
    </row>
    <row r="587" spans="1:7" ht="17.55" customHeight="1" x14ac:dyDescent="0.3">
      <c r="A587" s="1">
        <v>586</v>
      </c>
      <c r="B587" s="1" t="s">
        <v>620</v>
      </c>
      <c r="C587" s="19">
        <v>41784</v>
      </c>
      <c r="D587" s="19">
        <v>41809</v>
      </c>
      <c r="E587" s="15">
        <v>6</v>
      </c>
      <c r="F587" s="3">
        <v>4</v>
      </c>
      <c r="G587" s="10">
        <v>192.26900000000001</v>
      </c>
    </row>
    <row r="588" spans="1:7" ht="17.55" customHeight="1" x14ac:dyDescent="0.3">
      <c r="A588" s="1">
        <v>587</v>
      </c>
      <c r="B588" s="1" t="s">
        <v>621</v>
      </c>
      <c r="C588" s="19">
        <v>41782</v>
      </c>
      <c r="D588" s="19">
        <v>41810</v>
      </c>
      <c r="E588" s="15">
        <v>205</v>
      </c>
      <c r="F588" s="3">
        <v>1</v>
      </c>
      <c r="G588" s="10">
        <v>465.84999999999997</v>
      </c>
    </row>
    <row r="589" spans="1:7" ht="17.55" customHeight="1" x14ac:dyDescent="0.3">
      <c r="A589" s="1">
        <v>588</v>
      </c>
      <c r="B589" s="1" t="s">
        <v>622</v>
      </c>
      <c r="C589" s="19">
        <v>41783</v>
      </c>
      <c r="D589" s="19">
        <v>41858</v>
      </c>
      <c r="E589" s="15">
        <v>86</v>
      </c>
      <c r="F589" s="3">
        <v>3</v>
      </c>
      <c r="G589" s="10">
        <v>395.30700000000002</v>
      </c>
    </row>
    <row r="590" spans="1:7" ht="17.55" customHeight="1" x14ac:dyDescent="0.3">
      <c r="A590" s="1">
        <v>589</v>
      </c>
      <c r="B590" s="1" t="s">
        <v>623</v>
      </c>
      <c r="C590" s="19">
        <v>41783</v>
      </c>
      <c r="D590" s="19">
        <v>41819</v>
      </c>
      <c r="E590" s="15">
        <v>130</v>
      </c>
      <c r="F590" s="3">
        <v>1</v>
      </c>
      <c r="G590" s="10">
        <v>291.36799999999999</v>
      </c>
    </row>
    <row r="591" spans="1:7" ht="17.55" customHeight="1" x14ac:dyDescent="0.3">
      <c r="A591" s="1">
        <v>590</v>
      </c>
      <c r="B591" s="1" t="s">
        <v>624</v>
      </c>
      <c r="C591" s="19">
        <v>41785</v>
      </c>
      <c r="D591" s="19">
        <v>41834</v>
      </c>
      <c r="E591" s="15">
        <v>288</v>
      </c>
      <c r="F591" s="3">
        <v>3</v>
      </c>
      <c r="G591" s="10">
        <v>66.792000000000002</v>
      </c>
    </row>
    <row r="592" spans="1:7" ht="17.55" customHeight="1" x14ac:dyDescent="0.3">
      <c r="A592" s="1">
        <v>591</v>
      </c>
      <c r="B592" s="1" t="s">
        <v>625</v>
      </c>
      <c r="C592" s="19">
        <v>41784</v>
      </c>
      <c r="D592" s="19">
        <v>41826</v>
      </c>
      <c r="E592" s="15">
        <v>271</v>
      </c>
      <c r="F592" s="3">
        <v>4</v>
      </c>
      <c r="G592" s="10">
        <v>111.925</v>
      </c>
    </row>
    <row r="593" spans="1:7" ht="17.55" customHeight="1" x14ac:dyDescent="0.3">
      <c r="A593" s="1">
        <v>592</v>
      </c>
      <c r="B593" s="1" t="s">
        <v>626</v>
      </c>
      <c r="C593" s="19">
        <v>41781</v>
      </c>
      <c r="D593" s="19">
        <v>41826</v>
      </c>
      <c r="E593" s="15">
        <v>75</v>
      </c>
      <c r="F593" s="3">
        <v>2</v>
      </c>
      <c r="G593" s="10">
        <v>675.66399999999999</v>
      </c>
    </row>
    <row r="594" spans="1:7" ht="17.55" customHeight="1" x14ac:dyDescent="0.3">
      <c r="A594" s="1">
        <v>593</v>
      </c>
      <c r="B594" s="1" t="s">
        <v>627</v>
      </c>
      <c r="C594" s="19">
        <v>41781</v>
      </c>
      <c r="D594" s="19">
        <v>41826</v>
      </c>
      <c r="E594" s="15">
        <v>185</v>
      </c>
      <c r="F594" s="3">
        <v>1</v>
      </c>
      <c r="G594" s="10">
        <v>258.94</v>
      </c>
    </row>
    <row r="595" spans="1:7" ht="17.55" customHeight="1" x14ac:dyDescent="0.3">
      <c r="A595" s="1">
        <v>594</v>
      </c>
      <c r="B595" s="1" t="s">
        <v>628</v>
      </c>
      <c r="C595" s="19">
        <v>41786</v>
      </c>
      <c r="D595" s="19">
        <v>41850</v>
      </c>
      <c r="E595" s="15">
        <v>190</v>
      </c>
      <c r="F595" s="3">
        <v>3</v>
      </c>
      <c r="G595" s="10">
        <v>410.916</v>
      </c>
    </row>
    <row r="596" spans="1:7" ht="17.55" customHeight="1" x14ac:dyDescent="0.3">
      <c r="A596" s="1">
        <v>595</v>
      </c>
      <c r="B596" s="1" t="s">
        <v>629</v>
      </c>
      <c r="C596" s="19">
        <v>41783</v>
      </c>
      <c r="D596" s="19">
        <v>41806</v>
      </c>
      <c r="E596" s="15">
        <v>216</v>
      </c>
      <c r="F596" s="3">
        <v>3</v>
      </c>
      <c r="G596" s="10">
        <v>138.666</v>
      </c>
    </row>
    <row r="597" spans="1:7" ht="17.55" customHeight="1" x14ac:dyDescent="0.3">
      <c r="A597" s="1">
        <v>596</v>
      </c>
      <c r="B597" s="1" t="s">
        <v>630</v>
      </c>
      <c r="C597" s="19">
        <v>41781</v>
      </c>
      <c r="D597" s="19">
        <v>41833</v>
      </c>
      <c r="E597" s="15">
        <v>181</v>
      </c>
      <c r="F597" s="3">
        <v>4</v>
      </c>
      <c r="G597" s="10">
        <v>109.989</v>
      </c>
    </row>
    <row r="598" spans="1:7" ht="17.55" customHeight="1" x14ac:dyDescent="0.3">
      <c r="A598" s="1">
        <v>597</v>
      </c>
      <c r="B598" s="1" t="s">
        <v>631</v>
      </c>
      <c r="C598" s="19">
        <v>41783</v>
      </c>
      <c r="D598" s="19">
        <v>41856</v>
      </c>
      <c r="E598" s="15">
        <v>38</v>
      </c>
      <c r="F598" s="3">
        <v>3</v>
      </c>
      <c r="G598" s="10">
        <v>353.32</v>
      </c>
    </row>
    <row r="599" spans="1:7" ht="17.55" customHeight="1" x14ac:dyDescent="0.3">
      <c r="A599" s="1">
        <v>598</v>
      </c>
      <c r="B599" s="1" t="s">
        <v>632</v>
      </c>
      <c r="C599" s="19">
        <v>41787</v>
      </c>
      <c r="D599" s="19">
        <v>41826</v>
      </c>
      <c r="E599" s="15">
        <v>310</v>
      </c>
      <c r="F599" s="3">
        <v>1</v>
      </c>
      <c r="G599" s="10">
        <v>226.512</v>
      </c>
    </row>
    <row r="600" spans="1:7" ht="17.55" customHeight="1" x14ac:dyDescent="0.3">
      <c r="A600" s="1">
        <v>599</v>
      </c>
      <c r="B600" s="1" t="s">
        <v>633</v>
      </c>
      <c r="C600" s="19">
        <v>41786</v>
      </c>
      <c r="D600" s="19">
        <v>41849</v>
      </c>
      <c r="E600" s="15">
        <v>77</v>
      </c>
      <c r="F600" s="3">
        <v>3</v>
      </c>
      <c r="G600" s="10">
        <v>257.488</v>
      </c>
    </row>
    <row r="601" spans="1:7" ht="17.55" customHeight="1" x14ac:dyDescent="0.3">
      <c r="A601" s="1">
        <v>600</v>
      </c>
      <c r="B601" s="1" t="s">
        <v>634</v>
      </c>
      <c r="C601" s="19">
        <v>41782</v>
      </c>
      <c r="D601" s="19">
        <v>41803</v>
      </c>
      <c r="E601" s="15">
        <v>180</v>
      </c>
      <c r="F601" s="3">
        <v>2</v>
      </c>
      <c r="G601" s="10">
        <v>399.3</v>
      </c>
    </row>
    <row r="602" spans="1:7" ht="17.55" customHeight="1" x14ac:dyDescent="0.3">
      <c r="A602" s="1">
        <v>601</v>
      </c>
      <c r="B602" s="1" t="s">
        <v>635</v>
      </c>
      <c r="C602" s="19">
        <v>41783</v>
      </c>
      <c r="D602" s="19">
        <v>41817</v>
      </c>
      <c r="E602" s="15">
        <v>249</v>
      </c>
      <c r="F602" s="3">
        <v>3</v>
      </c>
      <c r="G602" s="10">
        <v>712.327</v>
      </c>
    </row>
    <row r="603" spans="1:7" ht="17.55" customHeight="1" x14ac:dyDescent="0.3">
      <c r="A603" s="1">
        <v>602</v>
      </c>
      <c r="B603" s="1" t="s">
        <v>636</v>
      </c>
      <c r="C603" s="19">
        <v>41785</v>
      </c>
      <c r="D603" s="19">
        <v>41834</v>
      </c>
      <c r="E603" s="15">
        <v>173</v>
      </c>
      <c r="F603" s="3">
        <v>4</v>
      </c>
      <c r="G603" s="10">
        <v>220.70400000000001</v>
      </c>
    </row>
    <row r="604" spans="1:7" ht="17.55" customHeight="1" x14ac:dyDescent="0.3">
      <c r="A604" s="1">
        <v>603</v>
      </c>
      <c r="B604" s="1" t="s">
        <v>637</v>
      </c>
      <c r="C604" s="19">
        <v>41784</v>
      </c>
      <c r="D604" s="19">
        <v>41815</v>
      </c>
      <c r="E604" s="15">
        <v>51</v>
      </c>
      <c r="F604" s="3">
        <v>3</v>
      </c>
      <c r="G604" s="10">
        <v>98.009999999999991</v>
      </c>
    </row>
    <row r="605" spans="1:7" ht="17.55" customHeight="1" x14ac:dyDescent="0.3">
      <c r="A605" s="1">
        <v>604</v>
      </c>
      <c r="B605" s="1" t="s">
        <v>638</v>
      </c>
      <c r="C605" s="19">
        <v>41786</v>
      </c>
      <c r="D605" s="19">
        <v>41833</v>
      </c>
      <c r="E605" s="15">
        <v>219</v>
      </c>
      <c r="F605" s="3">
        <v>2</v>
      </c>
      <c r="G605" s="10">
        <v>253.61599999999999</v>
      </c>
    </row>
    <row r="606" spans="1:7" ht="17.55" customHeight="1" x14ac:dyDescent="0.3">
      <c r="A606" s="1">
        <v>605</v>
      </c>
      <c r="B606" s="1" t="s">
        <v>639</v>
      </c>
      <c r="C606" s="19">
        <v>41784</v>
      </c>
      <c r="D606" s="19">
        <v>41827</v>
      </c>
      <c r="E606" s="15">
        <v>97</v>
      </c>
      <c r="F606" s="3">
        <v>1</v>
      </c>
      <c r="G606" s="10">
        <v>148.22499999999999</v>
      </c>
    </row>
    <row r="607" spans="1:7" ht="17.55" customHeight="1" x14ac:dyDescent="0.3">
      <c r="A607" s="1">
        <v>606</v>
      </c>
      <c r="B607" s="1" t="s">
        <v>640</v>
      </c>
      <c r="C607" s="19">
        <v>41788</v>
      </c>
      <c r="D607" s="19">
        <v>41862</v>
      </c>
      <c r="E607" s="15">
        <v>303</v>
      </c>
      <c r="F607" s="3">
        <v>4</v>
      </c>
      <c r="G607" s="10">
        <v>158.51</v>
      </c>
    </row>
    <row r="608" spans="1:7" ht="17.55" customHeight="1" x14ac:dyDescent="0.3">
      <c r="A608" s="1">
        <v>607</v>
      </c>
      <c r="B608" s="1" t="s">
        <v>641</v>
      </c>
      <c r="C608" s="19">
        <v>41784</v>
      </c>
      <c r="D608" s="19">
        <v>41835</v>
      </c>
      <c r="E608" s="15">
        <v>282</v>
      </c>
      <c r="F608" s="3">
        <v>2</v>
      </c>
      <c r="G608" s="10">
        <v>314.35799999999995</v>
      </c>
    </row>
    <row r="609" spans="1:7" ht="17.55" customHeight="1" x14ac:dyDescent="0.3">
      <c r="A609" s="1">
        <v>608</v>
      </c>
      <c r="B609" s="1" t="s">
        <v>642</v>
      </c>
      <c r="C609" s="19">
        <v>41787</v>
      </c>
      <c r="D609" s="19">
        <v>41841</v>
      </c>
      <c r="E609" s="15">
        <v>310</v>
      </c>
      <c r="F609" s="3">
        <v>3</v>
      </c>
      <c r="G609" s="10">
        <v>166.98</v>
      </c>
    </row>
    <row r="610" spans="1:7" ht="17.55" customHeight="1" x14ac:dyDescent="0.3">
      <c r="A610" s="1">
        <v>609</v>
      </c>
      <c r="B610" s="1" t="s">
        <v>643</v>
      </c>
      <c r="C610" s="19">
        <v>41785</v>
      </c>
      <c r="D610" s="19">
        <v>41848</v>
      </c>
      <c r="E610" s="15">
        <v>59</v>
      </c>
      <c r="F610" s="3">
        <v>2</v>
      </c>
      <c r="G610" s="10">
        <v>413.82</v>
      </c>
    </row>
    <row r="611" spans="1:7" ht="17.55" customHeight="1" x14ac:dyDescent="0.3">
      <c r="A611" s="1">
        <v>610</v>
      </c>
      <c r="B611" s="1" t="s">
        <v>644</v>
      </c>
      <c r="C611" s="19">
        <v>41784</v>
      </c>
      <c r="D611" s="19">
        <v>41836</v>
      </c>
      <c r="E611" s="15">
        <v>162</v>
      </c>
      <c r="F611" s="3">
        <v>3</v>
      </c>
      <c r="G611" s="10">
        <v>299.47500000000002</v>
      </c>
    </row>
    <row r="612" spans="1:7" ht="17.55" customHeight="1" x14ac:dyDescent="0.3">
      <c r="A612" s="1">
        <v>611</v>
      </c>
      <c r="B612" s="1" t="s">
        <v>645</v>
      </c>
      <c r="C612" s="19">
        <v>41787</v>
      </c>
      <c r="D612" s="19">
        <v>41840</v>
      </c>
      <c r="E612" s="15">
        <v>312</v>
      </c>
      <c r="F612" s="3">
        <v>4</v>
      </c>
      <c r="G612" s="10">
        <v>177.14400000000001</v>
      </c>
    </row>
    <row r="613" spans="1:7" ht="17.55" customHeight="1" x14ac:dyDescent="0.3">
      <c r="A613" s="1">
        <v>612</v>
      </c>
      <c r="B613" s="1" t="s">
        <v>646</v>
      </c>
      <c r="C613" s="19">
        <v>41788</v>
      </c>
      <c r="D613" s="19">
        <v>41811</v>
      </c>
      <c r="E613" s="15">
        <v>50</v>
      </c>
      <c r="F613" s="3">
        <v>1</v>
      </c>
      <c r="G613" s="10">
        <v>575.96</v>
      </c>
    </row>
    <row r="614" spans="1:7" ht="17.55" customHeight="1" x14ac:dyDescent="0.3">
      <c r="A614" s="1">
        <v>613</v>
      </c>
      <c r="B614" s="1" t="s">
        <v>647</v>
      </c>
      <c r="C614" s="19">
        <v>41789</v>
      </c>
      <c r="D614" s="19">
        <v>41842</v>
      </c>
      <c r="E614" s="15">
        <v>207</v>
      </c>
      <c r="F614" s="3">
        <v>4</v>
      </c>
      <c r="G614" s="10">
        <v>369.77600000000007</v>
      </c>
    </row>
    <row r="615" spans="1:7" ht="17.55" customHeight="1" x14ac:dyDescent="0.3">
      <c r="A615" s="1">
        <v>614</v>
      </c>
      <c r="B615" s="1" t="s">
        <v>648</v>
      </c>
      <c r="C615" s="19">
        <v>41787</v>
      </c>
      <c r="D615" s="19">
        <v>41838</v>
      </c>
      <c r="E615" s="15">
        <v>112</v>
      </c>
      <c r="F615" s="3">
        <v>1</v>
      </c>
      <c r="G615" s="10">
        <v>570.63599999999997</v>
      </c>
    </row>
    <row r="616" spans="1:7" ht="17.55" customHeight="1" x14ac:dyDescent="0.3">
      <c r="A616" s="1">
        <v>615</v>
      </c>
      <c r="B616" s="1" t="s">
        <v>649</v>
      </c>
      <c r="C616" s="19">
        <v>41790</v>
      </c>
      <c r="D616" s="19">
        <v>41823</v>
      </c>
      <c r="E616" s="15">
        <v>103</v>
      </c>
      <c r="F616" s="3">
        <v>4</v>
      </c>
      <c r="G616" s="10">
        <v>603.30600000000004</v>
      </c>
    </row>
    <row r="617" spans="1:7" ht="17.55" customHeight="1" x14ac:dyDescent="0.3">
      <c r="A617" s="1">
        <v>616</v>
      </c>
      <c r="B617" s="1" t="s">
        <v>650</v>
      </c>
      <c r="C617" s="19">
        <v>41788</v>
      </c>
      <c r="D617" s="19">
        <v>41851</v>
      </c>
      <c r="E617" s="15">
        <v>156</v>
      </c>
      <c r="F617" s="3">
        <v>3</v>
      </c>
      <c r="G617" s="10">
        <v>568.45799999999997</v>
      </c>
    </row>
    <row r="618" spans="1:7" ht="17.55" customHeight="1" x14ac:dyDescent="0.3">
      <c r="A618" s="1">
        <v>617</v>
      </c>
      <c r="B618" s="1" t="s">
        <v>651</v>
      </c>
      <c r="C618" s="19">
        <v>41787</v>
      </c>
      <c r="D618" s="19">
        <v>41823</v>
      </c>
      <c r="E618" s="15">
        <v>162</v>
      </c>
      <c r="F618" s="3">
        <v>2</v>
      </c>
      <c r="G618" s="10">
        <v>582.97799999999995</v>
      </c>
    </row>
    <row r="619" spans="1:7" ht="17.55" customHeight="1" x14ac:dyDescent="0.3">
      <c r="A619" s="1">
        <v>618</v>
      </c>
      <c r="B619" s="1" t="s">
        <v>652</v>
      </c>
      <c r="C619" s="19">
        <v>41786</v>
      </c>
      <c r="D619" s="19">
        <v>41855</v>
      </c>
      <c r="E619" s="15">
        <v>138</v>
      </c>
      <c r="F619" s="3">
        <v>1</v>
      </c>
      <c r="G619" s="10">
        <v>342.18799999999999</v>
      </c>
    </row>
    <row r="620" spans="1:7" ht="17.55" customHeight="1" x14ac:dyDescent="0.3">
      <c r="A620" s="1">
        <v>619</v>
      </c>
      <c r="B620" s="1" t="s">
        <v>653</v>
      </c>
      <c r="C620" s="19">
        <v>41790</v>
      </c>
      <c r="D620" s="19">
        <v>41824</v>
      </c>
      <c r="E620" s="15">
        <v>259</v>
      </c>
      <c r="F620" s="3">
        <v>2</v>
      </c>
      <c r="G620" s="10">
        <v>400.75200000000001</v>
      </c>
    </row>
    <row r="621" spans="1:7" ht="17.55" customHeight="1" x14ac:dyDescent="0.3">
      <c r="A621" s="1">
        <v>620</v>
      </c>
      <c r="B621" s="1" t="s">
        <v>654</v>
      </c>
      <c r="C621" s="19">
        <v>41787</v>
      </c>
      <c r="D621" s="19">
        <v>41810</v>
      </c>
      <c r="E621" s="15">
        <v>9</v>
      </c>
      <c r="F621" s="3">
        <v>3</v>
      </c>
      <c r="G621" s="10">
        <v>188.39699999999999</v>
      </c>
    </row>
    <row r="622" spans="1:7" ht="17.55" customHeight="1" x14ac:dyDescent="0.3">
      <c r="A622" s="1">
        <v>621</v>
      </c>
      <c r="B622" s="1" t="s">
        <v>655</v>
      </c>
      <c r="C622" s="19">
        <v>41791</v>
      </c>
      <c r="D622" s="19">
        <v>41832</v>
      </c>
      <c r="E622" s="15">
        <v>104</v>
      </c>
      <c r="F622" s="3">
        <v>1</v>
      </c>
      <c r="G622" s="10">
        <v>131.88999999999999</v>
      </c>
    </row>
    <row r="623" spans="1:7" ht="17.55" customHeight="1" x14ac:dyDescent="0.3">
      <c r="A623" s="1">
        <v>622</v>
      </c>
      <c r="B623" s="1" t="s">
        <v>656</v>
      </c>
      <c r="C623" s="19">
        <v>41786</v>
      </c>
      <c r="D623" s="19">
        <v>41853</v>
      </c>
      <c r="E623" s="15">
        <v>208</v>
      </c>
      <c r="F623" s="3">
        <v>2</v>
      </c>
      <c r="G623" s="10">
        <v>333.96000000000004</v>
      </c>
    </row>
    <row r="624" spans="1:7" ht="17.55" customHeight="1" x14ac:dyDescent="0.3">
      <c r="A624" s="1">
        <v>623</v>
      </c>
      <c r="B624" s="1" t="s">
        <v>657</v>
      </c>
      <c r="C624" s="19">
        <v>41786</v>
      </c>
      <c r="D624" s="19">
        <v>41821</v>
      </c>
      <c r="E624" s="15">
        <v>209</v>
      </c>
      <c r="F624" s="3">
        <v>1</v>
      </c>
      <c r="G624" s="10">
        <v>75.504000000000005</v>
      </c>
    </row>
    <row r="625" spans="1:7" ht="17.55" customHeight="1" x14ac:dyDescent="0.3">
      <c r="A625" s="1">
        <v>624</v>
      </c>
      <c r="B625" s="1" t="s">
        <v>658</v>
      </c>
      <c r="C625" s="19">
        <v>41788</v>
      </c>
      <c r="D625" s="19">
        <v>41843</v>
      </c>
      <c r="E625" s="15">
        <v>295</v>
      </c>
      <c r="F625" s="3">
        <v>2</v>
      </c>
      <c r="G625" s="10">
        <v>941.98500000000013</v>
      </c>
    </row>
    <row r="626" spans="1:7" ht="17.55" customHeight="1" x14ac:dyDescent="0.3">
      <c r="A626" s="1">
        <v>625</v>
      </c>
      <c r="B626" s="1" t="s">
        <v>659</v>
      </c>
      <c r="C626" s="19">
        <v>41786</v>
      </c>
      <c r="D626" s="19">
        <v>41846</v>
      </c>
      <c r="E626" s="15">
        <v>195</v>
      </c>
      <c r="F626" s="3">
        <v>1</v>
      </c>
      <c r="G626" s="10">
        <v>150.524</v>
      </c>
    </row>
    <row r="627" spans="1:7" ht="17.55" customHeight="1" x14ac:dyDescent="0.3">
      <c r="A627" s="1">
        <v>626</v>
      </c>
      <c r="B627" s="1" t="s">
        <v>660</v>
      </c>
      <c r="C627" s="19">
        <v>41789</v>
      </c>
      <c r="D627" s="19">
        <v>41862</v>
      </c>
      <c r="E627" s="15">
        <v>107</v>
      </c>
      <c r="F627" s="3">
        <v>1</v>
      </c>
      <c r="G627" s="10">
        <v>293.90899999999999</v>
      </c>
    </row>
    <row r="628" spans="1:7" ht="17.55" customHeight="1" x14ac:dyDescent="0.3">
      <c r="A628" s="1">
        <v>627</v>
      </c>
      <c r="B628" s="1" t="s">
        <v>661</v>
      </c>
      <c r="C628" s="19">
        <v>41791</v>
      </c>
      <c r="D628" s="19">
        <v>41835</v>
      </c>
      <c r="E628" s="15">
        <v>136</v>
      </c>
      <c r="F628" s="3">
        <v>3</v>
      </c>
      <c r="G628" s="10">
        <v>646.86599999999999</v>
      </c>
    </row>
    <row r="629" spans="1:7" ht="17.55" customHeight="1" x14ac:dyDescent="0.3">
      <c r="A629" s="1">
        <v>628</v>
      </c>
      <c r="B629" s="1" t="s">
        <v>662</v>
      </c>
      <c r="C629" s="19">
        <v>41788</v>
      </c>
      <c r="D629" s="19">
        <v>41859</v>
      </c>
      <c r="E629" s="15">
        <v>94</v>
      </c>
      <c r="F629" s="3">
        <v>2</v>
      </c>
      <c r="G629" s="10">
        <v>415.03</v>
      </c>
    </row>
    <row r="630" spans="1:7" ht="17.55" customHeight="1" x14ac:dyDescent="0.3">
      <c r="A630" s="1">
        <v>629</v>
      </c>
      <c r="B630" s="1" t="s">
        <v>663</v>
      </c>
      <c r="C630" s="19">
        <v>41792</v>
      </c>
      <c r="D630" s="19">
        <v>41866</v>
      </c>
      <c r="E630" s="15">
        <v>237</v>
      </c>
      <c r="F630" s="3">
        <v>2</v>
      </c>
      <c r="G630" s="10">
        <v>472.505</v>
      </c>
    </row>
    <row r="631" spans="1:7" ht="17.55" customHeight="1" x14ac:dyDescent="0.3">
      <c r="A631" s="1">
        <v>630</v>
      </c>
      <c r="B631" s="1" t="s">
        <v>664</v>
      </c>
      <c r="C631" s="19">
        <v>41787</v>
      </c>
      <c r="D631" s="19">
        <v>41834</v>
      </c>
      <c r="E631" s="15">
        <v>53</v>
      </c>
      <c r="F631" s="3">
        <v>2</v>
      </c>
      <c r="G631" s="10">
        <v>423.01600000000002</v>
      </c>
    </row>
    <row r="632" spans="1:7" ht="17.55" customHeight="1" x14ac:dyDescent="0.3">
      <c r="A632" s="1">
        <v>631</v>
      </c>
      <c r="B632" s="1" t="s">
        <v>665</v>
      </c>
      <c r="C632" s="19">
        <v>41792</v>
      </c>
      <c r="D632" s="19">
        <v>41841</v>
      </c>
      <c r="E632" s="15">
        <v>286</v>
      </c>
      <c r="F632" s="3">
        <v>4</v>
      </c>
      <c r="G632" s="10">
        <v>273.45999999999998</v>
      </c>
    </row>
    <row r="633" spans="1:7" ht="17.55" customHeight="1" x14ac:dyDescent="0.3">
      <c r="A633" s="1">
        <v>632</v>
      </c>
      <c r="B633" s="1" t="s">
        <v>666</v>
      </c>
      <c r="C633" s="19">
        <v>41789</v>
      </c>
      <c r="D633" s="19">
        <v>41825</v>
      </c>
      <c r="E633" s="15">
        <v>221</v>
      </c>
      <c r="F633" s="3">
        <v>3</v>
      </c>
      <c r="G633" s="10">
        <v>184.40399999999997</v>
      </c>
    </row>
    <row r="634" spans="1:7" ht="17.55" customHeight="1" x14ac:dyDescent="0.3">
      <c r="A634" s="1">
        <v>633</v>
      </c>
      <c r="B634" s="1" t="s">
        <v>667</v>
      </c>
      <c r="C634" s="19">
        <v>41788</v>
      </c>
      <c r="D634" s="19">
        <v>41811</v>
      </c>
      <c r="E634" s="15">
        <v>160</v>
      </c>
      <c r="F634" s="3">
        <v>1</v>
      </c>
      <c r="G634" s="10">
        <v>126.32400000000001</v>
      </c>
    </row>
    <row r="635" spans="1:7" ht="17.55" customHeight="1" x14ac:dyDescent="0.3">
      <c r="A635" s="1">
        <v>634</v>
      </c>
      <c r="B635" s="1" t="s">
        <v>668</v>
      </c>
      <c r="C635" s="19">
        <v>41791</v>
      </c>
      <c r="D635" s="19">
        <v>41846</v>
      </c>
      <c r="E635" s="15">
        <v>95</v>
      </c>
      <c r="F635" s="3">
        <v>3</v>
      </c>
      <c r="G635" s="10">
        <v>174.48199999999997</v>
      </c>
    </row>
    <row r="636" spans="1:7" ht="17.55" customHeight="1" x14ac:dyDescent="0.3">
      <c r="A636" s="1">
        <v>635</v>
      </c>
      <c r="B636" s="1" t="s">
        <v>669</v>
      </c>
      <c r="C636" s="19">
        <v>41792</v>
      </c>
      <c r="D636" s="19">
        <v>41847</v>
      </c>
      <c r="E636" s="15">
        <v>109</v>
      </c>
      <c r="F636" s="3">
        <v>1</v>
      </c>
      <c r="G636" s="10">
        <v>451.08800000000002</v>
      </c>
    </row>
    <row r="637" spans="1:7" ht="17.55" customHeight="1" x14ac:dyDescent="0.3">
      <c r="A637" s="1">
        <v>636</v>
      </c>
      <c r="B637" s="1" t="s">
        <v>670</v>
      </c>
      <c r="C637" s="19">
        <v>41792</v>
      </c>
      <c r="D637" s="19">
        <v>41830</v>
      </c>
      <c r="E637" s="15">
        <v>53</v>
      </c>
      <c r="F637" s="3">
        <v>1</v>
      </c>
      <c r="G637" s="10">
        <v>309.15499999999997</v>
      </c>
    </row>
    <row r="638" spans="1:7" ht="17.55" customHeight="1" x14ac:dyDescent="0.3">
      <c r="A638" s="1">
        <v>637</v>
      </c>
      <c r="B638" s="1" t="s">
        <v>671</v>
      </c>
      <c r="C638" s="19">
        <v>41793</v>
      </c>
      <c r="D638" s="19">
        <v>41839</v>
      </c>
      <c r="E638" s="15">
        <v>77</v>
      </c>
      <c r="F638" s="3">
        <v>4</v>
      </c>
      <c r="G638" s="10">
        <v>100.79300000000001</v>
      </c>
    </row>
    <row r="639" spans="1:7" ht="17.55" customHeight="1" x14ac:dyDescent="0.3">
      <c r="A639" s="1">
        <v>638</v>
      </c>
      <c r="B639" s="1" t="s">
        <v>672</v>
      </c>
      <c r="C639" s="19">
        <v>41789</v>
      </c>
      <c r="D639" s="19">
        <v>41853</v>
      </c>
      <c r="E639" s="15">
        <v>219</v>
      </c>
      <c r="F639" s="3">
        <v>3</v>
      </c>
      <c r="G639" s="10">
        <v>433.18000000000006</v>
      </c>
    </row>
    <row r="640" spans="1:7" ht="17.55" customHeight="1" x14ac:dyDescent="0.3">
      <c r="A640" s="1">
        <v>639</v>
      </c>
      <c r="B640" s="1" t="s">
        <v>673</v>
      </c>
      <c r="C640" s="19">
        <v>41790</v>
      </c>
      <c r="D640" s="19">
        <v>41858</v>
      </c>
      <c r="E640" s="15">
        <v>182</v>
      </c>
      <c r="F640" s="3">
        <v>2</v>
      </c>
      <c r="G640" s="10">
        <v>313.995</v>
      </c>
    </row>
    <row r="641" spans="1:7" ht="17.55" customHeight="1" x14ac:dyDescent="0.3">
      <c r="A641" s="1">
        <v>640</v>
      </c>
      <c r="B641" s="1" t="s">
        <v>674</v>
      </c>
      <c r="C641" s="19">
        <v>41793</v>
      </c>
      <c r="D641" s="19">
        <v>41815</v>
      </c>
      <c r="E641" s="15">
        <v>287</v>
      </c>
      <c r="F641" s="3">
        <v>1</v>
      </c>
      <c r="G641" s="10">
        <v>436.20499999999998</v>
      </c>
    </row>
    <row r="642" spans="1:7" ht="17.55" customHeight="1" x14ac:dyDescent="0.3">
      <c r="A642" s="1">
        <v>641</v>
      </c>
      <c r="B642" s="1" t="s">
        <v>675</v>
      </c>
      <c r="C642" s="19">
        <v>41792</v>
      </c>
      <c r="D642" s="19">
        <v>41867</v>
      </c>
      <c r="E642" s="15">
        <v>126</v>
      </c>
      <c r="F642" s="3">
        <v>2</v>
      </c>
      <c r="G642" s="10">
        <v>270.072</v>
      </c>
    </row>
    <row r="643" spans="1:7" ht="17.55" customHeight="1" x14ac:dyDescent="0.3">
      <c r="A643" s="1">
        <v>642</v>
      </c>
      <c r="B643" s="1" t="s">
        <v>676</v>
      </c>
      <c r="C643" s="19">
        <v>41789</v>
      </c>
      <c r="D643" s="19">
        <v>41840</v>
      </c>
      <c r="E643" s="15">
        <v>248</v>
      </c>
      <c r="F643" s="3">
        <v>4</v>
      </c>
      <c r="G643" s="10">
        <v>180.774</v>
      </c>
    </row>
    <row r="644" spans="1:7" ht="17.55" customHeight="1" x14ac:dyDescent="0.3">
      <c r="A644" s="1">
        <v>643</v>
      </c>
      <c r="B644" s="1" t="s">
        <v>677</v>
      </c>
      <c r="C644" s="19">
        <v>41794</v>
      </c>
      <c r="D644" s="19">
        <v>41849</v>
      </c>
      <c r="E644" s="15">
        <v>140</v>
      </c>
      <c r="F644" s="3">
        <v>2</v>
      </c>
      <c r="G644" s="10">
        <v>421.56400000000008</v>
      </c>
    </row>
    <row r="645" spans="1:7" ht="17.55" customHeight="1" x14ac:dyDescent="0.3">
      <c r="A645" s="1">
        <v>644</v>
      </c>
      <c r="B645" s="1" t="s">
        <v>678</v>
      </c>
      <c r="C645" s="19">
        <v>41790</v>
      </c>
      <c r="D645" s="19">
        <v>41856</v>
      </c>
      <c r="E645" s="15">
        <v>33</v>
      </c>
      <c r="F645" s="3">
        <v>2</v>
      </c>
      <c r="G645" s="10">
        <v>238.37</v>
      </c>
    </row>
    <row r="646" spans="1:7" ht="17.55" customHeight="1" x14ac:dyDescent="0.3">
      <c r="A646" s="1">
        <v>645</v>
      </c>
      <c r="B646" s="1" t="s">
        <v>679</v>
      </c>
      <c r="C646" s="19">
        <v>41794</v>
      </c>
      <c r="D646" s="19">
        <v>41814</v>
      </c>
      <c r="E646" s="15">
        <v>28</v>
      </c>
      <c r="F646" s="3">
        <v>2</v>
      </c>
      <c r="G646" s="10">
        <v>924.56100000000004</v>
      </c>
    </row>
    <row r="647" spans="1:7" ht="17.55" customHeight="1" x14ac:dyDescent="0.3">
      <c r="A647" s="1">
        <v>646</v>
      </c>
      <c r="B647" s="1" t="s">
        <v>680</v>
      </c>
      <c r="C647" s="19">
        <v>41789</v>
      </c>
      <c r="D647" s="19">
        <v>41858</v>
      </c>
      <c r="E647" s="15">
        <v>178</v>
      </c>
      <c r="F647" s="3">
        <v>2</v>
      </c>
      <c r="G647" s="10">
        <v>87.11999999999999</v>
      </c>
    </row>
    <row r="648" spans="1:7" ht="17.55" customHeight="1" x14ac:dyDescent="0.3">
      <c r="A648" s="1">
        <v>647</v>
      </c>
      <c r="B648" s="1" t="s">
        <v>681</v>
      </c>
      <c r="C648" s="19">
        <v>41790</v>
      </c>
      <c r="D648" s="19">
        <v>41831</v>
      </c>
      <c r="E648" s="15">
        <v>169</v>
      </c>
      <c r="F648" s="3">
        <v>4</v>
      </c>
      <c r="G648" s="10">
        <v>63.403999999999996</v>
      </c>
    </row>
    <row r="649" spans="1:7" ht="17.55" customHeight="1" x14ac:dyDescent="0.3">
      <c r="A649" s="1">
        <v>648</v>
      </c>
      <c r="B649" s="1" t="s">
        <v>682</v>
      </c>
      <c r="C649" s="19">
        <v>41791</v>
      </c>
      <c r="D649" s="19">
        <v>41833</v>
      </c>
      <c r="E649" s="15">
        <v>176</v>
      </c>
      <c r="F649" s="3">
        <v>2</v>
      </c>
      <c r="G649" s="10">
        <v>292.82</v>
      </c>
    </row>
    <row r="650" spans="1:7" ht="17.55" customHeight="1" x14ac:dyDescent="0.3">
      <c r="A650" s="1">
        <v>649</v>
      </c>
      <c r="B650" s="1" t="s">
        <v>683</v>
      </c>
      <c r="C650" s="19">
        <v>41791</v>
      </c>
      <c r="D650" s="19">
        <v>41812</v>
      </c>
      <c r="E650" s="15">
        <v>280</v>
      </c>
      <c r="F650" s="3">
        <v>2</v>
      </c>
      <c r="G650" s="10">
        <v>111.804</v>
      </c>
    </row>
    <row r="651" spans="1:7" ht="17.55" customHeight="1" x14ac:dyDescent="0.3">
      <c r="A651" s="1">
        <v>650</v>
      </c>
      <c r="B651" s="1" t="s">
        <v>684</v>
      </c>
      <c r="C651" s="19">
        <v>41791</v>
      </c>
      <c r="D651" s="19">
        <v>41821</v>
      </c>
      <c r="E651" s="15">
        <v>248</v>
      </c>
      <c r="F651" s="3">
        <v>3</v>
      </c>
      <c r="G651" s="10">
        <v>138.54499999999999</v>
      </c>
    </row>
    <row r="652" spans="1:7" ht="17.55" customHeight="1" x14ac:dyDescent="0.3">
      <c r="A652" s="1">
        <v>651</v>
      </c>
      <c r="B652" s="1" t="s">
        <v>685</v>
      </c>
      <c r="C652" s="19">
        <v>41791</v>
      </c>
      <c r="D652" s="19">
        <v>41822</v>
      </c>
      <c r="E652" s="15">
        <v>142</v>
      </c>
      <c r="F652" s="3">
        <v>4</v>
      </c>
      <c r="G652" s="10">
        <v>206.91</v>
      </c>
    </row>
    <row r="653" spans="1:7" ht="17.55" customHeight="1" x14ac:dyDescent="0.3">
      <c r="A653" s="1">
        <v>652</v>
      </c>
      <c r="B653" s="1" t="s">
        <v>686</v>
      </c>
      <c r="C653" s="19">
        <v>41796</v>
      </c>
      <c r="D653" s="19">
        <v>41871</v>
      </c>
      <c r="E653" s="15">
        <v>226</v>
      </c>
      <c r="F653" s="3">
        <v>4</v>
      </c>
      <c r="G653" s="10">
        <v>801.50400000000002</v>
      </c>
    </row>
    <row r="654" spans="1:7" ht="17.55" customHeight="1" x14ac:dyDescent="0.3">
      <c r="A654" s="1">
        <v>653</v>
      </c>
      <c r="B654" s="1" t="s">
        <v>687</v>
      </c>
      <c r="C654" s="19">
        <v>41795</v>
      </c>
      <c r="D654" s="19">
        <v>41834</v>
      </c>
      <c r="E654" s="15">
        <v>157</v>
      </c>
      <c r="F654" s="3">
        <v>4</v>
      </c>
      <c r="G654" s="10">
        <v>150.04000000000002</v>
      </c>
    </row>
    <row r="655" spans="1:7" ht="17.55" customHeight="1" x14ac:dyDescent="0.3">
      <c r="A655" s="1">
        <v>654</v>
      </c>
      <c r="B655" s="1" t="s">
        <v>688</v>
      </c>
      <c r="C655" s="19">
        <v>41797</v>
      </c>
      <c r="D655" s="19">
        <v>41853</v>
      </c>
      <c r="E655" s="15">
        <v>257</v>
      </c>
      <c r="F655" s="3">
        <v>3</v>
      </c>
      <c r="G655" s="10">
        <v>887.53499999999997</v>
      </c>
    </row>
    <row r="656" spans="1:7" ht="17.55" customHeight="1" x14ac:dyDescent="0.3">
      <c r="A656" s="1">
        <v>655</v>
      </c>
      <c r="B656" s="1" t="s">
        <v>689</v>
      </c>
      <c r="C656" s="19">
        <v>41793</v>
      </c>
      <c r="D656" s="19">
        <v>41824</v>
      </c>
      <c r="E656" s="15">
        <v>125</v>
      </c>
      <c r="F656" s="3">
        <v>3</v>
      </c>
      <c r="G656" s="10">
        <v>246.477</v>
      </c>
    </row>
    <row r="657" spans="1:7" ht="17.55" customHeight="1" x14ac:dyDescent="0.3">
      <c r="A657" s="1">
        <v>656</v>
      </c>
      <c r="B657" s="1" t="s">
        <v>690</v>
      </c>
      <c r="C657" s="19">
        <v>41793</v>
      </c>
      <c r="D657" s="19">
        <v>41817</v>
      </c>
      <c r="E657" s="15">
        <v>73</v>
      </c>
      <c r="F657" s="3">
        <v>3</v>
      </c>
      <c r="G657" s="10">
        <v>689.45799999999997</v>
      </c>
    </row>
    <row r="658" spans="1:7" ht="17.55" customHeight="1" x14ac:dyDescent="0.3">
      <c r="A658" s="1">
        <v>657</v>
      </c>
      <c r="B658" s="1" t="s">
        <v>691</v>
      </c>
      <c r="C658" s="19">
        <v>41797</v>
      </c>
      <c r="D658" s="19">
        <v>41849</v>
      </c>
      <c r="E658" s="15">
        <v>89</v>
      </c>
      <c r="F658" s="3">
        <v>2</v>
      </c>
      <c r="G658" s="10">
        <v>276.60599999999999</v>
      </c>
    </row>
    <row r="659" spans="1:7" ht="17.55" customHeight="1" x14ac:dyDescent="0.3">
      <c r="A659" s="1">
        <v>658</v>
      </c>
      <c r="B659" s="1" t="s">
        <v>692</v>
      </c>
      <c r="C659" s="19">
        <v>41794</v>
      </c>
      <c r="D659" s="19">
        <v>41816</v>
      </c>
      <c r="E659" s="15">
        <v>195</v>
      </c>
      <c r="F659" s="3">
        <v>2</v>
      </c>
      <c r="G659" s="10">
        <v>813.48300000000006</v>
      </c>
    </row>
    <row r="660" spans="1:7" ht="17.55" customHeight="1" x14ac:dyDescent="0.3">
      <c r="A660" s="1">
        <v>659</v>
      </c>
      <c r="B660" s="1" t="s">
        <v>693</v>
      </c>
      <c r="C660" s="19">
        <v>41797</v>
      </c>
      <c r="D660" s="19">
        <v>41848</v>
      </c>
      <c r="E660" s="15">
        <v>182</v>
      </c>
      <c r="F660" s="3">
        <v>4</v>
      </c>
      <c r="G660" s="10">
        <v>239.58000000000004</v>
      </c>
    </row>
    <row r="661" spans="1:7" ht="17.55" customHeight="1" x14ac:dyDescent="0.3">
      <c r="A661" s="1">
        <v>660</v>
      </c>
      <c r="B661" s="1" t="s">
        <v>694</v>
      </c>
      <c r="C661" s="19">
        <v>41798</v>
      </c>
      <c r="D661" s="19">
        <v>41849</v>
      </c>
      <c r="E661" s="15">
        <v>220</v>
      </c>
      <c r="F661" s="3">
        <v>4</v>
      </c>
      <c r="G661" s="10">
        <v>240.06399999999999</v>
      </c>
    </row>
    <row r="662" spans="1:7" ht="17.55" customHeight="1" x14ac:dyDescent="0.3">
      <c r="A662" s="1">
        <v>661</v>
      </c>
      <c r="B662" s="1" t="s">
        <v>695</v>
      </c>
      <c r="C662" s="19">
        <v>41793</v>
      </c>
      <c r="D662" s="19">
        <v>41824</v>
      </c>
      <c r="E662" s="15">
        <v>271</v>
      </c>
      <c r="F662" s="3">
        <v>3</v>
      </c>
      <c r="G662" s="10">
        <v>250.71199999999999</v>
      </c>
    </row>
    <row r="663" spans="1:7" ht="17.55" customHeight="1" x14ac:dyDescent="0.3">
      <c r="A663" s="1">
        <v>662</v>
      </c>
      <c r="B663" s="1" t="s">
        <v>696</v>
      </c>
      <c r="C663" s="19">
        <v>41793</v>
      </c>
      <c r="D663" s="19">
        <v>41843</v>
      </c>
      <c r="E663" s="15">
        <v>267</v>
      </c>
      <c r="F663" s="3">
        <v>4</v>
      </c>
      <c r="G663" s="10">
        <v>398.69499999999999</v>
      </c>
    </row>
    <row r="664" spans="1:7" ht="17.55" customHeight="1" x14ac:dyDescent="0.3">
      <c r="A664" s="1">
        <v>663</v>
      </c>
      <c r="B664" s="1" t="s">
        <v>697</v>
      </c>
      <c r="C664" s="19">
        <v>41794</v>
      </c>
      <c r="D664" s="19">
        <v>41867</v>
      </c>
      <c r="E664" s="15">
        <v>137</v>
      </c>
      <c r="F664" s="3">
        <v>1</v>
      </c>
      <c r="G664" s="10">
        <v>118.096</v>
      </c>
    </row>
    <row r="665" spans="1:7" ht="17.55" customHeight="1" x14ac:dyDescent="0.3">
      <c r="A665" s="1">
        <v>664</v>
      </c>
      <c r="B665" s="1" t="s">
        <v>698</v>
      </c>
      <c r="C665" s="19">
        <v>41796</v>
      </c>
      <c r="D665" s="19">
        <v>41838</v>
      </c>
      <c r="E665" s="15">
        <v>124</v>
      </c>
      <c r="F665" s="3">
        <v>2</v>
      </c>
      <c r="G665" s="10">
        <v>859.58400000000006</v>
      </c>
    </row>
    <row r="666" spans="1:7" ht="17.55" customHeight="1" x14ac:dyDescent="0.3">
      <c r="A666" s="1">
        <v>665</v>
      </c>
      <c r="B666" s="1" t="s">
        <v>699</v>
      </c>
      <c r="C666" s="19">
        <v>41797</v>
      </c>
      <c r="D666" s="19">
        <v>41818</v>
      </c>
      <c r="E666" s="15">
        <v>26</v>
      </c>
      <c r="F666" s="3">
        <v>1</v>
      </c>
      <c r="G666" s="10">
        <v>222.64000000000001</v>
      </c>
    </row>
    <row r="667" spans="1:7" ht="17.55" customHeight="1" x14ac:dyDescent="0.3">
      <c r="A667" s="1">
        <v>666</v>
      </c>
      <c r="B667" s="1" t="s">
        <v>700</v>
      </c>
      <c r="C667" s="19">
        <v>41798</v>
      </c>
      <c r="D667" s="19">
        <v>41823</v>
      </c>
      <c r="E667" s="15">
        <v>118</v>
      </c>
      <c r="F667" s="3">
        <v>3</v>
      </c>
      <c r="G667" s="10">
        <v>450.84599999999995</v>
      </c>
    </row>
    <row r="668" spans="1:7" ht="17.55" customHeight="1" x14ac:dyDescent="0.3">
      <c r="A668" s="1">
        <v>667</v>
      </c>
      <c r="B668" s="1" t="s">
        <v>701</v>
      </c>
      <c r="C668" s="19">
        <v>41795</v>
      </c>
      <c r="D668" s="19">
        <v>41832</v>
      </c>
      <c r="E668" s="15">
        <v>59</v>
      </c>
      <c r="F668" s="3">
        <v>1</v>
      </c>
      <c r="G668" s="10">
        <v>504.81199999999995</v>
      </c>
    </row>
    <row r="669" spans="1:7" ht="17.55" customHeight="1" x14ac:dyDescent="0.3">
      <c r="A669" s="1">
        <v>668</v>
      </c>
      <c r="B669" s="1" t="s">
        <v>702</v>
      </c>
      <c r="C669" s="19">
        <v>41794</v>
      </c>
      <c r="D669" s="19">
        <v>41833</v>
      </c>
      <c r="E669" s="15">
        <v>168</v>
      </c>
      <c r="F669" s="3">
        <v>4</v>
      </c>
      <c r="G669" s="10">
        <v>157.30000000000001</v>
      </c>
    </row>
    <row r="670" spans="1:7" ht="17.55" customHeight="1" x14ac:dyDescent="0.3">
      <c r="A670" s="1">
        <v>669</v>
      </c>
      <c r="B670" s="1" t="s">
        <v>703</v>
      </c>
      <c r="C670" s="19">
        <v>41798</v>
      </c>
      <c r="D670" s="19">
        <v>41831</v>
      </c>
      <c r="E670" s="15">
        <v>132</v>
      </c>
      <c r="F670" s="3">
        <v>1</v>
      </c>
      <c r="G670" s="10">
        <v>579.34799999999996</v>
      </c>
    </row>
    <row r="671" spans="1:7" ht="17.55" customHeight="1" x14ac:dyDescent="0.3">
      <c r="A671" s="1">
        <v>670</v>
      </c>
      <c r="B671" s="1" t="s">
        <v>704</v>
      </c>
      <c r="C671" s="19">
        <v>41797</v>
      </c>
      <c r="D671" s="19">
        <v>41835</v>
      </c>
      <c r="E671" s="15">
        <v>187</v>
      </c>
      <c r="F671" s="3">
        <v>4</v>
      </c>
      <c r="G671" s="10">
        <v>479.40199999999999</v>
      </c>
    </row>
    <row r="672" spans="1:7" ht="17.55" customHeight="1" x14ac:dyDescent="0.3">
      <c r="A672" s="1">
        <v>671</v>
      </c>
      <c r="B672" s="1" t="s">
        <v>705</v>
      </c>
      <c r="C672" s="19">
        <v>41795</v>
      </c>
      <c r="D672" s="19">
        <v>41826</v>
      </c>
      <c r="E672" s="15">
        <v>199</v>
      </c>
      <c r="F672" s="3">
        <v>4</v>
      </c>
      <c r="G672" s="10">
        <v>222.15600000000001</v>
      </c>
    </row>
    <row r="673" spans="1:7" ht="17.55" customHeight="1" x14ac:dyDescent="0.3">
      <c r="A673" s="1">
        <v>672</v>
      </c>
      <c r="B673" s="1" t="s">
        <v>706</v>
      </c>
      <c r="C673" s="19">
        <v>41796</v>
      </c>
      <c r="D673" s="19">
        <v>41827</v>
      </c>
      <c r="E673" s="15">
        <v>291</v>
      </c>
      <c r="F673" s="3">
        <v>1</v>
      </c>
      <c r="G673" s="10">
        <v>288.22199999999998</v>
      </c>
    </row>
    <row r="674" spans="1:7" ht="17.55" customHeight="1" x14ac:dyDescent="0.3">
      <c r="A674" s="1">
        <v>673</v>
      </c>
      <c r="B674" s="1" t="s">
        <v>707</v>
      </c>
      <c r="C674" s="19">
        <v>41800</v>
      </c>
      <c r="D674" s="19">
        <v>41843</v>
      </c>
      <c r="E674" s="15">
        <v>7</v>
      </c>
      <c r="F674" s="3">
        <v>4</v>
      </c>
      <c r="G674" s="10">
        <v>427.97699999999998</v>
      </c>
    </row>
    <row r="675" spans="1:7" ht="17.55" customHeight="1" x14ac:dyDescent="0.3">
      <c r="A675" s="1">
        <v>674</v>
      </c>
      <c r="B675" s="1" t="s">
        <v>708</v>
      </c>
      <c r="C675" s="19">
        <v>41798</v>
      </c>
      <c r="D675" s="19">
        <v>41863</v>
      </c>
      <c r="E675" s="15">
        <v>192</v>
      </c>
      <c r="F675" s="3">
        <v>2</v>
      </c>
      <c r="G675" s="10">
        <v>206.91</v>
      </c>
    </row>
    <row r="676" spans="1:7" ht="17.55" customHeight="1" x14ac:dyDescent="0.3">
      <c r="A676" s="1">
        <v>675</v>
      </c>
      <c r="B676" s="1" t="s">
        <v>709</v>
      </c>
      <c r="C676" s="19">
        <v>41799</v>
      </c>
      <c r="D676" s="19">
        <v>41871</v>
      </c>
      <c r="E676" s="15">
        <v>66</v>
      </c>
      <c r="F676" s="3">
        <v>1</v>
      </c>
      <c r="G676" s="10">
        <v>213.44399999999999</v>
      </c>
    </row>
    <row r="677" spans="1:7" ht="17.55" customHeight="1" x14ac:dyDescent="0.3">
      <c r="A677" s="1">
        <v>676</v>
      </c>
      <c r="B677" s="1" t="s">
        <v>710</v>
      </c>
      <c r="C677" s="19">
        <v>41799</v>
      </c>
      <c r="D677" s="19">
        <v>41856</v>
      </c>
      <c r="E677" s="15">
        <v>232</v>
      </c>
      <c r="F677" s="3">
        <v>3</v>
      </c>
      <c r="G677" s="10">
        <v>645.77700000000004</v>
      </c>
    </row>
    <row r="678" spans="1:7" ht="17.55" customHeight="1" x14ac:dyDescent="0.3">
      <c r="A678" s="1">
        <v>677</v>
      </c>
      <c r="B678" s="1" t="s">
        <v>711</v>
      </c>
      <c r="C678" s="19">
        <v>41797</v>
      </c>
      <c r="D678" s="19">
        <v>41869</v>
      </c>
      <c r="E678" s="15">
        <v>166</v>
      </c>
      <c r="F678" s="3">
        <v>2</v>
      </c>
      <c r="G678" s="10">
        <v>223.60799999999998</v>
      </c>
    </row>
    <row r="679" spans="1:7" ht="17.55" customHeight="1" x14ac:dyDescent="0.3">
      <c r="A679" s="1">
        <v>678</v>
      </c>
      <c r="B679" s="1" t="s">
        <v>712</v>
      </c>
      <c r="C679" s="19">
        <v>41799</v>
      </c>
      <c r="D679" s="19">
        <v>41868</v>
      </c>
      <c r="E679" s="15">
        <v>280</v>
      </c>
      <c r="F679" s="3">
        <v>4</v>
      </c>
      <c r="G679" s="10">
        <v>317.625</v>
      </c>
    </row>
    <row r="680" spans="1:7" ht="17.55" customHeight="1" x14ac:dyDescent="0.3">
      <c r="A680" s="1">
        <v>679</v>
      </c>
      <c r="B680" s="1" t="s">
        <v>713</v>
      </c>
      <c r="C680" s="19">
        <v>41798</v>
      </c>
      <c r="D680" s="19">
        <v>41870</v>
      </c>
      <c r="E680" s="15">
        <v>44</v>
      </c>
      <c r="F680" s="3">
        <v>1</v>
      </c>
      <c r="G680" s="10">
        <v>468.27</v>
      </c>
    </row>
    <row r="681" spans="1:7" ht="17.55" customHeight="1" x14ac:dyDescent="0.3">
      <c r="A681" s="1">
        <v>680</v>
      </c>
      <c r="B681" s="1" t="s">
        <v>714</v>
      </c>
      <c r="C681" s="19">
        <v>41799</v>
      </c>
      <c r="D681" s="19">
        <v>41865</v>
      </c>
      <c r="E681" s="15">
        <v>225</v>
      </c>
      <c r="F681" s="3">
        <v>4</v>
      </c>
      <c r="G681" s="10">
        <v>222.761</v>
      </c>
    </row>
    <row r="682" spans="1:7" ht="17.55" customHeight="1" x14ac:dyDescent="0.3">
      <c r="A682" s="1">
        <v>681</v>
      </c>
      <c r="B682" s="1" t="s">
        <v>715</v>
      </c>
      <c r="C682" s="19">
        <v>41802</v>
      </c>
      <c r="D682" s="19">
        <v>41872</v>
      </c>
      <c r="E682" s="15">
        <v>304</v>
      </c>
      <c r="F682" s="3">
        <v>1</v>
      </c>
      <c r="G682" s="10">
        <v>378.73</v>
      </c>
    </row>
    <row r="683" spans="1:7" ht="17.55" customHeight="1" x14ac:dyDescent="0.3">
      <c r="A683" s="1">
        <v>682</v>
      </c>
      <c r="B683" s="1" t="s">
        <v>716</v>
      </c>
      <c r="C683" s="19">
        <v>41799</v>
      </c>
      <c r="D683" s="19">
        <v>41831</v>
      </c>
      <c r="E683" s="15">
        <v>272</v>
      </c>
      <c r="F683" s="3">
        <v>1</v>
      </c>
      <c r="G683" s="10">
        <v>63.403999999999996</v>
      </c>
    </row>
    <row r="684" spans="1:7" ht="17.55" customHeight="1" x14ac:dyDescent="0.3">
      <c r="A684" s="1">
        <v>683</v>
      </c>
      <c r="B684" s="1" t="s">
        <v>717</v>
      </c>
      <c r="C684" s="19">
        <v>41798</v>
      </c>
      <c r="D684" s="19">
        <v>41828</v>
      </c>
      <c r="E684" s="15">
        <v>72</v>
      </c>
      <c r="F684" s="3">
        <v>4</v>
      </c>
      <c r="G684" s="10">
        <v>425.43599999999998</v>
      </c>
    </row>
    <row r="685" spans="1:7" ht="17.55" customHeight="1" x14ac:dyDescent="0.3">
      <c r="A685" s="1">
        <v>684</v>
      </c>
      <c r="B685" s="1" t="s">
        <v>718</v>
      </c>
      <c r="C685" s="19">
        <v>41802</v>
      </c>
      <c r="D685" s="19">
        <v>41837</v>
      </c>
      <c r="E685" s="15">
        <v>158</v>
      </c>
      <c r="F685" s="3">
        <v>1</v>
      </c>
      <c r="G685" s="10">
        <v>238.85400000000001</v>
      </c>
    </row>
    <row r="686" spans="1:7" ht="17.55" customHeight="1" x14ac:dyDescent="0.3">
      <c r="A686" s="1">
        <v>685</v>
      </c>
      <c r="B686" s="1" t="s">
        <v>719</v>
      </c>
      <c r="C686" s="19">
        <v>41798</v>
      </c>
      <c r="D686" s="19">
        <v>41826</v>
      </c>
      <c r="E686" s="15">
        <v>222</v>
      </c>
      <c r="F686" s="3">
        <v>3</v>
      </c>
      <c r="G686" s="10">
        <v>614.07499999999993</v>
      </c>
    </row>
    <row r="687" spans="1:7" ht="17.55" customHeight="1" x14ac:dyDescent="0.3">
      <c r="A687" s="1">
        <v>686</v>
      </c>
      <c r="B687" s="1" t="s">
        <v>720</v>
      </c>
      <c r="C687" s="19">
        <v>41802</v>
      </c>
      <c r="D687" s="19">
        <v>41865</v>
      </c>
      <c r="E687" s="15">
        <v>12</v>
      </c>
      <c r="F687" s="3">
        <v>2</v>
      </c>
      <c r="G687" s="10">
        <v>287.97999999999996</v>
      </c>
    </row>
    <row r="688" spans="1:7" ht="17.55" customHeight="1" x14ac:dyDescent="0.3">
      <c r="A688" s="1">
        <v>687</v>
      </c>
      <c r="B688" s="1" t="s">
        <v>721</v>
      </c>
      <c r="C688" s="19">
        <v>41803</v>
      </c>
      <c r="D688" s="19">
        <v>41834</v>
      </c>
      <c r="E688" s="15">
        <v>124</v>
      </c>
      <c r="F688" s="3">
        <v>4</v>
      </c>
      <c r="G688" s="10">
        <v>543.29</v>
      </c>
    </row>
    <row r="689" spans="1:7" ht="17.55" customHeight="1" x14ac:dyDescent="0.3">
      <c r="A689" s="1">
        <v>688</v>
      </c>
      <c r="B689" s="1" t="s">
        <v>722</v>
      </c>
      <c r="C689" s="19">
        <v>41802</v>
      </c>
      <c r="D689" s="19">
        <v>41849</v>
      </c>
      <c r="E689" s="15">
        <v>135</v>
      </c>
      <c r="F689" s="3">
        <v>3</v>
      </c>
      <c r="G689" s="10">
        <v>305.64599999999996</v>
      </c>
    </row>
    <row r="690" spans="1:7" ht="17.55" customHeight="1" x14ac:dyDescent="0.3">
      <c r="A690" s="1">
        <v>689</v>
      </c>
      <c r="B690" s="1" t="s">
        <v>723</v>
      </c>
      <c r="C690" s="19">
        <v>41804</v>
      </c>
      <c r="D690" s="19">
        <v>41837</v>
      </c>
      <c r="E690" s="15">
        <v>257</v>
      </c>
      <c r="F690" s="3">
        <v>2</v>
      </c>
      <c r="G690" s="10">
        <v>330.33</v>
      </c>
    </row>
    <row r="691" spans="1:7" ht="17.55" customHeight="1" x14ac:dyDescent="0.3">
      <c r="A691" s="1">
        <v>690</v>
      </c>
      <c r="B691" s="1" t="s">
        <v>724</v>
      </c>
      <c r="C691" s="19">
        <v>41802</v>
      </c>
      <c r="D691" s="19">
        <v>41864</v>
      </c>
      <c r="E691" s="15">
        <v>277</v>
      </c>
      <c r="F691" s="3">
        <v>2</v>
      </c>
      <c r="G691" s="10">
        <v>570.03099999999995</v>
      </c>
    </row>
    <row r="692" spans="1:7" ht="17.55" customHeight="1" x14ac:dyDescent="0.3">
      <c r="A692" s="1">
        <v>691</v>
      </c>
      <c r="B692" s="1" t="s">
        <v>725</v>
      </c>
      <c r="C692" s="19">
        <v>41801</v>
      </c>
      <c r="D692" s="19">
        <v>41861</v>
      </c>
      <c r="E692" s="15">
        <v>130</v>
      </c>
      <c r="F692" s="3">
        <v>4</v>
      </c>
      <c r="G692" s="10">
        <v>659.20800000000008</v>
      </c>
    </row>
    <row r="693" spans="1:7" ht="17.55" customHeight="1" x14ac:dyDescent="0.3">
      <c r="A693" s="1">
        <v>692</v>
      </c>
      <c r="B693" s="1" t="s">
        <v>726</v>
      </c>
      <c r="C693" s="19">
        <v>41803</v>
      </c>
      <c r="D693" s="19">
        <v>41861</v>
      </c>
      <c r="E693" s="15">
        <v>307</v>
      </c>
      <c r="F693" s="3">
        <v>1</v>
      </c>
      <c r="G693" s="10">
        <v>514.73399999999992</v>
      </c>
    </row>
    <row r="694" spans="1:7" ht="17.55" customHeight="1" x14ac:dyDescent="0.3">
      <c r="A694" s="1">
        <v>693</v>
      </c>
      <c r="B694" s="1" t="s">
        <v>727</v>
      </c>
      <c r="C694" s="19">
        <v>41806</v>
      </c>
      <c r="D694" s="19">
        <v>41846</v>
      </c>
      <c r="E694" s="15">
        <v>243</v>
      </c>
      <c r="F694" s="3">
        <v>4</v>
      </c>
      <c r="G694" s="10">
        <v>350.416</v>
      </c>
    </row>
    <row r="695" spans="1:7" ht="17.55" customHeight="1" x14ac:dyDescent="0.3">
      <c r="A695" s="1">
        <v>694</v>
      </c>
      <c r="B695" s="1" t="s">
        <v>728</v>
      </c>
      <c r="C695" s="19">
        <v>41802</v>
      </c>
      <c r="D695" s="19">
        <v>41822</v>
      </c>
      <c r="E695" s="15">
        <v>100</v>
      </c>
      <c r="F695" s="3">
        <v>1</v>
      </c>
      <c r="G695" s="10">
        <v>752.13599999999997</v>
      </c>
    </row>
    <row r="696" spans="1:7" ht="17.55" customHeight="1" x14ac:dyDescent="0.3">
      <c r="A696" s="1">
        <v>695</v>
      </c>
      <c r="B696" s="1" t="s">
        <v>729</v>
      </c>
      <c r="C696" s="19">
        <v>41803</v>
      </c>
      <c r="D696" s="19">
        <v>41845</v>
      </c>
      <c r="E696" s="15">
        <v>115</v>
      </c>
      <c r="F696" s="3">
        <v>2</v>
      </c>
      <c r="G696" s="10">
        <v>390.10400000000004</v>
      </c>
    </row>
    <row r="697" spans="1:7" ht="17.55" customHeight="1" x14ac:dyDescent="0.3">
      <c r="A697" s="1">
        <v>696</v>
      </c>
      <c r="B697" s="1" t="s">
        <v>730</v>
      </c>
      <c r="C697" s="19">
        <v>41805</v>
      </c>
      <c r="D697" s="19">
        <v>41861</v>
      </c>
      <c r="E697" s="15">
        <v>112</v>
      </c>
      <c r="F697" s="3">
        <v>1</v>
      </c>
      <c r="G697" s="10">
        <v>280.35699999999997</v>
      </c>
    </row>
    <row r="698" spans="1:7" ht="17.55" customHeight="1" x14ac:dyDescent="0.3">
      <c r="A698" s="1">
        <v>697</v>
      </c>
      <c r="B698" s="1" t="s">
        <v>731</v>
      </c>
      <c r="C698" s="19">
        <v>41802</v>
      </c>
      <c r="D698" s="19">
        <v>41830</v>
      </c>
      <c r="E698" s="15">
        <v>315</v>
      </c>
      <c r="F698" s="3">
        <v>4</v>
      </c>
      <c r="G698" s="10">
        <v>650.49600000000009</v>
      </c>
    </row>
    <row r="699" spans="1:7" ht="17.55" customHeight="1" x14ac:dyDescent="0.3">
      <c r="A699" s="1">
        <v>698</v>
      </c>
      <c r="B699" s="1" t="s">
        <v>732</v>
      </c>
      <c r="C699" s="19">
        <v>41807</v>
      </c>
      <c r="D699" s="19">
        <v>41838</v>
      </c>
      <c r="E699" s="15">
        <v>216</v>
      </c>
      <c r="F699" s="3">
        <v>1</v>
      </c>
      <c r="G699" s="10">
        <v>169.88399999999999</v>
      </c>
    </row>
    <row r="700" spans="1:7" ht="17.55" customHeight="1" x14ac:dyDescent="0.3">
      <c r="A700" s="1">
        <v>699</v>
      </c>
      <c r="B700" s="1" t="s">
        <v>733</v>
      </c>
      <c r="C700" s="19">
        <v>41807</v>
      </c>
      <c r="D700" s="19">
        <v>41845</v>
      </c>
      <c r="E700" s="15">
        <v>121</v>
      </c>
      <c r="F700" s="3">
        <v>3</v>
      </c>
      <c r="G700" s="10">
        <v>284.59200000000004</v>
      </c>
    </row>
    <row r="701" spans="1:7" ht="17.55" customHeight="1" x14ac:dyDescent="0.3">
      <c r="A701" s="1">
        <v>700</v>
      </c>
      <c r="B701" s="1" t="s">
        <v>734</v>
      </c>
      <c r="C701" s="19">
        <v>41802</v>
      </c>
      <c r="D701" s="19">
        <v>41866</v>
      </c>
      <c r="E701" s="15">
        <v>246</v>
      </c>
      <c r="F701" s="3">
        <v>1</v>
      </c>
      <c r="G701" s="10">
        <v>698.04899999999998</v>
      </c>
    </row>
    <row r="702" spans="1:7" ht="17.55" customHeight="1" x14ac:dyDescent="0.3">
      <c r="A702" s="1">
        <v>701</v>
      </c>
      <c r="B702" s="1" t="s">
        <v>735</v>
      </c>
      <c r="C702" s="19">
        <v>41805</v>
      </c>
      <c r="D702" s="19">
        <v>41871</v>
      </c>
      <c r="E702" s="15">
        <v>15</v>
      </c>
      <c r="F702" s="3">
        <v>1</v>
      </c>
      <c r="G702" s="10">
        <v>490.05</v>
      </c>
    </row>
    <row r="703" spans="1:7" ht="17.55" customHeight="1" x14ac:dyDescent="0.3">
      <c r="A703" s="1">
        <v>702</v>
      </c>
      <c r="B703" s="1" t="s">
        <v>736</v>
      </c>
      <c r="C703" s="19">
        <v>41806</v>
      </c>
      <c r="D703" s="19">
        <v>41827</v>
      </c>
      <c r="E703" s="15">
        <v>48</v>
      </c>
      <c r="F703" s="3">
        <v>4</v>
      </c>
      <c r="G703" s="10">
        <v>788.92000000000007</v>
      </c>
    </row>
    <row r="704" spans="1:7" ht="17.55" customHeight="1" x14ac:dyDescent="0.3">
      <c r="A704" s="1">
        <v>703</v>
      </c>
      <c r="B704" s="1" t="s">
        <v>737</v>
      </c>
      <c r="C704" s="19">
        <v>41808</v>
      </c>
      <c r="D704" s="19">
        <v>41853</v>
      </c>
      <c r="E704" s="15">
        <v>84</v>
      </c>
      <c r="F704" s="3">
        <v>1</v>
      </c>
      <c r="G704" s="10">
        <v>104.66499999999999</v>
      </c>
    </row>
    <row r="705" spans="1:7" ht="17.55" customHeight="1" x14ac:dyDescent="0.3">
      <c r="A705" s="1">
        <v>704</v>
      </c>
      <c r="B705" s="1" t="s">
        <v>738</v>
      </c>
      <c r="C705" s="19">
        <v>41807</v>
      </c>
      <c r="D705" s="19">
        <v>41858</v>
      </c>
      <c r="E705" s="15">
        <v>50</v>
      </c>
      <c r="F705" s="3">
        <v>4</v>
      </c>
      <c r="G705" s="10">
        <v>867.32800000000009</v>
      </c>
    </row>
    <row r="706" spans="1:7" ht="17.55" customHeight="1" x14ac:dyDescent="0.3">
      <c r="A706" s="1">
        <v>705</v>
      </c>
      <c r="B706" s="1" t="s">
        <v>739</v>
      </c>
      <c r="C706" s="19">
        <v>41805</v>
      </c>
      <c r="D706" s="19">
        <v>41860</v>
      </c>
      <c r="E706" s="15">
        <v>252</v>
      </c>
      <c r="F706" s="3">
        <v>3</v>
      </c>
      <c r="G706" s="10">
        <v>158.994</v>
      </c>
    </row>
    <row r="707" spans="1:7" ht="17.55" customHeight="1" x14ac:dyDescent="0.3">
      <c r="A707" s="1">
        <v>706</v>
      </c>
      <c r="B707" s="1" t="s">
        <v>740</v>
      </c>
      <c r="C707" s="19">
        <v>41805</v>
      </c>
      <c r="D707" s="19">
        <v>41845</v>
      </c>
      <c r="E707" s="15">
        <v>120</v>
      </c>
      <c r="F707" s="3">
        <v>3</v>
      </c>
      <c r="G707" s="10">
        <v>121.605</v>
      </c>
    </row>
    <row r="708" spans="1:7" ht="17.55" customHeight="1" x14ac:dyDescent="0.3">
      <c r="A708" s="1">
        <v>707</v>
      </c>
      <c r="B708" s="1" t="s">
        <v>741</v>
      </c>
      <c r="C708" s="19">
        <v>41805</v>
      </c>
      <c r="D708" s="19">
        <v>41880</v>
      </c>
      <c r="E708" s="15">
        <v>279</v>
      </c>
      <c r="F708" s="3">
        <v>4</v>
      </c>
      <c r="G708" s="10">
        <v>741.48800000000006</v>
      </c>
    </row>
    <row r="709" spans="1:7" ht="17.55" customHeight="1" x14ac:dyDescent="0.3">
      <c r="A709" s="1">
        <v>708</v>
      </c>
      <c r="B709" s="1" t="s">
        <v>742</v>
      </c>
      <c r="C709" s="19">
        <v>41809</v>
      </c>
      <c r="D709" s="19">
        <v>41865</v>
      </c>
      <c r="E709" s="15">
        <v>73</v>
      </c>
      <c r="F709" s="3">
        <v>4</v>
      </c>
      <c r="G709" s="10">
        <v>211.024</v>
      </c>
    </row>
    <row r="710" spans="1:7" ht="17.55" customHeight="1" x14ac:dyDescent="0.3">
      <c r="A710" s="1">
        <v>709</v>
      </c>
      <c r="B710" s="1" t="s">
        <v>743</v>
      </c>
      <c r="C710" s="19">
        <v>41809</v>
      </c>
      <c r="D710" s="19">
        <v>41862</v>
      </c>
      <c r="E710" s="15">
        <v>166</v>
      </c>
      <c r="F710" s="3">
        <v>2</v>
      </c>
      <c r="G710" s="10">
        <v>767.745</v>
      </c>
    </row>
    <row r="711" spans="1:7" ht="17.55" customHeight="1" x14ac:dyDescent="0.3">
      <c r="A711" s="1">
        <v>710</v>
      </c>
      <c r="B711" s="1" t="s">
        <v>744</v>
      </c>
      <c r="C711" s="19">
        <v>41806</v>
      </c>
      <c r="D711" s="19">
        <v>41879</v>
      </c>
      <c r="E711" s="15">
        <v>129</v>
      </c>
      <c r="F711" s="3">
        <v>4</v>
      </c>
      <c r="G711" s="10">
        <v>556.47899999999993</v>
      </c>
    </row>
    <row r="712" spans="1:7" ht="17.55" customHeight="1" x14ac:dyDescent="0.3">
      <c r="A712" s="1">
        <v>711</v>
      </c>
      <c r="B712" s="1" t="s">
        <v>745</v>
      </c>
      <c r="C712" s="19">
        <v>41809</v>
      </c>
      <c r="D712" s="19">
        <v>41844</v>
      </c>
      <c r="E712" s="15">
        <v>262</v>
      </c>
      <c r="F712" s="3">
        <v>4</v>
      </c>
      <c r="G712" s="10">
        <v>499.851</v>
      </c>
    </row>
    <row r="713" spans="1:7" ht="17.55" customHeight="1" x14ac:dyDescent="0.3">
      <c r="A713" s="1">
        <v>712</v>
      </c>
      <c r="B713" s="1" t="s">
        <v>746</v>
      </c>
      <c r="C713" s="19">
        <v>41805</v>
      </c>
      <c r="D713" s="19">
        <v>41879</v>
      </c>
      <c r="E713" s="15">
        <v>270</v>
      </c>
      <c r="F713" s="3">
        <v>4</v>
      </c>
      <c r="G713" s="10">
        <v>607.66199999999992</v>
      </c>
    </row>
    <row r="714" spans="1:7" ht="17.55" customHeight="1" x14ac:dyDescent="0.3">
      <c r="A714" s="1">
        <v>713</v>
      </c>
      <c r="B714" s="1" t="s">
        <v>747</v>
      </c>
      <c r="C714" s="19">
        <v>41805</v>
      </c>
      <c r="D714" s="19">
        <v>41844</v>
      </c>
      <c r="E714" s="15">
        <v>35</v>
      </c>
      <c r="F714" s="3">
        <v>3</v>
      </c>
      <c r="G714" s="10">
        <v>475.28800000000001</v>
      </c>
    </row>
    <row r="715" spans="1:7" ht="17.55" customHeight="1" x14ac:dyDescent="0.3">
      <c r="A715" s="1">
        <v>714</v>
      </c>
      <c r="B715" s="1" t="s">
        <v>748</v>
      </c>
      <c r="C715" s="19">
        <v>41807</v>
      </c>
      <c r="D715" s="19">
        <v>41841</v>
      </c>
      <c r="E715" s="15">
        <v>68</v>
      </c>
      <c r="F715" s="3">
        <v>4</v>
      </c>
      <c r="G715" s="10">
        <v>245.02500000000001</v>
      </c>
    </row>
    <row r="716" spans="1:7" ht="17.55" customHeight="1" x14ac:dyDescent="0.3">
      <c r="A716" s="1">
        <v>715</v>
      </c>
      <c r="B716" s="1" t="s">
        <v>749</v>
      </c>
      <c r="C716" s="19">
        <v>41808</v>
      </c>
      <c r="D716" s="19">
        <v>41832</v>
      </c>
      <c r="E716" s="15">
        <v>280</v>
      </c>
      <c r="F716" s="3">
        <v>2</v>
      </c>
      <c r="G716" s="10">
        <v>482.42699999999996</v>
      </c>
    </row>
    <row r="717" spans="1:7" ht="17.55" customHeight="1" x14ac:dyDescent="0.3">
      <c r="A717" s="1">
        <v>716</v>
      </c>
      <c r="B717" s="1" t="s">
        <v>750</v>
      </c>
      <c r="C717" s="19">
        <v>41810</v>
      </c>
      <c r="D717" s="19">
        <v>41881</v>
      </c>
      <c r="E717" s="15">
        <v>159</v>
      </c>
      <c r="F717" s="3">
        <v>2</v>
      </c>
      <c r="G717" s="10">
        <v>124.146</v>
      </c>
    </row>
    <row r="718" spans="1:7" ht="17.55" customHeight="1" x14ac:dyDescent="0.3">
      <c r="A718" s="1">
        <v>717</v>
      </c>
      <c r="B718" s="1" t="s">
        <v>751</v>
      </c>
      <c r="C718" s="19">
        <v>41807</v>
      </c>
      <c r="D718" s="19">
        <v>41870</v>
      </c>
      <c r="E718" s="15">
        <v>260</v>
      </c>
      <c r="F718" s="3">
        <v>3</v>
      </c>
      <c r="G718" s="10">
        <v>808.28000000000009</v>
      </c>
    </row>
    <row r="719" spans="1:7" ht="17.55" customHeight="1" x14ac:dyDescent="0.3">
      <c r="A719" s="1">
        <v>718</v>
      </c>
      <c r="B719" s="1" t="s">
        <v>752</v>
      </c>
      <c r="C719" s="19">
        <v>41806</v>
      </c>
      <c r="D719" s="19">
        <v>41841</v>
      </c>
      <c r="E719" s="15">
        <v>290</v>
      </c>
      <c r="F719" s="3">
        <v>4</v>
      </c>
      <c r="G719" s="10">
        <v>428.82400000000001</v>
      </c>
    </row>
    <row r="720" spans="1:7" ht="17.55" customHeight="1" x14ac:dyDescent="0.3">
      <c r="A720" s="1">
        <v>719</v>
      </c>
      <c r="B720" s="1" t="s">
        <v>753</v>
      </c>
      <c r="C720" s="19">
        <v>41811</v>
      </c>
      <c r="D720" s="19">
        <v>41857</v>
      </c>
      <c r="E720" s="15">
        <v>120</v>
      </c>
      <c r="F720" s="3">
        <v>3</v>
      </c>
      <c r="G720" s="10">
        <v>275.88000000000005</v>
      </c>
    </row>
    <row r="721" spans="1:7" ht="17.55" customHeight="1" x14ac:dyDescent="0.3">
      <c r="A721" s="1">
        <v>720</v>
      </c>
      <c r="B721" s="1" t="s">
        <v>754</v>
      </c>
      <c r="C721" s="19">
        <v>41810</v>
      </c>
      <c r="D721" s="19">
        <v>41830</v>
      </c>
      <c r="E721" s="15">
        <v>284</v>
      </c>
      <c r="F721" s="3">
        <v>4</v>
      </c>
      <c r="G721" s="10">
        <v>101.64</v>
      </c>
    </row>
    <row r="722" spans="1:7" ht="17.55" customHeight="1" x14ac:dyDescent="0.3">
      <c r="A722" s="1">
        <v>721</v>
      </c>
      <c r="B722" s="1" t="s">
        <v>755</v>
      </c>
      <c r="C722" s="19">
        <v>41810</v>
      </c>
      <c r="D722" s="19">
        <v>41859</v>
      </c>
      <c r="E722" s="15">
        <v>126</v>
      </c>
      <c r="F722" s="3">
        <v>3</v>
      </c>
      <c r="G722" s="10">
        <v>228.08500000000001</v>
      </c>
    </row>
    <row r="723" spans="1:7" ht="17.55" customHeight="1" x14ac:dyDescent="0.3">
      <c r="A723" s="1">
        <v>722</v>
      </c>
      <c r="B723" s="1" t="s">
        <v>756</v>
      </c>
      <c r="C723" s="19">
        <v>41808</v>
      </c>
      <c r="D723" s="19">
        <v>41834</v>
      </c>
      <c r="E723" s="15">
        <v>142</v>
      </c>
      <c r="F723" s="3">
        <v>1</v>
      </c>
      <c r="G723" s="10">
        <v>433.66400000000004</v>
      </c>
    </row>
    <row r="724" spans="1:7" ht="17.55" customHeight="1" x14ac:dyDescent="0.3">
      <c r="A724" s="1">
        <v>723</v>
      </c>
      <c r="B724" s="1" t="s">
        <v>757</v>
      </c>
      <c r="C724" s="19">
        <v>41809</v>
      </c>
      <c r="D724" s="19">
        <v>41849</v>
      </c>
      <c r="E724" s="15">
        <v>102</v>
      </c>
      <c r="F724" s="3">
        <v>4</v>
      </c>
      <c r="G724" s="10">
        <v>179.685</v>
      </c>
    </row>
    <row r="725" spans="1:7" ht="17.55" customHeight="1" x14ac:dyDescent="0.3">
      <c r="A725" s="1">
        <v>724</v>
      </c>
      <c r="B725" s="1" t="s">
        <v>758</v>
      </c>
      <c r="C725" s="19">
        <v>41808</v>
      </c>
      <c r="D725" s="19">
        <v>41830</v>
      </c>
      <c r="E725" s="15">
        <v>304</v>
      </c>
      <c r="F725" s="3">
        <v>4</v>
      </c>
      <c r="G725" s="10">
        <v>346.06</v>
      </c>
    </row>
    <row r="726" spans="1:7" ht="17.55" customHeight="1" x14ac:dyDescent="0.3">
      <c r="A726" s="1">
        <v>725</v>
      </c>
      <c r="B726" s="1" t="s">
        <v>759</v>
      </c>
      <c r="C726" s="19">
        <v>41811</v>
      </c>
      <c r="D726" s="19">
        <v>41858</v>
      </c>
      <c r="E726" s="15">
        <v>166</v>
      </c>
      <c r="F726" s="3">
        <v>3</v>
      </c>
      <c r="G726" s="10">
        <v>604.75800000000004</v>
      </c>
    </row>
    <row r="727" spans="1:7" ht="17.55" customHeight="1" x14ac:dyDescent="0.3">
      <c r="A727" s="1">
        <v>726</v>
      </c>
      <c r="B727" s="1" t="s">
        <v>760</v>
      </c>
      <c r="C727" s="19">
        <v>41811</v>
      </c>
      <c r="D727" s="19">
        <v>41855</v>
      </c>
      <c r="E727" s="15">
        <v>228</v>
      </c>
      <c r="F727" s="3">
        <v>1</v>
      </c>
      <c r="G727" s="10">
        <v>442.37600000000003</v>
      </c>
    </row>
    <row r="728" spans="1:7" ht="17.55" customHeight="1" x14ac:dyDescent="0.3">
      <c r="A728" s="1">
        <v>727</v>
      </c>
      <c r="B728" s="1" t="s">
        <v>761</v>
      </c>
      <c r="C728" s="19">
        <v>41811</v>
      </c>
      <c r="D728" s="19">
        <v>41882</v>
      </c>
      <c r="E728" s="15">
        <v>40</v>
      </c>
      <c r="F728" s="3">
        <v>2</v>
      </c>
      <c r="G728" s="10">
        <v>363.60500000000002</v>
      </c>
    </row>
    <row r="729" spans="1:7" ht="17.55" customHeight="1" x14ac:dyDescent="0.3">
      <c r="A729" s="1">
        <v>728</v>
      </c>
      <c r="B729" s="1" t="s">
        <v>762</v>
      </c>
      <c r="C729" s="19">
        <v>41810</v>
      </c>
      <c r="D729" s="19">
        <v>41849</v>
      </c>
      <c r="E729" s="15">
        <v>207</v>
      </c>
      <c r="F729" s="3">
        <v>2</v>
      </c>
      <c r="G729" s="10">
        <v>419.26499999999999</v>
      </c>
    </row>
    <row r="730" spans="1:7" ht="17.55" customHeight="1" x14ac:dyDescent="0.3">
      <c r="A730" s="1">
        <v>729</v>
      </c>
      <c r="B730" s="1" t="s">
        <v>763</v>
      </c>
      <c r="C730" s="19">
        <v>41813</v>
      </c>
      <c r="D730" s="19">
        <v>41876</v>
      </c>
      <c r="E730" s="15">
        <v>65</v>
      </c>
      <c r="F730" s="3">
        <v>4</v>
      </c>
      <c r="G730" s="10">
        <v>396.27499999999998</v>
      </c>
    </row>
    <row r="731" spans="1:7" ht="17.55" customHeight="1" x14ac:dyDescent="0.3">
      <c r="A731" s="1">
        <v>730</v>
      </c>
      <c r="B731" s="1" t="s">
        <v>764</v>
      </c>
      <c r="C731" s="19">
        <v>41812</v>
      </c>
      <c r="D731" s="19">
        <v>41864</v>
      </c>
      <c r="E731" s="15">
        <v>7</v>
      </c>
      <c r="F731" s="3">
        <v>3</v>
      </c>
      <c r="G731" s="10">
        <v>86.393999999999991</v>
      </c>
    </row>
    <row r="732" spans="1:7" ht="17.55" customHeight="1" x14ac:dyDescent="0.3">
      <c r="A732" s="1">
        <v>731</v>
      </c>
      <c r="B732" s="1" t="s">
        <v>765</v>
      </c>
      <c r="C732" s="19">
        <v>41811</v>
      </c>
      <c r="D732" s="19">
        <v>41850</v>
      </c>
      <c r="E732" s="15">
        <v>193</v>
      </c>
      <c r="F732" s="3">
        <v>3</v>
      </c>
      <c r="G732" s="10">
        <v>245.02500000000001</v>
      </c>
    </row>
    <row r="733" spans="1:7" ht="17.55" customHeight="1" x14ac:dyDescent="0.3">
      <c r="A733" s="1">
        <v>732</v>
      </c>
      <c r="B733" s="1" t="s">
        <v>766</v>
      </c>
      <c r="C733" s="19">
        <v>41811</v>
      </c>
      <c r="D733" s="19">
        <v>41863</v>
      </c>
      <c r="E733" s="15">
        <v>281</v>
      </c>
      <c r="F733" s="3">
        <v>1</v>
      </c>
      <c r="G733" s="10">
        <v>286.52799999999996</v>
      </c>
    </row>
    <row r="734" spans="1:7" ht="17.55" customHeight="1" x14ac:dyDescent="0.3">
      <c r="A734" s="1">
        <v>733</v>
      </c>
      <c r="B734" s="1" t="s">
        <v>767</v>
      </c>
      <c r="C734" s="19">
        <v>41811</v>
      </c>
      <c r="D734" s="19">
        <v>41842</v>
      </c>
      <c r="E734" s="15">
        <v>254</v>
      </c>
      <c r="F734" s="3">
        <v>2</v>
      </c>
      <c r="G734" s="10">
        <v>394.702</v>
      </c>
    </row>
    <row r="735" spans="1:7" ht="17.55" customHeight="1" x14ac:dyDescent="0.3">
      <c r="A735" s="1">
        <v>734</v>
      </c>
      <c r="B735" s="1" t="s">
        <v>768</v>
      </c>
      <c r="C735" s="19">
        <v>41813</v>
      </c>
      <c r="D735" s="19">
        <v>41844</v>
      </c>
      <c r="E735" s="15">
        <v>95</v>
      </c>
      <c r="F735" s="3">
        <v>4</v>
      </c>
      <c r="G735" s="10">
        <v>462.22</v>
      </c>
    </row>
    <row r="736" spans="1:7" ht="17.55" customHeight="1" x14ac:dyDescent="0.3">
      <c r="A736" s="1">
        <v>735</v>
      </c>
      <c r="B736" s="1" t="s">
        <v>769</v>
      </c>
      <c r="C736" s="19">
        <v>41815</v>
      </c>
      <c r="D736" s="19">
        <v>41881</v>
      </c>
      <c r="E736" s="15">
        <v>59</v>
      </c>
      <c r="F736" s="3">
        <v>3</v>
      </c>
      <c r="G736" s="10">
        <v>110.352</v>
      </c>
    </row>
    <row r="737" spans="1:7" ht="17.55" customHeight="1" x14ac:dyDescent="0.3">
      <c r="A737" s="1">
        <v>736</v>
      </c>
      <c r="B737" s="1" t="s">
        <v>770</v>
      </c>
      <c r="C737" s="19">
        <v>41814</v>
      </c>
      <c r="D737" s="19">
        <v>41868</v>
      </c>
      <c r="E737" s="15">
        <v>44</v>
      </c>
      <c r="F737" s="3">
        <v>2</v>
      </c>
      <c r="G737" s="10">
        <v>490.65499999999997</v>
      </c>
    </row>
    <row r="738" spans="1:7" ht="17.55" customHeight="1" x14ac:dyDescent="0.3">
      <c r="A738" s="1">
        <v>737</v>
      </c>
      <c r="B738" s="1" t="s">
        <v>771</v>
      </c>
      <c r="C738" s="19">
        <v>41815</v>
      </c>
      <c r="D738" s="19">
        <v>41854</v>
      </c>
      <c r="E738" s="15">
        <v>142</v>
      </c>
      <c r="F738" s="3">
        <v>3</v>
      </c>
      <c r="G738" s="10">
        <v>400.51</v>
      </c>
    </row>
    <row r="739" spans="1:7" ht="17.55" customHeight="1" x14ac:dyDescent="0.3">
      <c r="A739" s="1">
        <v>738</v>
      </c>
      <c r="B739" s="1" t="s">
        <v>772</v>
      </c>
      <c r="C739" s="19">
        <v>41812</v>
      </c>
      <c r="D739" s="19">
        <v>41843</v>
      </c>
      <c r="E739" s="15">
        <v>54</v>
      </c>
      <c r="F739" s="3">
        <v>1</v>
      </c>
      <c r="G739" s="10">
        <v>414.30400000000003</v>
      </c>
    </row>
    <row r="740" spans="1:7" ht="17.55" customHeight="1" x14ac:dyDescent="0.3">
      <c r="A740" s="1">
        <v>739</v>
      </c>
      <c r="B740" s="1" t="s">
        <v>773</v>
      </c>
      <c r="C740" s="19">
        <v>41812</v>
      </c>
      <c r="D740" s="19">
        <v>41855</v>
      </c>
      <c r="E740" s="15">
        <v>260</v>
      </c>
      <c r="F740" s="3">
        <v>4</v>
      </c>
      <c r="G740" s="10">
        <v>665.98400000000004</v>
      </c>
    </row>
    <row r="741" spans="1:7" ht="17.55" customHeight="1" x14ac:dyDescent="0.3">
      <c r="A741" s="1">
        <v>740</v>
      </c>
      <c r="B741" s="1" t="s">
        <v>774</v>
      </c>
      <c r="C741" s="19">
        <v>41810</v>
      </c>
      <c r="D741" s="19">
        <v>41873</v>
      </c>
      <c r="E741" s="15">
        <v>42</v>
      </c>
      <c r="F741" s="3">
        <v>4</v>
      </c>
      <c r="G741" s="10">
        <v>306.37200000000001</v>
      </c>
    </row>
    <row r="742" spans="1:7" ht="17.55" customHeight="1" x14ac:dyDescent="0.3">
      <c r="A742" s="1">
        <v>741</v>
      </c>
      <c r="B742" s="1" t="s">
        <v>775</v>
      </c>
      <c r="C742" s="19">
        <v>41811</v>
      </c>
      <c r="D742" s="19">
        <v>41882</v>
      </c>
      <c r="E742" s="15">
        <v>194</v>
      </c>
      <c r="F742" s="3">
        <v>2</v>
      </c>
      <c r="G742" s="10">
        <v>358.64400000000001</v>
      </c>
    </row>
    <row r="743" spans="1:7" ht="17.55" customHeight="1" x14ac:dyDescent="0.3">
      <c r="A743" s="1">
        <v>742</v>
      </c>
      <c r="B743" s="1" t="s">
        <v>776</v>
      </c>
      <c r="C743" s="19">
        <v>41811</v>
      </c>
      <c r="D743" s="19">
        <v>41850</v>
      </c>
      <c r="E743" s="15">
        <v>282</v>
      </c>
      <c r="F743" s="3">
        <v>1</v>
      </c>
      <c r="G743" s="10">
        <v>267.65199999999999</v>
      </c>
    </row>
    <row r="744" spans="1:7" ht="17.55" customHeight="1" x14ac:dyDescent="0.3">
      <c r="A744" s="1">
        <v>743</v>
      </c>
      <c r="B744" s="1" t="s">
        <v>777</v>
      </c>
      <c r="C744" s="19">
        <v>41813</v>
      </c>
      <c r="D744" s="19">
        <v>41872</v>
      </c>
      <c r="E744" s="15">
        <v>30</v>
      </c>
      <c r="F744" s="3">
        <v>3</v>
      </c>
      <c r="G744" s="10">
        <v>267.16799999999995</v>
      </c>
    </row>
    <row r="745" spans="1:7" ht="17.55" customHeight="1" x14ac:dyDescent="0.3">
      <c r="A745" s="1">
        <v>744</v>
      </c>
      <c r="B745" s="1" t="s">
        <v>778</v>
      </c>
      <c r="C745" s="19">
        <v>41812</v>
      </c>
      <c r="D745" s="19">
        <v>41834</v>
      </c>
      <c r="E745" s="15">
        <v>158</v>
      </c>
      <c r="F745" s="3">
        <v>3</v>
      </c>
      <c r="G745" s="10">
        <v>238.37</v>
      </c>
    </row>
    <row r="746" spans="1:7" ht="17.55" customHeight="1" x14ac:dyDescent="0.3">
      <c r="A746" s="1">
        <v>745</v>
      </c>
      <c r="B746" s="1" t="s">
        <v>779</v>
      </c>
      <c r="C746" s="19">
        <v>41815</v>
      </c>
      <c r="D746" s="19">
        <v>41874</v>
      </c>
      <c r="E746" s="15">
        <v>172</v>
      </c>
      <c r="F746" s="3">
        <v>1</v>
      </c>
      <c r="G746" s="10">
        <v>265.71600000000001</v>
      </c>
    </row>
    <row r="747" spans="1:7" ht="17.55" customHeight="1" x14ac:dyDescent="0.3">
      <c r="A747" s="1">
        <v>746</v>
      </c>
      <c r="B747" s="1" t="s">
        <v>780</v>
      </c>
      <c r="C747" s="19">
        <v>41812</v>
      </c>
      <c r="D747" s="19">
        <v>41848</v>
      </c>
      <c r="E747" s="15">
        <v>158</v>
      </c>
      <c r="F747" s="3">
        <v>2</v>
      </c>
      <c r="G747" s="10">
        <v>453.14499999999998</v>
      </c>
    </row>
    <row r="748" spans="1:7" ht="17.55" customHeight="1" x14ac:dyDescent="0.3">
      <c r="A748" s="1">
        <v>747</v>
      </c>
      <c r="B748" s="1" t="s">
        <v>781</v>
      </c>
      <c r="C748" s="19">
        <v>41811</v>
      </c>
      <c r="D748" s="19">
        <v>41867</v>
      </c>
      <c r="E748" s="15">
        <v>250</v>
      </c>
      <c r="F748" s="3">
        <v>2</v>
      </c>
      <c r="G748" s="10">
        <v>171.09399999999999</v>
      </c>
    </row>
    <row r="749" spans="1:7" ht="17.55" customHeight="1" x14ac:dyDescent="0.3">
      <c r="A749" s="1">
        <v>748</v>
      </c>
      <c r="B749" s="1" t="s">
        <v>782</v>
      </c>
      <c r="C749" s="19">
        <v>41812</v>
      </c>
      <c r="D749" s="19">
        <v>41856</v>
      </c>
      <c r="E749" s="15">
        <v>242</v>
      </c>
      <c r="F749" s="3">
        <v>3</v>
      </c>
      <c r="G749" s="10">
        <v>565.31200000000001</v>
      </c>
    </row>
    <row r="750" spans="1:7" ht="17.55" customHeight="1" x14ac:dyDescent="0.3">
      <c r="A750" s="1">
        <v>749</v>
      </c>
      <c r="B750" s="1" t="s">
        <v>783</v>
      </c>
      <c r="C750" s="19">
        <v>41813</v>
      </c>
      <c r="D750" s="19">
        <v>41867</v>
      </c>
      <c r="E750" s="15">
        <v>128</v>
      </c>
      <c r="F750" s="3">
        <v>3</v>
      </c>
      <c r="G750" s="10">
        <v>243.93600000000004</v>
      </c>
    </row>
    <row r="751" spans="1:7" ht="17.55" customHeight="1" x14ac:dyDescent="0.3">
      <c r="A751" s="1">
        <v>750</v>
      </c>
      <c r="B751" s="1" t="s">
        <v>784</v>
      </c>
      <c r="C751" s="19">
        <v>41814</v>
      </c>
      <c r="D751" s="19">
        <v>41850</v>
      </c>
      <c r="E751" s="15">
        <v>271</v>
      </c>
      <c r="F751" s="3">
        <v>3</v>
      </c>
      <c r="G751" s="10">
        <v>664.29000000000008</v>
      </c>
    </row>
    <row r="752" spans="1:7" ht="17.55" customHeight="1" x14ac:dyDescent="0.3">
      <c r="A752" s="1">
        <v>751</v>
      </c>
      <c r="B752" s="1" t="s">
        <v>785</v>
      </c>
      <c r="C752" s="19">
        <v>41817</v>
      </c>
      <c r="D752" s="19">
        <v>41840</v>
      </c>
      <c r="E752" s="15">
        <v>187</v>
      </c>
      <c r="F752" s="3">
        <v>2</v>
      </c>
      <c r="G752" s="10">
        <v>168.916</v>
      </c>
    </row>
    <row r="753" spans="1:7" ht="17.55" customHeight="1" x14ac:dyDescent="0.3">
      <c r="A753" s="1">
        <v>752</v>
      </c>
      <c r="B753" s="1" t="s">
        <v>786</v>
      </c>
      <c r="C753" s="19">
        <v>41813</v>
      </c>
      <c r="D753" s="19">
        <v>41864</v>
      </c>
      <c r="E753" s="15">
        <v>199</v>
      </c>
      <c r="F753" s="3">
        <v>2</v>
      </c>
      <c r="G753" s="10">
        <v>88.572000000000003</v>
      </c>
    </row>
    <row r="754" spans="1:7" ht="17.55" customHeight="1" x14ac:dyDescent="0.3">
      <c r="A754" s="1">
        <v>753</v>
      </c>
      <c r="B754" s="1" t="s">
        <v>787</v>
      </c>
      <c r="C754" s="19">
        <v>41817</v>
      </c>
      <c r="D754" s="19">
        <v>41867</v>
      </c>
      <c r="E754" s="15">
        <v>152</v>
      </c>
      <c r="F754" s="3">
        <v>3</v>
      </c>
      <c r="G754" s="10">
        <v>504.81199999999995</v>
      </c>
    </row>
    <row r="755" spans="1:7" ht="17.55" customHeight="1" x14ac:dyDescent="0.3">
      <c r="A755" s="1">
        <v>754</v>
      </c>
      <c r="B755" s="1" t="s">
        <v>788</v>
      </c>
      <c r="C755" s="19">
        <v>41818</v>
      </c>
      <c r="D755" s="19">
        <v>41840</v>
      </c>
      <c r="E755" s="15">
        <v>176</v>
      </c>
      <c r="F755" s="3">
        <v>4</v>
      </c>
      <c r="G755" s="10">
        <v>357.55500000000001</v>
      </c>
    </row>
    <row r="756" spans="1:7" ht="17.55" customHeight="1" x14ac:dyDescent="0.3">
      <c r="A756" s="1">
        <v>755</v>
      </c>
      <c r="B756" s="1" t="s">
        <v>789</v>
      </c>
      <c r="C756" s="19">
        <v>41818</v>
      </c>
      <c r="D756" s="19">
        <v>41853</v>
      </c>
      <c r="E756" s="15">
        <v>70</v>
      </c>
      <c r="F756" s="3">
        <v>4</v>
      </c>
      <c r="G756" s="10">
        <v>219.73600000000002</v>
      </c>
    </row>
    <row r="757" spans="1:7" ht="17.55" customHeight="1" x14ac:dyDescent="0.3">
      <c r="A757" s="1">
        <v>756</v>
      </c>
      <c r="B757" s="1" t="s">
        <v>790</v>
      </c>
      <c r="C757" s="19">
        <v>41814</v>
      </c>
      <c r="D757" s="19">
        <v>41863</v>
      </c>
      <c r="E757" s="15">
        <v>119</v>
      </c>
      <c r="F757" s="3">
        <v>4</v>
      </c>
      <c r="G757" s="10">
        <v>364.93600000000004</v>
      </c>
    </row>
    <row r="758" spans="1:7" ht="17.55" customHeight="1" x14ac:dyDescent="0.3">
      <c r="A758" s="1">
        <v>757</v>
      </c>
      <c r="B758" s="1" t="s">
        <v>791</v>
      </c>
      <c r="C758" s="19">
        <v>41818</v>
      </c>
      <c r="D758" s="19">
        <v>41869</v>
      </c>
      <c r="E758" s="15">
        <v>99</v>
      </c>
      <c r="F758" s="3">
        <v>2</v>
      </c>
      <c r="G758" s="10">
        <v>503.84399999999999</v>
      </c>
    </row>
    <row r="759" spans="1:7" ht="17.55" customHeight="1" x14ac:dyDescent="0.3">
      <c r="A759" s="1">
        <v>758</v>
      </c>
      <c r="B759" s="1" t="s">
        <v>792</v>
      </c>
      <c r="C759" s="19">
        <v>41819</v>
      </c>
      <c r="D759" s="19">
        <v>41888</v>
      </c>
      <c r="E759" s="15">
        <v>33</v>
      </c>
      <c r="F759" s="3">
        <v>1</v>
      </c>
      <c r="G759" s="10">
        <v>388.16800000000001</v>
      </c>
    </row>
    <row r="760" spans="1:7" ht="17.55" customHeight="1" x14ac:dyDescent="0.3">
      <c r="A760" s="1">
        <v>759</v>
      </c>
      <c r="B760" s="1" t="s">
        <v>793</v>
      </c>
      <c r="C760" s="19">
        <v>41815</v>
      </c>
      <c r="D760" s="19">
        <v>41852</v>
      </c>
      <c r="E760" s="15">
        <v>235</v>
      </c>
      <c r="F760" s="3">
        <v>2</v>
      </c>
      <c r="G760" s="10">
        <v>670.82400000000007</v>
      </c>
    </row>
    <row r="761" spans="1:7" ht="17.55" customHeight="1" x14ac:dyDescent="0.3">
      <c r="A761" s="1">
        <v>760</v>
      </c>
      <c r="B761" s="1" t="s">
        <v>794</v>
      </c>
      <c r="C761" s="19">
        <v>41815</v>
      </c>
      <c r="D761" s="19">
        <v>41863</v>
      </c>
      <c r="E761" s="15">
        <v>262</v>
      </c>
      <c r="F761" s="3">
        <v>2</v>
      </c>
      <c r="G761" s="10">
        <v>182.952</v>
      </c>
    </row>
    <row r="762" spans="1:7" ht="17.55" customHeight="1" x14ac:dyDescent="0.3">
      <c r="A762" s="1">
        <v>761</v>
      </c>
      <c r="B762" s="1" t="s">
        <v>795</v>
      </c>
      <c r="C762" s="19">
        <v>41818</v>
      </c>
      <c r="D762" s="19">
        <v>41883</v>
      </c>
      <c r="E762" s="15">
        <v>146</v>
      </c>
      <c r="F762" s="3">
        <v>1</v>
      </c>
      <c r="G762" s="10">
        <v>736.1640000000001</v>
      </c>
    </row>
    <row r="763" spans="1:7" ht="17.55" customHeight="1" x14ac:dyDescent="0.3">
      <c r="A763" s="1">
        <v>762</v>
      </c>
      <c r="B763" s="1" t="s">
        <v>796</v>
      </c>
      <c r="C763" s="19">
        <v>41818</v>
      </c>
      <c r="D763" s="19">
        <v>41838</v>
      </c>
      <c r="E763" s="15">
        <v>199</v>
      </c>
      <c r="F763" s="3">
        <v>1</v>
      </c>
      <c r="G763" s="10">
        <v>747.05399999999997</v>
      </c>
    </row>
    <row r="764" spans="1:7" ht="17.55" customHeight="1" x14ac:dyDescent="0.3">
      <c r="A764" s="1">
        <v>763</v>
      </c>
      <c r="B764" s="1" t="s">
        <v>797</v>
      </c>
      <c r="C764" s="19">
        <v>41820</v>
      </c>
      <c r="D764" s="19">
        <v>41873</v>
      </c>
      <c r="E764" s="15">
        <v>43</v>
      </c>
      <c r="F764" s="3">
        <v>4</v>
      </c>
      <c r="G764" s="10">
        <v>634.04</v>
      </c>
    </row>
    <row r="765" spans="1:7" ht="17.55" customHeight="1" x14ac:dyDescent="0.3">
      <c r="A765" s="1">
        <v>764</v>
      </c>
      <c r="B765" s="1" t="s">
        <v>798</v>
      </c>
      <c r="C765" s="19">
        <v>41818</v>
      </c>
      <c r="D765" s="19">
        <v>41889</v>
      </c>
      <c r="E765" s="15">
        <v>99</v>
      </c>
      <c r="F765" s="3">
        <v>1</v>
      </c>
      <c r="G765" s="10">
        <v>380.42399999999998</v>
      </c>
    </row>
    <row r="766" spans="1:7" ht="17.55" customHeight="1" x14ac:dyDescent="0.3">
      <c r="A766" s="1">
        <v>765</v>
      </c>
      <c r="B766" s="1" t="s">
        <v>799</v>
      </c>
      <c r="C766" s="19">
        <v>41820</v>
      </c>
      <c r="D766" s="19">
        <v>41884</v>
      </c>
      <c r="E766" s="15">
        <v>41</v>
      </c>
      <c r="F766" s="3">
        <v>4</v>
      </c>
      <c r="G766" s="10">
        <v>50.336000000000006</v>
      </c>
    </row>
    <row r="767" spans="1:7" ht="17.55" customHeight="1" x14ac:dyDescent="0.3">
      <c r="A767" s="1">
        <v>766</v>
      </c>
      <c r="B767" s="1" t="s">
        <v>800</v>
      </c>
      <c r="C767" s="19">
        <v>41820</v>
      </c>
      <c r="D767" s="19">
        <v>41848</v>
      </c>
      <c r="E767" s="15">
        <v>72</v>
      </c>
      <c r="F767" s="3">
        <v>3</v>
      </c>
      <c r="G767" s="10">
        <v>873.37799999999993</v>
      </c>
    </row>
    <row r="768" spans="1:7" ht="17.55" customHeight="1" x14ac:dyDescent="0.3">
      <c r="A768" s="1">
        <v>767</v>
      </c>
      <c r="B768" s="1" t="s">
        <v>801</v>
      </c>
      <c r="C768" s="19">
        <v>41819</v>
      </c>
      <c r="D768" s="19">
        <v>41861</v>
      </c>
      <c r="E768" s="15">
        <v>259</v>
      </c>
      <c r="F768" s="3">
        <v>1</v>
      </c>
      <c r="G768" s="10">
        <v>218.768</v>
      </c>
    </row>
    <row r="769" spans="1:7" ht="17.55" customHeight="1" x14ac:dyDescent="0.3">
      <c r="A769" s="1">
        <v>768</v>
      </c>
      <c r="B769" s="1" t="s">
        <v>802</v>
      </c>
      <c r="C769" s="19">
        <v>41820</v>
      </c>
      <c r="D769" s="19">
        <v>41882</v>
      </c>
      <c r="E769" s="15">
        <v>207</v>
      </c>
      <c r="F769" s="3">
        <v>2</v>
      </c>
      <c r="G769" s="10">
        <v>327.18400000000003</v>
      </c>
    </row>
    <row r="770" spans="1:7" ht="17.55" customHeight="1" x14ac:dyDescent="0.3">
      <c r="A770" s="1">
        <v>769</v>
      </c>
      <c r="B770" s="1" t="s">
        <v>803</v>
      </c>
      <c r="C770" s="19">
        <v>41816</v>
      </c>
      <c r="D770" s="19">
        <v>41855</v>
      </c>
      <c r="E770" s="15">
        <v>277</v>
      </c>
      <c r="F770" s="3">
        <v>4</v>
      </c>
      <c r="G770" s="10">
        <v>831.99600000000009</v>
      </c>
    </row>
    <row r="771" spans="1:7" ht="17.55" customHeight="1" x14ac:dyDescent="0.3">
      <c r="A771" s="1">
        <v>770</v>
      </c>
      <c r="B771" s="1" t="s">
        <v>804</v>
      </c>
      <c r="C771" s="19">
        <v>41818</v>
      </c>
      <c r="D771" s="19">
        <v>41883</v>
      </c>
      <c r="E771" s="15">
        <v>6</v>
      </c>
      <c r="F771" s="3">
        <v>1</v>
      </c>
      <c r="G771" s="10">
        <v>669.13</v>
      </c>
    </row>
    <row r="772" spans="1:7" ht="17.55" customHeight="1" x14ac:dyDescent="0.3">
      <c r="A772" s="1">
        <v>771</v>
      </c>
      <c r="B772" s="1" t="s">
        <v>805</v>
      </c>
      <c r="C772" s="19">
        <v>41817</v>
      </c>
      <c r="D772" s="19">
        <v>41891</v>
      </c>
      <c r="E772" s="15">
        <v>24</v>
      </c>
      <c r="F772" s="3">
        <v>3</v>
      </c>
      <c r="G772" s="10">
        <v>330.08800000000002</v>
      </c>
    </row>
    <row r="773" spans="1:7" ht="17.55" customHeight="1" x14ac:dyDescent="0.3">
      <c r="A773" s="1">
        <v>772</v>
      </c>
      <c r="B773" s="1" t="s">
        <v>806</v>
      </c>
      <c r="C773" s="19">
        <v>41821</v>
      </c>
      <c r="D773" s="19">
        <v>41881</v>
      </c>
      <c r="E773" s="15">
        <v>268</v>
      </c>
      <c r="F773" s="3">
        <v>1</v>
      </c>
      <c r="G773" s="10">
        <v>463.43</v>
      </c>
    </row>
    <row r="774" spans="1:7" ht="17.55" customHeight="1" x14ac:dyDescent="0.3">
      <c r="A774" s="1">
        <v>773</v>
      </c>
      <c r="B774" s="1" t="s">
        <v>807</v>
      </c>
      <c r="C774" s="19">
        <v>41817</v>
      </c>
      <c r="D774" s="19">
        <v>41845</v>
      </c>
      <c r="E774" s="15">
        <v>236</v>
      </c>
      <c r="F774" s="3">
        <v>2</v>
      </c>
      <c r="G774" s="10">
        <v>584.42999999999995</v>
      </c>
    </row>
    <row r="775" spans="1:7" ht="17.55" customHeight="1" x14ac:dyDescent="0.3">
      <c r="A775" s="1">
        <v>774</v>
      </c>
      <c r="B775" s="1" t="s">
        <v>808</v>
      </c>
      <c r="C775" s="19">
        <v>41821</v>
      </c>
      <c r="D775" s="19">
        <v>41865</v>
      </c>
      <c r="E775" s="15">
        <v>124</v>
      </c>
      <c r="F775" s="3">
        <v>4</v>
      </c>
      <c r="G775" s="10">
        <v>435.6</v>
      </c>
    </row>
    <row r="776" spans="1:7" ht="17.55" customHeight="1" x14ac:dyDescent="0.3">
      <c r="A776" s="1">
        <v>775</v>
      </c>
      <c r="B776" s="1" t="s">
        <v>809</v>
      </c>
      <c r="C776" s="19">
        <v>41821</v>
      </c>
      <c r="D776" s="19">
        <v>41861</v>
      </c>
      <c r="E776" s="15">
        <v>143</v>
      </c>
      <c r="F776" s="3">
        <v>3</v>
      </c>
      <c r="G776" s="10">
        <v>646.62400000000002</v>
      </c>
    </row>
    <row r="777" spans="1:7" ht="17.55" customHeight="1" x14ac:dyDescent="0.3">
      <c r="A777" s="1">
        <v>776</v>
      </c>
      <c r="B777" s="1" t="s">
        <v>810</v>
      </c>
      <c r="C777" s="19">
        <v>41817</v>
      </c>
      <c r="D777" s="19">
        <v>41878</v>
      </c>
      <c r="E777" s="15">
        <v>112</v>
      </c>
      <c r="F777" s="3">
        <v>2</v>
      </c>
      <c r="G777" s="10">
        <v>137.94000000000003</v>
      </c>
    </row>
    <row r="778" spans="1:7" ht="17.55" customHeight="1" x14ac:dyDescent="0.3">
      <c r="A778" s="1">
        <v>777</v>
      </c>
      <c r="B778" s="1" t="s">
        <v>811</v>
      </c>
      <c r="C778" s="19">
        <v>41817</v>
      </c>
      <c r="D778" s="19">
        <v>41873</v>
      </c>
      <c r="E778" s="15">
        <v>152</v>
      </c>
      <c r="F778" s="3">
        <v>1</v>
      </c>
      <c r="G778" s="10">
        <v>345.09200000000004</v>
      </c>
    </row>
    <row r="779" spans="1:7" ht="17.55" customHeight="1" x14ac:dyDescent="0.3">
      <c r="A779" s="1">
        <v>778</v>
      </c>
      <c r="B779" s="1" t="s">
        <v>812</v>
      </c>
      <c r="C779" s="19">
        <v>41821</v>
      </c>
      <c r="D779" s="19">
        <v>41894</v>
      </c>
      <c r="E779" s="15">
        <v>305</v>
      </c>
      <c r="F779" s="3">
        <v>3</v>
      </c>
      <c r="G779" s="10">
        <v>272.976</v>
      </c>
    </row>
    <row r="780" spans="1:7" ht="17.55" customHeight="1" x14ac:dyDescent="0.3">
      <c r="A780" s="1">
        <v>779</v>
      </c>
      <c r="B780" s="1" t="s">
        <v>813</v>
      </c>
      <c r="C780" s="19">
        <v>41818</v>
      </c>
      <c r="D780" s="19">
        <v>41889</v>
      </c>
      <c r="E780" s="15">
        <v>145</v>
      </c>
      <c r="F780" s="3">
        <v>2</v>
      </c>
      <c r="G780" s="10">
        <v>264.62700000000001</v>
      </c>
    </row>
    <row r="781" spans="1:7" ht="17.55" customHeight="1" x14ac:dyDescent="0.3">
      <c r="A781" s="1">
        <v>780</v>
      </c>
      <c r="B781" s="1" t="s">
        <v>814</v>
      </c>
      <c r="C781" s="19">
        <v>41823</v>
      </c>
      <c r="D781" s="19">
        <v>41892</v>
      </c>
      <c r="E781" s="15">
        <v>119</v>
      </c>
      <c r="F781" s="3">
        <v>4</v>
      </c>
      <c r="G781" s="10">
        <v>453.75</v>
      </c>
    </row>
    <row r="782" spans="1:7" ht="17.55" customHeight="1" x14ac:dyDescent="0.3">
      <c r="A782" s="1">
        <v>781</v>
      </c>
      <c r="B782" s="1" t="s">
        <v>815</v>
      </c>
      <c r="C782" s="19">
        <v>41824</v>
      </c>
      <c r="D782" s="19">
        <v>41846</v>
      </c>
      <c r="E782" s="15">
        <v>132</v>
      </c>
      <c r="F782" s="3">
        <v>3</v>
      </c>
      <c r="G782" s="10">
        <v>381.99700000000001</v>
      </c>
    </row>
    <row r="783" spans="1:7" ht="17.55" customHeight="1" x14ac:dyDescent="0.3">
      <c r="A783" s="1">
        <v>782</v>
      </c>
      <c r="B783" s="1" t="s">
        <v>816</v>
      </c>
      <c r="C783" s="19">
        <v>41822</v>
      </c>
      <c r="D783" s="19">
        <v>41892</v>
      </c>
      <c r="E783" s="15">
        <v>77</v>
      </c>
      <c r="F783" s="3">
        <v>1</v>
      </c>
      <c r="G783" s="10">
        <v>951.78599999999994</v>
      </c>
    </row>
    <row r="784" spans="1:7" ht="17.55" customHeight="1" x14ac:dyDescent="0.3">
      <c r="A784" s="1">
        <v>783</v>
      </c>
      <c r="B784" s="1" t="s">
        <v>817</v>
      </c>
      <c r="C784" s="19">
        <v>41823</v>
      </c>
      <c r="D784" s="19">
        <v>41877</v>
      </c>
      <c r="E784" s="15">
        <v>279</v>
      </c>
      <c r="F784" s="3">
        <v>2</v>
      </c>
      <c r="G784" s="10">
        <v>292.82</v>
      </c>
    </row>
    <row r="785" spans="1:7" ht="17.55" customHeight="1" x14ac:dyDescent="0.3">
      <c r="A785" s="1">
        <v>784</v>
      </c>
      <c r="B785" s="1" t="s">
        <v>818</v>
      </c>
      <c r="C785" s="19">
        <v>41823</v>
      </c>
      <c r="D785" s="19">
        <v>41874</v>
      </c>
      <c r="E785" s="15">
        <v>89</v>
      </c>
      <c r="F785" s="3">
        <v>4</v>
      </c>
      <c r="G785" s="10">
        <v>85.667999999999992</v>
      </c>
    </row>
    <row r="786" spans="1:7" ht="17.55" customHeight="1" x14ac:dyDescent="0.3">
      <c r="A786" s="1">
        <v>785</v>
      </c>
      <c r="B786" s="1" t="s">
        <v>819</v>
      </c>
      <c r="C786" s="19">
        <v>41821</v>
      </c>
      <c r="D786" s="19">
        <v>41857</v>
      </c>
      <c r="E786" s="15">
        <v>13</v>
      </c>
      <c r="F786" s="3">
        <v>1</v>
      </c>
      <c r="G786" s="10">
        <v>762.78400000000011</v>
      </c>
    </row>
    <row r="787" spans="1:7" ht="17.55" customHeight="1" x14ac:dyDescent="0.3">
      <c r="A787" s="1">
        <v>786</v>
      </c>
      <c r="B787" s="1" t="s">
        <v>820</v>
      </c>
      <c r="C787" s="19">
        <v>41820</v>
      </c>
      <c r="D787" s="19">
        <v>41854</v>
      </c>
      <c r="E787" s="15">
        <v>132</v>
      </c>
      <c r="F787" s="3">
        <v>4</v>
      </c>
      <c r="G787" s="10">
        <v>695.99200000000008</v>
      </c>
    </row>
    <row r="788" spans="1:7" ht="17.55" customHeight="1" x14ac:dyDescent="0.3">
      <c r="A788" s="1">
        <v>787</v>
      </c>
      <c r="B788" s="1" t="s">
        <v>821</v>
      </c>
      <c r="C788" s="19">
        <v>41823</v>
      </c>
      <c r="D788" s="19">
        <v>41848</v>
      </c>
      <c r="E788" s="15">
        <v>217</v>
      </c>
      <c r="F788" s="3">
        <v>2</v>
      </c>
      <c r="G788" s="10">
        <v>214.53300000000002</v>
      </c>
    </row>
    <row r="789" spans="1:7" ht="17.55" customHeight="1" x14ac:dyDescent="0.3">
      <c r="A789" s="1">
        <v>788</v>
      </c>
      <c r="B789" s="1" t="s">
        <v>822</v>
      </c>
      <c r="C789" s="19">
        <v>41825</v>
      </c>
      <c r="D789" s="19">
        <v>41847</v>
      </c>
      <c r="E789" s="15">
        <v>284</v>
      </c>
      <c r="F789" s="3">
        <v>1</v>
      </c>
      <c r="G789" s="10">
        <v>249.86500000000001</v>
      </c>
    </row>
    <row r="790" spans="1:7" ht="17.55" customHeight="1" x14ac:dyDescent="0.3">
      <c r="A790" s="1">
        <v>789</v>
      </c>
      <c r="B790" s="1" t="s">
        <v>823</v>
      </c>
      <c r="C790" s="19">
        <v>41820</v>
      </c>
      <c r="D790" s="19">
        <v>41881</v>
      </c>
      <c r="E790" s="15">
        <v>42</v>
      </c>
      <c r="F790" s="3">
        <v>3</v>
      </c>
      <c r="G790" s="10">
        <v>810.21600000000001</v>
      </c>
    </row>
    <row r="791" spans="1:7" ht="17.55" customHeight="1" x14ac:dyDescent="0.3">
      <c r="A791" s="1">
        <v>790</v>
      </c>
      <c r="B791" s="1" t="s">
        <v>824</v>
      </c>
      <c r="C791" s="19">
        <v>41823</v>
      </c>
      <c r="D791" s="19">
        <v>41863</v>
      </c>
      <c r="E791" s="15">
        <v>55</v>
      </c>
      <c r="F791" s="3">
        <v>1</v>
      </c>
      <c r="G791" s="10">
        <v>329.96699999999998</v>
      </c>
    </row>
    <row r="792" spans="1:7" ht="17.55" customHeight="1" x14ac:dyDescent="0.3">
      <c r="A792" s="1">
        <v>791</v>
      </c>
      <c r="B792" s="1" t="s">
        <v>825</v>
      </c>
      <c r="C792" s="19">
        <v>41824</v>
      </c>
      <c r="D792" s="19">
        <v>41891</v>
      </c>
      <c r="E792" s="15">
        <v>44</v>
      </c>
      <c r="F792" s="3">
        <v>2</v>
      </c>
      <c r="G792" s="10">
        <v>99.462000000000003</v>
      </c>
    </row>
    <row r="793" spans="1:7" ht="17.55" customHeight="1" x14ac:dyDescent="0.3">
      <c r="A793" s="1">
        <v>792</v>
      </c>
      <c r="B793" s="1" t="s">
        <v>826</v>
      </c>
      <c r="C793" s="19">
        <v>41824</v>
      </c>
      <c r="D793" s="19">
        <v>41857</v>
      </c>
      <c r="E793" s="15">
        <v>236</v>
      </c>
      <c r="F793" s="3">
        <v>2</v>
      </c>
      <c r="G793" s="10">
        <v>648.80200000000002</v>
      </c>
    </row>
    <row r="794" spans="1:7" ht="17.55" customHeight="1" x14ac:dyDescent="0.3">
      <c r="A794" s="1">
        <v>793</v>
      </c>
      <c r="B794" s="1" t="s">
        <v>827</v>
      </c>
      <c r="C794" s="19">
        <v>41823</v>
      </c>
      <c r="D794" s="19">
        <v>41860</v>
      </c>
      <c r="E794" s="15">
        <v>318</v>
      </c>
      <c r="F794" s="3">
        <v>2</v>
      </c>
      <c r="G794" s="10">
        <v>378.24599999999998</v>
      </c>
    </row>
    <row r="795" spans="1:7" ht="17.55" customHeight="1" x14ac:dyDescent="0.3">
      <c r="A795" s="1">
        <v>794</v>
      </c>
      <c r="B795" s="1" t="s">
        <v>828</v>
      </c>
      <c r="C795" s="19">
        <v>41826</v>
      </c>
      <c r="D795" s="19">
        <v>41897</v>
      </c>
      <c r="E795" s="15">
        <v>287</v>
      </c>
      <c r="F795" s="3">
        <v>4</v>
      </c>
      <c r="G795" s="10">
        <v>136.00399999999999</v>
      </c>
    </row>
    <row r="796" spans="1:7" ht="17.55" customHeight="1" x14ac:dyDescent="0.3">
      <c r="A796" s="1">
        <v>795</v>
      </c>
      <c r="B796" s="1" t="s">
        <v>829</v>
      </c>
      <c r="C796" s="19">
        <v>41822</v>
      </c>
      <c r="D796" s="19">
        <v>41897</v>
      </c>
      <c r="E796" s="15">
        <v>199</v>
      </c>
      <c r="F796" s="3">
        <v>3</v>
      </c>
      <c r="G796" s="10">
        <v>729.63000000000011</v>
      </c>
    </row>
    <row r="797" spans="1:7" ht="17.55" customHeight="1" x14ac:dyDescent="0.3">
      <c r="A797" s="1">
        <v>796</v>
      </c>
      <c r="B797" s="1" t="s">
        <v>830</v>
      </c>
      <c r="C797" s="19">
        <v>41825</v>
      </c>
      <c r="D797" s="19">
        <v>41878</v>
      </c>
      <c r="E797" s="15">
        <v>189</v>
      </c>
      <c r="F797" s="3">
        <v>3</v>
      </c>
      <c r="G797" s="10">
        <v>104.544</v>
      </c>
    </row>
    <row r="798" spans="1:7" ht="17.55" customHeight="1" x14ac:dyDescent="0.3">
      <c r="A798" s="1">
        <v>797</v>
      </c>
      <c r="B798" s="1" t="s">
        <v>831</v>
      </c>
      <c r="C798" s="19">
        <v>41825</v>
      </c>
      <c r="D798" s="19">
        <v>41850</v>
      </c>
      <c r="E798" s="15">
        <v>11</v>
      </c>
      <c r="F798" s="3">
        <v>2</v>
      </c>
      <c r="G798" s="10">
        <v>59.531999999999996</v>
      </c>
    </row>
    <row r="799" spans="1:7" ht="17.55" customHeight="1" x14ac:dyDescent="0.3">
      <c r="A799" s="1">
        <v>798</v>
      </c>
      <c r="B799" s="1" t="s">
        <v>832</v>
      </c>
      <c r="C799" s="19">
        <v>41825</v>
      </c>
      <c r="D799" s="19">
        <v>41869</v>
      </c>
      <c r="E799" s="15">
        <v>216</v>
      </c>
      <c r="F799" s="3">
        <v>3</v>
      </c>
      <c r="G799" s="10">
        <v>345.21300000000002</v>
      </c>
    </row>
    <row r="800" spans="1:7" ht="17.55" customHeight="1" x14ac:dyDescent="0.3">
      <c r="A800" s="1">
        <v>799</v>
      </c>
      <c r="B800" s="1" t="s">
        <v>833</v>
      </c>
      <c r="C800" s="19">
        <v>41822</v>
      </c>
      <c r="D800" s="19">
        <v>41894</v>
      </c>
      <c r="E800" s="15">
        <v>216</v>
      </c>
      <c r="F800" s="3">
        <v>2</v>
      </c>
      <c r="G800" s="10">
        <v>468.99599999999998</v>
      </c>
    </row>
    <row r="801" spans="1:7" ht="17.55" customHeight="1" x14ac:dyDescent="0.3">
      <c r="A801" s="1">
        <v>800</v>
      </c>
      <c r="B801" s="1" t="s">
        <v>834</v>
      </c>
      <c r="C801" s="19">
        <v>41825</v>
      </c>
      <c r="D801" s="19">
        <v>41874</v>
      </c>
      <c r="E801" s="15">
        <v>249</v>
      </c>
      <c r="F801" s="3">
        <v>1</v>
      </c>
      <c r="G801" s="10">
        <v>150.28199999999998</v>
      </c>
    </row>
    <row r="802" spans="1:7" ht="17.55" customHeight="1" x14ac:dyDescent="0.3">
      <c r="A802" s="1">
        <v>801</v>
      </c>
      <c r="B802" s="1" t="s">
        <v>835</v>
      </c>
      <c r="C802" s="19">
        <v>41824</v>
      </c>
      <c r="D802" s="19">
        <v>41871</v>
      </c>
      <c r="E802" s="15">
        <v>170</v>
      </c>
      <c r="F802" s="3">
        <v>1</v>
      </c>
      <c r="G802" s="10">
        <v>156.69499999999999</v>
      </c>
    </row>
    <row r="803" spans="1:7" ht="17.55" customHeight="1" x14ac:dyDescent="0.3">
      <c r="A803" s="1">
        <v>802</v>
      </c>
      <c r="B803" s="1" t="s">
        <v>836</v>
      </c>
      <c r="C803" s="19">
        <v>41823</v>
      </c>
      <c r="D803" s="19">
        <v>41882</v>
      </c>
      <c r="E803" s="15">
        <v>145</v>
      </c>
      <c r="F803" s="3">
        <v>1</v>
      </c>
      <c r="G803" s="10">
        <v>862.48799999999994</v>
      </c>
    </row>
    <row r="804" spans="1:7" ht="17.55" customHeight="1" x14ac:dyDescent="0.3">
      <c r="A804" s="1">
        <v>803</v>
      </c>
      <c r="B804" s="1" t="s">
        <v>837</v>
      </c>
      <c r="C804" s="19">
        <v>41825</v>
      </c>
      <c r="D804" s="19">
        <v>41894</v>
      </c>
      <c r="E804" s="15">
        <v>203</v>
      </c>
      <c r="F804" s="3">
        <v>3</v>
      </c>
      <c r="G804" s="10">
        <v>686.31200000000001</v>
      </c>
    </row>
    <row r="805" spans="1:7" ht="17.55" customHeight="1" x14ac:dyDescent="0.3">
      <c r="A805" s="1">
        <v>804</v>
      </c>
      <c r="B805" s="1" t="s">
        <v>838</v>
      </c>
      <c r="C805" s="19">
        <v>41828</v>
      </c>
      <c r="D805" s="19">
        <v>41894</v>
      </c>
      <c r="E805" s="15">
        <v>4</v>
      </c>
      <c r="F805" s="3">
        <v>2</v>
      </c>
      <c r="G805" s="10">
        <v>180.048</v>
      </c>
    </row>
    <row r="806" spans="1:7" ht="17.55" customHeight="1" x14ac:dyDescent="0.3">
      <c r="A806" s="1">
        <v>805</v>
      </c>
      <c r="B806" s="1" t="s">
        <v>839</v>
      </c>
      <c r="C806" s="19">
        <v>41826</v>
      </c>
      <c r="D806" s="19">
        <v>41892</v>
      </c>
      <c r="E806" s="15">
        <v>218</v>
      </c>
      <c r="F806" s="3">
        <v>1</v>
      </c>
      <c r="G806" s="10">
        <v>107.56899999999999</v>
      </c>
    </row>
    <row r="807" spans="1:7" ht="17.55" customHeight="1" x14ac:dyDescent="0.3">
      <c r="A807" s="1">
        <v>806</v>
      </c>
      <c r="B807" s="1" t="s">
        <v>840</v>
      </c>
      <c r="C807" s="19">
        <v>41825</v>
      </c>
      <c r="D807" s="19">
        <v>41873</v>
      </c>
      <c r="E807" s="15">
        <v>244</v>
      </c>
      <c r="F807" s="3">
        <v>1</v>
      </c>
      <c r="G807" s="10">
        <v>219.73600000000002</v>
      </c>
    </row>
    <row r="808" spans="1:7" ht="17.55" customHeight="1" x14ac:dyDescent="0.3">
      <c r="A808" s="1">
        <v>807</v>
      </c>
      <c r="B808" s="1" t="s">
        <v>841</v>
      </c>
      <c r="C808" s="19">
        <v>41829</v>
      </c>
      <c r="D808" s="19">
        <v>41869</v>
      </c>
      <c r="E808" s="15">
        <v>61</v>
      </c>
      <c r="F808" s="3">
        <v>4</v>
      </c>
      <c r="G808" s="10">
        <v>283.745</v>
      </c>
    </row>
    <row r="809" spans="1:7" ht="17.55" customHeight="1" x14ac:dyDescent="0.3">
      <c r="A809" s="1">
        <v>808</v>
      </c>
      <c r="B809" s="1" t="s">
        <v>842</v>
      </c>
      <c r="C809" s="19">
        <v>41829</v>
      </c>
      <c r="D809" s="19">
        <v>41849</v>
      </c>
      <c r="E809" s="15">
        <v>301</v>
      </c>
      <c r="F809" s="3">
        <v>2</v>
      </c>
      <c r="G809" s="10">
        <v>388.77300000000002</v>
      </c>
    </row>
    <row r="810" spans="1:7" ht="17.55" customHeight="1" x14ac:dyDescent="0.3">
      <c r="A810" s="1">
        <v>809</v>
      </c>
      <c r="B810" s="1" t="s">
        <v>843</v>
      </c>
      <c r="C810" s="19">
        <v>41829</v>
      </c>
      <c r="D810" s="19">
        <v>41887</v>
      </c>
      <c r="E810" s="15">
        <v>257</v>
      </c>
      <c r="F810" s="3">
        <v>2</v>
      </c>
      <c r="G810" s="10">
        <v>625.81200000000001</v>
      </c>
    </row>
    <row r="811" spans="1:7" ht="17.55" customHeight="1" x14ac:dyDescent="0.3">
      <c r="A811" s="1">
        <v>810</v>
      </c>
      <c r="B811" s="1" t="s">
        <v>844</v>
      </c>
      <c r="C811" s="19">
        <v>41826</v>
      </c>
      <c r="D811" s="19">
        <v>41871</v>
      </c>
      <c r="E811" s="15">
        <v>131</v>
      </c>
      <c r="F811" s="3">
        <v>1</v>
      </c>
      <c r="G811" s="10">
        <v>757.94399999999996</v>
      </c>
    </row>
    <row r="812" spans="1:7" ht="17.55" customHeight="1" x14ac:dyDescent="0.3">
      <c r="A812" s="1">
        <v>811</v>
      </c>
      <c r="B812" s="1" t="s">
        <v>845</v>
      </c>
      <c r="C812" s="19">
        <v>41826</v>
      </c>
      <c r="D812" s="19">
        <v>41885</v>
      </c>
      <c r="E812" s="15">
        <v>161</v>
      </c>
      <c r="F812" s="3">
        <v>2</v>
      </c>
      <c r="G812" s="10">
        <v>196.02</v>
      </c>
    </row>
    <row r="813" spans="1:7" ht="17.55" customHeight="1" x14ac:dyDescent="0.3">
      <c r="A813" s="1">
        <v>812</v>
      </c>
      <c r="B813" s="1" t="s">
        <v>846</v>
      </c>
      <c r="C813" s="19">
        <v>41826</v>
      </c>
      <c r="D813" s="19">
        <v>41879</v>
      </c>
      <c r="E813" s="15">
        <v>162</v>
      </c>
      <c r="F813" s="3">
        <v>2</v>
      </c>
      <c r="G813" s="10">
        <v>308.79200000000003</v>
      </c>
    </row>
    <row r="814" spans="1:7" ht="17.55" customHeight="1" x14ac:dyDescent="0.3">
      <c r="A814" s="1">
        <v>813</v>
      </c>
      <c r="B814" s="1" t="s">
        <v>847</v>
      </c>
      <c r="C814" s="19">
        <v>41829</v>
      </c>
      <c r="D814" s="19">
        <v>41901</v>
      </c>
      <c r="E814" s="15">
        <v>175</v>
      </c>
      <c r="F814" s="3">
        <v>3</v>
      </c>
      <c r="G814" s="10">
        <v>83.248000000000005</v>
      </c>
    </row>
    <row r="815" spans="1:7" ht="17.55" customHeight="1" x14ac:dyDescent="0.3">
      <c r="A815" s="1">
        <v>814</v>
      </c>
      <c r="B815" s="1" t="s">
        <v>848</v>
      </c>
      <c r="C815" s="19">
        <v>41832</v>
      </c>
      <c r="D815" s="19">
        <v>41892</v>
      </c>
      <c r="E815" s="15">
        <v>238</v>
      </c>
      <c r="F815" s="3">
        <v>4</v>
      </c>
      <c r="G815" s="10">
        <v>896.24699999999996</v>
      </c>
    </row>
    <row r="816" spans="1:7" ht="17.55" customHeight="1" x14ac:dyDescent="0.3">
      <c r="A816" s="1">
        <v>815</v>
      </c>
      <c r="B816" s="1" t="s">
        <v>849</v>
      </c>
      <c r="C816" s="19">
        <v>41827</v>
      </c>
      <c r="D816" s="19">
        <v>41889</v>
      </c>
      <c r="E816" s="15">
        <v>170</v>
      </c>
      <c r="F816" s="3">
        <v>1</v>
      </c>
      <c r="G816" s="10">
        <v>321.86</v>
      </c>
    </row>
    <row r="817" spans="1:7" ht="17.55" customHeight="1" x14ac:dyDescent="0.3">
      <c r="A817" s="1">
        <v>816</v>
      </c>
      <c r="B817" s="1" t="s">
        <v>850</v>
      </c>
      <c r="C817" s="19">
        <v>41827</v>
      </c>
      <c r="D817" s="19">
        <v>41899</v>
      </c>
      <c r="E817" s="15">
        <v>218</v>
      </c>
      <c r="F817" s="3">
        <v>1</v>
      </c>
      <c r="G817" s="10">
        <v>960.49800000000005</v>
      </c>
    </row>
    <row r="818" spans="1:7" ht="17.55" customHeight="1" x14ac:dyDescent="0.3">
      <c r="A818" s="1">
        <v>817</v>
      </c>
      <c r="B818" s="1" t="s">
        <v>851</v>
      </c>
      <c r="C818" s="19">
        <v>41828</v>
      </c>
      <c r="D818" s="19">
        <v>41877</v>
      </c>
      <c r="E818" s="15">
        <v>56</v>
      </c>
      <c r="F818" s="3">
        <v>3</v>
      </c>
      <c r="G818" s="10">
        <v>610.80799999999999</v>
      </c>
    </row>
    <row r="819" spans="1:7" ht="17.55" customHeight="1" x14ac:dyDescent="0.3">
      <c r="A819" s="1">
        <v>818</v>
      </c>
      <c r="B819" s="1" t="s">
        <v>852</v>
      </c>
      <c r="C819" s="19">
        <v>41830</v>
      </c>
      <c r="D819" s="19">
        <v>41895</v>
      </c>
      <c r="E819" s="15">
        <v>178</v>
      </c>
      <c r="F819" s="3">
        <v>3</v>
      </c>
      <c r="G819" s="10">
        <v>494.40599999999995</v>
      </c>
    </row>
    <row r="820" spans="1:7" ht="17.55" customHeight="1" x14ac:dyDescent="0.3">
      <c r="A820" s="1">
        <v>819</v>
      </c>
      <c r="B820" s="1" t="s">
        <v>853</v>
      </c>
      <c r="C820" s="19">
        <v>41831</v>
      </c>
      <c r="D820" s="19">
        <v>41879</v>
      </c>
      <c r="E820" s="15">
        <v>161</v>
      </c>
      <c r="F820" s="3">
        <v>3</v>
      </c>
      <c r="G820" s="10">
        <v>604.75800000000004</v>
      </c>
    </row>
    <row r="821" spans="1:7" ht="17.55" customHeight="1" x14ac:dyDescent="0.3">
      <c r="A821" s="1">
        <v>820</v>
      </c>
      <c r="B821" s="1" t="s">
        <v>854</v>
      </c>
      <c r="C821" s="19">
        <v>41831</v>
      </c>
      <c r="D821" s="19">
        <v>41893</v>
      </c>
      <c r="E821" s="15">
        <v>44</v>
      </c>
      <c r="F821" s="3">
        <v>4</v>
      </c>
      <c r="G821" s="10">
        <v>680.14099999999996</v>
      </c>
    </row>
    <row r="822" spans="1:7" ht="17.55" customHeight="1" x14ac:dyDescent="0.3">
      <c r="A822" s="1">
        <v>821</v>
      </c>
      <c r="B822" s="1" t="s">
        <v>855</v>
      </c>
      <c r="C822" s="19">
        <v>41830</v>
      </c>
      <c r="D822" s="19">
        <v>41895</v>
      </c>
      <c r="E822" s="15">
        <v>189</v>
      </c>
      <c r="F822" s="3">
        <v>2</v>
      </c>
      <c r="G822" s="10">
        <v>278.3</v>
      </c>
    </row>
    <row r="823" spans="1:7" ht="17.55" customHeight="1" x14ac:dyDescent="0.3">
      <c r="A823" s="1">
        <v>822</v>
      </c>
      <c r="B823" s="1" t="s">
        <v>856</v>
      </c>
      <c r="C823" s="19">
        <v>41827</v>
      </c>
      <c r="D823" s="19">
        <v>41887</v>
      </c>
      <c r="E823" s="15">
        <v>227</v>
      </c>
      <c r="F823" s="3">
        <v>2</v>
      </c>
      <c r="G823" s="10">
        <v>498.76199999999994</v>
      </c>
    </row>
    <row r="824" spans="1:7" ht="17.55" customHeight="1" x14ac:dyDescent="0.3">
      <c r="A824" s="1">
        <v>823</v>
      </c>
      <c r="B824" s="1" t="s">
        <v>857</v>
      </c>
      <c r="C824" s="19">
        <v>41831</v>
      </c>
      <c r="D824" s="19">
        <v>41880</v>
      </c>
      <c r="E824" s="15">
        <v>207</v>
      </c>
      <c r="F824" s="3">
        <v>4</v>
      </c>
      <c r="G824" s="10">
        <v>400.75200000000001</v>
      </c>
    </row>
    <row r="825" spans="1:7" ht="17.55" customHeight="1" x14ac:dyDescent="0.3">
      <c r="A825" s="1">
        <v>824</v>
      </c>
      <c r="B825" s="1" t="s">
        <v>858</v>
      </c>
      <c r="C825" s="19">
        <v>41831</v>
      </c>
      <c r="D825" s="19">
        <v>41876</v>
      </c>
      <c r="E825" s="15">
        <v>260</v>
      </c>
      <c r="F825" s="3">
        <v>4</v>
      </c>
      <c r="G825" s="10">
        <v>256.52</v>
      </c>
    </row>
    <row r="826" spans="1:7" ht="17.55" customHeight="1" x14ac:dyDescent="0.3">
      <c r="A826" s="1">
        <v>825</v>
      </c>
      <c r="B826" s="1" t="s">
        <v>859</v>
      </c>
      <c r="C826" s="19">
        <v>41833</v>
      </c>
      <c r="D826" s="19">
        <v>41880</v>
      </c>
      <c r="E826" s="15">
        <v>174</v>
      </c>
      <c r="F826" s="3">
        <v>1</v>
      </c>
      <c r="G826" s="10">
        <v>630.89400000000001</v>
      </c>
    </row>
    <row r="827" spans="1:7" ht="17.55" customHeight="1" x14ac:dyDescent="0.3">
      <c r="A827" s="1">
        <v>826</v>
      </c>
      <c r="B827" s="1" t="s">
        <v>860</v>
      </c>
      <c r="C827" s="19">
        <v>41829</v>
      </c>
      <c r="D827" s="19">
        <v>41881</v>
      </c>
      <c r="E827" s="15">
        <v>257</v>
      </c>
      <c r="F827" s="3">
        <v>1</v>
      </c>
      <c r="G827" s="10">
        <v>466.81799999999998</v>
      </c>
    </row>
    <row r="828" spans="1:7" ht="17.55" customHeight="1" x14ac:dyDescent="0.3">
      <c r="A828" s="1">
        <v>827</v>
      </c>
      <c r="B828" s="1" t="s">
        <v>861</v>
      </c>
      <c r="C828" s="19">
        <v>41829</v>
      </c>
      <c r="D828" s="19">
        <v>41876</v>
      </c>
      <c r="E828" s="15">
        <v>127</v>
      </c>
      <c r="F828" s="3">
        <v>4</v>
      </c>
      <c r="G828" s="10">
        <v>586.12399999999991</v>
      </c>
    </row>
    <row r="829" spans="1:7" ht="17.55" customHeight="1" x14ac:dyDescent="0.3">
      <c r="A829" s="1">
        <v>828</v>
      </c>
      <c r="B829" s="1" t="s">
        <v>862</v>
      </c>
      <c r="C829" s="19">
        <v>41831</v>
      </c>
      <c r="D829" s="19">
        <v>41852</v>
      </c>
      <c r="E829" s="15">
        <v>255</v>
      </c>
      <c r="F829" s="3">
        <v>4</v>
      </c>
      <c r="G829" s="10">
        <v>402.20400000000001</v>
      </c>
    </row>
    <row r="830" spans="1:7" ht="17.55" customHeight="1" x14ac:dyDescent="0.3">
      <c r="A830" s="1">
        <v>829</v>
      </c>
      <c r="B830" s="1" t="s">
        <v>863</v>
      </c>
      <c r="C830" s="19">
        <v>41829</v>
      </c>
      <c r="D830" s="19">
        <v>41895</v>
      </c>
      <c r="E830" s="15">
        <v>258</v>
      </c>
      <c r="F830" s="3">
        <v>3</v>
      </c>
      <c r="G830" s="10">
        <v>202.554</v>
      </c>
    </row>
    <row r="831" spans="1:7" ht="17.55" customHeight="1" x14ac:dyDescent="0.3">
      <c r="A831" s="1">
        <v>830</v>
      </c>
      <c r="B831" s="1" t="s">
        <v>864</v>
      </c>
      <c r="C831" s="19">
        <v>41831</v>
      </c>
      <c r="D831" s="19">
        <v>41860</v>
      </c>
      <c r="E831" s="15">
        <v>185</v>
      </c>
      <c r="F831" s="3">
        <v>2</v>
      </c>
      <c r="G831" s="10">
        <v>516.66999999999996</v>
      </c>
    </row>
    <row r="832" spans="1:7" ht="17.55" customHeight="1" x14ac:dyDescent="0.3">
      <c r="A832" s="1">
        <v>831</v>
      </c>
      <c r="B832" s="1" t="s">
        <v>865</v>
      </c>
      <c r="C832" s="19">
        <v>41830</v>
      </c>
      <c r="D832" s="19">
        <v>41854</v>
      </c>
      <c r="E832" s="15">
        <v>19</v>
      </c>
      <c r="F832" s="3">
        <v>2</v>
      </c>
      <c r="G832" s="10">
        <v>288.94800000000004</v>
      </c>
    </row>
    <row r="833" spans="1:7" ht="17.55" customHeight="1" x14ac:dyDescent="0.3">
      <c r="A833" s="1">
        <v>832</v>
      </c>
      <c r="B833" s="1" t="s">
        <v>866</v>
      </c>
      <c r="C833" s="19">
        <v>41830</v>
      </c>
      <c r="D833" s="19">
        <v>41898</v>
      </c>
      <c r="E833" s="15">
        <v>197</v>
      </c>
      <c r="F833" s="3">
        <v>4</v>
      </c>
      <c r="G833" s="10">
        <v>358.64400000000001</v>
      </c>
    </row>
    <row r="834" spans="1:7" ht="17.55" customHeight="1" x14ac:dyDescent="0.3">
      <c r="A834" s="1">
        <v>833</v>
      </c>
      <c r="B834" s="1" t="s">
        <v>867</v>
      </c>
      <c r="C834" s="19">
        <v>41832</v>
      </c>
      <c r="D834" s="19">
        <v>41878</v>
      </c>
      <c r="E834" s="15">
        <v>44</v>
      </c>
      <c r="F834" s="3">
        <v>1</v>
      </c>
      <c r="G834" s="10">
        <v>337.59</v>
      </c>
    </row>
    <row r="835" spans="1:7" ht="17.55" customHeight="1" x14ac:dyDescent="0.3">
      <c r="A835" s="1">
        <v>834</v>
      </c>
      <c r="B835" s="1" t="s">
        <v>868</v>
      </c>
      <c r="C835" s="19">
        <v>41833</v>
      </c>
      <c r="D835" s="19">
        <v>41901</v>
      </c>
      <c r="E835" s="15">
        <v>294</v>
      </c>
      <c r="F835" s="3">
        <v>3</v>
      </c>
      <c r="G835" s="10">
        <v>311.69600000000003</v>
      </c>
    </row>
    <row r="836" spans="1:7" ht="17.55" customHeight="1" x14ac:dyDescent="0.3">
      <c r="A836" s="1">
        <v>835</v>
      </c>
      <c r="B836" s="1" t="s">
        <v>869</v>
      </c>
      <c r="C836" s="19">
        <v>41834</v>
      </c>
      <c r="D836" s="19">
        <v>41901</v>
      </c>
      <c r="E836" s="15">
        <v>317</v>
      </c>
      <c r="F836" s="3">
        <v>1</v>
      </c>
      <c r="G836" s="10">
        <v>278.78399999999999</v>
      </c>
    </row>
    <row r="837" spans="1:7" ht="17.55" customHeight="1" x14ac:dyDescent="0.3">
      <c r="A837" s="1">
        <v>836</v>
      </c>
      <c r="B837" s="1" t="s">
        <v>870</v>
      </c>
      <c r="C837" s="19">
        <v>41830</v>
      </c>
      <c r="D837" s="19">
        <v>41887</v>
      </c>
      <c r="E837" s="15">
        <v>302</v>
      </c>
      <c r="F837" s="3">
        <v>2</v>
      </c>
      <c r="G837" s="10">
        <v>392.04</v>
      </c>
    </row>
    <row r="838" spans="1:7" ht="17.55" customHeight="1" x14ac:dyDescent="0.3">
      <c r="A838" s="1">
        <v>837</v>
      </c>
      <c r="B838" s="1" t="s">
        <v>871</v>
      </c>
      <c r="C838" s="19">
        <v>41833</v>
      </c>
      <c r="D838" s="19">
        <v>41863</v>
      </c>
      <c r="E838" s="15">
        <v>137</v>
      </c>
      <c r="F838" s="3">
        <v>3</v>
      </c>
      <c r="G838" s="10">
        <v>83.49</v>
      </c>
    </row>
    <row r="839" spans="1:7" ht="17.55" customHeight="1" x14ac:dyDescent="0.3">
      <c r="A839" s="1">
        <v>838</v>
      </c>
      <c r="B839" s="1" t="s">
        <v>872</v>
      </c>
      <c r="C839" s="19">
        <v>41830</v>
      </c>
      <c r="D839" s="19">
        <v>41873</v>
      </c>
      <c r="E839" s="15">
        <v>290</v>
      </c>
      <c r="F839" s="3">
        <v>1</v>
      </c>
      <c r="G839" s="10">
        <v>374.13200000000001</v>
      </c>
    </row>
    <row r="840" spans="1:7" ht="17.55" customHeight="1" x14ac:dyDescent="0.3">
      <c r="A840" s="1">
        <v>839</v>
      </c>
      <c r="B840" s="1" t="s">
        <v>873</v>
      </c>
      <c r="C840" s="19">
        <v>41832</v>
      </c>
      <c r="D840" s="19">
        <v>41877</v>
      </c>
      <c r="E840" s="15">
        <v>310</v>
      </c>
      <c r="F840" s="3">
        <v>4</v>
      </c>
      <c r="G840" s="10">
        <v>458.83199999999999</v>
      </c>
    </row>
    <row r="841" spans="1:7" ht="17.55" customHeight="1" x14ac:dyDescent="0.3">
      <c r="A841" s="1">
        <v>840</v>
      </c>
      <c r="B841" s="1" t="s">
        <v>874</v>
      </c>
      <c r="C841" s="19">
        <v>41830</v>
      </c>
      <c r="D841" s="19">
        <v>41896</v>
      </c>
      <c r="E841" s="15">
        <v>266</v>
      </c>
      <c r="F841" s="3">
        <v>4</v>
      </c>
      <c r="G841" s="10">
        <v>465.00299999999993</v>
      </c>
    </row>
    <row r="842" spans="1:7" ht="17.55" customHeight="1" x14ac:dyDescent="0.3">
      <c r="A842" s="1">
        <v>841</v>
      </c>
      <c r="B842" s="1" t="s">
        <v>875</v>
      </c>
      <c r="C842" s="19">
        <v>41833</v>
      </c>
      <c r="D842" s="19">
        <v>41857</v>
      </c>
      <c r="E842" s="15">
        <v>314</v>
      </c>
      <c r="F842" s="3">
        <v>4</v>
      </c>
      <c r="G842" s="10">
        <v>357.91799999999995</v>
      </c>
    </row>
    <row r="843" spans="1:7" ht="17.55" customHeight="1" x14ac:dyDescent="0.3">
      <c r="A843" s="1">
        <v>842</v>
      </c>
      <c r="B843" s="1" t="s">
        <v>876</v>
      </c>
      <c r="C843" s="19">
        <v>41834</v>
      </c>
      <c r="D843" s="19">
        <v>41856</v>
      </c>
      <c r="E843" s="15">
        <v>263</v>
      </c>
      <c r="F843" s="3">
        <v>2</v>
      </c>
      <c r="G843" s="10">
        <v>206.91</v>
      </c>
    </row>
    <row r="844" spans="1:7" ht="17.55" customHeight="1" x14ac:dyDescent="0.3">
      <c r="A844" s="1">
        <v>843</v>
      </c>
      <c r="B844" s="1" t="s">
        <v>877</v>
      </c>
      <c r="C844" s="19">
        <v>41835</v>
      </c>
      <c r="D844" s="19">
        <v>41886</v>
      </c>
      <c r="E844" s="15">
        <v>320</v>
      </c>
      <c r="F844" s="3">
        <v>2</v>
      </c>
      <c r="G844" s="10">
        <v>108.416</v>
      </c>
    </row>
    <row r="845" spans="1:7" ht="17.55" customHeight="1" x14ac:dyDescent="0.3">
      <c r="A845" s="1">
        <v>844</v>
      </c>
      <c r="B845" s="1" t="s">
        <v>878</v>
      </c>
      <c r="C845" s="19">
        <v>41834</v>
      </c>
      <c r="D845" s="19">
        <v>41901</v>
      </c>
      <c r="E845" s="15">
        <v>150</v>
      </c>
      <c r="F845" s="3">
        <v>2</v>
      </c>
      <c r="G845" s="10">
        <v>427.85599999999999</v>
      </c>
    </row>
    <row r="846" spans="1:7" ht="17.55" customHeight="1" x14ac:dyDescent="0.3">
      <c r="A846" s="1">
        <v>845</v>
      </c>
      <c r="B846" s="1" t="s">
        <v>879</v>
      </c>
      <c r="C846" s="19">
        <v>41835</v>
      </c>
      <c r="D846" s="19">
        <v>41881</v>
      </c>
      <c r="E846" s="15">
        <v>212</v>
      </c>
      <c r="F846" s="3">
        <v>3</v>
      </c>
      <c r="G846" s="10">
        <v>602.096</v>
      </c>
    </row>
    <row r="847" spans="1:7" ht="17.55" customHeight="1" x14ac:dyDescent="0.3">
      <c r="A847" s="1">
        <v>846</v>
      </c>
      <c r="B847" s="1" t="s">
        <v>880</v>
      </c>
      <c r="C847" s="19">
        <v>41837</v>
      </c>
      <c r="D847" s="19">
        <v>41870</v>
      </c>
      <c r="E847" s="15">
        <v>258</v>
      </c>
      <c r="F847" s="3">
        <v>1</v>
      </c>
      <c r="G847" s="10">
        <v>841.19200000000001</v>
      </c>
    </row>
    <row r="848" spans="1:7" ht="17.55" customHeight="1" x14ac:dyDescent="0.3">
      <c r="A848" s="1">
        <v>847</v>
      </c>
      <c r="B848" s="1" t="s">
        <v>881</v>
      </c>
      <c r="C848" s="19">
        <v>41837</v>
      </c>
      <c r="D848" s="19">
        <v>41904</v>
      </c>
      <c r="E848" s="15">
        <v>314</v>
      </c>
      <c r="F848" s="3">
        <v>3</v>
      </c>
      <c r="G848" s="10">
        <v>385.26400000000001</v>
      </c>
    </row>
    <row r="849" spans="1:7" ht="17.55" customHeight="1" x14ac:dyDescent="0.3">
      <c r="A849" s="1">
        <v>848</v>
      </c>
      <c r="B849" s="1" t="s">
        <v>882</v>
      </c>
      <c r="C849" s="19">
        <v>41832</v>
      </c>
      <c r="D849" s="19">
        <v>41896</v>
      </c>
      <c r="E849" s="15">
        <v>85</v>
      </c>
      <c r="F849" s="3">
        <v>3</v>
      </c>
      <c r="G849" s="10">
        <v>200.86</v>
      </c>
    </row>
    <row r="850" spans="1:7" ht="17.55" customHeight="1" x14ac:dyDescent="0.3">
      <c r="A850" s="1">
        <v>849</v>
      </c>
      <c r="B850" s="1" t="s">
        <v>883</v>
      </c>
      <c r="C850" s="19">
        <v>41832</v>
      </c>
      <c r="D850" s="19">
        <v>41879</v>
      </c>
      <c r="E850" s="15">
        <v>151</v>
      </c>
      <c r="F850" s="3">
        <v>4</v>
      </c>
      <c r="G850" s="10">
        <v>640.33199999999999</v>
      </c>
    </row>
    <row r="851" spans="1:7" ht="17.55" customHeight="1" x14ac:dyDescent="0.3">
      <c r="A851" s="1">
        <v>850</v>
      </c>
      <c r="B851" s="1" t="s">
        <v>884</v>
      </c>
      <c r="C851" s="19">
        <v>41833</v>
      </c>
      <c r="D851" s="19">
        <v>41896</v>
      </c>
      <c r="E851" s="15">
        <v>169</v>
      </c>
      <c r="F851" s="3">
        <v>1</v>
      </c>
      <c r="G851" s="10">
        <v>176.17600000000002</v>
      </c>
    </row>
    <row r="852" spans="1:7" ht="17.55" customHeight="1" x14ac:dyDescent="0.3">
      <c r="A852" s="1">
        <v>851</v>
      </c>
      <c r="B852" s="1" t="s">
        <v>885</v>
      </c>
      <c r="C852" s="19">
        <v>41835</v>
      </c>
      <c r="D852" s="19">
        <v>41906</v>
      </c>
      <c r="E852" s="15">
        <v>187</v>
      </c>
      <c r="F852" s="3">
        <v>4</v>
      </c>
      <c r="G852" s="10">
        <v>477.95</v>
      </c>
    </row>
    <row r="853" spans="1:7" ht="17.55" customHeight="1" x14ac:dyDescent="0.3">
      <c r="A853" s="1">
        <v>852</v>
      </c>
      <c r="B853" s="1" t="s">
        <v>886</v>
      </c>
      <c r="C853" s="19">
        <v>41835</v>
      </c>
      <c r="D853" s="19">
        <v>41869</v>
      </c>
      <c r="E853" s="15">
        <v>85</v>
      </c>
      <c r="F853" s="3">
        <v>4</v>
      </c>
      <c r="G853" s="10">
        <v>519.21100000000001</v>
      </c>
    </row>
    <row r="854" spans="1:7" ht="17.55" customHeight="1" x14ac:dyDescent="0.3">
      <c r="A854" s="1">
        <v>853</v>
      </c>
      <c r="B854" s="1" t="s">
        <v>887</v>
      </c>
      <c r="C854" s="19">
        <v>41833</v>
      </c>
      <c r="D854" s="19">
        <v>41908</v>
      </c>
      <c r="E854" s="15">
        <v>165</v>
      </c>
      <c r="F854" s="3">
        <v>2</v>
      </c>
      <c r="G854" s="10">
        <v>519.81600000000003</v>
      </c>
    </row>
    <row r="855" spans="1:7" ht="17.55" customHeight="1" x14ac:dyDescent="0.3">
      <c r="A855" s="1">
        <v>854</v>
      </c>
      <c r="B855" s="1" t="s">
        <v>888</v>
      </c>
      <c r="C855" s="19">
        <v>41838</v>
      </c>
      <c r="D855" s="19">
        <v>41888</v>
      </c>
      <c r="E855" s="15">
        <v>65</v>
      </c>
      <c r="F855" s="3">
        <v>3</v>
      </c>
      <c r="G855" s="10">
        <v>874.46699999999998</v>
      </c>
    </row>
    <row r="856" spans="1:7" ht="17.55" customHeight="1" x14ac:dyDescent="0.3">
      <c r="A856" s="1">
        <v>855</v>
      </c>
      <c r="B856" s="1" t="s">
        <v>889</v>
      </c>
      <c r="C856" s="19">
        <v>41836</v>
      </c>
      <c r="D856" s="19">
        <v>41873</v>
      </c>
      <c r="E856" s="15">
        <v>159</v>
      </c>
      <c r="F856" s="3">
        <v>1</v>
      </c>
      <c r="G856" s="10">
        <v>93.412000000000006</v>
      </c>
    </row>
    <row r="857" spans="1:7" ht="17.55" customHeight="1" x14ac:dyDescent="0.3">
      <c r="A857" s="1">
        <v>856</v>
      </c>
      <c r="B857" s="1" t="s">
        <v>890</v>
      </c>
      <c r="C857" s="19">
        <v>41833</v>
      </c>
      <c r="D857" s="19">
        <v>41894</v>
      </c>
      <c r="E857" s="15">
        <v>295</v>
      </c>
      <c r="F857" s="3">
        <v>1</v>
      </c>
      <c r="G857" s="10">
        <v>233.04599999999996</v>
      </c>
    </row>
    <row r="858" spans="1:7" ht="17.55" customHeight="1" x14ac:dyDescent="0.3">
      <c r="A858" s="1">
        <v>857</v>
      </c>
      <c r="B858" s="1" t="s">
        <v>891</v>
      </c>
      <c r="C858" s="19">
        <v>41837</v>
      </c>
      <c r="D858" s="19">
        <v>41898</v>
      </c>
      <c r="E858" s="15">
        <v>52</v>
      </c>
      <c r="F858" s="3">
        <v>3</v>
      </c>
      <c r="G858" s="10">
        <v>423.01600000000002</v>
      </c>
    </row>
    <row r="859" spans="1:7" ht="17.55" customHeight="1" x14ac:dyDescent="0.3">
      <c r="A859" s="1">
        <v>858</v>
      </c>
      <c r="B859" s="1" t="s">
        <v>892</v>
      </c>
      <c r="C859" s="19">
        <v>41834</v>
      </c>
      <c r="D859" s="19">
        <v>41854</v>
      </c>
      <c r="E859" s="15">
        <v>80</v>
      </c>
      <c r="F859" s="3">
        <v>1</v>
      </c>
      <c r="G859" s="10">
        <v>305.52499999999998</v>
      </c>
    </row>
    <row r="860" spans="1:7" ht="17.55" customHeight="1" x14ac:dyDescent="0.3">
      <c r="A860" s="1">
        <v>859</v>
      </c>
      <c r="B860" s="1" t="s">
        <v>893</v>
      </c>
      <c r="C860" s="19">
        <v>41834</v>
      </c>
      <c r="D860" s="19">
        <v>41869</v>
      </c>
      <c r="E860" s="15">
        <v>128</v>
      </c>
      <c r="F860" s="3">
        <v>2</v>
      </c>
      <c r="G860" s="10">
        <v>512.072</v>
      </c>
    </row>
    <row r="861" spans="1:7" ht="17.55" customHeight="1" x14ac:dyDescent="0.3">
      <c r="A861" s="1">
        <v>860</v>
      </c>
      <c r="B861" s="1" t="s">
        <v>894</v>
      </c>
      <c r="C861" s="19">
        <v>41835</v>
      </c>
      <c r="D861" s="19">
        <v>41865</v>
      </c>
      <c r="E861" s="15">
        <v>17</v>
      </c>
      <c r="F861" s="3">
        <v>3</v>
      </c>
      <c r="G861" s="10">
        <v>871.2</v>
      </c>
    </row>
    <row r="862" spans="1:7" ht="17.55" customHeight="1" x14ac:dyDescent="0.3">
      <c r="A862" s="1">
        <v>861</v>
      </c>
      <c r="B862" s="1" t="s">
        <v>895</v>
      </c>
      <c r="C862" s="19">
        <v>41835</v>
      </c>
      <c r="D862" s="19">
        <v>41875</v>
      </c>
      <c r="E862" s="15">
        <v>151</v>
      </c>
      <c r="F862" s="3">
        <v>4</v>
      </c>
      <c r="G862" s="10">
        <v>292.21499999999997</v>
      </c>
    </row>
    <row r="863" spans="1:7" ht="17.55" customHeight="1" x14ac:dyDescent="0.3">
      <c r="A863" s="1">
        <v>862</v>
      </c>
      <c r="B863" s="1" t="s">
        <v>896</v>
      </c>
      <c r="C863" s="19">
        <v>41838</v>
      </c>
      <c r="D863" s="19">
        <v>41859</v>
      </c>
      <c r="E863" s="15">
        <v>225</v>
      </c>
      <c r="F863" s="3">
        <v>2</v>
      </c>
      <c r="G863" s="10">
        <v>735.07500000000005</v>
      </c>
    </row>
    <row r="864" spans="1:7" ht="17.55" customHeight="1" x14ac:dyDescent="0.3">
      <c r="A864" s="1">
        <v>863</v>
      </c>
      <c r="B864" s="1" t="s">
        <v>897</v>
      </c>
      <c r="C864" s="19">
        <v>41837</v>
      </c>
      <c r="D864" s="19">
        <v>41888</v>
      </c>
      <c r="E864" s="15">
        <v>25</v>
      </c>
      <c r="F864" s="3">
        <v>3</v>
      </c>
      <c r="G864" s="10">
        <v>481.096</v>
      </c>
    </row>
    <row r="865" spans="1:7" ht="17.55" customHeight="1" x14ac:dyDescent="0.3">
      <c r="A865" s="1">
        <v>864</v>
      </c>
      <c r="B865" s="1" t="s">
        <v>898</v>
      </c>
      <c r="C865" s="19">
        <v>41836</v>
      </c>
      <c r="D865" s="19">
        <v>41897</v>
      </c>
      <c r="E865" s="15">
        <v>115</v>
      </c>
      <c r="F865" s="3">
        <v>1</v>
      </c>
      <c r="G865" s="10">
        <v>73.326000000000008</v>
      </c>
    </row>
    <row r="866" spans="1:7" ht="17.55" customHeight="1" x14ac:dyDescent="0.3">
      <c r="A866" s="1">
        <v>865</v>
      </c>
      <c r="B866" s="1" t="s">
        <v>899</v>
      </c>
      <c r="C866" s="19">
        <v>41836</v>
      </c>
      <c r="D866" s="19">
        <v>41901</v>
      </c>
      <c r="E866" s="15">
        <v>278</v>
      </c>
      <c r="F866" s="3">
        <v>3</v>
      </c>
      <c r="G866" s="10">
        <v>509.89399999999995</v>
      </c>
    </row>
    <row r="867" spans="1:7" ht="17.55" customHeight="1" x14ac:dyDescent="0.3">
      <c r="A867" s="1">
        <v>866</v>
      </c>
      <c r="B867" s="1" t="s">
        <v>900</v>
      </c>
      <c r="C867" s="19">
        <v>41835</v>
      </c>
      <c r="D867" s="19">
        <v>41874</v>
      </c>
      <c r="E867" s="15">
        <v>141</v>
      </c>
      <c r="F867" s="3">
        <v>1</v>
      </c>
      <c r="G867" s="10">
        <v>356.46600000000001</v>
      </c>
    </row>
    <row r="868" spans="1:7" ht="17.55" customHeight="1" x14ac:dyDescent="0.3">
      <c r="A868" s="1">
        <v>867</v>
      </c>
      <c r="B868" s="1" t="s">
        <v>901</v>
      </c>
      <c r="C868" s="19">
        <v>41840</v>
      </c>
      <c r="D868" s="19">
        <v>41863</v>
      </c>
      <c r="E868" s="15">
        <v>12</v>
      </c>
      <c r="F868" s="3">
        <v>3</v>
      </c>
      <c r="G868" s="10">
        <v>844.096</v>
      </c>
    </row>
    <row r="869" spans="1:7" ht="17.55" customHeight="1" x14ac:dyDescent="0.3">
      <c r="A869" s="1">
        <v>868</v>
      </c>
      <c r="B869" s="1" t="s">
        <v>902</v>
      </c>
      <c r="C869" s="19">
        <v>41839</v>
      </c>
      <c r="D869" s="19">
        <v>41885</v>
      </c>
      <c r="E869" s="15">
        <v>225</v>
      </c>
      <c r="F869" s="3">
        <v>1</v>
      </c>
      <c r="G869" s="10">
        <v>227.964</v>
      </c>
    </row>
    <row r="870" spans="1:7" ht="17.55" customHeight="1" x14ac:dyDescent="0.3">
      <c r="A870" s="1">
        <v>869</v>
      </c>
      <c r="B870" s="1" t="s">
        <v>903</v>
      </c>
      <c r="C870" s="19">
        <v>41840</v>
      </c>
      <c r="D870" s="19">
        <v>41896</v>
      </c>
      <c r="E870" s="15">
        <v>138</v>
      </c>
      <c r="F870" s="3">
        <v>2</v>
      </c>
      <c r="G870" s="10">
        <v>735.07500000000005</v>
      </c>
    </row>
    <row r="871" spans="1:7" ht="17.55" customHeight="1" x14ac:dyDescent="0.3">
      <c r="A871" s="1">
        <v>870</v>
      </c>
      <c r="B871" s="1" t="s">
        <v>904</v>
      </c>
      <c r="C871" s="19">
        <v>41838</v>
      </c>
      <c r="D871" s="19">
        <v>41882</v>
      </c>
      <c r="E871" s="15">
        <v>165</v>
      </c>
      <c r="F871" s="3">
        <v>3</v>
      </c>
      <c r="G871" s="10">
        <v>96.8</v>
      </c>
    </row>
    <row r="872" spans="1:7" ht="17.55" customHeight="1" x14ac:dyDescent="0.3">
      <c r="A872" s="1">
        <v>871</v>
      </c>
      <c r="B872" s="1" t="s">
        <v>905</v>
      </c>
      <c r="C872" s="19">
        <v>41842</v>
      </c>
      <c r="D872" s="19">
        <v>41915</v>
      </c>
      <c r="E872" s="15">
        <v>277</v>
      </c>
      <c r="F872" s="3">
        <v>1</v>
      </c>
      <c r="G872" s="10">
        <v>449.75699999999995</v>
      </c>
    </row>
    <row r="873" spans="1:7" ht="17.55" customHeight="1" x14ac:dyDescent="0.3">
      <c r="A873" s="1">
        <v>872</v>
      </c>
      <c r="B873" s="1" t="s">
        <v>906</v>
      </c>
      <c r="C873" s="19">
        <v>41837</v>
      </c>
      <c r="D873" s="19">
        <v>41899</v>
      </c>
      <c r="E873" s="15">
        <v>109</v>
      </c>
      <c r="F873" s="3">
        <v>3</v>
      </c>
      <c r="G873" s="10">
        <v>488.84</v>
      </c>
    </row>
    <row r="874" spans="1:7" ht="17.55" customHeight="1" x14ac:dyDescent="0.3">
      <c r="A874" s="1">
        <v>873</v>
      </c>
      <c r="B874" s="1" t="s">
        <v>907</v>
      </c>
      <c r="C874" s="19">
        <v>41842</v>
      </c>
      <c r="D874" s="19">
        <v>41900</v>
      </c>
      <c r="E874" s="15">
        <v>137</v>
      </c>
      <c r="F874" s="3">
        <v>1</v>
      </c>
      <c r="G874" s="10">
        <v>425.92</v>
      </c>
    </row>
    <row r="875" spans="1:7" ht="17.55" customHeight="1" x14ac:dyDescent="0.3">
      <c r="A875" s="1">
        <v>874</v>
      </c>
      <c r="B875" s="1" t="s">
        <v>908</v>
      </c>
      <c r="C875" s="19">
        <v>41840</v>
      </c>
      <c r="D875" s="19">
        <v>41894</v>
      </c>
      <c r="E875" s="15">
        <v>54</v>
      </c>
      <c r="F875" s="3">
        <v>4</v>
      </c>
      <c r="G875" s="10">
        <v>309.76</v>
      </c>
    </row>
    <row r="876" spans="1:7" ht="17.55" customHeight="1" x14ac:dyDescent="0.3">
      <c r="A876" s="1">
        <v>875</v>
      </c>
      <c r="B876" s="1" t="s">
        <v>909</v>
      </c>
      <c r="C876" s="19">
        <v>41837</v>
      </c>
      <c r="D876" s="19">
        <v>41899</v>
      </c>
      <c r="E876" s="15">
        <v>91</v>
      </c>
      <c r="F876" s="3">
        <v>4</v>
      </c>
      <c r="G876" s="10">
        <v>508.80500000000001</v>
      </c>
    </row>
    <row r="877" spans="1:7" ht="17.55" customHeight="1" x14ac:dyDescent="0.3">
      <c r="A877" s="1">
        <v>876</v>
      </c>
      <c r="B877" s="1" t="s">
        <v>910</v>
      </c>
      <c r="C877" s="19">
        <v>41839</v>
      </c>
      <c r="D877" s="19">
        <v>41904</v>
      </c>
      <c r="E877" s="15">
        <v>81</v>
      </c>
      <c r="F877" s="3">
        <v>4</v>
      </c>
      <c r="G877" s="10">
        <v>791.70299999999997</v>
      </c>
    </row>
    <row r="878" spans="1:7" ht="17.55" customHeight="1" x14ac:dyDescent="0.3">
      <c r="A878" s="1">
        <v>877</v>
      </c>
      <c r="B878" s="1" t="s">
        <v>911</v>
      </c>
      <c r="C878" s="19">
        <v>41840</v>
      </c>
      <c r="D878" s="19">
        <v>41864</v>
      </c>
      <c r="E878" s="15">
        <v>144</v>
      </c>
      <c r="F878" s="3">
        <v>4</v>
      </c>
      <c r="G878" s="10">
        <v>420.35399999999998</v>
      </c>
    </row>
    <row r="879" spans="1:7" ht="17.55" customHeight="1" x14ac:dyDescent="0.3">
      <c r="A879" s="1">
        <v>878</v>
      </c>
      <c r="B879" s="1" t="s">
        <v>912</v>
      </c>
      <c r="C879" s="19">
        <v>41843</v>
      </c>
      <c r="D879" s="19">
        <v>41898</v>
      </c>
      <c r="E879" s="15">
        <v>20</v>
      </c>
      <c r="F879" s="3">
        <v>4</v>
      </c>
      <c r="G879" s="10">
        <v>751.16800000000012</v>
      </c>
    </row>
    <row r="880" spans="1:7" ht="17.55" customHeight="1" x14ac:dyDescent="0.3">
      <c r="A880" s="1">
        <v>879</v>
      </c>
      <c r="B880" s="1" t="s">
        <v>913</v>
      </c>
      <c r="C880" s="19">
        <v>41839</v>
      </c>
      <c r="D880" s="19">
        <v>41886</v>
      </c>
      <c r="E880" s="15">
        <v>209</v>
      </c>
      <c r="F880" s="3">
        <v>4</v>
      </c>
      <c r="G880" s="10">
        <v>478.43399999999997</v>
      </c>
    </row>
    <row r="881" spans="1:7" ht="17.55" customHeight="1" x14ac:dyDescent="0.3">
      <c r="A881" s="1">
        <v>880</v>
      </c>
      <c r="B881" s="1" t="s">
        <v>914</v>
      </c>
      <c r="C881" s="19">
        <v>41843</v>
      </c>
      <c r="D881" s="19">
        <v>41864</v>
      </c>
      <c r="E881" s="15">
        <v>227</v>
      </c>
      <c r="F881" s="3">
        <v>4</v>
      </c>
      <c r="G881" s="10">
        <v>152.46</v>
      </c>
    </row>
    <row r="882" spans="1:7" ht="17.55" customHeight="1" x14ac:dyDescent="0.3">
      <c r="A882" s="1">
        <v>881</v>
      </c>
      <c r="B882" s="1" t="s">
        <v>915</v>
      </c>
      <c r="C882" s="19">
        <v>41842</v>
      </c>
      <c r="D882" s="19">
        <v>41901</v>
      </c>
      <c r="E882" s="15">
        <v>283</v>
      </c>
      <c r="F882" s="3">
        <v>4</v>
      </c>
      <c r="G882" s="10">
        <v>294.27199999999999</v>
      </c>
    </row>
    <row r="883" spans="1:7" ht="17.55" customHeight="1" x14ac:dyDescent="0.3">
      <c r="A883" s="1">
        <v>882</v>
      </c>
      <c r="B883" s="1" t="s">
        <v>916</v>
      </c>
      <c r="C883" s="19">
        <v>41842</v>
      </c>
      <c r="D883" s="19">
        <v>41911</v>
      </c>
      <c r="E883" s="15">
        <v>221</v>
      </c>
      <c r="F883" s="3">
        <v>1</v>
      </c>
      <c r="G883" s="10">
        <v>137.94000000000003</v>
      </c>
    </row>
    <row r="884" spans="1:7" ht="17.55" customHeight="1" x14ac:dyDescent="0.3">
      <c r="A884" s="1">
        <v>883</v>
      </c>
      <c r="B884" s="1" t="s">
        <v>917</v>
      </c>
      <c r="C884" s="19">
        <v>41843</v>
      </c>
      <c r="D884" s="19">
        <v>41894</v>
      </c>
      <c r="E884" s="15">
        <v>276</v>
      </c>
      <c r="F884" s="3">
        <v>4</v>
      </c>
      <c r="G884" s="10">
        <v>452.29799999999994</v>
      </c>
    </row>
    <row r="885" spans="1:7" ht="17.55" customHeight="1" x14ac:dyDescent="0.3">
      <c r="A885" s="1">
        <v>884</v>
      </c>
      <c r="B885" s="1" t="s">
        <v>918</v>
      </c>
      <c r="C885" s="19">
        <v>41841</v>
      </c>
      <c r="D885" s="19">
        <v>41869</v>
      </c>
      <c r="E885" s="15">
        <v>227</v>
      </c>
      <c r="F885" s="3">
        <v>1</v>
      </c>
      <c r="G885" s="10">
        <v>361.185</v>
      </c>
    </row>
    <row r="886" spans="1:7" ht="17.55" customHeight="1" x14ac:dyDescent="0.3">
      <c r="A886" s="1">
        <v>885</v>
      </c>
      <c r="B886" s="1" t="s">
        <v>919</v>
      </c>
      <c r="C886" s="19">
        <v>41841</v>
      </c>
      <c r="D886" s="19">
        <v>41914</v>
      </c>
      <c r="E886" s="15">
        <v>247</v>
      </c>
      <c r="F886" s="3">
        <v>3</v>
      </c>
      <c r="G886" s="10">
        <v>332.87099999999998</v>
      </c>
    </row>
    <row r="887" spans="1:7" ht="17.55" customHeight="1" x14ac:dyDescent="0.3">
      <c r="A887" s="1">
        <v>886</v>
      </c>
      <c r="B887" s="1" t="s">
        <v>920</v>
      </c>
      <c r="C887" s="19">
        <v>41844</v>
      </c>
      <c r="D887" s="19">
        <v>41895</v>
      </c>
      <c r="E887" s="15">
        <v>196</v>
      </c>
      <c r="F887" s="3">
        <v>4</v>
      </c>
      <c r="G887" s="10">
        <v>186.58200000000002</v>
      </c>
    </row>
    <row r="888" spans="1:7" ht="17.55" customHeight="1" x14ac:dyDescent="0.3">
      <c r="A888" s="1">
        <v>887</v>
      </c>
      <c r="B888" s="1" t="s">
        <v>921</v>
      </c>
      <c r="C888" s="19">
        <v>41840</v>
      </c>
      <c r="D888" s="19">
        <v>41885</v>
      </c>
      <c r="E888" s="15">
        <v>226</v>
      </c>
      <c r="F888" s="3">
        <v>3</v>
      </c>
      <c r="G888" s="10">
        <v>201.828</v>
      </c>
    </row>
    <row r="889" spans="1:7" ht="17.55" customHeight="1" x14ac:dyDescent="0.3">
      <c r="A889" s="1">
        <v>888</v>
      </c>
      <c r="B889" s="1" t="s">
        <v>922</v>
      </c>
      <c r="C889" s="19">
        <v>41843</v>
      </c>
      <c r="D889" s="19">
        <v>41904</v>
      </c>
      <c r="E889" s="15">
        <v>188</v>
      </c>
      <c r="F889" s="3">
        <v>1</v>
      </c>
      <c r="G889" s="10">
        <v>623.39199999999994</v>
      </c>
    </row>
    <row r="890" spans="1:7" ht="17.55" customHeight="1" x14ac:dyDescent="0.3">
      <c r="A890" s="1">
        <v>889</v>
      </c>
      <c r="B890" s="1" t="s">
        <v>923</v>
      </c>
      <c r="C890" s="19">
        <v>41840</v>
      </c>
      <c r="D890" s="19">
        <v>41897</v>
      </c>
      <c r="E890" s="15">
        <v>51</v>
      </c>
      <c r="F890" s="3">
        <v>4</v>
      </c>
      <c r="G890" s="10">
        <v>201.58600000000001</v>
      </c>
    </row>
    <row r="891" spans="1:7" ht="17.55" customHeight="1" x14ac:dyDescent="0.3">
      <c r="A891" s="1">
        <v>890</v>
      </c>
      <c r="B891" s="1" t="s">
        <v>924</v>
      </c>
      <c r="C891" s="19">
        <v>41843</v>
      </c>
      <c r="D891" s="19">
        <v>41915</v>
      </c>
      <c r="E891" s="15">
        <v>56</v>
      </c>
      <c r="F891" s="3">
        <v>3</v>
      </c>
      <c r="G891" s="10">
        <v>242</v>
      </c>
    </row>
    <row r="892" spans="1:7" ht="17.55" customHeight="1" x14ac:dyDescent="0.3">
      <c r="A892" s="1">
        <v>891</v>
      </c>
      <c r="B892" s="1" t="s">
        <v>925</v>
      </c>
      <c r="C892" s="19">
        <v>41839</v>
      </c>
      <c r="D892" s="19">
        <v>41870</v>
      </c>
      <c r="E892" s="15">
        <v>148</v>
      </c>
      <c r="F892" s="3">
        <v>2</v>
      </c>
      <c r="G892" s="10">
        <v>55.660000000000004</v>
      </c>
    </row>
    <row r="893" spans="1:7" ht="17.55" customHeight="1" x14ac:dyDescent="0.3">
      <c r="A893" s="1">
        <v>892</v>
      </c>
      <c r="B893" s="1" t="s">
        <v>926</v>
      </c>
      <c r="C893" s="19">
        <v>41844</v>
      </c>
      <c r="D893" s="19">
        <v>41900</v>
      </c>
      <c r="E893" s="15">
        <v>210</v>
      </c>
      <c r="F893" s="3">
        <v>2</v>
      </c>
      <c r="G893" s="10">
        <v>57.596000000000004</v>
      </c>
    </row>
    <row r="894" spans="1:7" ht="17.55" customHeight="1" x14ac:dyDescent="0.3">
      <c r="A894" s="1">
        <v>893</v>
      </c>
      <c r="B894" s="1" t="s">
        <v>927</v>
      </c>
      <c r="C894" s="19">
        <v>41840</v>
      </c>
      <c r="D894" s="19">
        <v>41888</v>
      </c>
      <c r="E894" s="15">
        <v>245</v>
      </c>
      <c r="F894" s="3">
        <v>4</v>
      </c>
      <c r="G894" s="10">
        <v>238.12799999999999</v>
      </c>
    </row>
    <row r="895" spans="1:7" ht="17.55" customHeight="1" x14ac:dyDescent="0.3">
      <c r="A895" s="1">
        <v>894</v>
      </c>
      <c r="B895" s="1" t="s">
        <v>928</v>
      </c>
      <c r="C895" s="19">
        <v>41844</v>
      </c>
      <c r="D895" s="19">
        <v>41902</v>
      </c>
      <c r="E895" s="15">
        <v>44</v>
      </c>
      <c r="F895" s="3">
        <v>2</v>
      </c>
      <c r="G895" s="10">
        <v>679.53599999999994</v>
      </c>
    </row>
    <row r="896" spans="1:7" ht="17.55" customHeight="1" x14ac:dyDescent="0.3">
      <c r="A896" s="1">
        <v>895</v>
      </c>
      <c r="B896" s="1" t="s">
        <v>929</v>
      </c>
      <c r="C896" s="19">
        <v>41842</v>
      </c>
      <c r="D896" s="19">
        <v>41904</v>
      </c>
      <c r="E896" s="15">
        <v>222</v>
      </c>
      <c r="F896" s="3">
        <v>3</v>
      </c>
      <c r="G896" s="10">
        <v>568.33699999999999</v>
      </c>
    </row>
    <row r="897" spans="1:7" ht="17.55" customHeight="1" x14ac:dyDescent="0.3">
      <c r="A897" s="1">
        <v>896</v>
      </c>
      <c r="B897" s="1" t="s">
        <v>930</v>
      </c>
      <c r="C897" s="19">
        <v>41841</v>
      </c>
      <c r="D897" s="19">
        <v>41875</v>
      </c>
      <c r="E897" s="15">
        <v>149</v>
      </c>
      <c r="F897" s="3">
        <v>4</v>
      </c>
      <c r="G897" s="10">
        <v>846.15300000000002</v>
      </c>
    </row>
    <row r="898" spans="1:7" ht="17.55" customHeight="1" x14ac:dyDescent="0.3">
      <c r="A898" s="1">
        <v>897</v>
      </c>
      <c r="B898" s="1" t="s">
        <v>931</v>
      </c>
      <c r="C898" s="19">
        <v>41842</v>
      </c>
      <c r="D898" s="19">
        <v>41873</v>
      </c>
      <c r="E898" s="15">
        <v>65</v>
      </c>
      <c r="F898" s="3">
        <v>2</v>
      </c>
      <c r="G898" s="10">
        <v>406.197</v>
      </c>
    </row>
    <row r="899" spans="1:7" ht="17.55" customHeight="1" x14ac:dyDescent="0.3">
      <c r="A899" s="1">
        <v>898</v>
      </c>
      <c r="B899" s="1" t="s">
        <v>932</v>
      </c>
      <c r="C899" s="19">
        <v>41846</v>
      </c>
      <c r="D899" s="19">
        <v>41906</v>
      </c>
      <c r="E899" s="15">
        <v>193</v>
      </c>
      <c r="F899" s="3">
        <v>4</v>
      </c>
      <c r="G899" s="10">
        <v>508.2</v>
      </c>
    </row>
    <row r="900" spans="1:7" ht="17.55" customHeight="1" x14ac:dyDescent="0.3">
      <c r="A900" s="1">
        <v>899</v>
      </c>
      <c r="B900" s="1" t="s">
        <v>933</v>
      </c>
      <c r="C900" s="19">
        <v>41844</v>
      </c>
      <c r="D900" s="19">
        <v>41880</v>
      </c>
      <c r="E900" s="15">
        <v>227</v>
      </c>
      <c r="F900" s="3">
        <v>4</v>
      </c>
      <c r="G900" s="10">
        <v>67.760000000000005</v>
      </c>
    </row>
    <row r="901" spans="1:7" ht="17.55" customHeight="1" x14ac:dyDescent="0.3">
      <c r="A901" s="1">
        <v>900</v>
      </c>
      <c r="B901" s="1" t="s">
        <v>934</v>
      </c>
      <c r="C901" s="19">
        <v>41843</v>
      </c>
      <c r="D901" s="19">
        <v>41885</v>
      </c>
      <c r="E901" s="15">
        <v>24</v>
      </c>
      <c r="F901" s="3">
        <v>1</v>
      </c>
      <c r="G901" s="10">
        <v>442.13399999999996</v>
      </c>
    </row>
    <row r="902" spans="1:7" ht="17.55" customHeight="1" x14ac:dyDescent="0.3">
      <c r="A902" s="1">
        <v>901</v>
      </c>
      <c r="B902" s="1" t="s">
        <v>935</v>
      </c>
      <c r="C902" s="19">
        <v>41845</v>
      </c>
      <c r="D902" s="19">
        <v>41876</v>
      </c>
      <c r="E902" s="15">
        <v>251</v>
      </c>
      <c r="F902" s="3">
        <v>4</v>
      </c>
      <c r="G902" s="10">
        <v>626.78</v>
      </c>
    </row>
    <row r="903" spans="1:7" ht="17.55" customHeight="1" x14ac:dyDescent="0.3">
      <c r="A903" s="1">
        <v>902</v>
      </c>
      <c r="B903" s="1" t="s">
        <v>936</v>
      </c>
      <c r="C903" s="19">
        <v>41842</v>
      </c>
      <c r="D903" s="19">
        <v>41906</v>
      </c>
      <c r="E903" s="15">
        <v>12</v>
      </c>
      <c r="F903" s="3">
        <v>1</v>
      </c>
      <c r="G903" s="10">
        <v>498.52</v>
      </c>
    </row>
    <row r="904" spans="1:7" ht="17.55" customHeight="1" x14ac:dyDescent="0.3">
      <c r="A904" s="1">
        <v>903</v>
      </c>
      <c r="B904" s="1" t="s">
        <v>937</v>
      </c>
      <c r="C904" s="19">
        <v>41842</v>
      </c>
      <c r="D904" s="19">
        <v>41897</v>
      </c>
      <c r="E904" s="15">
        <v>212</v>
      </c>
      <c r="F904" s="3">
        <v>1</v>
      </c>
      <c r="G904" s="10">
        <v>160.083</v>
      </c>
    </row>
    <row r="905" spans="1:7" ht="17.55" customHeight="1" x14ac:dyDescent="0.3">
      <c r="A905" s="1">
        <v>904</v>
      </c>
      <c r="B905" s="1" t="s">
        <v>938</v>
      </c>
      <c r="C905" s="19">
        <v>41847</v>
      </c>
      <c r="D905" s="19">
        <v>41870</v>
      </c>
      <c r="E905" s="15">
        <v>40</v>
      </c>
      <c r="F905" s="3">
        <v>3</v>
      </c>
      <c r="G905" s="10">
        <v>387.07900000000001</v>
      </c>
    </row>
    <row r="906" spans="1:7" ht="17.55" customHeight="1" x14ac:dyDescent="0.3">
      <c r="A906" s="1">
        <v>905</v>
      </c>
      <c r="B906" s="1" t="s">
        <v>939</v>
      </c>
      <c r="C906" s="19">
        <v>41842</v>
      </c>
      <c r="D906" s="19">
        <v>41901</v>
      </c>
      <c r="E906" s="15">
        <v>262</v>
      </c>
      <c r="F906" s="3">
        <v>1</v>
      </c>
      <c r="G906" s="10">
        <v>630.16800000000012</v>
      </c>
    </row>
    <row r="907" spans="1:7" ht="17.55" customHeight="1" x14ac:dyDescent="0.3">
      <c r="A907" s="1">
        <v>906</v>
      </c>
      <c r="B907" s="1" t="s">
        <v>940</v>
      </c>
      <c r="C907" s="19">
        <v>41846</v>
      </c>
      <c r="D907" s="19">
        <v>41909</v>
      </c>
      <c r="E907" s="15">
        <v>130</v>
      </c>
      <c r="F907" s="3">
        <v>1</v>
      </c>
      <c r="G907" s="10">
        <v>228.69</v>
      </c>
    </row>
    <row r="908" spans="1:7" ht="17.55" customHeight="1" x14ac:dyDescent="0.3">
      <c r="A908" s="1">
        <v>907</v>
      </c>
      <c r="B908" s="1" t="s">
        <v>941</v>
      </c>
      <c r="C908" s="19">
        <v>41848</v>
      </c>
      <c r="D908" s="19">
        <v>41897</v>
      </c>
      <c r="E908" s="15">
        <v>21</v>
      </c>
      <c r="F908" s="3">
        <v>3</v>
      </c>
      <c r="G908" s="10">
        <v>836.35200000000009</v>
      </c>
    </row>
    <row r="909" spans="1:7" ht="17.55" customHeight="1" x14ac:dyDescent="0.3">
      <c r="A909" s="1">
        <v>908</v>
      </c>
      <c r="B909" s="1" t="s">
        <v>942</v>
      </c>
      <c r="C909" s="19">
        <v>41848</v>
      </c>
      <c r="D909" s="19">
        <v>41918</v>
      </c>
      <c r="E909" s="15">
        <v>202</v>
      </c>
      <c r="F909" s="3">
        <v>3</v>
      </c>
      <c r="G909" s="10">
        <v>171.215</v>
      </c>
    </row>
    <row r="910" spans="1:7" ht="17.55" customHeight="1" x14ac:dyDescent="0.3">
      <c r="A910" s="1">
        <v>909</v>
      </c>
      <c r="B910" s="1" t="s">
        <v>943</v>
      </c>
      <c r="C910" s="19">
        <v>41843</v>
      </c>
      <c r="D910" s="19">
        <v>41910</v>
      </c>
      <c r="E910" s="15">
        <v>223</v>
      </c>
      <c r="F910" s="3">
        <v>1</v>
      </c>
      <c r="G910" s="10">
        <v>555.39</v>
      </c>
    </row>
    <row r="911" spans="1:7" ht="17.55" customHeight="1" x14ac:dyDescent="0.3">
      <c r="A911" s="1">
        <v>910</v>
      </c>
      <c r="B911" s="1" t="s">
        <v>944</v>
      </c>
      <c r="C911" s="19">
        <v>41844</v>
      </c>
      <c r="D911" s="19">
        <v>41919</v>
      </c>
      <c r="E911" s="15">
        <v>149</v>
      </c>
      <c r="F911" s="3">
        <v>1</v>
      </c>
      <c r="G911" s="10">
        <v>436.20499999999998</v>
      </c>
    </row>
    <row r="912" spans="1:7" ht="17.55" customHeight="1" x14ac:dyDescent="0.3">
      <c r="A912" s="1">
        <v>911</v>
      </c>
      <c r="B912" s="1" t="s">
        <v>945</v>
      </c>
      <c r="C912" s="19">
        <v>41844</v>
      </c>
      <c r="D912" s="19">
        <v>41910</v>
      </c>
      <c r="E912" s="15">
        <v>200</v>
      </c>
      <c r="F912" s="3">
        <v>4</v>
      </c>
      <c r="G912" s="10">
        <v>484.24199999999996</v>
      </c>
    </row>
    <row r="913" spans="1:7" ht="17.55" customHeight="1" x14ac:dyDescent="0.3">
      <c r="A913" s="1">
        <v>912</v>
      </c>
      <c r="B913" s="1" t="s">
        <v>946</v>
      </c>
      <c r="C913" s="19">
        <v>41847</v>
      </c>
      <c r="D913" s="19">
        <v>41869</v>
      </c>
      <c r="E913" s="15">
        <v>35</v>
      </c>
      <c r="F913" s="3">
        <v>3</v>
      </c>
      <c r="G913" s="10">
        <v>491.26</v>
      </c>
    </row>
    <row r="914" spans="1:7" ht="17.55" customHeight="1" x14ac:dyDescent="0.3">
      <c r="A914" s="1">
        <v>913</v>
      </c>
      <c r="B914" s="1" t="s">
        <v>947</v>
      </c>
      <c r="C914" s="19">
        <v>41848</v>
      </c>
      <c r="D914" s="19">
        <v>41921</v>
      </c>
      <c r="E914" s="15">
        <v>313</v>
      </c>
      <c r="F914" s="3">
        <v>4</v>
      </c>
      <c r="G914" s="10">
        <v>393.85500000000002</v>
      </c>
    </row>
    <row r="915" spans="1:7" ht="17.55" customHeight="1" x14ac:dyDescent="0.3">
      <c r="A915" s="1">
        <v>914</v>
      </c>
      <c r="B915" s="1" t="s">
        <v>948</v>
      </c>
      <c r="C915" s="19">
        <v>41847</v>
      </c>
      <c r="D915" s="19">
        <v>41890</v>
      </c>
      <c r="E915" s="15">
        <v>286</v>
      </c>
      <c r="F915" s="3">
        <v>2</v>
      </c>
      <c r="G915" s="10">
        <v>598.94999999999993</v>
      </c>
    </row>
    <row r="916" spans="1:7" ht="17.55" customHeight="1" x14ac:dyDescent="0.3">
      <c r="A916" s="1">
        <v>915</v>
      </c>
      <c r="B916" s="1" t="s">
        <v>949</v>
      </c>
      <c r="C916" s="19">
        <v>41845</v>
      </c>
      <c r="D916" s="19">
        <v>41894</v>
      </c>
      <c r="E916" s="15">
        <v>224</v>
      </c>
      <c r="F916" s="3">
        <v>3</v>
      </c>
      <c r="G916" s="10">
        <v>594.35200000000009</v>
      </c>
    </row>
    <row r="917" spans="1:7" ht="17.55" customHeight="1" x14ac:dyDescent="0.3">
      <c r="A917" s="1">
        <v>916</v>
      </c>
      <c r="B917" s="1" t="s">
        <v>950</v>
      </c>
      <c r="C917" s="19">
        <v>41847</v>
      </c>
      <c r="D917" s="19">
        <v>41901</v>
      </c>
      <c r="E917" s="15">
        <v>207</v>
      </c>
      <c r="F917" s="3">
        <v>1</v>
      </c>
      <c r="G917" s="10">
        <v>257.73</v>
      </c>
    </row>
    <row r="918" spans="1:7" ht="17.55" customHeight="1" x14ac:dyDescent="0.3">
      <c r="A918" s="1">
        <v>917</v>
      </c>
      <c r="B918" s="1" t="s">
        <v>951</v>
      </c>
      <c r="C918" s="19">
        <v>41845</v>
      </c>
      <c r="D918" s="19">
        <v>41869</v>
      </c>
      <c r="E918" s="15">
        <v>291</v>
      </c>
      <c r="F918" s="3">
        <v>2</v>
      </c>
      <c r="G918" s="10">
        <v>400.26800000000003</v>
      </c>
    </row>
    <row r="919" spans="1:7" ht="17.55" customHeight="1" x14ac:dyDescent="0.3">
      <c r="A919" s="1">
        <v>918</v>
      </c>
      <c r="B919" s="1" t="s">
        <v>952</v>
      </c>
      <c r="C919" s="19">
        <v>41847</v>
      </c>
      <c r="D919" s="19">
        <v>41892</v>
      </c>
      <c r="E919" s="15">
        <v>195</v>
      </c>
      <c r="F919" s="3">
        <v>1</v>
      </c>
      <c r="G919" s="10">
        <v>75.625</v>
      </c>
    </row>
    <row r="920" spans="1:7" ht="17.55" customHeight="1" x14ac:dyDescent="0.3">
      <c r="A920" s="1">
        <v>919</v>
      </c>
      <c r="B920" s="1" t="s">
        <v>953</v>
      </c>
      <c r="C920" s="19">
        <v>41847</v>
      </c>
      <c r="D920" s="19">
        <v>41896</v>
      </c>
      <c r="E920" s="15">
        <v>80</v>
      </c>
      <c r="F920" s="3">
        <v>1</v>
      </c>
      <c r="G920" s="10">
        <v>118.096</v>
      </c>
    </row>
    <row r="921" spans="1:7" ht="17.55" customHeight="1" x14ac:dyDescent="0.3">
      <c r="A921" s="1">
        <v>920</v>
      </c>
      <c r="B921" s="1" t="s">
        <v>954</v>
      </c>
      <c r="C921" s="19">
        <v>41849</v>
      </c>
      <c r="D921" s="19">
        <v>41916</v>
      </c>
      <c r="E921" s="15">
        <v>89</v>
      </c>
      <c r="F921" s="3">
        <v>3</v>
      </c>
      <c r="G921" s="10">
        <v>793.88100000000009</v>
      </c>
    </row>
    <row r="922" spans="1:7" ht="17.55" customHeight="1" x14ac:dyDescent="0.3">
      <c r="A922" s="1">
        <v>921</v>
      </c>
      <c r="B922" s="1" t="s">
        <v>955</v>
      </c>
      <c r="C922" s="19">
        <v>41847</v>
      </c>
      <c r="D922" s="19">
        <v>41871</v>
      </c>
      <c r="E922" s="15">
        <v>71</v>
      </c>
      <c r="F922" s="3">
        <v>3</v>
      </c>
      <c r="G922" s="10">
        <v>223.124</v>
      </c>
    </row>
    <row r="923" spans="1:7" ht="17.55" customHeight="1" x14ac:dyDescent="0.3">
      <c r="A923" s="1">
        <v>922</v>
      </c>
      <c r="B923" s="1" t="s">
        <v>956</v>
      </c>
      <c r="C923" s="19">
        <v>41850</v>
      </c>
      <c r="D923" s="19">
        <v>41879</v>
      </c>
      <c r="E923" s="15">
        <v>194</v>
      </c>
      <c r="F923" s="3">
        <v>3</v>
      </c>
      <c r="G923" s="10">
        <v>658.11899999999991</v>
      </c>
    </row>
    <row r="924" spans="1:7" ht="17.55" customHeight="1" x14ac:dyDescent="0.3">
      <c r="A924" s="1">
        <v>923</v>
      </c>
      <c r="B924" s="1" t="s">
        <v>957</v>
      </c>
      <c r="C924" s="19">
        <v>41849</v>
      </c>
      <c r="D924" s="19">
        <v>41923</v>
      </c>
      <c r="E924" s="15">
        <v>258</v>
      </c>
      <c r="F924" s="3">
        <v>2</v>
      </c>
      <c r="G924" s="10">
        <v>357.19199999999995</v>
      </c>
    </row>
    <row r="925" spans="1:7" ht="17.55" customHeight="1" x14ac:dyDescent="0.3">
      <c r="A925" s="1">
        <v>924</v>
      </c>
      <c r="B925" s="1" t="s">
        <v>958</v>
      </c>
      <c r="C925" s="19">
        <v>41851</v>
      </c>
      <c r="D925" s="19">
        <v>41899</v>
      </c>
      <c r="E925" s="15">
        <v>284</v>
      </c>
      <c r="F925" s="3">
        <v>2</v>
      </c>
      <c r="G925" s="10">
        <v>362.637</v>
      </c>
    </row>
    <row r="926" spans="1:7" ht="17.55" customHeight="1" x14ac:dyDescent="0.3">
      <c r="A926" s="1">
        <v>925</v>
      </c>
      <c r="B926" s="1" t="s">
        <v>959</v>
      </c>
      <c r="C926" s="19">
        <v>41847</v>
      </c>
      <c r="D926" s="19">
        <v>41876</v>
      </c>
      <c r="E926" s="15">
        <v>127</v>
      </c>
      <c r="F926" s="3">
        <v>4</v>
      </c>
      <c r="G926" s="10">
        <v>236.31299999999999</v>
      </c>
    </row>
    <row r="927" spans="1:7" ht="17.55" customHeight="1" x14ac:dyDescent="0.3">
      <c r="A927" s="1">
        <v>926</v>
      </c>
      <c r="B927" s="1" t="s">
        <v>960</v>
      </c>
      <c r="C927" s="19">
        <v>41851</v>
      </c>
      <c r="D927" s="19">
        <v>41915</v>
      </c>
      <c r="E927" s="15">
        <v>248</v>
      </c>
      <c r="F927" s="3">
        <v>1</v>
      </c>
      <c r="G927" s="10">
        <v>148.10400000000001</v>
      </c>
    </row>
    <row r="928" spans="1:7" ht="17.55" customHeight="1" x14ac:dyDescent="0.3">
      <c r="A928" s="1">
        <v>927</v>
      </c>
      <c r="B928" s="1" t="s">
        <v>961</v>
      </c>
      <c r="C928" s="19">
        <v>41848</v>
      </c>
      <c r="D928" s="19">
        <v>41877</v>
      </c>
      <c r="E928" s="15">
        <v>81</v>
      </c>
      <c r="F928" s="3">
        <v>3</v>
      </c>
      <c r="G928" s="10">
        <v>596.77199999999993</v>
      </c>
    </row>
    <row r="929" spans="1:7" ht="17.55" customHeight="1" x14ac:dyDescent="0.3">
      <c r="A929" s="1">
        <v>928</v>
      </c>
      <c r="B929" s="1" t="s">
        <v>962</v>
      </c>
      <c r="C929" s="19">
        <v>41850</v>
      </c>
      <c r="D929" s="19">
        <v>41887</v>
      </c>
      <c r="E929" s="15">
        <v>46</v>
      </c>
      <c r="F929" s="3">
        <v>4</v>
      </c>
      <c r="G929" s="10">
        <v>761.21100000000001</v>
      </c>
    </row>
    <row r="930" spans="1:7" ht="17.55" customHeight="1" x14ac:dyDescent="0.3">
      <c r="A930" s="1">
        <v>929</v>
      </c>
      <c r="B930" s="1" t="s">
        <v>963</v>
      </c>
      <c r="C930" s="19">
        <v>41850</v>
      </c>
      <c r="D930" s="19">
        <v>41890</v>
      </c>
      <c r="E930" s="15">
        <v>315</v>
      </c>
      <c r="F930" s="3">
        <v>2</v>
      </c>
      <c r="G930" s="10">
        <v>481.58</v>
      </c>
    </row>
    <row r="931" spans="1:7" ht="17.55" customHeight="1" x14ac:dyDescent="0.3">
      <c r="A931" s="1">
        <v>930</v>
      </c>
      <c r="B931" s="1" t="s">
        <v>964</v>
      </c>
      <c r="C931" s="19">
        <v>41852</v>
      </c>
      <c r="D931" s="19">
        <v>41921</v>
      </c>
      <c r="E931" s="15">
        <v>287</v>
      </c>
      <c r="F931" s="3">
        <v>3</v>
      </c>
      <c r="G931" s="10">
        <v>130.68</v>
      </c>
    </row>
    <row r="932" spans="1:7" ht="17.55" customHeight="1" x14ac:dyDescent="0.3">
      <c r="A932" s="1">
        <v>931</v>
      </c>
      <c r="B932" s="1" t="s">
        <v>965</v>
      </c>
      <c r="C932" s="19">
        <v>41852</v>
      </c>
      <c r="D932" s="19">
        <v>41927</v>
      </c>
      <c r="E932" s="15">
        <v>75</v>
      </c>
      <c r="F932" s="3">
        <v>1</v>
      </c>
      <c r="G932" s="10">
        <v>871.2</v>
      </c>
    </row>
    <row r="933" spans="1:7" ht="17.55" customHeight="1" x14ac:dyDescent="0.3">
      <c r="A933" s="1">
        <v>932</v>
      </c>
      <c r="B933" s="1" t="s">
        <v>966</v>
      </c>
      <c r="C933" s="19">
        <v>41850</v>
      </c>
      <c r="D933" s="19">
        <v>41881</v>
      </c>
      <c r="E933" s="15">
        <v>294</v>
      </c>
      <c r="F933" s="3">
        <v>1</v>
      </c>
      <c r="G933" s="10">
        <v>160.93</v>
      </c>
    </row>
    <row r="934" spans="1:7" ht="17.55" customHeight="1" x14ac:dyDescent="0.3">
      <c r="A934" s="1">
        <v>933</v>
      </c>
      <c r="B934" s="1" t="s">
        <v>967</v>
      </c>
      <c r="C934" s="19">
        <v>41850</v>
      </c>
      <c r="D934" s="19">
        <v>41882</v>
      </c>
      <c r="E934" s="15">
        <v>39</v>
      </c>
      <c r="F934" s="3">
        <v>4</v>
      </c>
      <c r="G934" s="10">
        <v>472.38400000000001</v>
      </c>
    </row>
    <row r="935" spans="1:7" ht="17.55" customHeight="1" x14ac:dyDescent="0.3">
      <c r="A935" s="1">
        <v>934</v>
      </c>
      <c r="B935" s="1" t="s">
        <v>968</v>
      </c>
      <c r="C935" s="19">
        <v>41849</v>
      </c>
      <c r="D935" s="19">
        <v>41883</v>
      </c>
      <c r="E935" s="15">
        <v>314</v>
      </c>
      <c r="F935" s="3">
        <v>4</v>
      </c>
      <c r="G935" s="10">
        <v>242.96799999999999</v>
      </c>
    </row>
    <row r="936" spans="1:7" ht="17.55" customHeight="1" x14ac:dyDescent="0.3">
      <c r="A936" s="1">
        <v>935</v>
      </c>
      <c r="B936" s="1" t="s">
        <v>969</v>
      </c>
      <c r="C936" s="19">
        <v>41849</v>
      </c>
      <c r="D936" s="19">
        <v>41907</v>
      </c>
      <c r="E936" s="15">
        <v>284</v>
      </c>
      <c r="F936" s="3">
        <v>4</v>
      </c>
      <c r="G936" s="10">
        <v>277.81599999999997</v>
      </c>
    </row>
    <row r="937" spans="1:7" ht="17.55" customHeight="1" x14ac:dyDescent="0.3">
      <c r="A937" s="1">
        <v>936</v>
      </c>
      <c r="B937" s="1" t="s">
        <v>970</v>
      </c>
      <c r="C937" s="19">
        <v>41853</v>
      </c>
      <c r="D937" s="19">
        <v>41915</v>
      </c>
      <c r="E937" s="15">
        <v>121</v>
      </c>
      <c r="F937" s="3">
        <v>2</v>
      </c>
      <c r="G937" s="10">
        <v>538.69199999999989</v>
      </c>
    </row>
    <row r="938" spans="1:7" ht="17.55" customHeight="1" x14ac:dyDescent="0.3">
      <c r="A938" s="1">
        <v>937</v>
      </c>
      <c r="B938" s="1" t="s">
        <v>971</v>
      </c>
      <c r="C938" s="19">
        <v>41852</v>
      </c>
      <c r="D938" s="19">
        <v>41923</v>
      </c>
      <c r="E938" s="15">
        <v>183</v>
      </c>
      <c r="F938" s="3">
        <v>2</v>
      </c>
      <c r="G938" s="10">
        <v>503.84399999999999</v>
      </c>
    </row>
    <row r="939" spans="1:7" ht="17.55" customHeight="1" x14ac:dyDescent="0.3">
      <c r="A939" s="1">
        <v>938</v>
      </c>
      <c r="B939" s="1" t="s">
        <v>972</v>
      </c>
      <c r="C939" s="19">
        <v>41854</v>
      </c>
      <c r="D939" s="19">
        <v>41919</v>
      </c>
      <c r="E939" s="15">
        <v>250</v>
      </c>
      <c r="F939" s="3">
        <v>3</v>
      </c>
      <c r="G939" s="10">
        <v>238.85400000000001</v>
      </c>
    </row>
    <row r="940" spans="1:7" ht="17.55" customHeight="1" x14ac:dyDescent="0.3">
      <c r="A940" s="1">
        <v>939</v>
      </c>
      <c r="B940" s="1" t="s">
        <v>973</v>
      </c>
      <c r="C940" s="19">
        <v>41851</v>
      </c>
      <c r="D940" s="19">
        <v>41924</v>
      </c>
      <c r="E940" s="15">
        <v>246</v>
      </c>
      <c r="F940" s="3">
        <v>4</v>
      </c>
      <c r="G940" s="10">
        <v>383.32799999999997</v>
      </c>
    </row>
    <row r="941" spans="1:7" ht="17.55" customHeight="1" x14ac:dyDescent="0.3">
      <c r="A941" s="1">
        <v>940</v>
      </c>
      <c r="B941" s="1" t="s">
        <v>974</v>
      </c>
      <c r="C941" s="19">
        <v>41854</v>
      </c>
      <c r="D941" s="19">
        <v>41904</v>
      </c>
      <c r="E941" s="15">
        <v>222</v>
      </c>
      <c r="F941" s="3">
        <v>4</v>
      </c>
      <c r="G941" s="10">
        <v>451.08800000000002</v>
      </c>
    </row>
    <row r="942" spans="1:7" ht="17.55" customHeight="1" x14ac:dyDescent="0.3">
      <c r="A942" s="1">
        <v>941</v>
      </c>
      <c r="B942" s="1" t="s">
        <v>975</v>
      </c>
      <c r="C942" s="19">
        <v>41849</v>
      </c>
      <c r="D942" s="19">
        <v>41883</v>
      </c>
      <c r="E942" s="15">
        <v>280</v>
      </c>
      <c r="F942" s="3">
        <v>2</v>
      </c>
      <c r="G942" s="10">
        <v>492.95400000000001</v>
      </c>
    </row>
    <row r="943" spans="1:7" ht="17.55" customHeight="1" x14ac:dyDescent="0.3">
      <c r="A943" s="1">
        <v>942</v>
      </c>
      <c r="B943" s="1" t="s">
        <v>976</v>
      </c>
      <c r="C943" s="19">
        <v>41851</v>
      </c>
      <c r="D943" s="19">
        <v>41877</v>
      </c>
      <c r="E943" s="15">
        <v>15</v>
      </c>
      <c r="F943" s="3">
        <v>2</v>
      </c>
      <c r="G943" s="10">
        <v>344.85</v>
      </c>
    </row>
    <row r="944" spans="1:7" ht="17.55" customHeight="1" x14ac:dyDescent="0.3">
      <c r="A944" s="1">
        <v>943</v>
      </c>
      <c r="B944" s="1" t="s">
        <v>977</v>
      </c>
      <c r="C944" s="19">
        <v>41853</v>
      </c>
      <c r="D944" s="19">
        <v>41918</v>
      </c>
      <c r="E944" s="15">
        <v>196</v>
      </c>
      <c r="F944" s="3">
        <v>1</v>
      </c>
      <c r="G944" s="10">
        <v>716.56200000000013</v>
      </c>
    </row>
    <row r="945" spans="1:7" ht="17.55" customHeight="1" x14ac:dyDescent="0.3">
      <c r="A945" s="1">
        <v>944</v>
      </c>
      <c r="B945" s="1" t="s">
        <v>978</v>
      </c>
      <c r="C945" s="19">
        <v>41854</v>
      </c>
      <c r="D945" s="19">
        <v>41896</v>
      </c>
      <c r="E945" s="15">
        <v>23</v>
      </c>
      <c r="F945" s="3">
        <v>4</v>
      </c>
      <c r="G945" s="10">
        <v>121.96800000000002</v>
      </c>
    </row>
    <row r="946" spans="1:7" ht="17.55" customHeight="1" x14ac:dyDescent="0.3">
      <c r="A946" s="1">
        <v>945</v>
      </c>
      <c r="B946" s="1" t="s">
        <v>979</v>
      </c>
      <c r="C946" s="19">
        <v>41854</v>
      </c>
      <c r="D946" s="19">
        <v>41874</v>
      </c>
      <c r="E946" s="15">
        <v>121</v>
      </c>
      <c r="F946" s="3">
        <v>2</v>
      </c>
      <c r="G946" s="10">
        <v>403.65600000000001</v>
      </c>
    </row>
    <row r="947" spans="1:7" ht="17.55" customHeight="1" x14ac:dyDescent="0.3">
      <c r="A947" s="1">
        <v>946</v>
      </c>
      <c r="B947" s="1" t="s">
        <v>980</v>
      </c>
      <c r="C947" s="19">
        <v>41850</v>
      </c>
      <c r="D947" s="19">
        <v>41902</v>
      </c>
      <c r="E947" s="15">
        <v>145</v>
      </c>
      <c r="F947" s="3">
        <v>4</v>
      </c>
      <c r="G947" s="10">
        <v>219.25200000000001</v>
      </c>
    </row>
    <row r="948" spans="1:7" ht="17.55" customHeight="1" x14ac:dyDescent="0.3">
      <c r="A948" s="1">
        <v>947</v>
      </c>
      <c r="B948" s="1" t="s">
        <v>981</v>
      </c>
      <c r="C948" s="19">
        <v>41855</v>
      </c>
      <c r="D948" s="19">
        <v>41917</v>
      </c>
      <c r="E948" s="15">
        <v>123</v>
      </c>
      <c r="F948" s="3">
        <v>4</v>
      </c>
      <c r="G948" s="10">
        <v>373.89</v>
      </c>
    </row>
    <row r="949" spans="1:7" ht="17.55" customHeight="1" x14ac:dyDescent="0.3">
      <c r="A949" s="1">
        <v>948</v>
      </c>
      <c r="B949" s="1" t="s">
        <v>982</v>
      </c>
      <c r="C949" s="19">
        <v>41853</v>
      </c>
      <c r="D949" s="19">
        <v>41903</v>
      </c>
      <c r="E949" s="15">
        <v>180</v>
      </c>
      <c r="F949" s="3">
        <v>3</v>
      </c>
      <c r="G949" s="10">
        <v>827.64</v>
      </c>
    </row>
    <row r="950" spans="1:7" ht="17.55" customHeight="1" x14ac:dyDescent="0.3">
      <c r="A950" s="1">
        <v>949</v>
      </c>
      <c r="B950" s="1" t="s">
        <v>983</v>
      </c>
      <c r="C950" s="19">
        <v>41855</v>
      </c>
      <c r="D950" s="19">
        <v>41902</v>
      </c>
      <c r="E950" s="15">
        <v>6</v>
      </c>
      <c r="F950" s="3">
        <v>4</v>
      </c>
      <c r="G950" s="10">
        <v>373.16399999999999</v>
      </c>
    </row>
    <row r="951" spans="1:7" ht="17.55" customHeight="1" x14ac:dyDescent="0.3">
      <c r="A951" s="1">
        <v>950</v>
      </c>
      <c r="B951" s="1" t="s">
        <v>984</v>
      </c>
      <c r="C951" s="19">
        <v>41851</v>
      </c>
      <c r="D951" s="19">
        <v>41875</v>
      </c>
      <c r="E951" s="15">
        <v>63</v>
      </c>
      <c r="F951" s="3">
        <v>4</v>
      </c>
      <c r="G951" s="10">
        <v>170.005</v>
      </c>
    </row>
    <row r="952" spans="1:7" ht="17.55" customHeight="1" x14ac:dyDescent="0.3">
      <c r="A952" s="1">
        <v>951</v>
      </c>
      <c r="B952" s="1" t="s">
        <v>985</v>
      </c>
      <c r="C952" s="19">
        <v>41851</v>
      </c>
      <c r="D952" s="19">
        <v>41901</v>
      </c>
      <c r="E952" s="15">
        <v>216</v>
      </c>
      <c r="F952" s="3">
        <v>1</v>
      </c>
      <c r="G952" s="10">
        <v>153.91200000000001</v>
      </c>
    </row>
    <row r="953" spans="1:7" ht="17.55" customHeight="1" x14ac:dyDescent="0.3">
      <c r="A953" s="1">
        <v>952</v>
      </c>
      <c r="B953" s="1" t="s">
        <v>986</v>
      </c>
      <c r="C953" s="19">
        <v>41853</v>
      </c>
      <c r="D953" s="19">
        <v>41881</v>
      </c>
      <c r="E953" s="15">
        <v>21</v>
      </c>
      <c r="F953" s="3">
        <v>1</v>
      </c>
      <c r="G953" s="10">
        <v>281.20400000000001</v>
      </c>
    </row>
    <row r="954" spans="1:7" ht="17.55" customHeight="1" x14ac:dyDescent="0.3">
      <c r="A954" s="1">
        <v>953</v>
      </c>
      <c r="B954" s="1" t="s">
        <v>987</v>
      </c>
      <c r="C954" s="19">
        <v>41852</v>
      </c>
      <c r="D954" s="19">
        <v>41905</v>
      </c>
      <c r="E954" s="15">
        <v>150</v>
      </c>
      <c r="F954" s="3">
        <v>2</v>
      </c>
      <c r="G954" s="10">
        <v>380.30299999999994</v>
      </c>
    </row>
    <row r="955" spans="1:7" ht="17.55" customHeight="1" x14ac:dyDescent="0.3">
      <c r="A955" s="1">
        <v>954</v>
      </c>
      <c r="B955" s="1" t="s">
        <v>988</v>
      </c>
      <c r="C955" s="19">
        <v>41852</v>
      </c>
      <c r="D955" s="19">
        <v>41926</v>
      </c>
      <c r="E955" s="15">
        <v>225</v>
      </c>
      <c r="F955" s="3">
        <v>2</v>
      </c>
      <c r="G955" s="10">
        <v>132.61600000000001</v>
      </c>
    </row>
    <row r="956" spans="1:7" ht="17.55" customHeight="1" x14ac:dyDescent="0.3">
      <c r="A956" s="1">
        <v>955</v>
      </c>
      <c r="B956" s="1" t="s">
        <v>989</v>
      </c>
      <c r="C956" s="19">
        <v>41854</v>
      </c>
      <c r="D956" s="19">
        <v>41910</v>
      </c>
      <c r="E956" s="15">
        <v>277</v>
      </c>
      <c r="F956" s="3">
        <v>2</v>
      </c>
      <c r="G956" s="10">
        <v>384.78</v>
      </c>
    </row>
    <row r="957" spans="1:7" ht="17.55" customHeight="1" x14ac:dyDescent="0.3">
      <c r="A957" s="1">
        <v>956</v>
      </c>
      <c r="B957" s="1" t="s">
        <v>990</v>
      </c>
      <c r="C957" s="19">
        <v>41856</v>
      </c>
      <c r="D957" s="19">
        <v>41911</v>
      </c>
      <c r="E957" s="15">
        <v>150</v>
      </c>
      <c r="F957" s="3">
        <v>1</v>
      </c>
      <c r="G957" s="10">
        <v>73.81</v>
      </c>
    </row>
    <row r="958" spans="1:7" ht="17.55" customHeight="1" x14ac:dyDescent="0.3">
      <c r="A958" s="1">
        <v>957</v>
      </c>
      <c r="B958" s="1" t="s">
        <v>991</v>
      </c>
      <c r="C958" s="19">
        <v>41855</v>
      </c>
      <c r="D958" s="19">
        <v>41896</v>
      </c>
      <c r="E958" s="15">
        <v>153</v>
      </c>
      <c r="F958" s="3">
        <v>2</v>
      </c>
      <c r="G958" s="10">
        <v>265.23200000000003</v>
      </c>
    </row>
    <row r="959" spans="1:7" ht="17.55" customHeight="1" x14ac:dyDescent="0.3">
      <c r="A959" s="1">
        <v>958</v>
      </c>
      <c r="B959" s="1" t="s">
        <v>992</v>
      </c>
      <c r="C959" s="19">
        <v>41854</v>
      </c>
      <c r="D959" s="19">
        <v>41894</v>
      </c>
      <c r="E959" s="15">
        <v>224</v>
      </c>
      <c r="F959" s="3">
        <v>2</v>
      </c>
      <c r="G959" s="10">
        <v>265.71600000000001</v>
      </c>
    </row>
    <row r="960" spans="1:7" ht="17.55" customHeight="1" x14ac:dyDescent="0.3">
      <c r="A960" s="1">
        <v>959</v>
      </c>
      <c r="B960" s="1" t="s">
        <v>993</v>
      </c>
      <c r="C960" s="19">
        <v>41856</v>
      </c>
      <c r="D960" s="19">
        <v>41892</v>
      </c>
      <c r="E960" s="15">
        <v>220</v>
      </c>
      <c r="F960" s="3">
        <v>4</v>
      </c>
      <c r="G960" s="10">
        <v>410.79500000000002</v>
      </c>
    </row>
    <row r="961" spans="1:7" ht="17.55" customHeight="1" x14ac:dyDescent="0.3">
      <c r="A961" s="1">
        <v>960</v>
      </c>
      <c r="B961" s="1" t="s">
        <v>994</v>
      </c>
      <c r="C961" s="19">
        <v>41852</v>
      </c>
      <c r="D961" s="19">
        <v>41907</v>
      </c>
      <c r="E961" s="15">
        <v>277</v>
      </c>
      <c r="F961" s="3">
        <v>2</v>
      </c>
      <c r="G961" s="10">
        <v>548.85599999999988</v>
      </c>
    </row>
    <row r="962" spans="1:7" ht="17.55" customHeight="1" x14ac:dyDescent="0.3">
      <c r="A962" s="1">
        <v>961</v>
      </c>
      <c r="B962" s="1" t="s">
        <v>995</v>
      </c>
      <c r="C962" s="19">
        <v>41855</v>
      </c>
      <c r="D962" s="19">
        <v>41921</v>
      </c>
      <c r="E962" s="15">
        <v>183</v>
      </c>
      <c r="F962" s="3">
        <v>4</v>
      </c>
      <c r="G962" s="10">
        <v>178.47499999999999</v>
      </c>
    </row>
    <row r="963" spans="1:7" ht="17.55" customHeight="1" x14ac:dyDescent="0.3">
      <c r="A963" s="1">
        <v>962</v>
      </c>
      <c r="B963" s="1" t="s">
        <v>996</v>
      </c>
      <c r="C963" s="19">
        <v>41852</v>
      </c>
      <c r="D963" s="19">
        <v>41876</v>
      </c>
      <c r="E963" s="15">
        <v>226</v>
      </c>
      <c r="F963" s="3">
        <v>4</v>
      </c>
      <c r="G963" s="10">
        <v>109.384</v>
      </c>
    </row>
    <row r="964" spans="1:7" ht="17.55" customHeight="1" x14ac:dyDescent="0.3">
      <c r="A964" s="1">
        <v>963</v>
      </c>
      <c r="B964" s="1" t="s">
        <v>997</v>
      </c>
      <c r="C964" s="19">
        <v>41858</v>
      </c>
      <c r="D964" s="19">
        <v>41899</v>
      </c>
      <c r="E964" s="15">
        <v>271</v>
      </c>
      <c r="F964" s="3">
        <v>2</v>
      </c>
      <c r="G964" s="10">
        <v>204.24800000000002</v>
      </c>
    </row>
    <row r="965" spans="1:7" ht="17.55" customHeight="1" x14ac:dyDescent="0.3">
      <c r="A965" s="1">
        <v>964</v>
      </c>
      <c r="B965" s="1" t="s">
        <v>998</v>
      </c>
      <c r="C965" s="19">
        <v>41855</v>
      </c>
      <c r="D965" s="19">
        <v>41898</v>
      </c>
      <c r="E965" s="15">
        <v>243</v>
      </c>
      <c r="F965" s="3">
        <v>1</v>
      </c>
      <c r="G965" s="10">
        <v>580.79999999999995</v>
      </c>
    </row>
    <row r="966" spans="1:7" ht="17.55" customHeight="1" x14ac:dyDescent="0.3">
      <c r="A966" s="1">
        <v>965</v>
      </c>
      <c r="B966" s="1" t="s">
        <v>999</v>
      </c>
      <c r="C966" s="19">
        <v>41858</v>
      </c>
      <c r="D966" s="19">
        <v>41885</v>
      </c>
      <c r="E966" s="15">
        <v>279</v>
      </c>
      <c r="F966" s="3">
        <v>4</v>
      </c>
      <c r="G966" s="10">
        <v>337.34800000000001</v>
      </c>
    </row>
    <row r="967" spans="1:7" ht="17.55" customHeight="1" x14ac:dyDescent="0.3">
      <c r="A967" s="1">
        <v>966</v>
      </c>
      <c r="B967" s="1" t="s">
        <v>1000</v>
      </c>
      <c r="C967" s="19">
        <v>41857</v>
      </c>
      <c r="D967" s="19">
        <v>41907</v>
      </c>
      <c r="E967" s="15">
        <v>235</v>
      </c>
      <c r="F967" s="3">
        <v>4</v>
      </c>
      <c r="G967" s="10">
        <v>323.07</v>
      </c>
    </row>
    <row r="968" spans="1:7" ht="17.55" customHeight="1" x14ac:dyDescent="0.3">
      <c r="A968" s="1">
        <v>967</v>
      </c>
      <c r="B968" s="1" t="s">
        <v>1001</v>
      </c>
      <c r="C968" s="19">
        <v>41858</v>
      </c>
      <c r="D968" s="19">
        <v>41927</v>
      </c>
      <c r="E968" s="15">
        <v>79</v>
      </c>
      <c r="F968" s="3">
        <v>3</v>
      </c>
      <c r="G968" s="10">
        <v>317.98800000000006</v>
      </c>
    </row>
    <row r="969" spans="1:7" ht="17.55" customHeight="1" x14ac:dyDescent="0.3">
      <c r="A969" s="1">
        <v>968</v>
      </c>
      <c r="B969" s="1" t="s">
        <v>1002</v>
      </c>
      <c r="C969" s="19">
        <v>41856</v>
      </c>
      <c r="D969" s="19">
        <v>41910</v>
      </c>
      <c r="E969" s="15">
        <v>264</v>
      </c>
      <c r="F969" s="3">
        <v>2</v>
      </c>
      <c r="G969" s="10">
        <v>330.33</v>
      </c>
    </row>
    <row r="970" spans="1:7" ht="17.55" customHeight="1" x14ac:dyDescent="0.3">
      <c r="A970" s="1">
        <v>969</v>
      </c>
      <c r="B970" s="1" t="s">
        <v>1003</v>
      </c>
      <c r="C970" s="19">
        <v>41858</v>
      </c>
      <c r="D970" s="19">
        <v>41908</v>
      </c>
      <c r="E970" s="15">
        <v>96</v>
      </c>
      <c r="F970" s="3">
        <v>4</v>
      </c>
      <c r="G970" s="10">
        <v>514.73399999999992</v>
      </c>
    </row>
    <row r="971" spans="1:7" ht="17.55" customHeight="1" x14ac:dyDescent="0.3">
      <c r="A971" s="1">
        <v>970</v>
      </c>
      <c r="B971" s="1" t="s">
        <v>1004</v>
      </c>
      <c r="C971" s="19">
        <v>41855</v>
      </c>
      <c r="D971" s="19">
        <v>41929</v>
      </c>
      <c r="E971" s="15">
        <v>168</v>
      </c>
      <c r="F971" s="3">
        <v>3</v>
      </c>
      <c r="G971" s="10">
        <v>774.40000000000009</v>
      </c>
    </row>
    <row r="972" spans="1:7" ht="17.55" customHeight="1" x14ac:dyDescent="0.3">
      <c r="A972" s="1">
        <v>971</v>
      </c>
      <c r="B972" s="1" t="s">
        <v>1005</v>
      </c>
      <c r="C972" s="19">
        <v>41854</v>
      </c>
      <c r="D972" s="19">
        <v>41888</v>
      </c>
      <c r="E972" s="15">
        <v>187</v>
      </c>
      <c r="F972" s="3">
        <v>1</v>
      </c>
      <c r="G972" s="10">
        <v>168.43200000000002</v>
      </c>
    </row>
    <row r="973" spans="1:7" ht="17.55" customHeight="1" x14ac:dyDescent="0.3">
      <c r="A973" s="1">
        <v>972</v>
      </c>
      <c r="B973" s="1" t="s">
        <v>1006</v>
      </c>
      <c r="C973" s="19">
        <v>41856</v>
      </c>
      <c r="D973" s="19">
        <v>41930</v>
      </c>
      <c r="E973" s="15">
        <v>283</v>
      </c>
      <c r="F973" s="3">
        <v>4</v>
      </c>
      <c r="G973" s="10">
        <v>175.69200000000001</v>
      </c>
    </row>
    <row r="974" spans="1:7" ht="17.55" customHeight="1" x14ac:dyDescent="0.3">
      <c r="A974" s="1">
        <v>973</v>
      </c>
      <c r="B974" s="1" t="s">
        <v>1007</v>
      </c>
      <c r="C974" s="19">
        <v>41857</v>
      </c>
      <c r="D974" s="19">
        <v>41907</v>
      </c>
      <c r="E974" s="15">
        <v>3</v>
      </c>
      <c r="F974" s="3">
        <v>3</v>
      </c>
      <c r="G974" s="10">
        <v>349.08499999999998</v>
      </c>
    </row>
    <row r="975" spans="1:7" ht="17.55" customHeight="1" x14ac:dyDescent="0.3">
      <c r="A975" s="1">
        <v>974</v>
      </c>
      <c r="B975" s="1" t="s">
        <v>1008</v>
      </c>
      <c r="C975" s="19">
        <v>41856</v>
      </c>
      <c r="D975" s="19">
        <v>41900</v>
      </c>
      <c r="E975" s="15">
        <v>67</v>
      </c>
      <c r="F975" s="3">
        <v>1</v>
      </c>
      <c r="G975" s="10">
        <v>842.16000000000008</v>
      </c>
    </row>
    <row r="976" spans="1:7" ht="17.55" customHeight="1" x14ac:dyDescent="0.3">
      <c r="A976" s="1">
        <v>975</v>
      </c>
      <c r="B976" s="1" t="s">
        <v>1009</v>
      </c>
      <c r="C976" s="19">
        <v>41858</v>
      </c>
      <c r="D976" s="19">
        <v>41887</v>
      </c>
      <c r="E976" s="15">
        <v>117</v>
      </c>
      <c r="F976" s="3">
        <v>4</v>
      </c>
      <c r="G976" s="10">
        <v>765.6880000000001</v>
      </c>
    </row>
    <row r="977" spans="1:7" ht="17.55" customHeight="1" x14ac:dyDescent="0.3">
      <c r="A977" s="1">
        <v>976</v>
      </c>
      <c r="B977" s="1" t="s">
        <v>1010</v>
      </c>
      <c r="C977" s="19">
        <v>41857</v>
      </c>
      <c r="D977" s="19">
        <v>41885</v>
      </c>
      <c r="E977" s="15">
        <v>194</v>
      </c>
      <c r="F977" s="3">
        <v>3</v>
      </c>
      <c r="G977" s="10">
        <v>260.87600000000003</v>
      </c>
    </row>
    <row r="978" spans="1:7" ht="17.55" customHeight="1" x14ac:dyDescent="0.3">
      <c r="A978" s="1">
        <v>977</v>
      </c>
      <c r="B978" s="1" t="s">
        <v>1011</v>
      </c>
      <c r="C978" s="19">
        <v>41858</v>
      </c>
      <c r="D978" s="19">
        <v>41906</v>
      </c>
      <c r="E978" s="15">
        <v>302</v>
      </c>
      <c r="F978" s="3">
        <v>1</v>
      </c>
      <c r="G978" s="10">
        <v>161.17200000000003</v>
      </c>
    </row>
    <row r="979" spans="1:7" ht="17.55" customHeight="1" x14ac:dyDescent="0.3">
      <c r="A979" s="1">
        <v>978</v>
      </c>
      <c r="B979" s="1" t="s">
        <v>1012</v>
      </c>
      <c r="C979" s="19">
        <v>41856</v>
      </c>
      <c r="D979" s="19">
        <v>41912</v>
      </c>
      <c r="E979" s="15">
        <v>24</v>
      </c>
      <c r="F979" s="3">
        <v>2</v>
      </c>
      <c r="G979" s="10">
        <v>459.8</v>
      </c>
    </row>
    <row r="980" spans="1:7" ht="17.55" customHeight="1" x14ac:dyDescent="0.3">
      <c r="A980" s="1">
        <v>979</v>
      </c>
      <c r="B980" s="1" t="s">
        <v>1013</v>
      </c>
      <c r="C980" s="19">
        <v>41859</v>
      </c>
      <c r="D980" s="19">
        <v>41902</v>
      </c>
      <c r="E980" s="15">
        <v>71</v>
      </c>
      <c r="F980" s="3">
        <v>1</v>
      </c>
      <c r="G980" s="10">
        <v>402.93</v>
      </c>
    </row>
    <row r="981" spans="1:7" ht="17.55" customHeight="1" x14ac:dyDescent="0.3">
      <c r="A981" s="1">
        <v>980</v>
      </c>
      <c r="B981" s="1" t="s">
        <v>1014</v>
      </c>
      <c r="C981" s="19">
        <v>41855</v>
      </c>
      <c r="D981" s="19">
        <v>41877</v>
      </c>
      <c r="E981" s="15">
        <v>105</v>
      </c>
      <c r="F981" s="3">
        <v>4</v>
      </c>
      <c r="G981" s="10">
        <v>386.95799999999997</v>
      </c>
    </row>
    <row r="982" spans="1:7" ht="17.55" customHeight="1" x14ac:dyDescent="0.3">
      <c r="A982" s="1">
        <v>981</v>
      </c>
      <c r="B982" s="1" t="s">
        <v>1015</v>
      </c>
      <c r="C982" s="19">
        <v>41856</v>
      </c>
      <c r="D982" s="19">
        <v>41926</v>
      </c>
      <c r="E982" s="15">
        <v>255</v>
      </c>
      <c r="F982" s="3">
        <v>4</v>
      </c>
      <c r="G982" s="10">
        <v>804.40800000000002</v>
      </c>
    </row>
    <row r="983" spans="1:7" ht="17.55" customHeight="1" x14ac:dyDescent="0.3">
      <c r="A983" s="1">
        <v>982</v>
      </c>
      <c r="B983" s="1" t="s">
        <v>1016</v>
      </c>
      <c r="C983" s="19">
        <v>41860</v>
      </c>
      <c r="D983" s="19">
        <v>41897</v>
      </c>
      <c r="E983" s="15">
        <v>77</v>
      </c>
      <c r="F983" s="3">
        <v>3</v>
      </c>
      <c r="G983" s="10">
        <v>278.78399999999999</v>
      </c>
    </row>
    <row r="984" spans="1:7" ht="17.55" customHeight="1" x14ac:dyDescent="0.3">
      <c r="A984" s="1">
        <v>983</v>
      </c>
      <c r="B984" s="1" t="s">
        <v>1017</v>
      </c>
      <c r="C984" s="19">
        <v>41857</v>
      </c>
      <c r="D984" s="19">
        <v>41889</v>
      </c>
      <c r="E984" s="15">
        <v>59</v>
      </c>
      <c r="F984" s="3">
        <v>2</v>
      </c>
      <c r="G984" s="10">
        <v>457.37999999999994</v>
      </c>
    </row>
    <row r="985" spans="1:7" ht="17.55" customHeight="1" x14ac:dyDescent="0.3">
      <c r="A985" s="1">
        <v>984</v>
      </c>
      <c r="B985" s="1" t="s">
        <v>1018</v>
      </c>
      <c r="C985" s="19">
        <v>41858</v>
      </c>
      <c r="D985" s="19">
        <v>41925</v>
      </c>
      <c r="E985" s="15">
        <v>213</v>
      </c>
      <c r="F985" s="3">
        <v>3</v>
      </c>
      <c r="G985" s="10">
        <v>343.03499999999997</v>
      </c>
    </row>
    <row r="986" spans="1:7" ht="17.55" customHeight="1" x14ac:dyDescent="0.3">
      <c r="A986" s="1">
        <v>985</v>
      </c>
      <c r="B986" s="1" t="s">
        <v>1019</v>
      </c>
      <c r="C986" s="19">
        <v>41859</v>
      </c>
      <c r="D986" s="19">
        <v>41913</v>
      </c>
      <c r="E986" s="15">
        <v>36</v>
      </c>
      <c r="F986" s="3">
        <v>4</v>
      </c>
      <c r="G986" s="10">
        <v>390.10400000000004</v>
      </c>
    </row>
    <row r="987" spans="1:7" ht="17.55" customHeight="1" x14ac:dyDescent="0.3">
      <c r="A987" s="1">
        <v>986</v>
      </c>
      <c r="B987" s="1" t="s">
        <v>1020</v>
      </c>
      <c r="C987" s="19">
        <v>41857</v>
      </c>
      <c r="D987" s="19">
        <v>41919</v>
      </c>
      <c r="E987" s="15">
        <v>54</v>
      </c>
      <c r="F987" s="3">
        <v>2</v>
      </c>
      <c r="G987" s="10">
        <v>117.61199999999999</v>
      </c>
    </row>
    <row r="988" spans="1:7" ht="17.55" customHeight="1" x14ac:dyDescent="0.3">
      <c r="A988" s="1">
        <v>987</v>
      </c>
      <c r="B988" s="1" t="s">
        <v>1021</v>
      </c>
      <c r="C988" s="19">
        <v>41857</v>
      </c>
      <c r="D988" s="19">
        <v>41912</v>
      </c>
      <c r="E988" s="15">
        <v>116</v>
      </c>
      <c r="F988" s="3">
        <v>1</v>
      </c>
      <c r="G988" s="10">
        <v>293.06199999999995</v>
      </c>
    </row>
    <row r="989" spans="1:7" ht="17.55" customHeight="1" x14ac:dyDescent="0.3">
      <c r="A989" s="1">
        <v>988</v>
      </c>
      <c r="B989" s="1" t="s">
        <v>1022</v>
      </c>
      <c r="C989" s="19">
        <v>41859</v>
      </c>
      <c r="D989" s="19">
        <v>41908</v>
      </c>
      <c r="E989" s="15">
        <v>186</v>
      </c>
      <c r="F989" s="3">
        <v>3</v>
      </c>
      <c r="G989" s="10">
        <v>515.09700000000009</v>
      </c>
    </row>
    <row r="990" spans="1:7" ht="17.55" customHeight="1" x14ac:dyDescent="0.3">
      <c r="A990" s="1">
        <v>989</v>
      </c>
      <c r="B990" s="1" t="s">
        <v>1023</v>
      </c>
      <c r="C990" s="19">
        <v>41860</v>
      </c>
      <c r="D990" s="19">
        <v>41893</v>
      </c>
      <c r="E990" s="15">
        <v>216</v>
      </c>
      <c r="F990" s="3">
        <v>4</v>
      </c>
      <c r="G990" s="10">
        <v>395.065</v>
      </c>
    </row>
    <row r="991" spans="1:7" ht="17.55" customHeight="1" x14ac:dyDescent="0.3">
      <c r="A991" s="1">
        <v>990</v>
      </c>
      <c r="B991" s="1" t="s">
        <v>1024</v>
      </c>
      <c r="C991" s="19">
        <v>41858</v>
      </c>
      <c r="D991" s="19">
        <v>41922</v>
      </c>
      <c r="E991" s="15">
        <v>53</v>
      </c>
      <c r="F991" s="3">
        <v>3</v>
      </c>
      <c r="G991" s="10">
        <v>313.995</v>
      </c>
    </row>
    <row r="992" spans="1:7" ht="17.55" customHeight="1" x14ac:dyDescent="0.3">
      <c r="A992" s="1">
        <v>991</v>
      </c>
      <c r="B992" s="1" t="s">
        <v>1025</v>
      </c>
      <c r="C992" s="19">
        <v>41862</v>
      </c>
      <c r="D992" s="19">
        <v>41904</v>
      </c>
      <c r="E992" s="15">
        <v>255</v>
      </c>
      <c r="F992" s="3">
        <v>1</v>
      </c>
      <c r="G992" s="10">
        <v>171.82</v>
      </c>
    </row>
    <row r="993" spans="1:7" ht="17.55" customHeight="1" x14ac:dyDescent="0.3">
      <c r="A993" s="1">
        <v>992</v>
      </c>
      <c r="B993" s="1" t="s">
        <v>1026</v>
      </c>
      <c r="C993" s="19">
        <v>41859</v>
      </c>
      <c r="D993" s="19">
        <v>41890</v>
      </c>
      <c r="E993" s="15">
        <v>100</v>
      </c>
      <c r="F993" s="3">
        <v>3</v>
      </c>
      <c r="G993" s="10">
        <v>78.408000000000001</v>
      </c>
    </row>
    <row r="994" spans="1:7" ht="17.55" customHeight="1" x14ac:dyDescent="0.3">
      <c r="A994" s="1">
        <v>993</v>
      </c>
      <c r="B994" s="1" t="s">
        <v>1027</v>
      </c>
      <c r="C994" s="19">
        <v>41857</v>
      </c>
      <c r="D994" s="19">
        <v>41919</v>
      </c>
      <c r="E994" s="15">
        <v>139</v>
      </c>
      <c r="F994" s="3">
        <v>2</v>
      </c>
      <c r="G994" s="10">
        <v>732.65499999999997</v>
      </c>
    </row>
    <row r="995" spans="1:7" ht="17.55" customHeight="1" x14ac:dyDescent="0.3">
      <c r="A995" s="1">
        <v>994</v>
      </c>
      <c r="B995" s="1" t="s">
        <v>1028</v>
      </c>
      <c r="C995" s="19">
        <v>41857</v>
      </c>
      <c r="D995" s="19">
        <v>41892</v>
      </c>
      <c r="E995" s="15">
        <v>77</v>
      </c>
      <c r="F995" s="3">
        <v>4</v>
      </c>
      <c r="G995" s="10">
        <v>477.22399999999999</v>
      </c>
    </row>
    <row r="996" spans="1:7" ht="17.55" customHeight="1" x14ac:dyDescent="0.3">
      <c r="A996" s="1">
        <v>995</v>
      </c>
      <c r="B996" s="1" t="s">
        <v>1029</v>
      </c>
      <c r="C996" s="19">
        <v>41862</v>
      </c>
      <c r="D996" s="19">
        <v>41885</v>
      </c>
      <c r="E996" s="15">
        <v>15</v>
      </c>
      <c r="F996" s="3">
        <v>3</v>
      </c>
      <c r="G996" s="10">
        <v>642.02599999999995</v>
      </c>
    </row>
    <row r="997" spans="1:7" ht="17.55" customHeight="1" x14ac:dyDescent="0.3">
      <c r="A997" s="1">
        <v>996</v>
      </c>
      <c r="B997" s="1" t="s">
        <v>1030</v>
      </c>
      <c r="C997" s="19">
        <v>41858</v>
      </c>
      <c r="D997" s="19">
        <v>41929</v>
      </c>
      <c r="E997" s="15">
        <v>27</v>
      </c>
      <c r="F997" s="3">
        <v>1</v>
      </c>
      <c r="G997" s="10">
        <v>237.64400000000001</v>
      </c>
    </row>
    <row r="998" spans="1:7" ht="17.55" customHeight="1" x14ac:dyDescent="0.3">
      <c r="A998" s="1">
        <v>997</v>
      </c>
      <c r="B998" s="1" t="s">
        <v>1031</v>
      </c>
      <c r="C998" s="19">
        <v>41862</v>
      </c>
      <c r="D998" s="19">
        <v>41895</v>
      </c>
      <c r="E998" s="15">
        <v>214</v>
      </c>
      <c r="F998" s="3">
        <v>1</v>
      </c>
      <c r="G998" s="10">
        <v>620.00400000000002</v>
      </c>
    </row>
    <row r="999" spans="1:7" ht="17.55" customHeight="1" x14ac:dyDescent="0.3">
      <c r="A999" s="1">
        <v>998</v>
      </c>
      <c r="B999" s="1" t="s">
        <v>1032</v>
      </c>
      <c r="C999" s="19">
        <v>41858</v>
      </c>
      <c r="D999" s="19">
        <v>41888</v>
      </c>
      <c r="E999" s="15">
        <v>240</v>
      </c>
      <c r="F999" s="3">
        <v>4</v>
      </c>
      <c r="G999" s="10">
        <v>177.86999999999998</v>
      </c>
    </row>
    <row r="1000" spans="1:7" ht="17.55" customHeight="1" x14ac:dyDescent="0.3">
      <c r="A1000" s="1">
        <v>999</v>
      </c>
      <c r="B1000" s="1" t="s">
        <v>1033</v>
      </c>
      <c r="C1000" s="19">
        <v>41858</v>
      </c>
      <c r="D1000" s="19">
        <v>41904</v>
      </c>
      <c r="E1000" s="15">
        <v>95</v>
      </c>
      <c r="F1000" s="3">
        <v>1</v>
      </c>
      <c r="G1000" s="10">
        <v>408.98</v>
      </c>
    </row>
    <row r="1001" spans="1:7" ht="17.55" customHeight="1" x14ac:dyDescent="0.3">
      <c r="A1001" s="1">
        <v>1000</v>
      </c>
      <c r="B1001" s="1" t="s">
        <v>1034</v>
      </c>
      <c r="C1001" s="19">
        <v>41859</v>
      </c>
      <c r="D1001" s="19">
        <v>41926</v>
      </c>
      <c r="E1001" s="15">
        <v>212</v>
      </c>
      <c r="F1001" s="3">
        <v>1</v>
      </c>
      <c r="G1001" s="10">
        <v>367.84000000000003</v>
      </c>
    </row>
    <row r="1002" spans="1:7" ht="17.55" customHeight="1" x14ac:dyDescent="0.3">
      <c r="A1002" s="1">
        <v>1001</v>
      </c>
      <c r="B1002" s="1" t="s">
        <v>1035</v>
      </c>
      <c r="C1002" s="19">
        <v>41860</v>
      </c>
      <c r="D1002" s="19">
        <v>41921</v>
      </c>
      <c r="E1002" s="15">
        <v>148</v>
      </c>
      <c r="F1002" s="3">
        <v>1</v>
      </c>
      <c r="G1002" s="10">
        <v>58.08</v>
      </c>
    </row>
    <row r="1003" spans="1:7" ht="17.55" customHeight="1" x14ac:dyDescent="0.3">
      <c r="A1003" s="1">
        <v>1002</v>
      </c>
      <c r="B1003" s="1" t="s">
        <v>1036</v>
      </c>
      <c r="C1003" s="19">
        <v>41859</v>
      </c>
      <c r="D1003" s="19">
        <v>41932</v>
      </c>
      <c r="E1003" s="15">
        <v>281</v>
      </c>
      <c r="F1003" s="3">
        <v>3</v>
      </c>
      <c r="G1003" s="10">
        <v>593.74699999999996</v>
      </c>
    </row>
    <row r="1004" spans="1:7" ht="17.55" customHeight="1" x14ac:dyDescent="0.3">
      <c r="A1004" s="1">
        <v>1003</v>
      </c>
      <c r="B1004" s="1" t="s">
        <v>1037</v>
      </c>
      <c r="C1004" s="19">
        <v>41863</v>
      </c>
      <c r="D1004" s="19">
        <v>41896</v>
      </c>
      <c r="E1004" s="15">
        <v>4</v>
      </c>
      <c r="F1004" s="3">
        <v>1</v>
      </c>
      <c r="G1004" s="10">
        <v>247.20300000000003</v>
      </c>
    </row>
    <row r="1005" spans="1:7" ht="17.55" customHeight="1" x14ac:dyDescent="0.3">
      <c r="A1005" s="1">
        <v>1004</v>
      </c>
      <c r="B1005" s="1" t="s">
        <v>1038</v>
      </c>
      <c r="C1005" s="19">
        <v>41860</v>
      </c>
      <c r="D1005" s="19">
        <v>41933</v>
      </c>
      <c r="E1005" s="15">
        <v>160</v>
      </c>
      <c r="F1005" s="3">
        <v>4</v>
      </c>
      <c r="G1005" s="10">
        <v>461.61500000000001</v>
      </c>
    </row>
    <row r="1006" spans="1:7" ht="17.55" customHeight="1" x14ac:dyDescent="0.3">
      <c r="A1006" s="1">
        <v>1005</v>
      </c>
      <c r="B1006" s="1" t="s">
        <v>1039</v>
      </c>
      <c r="C1006" s="19">
        <v>41862</v>
      </c>
      <c r="D1006" s="19">
        <v>41891</v>
      </c>
      <c r="E1006" s="15">
        <v>30</v>
      </c>
      <c r="F1006" s="3">
        <v>4</v>
      </c>
      <c r="G1006" s="10">
        <v>270.072</v>
      </c>
    </row>
    <row r="1007" spans="1:7" ht="17.55" customHeight="1" x14ac:dyDescent="0.3">
      <c r="A1007" s="1">
        <v>1006</v>
      </c>
      <c r="B1007" s="1" t="s">
        <v>1040</v>
      </c>
      <c r="C1007" s="19">
        <v>41862</v>
      </c>
      <c r="D1007" s="19">
        <v>41902</v>
      </c>
      <c r="E1007" s="15">
        <v>282</v>
      </c>
      <c r="F1007" s="3">
        <v>4</v>
      </c>
      <c r="G1007" s="10">
        <v>341.94600000000003</v>
      </c>
    </row>
    <row r="1008" spans="1:7" ht="17.55" customHeight="1" x14ac:dyDescent="0.3">
      <c r="A1008" s="1">
        <v>1007</v>
      </c>
      <c r="B1008" s="1" t="s">
        <v>1041</v>
      </c>
      <c r="C1008" s="19">
        <v>41861</v>
      </c>
      <c r="D1008" s="19">
        <v>41912</v>
      </c>
      <c r="E1008" s="15">
        <v>263</v>
      </c>
      <c r="F1008" s="3">
        <v>2</v>
      </c>
      <c r="G1008" s="10">
        <v>667.92000000000007</v>
      </c>
    </row>
    <row r="1009" spans="1:7" ht="17.55" customHeight="1" x14ac:dyDescent="0.3">
      <c r="A1009" s="1">
        <v>1008</v>
      </c>
      <c r="B1009" s="1" t="s">
        <v>1042</v>
      </c>
      <c r="C1009" s="19">
        <v>41866</v>
      </c>
      <c r="D1009" s="19">
        <v>41918</v>
      </c>
      <c r="E1009" s="15">
        <v>116</v>
      </c>
      <c r="F1009" s="3">
        <v>1</v>
      </c>
      <c r="G1009" s="10">
        <v>802.59299999999996</v>
      </c>
    </row>
    <row r="1010" spans="1:7" ht="17.55" customHeight="1" x14ac:dyDescent="0.3">
      <c r="A1010" s="1">
        <v>1009</v>
      </c>
      <c r="B1010" s="1" t="s">
        <v>1043</v>
      </c>
      <c r="C1010" s="19">
        <v>41861</v>
      </c>
      <c r="D1010" s="19">
        <v>41884</v>
      </c>
      <c r="E1010" s="15">
        <v>112</v>
      </c>
      <c r="F1010" s="3">
        <v>4</v>
      </c>
      <c r="G1010" s="10">
        <v>442.98099999999999</v>
      </c>
    </row>
    <row r="1011" spans="1:7" ht="17.55" customHeight="1" x14ac:dyDescent="0.3">
      <c r="A1011" s="1">
        <v>1010</v>
      </c>
      <c r="B1011" s="1" t="s">
        <v>1044</v>
      </c>
      <c r="C1011" s="19">
        <v>41861</v>
      </c>
      <c r="D1011" s="19">
        <v>41922</v>
      </c>
      <c r="E1011" s="15">
        <v>16</v>
      </c>
      <c r="F1011" s="3">
        <v>3</v>
      </c>
      <c r="G1011" s="10">
        <v>624.36000000000013</v>
      </c>
    </row>
    <row r="1012" spans="1:7" ht="17.55" customHeight="1" x14ac:dyDescent="0.3">
      <c r="A1012" s="1">
        <v>1011</v>
      </c>
      <c r="B1012" s="1" t="s">
        <v>1045</v>
      </c>
      <c r="C1012" s="19">
        <v>41866</v>
      </c>
      <c r="D1012" s="19">
        <v>41905</v>
      </c>
      <c r="E1012" s="15">
        <v>9</v>
      </c>
      <c r="F1012" s="3">
        <v>4</v>
      </c>
      <c r="G1012" s="10">
        <v>194.084</v>
      </c>
    </row>
    <row r="1013" spans="1:7" ht="17.55" customHeight="1" x14ac:dyDescent="0.3">
      <c r="A1013" s="1">
        <v>1012</v>
      </c>
      <c r="B1013" s="1" t="s">
        <v>1046</v>
      </c>
      <c r="C1013" s="19">
        <v>41863</v>
      </c>
      <c r="D1013" s="19">
        <v>41926</v>
      </c>
      <c r="E1013" s="15">
        <v>54</v>
      </c>
      <c r="F1013" s="3">
        <v>3</v>
      </c>
      <c r="G1013" s="10">
        <v>225.54400000000001</v>
      </c>
    </row>
    <row r="1014" spans="1:7" ht="17.55" customHeight="1" x14ac:dyDescent="0.3">
      <c r="A1014" s="1">
        <v>1013</v>
      </c>
      <c r="B1014" s="1" t="s">
        <v>1047</v>
      </c>
      <c r="C1014" s="19">
        <v>41862</v>
      </c>
      <c r="D1014" s="19">
        <v>41888</v>
      </c>
      <c r="E1014" s="15">
        <v>212</v>
      </c>
      <c r="F1014" s="3">
        <v>3</v>
      </c>
      <c r="G1014" s="10">
        <v>422.048</v>
      </c>
    </row>
    <row r="1015" spans="1:7" ht="17.55" customHeight="1" x14ac:dyDescent="0.3">
      <c r="A1015" s="1">
        <v>1014</v>
      </c>
      <c r="B1015" s="1" t="s">
        <v>1048</v>
      </c>
      <c r="C1015" s="19">
        <v>41866</v>
      </c>
      <c r="D1015" s="19">
        <v>41915</v>
      </c>
      <c r="E1015" s="15">
        <v>303</v>
      </c>
      <c r="F1015" s="3">
        <v>3</v>
      </c>
      <c r="G1015" s="10">
        <v>574.99200000000008</v>
      </c>
    </row>
    <row r="1016" spans="1:7" ht="17.55" customHeight="1" x14ac:dyDescent="0.3">
      <c r="A1016" s="1">
        <v>1015</v>
      </c>
      <c r="B1016" s="1" t="s">
        <v>1049</v>
      </c>
      <c r="C1016" s="19">
        <v>41864</v>
      </c>
      <c r="D1016" s="19">
        <v>41925</v>
      </c>
      <c r="E1016" s="15">
        <v>320</v>
      </c>
      <c r="F1016" s="3">
        <v>4</v>
      </c>
      <c r="G1016" s="10">
        <v>946.34100000000001</v>
      </c>
    </row>
    <row r="1017" spans="1:7" ht="17.55" customHeight="1" x14ac:dyDescent="0.3">
      <c r="A1017" s="1">
        <v>1016</v>
      </c>
      <c r="B1017" s="1" t="s">
        <v>1050</v>
      </c>
      <c r="C1017" s="19">
        <v>41868</v>
      </c>
      <c r="D1017" s="19">
        <v>41942</v>
      </c>
      <c r="E1017" s="15">
        <v>14</v>
      </c>
      <c r="F1017" s="3">
        <v>1</v>
      </c>
      <c r="G1017" s="10">
        <v>268.983</v>
      </c>
    </row>
    <row r="1018" spans="1:7" ht="17.55" customHeight="1" x14ac:dyDescent="0.3">
      <c r="A1018" s="1">
        <v>1017</v>
      </c>
      <c r="B1018" s="1" t="s">
        <v>1051</v>
      </c>
      <c r="C1018" s="19">
        <v>41867</v>
      </c>
      <c r="D1018" s="19">
        <v>41893</v>
      </c>
      <c r="E1018" s="15">
        <v>174</v>
      </c>
      <c r="F1018" s="3">
        <v>3</v>
      </c>
      <c r="G1018" s="10">
        <v>419.26500000000004</v>
      </c>
    </row>
    <row r="1019" spans="1:7" ht="17.55" customHeight="1" x14ac:dyDescent="0.3">
      <c r="A1019" s="1">
        <v>1018</v>
      </c>
      <c r="B1019" s="1" t="s">
        <v>1052</v>
      </c>
      <c r="C1019" s="19">
        <v>41866</v>
      </c>
      <c r="D1019" s="19">
        <v>41902</v>
      </c>
      <c r="E1019" s="15">
        <v>54</v>
      </c>
      <c r="F1019" s="3">
        <v>2</v>
      </c>
      <c r="G1019" s="10">
        <v>653.40000000000009</v>
      </c>
    </row>
    <row r="1020" spans="1:7" ht="17.55" customHeight="1" x14ac:dyDescent="0.3">
      <c r="A1020" s="1">
        <v>1019</v>
      </c>
      <c r="B1020" s="1" t="s">
        <v>1053</v>
      </c>
      <c r="C1020" s="19">
        <v>41869</v>
      </c>
      <c r="D1020" s="19">
        <v>41923</v>
      </c>
      <c r="E1020" s="15">
        <v>117</v>
      </c>
      <c r="F1020" s="3">
        <v>3</v>
      </c>
      <c r="G1020" s="10">
        <v>289.79500000000002</v>
      </c>
    </row>
    <row r="1021" spans="1:7" ht="17.55" customHeight="1" x14ac:dyDescent="0.3">
      <c r="A1021" s="1">
        <v>1020</v>
      </c>
      <c r="B1021" s="1" t="s">
        <v>1054</v>
      </c>
      <c r="C1021" s="19">
        <v>41864</v>
      </c>
      <c r="D1021" s="19">
        <v>41895</v>
      </c>
      <c r="E1021" s="15">
        <v>256</v>
      </c>
      <c r="F1021" s="3">
        <v>3</v>
      </c>
      <c r="G1021" s="10">
        <v>934.36200000000008</v>
      </c>
    </row>
    <row r="1022" spans="1:7" ht="17.55" customHeight="1" x14ac:dyDescent="0.3">
      <c r="A1022" s="1">
        <v>1021</v>
      </c>
      <c r="B1022" s="1" t="s">
        <v>1055</v>
      </c>
      <c r="C1022" s="19">
        <v>41867</v>
      </c>
      <c r="D1022" s="19">
        <v>41924</v>
      </c>
      <c r="E1022" s="15">
        <v>199</v>
      </c>
      <c r="F1022" s="3">
        <v>3</v>
      </c>
      <c r="G1022" s="10">
        <v>135.76199999999997</v>
      </c>
    </row>
    <row r="1023" spans="1:7" ht="17.55" customHeight="1" x14ac:dyDescent="0.3">
      <c r="A1023" s="1">
        <v>1022</v>
      </c>
      <c r="B1023" s="1" t="s">
        <v>1056</v>
      </c>
      <c r="C1023" s="19">
        <v>41870</v>
      </c>
      <c r="D1023" s="19">
        <v>41903</v>
      </c>
      <c r="E1023" s="15">
        <v>159</v>
      </c>
      <c r="F1023" s="3">
        <v>2</v>
      </c>
      <c r="G1023" s="10">
        <v>398.09000000000003</v>
      </c>
    </row>
    <row r="1024" spans="1:7" ht="17.55" customHeight="1" x14ac:dyDescent="0.3">
      <c r="A1024" s="1">
        <v>1023</v>
      </c>
      <c r="B1024" s="1" t="s">
        <v>1057</v>
      </c>
      <c r="C1024" s="19">
        <v>41870</v>
      </c>
      <c r="D1024" s="19">
        <v>41901</v>
      </c>
      <c r="E1024" s="15">
        <v>92</v>
      </c>
      <c r="F1024" s="3">
        <v>4</v>
      </c>
      <c r="G1024" s="10">
        <v>186.82400000000001</v>
      </c>
    </row>
    <row r="1025" spans="1:7" ht="17.55" customHeight="1" x14ac:dyDescent="0.3">
      <c r="A1025" s="1">
        <v>1024</v>
      </c>
      <c r="B1025" s="1" t="s">
        <v>1058</v>
      </c>
      <c r="C1025" s="19">
        <v>41870</v>
      </c>
      <c r="D1025" s="19">
        <v>41890</v>
      </c>
      <c r="E1025" s="15">
        <v>215</v>
      </c>
      <c r="F1025" s="3">
        <v>2</v>
      </c>
      <c r="G1025" s="10">
        <v>668.88800000000003</v>
      </c>
    </row>
    <row r="1026" spans="1:7" ht="17.55" customHeight="1" x14ac:dyDescent="0.3">
      <c r="A1026" s="1">
        <v>1025</v>
      </c>
      <c r="B1026" s="1" t="s">
        <v>1059</v>
      </c>
      <c r="C1026" s="19">
        <v>41869</v>
      </c>
      <c r="D1026" s="19">
        <v>41943</v>
      </c>
      <c r="E1026" s="15">
        <v>11</v>
      </c>
      <c r="F1026" s="3">
        <v>1</v>
      </c>
      <c r="G1026" s="10">
        <v>178.71699999999998</v>
      </c>
    </row>
    <row r="1027" spans="1:7" ht="17.55" customHeight="1" x14ac:dyDescent="0.3">
      <c r="A1027" s="1">
        <v>1026</v>
      </c>
      <c r="B1027" s="1" t="s">
        <v>1060</v>
      </c>
      <c r="C1027" s="19">
        <v>41866</v>
      </c>
      <c r="D1027" s="19">
        <v>41935</v>
      </c>
      <c r="E1027" s="15">
        <v>30</v>
      </c>
      <c r="F1027" s="3">
        <v>2</v>
      </c>
      <c r="G1027" s="10">
        <v>586.12399999999991</v>
      </c>
    </row>
    <row r="1028" spans="1:7" ht="17.55" customHeight="1" x14ac:dyDescent="0.3">
      <c r="A1028" s="1">
        <v>1027</v>
      </c>
      <c r="B1028" s="1" t="s">
        <v>1061</v>
      </c>
      <c r="C1028" s="19">
        <v>41869</v>
      </c>
      <c r="D1028" s="19">
        <v>41943</v>
      </c>
      <c r="E1028" s="15">
        <v>229</v>
      </c>
      <c r="F1028" s="3">
        <v>2</v>
      </c>
      <c r="G1028" s="10">
        <v>643.23599999999999</v>
      </c>
    </row>
    <row r="1029" spans="1:7" ht="17.55" customHeight="1" x14ac:dyDescent="0.3">
      <c r="A1029" s="1">
        <v>1028</v>
      </c>
      <c r="B1029" s="1" t="s">
        <v>1062</v>
      </c>
      <c r="C1029" s="19">
        <v>41868</v>
      </c>
      <c r="D1029" s="19">
        <v>41897</v>
      </c>
      <c r="E1029" s="15">
        <v>80</v>
      </c>
      <c r="F1029" s="3">
        <v>3</v>
      </c>
      <c r="G1029" s="10">
        <v>467.06</v>
      </c>
    </row>
    <row r="1030" spans="1:7" ht="17.55" customHeight="1" x14ac:dyDescent="0.3">
      <c r="A1030" s="1">
        <v>1029</v>
      </c>
      <c r="B1030" s="1" t="s">
        <v>1063</v>
      </c>
      <c r="C1030" s="19">
        <v>41870</v>
      </c>
      <c r="D1030" s="19">
        <v>41917</v>
      </c>
      <c r="E1030" s="15">
        <v>91</v>
      </c>
      <c r="F1030" s="3">
        <v>1</v>
      </c>
      <c r="G1030" s="10">
        <v>835.38400000000001</v>
      </c>
    </row>
    <row r="1031" spans="1:7" ht="17.55" customHeight="1" x14ac:dyDescent="0.3">
      <c r="A1031" s="1">
        <v>1030</v>
      </c>
      <c r="B1031" s="1" t="s">
        <v>1064</v>
      </c>
      <c r="C1031" s="19">
        <v>41867</v>
      </c>
      <c r="D1031" s="19">
        <v>41931</v>
      </c>
      <c r="E1031" s="15">
        <v>1</v>
      </c>
      <c r="F1031" s="3">
        <v>3</v>
      </c>
      <c r="G1031" s="10">
        <v>583.70399999999995</v>
      </c>
    </row>
    <row r="1032" spans="1:7" ht="17.55" customHeight="1" x14ac:dyDescent="0.3">
      <c r="A1032" s="1">
        <v>1031</v>
      </c>
      <c r="B1032" s="1" t="s">
        <v>1065</v>
      </c>
      <c r="C1032" s="19">
        <v>41869</v>
      </c>
      <c r="D1032" s="19">
        <v>41909</v>
      </c>
      <c r="E1032" s="15">
        <v>217</v>
      </c>
      <c r="F1032" s="3">
        <v>3</v>
      </c>
      <c r="G1032" s="10">
        <v>176.17600000000002</v>
      </c>
    </row>
    <row r="1033" spans="1:7" ht="17.55" customHeight="1" x14ac:dyDescent="0.3">
      <c r="A1033" s="1">
        <v>1032</v>
      </c>
      <c r="B1033" s="1" t="s">
        <v>1066</v>
      </c>
      <c r="C1033" s="19">
        <v>41870</v>
      </c>
      <c r="D1033" s="19">
        <v>41939</v>
      </c>
      <c r="E1033" s="15">
        <v>216</v>
      </c>
      <c r="F1033" s="3">
        <v>4</v>
      </c>
      <c r="G1033" s="10">
        <v>332.14499999999998</v>
      </c>
    </row>
    <row r="1034" spans="1:7" ht="17.55" customHeight="1" x14ac:dyDescent="0.3">
      <c r="A1034" s="1">
        <v>1033</v>
      </c>
      <c r="B1034" s="1" t="s">
        <v>1067</v>
      </c>
      <c r="C1034" s="19">
        <v>41869</v>
      </c>
      <c r="D1034" s="19">
        <v>41907</v>
      </c>
      <c r="E1034" s="15">
        <v>121</v>
      </c>
      <c r="F1034" s="3">
        <v>2</v>
      </c>
      <c r="G1034" s="10">
        <v>709.5440000000001</v>
      </c>
    </row>
    <row r="1035" spans="1:7" ht="17.55" customHeight="1" x14ac:dyDescent="0.3">
      <c r="A1035" s="1">
        <v>1034</v>
      </c>
      <c r="B1035" s="1" t="s">
        <v>1068</v>
      </c>
      <c r="C1035" s="19">
        <v>41870</v>
      </c>
      <c r="D1035" s="19">
        <v>41932</v>
      </c>
      <c r="E1035" s="15">
        <v>91</v>
      </c>
      <c r="F1035" s="3">
        <v>3</v>
      </c>
      <c r="G1035" s="10">
        <v>376.79399999999998</v>
      </c>
    </row>
    <row r="1036" spans="1:7" ht="17.55" customHeight="1" x14ac:dyDescent="0.3">
      <c r="A1036" s="1">
        <v>1035</v>
      </c>
      <c r="B1036" s="1" t="s">
        <v>1069</v>
      </c>
      <c r="C1036" s="19">
        <v>41872</v>
      </c>
      <c r="D1036" s="19">
        <v>41913</v>
      </c>
      <c r="E1036" s="15">
        <v>171</v>
      </c>
      <c r="F1036" s="3">
        <v>1</v>
      </c>
      <c r="G1036" s="10">
        <v>667.55700000000002</v>
      </c>
    </row>
    <row r="1037" spans="1:7" ht="17.55" customHeight="1" x14ac:dyDescent="0.3">
      <c r="A1037" s="1">
        <v>1036</v>
      </c>
      <c r="B1037" s="1" t="s">
        <v>1070</v>
      </c>
      <c r="C1037" s="19">
        <v>41870</v>
      </c>
      <c r="D1037" s="19">
        <v>41926</v>
      </c>
      <c r="E1037" s="15">
        <v>312</v>
      </c>
      <c r="F1037" s="3">
        <v>1</v>
      </c>
      <c r="G1037" s="10">
        <v>426.88799999999998</v>
      </c>
    </row>
    <row r="1038" spans="1:7" ht="17.55" customHeight="1" x14ac:dyDescent="0.3">
      <c r="A1038" s="1">
        <v>1037</v>
      </c>
      <c r="B1038" s="1" t="s">
        <v>1071</v>
      </c>
      <c r="C1038" s="19">
        <v>41869</v>
      </c>
      <c r="D1038" s="19">
        <v>41920</v>
      </c>
      <c r="E1038" s="15">
        <v>254</v>
      </c>
      <c r="F1038" s="3">
        <v>1</v>
      </c>
      <c r="G1038" s="10">
        <v>319.92399999999998</v>
      </c>
    </row>
    <row r="1039" spans="1:7" ht="17.55" customHeight="1" x14ac:dyDescent="0.3">
      <c r="A1039" s="1">
        <v>1038</v>
      </c>
      <c r="B1039" s="1" t="s">
        <v>1072</v>
      </c>
      <c r="C1039" s="19">
        <v>41872</v>
      </c>
      <c r="D1039" s="19">
        <v>41921</v>
      </c>
      <c r="E1039" s="15">
        <v>222</v>
      </c>
      <c r="F1039" s="3">
        <v>1</v>
      </c>
      <c r="G1039" s="10">
        <v>534.3359999999999</v>
      </c>
    </row>
    <row r="1040" spans="1:7" ht="17.55" customHeight="1" x14ac:dyDescent="0.3">
      <c r="A1040" s="1">
        <v>1039</v>
      </c>
      <c r="B1040" s="1" t="s">
        <v>1073</v>
      </c>
      <c r="C1040" s="19">
        <v>41873</v>
      </c>
      <c r="D1040" s="19">
        <v>41901</v>
      </c>
      <c r="E1040" s="15">
        <v>125</v>
      </c>
      <c r="F1040" s="3">
        <v>3</v>
      </c>
      <c r="G1040" s="10">
        <v>229.416</v>
      </c>
    </row>
    <row r="1041" spans="1:7" ht="17.55" customHeight="1" x14ac:dyDescent="0.3">
      <c r="A1041" s="1">
        <v>1040</v>
      </c>
      <c r="B1041" s="1" t="s">
        <v>1074</v>
      </c>
      <c r="C1041" s="19">
        <v>41873</v>
      </c>
      <c r="D1041" s="19">
        <v>41916</v>
      </c>
      <c r="E1041" s="15">
        <v>80</v>
      </c>
      <c r="F1041" s="3">
        <v>1</v>
      </c>
      <c r="G1041" s="10">
        <v>124.02500000000001</v>
      </c>
    </row>
    <row r="1042" spans="1:7" ht="17.55" customHeight="1" x14ac:dyDescent="0.3">
      <c r="A1042" s="1">
        <v>1041</v>
      </c>
      <c r="B1042" s="1" t="s">
        <v>1075</v>
      </c>
      <c r="C1042" s="19">
        <v>41870</v>
      </c>
      <c r="D1042" s="19">
        <v>41940</v>
      </c>
      <c r="E1042" s="15">
        <v>150</v>
      </c>
      <c r="F1042" s="3">
        <v>3</v>
      </c>
      <c r="G1042" s="10">
        <v>564.10199999999998</v>
      </c>
    </row>
    <row r="1043" spans="1:7" ht="17.55" customHeight="1" x14ac:dyDescent="0.3">
      <c r="A1043" s="1">
        <v>1042</v>
      </c>
      <c r="B1043" s="1" t="s">
        <v>1076</v>
      </c>
      <c r="C1043" s="19">
        <v>41873</v>
      </c>
      <c r="D1043" s="19">
        <v>41908</v>
      </c>
      <c r="E1043" s="15">
        <v>264</v>
      </c>
      <c r="F1043" s="3">
        <v>1</v>
      </c>
      <c r="G1043" s="10">
        <v>552.12300000000005</v>
      </c>
    </row>
    <row r="1044" spans="1:7" ht="17.55" customHeight="1" x14ac:dyDescent="0.3">
      <c r="A1044" s="1">
        <v>1043</v>
      </c>
      <c r="B1044" s="1" t="s">
        <v>1077</v>
      </c>
      <c r="C1044" s="19">
        <v>41872</v>
      </c>
      <c r="D1044" s="19">
        <v>41913</v>
      </c>
      <c r="E1044" s="15">
        <v>250</v>
      </c>
      <c r="F1044" s="3">
        <v>3</v>
      </c>
      <c r="G1044" s="10">
        <v>139.876</v>
      </c>
    </row>
    <row r="1045" spans="1:7" ht="17.55" customHeight="1" x14ac:dyDescent="0.3">
      <c r="A1045" s="1">
        <v>1044</v>
      </c>
      <c r="B1045" s="1" t="s">
        <v>1078</v>
      </c>
      <c r="C1045" s="19">
        <v>41874</v>
      </c>
      <c r="D1045" s="19">
        <v>41911</v>
      </c>
      <c r="E1045" s="15">
        <v>79</v>
      </c>
      <c r="F1045" s="3">
        <v>4</v>
      </c>
      <c r="G1045" s="10">
        <v>719.22400000000005</v>
      </c>
    </row>
    <row r="1046" spans="1:7" ht="17.55" customHeight="1" x14ac:dyDescent="0.3">
      <c r="A1046" s="1">
        <v>1045</v>
      </c>
      <c r="B1046" s="1" t="s">
        <v>1079</v>
      </c>
      <c r="C1046" s="19">
        <v>41874</v>
      </c>
      <c r="D1046" s="19">
        <v>41917</v>
      </c>
      <c r="E1046" s="15">
        <v>162</v>
      </c>
      <c r="F1046" s="3">
        <v>1</v>
      </c>
      <c r="G1046" s="10">
        <v>349.44800000000004</v>
      </c>
    </row>
    <row r="1047" spans="1:7" ht="17.55" customHeight="1" x14ac:dyDescent="0.3">
      <c r="A1047" s="1">
        <v>1046</v>
      </c>
      <c r="B1047" s="1" t="s">
        <v>1080</v>
      </c>
      <c r="C1047" s="19">
        <v>41875</v>
      </c>
      <c r="D1047" s="19">
        <v>41925</v>
      </c>
      <c r="E1047" s="15">
        <v>222</v>
      </c>
      <c r="F1047" s="3">
        <v>3</v>
      </c>
      <c r="G1047" s="10">
        <v>264.26400000000001</v>
      </c>
    </row>
    <row r="1048" spans="1:7" ht="17.55" customHeight="1" x14ac:dyDescent="0.3">
      <c r="A1048" s="1">
        <v>1047</v>
      </c>
      <c r="B1048" s="1" t="s">
        <v>1081</v>
      </c>
      <c r="C1048" s="19">
        <v>41874</v>
      </c>
      <c r="D1048" s="19">
        <v>41949</v>
      </c>
      <c r="E1048" s="15">
        <v>18</v>
      </c>
      <c r="F1048" s="3">
        <v>4</v>
      </c>
      <c r="G1048" s="10">
        <v>66.55</v>
      </c>
    </row>
    <row r="1049" spans="1:7" ht="17.55" customHeight="1" x14ac:dyDescent="0.3">
      <c r="A1049" s="1">
        <v>1048</v>
      </c>
      <c r="B1049" s="1" t="s">
        <v>1082</v>
      </c>
      <c r="C1049" s="19">
        <v>41873</v>
      </c>
      <c r="D1049" s="19">
        <v>41935</v>
      </c>
      <c r="E1049" s="15">
        <v>57</v>
      </c>
      <c r="F1049" s="3">
        <v>2</v>
      </c>
      <c r="G1049" s="10">
        <v>345.57600000000002</v>
      </c>
    </row>
    <row r="1050" spans="1:7" ht="17.55" customHeight="1" x14ac:dyDescent="0.3">
      <c r="A1050" s="1">
        <v>1049</v>
      </c>
      <c r="B1050" s="1" t="s">
        <v>1083</v>
      </c>
      <c r="C1050" s="19">
        <v>41871</v>
      </c>
      <c r="D1050" s="19">
        <v>41910</v>
      </c>
      <c r="E1050" s="15">
        <v>252</v>
      </c>
      <c r="F1050" s="3">
        <v>2</v>
      </c>
      <c r="G1050" s="10">
        <v>71.631999999999991</v>
      </c>
    </row>
    <row r="1051" spans="1:7" ht="17.55" customHeight="1" x14ac:dyDescent="0.3">
      <c r="A1051" s="1">
        <v>1050</v>
      </c>
      <c r="B1051" s="1" t="s">
        <v>1084</v>
      </c>
      <c r="C1051" s="19">
        <v>41875</v>
      </c>
      <c r="D1051" s="19">
        <v>41898</v>
      </c>
      <c r="E1051" s="15">
        <v>245</v>
      </c>
      <c r="F1051" s="3">
        <v>2</v>
      </c>
      <c r="G1051" s="10">
        <v>913.67100000000005</v>
      </c>
    </row>
    <row r="1052" spans="1:7" ht="17.55" customHeight="1" x14ac:dyDescent="0.3">
      <c r="A1052" s="1">
        <v>1051</v>
      </c>
      <c r="B1052" s="1" t="s">
        <v>1085</v>
      </c>
      <c r="C1052" s="19">
        <v>41874</v>
      </c>
      <c r="D1052" s="19">
        <v>41895</v>
      </c>
      <c r="E1052" s="15">
        <v>86</v>
      </c>
      <c r="F1052" s="3">
        <v>2</v>
      </c>
      <c r="G1052" s="10">
        <v>426.52499999999998</v>
      </c>
    </row>
    <row r="1053" spans="1:7" ht="17.55" customHeight="1" x14ac:dyDescent="0.3">
      <c r="A1053" s="1">
        <v>1052</v>
      </c>
      <c r="B1053" s="1" t="s">
        <v>1086</v>
      </c>
      <c r="C1053" s="19">
        <v>41875</v>
      </c>
      <c r="D1053" s="19">
        <v>41941</v>
      </c>
      <c r="E1053" s="15">
        <v>193</v>
      </c>
      <c r="F1053" s="3">
        <v>3</v>
      </c>
      <c r="G1053" s="10">
        <v>296.20800000000003</v>
      </c>
    </row>
    <row r="1054" spans="1:7" ht="17.55" customHeight="1" x14ac:dyDescent="0.3">
      <c r="A1054" s="1">
        <v>1053</v>
      </c>
      <c r="B1054" s="1" t="s">
        <v>1087</v>
      </c>
      <c r="C1054" s="19">
        <v>41873</v>
      </c>
      <c r="D1054" s="19">
        <v>41929</v>
      </c>
      <c r="E1054" s="15">
        <v>220</v>
      </c>
      <c r="F1054" s="3">
        <v>3</v>
      </c>
      <c r="G1054" s="10">
        <v>612.74400000000003</v>
      </c>
    </row>
    <row r="1055" spans="1:7" ht="17.55" customHeight="1" x14ac:dyDescent="0.3">
      <c r="A1055" s="1">
        <v>1054</v>
      </c>
      <c r="B1055" s="1" t="s">
        <v>1088</v>
      </c>
      <c r="C1055" s="19">
        <v>41873</v>
      </c>
      <c r="D1055" s="19">
        <v>41938</v>
      </c>
      <c r="E1055" s="15">
        <v>118</v>
      </c>
      <c r="F1055" s="3">
        <v>3</v>
      </c>
      <c r="G1055" s="10">
        <v>165.52799999999999</v>
      </c>
    </row>
    <row r="1056" spans="1:7" ht="17.55" customHeight="1" x14ac:dyDescent="0.3">
      <c r="A1056" s="1">
        <v>1055</v>
      </c>
      <c r="B1056" s="1" t="s">
        <v>1089</v>
      </c>
      <c r="C1056" s="19">
        <v>41876</v>
      </c>
      <c r="D1056" s="19">
        <v>41896</v>
      </c>
      <c r="E1056" s="15">
        <v>298</v>
      </c>
      <c r="F1056" s="3">
        <v>3</v>
      </c>
      <c r="G1056" s="10">
        <v>423.5</v>
      </c>
    </row>
    <row r="1057" spans="1:7" ht="17.55" customHeight="1" x14ac:dyDescent="0.3">
      <c r="A1057" s="1">
        <v>1056</v>
      </c>
      <c r="B1057" s="1" t="s">
        <v>1090</v>
      </c>
      <c r="C1057" s="19">
        <v>41878</v>
      </c>
      <c r="D1057" s="19">
        <v>41928</v>
      </c>
      <c r="E1057" s="15">
        <v>304</v>
      </c>
      <c r="F1057" s="3">
        <v>4</v>
      </c>
      <c r="G1057" s="10">
        <v>359.37</v>
      </c>
    </row>
    <row r="1058" spans="1:7" ht="17.55" customHeight="1" x14ac:dyDescent="0.3">
      <c r="A1058" s="1">
        <v>1057</v>
      </c>
      <c r="B1058" s="1" t="s">
        <v>1091</v>
      </c>
      <c r="C1058" s="19">
        <v>41876</v>
      </c>
      <c r="D1058" s="19">
        <v>41922</v>
      </c>
      <c r="E1058" s="15">
        <v>179</v>
      </c>
      <c r="F1058" s="3">
        <v>4</v>
      </c>
      <c r="G1058" s="10">
        <v>609.84</v>
      </c>
    </row>
    <row r="1059" spans="1:7" ht="17.55" customHeight="1" x14ac:dyDescent="0.3">
      <c r="A1059" s="1">
        <v>1058</v>
      </c>
      <c r="B1059" s="1" t="s">
        <v>1092</v>
      </c>
      <c r="C1059" s="19">
        <v>41876</v>
      </c>
      <c r="D1059" s="19">
        <v>41901</v>
      </c>
      <c r="E1059" s="15">
        <v>311</v>
      </c>
      <c r="F1059" s="3">
        <v>4</v>
      </c>
      <c r="G1059" s="10">
        <v>85.91</v>
      </c>
    </row>
    <row r="1060" spans="1:7" ht="17.55" customHeight="1" x14ac:dyDescent="0.3">
      <c r="A1060" s="1">
        <v>1059</v>
      </c>
      <c r="B1060" s="1" t="s">
        <v>1093</v>
      </c>
      <c r="C1060" s="19">
        <v>41880</v>
      </c>
      <c r="D1060" s="19">
        <v>41955</v>
      </c>
      <c r="E1060" s="15">
        <v>281</v>
      </c>
      <c r="F1060" s="3">
        <v>3</v>
      </c>
      <c r="G1060" s="10">
        <v>180.77400000000003</v>
      </c>
    </row>
    <row r="1061" spans="1:7" ht="17.55" customHeight="1" x14ac:dyDescent="0.3">
      <c r="A1061" s="1">
        <v>1060</v>
      </c>
      <c r="B1061" s="1" t="s">
        <v>1094</v>
      </c>
      <c r="C1061" s="19">
        <v>41880</v>
      </c>
      <c r="D1061" s="19">
        <v>41917</v>
      </c>
      <c r="E1061" s="15">
        <v>284</v>
      </c>
      <c r="F1061" s="3">
        <v>3</v>
      </c>
      <c r="G1061" s="10">
        <v>820.01700000000005</v>
      </c>
    </row>
    <row r="1062" spans="1:7" ht="17.55" customHeight="1" x14ac:dyDescent="0.3">
      <c r="A1062" s="1">
        <v>1061</v>
      </c>
      <c r="B1062" s="1" t="s">
        <v>1095</v>
      </c>
      <c r="C1062" s="19">
        <v>41880</v>
      </c>
      <c r="D1062" s="19">
        <v>41921</v>
      </c>
      <c r="E1062" s="15">
        <v>22</v>
      </c>
      <c r="F1062" s="3">
        <v>3</v>
      </c>
      <c r="G1062" s="10">
        <v>199.40800000000002</v>
      </c>
    </row>
    <row r="1063" spans="1:7" ht="17.55" customHeight="1" x14ac:dyDescent="0.3">
      <c r="A1063" s="1">
        <v>1062</v>
      </c>
      <c r="B1063" s="1" t="s">
        <v>1096</v>
      </c>
      <c r="C1063" s="19">
        <v>41877</v>
      </c>
      <c r="D1063" s="19">
        <v>41929</v>
      </c>
      <c r="E1063" s="15">
        <v>312</v>
      </c>
      <c r="F1063" s="3">
        <v>1</v>
      </c>
      <c r="G1063" s="10">
        <v>430.15499999999997</v>
      </c>
    </row>
    <row r="1064" spans="1:7" ht="17.55" customHeight="1" x14ac:dyDescent="0.3">
      <c r="A1064" s="1">
        <v>1063</v>
      </c>
      <c r="B1064" s="1" t="s">
        <v>1097</v>
      </c>
      <c r="C1064" s="19">
        <v>41875</v>
      </c>
      <c r="D1064" s="19">
        <v>41944</v>
      </c>
      <c r="E1064" s="15">
        <v>286</v>
      </c>
      <c r="F1064" s="3">
        <v>4</v>
      </c>
      <c r="G1064" s="10">
        <v>192.26900000000001</v>
      </c>
    </row>
    <row r="1065" spans="1:7" ht="17.55" customHeight="1" x14ac:dyDescent="0.3">
      <c r="A1065" s="1">
        <v>1064</v>
      </c>
      <c r="B1065" s="1" t="s">
        <v>1098</v>
      </c>
      <c r="C1065" s="19">
        <v>41877</v>
      </c>
      <c r="D1065" s="19">
        <v>41919</v>
      </c>
      <c r="E1065" s="15">
        <v>234</v>
      </c>
      <c r="F1065" s="3">
        <v>3</v>
      </c>
      <c r="G1065" s="10">
        <v>169.4</v>
      </c>
    </row>
    <row r="1066" spans="1:7" ht="17.55" customHeight="1" x14ac:dyDescent="0.3">
      <c r="A1066" s="1">
        <v>1065</v>
      </c>
      <c r="B1066" s="1" t="s">
        <v>1099</v>
      </c>
      <c r="C1066" s="19">
        <v>41876</v>
      </c>
      <c r="D1066" s="19">
        <v>41900</v>
      </c>
      <c r="E1066" s="15">
        <v>293</v>
      </c>
      <c r="F1066" s="3">
        <v>4</v>
      </c>
      <c r="G1066" s="10">
        <v>287.13299999999998</v>
      </c>
    </row>
    <row r="1067" spans="1:7" ht="17.55" customHeight="1" x14ac:dyDescent="0.3">
      <c r="A1067" s="1">
        <v>1066</v>
      </c>
      <c r="B1067" s="1" t="s">
        <v>1100</v>
      </c>
      <c r="C1067" s="19">
        <v>41877</v>
      </c>
      <c r="D1067" s="19">
        <v>41940</v>
      </c>
      <c r="E1067" s="15">
        <v>316</v>
      </c>
      <c r="F1067" s="3">
        <v>2</v>
      </c>
      <c r="G1067" s="10">
        <v>609.11400000000003</v>
      </c>
    </row>
    <row r="1068" spans="1:7" ht="17.55" customHeight="1" x14ac:dyDescent="0.3">
      <c r="A1068" s="1">
        <v>1067</v>
      </c>
      <c r="B1068" s="1" t="s">
        <v>1101</v>
      </c>
      <c r="C1068" s="19">
        <v>41879</v>
      </c>
      <c r="D1068" s="19">
        <v>41899</v>
      </c>
      <c r="E1068" s="15">
        <v>203</v>
      </c>
      <c r="F1068" s="3">
        <v>4</v>
      </c>
      <c r="G1068" s="10">
        <v>262.81199999999995</v>
      </c>
    </row>
    <row r="1069" spans="1:7" ht="17.55" customHeight="1" x14ac:dyDescent="0.3">
      <c r="A1069" s="1">
        <v>1068</v>
      </c>
      <c r="B1069" s="1" t="s">
        <v>1102</v>
      </c>
      <c r="C1069" s="19">
        <v>41879</v>
      </c>
      <c r="D1069" s="19">
        <v>41908</v>
      </c>
      <c r="E1069" s="15">
        <v>70</v>
      </c>
      <c r="F1069" s="3">
        <v>3</v>
      </c>
      <c r="G1069" s="10">
        <v>120.27399999999999</v>
      </c>
    </row>
    <row r="1070" spans="1:7" ht="17.55" customHeight="1" x14ac:dyDescent="0.3">
      <c r="A1070" s="1">
        <v>1069</v>
      </c>
      <c r="B1070" s="1" t="s">
        <v>1103</v>
      </c>
      <c r="C1070" s="19">
        <v>41877</v>
      </c>
      <c r="D1070" s="19">
        <v>41918</v>
      </c>
      <c r="E1070" s="15">
        <v>31</v>
      </c>
      <c r="F1070" s="3">
        <v>2</v>
      </c>
      <c r="G1070" s="10">
        <v>248.29199999999997</v>
      </c>
    </row>
    <row r="1071" spans="1:7" ht="17.55" customHeight="1" x14ac:dyDescent="0.3">
      <c r="A1071" s="1">
        <v>1070</v>
      </c>
      <c r="B1071" s="1" t="s">
        <v>1104</v>
      </c>
      <c r="C1071" s="19">
        <v>41879</v>
      </c>
      <c r="D1071" s="19">
        <v>41951</v>
      </c>
      <c r="E1071" s="15">
        <v>309</v>
      </c>
      <c r="F1071" s="3">
        <v>4</v>
      </c>
      <c r="G1071" s="10">
        <v>330.08800000000002</v>
      </c>
    </row>
    <row r="1072" spans="1:7" ht="17.55" customHeight="1" x14ac:dyDescent="0.3">
      <c r="A1072" s="1">
        <v>1071</v>
      </c>
      <c r="B1072" s="1" t="s">
        <v>1105</v>
      </c>
      <c r="C1072" s="19">
        <v>41880</v>
      </c>
      <c r="D1072" s="19">
        <v>41928</v>
      </c>
      <c r="E1072" s="15">
        <v>25</v>
      </c>
      <c r="F1072" s="3">
        <v>2</v>
      </c>
      <c r="G1072" s="10">
        <v>318.714</v>
      </c>
    </row>
    <row r="1073" spans="1:7" ht="17.55" customHeight="1" x14ac:dyDescent="0.3">
      <c r="A1073" s="1">
        <v>1072</v>
      </c>
      <c r="B1073" s="1" t="s">
        <v>1106</v>
      </c>
      <c r="C1073" s="19">
        <v>41877</v>
      </c>
      <c r="D1073" s="19">
        <v>41926</v>
      </c>
      <c r="E1073" s="15">
        <v>249</v>
      </c>
      <c r="F1073" s="3">
        <v>1</v>
      </c>
      <c r="G1073" s="10">
        <v>493.68000000000006</v>
      </c>
    </row>
    <row r="1074" spans="1:7" ht="17.55" customHeight="1" x14ac:dyDescent="0.3">
      <c r="A1074" s="1">
        <v>1073</v>
      </c>
      <c r="B1074" s="1" t="s">
        <v>1107</v>
      </c>
      <c r="C1074" s="19">
        <v>41879</v>
      </c>
      <c r="D1074" s="19">
        <v>41900</v>
      </c>
      <c r="E1074" s="15">
        <v>229</v>
      </c>
      <c r="F1074" s="3">
        <v>3</v>
      </c>
      <c r="G1074" s="10">
        <v>226.512</v>
      </c>
    </row>
    <row r="1075" spans="1:7" ht="17.55" customHeight="1" x14ac:dyDescent="0.3">
      <c r="A1075" s="1">
        <v>1074</v>
      </c>
      <c r="B1075" s="1" t="s">
        <v>1108</v>
      </c>
      <c r="C1075" s="19">
        <v>41880</v>
      </c>
      <c r="D1075" s="19">
        <v>41934</v>
      </c>
      <c r="E1075" s="15">
        <v>140</v>
      </c>
      <c r="F1075" s="3">
        <v>4</v>
      </c>
      <c r="G1075" s="10">
        <v>206.18400000000003</v>
      </c>
    </row>
    <row r="1076" spans="1:7" ht="17.55" customHeight="1" x14ac:dyDescent="0.3">
      <c r="A1076" s="1">
        <v>1075</v>
      </c>
      <c r="B1076" s="1" t="s">
        <v>1109</v>
      </c>
      <c r="C1076" s="19">
        <v>41878</v>
      </c>
      <c r="D1076" s="19">
        <v>41928</v>
      </c>
      <c r="E1076" s="15">
        <v>168</v>
      </c>
      <c r="F1076" s="3">
        <v>1</v>
      </c>
      <c r="G1076" s="10">
        <v>348.48</v>
      </c>
    </row>
    <row r="1077" spans="1:7" ht="17.55" customHeight="1" x14ac:dyDescent="0.3">
      <c r="A1077" s="1">
        <v>1076</v>
      </c>
      <c r="B1077" s="1" t="s">
        <v>1110</v>
      </c>
      <c r="C1077" s="19">
        <v>41881</v>
      </c>
      <c r="D1077" s="19">
        <v>41948</v>
      </c>
      <c r="E1077" s="15">
        <v>2</v>
      </c>
      <c r="F1077" s="3">
        <v>2</v>
      </c>
      <c r="G1077" s="10">
        <v>202.07</v>
      </c>
    </row>
    <row r="1078" spans="1:7" ht="17.55" customHeight="1" x14ac:dyDescent="0.3">
      <c r="A1078" s="1">
        <v>1077</v>
      </c>
      <c r="B1078" s="1" t="s">
        <v>1111</v>
      </c>
      <c r="C1078" s="19">
        <v>41878</v>
      </c>
      <c r="D1078" s="19">
        <v>41901</v>
      </c>
      <c r="E1078" s="15">
        <v>279</v>
      </c>
      <c r="F1078" s="3">
        <v>4</v>
      </c>
      <c r="G1078" s="10">
        <v>635.25</v>
      </c>
    </row>
    <row r="1079" spans="1:7" ht="17.55" customHeight="1" x14ac:dyDescent="0.3">
      <c r="A1079" s="1">
        <v>1078</v>
      </c>
      <c r="B1079" s="1" t="s">
        <v>1112</v>
      </c>
      <c r="C1079" s="19">
        <v>41881</v>
      </c>
      <c r="D1079" s="19">
        <v>41927</v>
      </c>
      <c r="E1079" s="15">
        <v>214</v>
      </c>
      <c r="F1079" s="3">
        <v>2</v>
      </c>
      <c r="G1079" s="10">
        <v>264.74799999999999</v>
      </c>
    </row>
    <row r="1080" spans="1:7" ht="17.55" customHeight="1" x14ac:dyDescent="0.3">
      <c r="A1080" s="1">
        <v>1079</v>
      </c>
      <c r="B1080" s="1" t="s">
        <v>1113</v>
      </c>
      <c r="C1080" s="19">
        <v>41880</v>
      </c>
      <c r="D1080" s="19">
        <v>41931</v>
      </c>
      <c r="E1080" s="15">
        <v>84</v>
      </c>
      <c r="F1080" s="3">
        <v>4</v>
      </c>
      <c r="G1080" s="10">
        <v>312.54300000000001</v>
      </c>
    </row>
    <row r="1081" spans="1:7" ht="17.55" customHeight="1" x14ac:dyDescent="0.3">
      <c r="A1081" s="1">
        <v>1080</v>
      </c>
      <c r="B1081" s="1" t="s">
        <v>1114</v>
      </c>
      <c r="C1081" s="19">
        <v>41881</v>
      </c>
      <c r="D1081" s="19">
        <v>41910</v>
      </c>
      <c r="E1081" s="15">
        <v>181</v>
      </c>
      <c r="F1081" s="3">
        <v>4</v>
      </c>
      <c r="G1081" s="10">
        <v>604.75800000000004</v>
      </c>
    </row>
    <row r="1082" spans="1:7" ht="17.55" customHeight="1" x14ac:dyDescent="0.3">
      <c r="A1082" s="1">
        <v>1081</v>
      </c>
      <c r="B1082" s="1" t="s">
        <v>1115</v>
      </c>
      <c r="C1082" s="19">
        <v>41882</v>
      </c>
      <c r="D1082" s="19">
        <v>41935</v>
      </c>
      <c r="E1082" s="15">
        <v>307</v>
      </c>
      <c r="F1082" s="3">
        <v>1</v>
      </c>
      <c r="G1082" s="10">
        <v>119.548</v>
      </c>
    </row>
    <row r="1083" spans="1:7" ht="17.55" customHeight="1" x14ac:dyDescent="0.3">
      <c r="A1083" s="1">
        <v>1082</v>
      </c>
      <c r="B1083" s="1" t="s">
        <v>1116</v>
      </c>
      <c r="C1083" s="19">
        <v>41884</v>
      </c>
      <c r="D1083" s="19">
        <v>41904</v>
      </c>
      <c r="E1083" s="15">
        <v>239</v>
      </c>
      <c r="F1083" s="3">
        <v>4</v>
      </c>
      <c r="G1083" s="10">
        <v>107.44799999999999</v>
      </c>
    </row>
    <row r="1084" spans="1:7" ht="17.55" customHeight="1" x14ac:dyDescent="0.3">
      <c r="A1084" s="1">
        <v>1083</v>
      </c>
      <c r="B1084" s="1" t="s">
        <v>1117</v>
      </c>
      <c r="C1084" s="19">
        <v>41882</v>
      </c>
      <c r="D1084" s="19">
        <v>41921</v>
      </c>
      <c r="E1084" s="15">
        <v>19</v>
      </c>
      <c r="F1084" s="3">
        <v>3</v>
      </c>
      <c r="G1084" s="10">
        <v>503.84399999999999</v>
      </c>
    </row>
    <row r="1085" spans="1:7" ht="17.55" customHeight="1" x14ac:dyDescent="0.3">
      <c r="A1085" s="1">
        <v>1084</v>
      </c>
      <c r="B1085" s="1" t="s">
        <v>1118</v>
      </c>
      <c r="C1085" s="19">
        <v>41880</v>
      </c>
      <c r="D1085" s="19">
        <v>41915</v>
      </c>
      <c r="E1085" s="15">
        <v>92</v>
      </c>
      <c r="F1085" s="3">
        <v>4</v>
      </c>
      <c r="G1085" s="10">
        <v>255.91500000000002</v>
      </c>
    </row>
    <row r="1086" spans="1:7" ht="17.55" customHeight="1" x14ac:dyDescent="0.3">
      <c r="A1086" s="1">
        <v>1085</v>
      </c>
      <c r="B1086" s="1" t="s">
        <v>1119</v>
      </c>
      <c r="C1086" s="19">
        <v>41884</v>
      </c>
      <c r="D1086" s="19">
        <v>41931</v>
      </c>
      <c r="E1086" s="15">
        <v>256</v>
      </c>
      <c r="F1086" s="3">
        <v>3</v>
      </c>
      <c r="G1086" s="10">
        <v>149.19300000000001</v>
      </c>
    </row>
    <row r="1087" spans="1:7" ht="17.55" customHeight="1" x14ac:dyDescent="0.3">
      <c r="A1087" s="1">
        <v>1086</v>
      </c>
      <c r="B1087" s="1" t="s">
        <v>1120</v>
      </c>
      <c r="C1087" s="19">
        <v>41884</v>
      </c>
      <c r="D1087" s="19">
        <v>41935</v>
      </c>
      <c r="E1087" s="15">
        <v>206</v>
      </c>
      <c r="F1087" s="3">
        <v>1</v>
      </c>
      <c r="G1087" s="10">
        <v>215.864</v>
      </c>
    </row>
    <row r="1088" spans="1:7" ht="17.55" customHeight="1" x14ac:dyDescent="0.3">
      <c r="A1088" s="1">
        <v>1087</v>
      </c>
      <c r="B1088" s="1" t="s">
        <v>1121</v>
      </c>
      <c r="C1088" s="19">
        <v>41882</v>
      </c>
      <c r="D1088" s="19">
        <v>41903</v>
      </c>
      <c r="E1088" s="15">
        <v>125</v>
      </c>
      <c r="F1088" s="3">
        <v>1</v>
      </c>
      <c r="G1088" s="10">
        <v>419.14400000000001</v>
      </c>
    </row>
    <row r="1089" spans="1:7" ht="17.55" customHeight="1" x14ac:dyDescent="0.3">
      <c r="A1089" s="1">
        <v>1088</v>
      </c>
      <c r="B1089" s="1" t="s">
        <v>1122</v>
      </c>
      <c r="C1089" s="19">
        <v>41886</v>
      </c>
      <c r="D1089" s="19">
        <v>41937</v>
      </c>
      <c r="E1089" s="15">
        <v>317</v>
      </c>
      <c r="F1089" s="3">
        <v>4</v>
      </c>
      <c r="G1089" s="10">
        <v>747.05399999999997</v>
      </c>
    </row>
    <row r="1090" spans="1:7" ht="17.55" customHeight="1" x14ac:dyDescent="0.3">
      <c r="A1090" s="1">
        <v>1089</v>
      </c>
      <c r="B1090" s="1" t="s">
        <v>1123</v>
      </c>
      <c r="C1090" s="19">
        <v>41881</v>
      </c>
      <c r="D1090" s="19">
        <v>41916</v>
      </c>
      <c r="E1090" s="15">
        <v>298</v>
      </c>
      <c r="F1090" s="3">
        <v>1</v>
      </c>
      <c r="G1090" s="10">
        <v>422.53199999999998</v>
      </c>
    </row>
    <row r="1091" spans="1:7" ht="17.55" customHeight="1" x14ac:dyDescent="0.3">
      <c r="A1091" s="1">
        <v>1090</v>
      </c>
      <c r="B1091" s="1" t="s">
        <v>1124</v>
      </c>
      <c r="C1091" s="19">
        <v>41886</v>
      </c>
      <c r="D1091" s="19">
        <v>41908</v>
      </c>
      <c r="E1091" s="15">
        <v>30</v>
      </c>
      <c r="F1091" s="3">
        <v>2</v>
      </c>
      <c r="G1091" s="10">
        <v>756.00800000000004</v>
      </c>
    </row>
    <row r="1092" spans="1:7" ht="17.55" customHeight="1" x14ac:dyDescent="0.3">
      <c r="A1092" s="1">
        <v>1091</v>
      </c>
      <c r="B1092" s="1" t="s">
        <v>1125</v>
      </c>
      <c r="C1092" s="19">
        <v>41883</v>
      </c>
      <c r="D1092" s="19">
        <v>41909</v>
      </c>
      <c r="E1092" s="15">
        <v>171</v>
      </c>
      <c r="F1092" s="3">
        <v>2</v>
      </c>
      <c r="G1092" s="10">
        <v>374.61599999999999</v>
      </c>
    </row>
    <row r="1093" spans="1:7" ht="17.55" customHeight="1" x14ac:dyDescent="0.3">
      <c r="A1093" s="1">
        <v>1092</v>
      </c>
      <c r="B1093" s="1" t="s">
        <v>1126</v>
      </c>
      <c r="C1093" s="19">
        <v>41885</v>
      </c>
      <c r="D1093" s="19">
        <v>41942</v>
      </c>
      <c r="E1093" s="15">
        <v>62</v>
      </c>
      <c r="F1093" s="3">
        <v>3</v>
      </c>
      <c r="G1093" s="10">
        <v>266.80499999999995</v>
      </c>
    </row>
    <row r="1094" spans="1:7" ht="17.55" customHeight="1" x14ac:dyDescent="0.3">
      <c r="A1094" s="1">
        <v>1093</v>
      </c>
      <c r="B1094" s="1" t="s">
        <v>1127</v>
      </c>
      <c r="C1094" s="19">
        <v>41882</v>
      </c>
      <c r="D1094" s="19">
        <v>41919</v>
      </c>
      <c r="E1094" s="15">
        <v>23</v>
      </c>
      <c r="F1094" s="3">
        <v>2</v>
      </c>
      <c r="G1094" s="10">
        <v>567.00599999999997</v>
      </c>
    </row>
    <row r="1095" spans="1:7" ht="17.55" customHeight="1" x14ac:dyDescent="0.3">
      <c r="A1095" s="1">
        <v>1094</v>
      </c>
      <c r="B1095" s="1" t="s">
        <v>1128</v>
      </c>
      <c r="C1095" s="19">
        <v>41882</v>
      </c>
      <c r="D1095" s="19">
        <v>41911</v>
      </c>
      <c r="E1095" s="15">
        <v>140</v>
      </c>
      <c r="F1095" s="3">
        <v>1</v>
      </c>
      <c r="G1095" s="10">
        <v>184.64599999999996</v>
      </c>
    </row>
    <row r="1096" spans="1:7" ht="17.55" customHeight="1" x14ac:dyDescent="0.3">
      <c r="A1096" s="1">
        <v>1095</v>
      </c>
      <c r="B1096" s="1" t="s">
        <v>1129</v>
      </c>
      <c r="C1096" s="19">
        <v>41883</v>
      </c>
      <c r="D1096" s="19">
        <v>41942</v>
      </c>
      <c r="E1096" s="15">
        <v>276</v>
      </c>
      <c r="F1096" s="3">
        <v>3</v>
      </c>
      <c r="G1096" s="10">
        <v>213.44399999999999</v>
      </c>
    </row>
    <row r="1097" spans="1:7" ht="17.55" customHeight="1" x14ac:dyDescent="0.3">
      <c r="A1097" s="1">
        <v>1096</v>
      </c>
      <c r="B1097" s="1" t="s">
        <v>1130</v>
      </c>
      <c r="C1097" s="19">
        <v>41886</v>
      </c>
      <c r="D1097" s="19">
        <v>41955</v>
      </c>
      <c r="E1097" s="15">
        <v>181</v>
      </c>
      <c r="F1097" s="3">
        <v>1</v>
      </c>
      <c r="G1097" s="10">
        <v>696.96</v>
      </c>
    </row>
    <row r="1098" spans="1:7" ht="17.55" customHeight="1" x14ac:dyDescent="0.3">
      <c r="A1098" s="1">
        <v>1097</v>
      </c>
      <c r="B1098" s="1" t="s">
        <v>1131</v>
      </c>
      <c r="C1098" s="19">
        <v>41887</v>
      </c>
      <c r="D1098" s="19">
        <v>41960</v>
      </c>
      <c r="E1098" s="15">
        <v>25</v>
      </c>
      <c r="F1098" s="3">
        <v>2</v>
      </c>
      <c r="G1098" s="10">
        <v>328.15199999999999</v>
      </c>
    </row>
    <row r="1099" spans="1:7" ht="17.55" customHeight="1" x14ac:dyDescent="0.3">
      <c r="A1099" s="1">
        <v>1098</v>
      </c>
      <c r="B1099" s="1" t="s">
        <v>1132</v>
      </c>
      <c r="C1099" s="19">
        <v>41885</v>
      </c>
      <c r="D1099" s="19">
        <v>41957</v>
      </c>
      <c r="E1099" s="15">
        <v>90</v>
      </c>
      <c r="F1099" s="3">
        <v>3</v>
      </c>
      <c r="G1099" s="10">
        <v>206.184</v>
      </c>
    </row>
    <row r="1100" spans="1:7" ht="17.55" customHeight="1" x14ac:dyDescent="0.3">
      <c r="A1100" s="1">
        <v>1099</v>
      </c>
      <c r="B1100" s="1" t="s">
        <v>1133</v>
      </c>
      <c r="C1100" s="19">
        <v>41887</v>
      </c>
      <c r="D1100" s="19">
        <v>41957</v>
      </c>
      <c r="E1100" s="15">
        <v>150</v>
      </c>
      <c r="F1100" s="3">
        <v>4</v>
      </c>
      <c r="G1100" s="10">
        <v>543.04799999999989</v>
      </c>
    </row>
    <row r="1101" spans="1:7" ht="17.55" customHeight="1" x14ac:dyDescent="0.3">
      <c r="A1101" s="1">
        <v>1100</v>
      </c>
      <c r="B1101" s="1" t="s">
        <v>1134</v>
      </c>
      <c r="C1101" s="19">
        <v>41884</v>
      </c>
      <c r="D1101" s="19">
        <v>41951</v>
      </c>
      <c r="E1101" s="15">
        <v>218</v>
      </c>
      <c r="F1101" s="3">
        <v>4</v>
      </c>
      <c r="G1101" s="10">
        <v>86.152000000000001</v>
      </c>
    </row>
    <row r="1102" spans="1:7" ht="17.55" customHeight="1" x14ac:dyDescent="0.3">
      <c r="A1102" s="1">
        <v>1101</v>
      </c>
      <c r="B1102" s="1" t="s">
        <v>1135</v>
      </c>
      <c r="C1102" s="19">
        <v>41888</v>
      </c>
      <c r="D1102" s="19">
        <v>41917</v>
      </c>
      <c r="E1102" s="15">
        <v>90</v>
      </c>
      <c r="F1102" s="3">
        <v>3</v>
      </c>
      <c r="G1102" s="10">
        <v>95.59</v>
      </c>
    </row>
    <row r="1103" spans="1:7" ht="17.55" customHeight="1" x14ac:dyDescent="0.3">
      <c r="A1103" s="1">
        <v>1102</v>
      </c>
      <c r="B1103" s="1" t="s">
        <v>1136</v>
      </c>
      <c r="C1103" s="19">
        <v>41886</v>
      </c>
      <c r="D1103" s="19">
        <v>41924</v>
      </c>
      <c r="E1103" s="15">
        <v>111</v>
      </c>
      <c r="F1103" s="3">
        <v>2</v>
      </c>
      <c r="G1103" s="10">
        <v>688.24800000000005</v>
      </c>
    </row>
    <row r="1104" spans="1:7" ht="17.55" customHeight="1" x14ac:dyDescent="0.3">
      <c r="A1104" s="1">
        <v>1103</v>
      </c>
      <c r="B1104" s="1" t="s">
        <v>1137</v>
      </c>
      <c r="C1104" s="19">
        <v>41886</v>
      </c>
      <c r="D1104" s="19">
        <v>41918</v>
      </c>
      <c r="E1104" s="15">
        <v>222</v>
      </c>
      <c r="F1104" s="3">
        <v>1</v>
      </c>
      <c r="G1104" s="10">
        <v>461.61500000000001</v>
      </c>
    </row>
    <row r="1105" spans="1:7" ht="17.55" customHeight="1" x14ac:dyDescent="0.3">
      <c r="A1105" s="1">
        <v>1104</v>
      </c>
      <c r="B1105" s="1" t="s">
        <v>1138</v>
      </c>
      <c r="C1105" s="19">
        <v>41887</v>
      </c>
      <c r="D1105" s="19">
        <v>41943</v>
      </c>
      <c r="E1105" s="15">
        <v>151</v>
      </c>
      <c r="F1105" s="3">
        <v>2</v>
      </c>
      <c r="G1105" s="10">
        <v>89.781999999999982</v>
      </c>
    </row>
    <row r="1106" spans="1:7" ht="17.55" customHeight="1" x14ac:dyDescent="0.3">
      <c r="A1106" s="1">
        <v>1105</v>
      </c>
      <c r="B1106" s="1" t="s">
        <v>1139</v>
      </c>
      <c r="C1106" s="19">
        <v>41889</v>
      </c>
      <c r="D1106" s="19">
        <v>41925</v>
      </c>
      <c r="E1106" s="15">
        <v>249</v>
      </c>
      <c r="F1106" s="3">
        <v>1</v>
      </c>
      <c r="G1106" s="10">
        <v>423.62099999999998</v>
      </c>
    </row>
    <row r="1107" spans="1:7" ht="17.55" customHeight="1" x14ac:dyDescent="0.3">
      <c r="A1107" s="1">
        <v>1106</v>
      </c>
      <c r="B1107" s="1" t="s">
        <v>1140</v>
      </c>
      <c r="C1107" s="19">
        <v>41889</v>
      </c>
      <c r="D1107" s="19">
        <v>41954</v>
      </c>
      <c r="E1107" s="15">
        <v>75</v>
      </c>
      <c r="F1107" s="3">
        <v>4</v>
      </c>
      <c r="G1107" s="10">
        <v>564.34399999999994</v>
      </c>
    </row>
    <row r="1108" spans="1:7" ht="17.55" customHeight="1" x14ac:dyDescent="0.3">
      <c r="A1108" s="1">
        <v>1107</v>
      </c>
      <c r="B1108" s="1" t="s">
        <v>1141</v>
      </c>
      <c r="C1108" s="19">
        <v>41888</v>
      </c>
      <c r="D1108" s="19">
        <v>41940</v>
      </c>
      <c r="E1108" s="15">
        <v>228</v>
      </c>
      <c r="F1108" s="3">
        <v>3</v>
      </c>
      <c r="G1108" s="10">
        <v>185.37200000000001</v>
      </c>
    </row>
    <row r="1109" spans="1:7" ht="17.55" customHeight="1" x14ac:dyDescent="0.3">
      <c r="A1109" s="1">
        <v>1108</v>
      </c>
      <c r="B1109" s="1" t="s">
        <v>1142</v>
      </c>
      <c r="C1109" s="19">
        <v>41889</v>
      </c>
      <c r="D1109" s="19">
        <v>41962</v>
      </c>
      <c r="E1109" s="15">
        <v>279</v>
      </c>
      <c r="F1109" s="3">
        <v>3</v>
      </c>
      <c r="G1109" s="10">
        <v>313.14800000000002</v>
      </c>
    </row>
    <row r="1110" spans="1:7" ht="17.55" customHeight="1" x14ac:dyDescent="0.3">
      <c r="A1110" s="1">
        <v>1109</v>
      </c>
      <c r="B1110" s="1" t="s">
        <v>1143</v>
      </c>
      <c r="C1110" s="19">
        <v>41888</v>
      </c>
      <c r="D1110" s="19">
        <v>41958</v>
      </c>
      <c r="E1110" s="15">
        <v>14</v>
      </c>
      <c r="F1110" s="3">
        <v>4</v>
      </c>
      <c r="G1110" s="10">
        <v>167.94800000000001</v>
      </c>
    </row>
    <row r="1111" spans="1:7" ht="17.55" customHeight="1" x14ac:dyDescent="0.3">
      <c r="A1111" s="1">
        <v>1110</v>
      </c>
      <c r="B1111" s="1" t="s">
        <v>1144</v>
      </c>
      <c r="C1111" s="19">
        <v>41888</v>
      </c>
      <c r="D1111" s="19">
        <v>41914</v>
      </c>
      <c r="E1111" s="15">
        <v>199</v>
      </c>
      <c r="F1111" s="3">
        <v>4</v>
      </c>
      <c r="G1111" s="10">
        <v>222.64000000000001</v>
      </c>
    </row>
    <row r="1112" spans="1:7" ht="17.55" customHeight="1" x14ac:dyDescent="0.3">
      <c r="A1112" s="1">
        <v>1111</v>
      </c>
      <c r="B1112" s="1" t="s">
        <v>1145</v>
      </c>
      <c r="C1112" s="19">
        <v>41889</v>
      </c>
      <c r="D1112" s="19">
        <v>41920</v>
      </c>
      <c r="E1112" s="15">
        <v>282</v>
      </c>
      <c r="F1112" s="3">
        <v>1</v>
      </c>
      <c r="G1112" s="10">
        <v>119.78999999999999</v>
      </c>
    </row>
    <row r="1113" spans="1:7" ht="17.55" customHeight="1" x14ac:dyDescent="0.3">
      <c r="A1113" s="1">
        <v>1112</v>
      </c>
      <c r="B1113" s="1" t="s">
        <v>1146</v>
      </c>
      <c r="C1113" s="19">
        <v>41887</v>
      </c>
      <c r="D1113" s="19">
        <v>41938</v>
      </c>
      <c r="E1113" s="15">
        <v>73</v>
      </c>
      <c r="F1113" s="3">
        <v>4</v>
      </c>
      <c r="G1113" s="10">
        <v>464.03499999999997</v>
      </c>
    </row>
    <row r="1114" spans="1:7" ht="17.55" customHeight="1" x14ac:dyDescent="0.3">
      <c r="A1114" s="1">
        <v>1113</v>
      </c>
      <c r="B1114" s="1" t="s">
        <v>1147</v>
      </c>
      <c r="C1114" s="19">
        <v>41890</v>
      </c>
      <c r="D1114" s="19">
        <v>41940</v>
      </c>
      <c r="E1114" s="15">
        <v>46</v>
      </c>
      <c r="F1114" s="3">
        <v>1</v>
      </c>
      <c r="G1114" s="10">
        <v>382.36</v>
      </c>
    </row>
    <row r="1115" spans="1:7" ht="17.55" customHeight="1" x14ac:dyDescent="0.3">
      <c r="A1115" s="1">
        <v>1114</v>
      </c>
      <c r="B1115" s="1" t="s">
        <v>1148</v>
      </c>
      <c r="C1115" s="19">
        <v>41893</v>
      </c>
      <c r="D1115" s="19">
        <v>41962</v>
      </c>
      <c r="E1115" s="15">
        <v>120</v>
      </c>
      <c r="F1115" s="3">
        <v>3</v>
      </c>
      <c r="G1115" s="10">
        <v>482.06400000000002</v>
      </c>
    </row>
    <row r="1116" spans="1:7" ht="17.55" customHeight="1" x14ac:dyDescent="0.3">
      <c r="A1116" s="1">
        <v>1115</v>
      </c>
      <c r="B1116" s="1" t="s">
        <v>1149</v>
      </c>
      <c r="C1116" s="19">
        <v>41888</v>
      </c>
      <c r="D1116" s="19">
        <v>41924</v>
      </c>
      <c r="E1116" s="15">
        <v>204</v>
      </c>
      <c r="F1116" s="3">
        <v>4</v>
      </c>
      <c r="G1116" s="10">
        <v>291.36799999999999</v>
      </c>
    </row>
    <row r="1117" spans="1:7" ht="17.55" customHeight="1" x14ac:dyDescent="0.3">
      <c r="A1117" s="1">
        <v>1116</v>
      </c>
      <c r="B1117" s="1" t="s">
        <v>1150</v>
      </c>
      <c r="C1117" s="19">
        <v>41893</v>
      </c>
      <c r="D1117" s="19">
        <v>41915</v>
      </c>
      <c r="E1117" s="15">
        <v>168</v>
      </c>
      <c r="F1117" s="3">
        <v>2</v>
      </c>
      <c r="G1117" s="10">
        <v>398.69499999999999</v>
      </c>
    </row>
    <row r="1118" spans="1:7" ht="17.55" customHeight="1" x14ac:dyDescent="0.3">
      <c r="A1118" s="1">
        <v>1117</v>
      </c>
      <c r="B1118" s="1" t="s">
        <v>1151</v>
      </c>
      <c r="C1118" s="19">
        <v>41891</v>
      </c>
      <c r="D1118" s="19">
        <v>41941</v>
      </c>
      <c r="E1118" s="15">
        <v>71</v>
      </c>
      <c r="F1118" s="3">
        <v>4</v>
      </c>
      <c r="G1118" s="10">
        <v>253.25299999999999</v>
      </c>
    </row>
    <row r="1119" spans="1:7" ht="17.55" customHeight="1" x14ac:dyDescent="0.3">
      <c r="A1119" s="1">
        <v>1118</v>
      </c>
      <c r="B1119" s="1" t="s">
        <v>1152</v>
      </c>
      <c r="C1119" s="19">
        <v>41890</v>
      </c>
      <c r="D1119" s="19">
        <v>41931</v>
      </c>
      <c r="E1119" s="15">
        <v>155</v>
      </c>
      <c r="F1119" s="3">
        <v>2</v>
      </c>
      <c r="G1119" s="10">
        <v>456.291</v>
      </c>
    </row>
    <row r="1120" spans="1:7" ht="17.55" customHeight="1" x14ac:dyDescent="0.3">
      <c r="A1120" s="1">
        <v>1119</v>
      </c>
      <c r="B1120" s="1" t="s">
        <v>1153</v>
      </c>
      <c r="C1120" s="19">
        <v>41892</v>
      </c>
      <c r="D1120" s="19">
        <v>41965</v>
      </c>
      <c r="E1120" s="15">
        <v>250</v>
      </c>
      <c r="F1120" s="3">
        <v>4</v>
      </c>
      <c r="G1120" s="10">
        <v>270.55599999999998</v>
      </c>
    </row>
    <row r="1121" spans="1:7" ht="17.55" customHeight="1" x14ac:dyDescent="0.3">
      <c r="A1121" s="1">
        <v>1120</v>
      </c>
      <c r="B1121" s="1" t="s">
        <v>1154</v>
      </c>
      <c r="C1121" s="19">
        <v>41889</v>
      </c>
      <c r="D1121" s="19">
        <v>41929</v>
      </c>
      <c r="E1121" s="15">
        <v>177</v>
      </c>
      <c r="F1121" s="3">
        <v>4</v>
      </c>
      <c r="G1121" s="10">
        <v>678.5680000000001</v>
      </c>
    </row>
    <row r="1122" spans="1:7" ht="17.55" customHeight="1" x14ac:dyDescent="0.3">
      <c r="A1122" s="1">
        <v>1121</v>
      </c>
      <c r="B1122" s="1" t="s">
        <v>1155</v>
      </c>
      <c r="C1122" s="19">
        <v>41892</v>
      </c>
      <c r="D1122" s="19">
        <v>41940</v>
      </c>
      <c r="E1122" s="15">
        <v>54</v>
      </c>
      <c r="F1122" s="3">
        <v>4</v>
      </c>
      <c r="G1122" s="10">
        <v>110.352</v>
      </c>
    </row>
    <row r="1123" spans="1:7" ht="17.55" customHeight="1" x14ac:dyDescent="0.3">
      <c r="A1123" s="1">
        <v>1122</v>
      </c>
      <c r="B1123" s="1" t="s">
        <v>1156</v>
      </c>
      <c r="C1123" s="19">
        <v>41889</v>
      </c>
      <c r="D1123" s="19">
        <v>41915</v>
      </c>
      <c r="E1123" s="15">
        <v>6</v>
      </c>
      <c r="F1123" s="3">
        <v>4</v>
      </c>
      <c r="G1123" s="10">
        <v>98.736000000000004</v>
      </c>
    </row>
    <row r="1124" spans="1:7" ht="17.55" customHeight="1" x14ac:dyDescent="0.3">
      <c r="A1124" s="1">
        <v>1123</v>
      </c>
      <c r="B1124" s="1" t="s">
        <v>1157</v>
      </c>
      <c r="C1124" s="19">
        <v>41895</v>
      </c>
      <c r="D1124" s="19">
        <v>41966</v>
      </c>
      <c r="E1124" s="15">
        <v>114</v>
      </c>
      <c r="F1124" s="3">
        <v>4</v>
      </c>
      <c r="G1124" s="10">
        <v>694.78200000000004</v>
      </c>
    </row>
    <row r="1125" spans="1:7" ht="17.55" customHeight="1" x14ac:dyDescent="0.3">
      <c r="A1125" s="1">
        <v>1124</v>
      </c>
      <c r="B1125" s="1" t="s">
        <v>1158</v>
      </c>
      <c r="C1125" s="19">
        <v>41894</v>
      </c>
      <c r="D1125" s="19">
        <v>41955</v>
      </c>
      <c r="E1125" s="15">
        <v>11</v>
      </c>
      <c r="F1125" s="3">
        <v>1</v>
      </c>
      <c r="G1125" s="10">
        <v>129.59100000000001</v>
      </c>
    </row>
    <row r="1126" spans="1:7" ht="17.55" customHeight="1" x14ac:dyDescent="0.3">
      <c r="A1126" s="1">
        <v>1125</v>
      </c>
      <c r="B1126" s="1" t="s">
        <v>1159</v>
      </c>
      <c r="C1126" s="19">
        <v>41892</v>
      </c>
      <c r="D1126" s="19">
        <v>41953</v>
      </c>
      <c r="E1126" s="15">
        <v>305</v>
      </c>
      <c r="F1126" s="3">
        <v>3</v>
      </c>
      <c r="G1126" s="10">
        <v>150.76599999999999</v>
      </c>
    </row>
    <row r="1127" spans="1:7" ht="17.55" customHeight="1" x14ac:dyDescent="0.3">
      <c r="A1127" s="1">
        <v>1126</v>
      </c>
      <c r="B1127" s="1" t="s">
        <v>1160</v>
      </c>
      <c r="C1127" s="19">
        <v>41890</v>
      </c>
      <c r="D1127" s="19">
        <v>41925</v>
      </c>
      <c r="E1127" s="15">
        <v>119</v>
      </c>
      <c r="F1127" s="3">
        <v>2</v>
      </c>
      <c r="G1127" s="10">
        <v>871.2</v>
      </c>
    </row>
    <row r="1128" spans="1:7" ht="17.55" customHeight="1" x14ac:dyDescent="0.3">
      <c r="A1128" s="1">
        <v>1127</v>
      </c>
      <c r="B1128" s="1" t="s">
        <v>1161</v>
      </c>
      <c r="C1128" s="19">
        <v>41891</v>
      </c>
      <c r="D1128" s="19">
        <v>41935</v>
      </c>
      <c r="E1128" s="15">
        <v>258</v>
      </c>
      <c r="F1128" s="3">
        <v>1</v>
      </c>
      <c r="G1128" s="10">
        <v>507.47399999999993</v>
      </c>
    </row>
    <row r="1129" spans="1:7" ht="17.55" customHeight="1" x14ac:dyDescent="0.3">
      <c r="A1129" s="1">
        <v>1128</v>
      </c>
      <c r="B1129" s="1" t="s">
        <v>1162</v>
      </c>
      <c r="C1129" s="19">
        <v>41893</v>
      </c>
      <c r="D1129" s="19">
        <v>41917</v>
      </c>
      <c r="E1129" s="15">
        <v>222</v>
      </c>
      <c r="F1129" s="3">
        <v>1</v>
      </c>
      <c r="G1129" s="10">
        <v>114.345</v>
      </c>
    </row>
    <row r="1130" spans="1:7" ht="17.55" customHeight="1" x14ac:dyDescent="0.3">
      <c r="A1130" s="1">
        <v>1129</v>
      </c>
      <c r="B1130" s="1" t="s">
        <v>1163</v>
      </c>
      <c r="C1130" s="19">
        <v>41895</v>
      </c>
      <c r="D1130" s="19">
        <v>41956</v>
      </c>
      <c r="E1130" s="15">
        <v>26</v>
      </c>
      <c r="F1130" s="3">
        <v>4</v>
      </c>
      <c r="G1130" s="10">
        <v>58.564</v>
      </c>
    </row>
    <row r="1131" spans="1:7" ht="17.55" customHeight="1" x14ac:dyDescent="0.3">
      <c r="A1131" s="1">
        <v>1130</v>
      </c>
      <c r="B1131" s="1" t="s">
        <v>1164</v>
      </c>
      <c r="C1131" s="19">
        <v>41896</v>
      </c>
      <c r="D1131" s="19">
        <v>41961</v>
      </c>
      <c r="E1131" s="15">
        <v>256</v>
      </c>
      <c r="F1131" s="3">
        <v>1</v>
      </c>
      <c r="G1131" s="10">
        <v>426.16199999999998</v>
      </c>
    </row>
    <row r="1132" spans="1:7" ht="17.55" customHeight="1" x14ac:dyDescent="0.3">
      <c r="A1132" s="1">
        <v>1131</v>
      </c>
      <c r="B1132" s="1" t="s">
        <v>1165</v>
      </c>
      <c r="C1132" s="19">
        <v>41897</v>
      </c>
      <c r="D1132" s="19">
        <v>41957</v>
      </c>
      <c r="E1132" s="15">
        <v>37</v>
      </c>
      <c r="F1132" s="3">
        <v>4</v>
      </c>
      <c r="G1132" s="10">
        <v>309.15499999999997</v>
      </c>
    </row>
    <row r="1133" spans="1:7" ht="17.55" customHeight="1" x14ac:dyDescent="0.3">
      <c r="A1133" s="1">
        <v>1132</v>
      </c>
      <c r="B1133" s="1" t="s">
        <v>1166</v>
      </c>
      <c r="C1133" s="19">
        <v>41893</v>
      </c>
      <c r="D1133" s="19">
        <v>41929</v>
      </c>
      <c r="E1133" s="15">
        <v>5</v>
      </c>
      <c r="F1133" s="3">
        <v>2</v>
      </c>
      <c r="G1133" s="10">
        <v>473.35199999999998</v>
      </c>
    </row>
    <row r="1134" spans="1:7" ht="17.55" customHeight="1" x14ac:dyDescent="0.3">
      <c r="A1134" s="1">
        <v>1133</v>
      </c>
      <c r="B1134" s="1" t="s">
        <v>1167</v>
      </c>
      <c r="C1134" s="19">
        <v>41892</v>
      </c>
      <c r="D1134" s="19">
        <v>41951</v>
      </c>
      <c r="E1134" s="15">
        <v>207</v>
      </c>
      <c r="F1134" s="3">
        <v>2</v>
      </c>
      <c r="G1134" s="10">
        <v>218.768</v>
      </c>
    </row>
    <row r="1135" spans="1:7" ht="17.55" customHeight="1" x14ac:dyDescent="0.3">
      <c r="A1135" s="1">
        <v>1134</v>
      </c>
      <c r="B1135" s="1" t="s">
        <v>1168</v>
      </c>
      <c r="C1135" s="19">
        <v>41896</v>
      </c>
      <c r="D1135" s="19">
        <v>41930</v>
      </c>
      <c r="E1135" s="15">
        <v>251</v>
      </c>
      <c r="F1135" s="3">
        <v>3</v>
      </c>
      <c r="G1135" s="10">
        <v>681.71400000000006</v>
      </c>
    </row>
    <row r="1136" spans="1:7" ht="17.55" customHeight="1" x14ac:dyDescent="0.3">
      <c r="A1136" s="1">
        <v>1135</v>
      </c>
      <c r="B1136" s="1" t="s">
        <v>1169</v>
      </c>
      <c r="C1136" s="19">
        <v>41893</v>
      </c>
      <c r="D1136" s="19">
        <v>41950</v>
      </c>
      <c r="E1136" s="15">
        <v>290</v>
      </c>
      <c r="F1136" s="3">
        <v>2</v>
      </c>
      <c r="G1136" s="10">
        <v>376.31</v>
      </c>
    </row>
    <row r="1137" spans="1:7" ht="17.55" customHeight="1" x14ac:dyDescent="0.3">
      <c r="A1137" s="1">
        <v>1136</v>
      </c>
      <c r="B1137" s="1" t="s">
        <v>1170</v>
      </c>
      <c r="C1137" s="19">
        <v>41895</v>
      </c>
      <c r="D1137" s="19">
        <v>41941</v>
      </c>
      <c r="E1137" s="15">
        <v>15</v>
      </c>
      <c r="F1137" s="3">
        <v>3</v>
      </c>
      <c r="G1137" s="10">
        <v>101.63999999999999</v>
      </c>
    </row>
    <row r="1138" spans="1:7" ht="17.55" customHeight="1" x14ac:dyDescent="0.3">
      <c r="A1138" s="1">
        <v>1137</v>
      </c>
      <c r="B1138" s="1" t="s">
        <v>1171</v>
      </c>
      <c r="C1138" s="19">
        <v>41895</v>
      </c>
      <c r="D1138" s="19">
        <v>41947</v>
      </c>
      <c r="E1138" s="15">
        <v>264</v>
      </c>
      <c r="F1138" s="3">
        <v>2</v>
      </c>
      <c r="G1138" s="10">
        <v>938.71799999999996</v>
      </c>
    </row>
    <row r="1139" spans="1:7" ht="17.55" customHeight="1" x14ac:dyDescent="0.3">
      <c r="A1139" s="1">
        <v>1138</v>
      </c>
      <c r="B1139" s="1" t="s">
        <v>1172</v>
      </c>
      <c r="C1139" s="19">
        <v>41894</v>
      </c>
      <c r="D1139" s="19">
        <v>41944</v>
      </c>
      <c r="E1139" s="15">
        <v>46</v>
      </c>
      <c r="F1139" s="3">
        <v>3</v>
      </c>
      <c r="G1139" s="10">
        <v>545.226</v>
      </c>
    </row>
    <row r="1140" spans="1:7" ht="17.55" customHeight="1" x14ac:dyDescent="0.3">
      <c r="A1140" s="1">
        <v>1139</v>
      </c>
      <c r="B1140" s="1" t="s">
        <v>1173</v>
      </c>
      <c r="C1140" s="19">
        <v>41897</v>
      </c>
      <c r="D1140" s="19">
        <v>41944</v>
      </c>
      <c r="E1140" s="15">
        <v>234</v>
      </c>
      <c r="F1140" s="3">
        <v>4</v>
      </c>
      <c r="G1140" s="10">
        <v>431.96999999999997</v>
      </c>
    </row>
    <row r="1141" spans="1:7" ht="17.55" customHeight="1" x14ac:dyDescent="0.3">
      <c r="A1141" s="1">
        <v>1140</v>
      </c>
      <c r="B1141" s="1" t="s">
        <v>1174</v>
      </c>
      <c r="C1141" s="19">
        <v>41896</v>
      </c>
      <c r="D1141" s="19">
        <v>41932</v>
      </c>
      <c r="E1141" s="15">
        <v>56</v>
      </c>
      <c r="F1141" s="3">
        <v>3</v>
      </c>
      <c r="G1141" s="10">
        <v>256.036</v>
      </c>
    </row>
    <row r="1142" spans="1:7" ht="17.55" customHeight="1" x14ac:dyDescent="0.3">
      <c r="A1142" s="1">
        <v>1141</v>
      </c>
      <c r="B1142" s="1" t="s">
        <v>1175</v>
      </c>
      <c r="C1142" s="19">
        <v>41896</v>
      </c>
      <c r="D1142" s="19">
        <v>41964</v>
      </c>
      <c r="E1142" s="15">
        <v>231</v>
      </c>
      <c r="F1142" s="3">
        <v>3</v>
      </c>
      <c r="G1142" s="10">
        <v>217.8</v>
      </c>
    </row>
    <row r="1143" spans="1:7" ht="17.55" customHeight="1" x14ac:dyDescent="0.3">
      <c r="A1143" s="1">
        <v>1142</v>
      </c>
      <c r="B1143" s="1" t="s">
        <v>1176</v>
      </c>
      <c r="C1143" s="19">
        <v>41896</v>
      </c>
      <c r="D1143" s="19">
        <v>41925</v>
      </c>
      <c r="E1143" s="15">
        <v>153</v>
      </c>
      <c r="F1143" s="3">
        <v>4</v>
      </c>
      <c r="G1143" s="10">
        <v>133.58399999999997</v>
      </c>
    </row>
    <row r="1144" spans="1:7" ht="17.55" customHeight="1" x14ac:dyDescent="0.3">
      <c r="A1144" s="1">
        <v>1143</v>
      </c>
      <c r="B1144" s="1" t="s">
        <v>1177</v>
      </c>
      <c r="C1144" s="19">
        <v>41900</v>
      </c>
      <c r="D1144" s="19">
        <v>41975</v>
      </c>
      <c r="E1144" s="15">
        <v>99</v>
      </c>
      <c r="F1144" s="3">
        <v>1</v>
      </c>
      <c r="G1144" s="10">
        <v>767.62400000000002</v>
      </c>
    </row>
    <row r="1145" spans="1:7" ht="17.55" customHeight="1" x14ac:dyDescent="0.3">
      <c r="A1145" s="1">
        <v>1144</v>
      </c>
      <c r="B1145" s="1" t="s">
        <v>1178</v>
      </c>
      <c r="C1145" s="19">
        <v>41899</v>
      </c>
      <c r="D1145" s="19">
        <v>41945</v>
      </c>
      <c r="E1145" s="15">
        <v>15</v>
      </c>
      <c r="F1145" s="3">
        <v>3</v>
      </c>
      <c r="G1145" s="10">
        <v>337.83199999999999</v>
      </c>
    </row>
    <row r="1146" spans="1:7" ht="17.55" customHeight="1" x14ac:dyDescent="0.3">
      <c r="A1146" s="1">
        <v>1145</v>
      </c>
      <c r="B1146" s="1" t="s">
        <v>1179</v>
      </c>
      <c r="C1146" s="19">
        <v>41900</v>
      </c>
      <c r="D1146" s="19">
        <v>41951</v>
      </c>
      <c r="E1146" s="15">
        <v>200</v>
      </c>
      <c r="F1146" s="3">
        <v>4</v>
      </c>
      <c r="G1146" s="10">
        <v>306.13</v>
      </c>
    </row>
    <row r="1147" spans="1:7" ht="17.55" customHeight="1" x14ac:dyDescent="0.3">
      <c r="A1147" s="1">
        <v>1146</v>
      </c>
      <c r="B1147" s="1" t="s">
        <v>1180</v>
      </c>
      <c r="C1147" s="19">
        <v>41899</v>
      </c>
      <c r="D1147" s="19">
        <v>41940</v>
      </c>
      <c r="E1147" s="15">
        <v>162</v>
      </c>
      <c r="F1147" s="3">
        <v>2</v>
      </c>
      <c r="G1147" s="10">
        <v>317.02</v>
      </c>
    </row>
    <row r="1148" spans="1:7" ht="17.55" customHeight="1" x14ac:dyDescent="0.3">
      <c r="A1148" s="1">
        <v>1147</v>
      </c>
      <c r="B1148" s="1" t="s">
        <v>1181</v>
      </c>
      <c r="C1148" s="19">
        <v>41895</v>
      </c>
      <c r="D1148" s="19">
        <v>41920</v>
      </c>
      <c r="E1148" s="15">
        <v>56</v>
      </c>
      <c r="F1148" s="3">
        <v>4</v>
      </c>
      <c r="G1148" s="10">
        <v>189.72800000000001</v>
      </c>
    </row>
    <row r="1149" spans="1:7" ht="17.55" customHeight="1" x14ac:dyDescent="0.3">
      <c r="A1149" s="1">
        <v>1148</v>
      </c>
      <c r="B1149" s="1" t="s">
        <v>1182</v>
      </c>
      <c r="C1149" s="19">
        <v>41897</v>
      </c>
      <c r="D1149" s="19">
        <v>41961</v>
      </c>
      <c r="E1149" s="15">
        <v>138</v>
      </c>
      <c r="F1149" s="3">
        <v>3</v>
      </c>
      <c r="G1149" s="10">
        <v>747.29600000000005</v>
      </c>
    </row>
    <row r="1150" spans="1:7" ht="17.55" customHeight="1" x14ac:dyDescent="0.3">
      <c r="A1150" s="1">
        <v>1149</v>
      </c>
      <c r="B1150" s="1" t="s">
        <v>1183</v>
      </c>
      <c r="C1150" s="19">
        <v>41897</v>
      </c>
      <c r="D1150" s="19">
        <v>41930</v>
      </c>
      <c r="E1150" s="15">
        <v>131</v>
      </c>
      <c r="F1150" s="3">
        <v>1</v>
      </c>
      <c r="G1150" s="10">
        <v>921.29399999999998</v>
      </c>
    </row>
    <row r="1151" spans="1:7" ht="17.55" customHeight="1" x14ac:dyDescent="0.3">
      <c r="A1151" s="1">
        <v>1150</v>
      </c>
      <c r="B1151" s="1" t="s">
        <v>1184</v>
      </c>
      <c r="C1151" s="19">
        <v>41899</v>
      </c>
      <c r="D1151" s="19">
        <v>41959</v>
      </c>
      <c r="E1151" s="15">
        <v>236</v>
      </c>
      <c r="F1151" s="3">
        <v>2</v>
      </c>
      <c r="G1151" s="10">
        <v>854.86500000000001</v>
      </c>
    </row>
    <row r="1152" spans="1:7" ht="17.55" customHeight="1" x14ac:dyDescent="0.3">
      <c r="A1152" s="1">
        <v>1151</v>
      </c>
      <c r="B1152" s="1" t="s">
        <v>1185</v>
      </c>
      <c r="C1152" s="19">
        <v>41896</v>
      </c>
      <c r="D1152" s="19">
        <v>41965</v>
      </c>
      <c r="E1152" s="15">
        <v>258</v>
      </c>
      <c r="F1152" s="3">
        <v>2</v>
      </c>
      <c r="G1152" s="10">
        <v>170.36800000000002</v>
      </c>
    </row>
    <row r="1153" spans="1:7" ht="17.55" customHeight="1" x14ac:dyDescent="0.3">
      <c r="A1153" s="1">
        <v>1152</v>
      </c>
      <c r="B1153" s="1" t="s">
        <v>1186</v>
      </c>
      <c r="C1153" s="19">
        <v>41899</v>
      </c>
      <c r="D1153" s="19">
        <v>41960</v>
      </c>
      <c r="E1153" s="15">
        <v>54</v>
      </c>
      <c r="F1153" s="3">
        <v>3</v>
      </c>
      <c r="G1153" s="10">
        <v>105.875</v>
      </c>
    </row>
    <row r="1154" spans="1:7" ht="17.55" customHeight="1" x14ac:dyDescent="0.3">
      <c r="A1154" s="1">
        <v>1153</v>
      </c>
      <c r="B1154" s="1" t="s">
        <v>1187</v>
      </c>
      <c r="C1154" s="19">
        <v>41901</v>
      </c>
      <c r="D1154" s="19">
        <v>41973</v>
      </c>
      <c r="E1154" s="15">
        <v>305</v>
      </c>
      <c r="F1154" s="3">
        <v>3</v>
      </c>
      <c r="G1154" s="10">
        <v>829.57600000000002</v>
      </c>
    </row>
    <row r="1155" spans="1:7" ht="17.55" customHeight="1" x14ac:dyDescent="0.3">
      <c r="A1155" s="1">
        <v>1154</v>
      </c>
      <c r="B1155" s="1" t="s">
        <v>1188</v>
      </c>
      <c r="C1155" s="19">
        <v>41899</v>
      </c>
      <c r="D1155" s="19">
        <v>41944</v>
      </c>
      <c r="E1155" s="15">
        <v>312</v>
      </c>
      <c r="F1155" s="3">
        <v>3</v>
      </c>
      <c r="G1155" s="10">
        <v>169.39999999999998</v>
      </c>
    </row>
    <row r="1156" spans="1:7" ht="17.55" customHeight="1" x14ac:dyDescent="0.3">
      <c r="A1156" s="1">
        <v>1155</v>
      </c>
      <c r="B1156" s="1" t="s">
        <v>1189</v>
      </c>
      <c r="C1156" s="19">
        <v>41901</v>
      </c>
      <c r="D1156" s="19">
        <v>41969</v>
      </c>
      <c r="E1156" s="15">
        <v>309</v>
      </c>
      <c r="F1156" s="3">
        <v>1</v>
      </c>
      <c r="G1156" s="10">
        <v>139.392</v>
      </c>
    </row>
    <row r="1157" spans="1:7" ht="17.55" customHeight="1" x14ac:dyDescent="0.3">
      <c r="A1157" s="1">
        <v>1156</v>
      </c>
      <c r="B1157" s="1" t="s">
        <v>1190</v>
      </c>
      <c r="C1157" s="19">
        <v>41900</v>
      </c>
      <c r="D1157" s="19">
        <v>41961</v>
      </c>
      <c r="E1157" s="15">
        <v>209</v>
      </c>
      <c r="F1157" s="3">
        <v>3</v>
      </c>
      <c r="G1157" s="10">
        <v>100.67200000000001</v>
      </c>
    </row>
    <row r="1158" spans="1:7" ht="17.55" customHeight="1" x14ac:dyDescent="0.3">
      <c r="A1158" s="1">
        <v>1157</v>
      </c>
      <c r="B1158" s="1" t="s">
        <v>1191</v>
      </c>
      <c r="C1158" s="19">
        <v>41899</v>
      </c>
      <c r="D1158" s="19">
        <v>41962</v>
      </c>
      <c r="E1158" s="15">
        <v>76</v>
      </c>
      <c r="F1158" s="3">
        <v>2</v>
      </c>
      <c r="G1158" s="10">
        <v>148.10400000000001</v>
      </c>
    </row>
    <row r="1159" spans="1:7" ht="17.55" customHeight="1" x14ac:dyDescent="0.3">
      <c r="A1159" s="1">
        <v>1158</v>
      </c>
      <c r="B1159" s="1" t="s">
        <v>1192</v>
      </c>
      <c r="C1159" s="19">
        <v>41898</v>
      </c>
      <c r="D1159" s="19">
        <v>41971</v>
      </c>
      <c r="E1159" s="15">
        <v>265</v>
      </c>
      <c r="F1159" s="3">
        <v>1</v>
      </c>
      <c r="G1159" s="10">
        <v>769.923</v>
      </c>
    </row>
    <row r="1160" spans="1:7" ht="17.55" customHeight="1" x14ac:dyDescent="0.3">
      <c r="A1160" s="1">
        <v>1159</v>
      </c>
      <c r="B1160" s="1" t="s">
        <v>1193</v>
      </c>
      <c r="C1160" s="19">
        <v>41902</v>
      </c>
      <c r="D1160" s="19">
        <v>41923</v>
      </c>
      <c r="E1160" s="15">
        <v>29</v>
      </c>
      <c r="F1160" s="3">
        <v>3</v>
      </c>
      <c r="G1160" s="10">
        <v>111.07799999999999</v>
      </c>
    </row>
    <row r="1161" spans="1:7" ht="17.55" customHeight="1" x14ac:dyDescent="0.3">
      <c r="A1161" s="1">
        <v>1160</v>
      </c>
      <c r="B1161" s="1" t="s">
        <v>1194</v>
      </c>
      <c r="C1161" s="19">
        <v>41900</v>
      </c>
      <c r="D1161" s="19">
        <v>41924</v>
      </c>
      <c r="E1161" s="15">
        <v>115</v>
      </c>
      <c r="F1161" s="3">
        <v>2</v>
      </c>
      <c r="G1161" s="10">
        <v>347.27</v>
      </c>
    </row>
    <row r="1162" spans="1:7" ht="17.55" customHeight="1" x14ac:dyDescent="0.3">
      <c r="A1162" s="1">
        <v>1161</v>
      </c>
      <c r="B1162" s="1" t="s">
        <v>1195</v>
      </c>
      <c r="C1162" s="19">
        <v>41903</v>
      </c>
      <c r="D1162" s="19">
        <v>41929</v>
      </c>
      <c r="E1162" s="15">
        <v>74</v>
      </c>
      <c r="F1162" s="3">
        <v>2</v>
      </c>
      <c r="G1162" s="10">
        <v>270.072</v>
      </c>
    </row>
    <row r="1163" spans="1:7" ht="17.55" customHeight="1" x14ac:dyDescent="0.3">
      <c r="A1163" s="1">
        <v>1162</v>
      </c>
      <c r="B1163" s="1" t="s">
        <v>1196</v>
      </c>
      <c r="C1163" s="19">
        <v>41901</v>
      </c>
      <c r="D1163" s="19">
        <v>41941</v>
      </c>
      <c r="E1163" s="15">
        <v>197</v>
      </c>
      <c r="F1163" s="3">
        <v>1</v>
      </c>
      <c r="G1163" s="10">
        <v>408.375</v>
      </c>
    </row>
    <row r="1164" spans="1:7" ht="17.55" customHeight="1" x14ac:dyDescent="0.3">
      <c r="A1164" s="1">
        <v>1163</v>
      </c>
      <c r="B1164" s="1" t="s">
        <v>1197</v>
      </c>
      <c r="C1164" s="19">
        <v>41903</v>
      </c>
      <c r="D1164" s="19">
        <v>41951</v>
      </c>
      <c r="E1164" s="15">
        <v>123</v>
      </c>
      <c r="F1164" s="3">
        <v>2</v>
      </c>
      <c r="G1164" s="10">
        <v>188.76</v>
      </c>
    </row>
    <row r="1165" spans="1:7" ht="17.55" customHeight="1" x14ac:dyDescent="0.3">
      <c r="A1165" s="1">
        <v>1164</v>
      </c>
      <c r="B1165" s="1" t="s">
        <v>1198</v>
      </c>
      <c r="C1165" s="19">
        <v>41905</v>
      </c>
      <c r="D1165" s="19">
        <v>41954</v>
      </c>
      <c r="E1165" s="15">
        <v>252</v>
      </c>
      <c r="F1165" s="3">
        <v>2</v>
      </c>
      <c r="G1165" s="10">
        <v>106.48</v>
      </c>
    </row>
    <row r="1166" spans="1:7" ht="17.55" customHeight="1" x14ac:dyDescent="0.3">
      <c r="A1166" s="1">
        <v>1165</v>
      </c>
      <c r="B1166" s="1" t="s">
        <v>1199</v>
      </c>
      <c r="C1166" s="19">
        <v>41903</v>
      </c>
      <c r="D1166" s="19">
        <v>41954</v>
      </c>
      <c r="E1166" s="15">
        <v>173</v>
      </c>
      <c r="F1166" s="3">
        <v>3</v>
      </c>
      <c r="G1166" s="10">
        <v>618.55200000000013</v>
      </c>
    </row>
    <row r="1167" spans="1:7" ht="17.55" customHeight="1" x14ac:dyDescent="0.3">
      <c r="A1167" s="1">
        <v>1166</v>
      </c>
      <c r="B1167" s="1" t="s">
        <v>1200</v>
      </c>
      <c r="C1167" s="19">
        <v>41903</v>
      </c>
      <c r="D1167" s="19">
        <v>41938</v>
      </c>
      <c r="E1167" s="15">
        <v>222</v>
      </c>
      <c r="F1167" s="3">
        <v>4</v>
      </c>
      <c r="G1167" s="10">
        <v>679.53600000000006</v>
      </c>
    </row>
    <row r="1168" spans="1:7" ht="17.55" customHeight="1" x14ac:dyDescent="0.3">
      <c r="A1168" s="1">
        <v>1167</v>
      </c>
      <c r="B1168" s="1" t="s">
        <v>1201</v>
      </c>
      <c r="C1168" s="19">
        <v>41900</v>
      </c>
      <c r="D1168" s="19">
        <v>41947</v>
      </c>
      <c r="E1168" s="15">
        <v>112</v>
      </c>
      <c r="F1168" s="3">
        <v>3</v>
      </c>
      <c r="G1168" s="10">
        <v>562.65</v>
      </c>
    </row>
    <row r="1169" spans="1:7" ht="17.55" customHeight="1" x14ac:dyDescent="0.3">
      <c r="A1169" s="1">
        <v>1168</v>
      </c>
      <c r="B1169" s="1" t="s">
        <v>1202</v>
      </c>
      <c r="C1169" s="19">
        <v>41901</v>
      </c>
      <c r="D1169" s="19">
        <v>41958</v>
      </c>
      <c r="E1169" s="15">
        <v>246</v>
      </c>
      <c r="F1169" s="3">
        <v>4</v>
      </c>
      <c r="G1169" s="10">
        <v>342.67200000000003</v>
      </c>
    </row>
    <row r="1170" spans="1:7" ht="17.55" customHeight="1" x14ac:dyDescent="0.3">
      <c r="A1170" s="1">
        <v>1169</v>
      </c>
      <c r="B1170" s="1" t="s">
        <v>1203</v>
      </c>
      <c r="C1170" s="19">
        <v>41906</v>
      </c>
      <c r="D1170" s="19">
        <v>41952</v>
      </c>
      <c r="E1170" s="15">
        <v>285</v>
      </c>
      <c r="F1170" s="3">
        <v>1</v>
      </c>
      <c r="G1170" s="10">
        <v>916.93799999999999</v>
      </c>
    </row>
    <row r="1171" spans="1:7" ht="17.55" customHeight="1" x14ac:dyDescent="0.3">
      <c r="A1171" s="1">
        <v>1170</v>
      </c>
      <c r="B1171" s="1" t="s">
        <v>1204</v>
      </c>
      <c r="C1171" s="19">
        <v>41902</v>
      </c>
      <c r="D1171" s="19">
        <v>41955</v>
      </c>
      <c r="E1171" s="15">
        <v>248</v>
      </c>
      <c r="F1171" s="3">
        <v>3</v>
      </c>
      <c r="G1171" s="10">
        <v>260.755</v>
      </c>
    </row>
    <row r="1172" spans="1:7" ht="17.55" customHeight="1" x14ac:dyDescent="0.3">
      <c r="A1172" s="1">
        <v>1171</v>
      </c>
      <c r="B1172" s="1" t="s">
        <v>1205</v>
      </c>
      <c r="C1172" s="19">
        <v>41905</v>
      </c>
      <c r="D1172" s="19">
        <v>41940</v>
      </c>
      <c r="E1172" s="15">
        <v>171</v>
      </c>
      <c r="F1172" s="3">
        <v>1</v>
      </c>
      <c r="G1172" s="10">
        <v>322.34399999999999</v>
      </c>
    </row>
    <row r="1173" spans="1:7" ht="17.55" customHeight="1" x14ac:dyDescent="0.3">
      <c r="A1173" s="1">
        <v>1172</v>
      </c>
      <c r="B1173" s="1" t="s">
        <v>1206</v>
      </c>
      <c r="C1173" s="19">
        <v>41903</v>
      </c>
      <c r="D1173" s="19">
        <v>41976</v>
      </c>
      <c r="E1173" s="15">
        <v>221</v>
      </c>
      <c r="F1173" s="3">
        <v>3</v>
      </c>
      <c r="G1173" s="10">
        <v>857.64800000000002</v>
      </c>
    </row>
    <row r="1174" spans="1:7" ht="17.55" customHeight="1" x14ac:dyDescent="0.3">
      <c r="A1174" s="1">
        <v>1173</v>
      </c>
      <c r="B1174" s="1" t="s">
        <v>1207</v>
      </c>
      <c r="C1174" s="19">
        <v>41904</v>
      </c>
      <c r="D1174" s="19">
        <v>41978</v>
      </c>
      <c r="E1174" s="15">
        <v>183</v>
      </c>
      <c r="F1174" s="3">
        <v>4</v>
      </c>
      <c r="G1174" s="10">
        <v>493.68000000000006</v>
      </c>
    </row>
    <row r="1175" spans="1:7" ht="17.55" customHeight="1" x14ac:dyDescent="0.3">
      <c r="A1175" s="1">
        <v>1174</v>
      </c>
      <c r="B1175" s="1" t="s">
        <v>1208</v>
      </c>
      <c r="C1175" s="19">
        <v>41901</v>
      </c>
      <c r="D1175" s="19">
        <v>41945</v>
      </c>
      <c r="E1175" s="15">
        <v>161</v>
      </c>
      <c r="F1175" s="3">
        <v>3</v>
      </c>
      <c r="G1175" s="10">
        <v>468.39099999999996</v>
      </c>
    </row>
    <row r="1176" spans="1:7" ht="17.55" customHeight="1" x14ac:dyDescent="0.3">
      <c r="A1176" s="1">
        <v>1175</v>
      </c>
      <c r="B1176" s="1" t="s">
        <v>1209</v>
      </c>
      <c r="C1176" s="19">
        <v>41904</v>
      </c>
      <c r="D1176" s="19">
        <v>41943</v>
      </c>
      <c r="E1176" s="15">
        <v>215</v>
      </c>
      <c r="F1176" s="3">
        <v>2</v>
      </c>
      <c r="G1176" s="10">
        <v>412.36800000000005</v>
      </c>
    </row>
    <row r="1177" spans="1:7" ht="17.55" customHeight="1" x14ac:dyDescent="0.3">
      <c r="A1177" s="1">
        <v>1176</v>
      </c>
      <c r="B1177" s="1" t="s">
        <v>1210</v>
      </c>
      <c r="C1177" s="19">
        <v>41905</v>
      </c>
      <c r="D1177" s="19">
        <v>41964</v>
      </c>
      <c r="E1177" s="15">
        <v>137</v>
      </c>
      <c r="F1177" s="3">
        <v>2</v>
      </c>
      <c r="G1177" s="10">
        <v>845.06399999999996</v>
      </c>
    </row>
    <row r="1178" spans="1:7" ht="17.55" customHeight="1" x14ac:dyDescent="0.3">
      <c r="A1178" s="1">
        <v>1177</v>
      </c>
      <c r="B1178" s="1" t="s">
        <v>1211</v>
      </c>
      <c r="C1178" s="19">
        <v>41905</v>
      </c>
      <c r="D1178" s="19">
        <v>41957</v>
      </c>
      <c r="E1178" s="15">
        <v>21</v>
      </c>
      <c r="F1178" s="3">
        <v>3</v>
      </c>
      <c r="G1178" s="10">
        <v>667.55700000000002</v>
      </c>
    </row>
    <row r="1179" spans="1:7" ht="17.55" customHeight="1" x14ac:dyDescent="0.3">
      <c r="A1179" s="1">
        <v>1178</v>
      </c>
      <c r="B1179" s="1" t="s">
        <v>1212</v>
      </c>
      <c r="C1179" s="19">
        <v>41906</v>
      </c>
      <c r="D1179" s="19">
        <v>41970</v>
      </c>
      <c r="E1179" s="15">
        <v>47</v>
      </c>
      <c r="F1179" s="3">
        <v>3</v>
      </c>
      <c r="G1179" s="10">
        <v>64.855999999999995</v>
      </c>
    </row>
    <row r="1180" spans="1:7" ht="17.55" customHeight="1" x14ac:dyDescent="0.3">
      <c r="A1180" s="1">
        <v>1179</v>
      </c>
      <c r="B1180" s="1" t="s">
        <v>1213</v>
      </c>
      <c r="C1180" s="19">
        <v>41907</v>
      </c>
      <c r="D1180" s="19">
        <v>41931</v>
      </c>
      <c r="E1180" s="15">
        <v>34</v>
      </c>
      <c r="F1180" s="3">
        <v>2</v>
      </c>
      <c r="G1180" s="10">
        <v>464.64</v>
      </c>
    </row>
    <row r="1181" spans="1:7" ht="17.55" customHeight="1" x14ac:dyDescent="0.3">
      <c r="A1181" s="1">
        <v>1180</v>
      </c>
      <c r="B1181" s="1" t="s">
        <v>1214</v>
      </c>
      <c r="C1181" s="19">
        <v>41907</v>
      </c>
      <c r="D1181" s="19">
        <v>41969</v>
      </c>
      <c r="E1181" s="15">
        <v>269</v>
      </c>
      <c r="F1181" s="3">
        <v>4</v>
      </c>
      <c r="G1181" s="10">
        <v>383.32799999999997</v>
      </c>
    </row>
    <row r="1182" spans="1:7" ht="17.55" customHeight="1" x14ac:dyDescent="0.3">
      <c r="A1182" s="1">
        <v>1181</v>
      </c>
      <c r="B1182" s="1" t="s">
        <v>1215</v>
      </c>
      <c r="C1182" s="19">
        <v>41908</v>
      </c>
      <c r="D1182" s="19">
        <v>41973</v>
      </c>
      <c r="E1182" s="15">
        <v>164</v>
      </c>
      <c r="F1182" s="3">
        <v>2</v>
      </c>
      <c r="G1182" s="10">
        <v>326.70000000000005</v>
      </c>
    </row>
    <row r="1183" spans="1:7" ht="17.55" customHeight="1" x14ac:dyDescent="0.3">
      <c r="A1183" s="1">
        <v>1182</v>
      </c>
      <c r="B1183" s="1" t="s">
        <v>1216</v>
      </c>
      <c r="C1183" s="19">
        <v>41906</v>
      </c>
      <c r="D1183" s="19">
        <v>41979</v>
      </c>
      <c r="E1183" s="15">
        <v>213</v>
      </c>
      <c r="F1183" s="3">
        <v>2</v>
      </c>
      <c r="G1183" s="10">
        <v>854.86500000000001</v>
      </c>
    </row>
    <row r="1184" spans="1:7" ht="17.55" customHeight="1" x14ac:dyDescent="0.3">
      <c r="A1184" s="1">
        <v>1183</v>
      </c>
      <c r="B1184" s="1" t="s">
        <v>1217</v>
      </c>
      <c r="C1184" s="19">
        <v>41905</v>
      </c>
      <c r="D1184" s="19">
        <v>41967</v>
      </c>
      <c r="E1184" s="15">
        <v>1</v>
      </c>
      <c r="F1184" s="3">
        <v>1</v>
      </c>
      <c r="G1184" s="10">
        <v>308.55</v>
      </c>
    </row>
    <row r="1185" spans="1:7" ht="17.55" customHeight="1" x14ac:dyDescent="0.3">
      <c r="A1185" s="1">
        <v>1184</v>
      </c>
      <c r="B1185" s="1" t="s">
        <v>1218</v>
      </c>
      <c r="C1185" s="19">
        <v>41909</v>
      </c>
      <c r="D1185" s="19">
        <v>41962</v>
      </c>
      <c r="E1185" s="15">
        <v>206</v>
      </c>
      <c r="F1185" s="3">
        <v>3</v>
      </c>
      <c r="G1185" s="10">
        <v>251.559</v>
      </c>
    </row>
    <row r="1186" spans="1:7" ht="17.55" customHeight="1" x14ac:dyDescent="0.3">
      <c r="A1186" s="1">
        <v>1185</v>
      </c>
      <c r="B1186" s="1" t="s">
        <v>1219</v>
      </c>
      <c r="C1186" s="19">
        <v>41904</v>
      </c>
      <c r="D1186" s="19">
        <v>41976</v>
      </c>
      <c r="E1186" s="15">
        <v>63</v>
      </c>
      <c r="F1186" s="3">
        <v>3</v>
      </c>
      <c r="G1186" s="10">
        <v>96.800000000000011</v>
      </c>
    </row>
    <row r="1187" spans="1:7" ht="17.55" customHeight="1" x14ac:dyDescent="0.3">
      <c r="A1187" s="1">
        <v>1186</v>
      </c>
      <c r="B1187" s="1" t="s">
        <v>1220</v>
      </c>
      <c r="C1187" s="19">
        <v>41905</v>
      </c>
      <c r="D1187" s="19">
        <v>41932</v>
      </c>
      <c r="E1187" s="15">
        <v>240</v>
      </c>
      <c r="F1187" s="3">
        <v>4</v>
      </c>
      <c r="G1187" s="10">
        <v>703.73599999999999</v>
      </c>
    </row>
    <row r="1188" spans="1:7" ht="17.55" customHeight="1" x14ac:dyDescent="0.3">
      <c r="A1188" s="1">
        <v>1187</v>
      </c>
      <c r="B1188" s="1" t="s">
        <v>1221</v>
      </c>
      <c r="C1188" s="19">
        <v>41907</v>
      </c>
      <c r="D1188" s="19">
        <v>41974</v>
      </c>
      <c r="E1188" s="15">
        <v>179</v>
      </c>
      <c r="F1188" s="3">
        <v>1</v>
      </c>
      <c r="G1188" s="10">
        <v>105.02799999999999</v>
      </c>
    </row>
    <row r="1189" spans="1:7" ht="17.55" customHeight="1" x14ac:dyDescent="0.3">
      <c r="A1189" s="1">
        <v>1188</v>
      </c>
      <c r="B1189" s="1" t="s">
        <v>1222</v>
      </c>
      <c r="C1189" s="19">
        <v>41908</v>
      </c>
      <c r="D1189" s="19">
        <v>41935</v>
      </c>
      <c r="E1189" s="15">
        <v>37</v>
      </c>
      <c r="F1189" s="3">
        <v>1</v>
      </c>
      <c r="G1189" s="10">
        <v>672.7600000000001</v>
      </c>
    </row>
    <row r="1190" spans="1:7" ht="17.55" customHeight="1" x14ac:dyDescent="0.3">
      <c r="A1190" s="1">
        <v>1189</v>
      </c>
      <c r="B1190" s="1" t="s">
        <v>1223</v>
      </c>
      <c r="C1190" s="19">
        <v>41909</v>
      </c>
      <c r="D1190" s="19">
        <v>41965</v>
      </c>
      <c r="E1190" s="15">
        <v>174</v>
      </c>
      <c r="F1190" s="3">
        <v>2</v>
      </c>
      <c r="G1190" s="10">
        <v>415.63499999999999</v>
      </c>
    </row>
    <row r="1191" spans="1:7" ht="17.55" customHeight="1" x14ac:dyDescent="0.3">
      <c r="A1191" s="1">
        <v>1190</v>
      </c>
      <c r="B1191" s="1" t="s">
        <v>1224</v>
      </c>
      <c r="C1191" s="19">
        <v>41910</v>
      </c>
      <c r="D1191" s="19">
        <v>41945</v>
      </c>
      <c r="E1191" s="15">
        <v>61</v>
      </c>
      <c r="F1191" s="3">
        <v>2</v>
      </c>
      <c r="G1191" s="10">
        <v>729.26699999999994</v>
      </c>
    </row>
    <row r="1192" spans="1:7" ht="17.55" customHeight="1" x14ac:dyDescent="0.3">
      <c r="A1192" s="1">
        <v>1191</v>
      </c>
      <c r="B1192" s="1" t="s">
        <v>1225</v>
      </c>
      <c r="C1192" s="19">
        <v>41906</v>
      </c>
      <c r="D1192" s="19">
        <v>41977</v>
      </c>
      <c r="E1192" s="15">
        <v>300</v>
      </c>
      <c r="F1192" s="3">
        <v>3</v>
      </c>
      <c r="G1192" s="10">
        <v>264.38499999999999</v>
      </c>
    </row>
    <row r="1193" spans="1:7" ht="17.55" customHeight="1" x14ac:dyDescent="0.3">
      <c r="A1193" s="1">
        <v>1192</v>
      </c>
      <c r="B1193" s="1" t="s">
        <v>1226</v>
      </c>
      <c r="C1193" s="19">
        <v>41907</v>
      </c>
      <c r="D1193" s="19">
        <v>41936</v>
      </c>
      <c r="E1193" s="15">
        <v>48</v>
      </c>
      <c r="F1193" s="3">
        <v>4</v>
      </c>
      <c r="G1193" s="10">
        <v>173.63499999999999</v>
      </c>
    </row>
    <row r="1194" spans="1:7" ht="17.55" customHeight="1" x14ac:dyDescent="0.3">
      <c r="A1194" s="1">
        <v>1193</v>
      </c>
      <c r="B1194" s="1" t="s">
        <v>1227</v>
      </c>
      <c r="C1194" s="19">
        <v>41909</v>
      </c>
      <c r="D1194" s="19">
        <v>41976</v>
      </c>
      <c r="E1194" s="15">
        <v>234</v>
      </c>
      <c r="F1194" s="3">
        <v>2</v>
      </c>
      <c r="G1194" s="10">
        <v>343.39800000000002</v>
      </c>
    </row>
    <row r="1195" spans="1:7" ht="17.55" customHeight="1" x14ac:dyDescent="0.3">
      <c r="A1195" s="1">
        <v>1194</v>
      </c>
      <c r="B1195" s="1" t="s">
        <v>1228</v>
      </c>
      <c r="C1195" s="19">
        <v>41911</v>
      </c>
      <c r="D1195" s="19">
        <v>41967</v>
      </c>
      <c r="E1195" s="15">
        <v>55</v>
      </c>
      <c r="F1195" s="3">
        <v>4</v>
      </c>
      <c r="G1195" s="10">
        <v>621.69799999999998</v>
      </c>
    </row>
    <row r="1196" spans="1:7" ht="17.55" customHeight="1" x14ac:dyDescent="0.3">
      <c r="A1196" s="1">
        <v>1195</v>
      </c>
      <c r="B1196" s="1" t="s">
        <v>1229</v>
      </c>
      <c r="C1196" s="19">
        <v>41906</v>
      </c>
      <c r="D1196" s="19">
        <v>41941</v>
      </c>
      <c r="E1196" s="15">
        <v>9</v>
      </c>
      <c r="F1196" s="3">
        <v>2</v>
      </c>
      <c r="G1196" s="10">
        <v>260.392</v>
      </c>
    </row>
    <row r="1197" spans="1:7" ht="17.55" customHeight="1" x14ac:dyDescent="0.3">
      <c r="A1197" s="1">
        <v>1196</v>
      </c>
      <c r="B1197" s="1" t="s">
        <v>1230</v>
      </c>
      <c r="C1197" s="19">
        <v>41908</v>
      </c>
      <c r="D1197" s="19">
        <v>41966</v>
      </c>
      <c r="E1197" s="15">
        <v>9</v>
      </c>
      <c r="F1197" s="3">
        <v>4</v>
      </c>
      <c r="G1197" s="10">
        <v>879.91200000000003</v>
      </c>
    </row>
    <row r="1198" spans="1:7" ht="17.55" customHeight="1" x14ac:dyDescent="0.3">
      <c r="A1198" s="1">
        <v>1197</v>
      </c>
      <c r="B1198" s="1" t="s">
        <v>1231</v>
      </c>
      <c r="C1198" s="19">
        <v>41908</v>
      </c>
      <c r="D1198" s="19">
        <v>41943</v>
      </c>
      <c r="E1198" s="15">
        <v>1</v>
      </c>
      <c r="F1198" s="3">
        <v>1</v>
      </c>
      <c r="G1198" s="10">
        <v>413.33600000000001</v>
      </c>
    </row>
    <row r="1199" spans="1:7" ht="17.55" customHeight="1" x14ac:dyDescent="0.3">
      <c r="A1199" s="1">
        <v>1198</v>
      </c>
      <c r="B1199" s="1" t="s">
        <v>1232</v>
      </c>
      <c r="C1199" s="19">
        <v>41908</v>
      </c>
      <c r="D1199" s="19">
        <v>41962</v>
      </c>
      <c r="E1199" s="15">
        <v>171</v>
      </c>
      <c r="F1199" s="3">
        <v>2</v>
      </c>
      <c r="G1199" s="10">
        <v>514.25</v>
      </c>
    </row>
    <row r="1200" spans="1:7" ht="17.55" customHeight="1" x14ac:dyDescent="0.3">
      <c r="A1200" s="1">
        <v>1199</v>
      </c>
      <c r="B1200" s="1" t="s">
        <v>1233</v>
      </c>
      <c r="C1200" s="19">
        <v>41907</v>
      </c>
      <c r="D1200" s="19">
        <v>41951</v>
      </c>
      <c r="E1200" s="15">
        <v>34</v>
      </c>
      <c r="F1200" s="3">
        <v>2</v>
      </c>
      <c r="G1200" s="10">
        <v>568.45799999999997</v>
      </c>
    </row>
    <row r="1201" spans="1:7" ht="17.55" customHeight="1" x14ac:dyDescent="0.3">
      <c r="A1201" s="1">
        <v>1200</v>
      </c>
      <c r="B1201" s="1" t="s">
        <v>1234</v>
      </c>
      <c r="C1201" s="19">
        <v>41908</v>
      </c>
      <c r="D1201" s="19">
        <v>41932</v>
      </c>
      <c r="E1201" s="15">
        <v>66</v>
      </c>
      <c r="F1201" s="3">
        <v>2</v>
      </c>
      <c r="G1201" s="10">
        <v>246.84000000000003</v>
      </c>
    </row>
    <row r="1202" spans="1:7" ht="17.55" customHeight="1" x14ac:dyDescent="0.3">
      <c r="A1202" s="1">
        <v>1201</v>
      </c>
      <c r="B1202" s="1" t="s">
        <v>1235</v>
      </c>
      <c r="C1202" s="19">
        <v>41908</v>
      </c>
      <c r="D1202" s="19">
        <v>41961</v>
      </c>
      <c r="E1202" s="15">
        <v>226</v>
      </c>
      <c r="F1202" s="3">
        <v>3</v>
      </c>
      <c r="G1202" s="10">
        <v>388.40999999999997</v>
      </c>
    </row>
    <row r="1203" spans="1:7" ht="17.55" customHeight="1" x14ac:dyDescent="0.3">
      <c r="A1203" s="1">
        <v>1202</v>
      </c>
      <c r="B1203" s="1" t="s">
        <v>1236</v>
      </c>
      <c r="C1203" s="19">
        <v>41908</v>
      </c>
      <c r="D1203" s="19">
        <v>41936</v>
      </c>
      <c r="E1203" s="15">
        <v>262</v>
      </c>
      <c r="F1203" s="3">
        <v>4</v>
      </c>
      <c r="G1203" s="10">
        <v>709.78599999999994</v>
      </c>
    </row>
    <row r="1204" spans="1:7" ht="17.55" customHeight="1" x14ac:dyDescent="0.3">
      <c r="A1204" s="1">
        <v>1203</v>
      </c>
      <c r="B1204" s="1" t="s">
        <v>1237</v>
      </c>
      <c r="C1204" s="19">
        <v>41910</v>
      </c>
      <c r="D1204" s="19">
        <v>41954</v>
      </c>
      <c r="E1204" s="15">
        <v>116</v>
      </c>
      <c r="F1204" s="3">
        <v>2</v>
      </c>
      <c r="G1204" s="10">
        <v>429.06600000000003</v>
      </c>
    </row>
    <row r="1205" spans="1:7" ht="17.55" customHeight="1" x14ac:dyDescent="0.3">
      <c r="A1205" s="1">
        <v>1204</v>
      </c>
      <c r="B1205" s="1" t="s">
        <v>1238</v>
      </c>
      <c r="C1205" s="19">
        <v>41911</v>
      </c>
      <c r="D1205" s="19">
        <v>41981</v>
      </c>
      <c r="E1205" s="15">
        <v>280</v>
      </c>
      <c r="F1205" s="3">
        <v>3</v>
      </c>
      <c r="G1205" s="10">
        <v>55.660000000000004</v>
      </c>
    </row>
    <row r="1206" spans="1:7" ht="17.55" customHeight="1" x14ac:dyDescent="0.3">
      <c r="A1206" s="1">
        <v>1205</v>
      </c>
      <c r="B1206" s="1" t="s">
        <v>1239</v>
      </c>
      <c r="C1206" s="19">
        <v>41911</v>
      </c>
      <c r="D1206" s="19">
        <v>41943</v>
      </c>
      <c r="E1206" s="15">
        <v>199</v>
      </c>
      <c r="F1206" s="3">
        <v>1</v>
      </c>
      <c r="G1206" s="10">
        <v>484.24199999999996</v>
      </c>
    </row>
    <row r="1207" spans="1:7" ht="17.55" customHeight="1" x14ac:dyDescent="0.3">
      <c r="A1207" s="1">
        <v>1206</v>
      </c>
      <c r="B1207" s="1" t="s">
        <v>1240</v>
      </c>
      <c r="C1207" s="19">
        <v>41912</v>
      </c>
      <c r="D1207" s="19">
        <v>41971</v>
      </c>
      <c r="E1207" s="15">
        <v>41</v>
      </c>
      <c r="F1207" s="3">
        <v>4</v>
      </c>
      <c r="G1207" s="10">
        <v>167.464</v>
      </c>
    </row>
    <row r="1208" spans="1:7" ht="17.55" customHeight="1" x14ac:dyDescent="0.3">
      <c r="A1208" s="1">
        <v>1207</v>
      </c>
      <c r="B1208" s="1" t="s">
        <v>1241</v>
      </c>
      <c r="C1208" s="19">
        <v>41915</v>
      </c>
      <c r="D1208" s="19">
        <v>41954</v>
      </c>
      <c r="E1208" s="15">
        <v>74</v>
      </c>
      <c r="F1208" s="3">
        <v>1</v>
      </c>
      <c r="G1208" s="10">
        <v>182.22599999999997</v>
      </c>
    </row>
    <row r="1209" spans="1:7" ht="17.55" customHeight="1" x14ac:dyDescent="0.3">
      <c r="A1209" s="1">
        <v>1208</v>
      </c>
      <c r="B1209" s="1" t="s">
        <v>1242</v>
      </c>
      <c r="C1209" s="19">
        <v>41912</v>
      </c>
      <c r="D1209" s="19">
        <v>41957</v>
      </c>
      <c r="E1209" s="15">
        <v>185</v>
      </c>
      <c r="F1209" s="3">
        <v>4</v>
      </c>
      <c r="G1209" s="10">
        <v>297.17600000000004</v>
      </c>
    </row>
    <row r="1210" spans="1:7" ht="17.55" customHeight="1" x14ac:dyDescent="0.3">
      <c r="A1210" s="1">
        <v>1209</v>
      </c>
      <c r="B1210" s="1" t="s">
        <v>1243</v>
      </c>
      <c r="C1210" s="19">
        <v>41910</v>
      </c>
      <c r="D1210" s="19">
        <v>41931</v>
      </c>
      <c r="E1210" s="15">
        <v>21</v>
      </c>
      <c r="F1210" s="3">
        <v>3</v>
      </c>
      <c r="G1210" s="10">
        <v>336.50099999999998</v>
      </c>
    </row>
    <row r="1211" spans="1:7" ht="17.55" customHeight="1" x14ac:dyDescent="0.3">
      <c r="A1211" s="1">
        <v>1210</v>
      </c>
      <c r="B1211" s="1" t="s">
        <v>1244</v>
      </c>
      <c r="C1211" s="19">
        <v>41912</v>
      </c>
      <c r="D1211" s="19">
        <v>41947</v>
      </c>
      <c r="E1211" s="15">
        <v>259</v>
      </c>
      <c r="F1211" s="3">
        <v>1</v>
      </c>
      <c r="G1211" s="10">
        <v>611.29199999999992</v>
      </c>
    </row>
    <row r="1212" spans="1:7" ht="17.55" customHeight="1" x14ac:dyDescent="0.3">
      <c r="A1212" s="1">
        <v>1211</v>
      </c>
      <c r="B1212" s="1" t="s">
        <v>1245</v>
      </c>
      <c r="C1212" s="19">
        <v>41915</v>
      </c>
      <c r="D1212" s="19">
        <v>41964</v>
      </c>
      <c r="E1212" s="15">
        <v>265</v>
      </c>
      <c r="F1212" s="3">
        <v>3</v>
      </c>
      <c r="G1212" s="10">
        <v>272.97600000000006</v>
      </c>
    </row>
    <row r="1213" spans="1:7" ht="17.55" customHeight="1" x14ac:dyDescent="0.3">
      <c r="A1213" s="1">
        <v>1212</v>
      </c>
      <c r="B1213" s="1" t="s">
        <v>1246</v>
      </c>
      <c r="C1213" s="19">
        <v>41911</v>
      </c>
      <c r="D1213" s="19">
        <v>41963</v>
      </c>
      <c r="E1213" s="15">
        <v>96</v>
      </c>
      <c r="F1213" s="3">
        <v>2</v>
      </c>
      <c r="G1213" s="10">
        <v>61.467999999999996</v>
      </c>
    </row>
    <row r="1214" spans="1:7" ht="17.55" customHeight="1" x14ac:dyDescent="0.3">
      <c r="A1214" s="1">
        <v>1213</v>
      </c>
      <c r="B1214" s="1" t="s">
        <v>1247</v>
      </c>
      <c r="C1214" s="19">
        <v>41911</v>
      </c>
      <c r="D1214" s="19">
        <v>41976</v>
      </c>
      <c r="E1214" s="15">
        <v>158</v>
      </c>
      <c r="F1214" s="3">
        <v>1</v>
      </c>
      <c r="G1214" s="10">
        <v>719.22400000000005</v>
      </c>
    </row>
    <row r="1215" spans="1:7" ht="17.55" customHeight="1" x14ac:dyDescent="0.3">
      <c r="A1215" s="1">
        <v>1214</v>
      </c>
      <c r="B1215" s="1" t="s">
        <v>1248</v>
      </c>
      <c r="C1215" s="19">
        <v>41913</v>
      </c>
      <c r="D1215" s="19">
        <v>41946</v>
      </c>
      <c r="E1215" s="15">
        <v>80</v>
      </c>
      <c r="F1215" s="3">
        <v>1</v>
      </c>
      <c r="G1215" s="10">
        <v>556.6</v>
      </c>
    </row>
    <row r="1216" spans="1:7" ht="17.55" customHeight="1" x14ac:dyDescent="0.3">
      <c r="A1216" s="1">
        <v>1215</v>
      </c>
      <c r="B1216" s="1" t="s">
        <v>1249</v>
      </c>
      <c r="C1216" s="19">
        <v>41915</v>
      </c>
      <c r="D1216" s="19">
        <v>41962</v>
      </c>
      <c r="E1216" s="15">
        <v>166</v>
      </c>
      <c r="F1216" s="3">
        <v>1</v>
      </c>
      <c r="G1216" s="10">
        <v>544.5</v>
      </c>
    </row>
    <row r="1217" spans="1:7" ht="17.55" customHeight="1" x14ac:dyDescent="0.3">
      <c r="A1217" s="1">
        <v>1216</v>
      </c>
      <c r="B1217" s="1" t="s">
        <v>1250</v>
      </c>
      <c r="C1217" s="19">
        <v>41915</v>
      </c>
      <c r="D1217" s="19">
        <v>41961</v>
      </c>
      <c r="E1217" s="15">
        <v>39</v>
      </c>
      <c r="F1217" s="3">
        <v>1</v>
      </c>
      <c r="G1217" s="10">
        <v>190.21199999999999</v>
      </c>
    </row>
    <row r="1218" spans="1:7" ht="17.55" customHeight="1" x14ac:dyDescent="0.3">
      <c r="A1218" s="1">
        <v>1217</v>
      </c>
      <c r="B1218" s="1" t="s">
        <v>1251</v>
      </c>
      <c r="C1218" s="19">
        <v>41913</v>
      </c>
      <c r="D1218" s="19">
        <v>41987</v>
      </c>
      <c r="E1218" s="15">
        <v>17</v>
      </c>
      <c r="F1218" s="3">
        <v>3</v>
      </c>
      <c r="G1218" s="10">
        <v>87.12</v>
      </c>
    </row>
    <row r="1219" spans="1:7" ht="17.55" customHeight="1" x14ac:dyDescent="0.3">
      <c r="A1219" s="1">
        <v>1218</v>
      </c>
      <c r="B1219" s="1" t="s">
        <v>1252</v>
      </c>
      <c r="C1219" s="19">
        <v>41918</v>
      </c>
      <c r="D1219" s="19">
        <v>41980</v>
      </c>
      <c r="E1219" s="15">
        <v>229</v>
      </c>
      <c r="F1219" s="3">
        <v>2</v>
      </c>
      <c r="G1219" s="10">
        <v>452.29799999999994</v>
      </c>
    </row>
    <row r="1220" spans="1:7" ht="17.55" customHeight="1" x14ac:dyDescent="0.3">
      <c r="A1220" s="1">
        <v>1219</v>
      </c>
      <c r="B1220" s="1" t="s">
        <v>1253</v>
      </c>
      <c r="C1220" s="19">
        <v>41914</v>
      </c>
      <c r="D1220" s="19">
        <v>41963</v>
      </c>
      <c r="E1220" s="15">
        <v>143</v>
      </c>
      <c r="F1220" s="3">
        <v>2</v>
      </c>
      <c r="G1220" s="10">
        <v>864.66600000000005</v>
      </c>
    </row>
    <row r="1221" spans="1:7" ht="17.55" customHeight="1" x14ac:dyDescent="0.3">
      <c r="A1221" s="1">
        <v>1220</v>
      </c>
      <c r="B1221" s="1" t="s">
        <v>1254</v>
      </c>
      <c r="C1221" s="19">
        <v>41916</v>
      </c>
      <c r="D1221" s="19">
        <v>41971</v>
      </c>
      <c r="E1221" s="15">
        <v>171</v>
      </c>
      <c r="F1221" s="3">
        <v>3</v>
      </c>
      <c r="G1221" s="10">
        <v>484.60500000000008</v>
      </c>
    </row>
    <row r="1222" spans="1:7" ht="17.55" customHeight="1" x14ac:dyDescent="0.3">
      <c r="A1222" s="1">
        <v>1221</v>
      </c>
      <c r="B1222" s="1" t="s">
        <v>1255</v>
      </c>
      <c r="C1222" s="19">
        <v>41918</v>
      </c>
      <c r="D1222" s="19">
        <v>41986</v>
      </c>
      <c r="E1222" s="15">
        <v>181</v>
      </c>
      <c r="F1222" s="3">
        <v>2</v>
      </c>
      <c r="G1222" s="10">
        <v>831.51199999999994</v>
      </c>
    </row>
    <row r="1223" spans="1:7" ht="17.55" customHeight="1" x14ac:dyDescent="0.3">
      <c r="A1223" s="1">
        <v>1222</v>
      </c>
      <c r="B1223" s="1" t="s">
        <v>1256</v>
      </c>
      <c r="C1223" s="19">
        <v>41914</v>
      </c>
      <c r="D1223" s="19">
        <v>41957</v>
      </c>
      <c r="E1223" s="15">
        <v>199</v>
      </c>
      <c r="F1223" s="3">
        <v>1</v>
      </c>
      <c r="G1223" s="10">
        <v>664.048</v>
      </c>
    </row>
    <row r="1224" spans="1:7" ht="17.55" customHeight="1" x14ac:dyDescent="0.3">
      <c r="A1224" s="1">
        <v>1223</v>
      </c>
      <c r="B1224" s="1" t="s">
        <v>1257</v>
      </c>
      <c r="C1224" s="19">
        <v>41918</v>
      </c>
      <c r="D1224" s="19">
        <v>41981</v>
      </c>
      <c r="E1224" s="15">
        <v>156</v>
      </c>
      <c r="F1224" s="3">
        <v>4</v>
      </c>
      <c r="G1224" s="10">
        <v>82.28</v>
      </c>
    </row>
    <row r="1225" spans="1:7" ht="17.55" customHeight="1" x14ac:dyDescent="0.3">
      <c r="A1225" s="1">
        <v>1224</v>
      </c>
      <c r="B1225" s="1" t="s">
        <v>1258</v>
      </c>
      <c r="C1225" s="19">
        <v>41914</v>
      </c>
      <c r="D1225" s="19">
        <v>41975</v>
      </c>
      <c r="E1225" s="15">
        <v>150</v>
      </c>
      <c r="F1225" s="3">
        <v>1</v>
      </c>
      <c r="G1225" s="10">
        <v>145.20000000000002</v>
      </c>
    </row>
    <row r="1226" spans="1:7" ht="17.55" customHeight="1" x14ac:dyDescent="0.3">
      <c r="A1226" s="1">
        <v>1225</v>
      </c>
      <c r="B1226" s="1" t="s">
        <v>1259</v>
      </c>
      <c r="C1226" s="19">
        <v>41918</v>
      </c>
      <c r="D1226" s="19">
        <v>41968</v>
      </c>
      <c r="E1226" s="15">
        <v>163</v>
      </c>
      <c r="F1226" s="3">
        <v>2</v>
      </c>
      <c r="G1226" s="10">
        <v>422.89499999999998</v>
      </c>
    </row>
    <row r="1227" spans="1:7" ht="17.55" customHeight="1" x14ac:dyDescent="0.3">
      <c r="A1227" s="1">
        <v>1226</v>
      </c>
      <c r="B1227" s="1" t="s">
        <v>1260</v>
      </c>
      <c r="C1227" s="19">
        <v>41918</v>
      </c>
      <c r="D1227" s="19">
        <v>41992</v>
      </c>
      <c r="E1227" s="15">
        <v>310</v>
      </c>
      <c r="F1227" s="3">
        <v>3</v>
      </c>
      <c r="G1227" s="10">
        <v>257.00400000000002</v>
      </c>
    </row>
    <row r="1228" spans="1:7" ht="17.55" customHeight="1" x14ac:dyDescent="0.3">
      <c r="A1228" s="1">
        <v>1227</v>
      </c>
      <c r="B1228" s="1" t="s">
        <v>1261</v>
      </c>
      <c r="C1228" s="19">
        <v>41919</v>
      </c>
      <c r="D1228" s="19">
        <v>41948</v>
      </c>
      <c r="E1228" s="15">
        <v>16</v>
      </c>
      <c r="F1228" s="3">
        <v>2</v>
      </c>
      <c r="G1228" s="10">
        <v>315.084</v>
      </c>
    </row>
    <row r="1229" spans="1:7" ht="17.55" customHeight="1" x14ac:dyDescent="0.3">
      <c r="A1229" s="1">
        <v>1228</v>
      </c>
      <c r="B1229" s="1" t="s">
        <v>1262</v>
      </c>
      <c r="C1229" s="19">
        <v>41916</v>
      </c>
      <c r="D1229" s="19">
        <v>41971</v>
      </c>
      <c r="E1229" s="15">
        <v>1</v>
      </c>
      <c r="F1229" s="3">
        <v>3</v>
      </c>
      <c r="G1229" s="10">
        <v>678.5680000000001</v>
      </c>
    </row>
    <row r="1230" spans="1:7" ht="17.55" customHeight="1" x14ac:dyDescent="0.3">
      <c r="A1230" s="1">
        <v>1229</v>
      </c>
      <c r="B1230" s="1" t="s">
        <v>1263</v>
      </c>
      <c r="C1230" s="19">
        <v>41920</v>
      </c>
      <c r="D1230" s="19">
        <v>41979</v>
      </c>
      <c r="E1230" s="15">
        <v>268</v>
      </c>
      <c r="F1230" s="3">
        <v>1</v>
      </c>
      <c r="G1230" s="10">
        <v>524.53499999999997</v>
      </c>
    </row>
    <row r="1231" spans="1:7" ht="17.55" customHeight="1" x14ac:dyDescent="0.3">
      <c r="A1231" s="1">
        <v>1230</v>
      </c>
      <c r="B1231" s="1" t="s">
        <v>1264</v>
      </c>
      <c r="C1231" s="19">
        <v>41916</v>
      </c>
      <c r="D1231" s="19">
        <v>41942</v>
      </c>
      <c r="E1231" s="15">
        <v>129</v>
      </c>
      <c r="F1231" s="3">
        <v>4</v>
      </c>
      <c r="G1231" s="10">
        <v>361.54800000000006</v>
      </c>
    </row>
    <row r="1232" spans="1:7" ht="17.55" customHeight="1" x14ac:dyDescent="0.3">
      <c r="A1232" s="1">
        <v>1231</v>
      </c>
      <c r="B1232" s="1" t="s">
        <v>1265</v>
      </c>
      <c r="C1232" s="19">
        <v>41918</v>
      </c>
      <c r="D1232" s="19">
        <v>41988</v>
      </c>
      <c r="E1232" s="15">
        <v>160</v>
      </c>
      <c r="F1232" s="3">
        <v>2</v>
      </c>
      <c r="G1232" s="10">
        <v>392.04</v>
      </c>
    </row>
    <row r="1233" spans="1:7" ht="17.55" customHeight="1" x14ac:dyDescent="0.3">
      <c r="A1233" s="1">
        <v>1232</v>
      </c>
      <c r="B1233" s="1" t="s">
        <v>1266</v>
      </c>
      <c r="C1233" s="19">
        <v>41920</v>
      </c>
      <c r="D1233" s="19">
        <v>41955</v>
      </c>
      <c r="E1233" s="15">
        <v>52</v>
      </c>
      <c r="F1233" s="3">
        <v>4</v>
      </c>
      <c r="G1233" s="10">
        <v>431.72800000000001</v>
      </c>
    </row>
    <row r="1234" spans="1:7" ht="17.55" customHeight="1" x14ac:dyDescent="0.3">
      <c r="A1234" s="1">
        <v>1233</v>
      </c>
      <c r="B1234" s="1" t="s">
        <v>1267</v>
      </c>
      <c r="C1234" s="19">
        <v>41919</v>
      </c>
      <c r="D1234" s="19">
        <v>41993</v>
      </c>
      <c r="E1234" s="15">
        <v>107</v>
      </c>
      <c r="F1234" s="3">
        <v>1</v>
      </c>
      <c r="G1234" s="10">
        <v>730.71899999999994</v>
      </c>
    </row>
    <row r="1235" spans="1:7" ht="17.55" customHeight="1" x14ac:dyDescent="0.3">
      <c r="A1235" s="1">
        <v>1234</v>
      </c>
      <c r="B1235" s="1" t="s">
        <v>1268</v>
      </c>
      <c r="C1235" s="19">
        <v>41916</v>
      </c>
      <c r="D1235" s="19">
        <v>41951</v>
      </c>
      <c r="E1235" s="15">
        <v>285</v>
      </c>
      <c r="F1235" s="3">
        <v>2</v>
      </c>
      <c r="G1235" s="10">
        <v>508.2</v>
      </c>
    </row>
    <row r="1236" spans="1:7" ht="17.55" customHeight="1" x14ac:dyDescent="0.3">
      <c r="A1236" s="1">
        <v>1235</v>
      </c>
      <c r="B1236" s="1" t="s">
        <v>1269</v>
      </c>
      <c r="C1236" s="19">
        <v>41920</v>
      </c>
      <c r="D1236" s="19">
        <v>41978</v>
      </c>
      <c r="E1236" s="15">
        <v>217</v>
      </c>
      <c r="F1236" s="3">
        <v>1</v>
      </c>
      <c r="G1236" s="10">
        <v>159.72</v>
      </c>
    </row>
    <row r="1237" spans="1:7" ht="17.55" customHeight="1" x14ac:dyDescent="0.3">
      <c r="A1237" s="1">
        <v>1236</v>
      </c>
      <c r="B1237" s="1" t="s">
        <v>1270</v>
      </c>
      <c r="C1237" s="19">
        <v>41916</v>
      </c>
      <c r="D1237" s="19">
        <v>41963</v>
      </c>
      <c r="E1237" s="15">
        <v>216</v>
      </c>
      <c r="F1237" s="3">
        <v>3</v>
      </c>
      <c r="G1237" s="10">
        <v>635.00800000000004</v>
      </c>
    </row>
    <row r="1238" spans="1:7" ht="17.55" customHeight="1" x14ac:dyDescent="0.3">
      <c r="A1238" s="1">
        <v>1237</v>
      </c>
      <c r="B1238" s="1" t="s">
        <v>1271</v>
      </c>
      <c r="C1238" s="19">
        <v>41917</v>
      </c>
      <c r="D1238" s="19">
        <v>41939</v>
      </c>
      <c r="E1238" s="15">
        <v>307</v>
      </c>
      <c r="F1238" s="3">
        <v>4</v>
      </c>
      <c r="G1238" s="10">
        <v>348.11699999999996</v>
      </c>
    </row>
    <row r="1239" spans="1:7" ht="17.55" customHeight="1" x14ac:dyDescent="0.3">
      <c r="A1239" s="1">
        <v>1238</v>
      </c>
      <c r="B1239" s="1" t="s">
        <v>1272</v>
      </c>
      <c r="C1239" s="19">
        <v>41921</v>
      </c>
      <c r="D1239" s="19">
        <v>41978</v>
      </c>
      <c r="E1239" s="15">
        <v>112</v>
      </c>
      <c r="F1239" s="3">
        <v>1</v>
      </c>
      <c r="G1239" s="10">
        <v>200.37599999999998</v>
      </c>
    </row>
    <row r="1240" spans="1:7" ht="17.55" customHeight="1" x14ac:dyDescent="0.3">
      <c r="A1240" s="1">
        <v>1239</v>
      </c>
      <c r="B1240" s="1" t="s">
        <v>1273</v>
      </c>
      <c r="C1240" s="19">
        <v>41923</v>
      </c>
      <c r="D1240" s="19">
        <v>41971</v>
      </c>
      <c r="E1240" s="15">
        <v>260</v>
      </c>
      <c r="F1240" s="3">
        <v>3</v>
      </c>
      <c r="G1240" s="10">
        <v>301.65300000000002</v>
      </c>
    </row>
    <row r="1241" spans="1:7" ht="17.55" customHeight="1" x14ac:dyDescent="0.3">
      <c r="A1241" s="1">
        <v>1240</v>
      </c>
      <c r="B1241" s="1" t="s">
        <v>1274</v>
      </c>
      <c r="C1241" s="19">
        <v>41918</v>
      </c>
      <c r="D1241" s="19">
        <v>41990</v>
      </c>
      <c r="E1241" s="15">
        <v>181</v>
      </c>
      <c r="F1241" s="3">
        <v>4</v>
      </c>
      <c r="G1241" s="10">
        <v>593.14199999999994</v>
      </c>
    </row>
    <row r="1242" spans="1:7" ht="17.55" customHeight="1" x14ac:dyDescent="0.3">
      <c r="A1242" s="1">
        <v>1241</v>
      </c>
      <c r="B1242" s="1" t="s">
        <v>1275</v>
      </c>
      <c r="C1242" s="19">
        <v>41923</v>
      </c>
      <c r="D1242" s="19">
        <v>41980</v>
      </c>
      <c r="E1242" s="15">
        <v>138</v>
      </c>
      <c r="F1242" s="3">
        <v>1</v>
      </c>
      <c r="G1242" s="10">
        <v>193.6</v>
      </c>
    </row>
    <row r="1243" spans="1:7" ht="17.55" customHeight="1" x14ac:dyDescent="0.3">
      <c r="A1243" s="1">
        <v>1242</v>
      </c>
      <c r="B1243" s="1" t="s">
        <v>1276</v>
      </c>
      <c r="C1243" s="19">
        <v>41918</v>
      </c>
      <c r="D1243" s="19">
        <v>41954</v>
      </c>
      <c r="E1243" s="15">
        <v>256</v>
      </c>
      <c r="F1243" s="3">
        <v>3</v>
      </c>
      <c r="G1243" s="10">
        <v>840.70799999999997</v>
      </c>
    </row>
    <row r="1244" spans="1:7" ht="17.55" customHeight="1" x14ac:dyDescent="0.3">
      <c r="A1244" s="1">
        <v>1243</v>
      </c>
      <c r="B1244" s="1" t="s">
        <v>1277</v>
      </c>
      <c r="C1244" s="19">
        <v>41923</v>
      </c>
      <c r="D1244" s="19">
        <v>41952</v>
      </c>
      <c r="E1244" s="15">
        <v>313</v>
      </c>
      <c r="F1244" s="3">
        <v>3</v>
      </c>
      <c r="G1244" s="10">
        <v>334.565</v>
      </c>
    </row>
    <row r="1245" spans="1:7" ht="17.55" customHeight="1" x14ac:dyDescent="0.3">
      <c r="A1245" s="1">
        <v>1244</v>
      </c>
      <c r="B1245" s="1" t="s">
        <v>1278</v>
      </c>
      <c r="C1245" s="19">
        <v>41922</v>
      </c>
      <c r="D1245" s="19">
        <v>41994</v>
      </c>
      <c r="E1245" s="15">
        <v>108</v>
      </c>
      <c r="F1245" s="3">
        <v>1</v>
      </c>
      <c r="G1245" s="10">
        <v>264.26400000000001</v>
      </c>
    </row>
    <row r="1246" spans="1:7" ht="17.55" customHeight="1" x14ac:dyDescent="0.3">
      <c r="A1246" s="1">
        <v>1245</v>
      </c>
      <c r="B1246" s="1" t="s">
        <v>1279</v>
      </c>
      <c r="C1246" s="19">
        <v>41923</v>
      </c>
      <c r="D1246" s="19">
        <v>41980</v>
      </c>
      <c r="E1246" s="15">
        <v>59</v>
      </c>
      <c r="F1246" s="3">
        <v>2</v>
      </c>
      <c r="G1246" s="10">
        <v>381.39200000000005</v>
      </c>
    </row>
    <row r="1247" spans="1:7" ht="17.55" customHeight="1" x14ac:dyDescent="0.3">
      <c r="A1247" s="1">
        <v>1246</v>
      </c>
      <c r="B1247" s="1" t="s">
        <v>1280</v>
      </c>
      <c r="C1247" s="19">
        <v>41919</v>
      </c>
      <c r="D1247" s="19">
        <v>41981</v>
      </c>
      <c r="E1247" s="15">
        <v>146</v>
      </c>
      <c r="F1247" s="3">
        <v>2</v>
      </c>
      <c r="G1247" s="10">
        <v>344.608</v>
      </c>
    </row>
    <row r="1248" spans="1:7" ht="17.55" customHeight="1" x14ac:dyDescent="0.3">
      <c r="A1248" s="1">
        <v>1247</v>
      </c>
      <c r="B1248" s="1" t="s">
        <v>1281</v>
      </c>
      <c r="C1248" s="19">
        <v>41923</v>
      </c>
      <c r="D1248" s="19">
        <v>41980</v>
      </c>
      <c r="E1248" s="15">
        <v>230</v>
      </c>
      <c r="F1248" s="3">
        <v>1</v>
      </c>
      <c r="G1248" s="10">
        <v>248.77600000000004</v>
      </c>
    </row>
    <row r="1249" spans="1:7" ht="17.55" customHeight="1" x14ac:dyDescent="0.3">
      <c r="A1249" s="1">
        <v>1248</v>
      </c>
      <c r="B1249" s="1" t="s">
        <v>1282</v>
      </c>
      <c r="C1249" s="19">
        <v>41924</v>
      </c>
      <c r="D1249" s="19">
        <v>41976</v>
      </c>
      <c r="E1249" s="15">
        <v>219</v>
      </c>
      <c r="F1249" s="3">
        <v>4</v>
      </c>
      <c r="G1249" s="10">
        <v>559.50400000000002</v>
      </c>
    </row>
    <row r="1250" spans="1:7" ht="17.55" customHeight="1" x14ac:dyDescent="0.3">
      <c r="A1250" s="1">
        <v>1249</v>
      </c>
      <c r="B1250" s="1" t="s">
        <v>1283</v>
      </c>
      <c r="C1250" s="19">
        <v>41922</v>
      </c>
      <c r="D1250" s="19">
        <v>41963</v>
      </c>
      <c r="E1250" s="15">
        <v>85</v>
      </c>
      <c r="F1250" s="3">
        <v>1</v>
      </c>
      <c r="G1250" s="10">
        <v>281.68799999999999</v>
      </c>
    </row>
    <row r="1251" spans="1:7" ht="17.55" customHeight="1" x14ac:dyDescent="0.3">
      <c r="A1251" s="1">
        <v>1250</v>
      </c>
      <c r="B1251" s="1" t="s">
        <v>1284</v>
      </c>
      <c r="C1251" s="19">
        <v>41923</v>
      </c>
      <c r="D1251" s="19">
        <v>41957</v>
      </c>
      <c r="E1251" s="15">
        <v>304</v>
      </c>
      <c r="F1251" s="3">
        <v>3</v>
      </c>
      <c r="G1251" s="10">
        <v>268.62</v>
      </c>
    </row>
    <row r="1252" spans="1:7" ht="17.55" customHeight="1" x14ac:dyDescent="0.3">
      <c r="A1252" s="1">
        <v>1251</v>
      </c>
      <c r="B1252" s="1" t="s">
        <v>1285</v>
      </c>
      <c r="C1252" s="19">
        <v>41921</v>
      </c>
      <c r="D1252" s="19">
        <v>41996</v>
      </c>
      <c r="E1252" s="15">
        <v>121</v>
      </c>
      <c r="F1252" s="3">
        <v>4</v>
      </c>
      <c r="G1252" s="10">
        <v>445.28</v>
      </c>
    </row>
    <row r="1253" spans="1:7" ht="17.55" customHeight="1" x14ac:dyDescent="0.3">
      <c r="A1253" s="1">
        <v>1252</v>
      </c>
      <c r="B1253" s="1" t="s">
        <v>1286</v>
      </c>
      <c r="C1253" s="19">
        <v>41925</v>
      </c>
      <c r="D1253" s="19">
        <v>41993</v>
      </c>
      <c r="E1253" s="15">
        <v>93</v>
      </c>
      <c r="F1253" s="3">
        <v>4</v>
      </c>
      <c r="G1253" s="10">
        <v>576.928</v>
      </c>
    </row>
    <row r="1254" spans="1:7" ht="17.55" customHeight="1" x14ac:dyDescent="0.3">
      <c r="A1254" s="1">
        <v>1253</v>
      </c>
      <c r="B1254" s="1" t="s">
        <v>1287</v>
      </c>
      <c r="C1254" s="19">
        <v>41922</v>
      </c>
      <c r="D1254" s="19">
        <v>41978</v>
      </c>
      <c r="E1254" s="15">
        <v>80</v>
      </c>
      <c r="F1254" s="3">
        <v>4</v>
      </c>
      <c r="G1254" s="10">
        <v>228.08500000000001</v>
      </c>
    </row>
    <row r="1255" spans="1:7" ht="17.55" customHeight="1" x14ac:dyDescent="0.3">
      <c r="A1255" s="1">
        <v>1254</v>
      </c>
      <c r="B1255" s="1" t="s">
        <v>1288</v>
      </c>
      <c r="C1255" s="19">
        <v>41920</v>
      </c>
      <c r="D1255" s="19">
        <v>41990</v>
      </c>
      <c r="E1255" s="15">
        <v>227</v>
      </c>
      <c r="F1255" s="3">
        <v>1</v>
      </c>
      <c r="G1255" s="10">
        <v>904.95900000000006</v>
      </c>
    </row>
    <row r="1256" spans="1:7" ht="17.55" customHeight="1" x14ac:dyDescent="0.3">
      <c r="A1256" s="1">
        <v>1255</v>
      </c>
      <c r="B1256" s="1" t="s">
        <v>1289</v>
      </c>
      <c r="C1256" s="19">
        <v>41922</v>
      </c>
      <c r="D1256" s="19">
        <v>41962</v>
      </c>
      <c r="E1256" s="15">
        <v>39</v>
      </c>
      <c r="F1256" s="3">
        <v>4</v>
      </c>
      <c r="G1256" s="10">
        <v>73.81</v>
      </c>
    </row>
    <row r="1257" spans="1:7" ht="17.55" customHeight="1" x14ac:dyDescent="0.3">
      <c r="A1257" s="1">
        <v>1256</v>
      </c>
      <c r="B1257" s="1" t="s">
        <v>1290</v>
      </c>
      <c r="C1257" s="19">
        <v>41924</v>
      </c>
      <c r="D1257" s="19">
        <v>41959</v>
      </c>
      <c r="E1257" s="15">
        <v>146</v>
      </c>
      <c r="F1257" s="3">
        <v>2</v>
      </c>
      <c r="G1257" s="10">
        <v>425.43599999999998</v>
      </c>
    </row>
    <row r="1258" spans="1:7" ht="17.55" customHeight="1" x14ac:dyDescent="0.3">
      <c r="A1258" s="1">
        <v>1257</v>
      </c>
      <c r="B1258" s="1" t="s">
        <v>1291</v>
      </c>
      <c r="C1258" s="19">
        <v>41923</v>
      </c>
      <c r="D1258" s="19">
        <v>41962</v>
      </c>
      <c r="E1258" s="15">
        <v>252</v>
      </c>
      <c r="F1258" s="3">
        <v>3</v>
      </c>
      <c r="G1258" s="10">
        <v>403.17200000000003</v>
      </c>
    </row>
    <row r="1259" spans="1:7" ht="17.55" customHeight="1" x14ac:dyDescent="0.3">
      <c r="A1259" s="1">
        <v>1258</v>
      </c>
      <c r="B1259" s="1" t="s">
        <v>1292</v>
      </c>
      <c r="C1259" s="19">
        <v>41923</v>
      </c>
      <c r="D1259" s="19">
        <v>41950</v>
      </c>
      <c r="E1259" s="15">
        <v>212</v>
      </c>
      <c r="F1259" s="3">
        <v>4</v>
      </c>
      <c r="G1259" s="10">
        <v>102.245</v>
      </c>
    </row>
    <row r="1260" spans="1:7" ht="17.55" customHeight="1" x14ac:dyDescent="0.3">
      <c r="A1260" s="1">
        <v>1259</v>
      </c>
      <c r="B1260" s="1" t="s">
        <v>1293</v>
      </c>
      <c r="C1260" s="19">
        <v>41926</v>
      </c>
      <c r="D1260" s="19">
        <v>41981</v>
      </c>
      <c r="E1260" s="15">
        <v>273</v>
      </c>
      <c r="F1260" s="3">
        <v>1</v>
      </c>
      <c r="G1260" s="10">
        <v>677.59999999999991</v>
      </c>
    </row>
    <row r="1261" spans="1:7" ht="17.55" customHeight="1" x14ac:dyDescent="0.3">
      <c r="A1261" s="1">
        <v>1260</v>
      </c>
      <c r="B1261" s="1" t="s">
        <v>1294</v>
      </c>
      <c r="C1261" s="19">
        <v>41926</v>
      </c>
      <c r="D1261" s="19">
        <v>41950</v>
      </c>
      <c r="E1261" s="15">
        <v>184</v>
      </c>
      <c r="F1261" s="3">
        <v>4</v>
      </c>
      <c r="G1261" s="10">
        <v>207.15200000000002</v>
      </c>
    </row>
    <row r="1262" spans="1:7" ht="17.55" customHeight="1" x14ac:dyDescent="0.3">
      <c r="A1262" s="1">
        <v>1261</v>
      </c>
      <c r="B1262" s="1" t="s">
        <v>1295</v>
      </c>
      <c r="C1262" s="19">
        <v>41925</v>
      </c>
      <c r="D1262" s="19">
        <v>41985</v>
      </c>
      <c r="E1262" s="15">
        <v>90</v>
      </c>
      <c r="F1262" s="3">
        <v>4</v>
      </c>
      <c r="G1262" s="10">
        <v>117.128</v>
      </c>
    </row>
    <row r="1263" spans="1:7" ht="17.55" customHeight="1" x14ac:dyDescent="0.3">
      <c r="A1263" s="1">
        <v>1262</v>
      </c>
      <c r="B1263" s="1" t="s">
        <v>1296</v>
      </c>
      <c r="C1263" s="19">
        <v>41925</v>
      </c>
      <c r="D1263" s="19">
        <v>41960</v>
      </c>
      <c r="E1263" s="15">
        <v>151</v>
      </c>
      <c r="F1263" s="3">
        <v>3</v>
      </c>
      <c r="G1263" s="10">
        <v>62.314999999999998</v>
      </c>
    </row>
    <row r="1264" spans="1:7" ht="17.55" customHeight="1" x14ac:dyDescent="0.3">
      <c r="A1264" s="1">
        <v>1263</v>
      </c>
      <c r="B1264" s="1" t="s">
        <v>1297</v>
      </c>
      <c r="C1264" s="19">
        <v>41925</v>
      </c>
      <c r="D1264" s="19">
        <v>41991</v>
      </c>
      <c r="E1264" s="15">
        <v>30</v>
      </c>
      <c r="F1264" s="3">
        <v>2</v>
      </c>
      <c r="G1264" s="10">
        <v>602.096</v>
      </c>
    </row>
    <row r="1265" spans="1:7" ht="17.55" customHeight="1" x14ac:dyDescent="0.3">
      <c r="A1265" s="1">
        <v>1264</v>
      </c>
      <c r="B1265" s="1" t="s">
        <v>1298</v>
      </c>
      <c r="C1265" s="19">
        <v>41924</v>
      </c>
      <c r="D1265" s="19">
        <v>41964</v>
      </c>
      <c r="E1265" s="15">
        <v>265</v>
      </c>
      <c r="F1265" s="3">
        <v>3</v>
      </c>
      <c r="G1265" s="10">
        <v>375.58400000000006</v>
      </c>
    </row>
    <row r="1266" spans="1:7" ht="17.55" customHeight="1" x14ac:dyDescent="0.3">
      <c r="A1266" s="1">
        <v>1265</v>
      </c>
      <c r="B1266" s="1" t="s">
        <v>1299</v>
      </c>
      <c r="C1266" s="19">
        <v>41923</v>
      </c>
      <c r="D1266" s="19">
        <v>41975</v>
      </c>
      <c r="E1266" s="15">
        <v>220</v>
      </c>
      <c r="F1266" s="3">
        <v>1</v>
      </c>
      <c r="G1266" s="10">
        <v>364.815</v>
      </c>
    </row>
    <row r="1267" spans="1:7" ht="17.55" customHeight="1" x14ac:dyDescent="0.3">
      <c r="A1267" s="1">
        <v>1266</v>
      </c>
      <c r="B1267" s="1" t="s">
        <v>1300</v>
      </c>
      <c r="C1267" s="19">
        <v>41926</v>
      </c>
      <c r="D1267" s="19">
        <v>41959</v>
      </c>
      <c r="E1267" s="15">
        <v>291</v>
      </c>
      <c r="F1267" s="3">
        <v>2</v>
      </c>
      <c r="G1267" s="10">
        <v>461.01</v>
      </c>
    </row>
    <row r="1268" spans="1:7" ht="17.55" customHeight="1" x14ac:dyDescent="0.3">
      <c r="A1268" s="1">
        <v>1267</v>
      </c>
      <c r="B1268" s="1" t="s">
        <v>1301</v>
      </c>
      <c r="C1268" s="19">
        <v>41924</v>
      </c>
      <c r="D1268" s="19">
        <v>41978</v>
      </c>
      <c r="E1268" s="15">
        <v>319</v>
      </c>
      <c r="F1268" s="3">
        <v>1</v>
      </c>
      <c r="G1268" s="10">
        <v>199.40800000000002</v>
      </c>
    </row>
    <row r="1269" spans="1:7" ht="17.55" customHeight="1" x14ac:dyDescent="0.3">
      <c r="A1269" s="1">
        <v>1268</v>
      </c>
      <c r="B1269" s="1" t="s">
        <v>1302</v>
      </c>
      <c r="C1269" s="19">
        <v>41924</v>
      </c>
      <c r="D1269" s="19">
        <v>41948</v>
      </c>
      <c r="E1269" s="15">
        <v>65</v>
      </c>
      <c r="F1269" s="3">
        <v>3</v>
      </c>
      <c r="G1269" s="10">
        <v>371.83300000000003</v>
      </c>
    </row>
    <row r="1270" spans="1:7" ht="17.55" customHeight="1" x14ac:dyDescent="0.3">
      <c r="A1270" s="1">
        <v>1269</v>
      </c>
      <c r="B1270" s="1" t="s">
        <v>1303</v>
      </c>
      <c r="C1270" s="19">
        <v>41926</v>
      </c>
      <c r="D1270" s="19">
        <v>41991</v>
      </c>
      <c r="E1270" s="15">
        <v>242</v>
      </c>
      <c r="F1270" s="3">
        <v>4</v>
      </c>
      <c r="G1270" s="10">
        <v>113.982</v>
      </c>
    </row>
    <row r="1271" spans="1:7" ht="17.55" customHeight="1" x14ac:dyDescent="0.3">
      <c r="A1271" s="1">
        <v>1270</v>
      </c>
      <c r="B1271" s="1" t="s">
        <v>1304</v>
      </c>
      <c r="C1271" s="19">
        <v>41924</v>
      </c>
      <c r="D1271" s="19">
        <v>41950</v>
      </c>
      <c r="E1271" s="15">
        <v>241</v>
      </c>
      <c r="F1271" s="3">
        <v>2</v>
      </c>
      <c r="G1271" s="10">
        <v>233.77199999999999</v>
      </c>
    </row>
    <row r="1272" spans="1:7" ht="17.55" customHeight="1" x14ac:dyDescent="0.3">
      <c r="A1272" s="1">
        <v>1271</v>
      </c>
      <c r="B1272" s="1" t="s">
        <v>1305</v>
      </c>
      <c r="C1272" s="19">
        <v>41927</v>
      </c>
      <c r="D1272" s="19">
        <v>41992</v>
      </c>
      <c r="E1272" s="15">
        <v>212</v>
      </c>
      <c r="F1272" s="3">
        <v>3</v>
      </c>
      <c r="G1272" s="10">
        <v>398.81600000000003</v>
      </c>
    </row>
    <row r="1273" spans="1:7" ht="17.55" customHeight="1" x14ac:dyDescent="0.3">
      <c r="A1273" s="1">
        <v>1272</v>
      </c>
      <c r="B1273" s="1" t="s">
        <v>1306</v>
      </c>
      <c r="C1273" s="19">
        <v>41924</v>
      </c>
      <c r="D1273" s="19">
        <v>41946</v>
      </c>
      <c r="E1273" s="15">
        <v>121</v>
      </c>
      <c r="F1273" s="3">
        <v>2</v>
      </c>
      <c r="G1273" s="10">
        <v>144.83699999999999</v>
      </c>
    </row>
    <row r="1274" spans="1:7" ht="17.55" customHeight="1" x14ac:dyDescent="0.3">
      <c r="A1274" s="1">
        <v>1273</v>
      </c>
      <c r="B1274" s="1" t="s">
        <v>1307</v>
      </c>
      <c r="C1274" s="19">
        <v>41929</v>
      </c>
      <c r="D1274" s="19">
        <v>41965</v>
      </c>
      <c r="E1274" s="15">
        <v>236</v>
      </c>
      <c r="F1274" s="3">
        <v>1</v>
      </c>
      <c r="G1274" s="10">
        <v>120.032</v>
      </c>
    </row>
    <row r="1275" spans="1:7" ht="17.55" customHeight="1" x14ac:dyDescent="0.3">
      <c r="A1275" s="1">
        <v>1274</v>
      </c>
      <c r="B1275" s="1" t="s">
        <v>1308</v>
      </c>
      <c r="C1275" s="19">
        <v>41927</v>
      </c>
      <c r="D1275" s="19">
        <v>41989</v>
      </c>
      <c r="E1275" s="15">
        <v>224</v>
      </c>
      <c r="F1275" s="3">
        <v>4</v>
      </c>
      <c r="G1275" s="10">
        <v>579.83199999999999</v>
      </c>
    </row>
    <row r="1276" spans="1:7" ht="17.55" customHeight="1" x14ac:dyDescent="0.3">
      <c r="A1276" s="1">
        <v>1275</v>
      </c>
      <c r="B1276" s="1" t="s">
        <v>1309</v>
      </c>
      <c r="C1276" s="19">
        <v>41924</v>
      </c>
      <c r="D1276" s="19">
        <v>41985</v>
      </c>
      <c r="E1276" s="15">
        <v>243</v>
      </c>
      <c r="F1276" s="3">
        <v>2</v>
      </c>
      <c r="G1276" s="10">
        <v>229.779</v>
      </c>
    </row>
    <row r="1277" spans="1:7" ht="17.55" customHeight="1" x14ac:dyDescent="0.3">
      <c r="A1277" s="1">
        <v>1276</v>
      </c>
      <c r="B1277" s="1" t="s">
        <v>1310</v>
      </c>
      <c r="C1277" s="19">
        <v>41926</v>
      </c>
      <c r="D1277" s="19">
        <v>41988</v>
      </c>
      <c r="E1277" s="15">
        <v>67</v>
      </c>
      <c r="F1277" s="3">
        <v>2</v>
      </c>
      <c r="G1277" s="10">
        <v>467.06</v>
      </c>
    </row>
    <row r="1278" spans="1:7" ht="17.55" customHeight="1" x14ac:dyDescent="0.3">
      <c r="A1278" s="1">
        <v>1277</v>
      </c>
      <c r="B1278" s="1" t="s">
        <v>1311</v>
      </c>
      <c r="C1278" s="19">
        <v>41929</v>
      </c>
      <c r="D1278" s="19">
        <v>41957</v>
      </c>
      <c r="E1278" s="15">
        <v>27</v>
      </c>
      <c r="F1278" s="3">
        <v>1</v>
      </c>
      <c r="G1278" s="10">
        <v>230.86799999999999</v>
      </c>
    </row>
    <row r="1279" spans="1:7" ht="17.55" customHeight="1" x14ac:dyDescent="0.3">
      <c r="A1279" s="1">
        <v>1278</v>
      </c>
      <c r="B1279" s="1" t="s">
        <v>1312</v>
      </c>
      <c r="C1279" s="19">
        <v>41926</v>
      </c>
      <c r="D1279" s="19">
        <v>41963</v>
      </c>
      <c r="E1279" s="15">
        <v>62</v>
      </c>
      <c r="F1279" s="3">
        <v>3</v>
      </c>
      <c r="G1279" s="10">
        <v>238.12799999999999</v>
      </c>
    </row>
    <row r="1280" spans="1:7" ht="17.55" customHeight="1" x14ac:dyDescent="0.3">
      <c r="A1280" s="1">
        <v>1279</v>
      </c>
      <c r="B1280" s="1" t="s">
        <v>1313</v>
      </c>
      <c r="C1280" s="19">
        <v>41930</v>
      </c>
      <c r="D1280" s="19">
        <v>41951</v>
      </c>
      <c r="E1280" s="15">
        <v>45</v>
      </c>
      <c r="F1280" s="3">
        <v>3</v>
      </c>
      <c r="G1280" s="10">
        <v>728.54100000000005</v>
      </c>
    </row>
    <row r="1281" spans="1:7" ht="17.55" customHeight="1" x14ac:dyDescent="0.3">
      <c r="A1281" s="1">
        <v>1280</v>
      </c>
      <c r="B1281" s="1" t="s">
        <v>1314</v>
      </c>
      <c r="C1281" s="19">
        <v>41925</v>
      </c>
      <c r="D1281" s="19">
        <v>41969</v>
      </c>
      <c r="E1281" s="15">
        <v>105</v>
      </c>
      <c r="F1281" s="3">
        <v>2</v>
      </c>
      <c r="G1281" s="10">
        <v>224.57600000000002</v>
      </c>
    </row>
    <row r="1282" spans="1:7" ht="17.55" customHeight="1" x14ac:dyDescent="0.3">
      <c r="A1282" s="1">
        <v>1281</v>
      </c>
      <c r="B1282" s="1" t="s">
        <v>1315</v>
      </c>
      <c r="C1282" s="19">
        <v>41927</v>
      </c>
      <c r="D1282" s="19">
        <v>41947</v>
      </c>
      <c r="E1282" s="15">
        <v>145</v>
      </c>
      <c r="F1282" s="3">
        <v>1</v>
      </c>
      <c r="G1282" s="10">
        <v>67.155000000000001</v>
      </c>
    </row>
    <row r="1283" spans="1:7" ht="17.55" customHeight="1" x14ac:dyDescent="0.3">
      <c r="A1283" s="1">
        <v>1282</v>
      </c>
      <c r="B1283" s="1" t="s">
        <v>1316</v>
      </c>
      <c r="C1283" s="19">
        <v>41926</v>
      </c>
      <c r="D1283" s="19">
        <v>41984</v>
      </c>
      <c r="E1283" s="15">
        <v>196</v>
      </c>
      <c r="F1283" s="3">
        <v>3</v>
      </c>
      <c r="G1283" s="10">
        <v>497.31</v>
      </c>
    </row>
    <row r="1284" spans="1:7" ht="17.55" customHeight="1" x14ac:dyDescent="0.3">
      <c r="A1284" s="1">
        <v>1283</v>
      </c>
      <c r="B1284" s="1" t="s">
        <v>1317</v>
      </c>
      <c r="C1284" s="19">
        <v>41930</v>
      </c>
      <c r="D1284" s="19">
        <v>41952</v>
      </c>
      <c r="E1284" s="15">
        <v>190</v>
      </c>
      <c r="F1284" s="3">
        <v>3</v>
      </c>
      <c r="G1284" s="10">
        <v>453.14499999999998</v>
      </c>
    </row>
    <row r="1285" spans="1:7" ht="17.55" customHeight="1" x14ac:dyDescent="0.3">
      <c r="A1285" s="1">
        <v>1284</v>
      </c>
      <c r="B1285" s="1" t="s">
        <v>1318</v>
      </c>
      <c r="C1285" s="19">
        <v>41931</v>
      </c>
      <c r="D1285" s="19">
        <v>41974</v>
      </c>
      <c r="E1285" s="15">
        <v>263</v>
      </c>
      <c r="F1285" s="3">
        <v>2</v>
      </c>
      <c r="G1285" s="10">
        <v>490.04999999999995</v>
      </c>
    </row>
    <row r="1286" spans="1:7" ht="17.55" customHeight="1" x14ac:dyDescent="0.3">
      <c r="A1286" s="1">
        <v>1285</v>
      </c>
      <c r="B1286" s="1" t="s">
        <v>1319</v>
      </c>
      <c r="C1286" s="19">
        <v>41928</v>
      </c>
      <c r="D1286" s="19">
        <v>41954</v>
      </c>
      <c r="E1286" s="15">
        <v>28</v>
      </c>
      <c r="F1286" s="3">
        <v>1</v>
      </c>
      <c r="G1286" s="10">
        <v>363.726</v>
      </c>
    </row>
    <row r="1287" spans="1:7" ht="17.55" customHeight="1" x14ac:dyDescent="0.3">
      <c r="A1287" s="1">
        <v>1286</v>
      </c>
      <c r="B1287" s="1" t="s">
        <v>1320</v>
      </c>
      <c r="C1287" s="19">
        <v>41929</v>
      </c>
      <c r="D1287" s="19">
        <v>41962</v>
      </c>
      <c r="E1287" s="15">
        <v>135</v>
      </c>
      <c r="F1287" s="3">
        <v>4</v>
      </c>
      <c r="G1287" s="10">
        <v>335.41200000000003</v>
      </c>
    </row>
    <row r="1288" spans="1:7" ht="17.55" customHeight="1" x14ac:dyDescent="0.3">
      <c r="A1288" s="1">
        <v>1287</v>
      </c>
      <c r="B1288" s="1" t="s">
        <v>1321</v>
      </c>
      <c r="C1288" s="19">
        <v>41929</v>
      </c>
      <c r="D1288" s="19">
        <v>41973</v>
      </c>
      <c r="E1288" s="15">
        <v>74</v>
      </c>
      <c r="F1288" s="3">
        <v>3</v>
      </c>
      <c r="G1288" s="10">
        <v>486.17799999999994</v>
      </c>
    </row>
    <row r="1289" spans="1:7" ht="17.55" customHeight="1" x14ac:dyDescent="0.3">
      <c r="A1289" s="1">
        <v>1288</v>
      </c>
      <c r="B1289" s="1" t="s">
        <v>1322</v>
      </c>
      <c r="C1289" s="19">
        <v>41931</v>
      </c>
      <c r="D1289" s="19">
        <v>41985</v>
      </c>
      <c r="E1289" s="15">
        <v>313</v>
      </c>
      <c r="F1289" s="3">
        <v>1</v>
      </c>
      <c r="G1289" s="10">
        <v>165.52800000000002</v>
      </c>
    </row>
    <row r="1290" spans="1:7" ht="17.55" customHeight="1" x14ac:dyDescent="0.3">
      <c r="A1290" s="1">
        <v>1289</v>
      </c>
      <c r="B1290" s="1" t="s">
        <v>1323</v>
      </c>
      <c r="C1290" s="19">
        <v>41930</v>
      </c>
      <c r="D1290" s="19">
        <v>41974</v>
      </c>
      <c r="E1290" s="15">
        <v>216</v>
      </c>
      <c r="F1290" s="3">
        <v>4</v>
      </c>
      <c r="G1290" s="10">
        <v>663.08</v>
      </c>
    </row>
    <row r="1291" spans="1:7" ht="17.55" customHeight="1" x14ac:dyDescent="0.3">
      <c r="A1291" s="1">
        <v>1290</v>
      </c>
      <c r="B1291" s="1" t="s">
        <v>1324</v>
      </c>
      <c r="C1291" s="19">
        <v>41930</v>
      </c>
      <c r="D1291" s="19">
        <v>42003</v>
      </c>
      <c r="E1291" s="15">
        <v>159</v>
      </c>
      <c r="F1291" s="3">
        <v>4</v>
      </c>
      <c r="G1291" s="10">
        <v>181.01599999999999</v>
      </c>
    </row>
    <row r="1292" spans="1:7" ht="17.55" customHeight="1" x14ac:dyDescent="0.3">
      <c r="A1292" s="1">
        <v>1291</v>
      </c>
      <c r="B1292" s="1" t="s">
        <v>1325</v>
      </c>
      <c r="C1292" s="19">
        <v>41931</v>
      </c>
      <c r="D1292" s="19">
        <v>41951</v>
      </c>
      <c r="E1292" s="15">
        <v>274</v>
      </c>
      <c r="F1292" s="3">
        <v>4</v>
      </c>
      <c r="G1292" s="10">
        <v>935.45099999999991</v>
      </c>
    </row>
    <row r="1293" spans="1:7" ht="17.55" customHeight="1" x14ac:dyDescent="0.3">
      <c r="A1293" s="1">
        <v>1292</v>
      </c>
      <c r="B1293" s="1" t="s">
        <v>1326</v>
      </c>
      <c r="C1293" s="19">
        <v>41931</v>
      </c>
      <c r="D1293" s="19">
        <v>41972</v>
      </c>
      <c r="E1293" s="15">
        <v>1</v>
      </c>
      <c r="F1293" s="3">
        <v>1</v>
      </c>
      <c r="G1293" s="10">
        <v>211.26599999999999</v>
      </c>
    </row>
    <row r="1294" spans="1:7" ht="17.55" customHeight="1" x14ac:dyDescent="0.3">
      <c r="A1294" s="1">
        <v>1293</v>
      </c>
      <c r="B1294" s="1" t="s">
        <v>1327</v>
      </c>
      <c r="C1294" s="19">
        <v>41932</v>
      </c>
      <c r="D1294" s="19">
        <v>41989</v>
      </c>
      <c r="E1294" s="15">
        <v>193</v>
      </c>
      <c r="F1294" s="3">
        <v>3</v>
      </c>
      <c r="G1294" s="10">
        <v>398.33199999999999</v>
      </c>
    </row>
    <row r="1295" spans="1:7" ht="17.55" customHeight="1" x14ac:dyDescent="0.3">
      <c r="A1295" s="1">
        <v>1294</v>
      </c>
      <c r="B1295" s="1" t="s">
        <v>1328</v>
      </c>
      <c r="C1295" s="19">
        <v>41935</v>
      </c>
      <c r="D1295" s="19">
        <v>42000</v>
      </c>
      <c r="E1295" s="15">
        <v>221</v>
      </c>
      <c r="F1295" s="3">
        <v>2</v>
      </c>
      <c r="G1295" s="10">
        <v>594.35200000000009</v>
      </c>
    </row>
    <row r="1296" spans="1:7" ht="17.55" customHeight="1" x14ac:dyDescent="0.3">
      <c r="A1296" s="1">
        <v>1295</v>
      </c>
      <c r="B1296" s="1" t="s">
        <v>1329</v>
      </c>
      <c r="C1296" s="19">
        <v>41934</v>
      </c>
      <c r="D1296" s="19">
        <v>41984</v>
      </c>
      <c r="E1296" s="15">
        <v>112</v>
      </c>
      <c r="F1296" s="3">
        <v>2</v>
      </c>
      <c r="G1296" s="10">
        <v>124.87200000000001</v>
      </c>
    </row>
    <row r="1297" spans="1:7" ht="17.55" customHeight="1" x14ac:dyDescent="0.3">
      <c r="A1297" s="1">
        <v>1296</v>
      </c>
      <c r="B1297" s="1" t="s">
        <v>1330</v>
      </c>
      <c r="C1297" s="19">
        <v>41930</v>
      </c>
      <c r="D1297" s="19">
        <v>41955</v>
      </c>
      <c r="E1297" s="15">
        <v>146</v>
      </c>
      <c r="F1297" s="3">
        <v>2</v>
      </c>
      <c r="G1297" s="10">
        <v>378.48800000000006</v>
      </c>
    </row>
    <row r="1298" spans="1:7" ht="17.55" customHeight="1" x14ac:dyDescent="0.3">
      <c r="A1298" s="1">
        <v>1297</v>
      </c>
      <c r="B1298" s="1" t="s">
        <v>1331</v>
      </c>
      <c r="C1298" s="19">
        <v>41935</v>
      </c>
      <c r="D1298" s="19">
        <v>42000</v>
      </c>
      <c r="E1298" s="15">
        <v>20</v>
      </c>
      <c r="F1298" s="3">
        <v>4</v>
      </c>
      <c r="G1298" s="10">
        <v>576.44399999999996</v>
      </c>
    </row>
    <row r="1299" spans="1:7" ht="17.55" customHeight="1" x14ac:dyDescent="0.3">
      <c r="A1299" s="1">
        <v>1298</v>
      </c>
      <c r="B1299" s="1" t="s">
        <v>1332</v>
      </c>
      <c r="C1299" s="19">
        <v>41933</v>
      </c>
      <c r="D1299" s="19">
        <v>42000</v>
      </c>
      <c r="E1299" s="15">
        <v>217</v>
      </c>
      <c r="F1299" s="3">
        <v>4</v>
      </c>
      <c r="G1299" s="10">
        <v>493.31700000000001</v>
      </c>
    </row>
    <row r="1300" spans="1:7" ht="17.55" customHeight="1" x14ac:dyDescent="0.3">
      <c r="A1300" s="1">
        <v>1299</v>
      </c>
      <c r="B1300" s="1" t="s">
        <v>1333</v>
      </c>
      <c r="C1300" s="19">
        <v>41931</v>
      </c>
      <c r="D1300" s="19">
        <v>41983</v>
      </c>
      <c r="E1300" s="15">
        <v>146</v>
      </c>
      <c r="F1300" s="3">
        <v>2</v>
      </c>
      <c r="G1300" s="10">
        <v>413.21500000000003</v>
      </c>
    </row>
    <row r="1301" spans="1:7" ht="17.55" customHeight="1" x14ac:dyDescent="0.3">
      <c r="A1301" s="1">
        <v>1300</v>
      </c>
      <c r="B1301" s="1" t="s">
        <v>1334</v>
      </c>
      <c r="C1301" s="19">
        <v>41935</v>
      </c>
      <c r="D1301" s="19">
        <v>41976</v>
      </c>
      <c r="E1301" s="15">
        <v>155</v>
      </c>
      <c r="F1301" s="3">
        <v>1</v>
      </c>
      <c r="G1301" s="10">
        <v>639.60599999999999</v>
      </c>
    </row>
    <row r="1302" spans="1:7" ht="17.55" customHeight="1" x14ac:dyDescent="0.3">
      <c r="A1302" s="1">
        <v>1301</v>
      </c>
      <c r="B1302" s="1" t="s">
        <v>1335</v>
      </c>
      <c r="C1302" s="19">
        <v>41936</v>
      </c>
      <c r="D1302" s="19">
        <v>42003</v>
      </c>
      <c r="E1302" s="15">
        <v>153</v>
      </c>
      <c r="F1302" s="3">
        <v>4</v>
      </c>
      <c r="G1302" s="10">
        <v>559.74599999999998</v>
      </c>
    </row>
    <row r="1303" spans="1:7" ht="17.55" customHeight="1" x14ac:dyDescent="0.3">
      <c r="A1303" s="1">
        <v>1302</v>
      </c>
      <c r="B1303" s="1" t="s">
        <v>1336</v>
      </c>
      <c r="C1303" s="19">
        <v>41936</v>
      </c>
      <c r="D1303" s="19">
        <v>41999</v>
      </c>
      <c r="E1303" s="15">
        <v>153</v>
      </c>
      <c r="F1303" s="3">
        <v>4</v>
      </c>
      <c r="G1303" s="10">
        <v>556.6</v>
      </c>
    </row>
    <row r="1304" spans="1:7" ht="17.55" customHeight="1" x14ac:dyDescent="0.3">
      <c r="A1304" s="1">
        <v>1303</v>
      </c>
      <c r="B1304" s="1" t="s">
        <v>1337</v>
      </c>
      <c r="C1304" s="19">
        <v>41937</v>
      </c>
      <c r="D1304" s="19">
        <v>41968</v>
      </c>
      <c r="E1304" s="15">
        <v>268</v>
      </c>
      <c r="F1304" s="3">
        <v>3</v>
      </c>
      <c r="G1304" s="10">
        <v>98.25200000000001</v>
      </c>
    </row>
    <row r="1305" spans="1:7" ht="17.55" customHeight="1" x14ac:dyDescent="0.3">
      <c r="A1305" s="1">
        <v>1304</v>
      </c>
      <c r="B1305" s="1" t="s">
        <v>1338</v>
      </c>
      <c r="C1305" s="19">
        <v>41934</v>
      </c>
      <c r="D1305" s="19">
        <v>42002</v>
      </c>
      <c r="E1305" s="15">
        <v>108</v>
      </c>
      <c r="F1305" s="3">
        <v>1</v>
      </c>
      <c r="G1305" s="10">
        <v>448.06299999999999</v>
      </c>
    </row>
    <row r="1306" spans="1:7" ht="17.55" customHeight="1" x14ac:dyDescent="0.3">
      <c r="A1306" s="1">
        <v>1305</v>
      </c>
      <c r="B1306" s="1" t="s">
        <v>1339</v>
      </c>
      <c r="C1306" s="19">
        <v>41935</v>
      </c>
      <c r="D1306" s="19">
        <v>41988</v>
      </c>
      <c r="E1306" s="15">
        <v>239</v>
      </c>
      <c r="F1306" s="3">
        <v>3</v>
      </c>
      <c r="G1306" s="10">
        <v>204.732</v>
      </c>
    </row>
    <row r="1307" spans="1:7" ht="17.55" customHeight="1" x14ac:dyDescent="0.3">
      <c r="A1307" s="1">
        <v>1306</v>
      </c>
      <c r="B1307" s="1" t="s">
        <v>1340</v>
      </c>
      <c r="C1307" s="19">
        <v>41934</v>
      </c>
      <c r="D1307" s="19">
        <v>41976</v>
      </c>
      <c r="E1307" s="15">
        <v>241</v>
      </c>
      <c r="F1307" s="3">
        <v>2</v>
      </c>
      <c r="G1307" s="10">
        <v>593.86799999999994</v>
      </c>
    </row>
    <row r="1308" spans="1:7" ht="17.55" customHeight="1" x14ac:dyDescent="0.3">
      <c r="A1308" s="1">
        <v>1307</v>
      </c>
      <c r="B1308" s="1" t="s">
        <v>1341</v>
      </c>
      <c r="C1308" s="19">
        <v>41937</v>
      </c>
      <c r="D1308" s="19">
        <v>41961</v>
      </c>
      <c r="E1308" s="15">
        <v>63</v>
      </c>
      <c r="F1308" s="3">
        <v>2</v>
      </c>
      <c r="G1308" s="10">
        <v>163.35</v>
      </c>
    </row>
    <row r="1309" spans="1:7" ht="17.55" customHeight="1" x14ac:dyDescent="0.3">
      <c r="A1309" s="1">
        <v>1308</v>
      </c>
      <c r="B1309" s="1" t="s">
        <v>1342</v>
      </c>
      <c r="C1309" s="19">
        <v>41934</v>
      </c>
      <c r="D1309" s="19">
        <v>41991</v>
      </c>
      <c r="E1309" s="15">
        <v>76</v>
      </c>
      <c r="F1309" s="3">
        <v>2</v>
      </c>
      <c r="G1309" s="10">
        <v>283.14000000000004</v>
      </c>
    </row>
    <row r="1310" spans="1:7" ht="17.55" customHeight="1" x14ac:dyDescent="0.3">
      <c r="A1310" s="1">
        <v>1309</v>
      </c>
      <c r="B1310" s="1" t="s">
        <v>1343</v>
      </c>
      <c r="C1310" s="19">
        <v>41934</v>
      </c>
      <c r="D1310" s="19">
        <v>41982</v>
      </c>
      <c r="E1310" s="15">
        <v>29</v>
      </c>
      <c r="F1310" s="3">
        <v>2</v>
      </c>
      <c r="G1310" s="10">
        <v>938.71799999999996</v>
      </c>
    </row>
    <row r="1311" spans="1:7" ht="17.55" customHeight="1" x14ac:dyDescent="0.3">
      <c r="A1311" s="1">
        <v>1310</v>
      </c>
      <c r="B1311" s="1" t="s">
        <v>1344</v>
      </c>
      <c r="C1311" s="19">
        <v>41935</v>
      </c>
      <c r="D1311" s="19">
        <v>41955</v>
      </c>
      <c r="E1311" s="15">
        <v>120</v>
      </c>
      <c r="F1311" s="3">
        <v>1</v>
      </c>
      <c r="G1311" s="10">
        <v>545.46799999999996</v>
      </c>
    </row>
    <row r="1312" spans="1:7" ht="17.55" customHeight="1" x14ac:dyDescent="0.3">
      <c r="A1312" s="1">
        <v>1311</v>
      </c>
      <c r="B1312" s="1" t="s">
        <v>1345</v>
      </c>
      <c r="C1312" s="19">
        <v>41938</v>
      </c>
      <c r="D1312" s="19">
        <v>41983</v>
      </c>
      <c r="E1312" s="15">
        <v>119</v>
      </c>
      <c r="F1312" s="3">
        <v>3</v>
      </c>
      <c r="G1312" s="10">
        <v>92.927999999999997</v>
      </c>
    </row>
    <row r="1313" spans="1:7" ht="17.55" customHeight="1" x14ac:dyDescent="0.3">
      <c r="A1313" s="1">
        <v>1312</v>
      </c>
      <c r="B1313" s="1" t="s">
        <v>1346</v>
      </c>
      <c r="C1313" s="19">
        <v>41939</v>
      </c>
      <c r="D1313" s="19">
        <v>41967</v>
      </c>
      <c r="E1313" s="15">
        <v>213</v>
      </c>
      <c r="F1313" s="3">
        <v>1</v>
      </c>
      <c r="G1313" s="10">
        <v>373.64800000000002</v>
      </c>
    </row>
    <row r="1314" spans="1:7" ht="17.55" customHeight="1" x14ac:dyDescent="0.3">
      <c r="A1314" s="1">
        <v>1313</v>
      </c>
      <c r="B1314" s="1" t="s">
        <v>1347</v>
      </c>
      <c r="C1314" s="19">
        <v>41940</v>
      </c>
      <c r="D1314" s="19">
        <v>42015</v>
      </c>
      <c r="E1314" s="15">
        <v>302</v>
      </c>
      <c r="F1314" s="3">
        <v>3</v>
      </c>
      <c r="G1314" s="10">
        <v>233.77199999999996</v>
      </c>
    </row>
    <row r="1315" spans="1:7" ht="17.55" customHeight="1" x14ac:dyDescent="0.3">
      <c r="A1315" s="1">
        <v>1314</v>
      </c>
      <c r="B1315" s="1" t="s">
        <v>1348</v>
      </c>
      <c r="C1315" s="19">
        <v>41940</v>
      </c>
      <c r="D1315" s="19">
        <v>42011</v>
      </c>
      <c r="E1315" s="15">
        <v>279</v>
      </c>
      <c r="F1315" s="3">
        <v>3</v>
      </c>
      <c r="G1315" s="10">
        <v>440.68200000000002</v>
      </c>
    </row>
    <row r="1316" spans="1:7" ht="17.55" customHeight="1" x14ac:dyDescent="0.3">
      <c r="A1316" s="1">
        <v>1315</v>
      </c>
      <c r="B1316" s="1" t="s">
        <v>1349</v>
      </c>
      <c r="C1316" s="19">
        <v>41936</v>
      </c>
      <c r="D1316" s="19">
        <v>41963</v>
      </c>
      <c r="E1316" s="15">
        <v>45</v>
      </c>
      <c r="F1316" s="3">
        <v>1</v>
      </c>
      <c r="G1316" s="10">
        <v>625.0859999999999</v>
      </c>
    </row>
    <row r="1317" spans="1:7" ht="17.55" customHeight="1" x14ac:dyDescent="0.3">
      <c r="A1317" s="1">
        <v>1316</v>
      </c>
      <c r="B1317" s="1" t="s">
        <v>1350</v>
      </c>
      <c r="C1317" s="19">
        <v>41940</v>
      </c>
      <c r="D1317" s="19">
        <v>41985</v>
      </c>
      <c r="E1317" s="15">
        <v>283</v>
      </c>
      <c r="F1317" s="3">
        <v>1</v>
      </c>
      <c r="G1317" s="10">
        <v>454.35500000000002</v>
      </c>
    </row>
    <row r="1318" spans="1:7" ht="17.55" customHeight="1" x14ac:dyDescent="0.3">
      <c r="A1318" s="1">
        <v>1317</v>
      </c>
      <c r="B1318" s="1" t="s">
        <v>1351</v>
      </c>
      <c r="C1318" s="19">
        <v>41941</v>
      </c>
      <c r="D1318" s="19">
        <v>41982</v>
      </c>
      <c r="E1318" s="15">
        <v>5</v>
      </c>
      <c r="F1318" s="3">
        <v>1</v>
      </c>
      <c r="G1318" s="10">
        <v>300.08000000000004</v>
      </c>
    </row>
    <row r="1319" spans="1:7" ht="17.55" customHeight="1" x14ac:dyDescent="0.3">
      <c r="A1319" s="1">
        <v>1318</v>
      </c>
      <c r="B1319" s="1" t="s">
        <v>1352</v>
      </c>
      <c r="C1319" s="19">
        <v>41940</v>
      </c>
      <c r="D1319" s="19">
        <v>41963</v>
      </c>
      <c r="E1319" s="15">
        <v>95</v>
      </c>
      <c r="F1319" s="3">
        <v>3</v>
      </c>
      <c r="G1319" s="10">
        <v>487.02499999999998</v>
      </c>
    </row>
    <row r="1320" spans="1:7" ht="17.55" customHeight="1" x14ac:dyDescent="0.3">
      <c r="A1320" s="1">
        <v>1319</v>
      </c>
      <c r="B1320" s="1" t="s">
        <v>1353</v>
      </c>
      <c r="C1320" s="19">
        <v>41937</v>
      </c>
      <c r="D1320" s="19">
        <v>42006</v>
      </c>
      <c r="E1320" s="15">
        <v>107</v>
      </c>
      <c r="F1320" s="3">
        <v>3</v>
      </c>
      <c r="G1320" s="10">
        <v>514.12900000000002</v>
      </c>
    </row>
    <row r="1321" spans="1:7" ht="17.55" customHeight="1" x14ac:dyDescent="0.3">
      <c r="A1321" s="1">
        <v>1320</v>
      </c>
      <c r="B1321" s="1" t="s">
        <v>1354</v>
      </c>
      <c r="C1321" s="19">
        <v>41940</v>
      </c>
      <c r="D1321" s="19">
        <v>41985</v>
      </c>
      <c r="E1321" s="15">
        <v>288</v>
      </c>
      <c r="F1321" s="3">
        <v>2</v>
      </c>
      <c r="G1321" s="10">
        <v>176.41799999999998</v>
      </c>
    </row>
    <row r="1322" spans="1:7" ht="17.55" customHeight="1" x14ac:dyDescent="0.3">
      <c r="A1322" s="1">
        <v>1321</v>
      </c>
      <c r="B1322" s="1" t="s">
        <v>1355</v>
      </c>
      <c r="C1322" s="19">
        <v>41940</v>
      </c>
      <c r="D1322" s="19">
        <v>41988</v>
      </c>
      <c r="E1322" s="15">
        <v>91</v>
      </c>
      <c r="F1322" s="3">
        <v>1</v>
      </c>
      <c r="G1322" s="10">
        <v>579.83199999999999</v>
      </c>
    </row>
    <row r="1323" spans="1:7" ht="17.55" customHeight="1" x14ac:dyDescent="0.3">
      <c r="A1323" s="1">
        <v>1322</v>
      </c>
      <c r="B1323" s="1" t="s">
        <v>1356</v>
      </c>
      <c r="C1323" s="19">
        <v>41942</v>
      </c>
      <c r="D1323" s="19">
        <v>42010</v>
      </c>
      <c r="E1323" s="15">
        <v>69</v>
      </c>
      <c r="F1323" s="3">
        <v>2</v>
      </c>
      <c r="G1323" s="10">
        <v>203.27999999999997</v>
      </c>
    </row>
    <row r="1324" spans="1:7" ht="17.55" customHeight="1" x14ac:dyDescent="0.3">
      <c r="A1324" s="1">
        <v>1323</v>
      </c>
      <c r="B1324" s="1" t="s">
        <v>1357</v>
      </c>
      <c r="C1324" s="19">
        <v>41940</v>
      </c>
      <c r="D1324" s="19">
        <v>41993</v>
      </c>
      <c r="E1324" s="15">
        <v>196</v>
      </c>
      <c r="F1324" s="3">
        <v>3</v>
      </c>
      <c r="G1324" s="10">
        <v>454.35500000000002</v>
      </c>
    </row>
    <row r="1325" spans="1:7" ht="17.55" customHeight="1" x14ac:dyDescent="0.3">
      <c r="A1325" s="1">
        <v>1324</v>
      </c>
      <c r="B1325" s="1" t="s">
        <v>1358</v>
      </c>
      <c r="C1325" s="19">
        <v>41940</v>
      </c>
      <c r="D1325" s="19">
        <v>41987</v>
      </c>
      <c r="E1325" s="15">
        <v>135</v>
      </c>
      <c r="F1325" s="3">
        <v>1</v>
      </c>
      <c r="G1325" s="10">
        <v>512.43499999999995</v>
      </c>
    </row>
    <row r="1326" spans="1:7" ht="17.55" customHeight="1" x14ac:dyDescent="0.3">
      <c r="A1326" s="1">
        <v>1325</v>
      </c>
      <c r="B1326" s="1" t="s">
        <v>1359</v>
      </c>
      <c r="C1326" s="19">
        <v>41941</v>
      </c>
      <c r="D1326" s="19">
        <v>41996</v>
      </c>
      <c r="E1326" s="15">
        <v>312</v>
      </c>
      <c r="F1326" s="3">
        <v>1</v>
      </c>
      <c r="G1326" s="10">
        <v>509.40999999999997</v>
      </c>
    </row>
    <row r="1327" spans="1:7" ht="17.55" customHeight="1" x14ac:dyDescent="0.3">
      <c r="A1327" s="1">
        <v>1326</v>
      </c>
      <c r="B1327" s="1" t="s">
        <v>1360</v>
      </c>
      <c r="C1327" s="19">
        <v>41939</v>
      </c>
      <c r="D1327" s="19">
        <v>41983</v>
      </c>
      <c r="E1327" s="15">
        <v>142</v>
      </c>
      <c r="F1327" s="3">
        <v>1</v>
      </c>
      <c r="G1327" s="10">
        <v>533.61</v>
      </c>
    </row>
    <row r="1328" spans="1:7" ht="17.55" customHeight="1" x14ac:dyDescent="0.3">
      <c r="A1328" s="1">
        <v>1327</v>
      </c>
      <c r="B1328" s="1" t="s">
        <v>1361</v>
      </c>
      <c r="C1328" s="19">
        <v>41943</v>
      </c>
      <c r="D1328" s="19">
        <v>41983</v>
      </c>
      <c r="E1328" s="15">
        <v>161</v>
      </c>
      <c r="F1328" s="3">
        <v>1</v>
      </c>
      <c r="G1328" s="10">
        <v>151.613</v>
      </c>
    </row>
    <row r="1329" spans="1:7" ht="17.55" customHeight="1" x14ac:dyDescent="0.3">
      <c r="A1329" s="1">
        <v>1328</v>
      </c>
      <c r="B1329" s="1" t="s">
        <v>1362</v>
      </c>
      <c r="C1329" s="19">
        <v>41944</v>
      </c>
      <c r="D1329" s="19">
        <v>41995</v>
      </c>
      <c r="E1329" s="15">
        <v>33</v>
      </c>
      <c r="F1329" s="3">
        <v>2</v>
      </c>
      <c r="G1329" s="10">
        <v>833.08500000000004</v>
      </c>
    </row>
    <row r="1330" spans="1:7" ht="17.55" customHeight="1" x14ac:dyDescent="0.3">
      <c r="A1330" s="1">
        <v>1329</v>
      </c>
      <c r="B1330" s="1" t="s">
        <v>1363</v>
      </c>
      <c r="C1330" s="19">
        <v>41942</v>
      </c>
      <c r="D1330" s="19">
        <v>42014</v>
      </c>
      <c r="E1330" s="15">
        <v>276</v>
      </c>
      <c r="F1330" s="3">
        <v>2</v>
      </c>
      <c r="G1330" s="10">
        <v>159.23600000000002</v>
      </c>
    </row>
    <row r="1331" spans="1:7" ht="17.55" customHeight="1" x14ac:dyDescent="0.3">
      <c r="A1331" s="1">
        <v>1330</v>
      </c>
      <c r="B1331" s="1" t="s">
        <v>1364</v>
      </c>
      <c r="C1331" s="19">
        <v>41941</v>
      </c>
      <c r="D1331" s="19">
        <v>41995</v>
      </c>
      <c r="E1331" s="15">
        <v>178</v>
      </c>
      <c r="F1331" s="3">
        <v>4</v>
      </c>
      <c r="G1331" s="10">
        <v>691.15200000000004</v>
      </c>
    </row>
    <row r="1332" spans="1:7" ht="17.55" customHeight="1" x14ac:dyDescent="0.3">
      <c r="A1332" s="1">
        <v>1331</v>
      </c>
      <c r="B1332" s="1" t="s">
        <v>1365</v>
      </c>
      <c r="C1332" s="19">
        <v>41944</v>
      </c>
      <c r="D1332" s="19">
        <v>42013</v>
      </c>
      <c r="E1332" s="15">
        <v>248</v>
      </c>
      <c r="F1332" s="3">
        <v>2</v>
      </c>
      <c r="G1332" s="10">
        <v>128.744</v>
      </c>
    </row>
    <row r="1333" spans="1:7" ht="17.55" customHeight="1" x14ac:dyDescent="0.3">
      <c r="A1333" s="1">
        <v>1332</v>
      </c>
      <c r="B1333" s="1" t="s">
        <v>1366</v>
      </c>
      <c r="C1333" s="19">
        <v>41940</v>
      </c>
      <c r="D1333" s="19">
        <v>41977</v>
      </c>
      <c r="E1333" s="15">
        <v>243</v>
      </c>
      <c r="F1333" s="3">
        <v>1</v>
      </c>
      <c r="G1333" s="10">
        <v>524.17200000000003</v>
      </c>
    </row>
    <row r="1334" spans="1:7" ht="17.55" customHeight="1" x14ac:dyDescent="0.3">
      <c r="A1334" s="1">
        <v>1333</v>
      </c>
      <c r="B1334" s="1" t="s">
        <v>1367</v>
      </c>
      <c r="C1334" s="19">
        <v>41941</v>
      </c>
      <c r="D1334" s="19">
        <v>42012</v>
      </c>
      <c r="E1334" s="15">
        <v>46</v>
      </c>
      <c r="F1334" s="3">
        <v>4</v>
      </c>
      <c r="G1334" s="10">
        <v>751.16800000000012</v>
      </c>
    </row>
    <row r="1335" spans="1:7" ht="17.55" customHeight="1" x14ac:dyDescent="0.3">
      <c r="A1335" s="1">
        <v>1334</v>
      </c>
      <c r="B1335" s="1" t="s">
        <v>1368</v>
      </c>
      <c r="C1335" s="19">
        <v>41943</v>
      </c>
      <c r="D1335" s="19">
        <v>42018</v>
      </c>
      <c r="E1335" s="15">
        <v>206</v>
      </c>
      <c r="F1335" s="3">
        <v>2</v>
      </c>
      <c r="G1335" s="10">
        <v>435.6</v>
      </c>
    </row>
    <row r="1336" spans="1:7" ht="17.55" customHeight="1" x14ac:dyDescent="0.3">
      <c r="A1336" s="1">
        <v>1335</v>
      </c>
      <c r="B1336" s="1" t="s">
        <v>1369</v>
      </c>
      <c r="C1336" s="19">
        <v>41942</v>
      </c>
      <c r="D1336" s="19">
        <v>41997</v>
      </c>
      <c r="E1336" s="15">
        <v>312</v>
      </c>
      <c r="F1336" s="3">
        <v>4</v>
      </c>
      <c r="G1336" s="10">
        <v>97.405000000000001</v>
      </c>
    </row>
    <row r="1337" spans="1:7" ht="17.55" customHeight="1" x14ac:dyDescent="0.3">
      <c r="A1337" s="1">
        <v>1336</v>
      </c>
      <c r="B1337" s="1" t="s">
        <v>1370</v>
      </c>
      <c r="C1337" s="19">
        <v>41943</v>
      </c>
      <c r="D1337" s="19">
        <v>41999</v>
      </c>
      <c r="E1337" s="15">
        <v>51</v>
      </c>
      <c r="F1337" s="3">
        <v>4</v>
      </c>
      <c r="G1337" s="10">
        <v>703.49400000000003</v>
      </c>
    </row>
    <row r="1338" spans="1:7" ht="17.55" customHeight="1" x14ac:dyDescent="0.3">
      <c r="A1338" s="1">
        <v>1337</v>
      </c>
      <c r="B1338" s="1" t="s">
        <v>1371</v>
      </c>
      <c r="C1338" s="19">
        <v>41944</v>
      </c>
      <c r="D1338" s="19">
        <v>41995</v>
      </c>
      <c r="E1338" s="15">
        <v>233</v>
      </c>
      <c r="F1338" s="3">
        <v>2</v>
      </c>
      <c r="G1338" s="10">
        <v>715.71500000000003</v>
      </c>
    </row>
    <row r="1339" spans="1:7" ht="17.55" customHeight="1" x14ac:dyDescent="0.3">
      <c r="A1339" s="1">
        <v>1338</v>
      </c>
      <c r="B1339" s="1" t="s">
        <v>1372</v>
      </c>
      <c r="C1339" s="19">
        <v>41946</v>
      </c>
      <c r="D1339" s="19">
        <v>42018</v>
      </c>
      <c r="E1339" s="15">
        <v>233</v>
      </c>
      <c r="F1339" s="3">
        <v>3</v>
      </c>
      <c r="G1339" s="10">
        <v>480.37</v>
      </c>
    </row>
    <row r="1340" spans="1:7" ht="17.55" customHeight="1" x14ac:dyDescent="0.3">
      <c r="A1340" s="1">
        <v>1339</v>
      </c>
      <c r="B1340" s="1" t="s">
        <v>1373</v>
      </c>
      <c r="C1340" s="19">
        <v>41947</v>
      </c>
      <c r="D1340" s="19">
        <v>41976</v>
      </c>
      <c r="E1340" s="15">
        <v>36</v>
      </c>
      <c r="F1340" s="3">
        <v>3</v>
      </c>
      <c r="G1340" s="10">
        <v>467.18100000000004</v>
      </c>
    </row>
    <row r="1341" spans="1:7" ht="17.55" customHeight="1" x14ac:dyDescent="0.3">
      <c r="A1341" s="1">
        <v>1340</v>
      </c>
      <c r="B1341" s="1" t="s">
        <v>1374</v>
      </c>
      <c r="C1341" s="19">
        <v>41944</v>
      </c>
      <c r="D1341" s="19">
        <v>41971</v>
      </c>
      <c r="E1341" s="15">
        <v>318</v>
      </c>
      <c r="F1341" s="3">
        <v>4</v>
      </c>
      <c r="G1341" s="10">
        <v>709.78599999999994</v>
      </c>
    </row>
    <row r="1342" spans="1:7" ht="17.55" customHeight="1" x14ac:dyDescent="0.3">
      <c r="A1342" s="1">
        <v>1341</v>
      </c>
      <c r="B1342" s="1" t="s">
        <v>1375</v>
      </c>
      <c r="C1342" s="19">
        <v>41946</v>
      </c>
      <c r="D1342" s="19">
        <v>42003</v>
      </c>
      <c r="E1342" s="15">
        <v>55</v>
      </c>
      <c r="F1342" s="3">
        <v>2</v>
      </c>
      <c r="G1342" s="10">
        <v>187.30800000000002</v>
      </c>
    </row>
    <row r="1343" spans="1:7" ht="17.55" customHeight="1" x14ac:dyDescent="0.3">
      <c r="A1343" s="1">
        <v>1342</v>
      </c>
      <c r="B1343" s="1" t="s">
        <v>1376</v>
      </c>
      <c r="C1343" s="19">
        <v>41944</v>
      </c>
      <c r="D1343" s="19">
        <v>41971</v>
      </c>
      <c r="E1343" s="15">
        <v>203</v>
      </c>
      <c r="F1343" s="3">
        <v>2</v>
      </c>
      <c r="G1343" s="10">
        <v>949.60799999999995</v>
      </c>
    </row>
    <row r="1344" spans="1:7" ht="17.55" customHeight="1" x14ac:dyDescent="0.3">
      <c r="A1344" s="1">
        <v>1343</v>
      </c>
      <c r="B1344" s="1" t="s">
        <v>1377</v>
      </c>
      <c r="C1344" s="19">
        <v>41945</v>
      </c>
      <c r="D1344" s="19">
        <v>41998</v>
      </c>
      <c r="E1344" s="15">
        <v>134</v>
      </c>
      <c r="F1344" s="3">
        <v>4</v>
      </c>
      <c r="G1344" s="10">
        <v>532.15800000000002</v>
      </c>
    </row>
    <row r="1345" spans="1:7" ht="17.55" customHeight="1" x14ac:dyDescent="0.3">
      <c r="A1345" s="1">
        <v>1344</v>
      </c>
      <c r="B1345" s="1" t="s">
        <v>1378</v>
      </c>
      <c r="C1345" s="19">
        <v>41947</v>
      </c>
      <c r="D1345" s="19">
        <v>42021</v>
      </c>
      <c r="E1345" s="15">
        <v>129</v>
      </c>
      <c r="F1345" s="3">
        <v>1</v>
      </c>
      <c r="G1345" s="10">
        <v>218.405</v>
      </c>
    </row>
    <row r="1346" spans="1:7" ht="17.55" customHeight="1" x14ac:dyDescent="0.3">
      <c r="A1346" s="1">
        <v>1345</v>
      </c>
      <c r="B1346" s="1" t="s">
        <v>1379</v>
      </c>
      <c r="C1346" s="19">
        <v>41946</v>
      </c>
      <c r="D1346" s="19">
        <v>41990</v>
      </c>
      <c r="E1346" s="15">
        <v>138</v>
      </c>
      <c r="F1346" s="3">
        <v>2</v>
      </c>
      <c r="G1346" s="10">
        <v>538.69199999999989</v>
      </c>
    </row>
    <row r="1347" spans="1:7" ht="17.55" customHeight="1" x14ac:dyDescent="0.3">
      <c r="A1347" s="1">
        <v>1346</v>
      </c>
      <c r="B1347" s="1" t="s">
        <v>1380</v>
      </c>
      <c r="C1347" s="19">
        <v>41945</v>
      </c>
      <c r="D1347" s="19">
        <v>42009</v>
      </c>
      <c r="E1347" s="15">
        <v>14</v>
      </c>
      <c r="F1347" s="3">
        <v>2</v>
      </c>
      <c r="G1347" s="10">
        <v>550.79200000000003</v>
      </c>
    </row>
    <row r="1348" spans="1:7" ht="17.55" customHeight="1" x14ac:dyDescent="0.3">
      <c r="A1348" s="1">
        <v>1347</v>
      </c>
      <c r="B1348" s="1" t="s">
        <v>1381</v>
      </c>
      <c r="C1348" s="19">
        <v>41946</v>
      </c>
      <c r="D1348" s="19">
        <v>41996</v>
      </c>
      <c r="E1348" s="15">
        <v>170</v>
      </c>
      <c r="F1348" s="3">
        <v>1</v>
      </c>
      <c r="G1348" s="10">
        <v>139.755</v>
      </c>
    </row>
    <row r="1349" spans="1:7" ht="17.55" customHeight="1" x14ac:dyDescent="0.3">
      <c r="A1349" s="1">
        <v>1348</v>
      </c>
      <c r="B1349" s="1" t="s">
        <v>1382</v>
      </c>
      <c r="C1349" s="19">
        <v>41946</v>
      </c>
      <c r="D1349" s="19">
        <v>41983</v>
      </c>
      <c r="E1349" s="15">
        <v>109</v>
      </c>
      <c r="F1349" s="3">
        <v>4</v>
      </c>
      <c r="G1349" s="10">
        <v>203.28</v>
      </c>
    </row>
    <row r="1350" spans="1:7" ht="17.55" customHeight="1" x14ac:dyDescent="0.3">
      <c r="A1350" s="1">
        <v>1349</v>
      </c>
      <c r="B1350" s="1" t="s">
        <v>1383</v>
      </c>
      <c r="C1350" s="19">
        <v>41947</v>
      </c>
      <c r="D1350" s="19">
        <v>42021</v>
      </c>
      <c r="E1350" s="15">
        <v>128</v>
      </c>
      <c r="F1350" s="3">
        <v>4</v>
      </c>
      <c r="G1350" s="10">
        <v>675.90599999999995</v>
      </c>
    </row>
    <row r="1351" spans="1:7" ht="17.55" customHeight="1" x14ac:dyDescent="0.3">
      <c r="A1351" s="1">
        <v>1350</v>
      </c>
      <c r="B1351" s="1" t="s">
        <v>1384</v>
      </c>
      <c r="C1351" s="19">
        <v>41945</v>
      </c>
      <c r="D1351" s="19">
        <v>42012</v>
      </c>
      <c r="E1351" s="15">
        <v>71</v>
      </c>
      <c r="F1351" s="3">
        <v>2</v>
      </c>
      <c r="G1351" s="10">
        <v>95.831999999999994</v>
      </c>
    </row>
    <row r="1352" spans="1:7" ht="17.55" customHeight="1" x14ac:dyDescent="0.3">
      <c r="A1352" s="1">
        <v>1351</v>
      </c>
      <c r="B1352" s="1" t="s">
        <v>1385</v>
      </c>
      <c r="C1352" s="19">
        <v>41946</v>
      </c>
      <c r="D1352" s="19">
        <v>41981</v>
      </c>
      <c r="E1352" s="15">
        <v>290</v>
      </c>
      <c r="F1352" s="3">
        <v>4</v>
      </c>
      <c r="G1352" s="10">
        <v>374.37399999999991</v>
      </c>
    </row>
    <row r="1353" spans="1:7" ht="17.55" customHeight="1" x14ac:dyDescent="0.3">
      <c r="A1353" s="1">
        <v>1352</v>
      </c>
      <c r="B1353" s="1" t="s">
        <v>1386</v>
      </c>
      <c r="C1353" s="19">
        <v>41945</v>
      </c>
      <c r="D1353" s="19">
        <v>42012</v>
      </c>
      <c r="E1353" s="15">
        <v>43</v>
      </c>
      <c r="F1353" s="3">
        <v>3</v>
      </c>
      <c r="G1353" s="10">
        <v>620.48800000000006</v>
      </c>
    </row>
    <row r="1354" spans="1:7" ht="17.55" customHeight="1" x14ac:dyDescent="0.3">
      <c r="A1354" s="1">
        <v>1353</v>
      </c>
      <c r="B1354" s="1" t="s">
        <v>1387</v>
      </c>
      <c r="C1354" s="19">
        <v>41948</v>
      </c>
      <c r="D1354" s="19">
        <v>41997</v>
      </c>
      <c r="E1354" s="15">
        <v>139</v>
      </c>
      <c r="F1354" s="3">
        <v>4</v>
      </c>
      <c r="G1354" s="10">
        <v>162.624</v>
      </c>
    </row>
    <row r="1355" spans="1:7" ht="17.55" customHeight="1" x14ac:dyDescent="0.3">
      <c r="A1355" s="1">
        <v>1354</v>
      </c>
      <c r="B1355" s="1" t="s">
        <v>1388</v>
      </c>
      <c r="C1355" s="19">
        <v>41945</v>
      </c>
      <c r="D1355" s="19">
        <v>42005</v>
      </c>
      <c r="E1355" s="15">
        <v>299</v>
      </c>
      <c r="F1355" s="3">
        <v>1</v>
      </c>
      <c r="G1355" s="10">
        <v>853.77599999999995</v>
      </c>
    </row>
    <row r="1356" spans="1:7" ht="17.55" customHeight="1" x14ac:dyDescent="0.3">
      <c r="A1356" s="1">
        <v>1355</v>
      </c>
      <c r="B1356" s="1" t="s">
        <v>1389</v>
      </c>
      <c r="C1356" s="19">
        <v>41947</v>
      </c>
      <c r="D1356" s="19">
        <v>42000</v>
      </c>
      <c r="E1356" s="15">
        <v>179</v>
      </c>
      <c r="F1356" s="3">
        <v>4</v>
      </c>
      <c r="G1356" s="10">
        <v>650.13300000000004</v>
      </c>
    </row>
    <row r="1357" spans="1:7" ht="17.55" customHeight="1" x14ac:dyDescent="0.3">
      <c r="A1357" s="1">
        <v>1356</v>
      </c>
      <c r="B1357" s="1" t="s">
        <v>1390</v>
      </c>
      <c r="C1357" s="19">
        <v>41948</v>
      </c>
      <c r="D1357" s="19">
        <v>42021</v>
      </c>
      <c r="E1357" s="15">
        <v>129</v>
      </c>
      <c r="F1357" s="3">
        <v>2</v>
      </c>
      <c r="G1357" s="10">
        <v>720.79700000000003</v>
      </c>
    </row>
    <row r="1358" spans="1:7" ht="17.55" customHeight="1" x14ac:dyDescent="0.3">
      <c r="A1358" s="1">
        <v>1357</v>
      </c>
      <c r="B1358" s="1" t="s">
        <v>1391</v>
      </c>
      <c r="C1358" s="19">
        <v>41948</v>
      </c>
      <c r="D1358" s="19">
        <v>42002</v>
      </c>
      <c r="E1358" s="15">
        <v>287</v>
      </c>
      <c r="F1358" s="3">
        <v>1</v>
      </c>
      <c r="G1358" s="10">
        <v>360.096</v>
      </c>
    </row>
    <row r="1359" spans="1:7" ht="17.55" customHeight="1" x14ac:dyDescent="0.3">
      <c r="A1359" s="1">
        <v>1358</v>
      </c>
      <c r="B1359" s="1" t="s">
        <v>1392</v>
      </c>
      <c r="C1359" s="19">
        <v>41950</v>
      </c>
      <c r="D1359" s="19">
        <v>41970</v>
      </c>
      <c r="E1359" s="15">
        <v>195</v>
      </c>
      <c r="F1359" s="3">
        <v>4</v>
      </c>
      <c r="G1359" s="10">
        <v>782.99099999999999</v>
      </c>
    </row>
    <row r="1360" spans="1:7" ht="17.55" customHeight="1" x14ac:dyDescent="0.3">
      <c r="A1360" s="1">
        <v>1359</v>
      </c>
      <c r="B1360" s="1" t="s">
        <v>1393</v>
      </c>
      <c r="C1360" s="19">
        <v>41945</v>
      </c>
      <c r="D1360" s="19">
        <v>42001</v>
      </c>
      <c r="E1360" s="15">
        <v>185</v>
      </c>
      <c r="F1360" s="3">
        <v>2</v>
      </c>
      <c r="G1360" s="10">
        <v>285.07600000000002</v>
      </c>
    </row>
    <row r="1361" spans="1:7" ht="17.55" customHeight="1" x14ac:dyDescent="0.3">
      <c r="A1361" s="1">
        <v>1360</v>
      </c>
      <c r="B1361" s="1" t="s">
        <v>1394</v>
      </c>
      <c r="C1361" s="19">
        <v>41950</v>
      </c>
      <c r="D1361" s="19">
        <v>42021</v>
      </c>
      <c r="E1361" s="15">
        <v>42</v>
      </c>
      <c r="F1361" s="3">
        <v>2</v>
      </c>
      <c r="G1361" s="10">
        <v>260.392</v>
      </c>
    </row>
    <row r="1362" spans="1:7" ht="17.55" customHeight="1" x14ac:dyDescent="0.3">
      <c r="A1362" s="1">
        <v>1361</v>
      </c>
      <c r="B1362" s="1" t="s">
        <v>1395</v>
      </c>
      <c r="C1362" s="19">
        <v>41945</v>
      </c>
      <c r="D1362" s="19">
        <v>41995</v>
      </c>
      <c r="E1362" s="15">
        <v>157</v>
      </c>
      <c r="F1362" s="3">
        <v>3</v>
      </c>
      <c r="G1362" s="10">
        <v>438.625</v>
      </c>
    </row>
    <row r="1363" spans="1:7" ht="17.55" customHeight="1" x14ac:dyDescent="0.3">
      <c r="A1363" s="1">
        <v>1362</v>
      </c>
      <c r="B1363" s="1" t="s">
        <v>1396</v>
      </c>
      <c r="C1363" s="19">
        <v>41946</v>
      </c>
      <c r="D1363" s="19">
        <v>41989</v>
      </c>
      <c r="E1363" s="15">
        <v>196</v>
      </c>
      <c r="F1363" s="3">
        <v>3</v>
      </c>
      <c r="G1363" s="10">
        <v>252.64800000000002</v>
      </c>
    </row>
    <row r="1364" spans="1:7" ht="17.55" customHeight="1" x14ac:dyDescent="0.3">
      <c r="A1364" s="1">
        <v>1363</v>
      </c>
      <c r="B1364" s="1" t="s">
        <v>1397</v>
      </c>
      <c r="C1364" s="19">
        <v>41948</v>
      </c>
      <c r="D1364" s="19">
        <v>41978</v>
      </c>
      <c r="E1364" s="15">
        <v>216</v>
      </c>
      <c r="F1364" s="3">
        <v>2</v>
      </c>
      <c r="G1364" s="10">
        <v>196.50400000000002</v>
      </c>
    </row>
    <row r="1365" spans="1:7" ht="17.55" customHeight="1" x14ac:dyDescent="0.3">
      <c r="A1365" s="1">
        <v>1364</v>
      </c>
      <c r="B1365" s="1" t="s">
        <v>1398</v>
      </c>
      <c r="C1365" s="19">
        <v>41949</v>
      </c>
      <c r="D1365" s="19">
        <v>42011</v>
      </c>
      <c r="E1365" s="15">
        <v>38</v>
      </c>
      <c r="F1365" s="3">
        <v>2</v>
      </c>
      <c r="G1365" s="10">
        <v>77.924000000000007</v>
      </c>
    </row>
    <row r="1366" spans="1:7" ht="17.55" customHeight="1" x14ac:dyDescent="0.3">
      <c r="A1366" s="1">
        <v>1365</v>
      </c>
      <c r="B1366" s="1" t="s">
        <v>1399</v>
      </c>
      <c r="C1366" s="19">
        <v>41948</v>
      </c>
      <c r="D1366" s="19">
        <v>42007</v>
      </c>
      <c r="E1366" s="15">
        <v>275</v>
      </c>
      <c r="F1366" s="3">
        <v>4</v>
      </c>
      <c r="G1366" s="10">
        <v>437.05199999999996</v>
      </c>
    </row>
    <row r="1367" spans="1:7" ht="17.55" customHeight="1" x14ac:dyDescent="0.3">
      <c r="A1367" s="1">
        <v>1366</v>
      </c>
      <c r="B1367" s="1" t="s">
        <v>1400</v>
      </c>
      <c r="C1367" s="19">
        <v>41947</v>
      </c>
      <c r="D1367" s="19">
        <v>41983</v>
      </c>
      <c r="E1367" s="15">
        <v>139</v>
      </c>
      <c r="F1367" s="3">
        <v>4</v>
      </c>
      <c r="G1367" s="10">
        <v>700.83199999999999</v>
      </c>
    </row>
    <row r="1368" spans="1:7" ht="17.55" customHeight="1" x14ac:dyDescent="0.3">
      <c r="A1368" s="1">
        <v>1367</v>
      </c>
      <c r="B1368" s="1" t="s">
        <v>1401</v>
      </c>
      <c r="C1368" s="19">
        <v>41950</v>
      </c>
      <c r="D1368" s="19">
        <v>42017</v>
      </c>
      <c r="E1368" s="15">
        <v>289</v>
      </c>
      <c r="F1368" s="3">
        <v>1</v>
      </c>
      <c r="G1368" s="10">
        <v>473.71500000000003</v>
      </c>
    </row>
    <row r="1369" spans="1:7" ht="17.55" customHeight="1" x14ac:dyDescent="0.3">
      <c r="A1369" s="1">
        <v>1368</v>
      </c>
      <c r="B1369" s="1" t="s">
        <v>1402</v>
      </c>
      <c r="C1369" s="19">
        <v>41951</v>
      </c>
      <c r="D1369" s="19">
        <v>41996</v>
      </c>
      <c r="E1369" s="15">
        <v>210</v>
      </c>
      <c r="F1369" s="3">
        <v>3</v>
      </c>
      <c r="G1369" s="10">
        <v>204.732</v>
      </c>
    </row>
    <row r="1370" spans="1:7" ht="17.55" customHeight="1" x14ac:dyDescent="0.3">
      <c r="A1370" s="1">
        <v>1369</v>
      </c>
      <c r="B1370" s="1" t="s">
        <v>1403</v>
      </c>
      <c r="C1370" s="19">
        <v>41949</v>
      </c>
      <c r="D1370" s="19">
        <v>41971</v>
      </c>
      <c r="E1370" s="15">
        <v>179</v>
      </c>
      <c r="F1370" s="3">
        <v>3</v>
      </c>
      <c r="G1370" s="10">
        <v>226.512</v>
      </c>
    </row>
    <row r="1371" spans="1:7" ht="17.55" customHeight="1" x14ac:dyDescent="0.3">
      <c r="A1371" s="1">
        <v>1370</v>
      </c>
      <c r="B1371" s="1" t="s">
        <v>1404</v>
      </c>
      <c r="C1371" s="19">
        <v>41951</v>
      </c>
      <c r="D1371" s="19">
        <v>42023</v>
      </c>
      <c r="E1371" s="15">
        <v>9</v>
      </c>
      <c r="F1371" s="3">
        <v>1</v>
      </c>
      <c r="G1371" s="10">
        <v>461.73599999999999</v>
      </c>
    </row>
    <row r="1372" spans="1:7" ht="17.55" customHeight="1" x14ac:dyDescent="0.3">
      <c r="A1372" s="1">
        <v>1371</v>
      </c>
      <c r="B1372" s="1" t="s">
        <v>1405</v>
      </c>
      <c r="C1372" s="19">
        <v>41950</v>
      </c>
      <c r="D1372" s="19">
        <v>42012</v>
      </c>
      <c r="E1372" s="15">
        <v>227</v>
      </c>
      <c r="F1372" s="3">
        <v>4</v>
      </c>
      <c r="G1372" s="10">
        <v>306.37200000000001</v>
      </c>
    </row>
    <row r="1373" spans="1:7" ht="17.55" customHeight="1" x14ac:dyDescent="0.3">
      <c r="A1373" s="1">
        <v>1372</v>
      </c>
      <c r="B1373" s="1" t="s">
        <v>1406</v>
      </c>
      <c r="C1373" s="19">
        <v>41951</v>
      </c>
      <c r="D1373" s="19">
        <v>41979</v>
      </c>
      <c r="E1373" s="15">
        <v>161</v>
      </c>
      <c r="F1373" s="3">
        <v>1</v>
      </c>
      <c r="G1373" s="10">
        <v>368.44499999999999</v>
      </c>
    </row>
    <row r="1374" spans="1:7" ht="17.55" customHeight="1" x14ac:dyDescent="0.3">
      <c r="A1374" s="1">
        <v>1373</v>
      </c>
      <c r="B1374" s="1" t="s">
        <v>1407</v>
      </c>
      <c r="C1374" s="19">
        <v>41955</v>
      </c>
      <c r="D1374" s="19">
        <v>42003</v>
      </c>
      <c r="E1374" s="15">
        <v>103</v>
      </c>
      <c r="F1374" s="3">
        <v>2</v>
      </c>
      <c r="G1374" s="10">
        <v>304.315</v>
      </c>
    </row>
    <row r="1375" spans="1:7" ht="17.55" customHeight="1" x14ac:dyDescent="0.3">
      <c r="A1375" s="1">
        <v>1374</v>
      </c>
      <c r="B1375" s="1" t="s">
        <v>1408</v>
      </c>
      <c r="C1375" s="19">
        <v>41954</v>
      </c>
      <c r="D1375" s="19">
        <v>41994</v>
      </c>
      <c r="E1375" s="15">
        <v>318</v>
      </c>
      <c r="F1375" s="3">
        <v>1</v>
      </c>
      <c r="G1375" s="10">
        <v>801.50400000000002</v>
      </c>
    </row>
    <row r="1376" spans="1:7" ht="17.55" customHeight="1" x14ac:dyDescent="0.3">
      <c r="A1376" s="1">
        <v>1375</v>
      </c>
      <c r="B1376" s="1" t="s">
        <v>1409</v>
      </c>
      <c r="C1376" s="19">
        <v>41954</v>
      </c>
      <c r="D1376" s="19">
        <v>42012</v>
      </c>
      <c r="E1376" s="15">
        <v>142</v>
      </c>
      <c r="F1376" s="3">
        <v>3</v>
      </c>
      <c r="G1376" s="10">
        <v>414.30400000000003</v>
      </c>
    </row>
    <row r="1377" spans="1:7" ht="17.55" customHeight="1" x14ac:dyDescent="0.3">
      <c r="A1377" s="1">
        <v>1376</v>
      </c>
      <c r="B1377" s="1" t="s">
        <v>1410</v>
      </c>
      <c r="C1377" s="19">
        <v>41951</v>
      </c>
      <c r="D1377" s="19">
        <v>41999</v>
      </c>
      <c r="E1377" s="15">
        <v>28</v>
      </c>
      <c r="F1377" s="3">
        <v>4</v>
      </c>
      <c r="G1377" s="10">
        <v>231.83600000000001</v>
      </c>
    </row>
    <row r="1378" spans="1:7" ht="17.55" customHeight="1" x14ac:dyDescent="0.3">
      <c r="A1378" s="1">
        <v>1377</v>
      </c>
      <c r="B1378" s="1" t="s">
        <v>1411</v>
      </c>
      <c r="C1378" s="19">
        <v>41953</v>
      </c>
      <c r="D1378" s="19">
        <v>42019</v>
      </c>
      <c r="E1378" s="15">
        <v>20</v>
      </c>
      <c r="F1378" s="3">
        <v>4</v>
      </c>
      <c r="G1378" s="10">
        <v>758.91200000000003</v>
      </c>
    </row>
    <row r="1379" spans="1:7" ht="17.55" customHeight="1" x14ac:dyDescent="0.3">
      <c r="A1379" s="1">
        <v>1378</v>
      </c>
      <c r="B1379" s="1" t="s">
        <v>1412</v>
      </c>
      <c r="C1379" s="19">
        <v>41956</v>
      </c>
      <c r="D1379" s="19">
        <v>41996</v>
      </c>
      <c r="E1379" s="15">
        <v>74</v>
      </c>
      <c r="F1379" s="3">
        <v>4</v>
      </c>
      <c r="G1379" s="10">
        <v>273.45999999999998</v>
      </c>
    </row>
    <row r="1380" spans="1:7" ht="17.55" customHeight="1" x14ac:dyDescent="0.3">
      <c r="A1380" s="1">
        <v>1379</v>
      </c>
      <c r="B1380" s="1" t="s">
        <v>1413</v>
      </c>
      <c r="C1380" s="19">
        <v>41953</v>
      </c>
      <c r="D1380" s="19">
        <v>41992</v>
      </c>
      <c r="E1380" s="15">
        <v>49</v>
      </c>
      <c r="F1380" s="3">
        <v>4</v>
      </c>
      <c r="G1380" s="10">
        <v>392.04</v>
      </c>
    </row>
    <row r="1381" spans="1:7" ht="17.55" customHeight="1" x14ac:dyDescent="0.3">
      <c r="A1381" s="1">
        <v>1380</v>
      </c>
      <c r="B1381" s="1" t="s">
        <v>1414</v>
      </c>
      <c r="C1381" s="19">
        <v>41955</v>
      </c>
      <c r="D1381" s="19">
        <v>42025</v>
      </c>
      <c r="E1381" s="15">
        <v>236</v>
      </c>
      <c r="F1381" s="3">
        <v>1</v>
      </c>
      <c r="G1381" s="10">
        <v>280.11500000000001</v>
      </c>
    </row>
    <row r="1382" spans="1:7" ht="17.55" customHeight="1" x14ac:dyDescent="0.3">
      <c r="A1382" s="1">
        <v>1381</v>
      </c>
      <c r="B1382" s="1" t="s">
        <v>1415</v>
      </c>
      <c r="C1382" s="19">
        <v>41954</v>
      </c>
      <c r="D1382" s="19">
        <v>42024</v>
      </c>
      <c r="E1382" s="15">
        <v>307</v>
      </c>
      <c r="F1382" s="3">
        <v>3</v>
      </c>
      <c r="G1382" s="10">
        <v>147.136</v>
      </c>
    </row>
    <row r="1383" spans="1:7" ht="17.55" customHeight="1" x14ac:dyDescent="0.3">
      <c r="A1383" s="1">
        <v>1382</v>
      </c>
      <c r="B1383" s="1" t="s">
        <v>1416</v>
      </c>
      <c r="C1383" s="19">
        <v>41952</v>
      </c>
      <c r="D1383" s="19">
        <v>42018</v>
      </c>
      <c r="E1383" s="15">
        <v>34</v>
      </c>
      <c r="F1383" s="3">
        <v>1</v>
      </c>
      <c r="G1383" s="10">
        <v>353.32</v>
      </c>
    </row>
    <row r="1384" spans="1:7" ht="17.55" customHeight="1" x14ac:dyDescent="0.3">
      <c r="A1384" s="1">
        <v>1383</v>
      </c>
      <c r="B1384" s="1" t="s">
        <v>1417</v>
      </c>
      <c r="C1384" s="19">
        <v>41953</v>
      </c>
      <c r="D1384" s="19">
        <v>42012</v>
      </c>
      <c r="E1384" s="15">
        <v>104</v>
      </c>
      <c r="F1384" s="3">
        <v>3</v>
      </c>
      <c r="G1384" s="10">
        <v>276.12199999999996</v>
      </c>
    </row>
    <row r="1385" spans="1:7" ht="17.55" customHeight="1" x14ac:dyDescent="0.3">
      <c r="A1385" s="1">
        <v>1384</v>
      </c>
      <c r="B1385" s="1" t="s">
        <v>1418</v>
      </c>
      <c r="C1385" s="19">
        <v>41953</v>
      </c>
      <c r="D1385" s="19">
        <v>41989</v>
      </c>
      <c r="E1385" s="15">
        <v>141</v>
      </c>
      <c r="F1385" s="3">
        <v>2</v>
      </c>
      <c r="G1385" s="10">
        <v>547.404</v>
      </c>
    </row>
    <row r="1386" spans="1:7" ht="17.55" customHeight="1" x14ac:dyDescent="0.3">
      <c r="A1386" s="1">
        <v>1385</v>
      </c>
      <c r="B1386" s="1" t="s">
        <v>1419</v>
      </c>
      <c r="C1386" s="19">
        <v>41954</v>
      </c>
      <c r="D1386" s="19">
        <v>42006</v>
      </c>
      <c r="E1386" s="15">
        <v>138</v>
      </c>
      <c r="F1386" s="3">
        <v>4</v>
      </c>
      <c r="G1386" s="10">
        <v>539.66</v>
      </c>
    </row>
    <row r="1387" spans="1:7" ht="17.55" customHeight="1" x14ac:dyDescent="0.3">
      <c r="A1387" s="1">
        <v>1386</v>
      </c>
      <c r="B1387" s="1" t="s">
        <v>1420</v>
      </c>
      <c r="C1387" s="19">
        <v>41958</v>
      </c>
      <c r="D1387" s="19">
        <v>42003</v>
      </c>
      <c r="E1387" s="15">
        <v>6</v>
      </c>
      <c r="F1387" s="3">
        <v>1</v>
      </c>
      <c r="G1387" s="10">
        <v>366.99299999999999</v>
      </c>
    </row>
    <row r="1388" spans="1:7" ht="17.55" customHeight="1" x14ac:dyDescent="0.3">
      <c r="A1388" s="1">
        <v>1387</v>
      </c>
      <c r="B1388" s="1" t="s">
        <v>1421</v>
      </c>
      <c r="C1388" s="19">
        <v>41954</v>
      </c>
      <c r="D1388" s="19">
        <v>42019</v>
      </c>
      <c r="E1388" s="15">
        <v>99</v>
      </c>
      <c r="F1388" s="3">
        <v>4</v>
      </c>
      <c r="G1388" s="10">
        <v>112.651</v>
      </c>
    </row>
    <row r="1389" spans="1:7" ht="17.55" customHeight="1" x14ac:dyDescent="0.3">
      <c r="A1389" s="1">
        <v>1388</v>
      </c>
      <c r="B1389" s="1" t="s">
        <v>1422</v>
      </c>
      <c r="C1389" s="19">
        <v>41957</v>
      </c>
      <c r="D1389" s="19">
        <v>42017</v>
      </c>
      <c r="E1389" s="15">
        <v>222</v>
      </c>
      <c r="F1389" s="3">
        <v>3</v>
      </c>
      <c r="G1389" s="10">
        <v>261.96499999999997</v>
      </c>
    </row>
    <row r="1390" spans="1:7" ht="17.55" customHeight="1" x14ac:dyDescent="0.3">
      <c r="A1390" s="1">
        <v>1389</v>
      </c>
      <c r="B1390" s="1" t="s">
        <v>1423</v>
      </c>
      <c r="C1390" s="19">
        <v>41958</v>
      </c>
      <c r="D1390" s="19">
        <v>42011</v>
      </c>
      <c r="E1390" s="15">
        <v>265</v>
      </c>
      <c r="F1390" s="3">
        <v>4</v>
      </c>
      <c r="G1390" s="10">
        <v>162.261</v>
      </c>
    </row>
    <row r="1391" spans="1:7" ht="17.55" customHeight="1" x14ac:dyDescent="0.3">
      <c r="A1391" s="1">
        <v>1390</v>
      </c>
      <c r="B1391" s="1" t="s">
        <v>1424</v>
      </c>
      <c r="C1391" s="19">
        <v>41954</v>
      </c>
      <c r="D1391" s="19">
        <v>41986</v>
      </c>
      <c r="E1391" s="15">
        <v>12</v>
      </c>
      <c r="F1391" s="3">
        <v>3</v>
      </c>
      <c r="G1391" s="10">
        <v>620.851</v>
      </c>
    </row>
    <row r="1392" spans="1:7" ht="17.55" customHeight="1" x14ac:dyDescent="0.3">
      <c r="A1392" s="1">
        <v>1391</v>
      </c>
      <c r="B1392" s="1" t="s">
        <v>1425</v>
      </c>
      <c r="C1392" s="19">
        <v>41959</v>
      </c>
      <c r="D1392" s="19">
        <v>42033</v>
      </c>
      <c r="E1392" s="15">
        <v>138</v>
      </c>
      <c r="F1392" s="3">
        <v>2</v>
      </c>
      <c r="G1392" s="10">
        <v>430.15499999999997</v>
      </c>
    </row>
    <row r="1393" spans="1:7" ht="17.55" customHeight="1" x14ac:dyDescent="0.3">
      <c r="A1393" s="1">
        <v>1392</v>
      </c>
      <c r="B1393" s="1" t="s">
        <v>1426</v>
      </c>
      <c r="C1393" s="19">
        <v>41957</v>
      </c>
      <c r="D1393" s="19">
        <v>42022</v>
      </c>
      <c r="E1393" s="15">
        <v>280</v>
      </c>
      <c r="F1393" s="3">
        <v>3</v>
      </c>
      <c r="G1393" s="10">
        <v>606.452</v>
      </c>
    </row>
    <row r="1394" spans="1:7" ht="17.55" customHeight="1" x14ac:dyDescent="0.3">
      <c r="A1394" s="1">
        <v>1393</v>
      </c>
      <c r="B1394" s="1" t="s">
        <v>1427</v>
      </c>
      <c r="C1394" s="19">
        <v>41956</v>
      </c>
      <c r="D1394" s="19">
        <v>41998</v>
      </c>
      <c r="E1394" s="15">
        <v>245</v>
      </c>
      <c r="F1394" s="3">
        <v>1</v>
      </c>
      <c r="G1394" s="10">
        <v>156.09</v>
      </c>
    </row>
    <row r="1395" spans="1:7" ht="17.55" customHeight="1" x14ac:dyDescent="0.3">
      <c r="A1395" s="1">
        <v>1394</v>
      </c>
      <c r="B1395" s="1" t="s">
        <v>1428</v>
      </c>
      <c r="C1395" s="19">
        <v>41959</v>
      </c>
      <c r="D1395" s="19">
        <v>41985</v>
      </c>
      <c r="E1395" s="15">
        <v>318</v>
      </c>
      <c r="F1395" s="3">
        <v>4</v>
      </c>
      <c r="G1395" s="10">
        <v>368.08199999999999</v>
      </c>
    </row>
    <row r="1396" spans="1:7" ht="17.55" customHeight="1" x14ac:dyDescent="0.3">
      <c r="A1396" s="1">
        <v>1395</v>
      </c>
      <c r="B1396" s="1" t="s">
        <v>1429</v>
      </c>
      <c r="C1396" s="19">
        <v>41957</v>
      </c>
      <c r="D1396" s="19">
        <v>41985</v>
      </c>
      <c r="E1396" s="15">
        <v>304</v>
      </c>
      <c r="F1396" s="3">
        <v>2</v>
      </c>
      <c r="G1396" s="10">
        <v>321.86</v>
      </c>
    </row>
    <row r="1397" spans="1:7" ht="17.55" customHeight="1" x14ac:dyDescent="0.3">
      <c r="A1397" s="1">
        <v>1396</v>
      </c>
      <c r="B1397" s="1" t="s">
        <v>1430</v>
      </c>
      <c r="C1397" s="19">
        <v>41958</v>
      </c>
      <c r="D1397" s="19">
        <v>42010</v>
      </c>
      <c r="E1397" s="15">
        <v>123</v>
      </c>
      <c r="F1397" s="3">
        <v>4</v>
      </c>
      <c r="G1397" s="10">
        <v>282.17199999999997</v>
      </c>
    </row>
    <row r="1398" spans="1:7" ht="17.55" customHeight="1" x14ac:dyDescent="0.3">
      <c r="A1398" s="1">
        <v>1397</v>
      </c>
      <c r="B1398" s="1" t="s">
        <v>1431</v>
      </c>
      <c r="C1398" s="19">
        <v>41958</v>
      </c>
      <c r="D1398" s="19">
        <v>42024</v>
      </c>
      <c r="E1398" s="15">
        <v>207</v>
      </c>
      <c r="F1398" s="3">
        <v>4</v>
      </c>
      <c r="G1398" s="10">
        <v>389.01499999999999</v>
      </c>
    </row>
    <row r="1399" spans="1:7" ht="17.55" customHeight="1" x14ac:dyDescent="0.3">
      <c r="A1399" s="1">
        <v>1398</v>
      </c>
      <c r="B1399" s="1" t="s">
        <v>1432</v>
      </c>
      <c r="C1399" s="19">
        <v>41959</v>
      </c>
      <c r="D1399" s="19">
        <v>42033</v>
      </c>
      <c r="E1399" s="15">
        <v>230</v>
      </c>
      <c r="F1399" s="3">
        <v>2</v>
      </c>
      <c r="G1399" s="10">
        <v>238.85400000000001</v>
      </c>
    </row>
    <row r="1400" spans="1:7" ht="17.55" customHeight="1" x14ac:dyDescent="0.3">
      <c r="A1400" s="1">
        <v>1399</v>
      </c>
      <c r="B1400" s="1" t="s">
        <v>1433</v>
      </c>
      <c r="C1400" s="19">
        <v>41957</v>
      </c>
      <c r="D1400" s="19">
        <v>42001</v>
      </c>
      <c r="E1400" s="15">
        <v>315</v>
      </c>
      <c r="F1400" s="3">
        <v>4</v>
      </c>
      <c r="G1400" s="10">
        <v>77.44</v>
      </c>
    </row>
    <row r="1401" spans="1:7" ht="17.55" customHeight="1" x14ac:dyDescent="0.3">
      <c r="A1401" s="1">
        <v>1400</v>
      </c>
      <c r="B1401" s="1" t="s">
        <v>1434</v>
      </c>
      <c r="C1401" s="19">
        <v>41961</v>
      </c>
      <c r="D1401" s="19">
        <v>42027</v>
      </c>
      <c r="E1401" s="15">
        <v>69</v>
      </c>
      <c r="F1401" s="3">
        <v>3</v>
      </c>
      <c r="G1401" s="10">
        <v>191.66399999999999</v>
      </c>
    </row>
    <row r="1402" spans="1:7" ht="17.55" customHeight="1" x14ac:dyDescent="0.3">
      <c r="A1402" s="1">
        <v>1401</v>
      </c>
      <c r="B1402" s="1" t="s">
        <v>1435</v>
      </c>
      <c r="C1402" s="19">
        <v>41960</v>
      </c>
      <c r="D1402" s="19">
        <v>41997</v>
      </c>
      <c r="E1402" s="15">
        <v>48</v>
      </c>
      <c r="F1402" s="3">
        <v>1</v>
      </c>
      <c r="G1402" s="10">
        <v>132.61600000000001</v>
      </c>
    </row>
    <row r="1403" spans="1:7" ht="17.55" customHeight="1" x14ac:dyDescent="0.3">
      <c r="A1403" s="1">
        <v>1402</v>
      </c>
      <c r="B1403" s="1" t="s">
        <v>1436</v>
      </c>
      <c r="C1403" s="19">
        <v>41961</v>
      </c>
      <c r="D1403" s="19">
        <v>41994</v>
      </c>
      <c r="E1403" s="15">
        <v>50</v>
      </c>
      <c r="F1403" s="3">
        <v>1</v>
      </c>
      <c r="G1403" s="10">
        <v>81.796000000000006</v>
      </c>
    </row>
    <row r="1404" spans="1:7" ht="17.55" customHeight="1" x14ac:dyDescent="0.3">
      <c r="A1404" s="1">
        <v>1403</v>
      </c>
      <c r="B1404" s="1" t="s">
        <v>1437</v>
      </c>
      <c r="C1404" s="19">
        <v>41962</v>
      </c>
      <c r="D1404" s="19">
        <v>42004</v>
      </c>
      <c r="E1404" s="15">
        <v>17</v>
      </c>
      <c r="F1404" s="3">
        <v>2</v>
      </c>
      <c r="G1404" s="10">
        <v>201.828</v>
      </c>
    </row>
    <row r="1405" spans="1:7" ht="17.55" customHeight="1" x14ac:dyDescent="0.3">
      <c r="A1405" s="1">
        <v>1404</v>
      </c>
      <c r="B1405" s="1" t="s">
        <v>1438</v>
      </c>
      <c r="C1405" s="19">
        <v>41958</v>
      </c>
      <c r="D1405" s="19">
        <v>41981</v>
      </c>
      <c r="E1405" s="15">
        <v>9</v>
      </c>
      <c r="F1405" s="3">
        <v>1</v>
      </c>
      <c r="G1405" s="10">
        <v>107.08500000000001</v>
      </c>
    </row>
    <row r="1406" spans="1:7" ht="17.55" customHeight="1" x14ac:dyDescent="0.3">
      <c r="A1406" s="1">
        <v>1405</v>
      </c>
      <c r="B1406" s="1" t="s">
        <v>1439</v>
      </c>
      <c r="C1406" s="19">
        <v>41960</v>
      </c>
      <c r="D1406" s="19">
        <v>42031</v>
      </c>
      <c r="E1406" s="15">
        <v>61</v>
      </c>
      <c r="F1406" s="3">
        <v>2</v>
      </c>
      <c r="G1406" s="10">
        <v>260.87599999999998</v>
      </c>
    </row>
    <row r="1407" spans="1:7" ht="17.55" customHeight="1" x14ac:dyDescent="0.3">
      <c r="A1407" s="1">
        <v>1406</v>
      </c>
      <c r="B1407" s="1" t="s">
        <v>1440</v>
      </c>
      <c r="C1407" s="19">
        <v>41963</v>
      </c>
      <c r="D1407" s="19">
        <v>42021</v>
      </c>
      <c r="E1407" s="15">
        <v>126</v>
      </c>
      <c r="F1407" s="3">
        <v>1</v>
      </c>
      <c r="G1407" s="10">
        <v>476.98200000000003</v>
      </c>
    </row>
    <row r="1408" spans="1:7" ht="17.55" customHeight="1" x14ac:dyDescent="0.3">
      <c r="A1408" s="1">
        <v>1407</v>
      </c>
      <c r="B1408" s="1" t="s">
        <v>1441</v>
      </c>
      <c r="C1408" s="19">
        <v>41963</v>
      </c>
      <c r="D1408" s="19">
        <v>42018</v>
      </c>
      <c r="E1408" s="15">
        <v>238</v>
      </c>
      <c r="F1408" s="3">
        <v>4</v>
      </c>
      <c r="G1408" s="10">
        <v>54.208000000000006</v>
      </c>
    </row>
    <row r="1409" spans="1:7" ht="17.55" customHeight="1" x14ac:dyDescent="0.3">
      <c r="A1409" s="1">
        <v>1408</v>
      </c>
      <c r="B1409" s="1" t="s">
        <v>1442</v>
      </c>
      <c r="C1409" s="19">
        <v>41962</v>
      </c>
      <c r="D1409" s="19">
        <v>42008</v>
      </c>
      <c r="E1409" s="15">
        <v>218</v>
      </c>
      <c r="F1409" s="3">
        <v>2</v>
      </c>
      <c r="G1409" s="10">
        <v>235.345</v>
      </c>
    </row>
    <row r="1410" spans="1:7" ht="17.55" customHeight="1" x14ac:dyDescent="0.3">
      <c r="A1410" s="1">
        <v>1409</v>
      </c>
      <c r="B1410" s="1" t="s">
        <v>1443</v>
      </c>
      <c r="C1410" s="19">
        <v>41958</v>
      </c>
      <c r="D1410" s="19">
        <v>41980</v>
      </c>
      <c r="E1410" s="15">
        <v>118</v>
      </c>
      <c r="F1410" s="3">
        <v>1</v>
      </c>
      <c r="G1410" s="10">
        <v>253.13200000000003</v>
      </c>
    </row>
    <row r="1411" spans="1:7" ht="17.55" customHeight="1" x14ac:dyDescent="0.3">
      <c r="A1411" s="1">
        <v>1410</v>
      </c>
      <c r="B1411" s="1" t="s">
        <v>1444</v>
      </c>
      <c r="C1411" s="19">
        <v>41960</v>
      </c>
      <c r="D1411" s="19">
        <v>41994</v>
      </c>
      <c r="E1411" s="15">
        <v>13</v>
      </c>
      <c r="F1411" s="3">
        <v>1</v>
      </c>
      <c r="G1411" s="10">
        <v>116.64400000000001</v>
      </c>
    </row>
    <row r="1412" spans="1:7" ht="17.55" customHeight="1" x14ac:dyDescent="0.3">
      <c r="A1412" s="1">
        <v>1411</v>
      </c>
      <c r="B1412" s="1" t="s">
        <v>1445</v>
      </c>
      <c r="C1412" s="19">
        <v>41962</v>
      </c>
      <c r="D1412" s="19">
        <v>42022</v>
      </c>
      <c r="E1412" s="15">
        <v>234</v>
      </c>
      <c r="F1412" s="3">
        <v>3</v>
      </c>
      <c r="G1412" s="10">
        <v>714.38400000000001</v>
      </c>
    </row>
    <row r="1413" spans="1:7" ht="17.55" customHeight="1" x14ac:dyDescent="0.3">
      <c r="A1413" s="1">
        <v>1412</v>
      </c>
      <c r="B1413" s="1" t="s">
        <v>1446</v>
      </c>
      <c r="C1413" s="19">
        <v>41962</v>
      </c>
      <c r="D1413" s="19">
        <v>42035</v>
      </c>
      <c r="E1413" s="15">
        <v>252</v>
      </c>
      <c r="F1413" s="3">
        <v>3</v>
      </c>
      <c r="G1413" s="10">
        <v>542.08000000000004</v>
      </c>
    </row>
    <row r="1414" spans="1:7" ht="17.55" customHeight="1" x14ac:dyDescent="0.3">
      <c r="A1414" s="1">
        <v>1413</v>
      </c>
      <c r="B1414" s="1" t="s">
        <v>1447</v>
      </c>
      <c r="C1414" s="19">
        <v>41964</v>
      </c>
      <c r="D1414" s="19">
        <v>42006</v>
      </c>
      <c r="E1414" s="15">
        <v>145</v>
      </c>
      <c r="F1414" s="3">
        <v>2</v>
      </c>
      <c r="G1414" s="10">
        <v>568.33699999999999</v>
      </c>
    </row>
    <row r="1415" spans="1:7" ht="17.55" customHeight="1" x14ac:dyDescent="0.3">
      <c r="A1415" s="1">
        <v>1414</v>
      </c>
      <c r="B1415" s="1" t="s">
        <v>1448</v>
      </c>
      <c r="C1415" s="19">
        <v>41962</v>
      </c>
      <c r="D1415" s="19">
        <v>42031</v>
      </c>
      <c r="E1415" s="15">
        <v>24</v>
      </c>
      <c r="F1415" s="3">
        <v>1</v>
      </c>
      <c r="G1415" s="10">
        <v>569.18399999999997</v>
      </c>
    </row>
    <row r="1416" spans="1:7" ht="17.55" customHeight="1" x14ac:dyDescent="0.3">
      <c r="A1416" s="1">
        <v>1415</v>
      </c>
      <c r="B1416" s="1" t="s">
        <v>1449</v>
      </c>
      <c r="C1416" s="19">
        <v>41959</v>
      </c>
      <c r="D1416" s="19">
        <v>42007</v>
      </c>
      <c r="E1416" s="15">
        <v>241</v>
      </c>
      <c r="F1416" s="3">
        <v>4</v>
      </c>
      <c r="G1416" s="10">
        <v>405.71300000000002</v>
      </c>
    </row>
    <row r="1417" spans="1:7" ht="17.55" customHeight="1" x14ac:dyDescent="0.3">
      <c r="A1417" s="1">
        <v>1416</v>
      </c>
      <c r="B1417" s="1" t="s">
        <v>1450</v>
      </c>
      <c r="C1417" s="19">
        <v>41961</v>
      </c>
      <c r="D1417" s="19">
        <v>41984</v>
      </c>
      <c r="E1417" s="15">
        <v>130</v>
      </c>
      <c r="F1417" s="3">
        <v>2</v>
      </c>
      <c r="G1417" s="10">
        <v>711.4799999999999</v>
      </c>
    </row>
    <row r="1418" spans="1:7" ht="17.55" customHeight="1" x14ac:dyDescent="0.3">
      <c r="A1418" s="1">
        <v>1417</v>
      </c>
      <c r="B1418" s="1" t="s">
        <v>1451</v>
      </c>
      <c r="C1418" s="19">
        <v>41960</v>
      </c>
      <c r="D1418" s="19">
        <v>41993</v>
      </c>
      <c r="E1418" s="15">
        <v>43</v>
      </c>
      <c r="F1418" s="3">
        <v>4</v>
      </c>
      <c r="G1418" s="10">
        <v>399.78400000000005</v>
      </c>
    </row>
    <row r="1419" spans="1:7" ht="17.55" customHeight="1" x14ac:dyDescent="0.3">
      <c r="A1419" s="1">
        <v>1418</v>
      </c>
      <c r="B1419" s="1" t="s">
        <v>1452</v>
      </c>
      <c r="C1419" s="19">
        <v>41961</v>
      </c>
      <c r="D1419" s="19">
        <v>42016</v>
      </c>
      <c r="E1419" s="15">
        <v>120</v>
      </c>
      <c r="F1419" s="3">
        <v>3</v>
      </c>
      <c r="G1419" s="10">
        <v>458.59000000000003</v>
      </c>
    </row>
    <row r="1420" spans="1:7" ht="17.55" customHeight="1" x14ac:dyDescent="0.3">
      <c r="A1420" s="1">
        <v>1419</v>
      </c>
      <c r="B1420" s="1" t="s">
        <v>1453</v>
      </c>
      <c r="C1420" s="19">
        <v>41960</v>
      </c>
      <c r="D1420" s="19">
        <v>42029</v>
      </c>
      <c r="E1420" s="15">
        <v>311</v>
      </c>
      <c r="F1420" s="3">
        <v>1</v>
      </c>
      <c r="G1420" s="10">
        <v>318.714</v>
      </c>
    </row>
    <row r="1421" spans="1:7" ht="17.55" customHeight="1" x14ac:dyDescent="0.3">
      <c r="A1421" s="1">
        <v>1420</v>
      </c>
      <c r="B1421" s="1" t="s">
        <v>1454</v>
      </c>
      <c r="C1421" s="19">
        <v>41961</v>
      </c>
      <c r="D1421" s="19">
        <v>42033</v>
      </c>
      <c r="E1421" s="15">
        <v>226</v>
      </c>
      <c r="F1421" s="3">
        <v>4</v>
      </c>
      <c r="G1421" s="10">
        <v>400.63100000000003</v>
      </c>
    </row>
    <row r="1422" spans="1:7" ht="17.55" customHeight="1" x14ac:dyDescent="0.3">
      <c r="A1422" s="1">
        <v>1421</v>
      </c>
      <c r="B1422" s="1" t="s">
        <v>1455</v>
      </c>
      <c r="C1422" s="19">
        <v>41962</v>
      </c>
      <c r="D1422" s="19">
        <v>42015</v>
      </c>
      <c r="E1422" s="15">
        <v>231</v>
      </c>
      <c r="F1422" s="3">
        <v>1</v>
      </c>
      <c r="G1422" s="10">
        <v>668.88800000000003</v>
      </c>
    </row>
    <row r="1423" spans="1:7" ht="17.55" customHeight="1" x14ac:dyDescent="0.3">
      <c r="A1423" s="1">
        <v>1422</v>
      </c>
      <c r="B1423" s="1" t="s">
        <v>1456</v>
      </c>
      <c r="C1423" s="19">
        <v>41962</v>
      </c>
      <c r="D1423" s="19">
        <v>42026</v>
      </c>
      <c r="E1423" s="15">
        <v>241</v>
      </c>
      <c r="F1423" s="3">
        <v>2</v>
      </c>
      <c r="G1423" s="10">
        <v>431.96999999999997</v>
      </c>
    </row>
    <row r="1424" spans="1:7" ht="17.55" customHeight="1" x14ac:dyDescent="0.3">
      <c r="A1424" s="1">
        <v>1423</v>
      </c>
      <c r="B1424" s="1" t="s">
        <v>1457</v>
      </c>
      <c r="C1424" s="19">
        <v>41959</v>
      </c>
      <c r="D1424" s="19">
        <v>42019</v>
      </c>
      <c r="E1424" s="15">
        <v>3</v>
      </c>
      <c r="F1424" s="3">
        <v>2</v>
      </c>
      <c r="G1424" s="10">
        <v>252.64800000000002</v>
      </c>
    </row>
    <row r="1425" spans="1:7" ht="17.55" customHeight="1" x14ac:dyDescent="0.3">
      <c r="A1425" s="1">
        <v>1424</v>
      </c>
      <c r="B1425" s="1" t="s">
        <v>1458</v>
      </c>
      <c r="C1425" s="19">
        <v>41960</v>
      </c>
      <c r="D1425" s="19">
        <v>42007</v>
      </c>
      <c r="E1425" s="15">
        <v>202</v>
      </c>
      <c r="F1425" s="3">
        <v>3</v>
      </c>
      <c r="G1425" s="10">
        <v>393.49200000000002</v>
      </c>
    </row>
    <row r="1426" spans="1:7" ht="17.55" customHeight="1" x14ac:dyDescent="0.3">
      <c r="A1426" s="1">
        <v>1425</v>
      </c>
      <c r="B1426" s="1" t="s">
        <v>1459</v>
      </c>
      <c r="C1426" s="19">
        <v>41961</v>
      </c>
      <c r="D1426" s="19">
        <v>42011</v>
      </c>
      <c r="E1426" s="15">
        <v>197</v>
      </c>
      <c r="F1426" s="3">
        <v>2</v>
      </c>
      <c r="G1426" s="10">
        <v>543.41099999999994</v>
      </c>
    </row>
    <row r="1427" spans="1:7" ht="17.55" customHeight="1" x14ac:dyDescent="0.3">
      <c r="A1427" s="1">
        <v>1426</v>
      </c>
      <c r="B1427" s="1" t="s">
        <v>1460</v>
      </c>
      <c r="C1427" s="19">
        <v>41964</v>
      </c>
      <c r="D1427" s="19">
        <v>42015</v>
      </c>
      <c r="E1427" s="15">
        <v>98</v>
      </c>
      <c r="F1427" s="3">
        <v>3</v>
      </c>
      <c r="G1427" s="10">
        <v>117.128</v>
      </c>
    </row>
    <row r="1428" spans="1:7" ht="17.55" customHeight="1" x14ac:dyDescent="0.3">
      <c r="A1428" s="1">
        <v>1427</v>
      </c>
      <c r="B1428" s="1" t="s">
        <v>1461</v>
      </c>
      <c r="C1428" s="19">
        <v>41965</v>
      </c>
      <c r="D1428" s="19">
        <v>42029</v>
      </c>
      <c r="E1428" s="15">
        <v>268</v>
      </c>
      <c r="F1428" s="3">
        <v>4</v>
      </c>
      <c r="G1428" s="10">
        <v>554.30100000000004</v>
      </c>
    </row>
    <row r="1429" spans="1:7" ht="17.55" customHeight="1" x14ac:dyDescent="0.3">
      <c r="A1429" s="1">
        <v>1428</v>
      </c>
      <c r="B1429" s="1" t="s">
        <v>1462</v>
      </c>
      <c r="C1429" s="19">
        <v>41962</v>
      </c>
      <c r="D1429" s="19">
        <v>42036</v>
      </c>
      <c r="E1429" s="15">
        <v>57</v>
      </c>
      <c r="F1429" s="3">
        <v>1</v>
      </c>
      <c r="G1429" s="10">
        <v>749.23200000000008</v>
      </c>
    </row>
    <row r="1430" spans="1:7" ht="17.55" customHeight="1" x14ac:dyDescent="0.3">
      <c r="A1430" s="1">
        <v>1429</v>
      </c>
      <c r="B1430" s="1" t="s">
        <v>1463</v>
      </c>
      <c r="C1430" s="19">
        <v>41964</v>
      </c>
      <c r="D1430" s="19">
        <v>42002</v>
      </c>
      <c r="E1430" s="15">
        <v>301</v>
      </c>
      <c r="F1430" s="3">
        <v>3</v>
      </c>
      <c r="G1430" s="10">
        <v>211.99199999999999</v>
      </c>
    </row>
    <row r="1431" spans="1:7" ht="17.55" customHeight="1" x14ac:dyDescent="0.3">
      <c r="A1431" s="1">
        <v>1430</v>
      </c>
      <c r="B1431" s="1" t="s">
        <v>1464</v>
      </c>
      <c r="C1431" s="19">
        <v>41961</v>
      </c>
      <c r="D1431" s="19">
        <v>42034</v>
      </c>
      <c r="E1431" s="15">
        <v>318</v>
      </c>
      <c r="F1431" s="3">
        <v>3</v>
      </c>
      <c r="G1431" s="10">
        <v>400.75200000000001</v>
      </c>
    </row>
    <row r="1432" spans="1:7" ht="17.55" customHeight="1" x14ac:dyDescent="0.3">
      <c r="A1432" s="1">
        <v>1431</v>
      </c>
      <c r="B1432" s="1" t="s">
        <v>1465</v>
      </c>
      <c r="C1432" s="19">
        <v>41961</v>
      </c>
      <c r="D1432" s="19">
        <v>42025</v>
      </c>
      <c r="E1432" s="15">
        <v>195</v>
      </c>
      <c r="F1432" s="3">
        <v>2</v>
      </c>
      <c r="G1432" s="10">
        <v>166.25399999999999</v>
      </c>
    </row>
    <row r="1433" spans="1:7" ht="17.55" customHeight="1" x14ac:dyDescent="0.3">
      <c r="A1433" s="1">
        <v>1432</v>
      </c>
      <c r="B1433" s="1" t="s">
        <v>1466</v>
      </c>
      <c r="C1433" s="19">
        <v>41965</v>
      </c>
      <c r="D1433" s="19">
        <v>41999</v>
      </c>
      <c r="E1433" s="15">
        <v>171</v>
      </c>
      <c r="F1433" s="3">
        <v>2</v>
      </c>
      <c r="G1433" s="10">
        <v>431.12299999999999</v>
      </c>
    </row>
    <row r="1434" spans="1:7" ht="17.55" customHeight="1" x14ac:dyDescent="0.3">
      <c r="A1434" s="1">
        <v>1433</v>
      </c>
      <c r="B1434" s="1" t="s">
        <v>1467</v>
      </c>
      <c r="C1434" s="19">
        <v>41965</v>
      </c>
      <c r="D1434" s="19">
        <v>42025</v>
      </c>
      <c r="E1434" s="15">
        <v>202</v>
      </c>
      <c r="F1434" s="3">
        <v>4</v>
      </c>
      <c r="G1434" s="10">
        <v>265.71600000000001</v>
      </c>
    </row>
    <row r="1435" spans="1:7" ht="17.55" customHeight="1" x14ac:dyDescent="0.3">
      <c r="A1435" s="1">
        <v>1434</v>
      </c>
      <c r="B1435" s="1" t="s">
        <v>1468</v>
      </c>
      <c r="C1435" s="19">
        <v>41963</v>
      </c>
      <c r="D1435" s="19">
        <v>42017</v>
      </c>
      <c r="E1435" s="15">
        <v>217</v>
      </c>
      <c r="F1435" s="3">
        <v>2</v>
      </c>
      <c r="G1435" s="10">
        <v>327.18400000000003</v>
      </c>
    </row>
    <row r="1436" spans="1:7" ht="17.55" customHeight="1" x14ac:dyDescent="0.3">
      <c r="A1436" s="1">
        <v>1435</v>
      </c>
      <c r="B1436" s="1" t="s">
        <v>1469</v>
      </c>
      <c r="C1436" s="19">
        <v>41961</v>
      </c>
      <c r="D1436" s="19">
        <v>42004</v>
      </c>
      <c r="E1436" s="15">
        <v>122</v>
      </c>
      <c r="F1436" s="3">
        <v>1</v>
      </c>
      <c r="G1436" s="10">
        <v>203.27999999999997</v>
      </c>
    </row>
    <row r="1437" spans="1:7" ht="17.55" customHeight="1" x14ac:dyDescent="0.3">
      <c r="A1437" s="1">
        <v>1436</v>
      </c>
      <c r="B1437" s="1" t="s">
        <v>1470</v>
      </c>
      <c r="C1437" s="19">
        <v>41965</v>
      </c>
      <c r="D1437" s="19">
        <v>42015</v>
      </c>
      <c r="E1437" s="15">
        <v>181</v>
      </c>
      <c r="F1437" s="3">
        <v>2</v>
      </c>
      <c r="G1437" s="10">
        <v>113.13499999999999</v>
      </c>
    </row>
    <row r="1438" spans="1:7" ht="17.55" customHeight="1" x14ac:dyDescent="0.3">
      <c r="A1438" s="1">
        <v>1437</v>
      </c>
      <c r="B1438" s="1" t="s">
        <v>1471</v>
      </c>
      <c r="C1438" s="19">
        <v>41963</v>
      </c>
      <c r="D1438" s="19">
        <v>42023</v>
      </c>
      <c r="E1438" s="15">
        <v>124</v>
      </c>
      <c r="F1438" s="3">
        <v>4</v>
      </c>
      <c r="G1438" s="10">
        <v>524.65599999999995</v>
      </c>
    </row>
    <row r="1439" spans="1:7" ht="17.55" customHeight="1" x14ac:dyDescent="0.3">
      <c r="A1439" s="1">
        <v>1438</v>
      </c>
      <c r="B1439" s="1" t="s">
        <v>1472</v>
      </c>
      <c r="C1439" s="19">
        <v>41965</v>
      </c>
      <c r="D1439" s="19">
        <v>42001</v>
      </c>
      <c r="E1439" s="15">
        <v>197</v>
      </c>
      <c r="F1439" s="3">
        <v>4</v>
      </c>
      <c r="G1439" s="10">
        <v>895.15800000000002</v>
      </c>
    </row>
    <row r="1440" spans="1:7" ht="17.55" customHeight="1" x14ac:dyDescent="0.3">
      <c r="A1440" s="1">
        <v>1439</v>
      </c>
      <c r="B1440" s="1" t="s">
        <v>1473</v>
      </c>
      <c r="C1440" s="19">
        <v>41965</v>
      </c>
      <c r="D1440" s="19">
        <v>42010</v>
      </c>
      <c r="E1440" s="15">
        <v>64</v>
      </c>
      <c r="F1440" s="3">
        <v>3</v>
      </c>
      <c r="G1440" s="10">
        <v>861.5200000000001</v>
      </c>
    </row>
    <row r="1441" spans="1:7" ht="17.55" customHeight="1" x14ac:dyDescent="0.3">
      <c r="A1441" s="1">
        <v>1440</v>
      </c>
      <c r="B1441" s="1" t="s">
        <v>1474</v>
      </c>
      <c r="C1441" s="19">
        <v>41967</v>
      </c>
      <c r="D1441" s="19">
        <v>42020</v>
      </c>
      <c r="E1441" s="15">
        <v>46</v>
      </c>
      <c r="F1441" s="3">
        <v>4</v>
      </c>
      <c r="G1441" s="10">
        <v>439.83499999999998</v>
      </c>
    </row>
    <row r="1442" spans="1:7" ht="17.55" customHeight="1" x14ac:dyDescent="0.3">
      <c r="A1442" s="1">
        <v>1441</v>
      </c>
      <c r="B1442" s="1" t="s">
        <v>1475</v>
      </c>
      <c r="C1442" s="19">
        <v>41967</v>
      </c>
      <c r="D1442" s="19">
        <v>42023</v>
      </c>
      <c r="E1442" s="15">
        <v>75</v>
      </c>
      <c r="F1442" s="3">
        <v>2</v>
      </c>
      <c r="G1442" s="10">
        <v>127.05</v>
      </c>
    </row>
    <row r="1443" spans="1:7" ht="17.55" customHeight="1" x14ac:dyDescent="0.3">
      <c r="A1443" s="1">
        <v>1442</v>
      </c>
      <c r="B1443" s="1" t="s">
        <v>1476</v>
      </c>
      <c r="C1443" s="19">
        <v>41968</v>
      </c>
      <c r="D1443" s="19">
        <v>42015</v>
      </c>
      <c r="E1443" s="15">
        <v>16</v>
      </c>
      <c r="F1443" s="3">
        <v>2</v>
      </c>
      <c r="G1443" s="10">
        <v>493.80099999999993</v>
      </c>
    </row>
    <row r="1444" spans="1:7" ht="17.55" customHeight="1" x14ac:dyDescent="0.3">
      <c r="A1444" s="1">
        <v>1443</v>
      </c>
      <c r="B1444" s="1" t="s">
        <v>1477</v>
      </c>
      <c r="C1444" s="19">
        <v>41966</v>
      </c>
      <c r="D1444" s="19">
        <v>42014</v>
      </c>
      <c r="E1444" s="15">
        <v>19</v>
      </c>
      <c r="F1444" s="3">
        <v>1</v>
      </c>
      <c r="G1444" s="10">
        <v>390.22500000000002</v>
      </c>
    </row>
    <row r="1445" spans="1:7" ht="17.55" customHeight="1" x14ac:dyDescent="0.3">
      <c r="A1445" s="1">
        <v>1444</v>
      </c>
      <c r="B1445" s="1" t="s">
        <v>1478</v>
      </c>
      <c r="C1445" s="19">
        <v>41965</v>
      </c>
      <c r="D1445" s="19">
        <v>42024</v>
      </c>
      <c r="E1445" s="15">
        <v>45</v>
      </c>
      <c r="F1445" s="3">
        <v>3</v>
      </c>
      <c r="G1445" s="10">
        <v>71.14800000000001</v>
      </c>
    </row>
    <row r="1446" spans="1:7" ht="17.55" customHeight="1" x14ac:dyDescent="0.3">
      <c r="A1446" s="1">
        <v>1445</v>
      </c>
      <c r="B1446" s="1" t="s">
        <v>1479</v>
      </c>
      <c r="C1446" s="19">
        <v>41969</v>
      </c>
      <c r="D1446" s="19">
        <v>41991</v>
      </c>
      <c r="E1446" s="15">
        <v>138</v>
      </c>
      <c r="F1446" s="3">
        <v>1</v>
      </c>
      <c r="G1446" s="10">
        <v>572.81400000000008</v>
      </c>
    </row>
    <row r="1447" spans="1:7" ht="17.55" customHeight="1" x14ac:dyDescent="0.3">
      <c r="A1447" s="1">
        <v>1446</v>
      </c>
      <c r="B1447" s="1" t="s">
        <v>1480</v>
      </c>
      <c r="C1447" s="19">
        <v>41969</v>
      </c>
      <c r="D1447" s="19">
        <v>42002</v>
      </c>
      <c r="E1447" s="15">
        <v>135</v>
      </c>
      <c r="F1447" s="3">
        <v>3</v>
      </c>
      <c r="G1447" s="10">
        <v>598.22399999999993</v>
      </c>
    </row>
    <row r="1448" spans="1:7" ht="17.55" customHeight="1" x14ac:dyDescent="0.3">
      <c r="A1448" s="1">
        <v>1447</v>
      </c>
      <c r="B1448" s="1" t="s">
        <v>1481</v>
      </c>
      <c r="C1448" s="19">
        <v>41969</v>
      </c>
      <c r="D1448" s="19">
        <v>42032</v>
      </c>
      <c r="E1448" s="15">
        <v>161</v>
      </c>
      <c r="F1448" s="3">
        <v>2</v>
      </c>
      <c r="G1448" s="10">
        <v>250.71199999999999</v>
      </c>
    </row>
    <row r="1449" spans="1:7" ht="17.55" customHeight="1" x14ac:dyDescent="0.3">
      <c r="A1449" s="1">
        <v>1448</v>
      </c>
      <c r="B1449" s="1" t="s">
        <v>1482</v>
      </c>
      <c r="C1449" s="19">
        <v>41968</v>
      </c>
      <c r="D1449" s="19">
        <v>42020</v>
      </c>
      <c r="E1449" s="15">
        <v>81</v>
      </c>
      <c r="F1449" s="3">
        <v>1</v>
      </c>
      <c r="G1449" s="10">
        <v>150.04000000000002</v>
      </c>
    </row>
    <row r="1450" spans="1:7" ht="17.55" customHeight="1" x14ac:dyDescent="0.3">
      <c r="A1450" s="1">
        <v>1449</v>
      </c>
      <c r="B1450" s="1" t="s">
        <v>1483</v>
      </c>
      <c r="C1450" s="19">
        <v>41969</v>
      </c>
      <c r="D1450" s="19">
        <v>42004</v>
      </c>
      <c r="E1450" s="15">
        <v>313</v>
      </c>
      <c r="F1450" s="3">
        <v>1</v>
      </c>
      <c r="G1450" s="10">
        <v>217.679</v>
      </c>
    </row>
    <row r="1451" spans="1:7" ht="17.55" customHeight="1" x14ac:dyDescent="0.3">
      <c r="A1451" s="1">
        <v>1450</v>
      </c>
      <c r="B1451" s="1" t="s">
        <v>1484</v>
      </c>
      <c r="C1451" s="19">
        <v>41969</v>
      </c>
      <c r="D1451" s="19">
        <v>42010</v>
      </c>
      <c r="E1451" s="15">
        <v>253</v>
      </c>
      <c r="F1451" s="3">
        <v>2</v>
      </c>
      <c r="G1451" s="10">
        <v>404.62400000000002</v>
      </c>
    </row>
    <row r="1452" spans="1:7" ht="17.55" customHeight="1" x14ac:dyDescent="0.3">
      <c r="A1452" s="1">
        <v>1451</v>
      </c>
      <c r="B1452" s="1" t="s">
        <v>1485</v>
      </c>
      <c r="C1452" s="19">
        <v>41965</v>
      </c>
      <c r="D1452" s="19">
        <v>42018</v>
      </c>
      <c r="E1452" s="15">
        <v>68</v>
      </c>
      <c r="F1452" s="3">
        <v>1</v>
      </c>
      <c r="G1452" s="10">
        <v>166.012</v>
      </c>
    </row>
    <row r="1453" spans="1:7" ht="17.55" customHeight="1" x14ac:dyDescent="0.3">
      <c r="A1453" s="1">
        <v>1452</v>
      </c>
      <c r="B1453" s="1" t="s">
        <v>1486</v>
      </c>
      <c r="C1453" s="19">
        <v>41967</v>
      </c>
      <c r="D1453" s="19">
        <v>41996</v>
      </c>
      <c r="E1453" s="15">
        <v>319</v>
      </c>
      <c r="F1453" s="3">
        <v>3</v>
      </c>
      <c r="G1453" s="10">
        <v>523.44599999999991</v>
      </c>
    </row>
    <row r="1454" spans="1:7" ht="17.55" customHeight="1" x14ac:dyDescent="0.3">
      <c r="A1454" s="1">
        <v>1453</v>
      </c>
      <c r="B1454" s="1" t="s">
        <v>1487</v>
      </c>
      <c r="C1454" s="19">
        <v>41965</v>
      </c>
      <c r="D1454" s="19">
        <v>41998</v>
      </c>
      <c r="E1454" s="15">
        <v>109</v>
      </c>
      <c r="F1454" s="3">
        <v>1</v>
      </c>
      <c r="G1454" s="10">
        <v>555.39</v>
      </c>
    </row>
    <row r="1455" spans="1:7" ht="17.55" customHeight="1" x14ac:dyDescent="0.3">
      <c r="A1455" s="1">
        <v>1454</v>
      </c>
      <c r="B1455" s="1" t="s">
        <v>1488</v>
      </c>
      <c r="C1455" s="19">
        <v>41965</v>
      </c>
      <c r="D1455" s="19">
        <v>42035</v>
      </c>
      <c r="E1455" s="15">
        <v>134</v>
      </c>
      <c r="F1455" s="3">
        <v>1</v>
      </c>
      <c r="G1455" s="10">
        <v>522.72</v>
      </c>
    </row>
    <row r="1456" spans="1:7" ht="17.55" customHeight="1" x14ac:dyDescent="0.3">
      <c r="A1456" s="1">
        <v>1455</v>
      </c>
      <c r="B1456" s="1" t="s">
        <v>1489</v>
      </c>
      <c r="C1456" s="19">
        <v>41967</v>
      </c>
      <c r="D1456" s="19">
        <v>42037</v>
      </c>
      <c r="E1456" s="15">
        <v>229</v>
      </c>
      <c r="F1456" s="3">
        <v>2</v>
      </c>
      <c r="G1456" s="10">
        <v>485.69399999999996</v>
      </c>
    </row>
    <row r="1457" spans="1:7" ht="17.55" customHeight="1" x14ac:dyDescent="0.3">
      <c r="A1457" s="1">
        <v>1456</v>
      </c>
      <c r="B1457" s="1" t="s">
        <v>1490</v>
      </c>
      <c r="C1457" s="19">
        <v>41970</v>
      </c>
      <c r="D1457" s="19">
        <v>42034</v>
      </c>
      <c r="E1457" s="15">
        <v>232</v>
      </c>
      <c r="F1457" s="3">
        <v>1</v>
      </c>
      <c r="G1457" s="10">
        <v>338.8</v>
      </c>
    </row>
    <row r="1458" spans="1:7" ht="17.55" customHeight="1" x14ac:dyDescent="0.3">
      <c r="A1458" s="1">
        <v>1457</v>
      </c>
      <c r="B1458" s="1" t="s">
        <v>1491</v>
      </c>
      <c r="C1458" s="19">
        <v>41968</v>
      </c>
      <c r="D1458" s="19">
        <v>42039</v>
      </c>
      <c r="E1458" s="15">
        <v>80</v>
      </c>
      <c r="F1458" s="3">
        <v>2</v>
      </c>
      <c r="G1458" s="10">
        <v>426.88800000000003</v>
      </c>
    </row>
    <row r="1459" spans="1:7" ht="17.55" customHeight="1" x14ac:dyDescent="0.3">
      <c r="A1459" s="1">
        <v>1458</v>
      </c>
      <c r="B1459" s="1" t="s">
        <v>1492</v>
      </c>
      <c r="C1459" s="19">
        <v>41969</v>
      </c>
      <c r="D1459" s="19">
        <v>42020</v>
      </c>
      <c r="E1459" s="15">
        <v>113</v>
      </c>
      <c r="F1459" s="3">
        <v>3</v>
      </c>
      <c r="G1459" s="10">
        <v>390.58800000000002</v>
      </c>
    </row>
    <row r="1460" spans="1:7" ht="17.55" customHeight="1" x14ac:dyDescent="0.3">
      <c r="A1460" s="1">
        <v>1459</v>
      </c>
      <c r="B1460" s="1" t="s">
        <v>1493</v>
      </c>
      <c r="C1460" s="19">
        <v>41967</v>
      </c>
      <c r="D1460" s="19">
        <v>42022</v>
      </c>
      <c r="E1460" s="15">
        <v>134</v>
      </c>
      <c r="F1460" s="3">
        <v>1</v>
      </c>
      <c r="G1460" s="10">
        <v>283.62399999999997</v>
      </c>
    </row>
    <row r="1461" spans="1:7" ht="17.55" customHeight="1" x14ac:dyDescent="0.3">
      <c r="A1461" s="1">
        <v>1460</v>
      </c>
      <c r="B1461" s="1" t="s">
        <v>1494</v>
      </c>
      <c r="C1461" s="19">
        <v>41966</v>
      </c>
      <c r="D1461" s="19">
        <v>41993</v>
      </c>
      <c r="E1461" s="15">
        <v>122</v>
      </c>
      <c r="F1461" s="3">
        <v>3</v>
      </c>
      <c r="G1461" s="10">
        <v>362.27399999999994</v>
      </c>
    </row>
    <row r="1462" spans="1:7" ht="17.55" customHeight="1" x14ac:dyDescent="0.3">
      <c r="A1462" s="1">
        <v>1461</v>
      </c>
      <c r="B1462" s="1" t="s">
        <v>1495</v>
      </c>
      <c r="C1462" s="19">
        <v>41967</v>
      </c>
      <c r="D1462" s="19">
        <v>41993</v>
      </c>
      <c r="E1462" s="15">
        <v>43</v>
      </c>
      <c r="F1462" s="3">
        <v>3</v>
      </c>
      <c r="G1462" s="10">
        <v>483.51599999999996</v>
      </c>
    </row>
    <row r="1463" spans="1:7" ht="17.55" customHeight="1" x14ac:dyDescent="0.3">
      <c r="A1463" s="1">
        <v>1462</v>
      </c>
      <c r="B1463" s="1" t="s">
        <v>1496</v>
      </c>
      <c r="C1463" s="19">
        <v>41972</v>
      </c>
      <c r="D1463" s="19">
        <v>42005</v>
      </c>
      <c r="E1463" s="15">
        <v>3</v>
      </c>
      <c r="F1463" s="3">
        <v>2</v>
      </c>
      <c r="G1463" s="10">
        <v>360.09599999999995</v>
      </c>
    </row>
    <row r="1464" spans="1:7" ht="17.55" customHeight="1" x14ac:dyDescent="0.3">
      <c r="A1464" s="1">
        <v>1463</v>
      </c>
      <c r="B1464" s="1" t="s">
        <v>1497</v>
      </c>
      <c r="C1464" s="19">
        <v>41972</v>
      </c>
      <c r="D1464" s="19">
        <v>42042</v>
      </c>
      <c r="E1464" s="15">
        <v>22</v>
      </c>
      <c r="F1464" s="3">
        <v>2</v>
      </c>
      <c r="G1464" s="10">
        <v>120.879</v>
      </c>
    </row>
    <row r="1465" spans="1:7" ht="17.55" customHeight="1" x14ac:dyDescent="0.3">
      <c r="A1465" s="1">
        <v>1464</v>
      </c>
      <c r="B1465" s="1" t="s">
        <v>1498</v>
      </c>
      <c r="C1465" s="19">
        <v>41970</v>
      </c>
      <c r="D1465" s="19">
        <v>42010</v>
      </c>
      <c r="E1465" s="15">
        <v>297</v>
      </c>
      <c r="F1465" s="3">
        <v>3</v>
      </c>
      <c r="G1465" s="10">
        <v>213.928</v>
      </c>
    </row>
    <row r="1466" spans="1:7" ht="17.55" customHeight="1" x14ac:dyDescent="0.3">
      <c r="A1466" s="1">
        <v>1465</v>
      </c>
      <c r="B1466" s="1" t="s">
        <v>1499</v>
      </c>
      <c r="C1466" s="19">
        <v>41967</v>
      </c>
      <c r="D1466" s="19">
        <v>42025</v>
      </c>
      <c r="E1466" s="15">
        <v>253</v>
      </c>
      <c r="F1466" s="3">
        <v>4</v>
      </c>
      <c r="G1466" s="10">
        <v>170.852</v>
      </c>
    </row>
    <row r="1467" spans="1:7" ht="17.55" customHeight="1" x14ac:dyDescent="0.3">
      <c r="A1467" s="1">
        <v>1466</v>
      </c>
      <c r="B1467" s="1" t="s">
        <v>1500</v>
      </c>
      <c r="C1467" s="19">
        <v>41972</v>
      </c>
      <c r="D1467" s="19">
        <v>42001</v>
      </c>
      <c r="E1467" s="15">
        <v>111</v>
      </c>
      <c r="F1467" s="3">
        <v>3</v>
      </c>
      <c r="G1467" s="10">
        <v>599.19200000000001</v>
      </c>
    </row>
    <row r="1468" spans="1:7" ht="17.55" customHeight="1" x14ac:dyDescent="0.3">
      <c r="A1468" s="1">
        <v>1467</v>
      </c>
      <c r="B1468" s="1" t="s">
        <v>1501</v>
      </c>
      <c r="C1468" s="19">
        <v>41967</v>
      </c>
      <c r="D1468" s="19">
        <v>41992</v>
      </c>
      <c r="E1468" s="15">
        <v>13</v>
      </c>
      <c r="F1468" s="3">
        <v>3</v>
      </c>
      <c r="G1468" s="10">
        <v>118.096</v>
      </c>
    </row>
    <row r="1469" spans="1:7" ht="17.55" customHeight="1" x14ac:dyDescent="0.3">
      <c r="A1469" s="1">
        <v>1468</v>
      </c>
      <c r="B1469" s="1" t="s">
        <v>1502</v>
      </c>
      <c r="C1469" s="19">
        <v>41970</v>
      </c>
      <c r="D1469" s="19">
        <v>42044</v>
      </c>
      <c r="E1469" s="15">
        <v>255</v>
      </c>
      <c r="F1469" s="3">
        <v>1</v>
      </c>
      <c r="G1469" s="10">
        <v>812.15200000000004</v>
      </c>
    </row>
    <row r="1470" spans="1:7" ht="17.55" customHeight="1" x14ac:dyDescent="0.3">
      <c r="A1470" s="1">
        <v>1469</v>
      </c>
      <c r="B1470" s="1" t="s">
        <v>1503</v>
      </c>
      <c r="C1470" s="19">
        <v>41970</v>
      </c>
      <c r="D1470" s="19">
        <v>42009</v>
      </c>
      <c r="E1470" s="15">
        <v>56</v>
      </c>
      <c r="F1470" s="3">
        <v>1</v>
      </c>
      <c r="G1470" s="10">
        <v>755.76600000000008</v>
      </c>
    </row>
    <row r="1471" spans="1:7" ht="17.55" customHeight="1" x14ac:dyDescent="0.3">
      <c r="A1471" s="1">
        <v>1470</v>
      </c>
      <c r="B1471" s="1" t="s">
        <v>1504</v>
      </c>
      <c r="C1471" s="19">
        <v>41973</v>
      </c>
      <c r="D1471" s="19">
        <v>42014</v>
      </c>
      <c r="E1471" s="15">
        <v>245</v>
      </c>
      <c r="F1471" s="3">
        <v>3</v>
      </c>
      <c r="G1471" s="10">
        <v>370.13899999999995</v>
      </c>
    </row>
    <row r="1472" spans="1:7" ht="17.55" customHeight="1" x14ac:dyDescent="0.3">
      <c r="A1472" s="1">
        <v>1471</v>
      </c>
      <c r="B1472" s="1" t="s">
        <v>1505</v>
      </c>
      <c r="C1472" s="19">
        <v>41971</v>
      </c>
      <c r="D1472" s="19">
        <v>42015</v>
      </c>
      <c r="E1472" s="15">
        <v>28</v>
      </c>
      <c r="F1472" s="3">
        <v>2</v>
      </c>
      <c r="G1472" s="10">
        <v>424.95200000000006</v>
      </c>
    </row>
    <row r="1473" spans="1:7" ht="17.55" customHeight="1" x14ac:dyDescent="0.3">
      <c r="A1473" s="1">
        <v>1472</v>
      </c>
      <c r="B1473" s="1" t="s">
        <v>1506</v>
      </c>
      <c r="C1473" s="19">
        <v>41970</v>
      </c>
      <c r="D1473" s="19">
        <v>42002</v>
      </c>
      <c r="E1473" s="15">
        <v>215</v>
      </c>
      <c r="F1473" s="3">
        <v>4</v>
      </c>
      <c r="G1473" s="10">
        <v>253.61599999999999</v>
      </c>
    </row>
    <row r="1474" spans="1:7" ht="17.55" customHeight="1" x14ac:dyDescent="0.3">
      <c r="A1474" s="1">
        <v>1473</v>
      </c>
      <c r="B1474" s="1" t="s">
        <v>1507</v>
      </c>
      <c r="C1474" s="19">
        <v>41968</v>
      </c>
      <c r="D1474" s="19">
        <v>42011</v>
      </c>
      <c r="E1474" s="15">
        <v>309</v>
      </c>
      <c r="F1474" s="3">
        <v>4</v>
      </c>
      <c r="G1474" s="10">
        <v>159.23599999999999</v>
      </c>
    </row>
    <row r="1475" spans="1:7" ht="17.55" customHeight="1" x14ac:dyDescent="0.3">
      <c r="A1475" s="1">
        <v>1474</v>
      </c>
      <c r="B1475" s="1" t="s">
        <v>1508</v>
      </c>
      <c r="C1475" s="19">
        <v>41973</v>
      </c>
      <c r="D1475" s="19">
        <v>42026</v>
      </c>
      <c r="E1475" s="15">
        <v>183</v>
      </c>
      <c r="F1475" s="3">
        <v>1</v>
      </c>
      <c r="G1475" s="10">
        <v>480.12799999999999</v>
      </c>
    </row>
    <row r="1476" spans="1:7" ht="17.55" customHeight="1" x14ac:dyDescent="0.3">
      <c r="A1476" s="1">
        <v>1475</v>
      </c>
      <c r="B1476" s="1" t="s">
        <v>1509</v>
      </c>
      <c r="C1476" s="19">
        <v>41969</v>
      </c>
      <c r="D1476" s="19">
        <v>41999</v>
      </c>
      <c r="E1476" s="15">
        <v>256</v>
      </c>
      <c r="F1476" s="3">
        <v>3</v>
      </c>
      <c r="G1476" s="10">
        <v>209.81399999999999</v>
      </c>
    </row>
    <row r="1477" spans="1:7" ht="17.55" customHeight="1" x14ac:dyDescent="0.3">
      <c r="A1477" s="1">
        <v>1476</v>
      </c>
      <c r="B1477" s="1" t="s">
        <v>1510</v>
      </c>
      <c r="C1477" s="19">
        <v>41971</v>
      </c>
      <c r="D1477" s="19">
        <v>42039</v>
      </c>
      <c r="E1477" s="15">
        <v>111</v>
      </c>
      <c r="F1477" s="3">
        <v>4</v>
      </c>
      <c r="G1477" s="10">
        <v>197.47200000000001</v>
      </c>
    </row>
    <row r="1478" spans="1:7" ht="17.55" customHeight="1" x14ac:dyDescent="0.3">
      <c r="A1478" s="1">
        <v>1477</v>
      </c>
      <c r="B1478" s="1" t="s">
        <v>1511</v>
      </c>
      <c r="C1478" s="19">
        <v>41972</v>
      </c>
      <c r="D1478" s="19">
        <v>42001</v>
      </c>
      <c r="E1478" s="15">
        <v>260</v>
      </c>
      <c r="F1478" s="3">
        <v>2</v>
      </c>
      <c r="G1478" s="10">
        <v>212.96</v>
      </c>
    </row>
    <row r="1479" spans="1:7" ht="17.55" customHeight="1" x14ac:dyDescent="0.3">
      <c r="A1479" s="1">
        <v>1478</v>
      </c>
      <c r="B1479" s="1" t="s">
        <v>1512</v>
      </c>
      <c r="C1479" s="19">
        <v>41974</v>
      </c>
      <c r="D1479" s="19">
        <v>42002</v>
      </c>
      <c r="E1479" s="15">
        <v>29</v>
      </c>
      <c r="F1479" s="3">
        <v>2</v>
      </c>
      <c r="G1479" s="10">
        <v>625.08600000000001</v>
      </c>
    </row>
    <row r="1480" spans="1:7" ht="17.55" customHeight="1" x14ac:dyDescent="0.3">
      <c r="A1480" s="1">
        <v>1479</v>
      </c>
      <c r="B1480" s="1" t="s">
        <v>1513</v>
      </c>
      <c r="C1480" s="19">
        <v>41973</v>
      </c>
      <c r="D1480" s="19">
        <v>42031</v>
      </c>
      <c r="E1480" s="15">
        <v>214</v>
      </c>
      <c r="F1480" s="3">
        <v>3</v>
      </c>
      <c r="G1480" s="10">
        <v>414.42500000000001</v>
      </c>
    </row>
    <row r="1481" spans="1:7" ht="17.55" customHeight="1" x14ac:dyDescent="0.3">
      <c r="A1481" s="1">
        <v>1480</v>
      </c>
      <c r="B1481" s="1" t="s">
        <v>1514</v>
      </c>
      <c r="C1481" s="19">
        <v>41975</v>
      </c>
      <c r="D1481" s="19">
        <v>42026</v>
      </c>
      <c r="E1481" s="15">
        <v>170</v>
      </c>
      <c r="F1481" s="3">
        <v>2</v>
      </c>
      <c r="G1481" s="10">
        <v>644.56699999999989</v>
      </c>
    </row>
    <row r="1482" spans="1:7" ht="17.55" customHeight="1" x14ac:dyDescent="0.3">
      <c r="A1482" s="1">
        <v>1481</v>
      </c>
      <c r="B1482" s="1" t="s">
        <v>1515</v>
      </c>
      <c r="C1482" s="19">
        <v>41971</v>
      </c>
      <c r="D1482" s="19">
        <v>42014</v>
      </c>
      <c r="E1482" s="15">
        <v>251</v>
      </c>
      <c r="F1482" s="3">
        <v>2</v>
      </c>
      <c r="G1482" s="10">
        <v>120.27399999999999</v>
      </c>
    </row>
    <row r="1483" spans="1:7" ht="17.55" customHeight="1" x14ac:dyDescent="0.3">
      <c r="A1483" s="1">
        <v>1482</v>
      </c>
      <c r="B1483" s="1" t="s">
        <v>1516</v>
      </c>
      <c r="C1483" s="19">
        <v>41971</v>
      </c>
      <c r="D1483" s="19">
        <v>42010</v>
      </c>
      <c r="E1483" s="15">
        <v>202</v>
      </c>
      <c r="F1483" s="3">
        <v>3</v>
      </c>
      <c r="G1483" s="10">
        <v>141.57000000000002</v>
      </c>
    </row>
    <row r="1484" spans="1:7" ht="17.55" customHeight="1" x14ac:dyDescent="0.3">
      <c r="A1484" s="1">
        <v>1483</v>
      </c>
      <c r="B1484" s="1" t="s">
        <v>1517</v>
      </c>
      <c r="C1484" s="19">
        <v>41971</v>
      </c>
      <c r="D1484" s="19">
        <v>42025</v>
      </c>
      <c r="E1484" s="15">
        <v>109</v>
      </c>
      <c r="F1484" s="3">
        <v>1</v>
      </c>
      <c r="G1484" s="10">
        <v>295.24</v>
      </c>
    </row>
    <row r="1485" spans="1:7" ht="17.55" customHeight="1" x14ac:dyDescent="0.3">
      <c r="A1485" s="1">
        <v>1484</v>
      </c>
      <c r="B1485" s="1" t="s">
        <v>1518</v>
      </c>
      <c r="C1485" s="19">
        <v>41976</v>
      </c>
      <c r="D1485" s="19">
        <v>42023</v>
      </c>
      <c r="E1485" s="15">
        <v>293</v>
      </c>
      <c r="F1485" s="3">
        <v>2</v>
      </c>
      <c r="G1485" s="10">
        <v>124.872</v>
      </c>
    </row>
    <row r="1486" spans="1:7" ht="17.55" customHeight="1" x14ac:dyDescent="0.3">
      <c r="A1486" s="1">
        <v>1485</v>
      </c>
      <c r="B1486" s="1" t="s">
        <v>1519</v>
      </c>
      <c r="C1486" s="19">
        <v>41974</v>
      </c>
      <c r="D1486" s="19">
        <v>42007</v>
      </c>
      <c r="E1486" s="15">
        <v>64</v>
      </c>
      <c r="F1486" s="3">
        <v>3</v>
      </c>
      <c r="G1486" s="10">
        <v>353.92500000000001</v>
      </c>
    </row>
    <row r="1487" spans="1:7" ht="17.55" customHeight="1" x14ac:dyDescent="0.3">
      <c r="A1487" s="1">
        <v>1486</v>
      </c>
      <c r="B1487" s="1" t="s">
        <v>1520</v>
      </c>
      <c r="C1487" s="19">
        <v>41974</v>
      </c>
      <c r="D1487" s="19">
        <v>41995</v>
      </c>
      <c r="E1487" s="15">
        <v>319</v>
      </c>
      <c r="F1487" s="3">
        <v>2</v>
      </c>
      <c r="G1487" s="10">
        <v>222.761</v>
      </c>
    </row>
    <row r="1488" spans="1:7" ht="17.55" customHeight="1" x14ac:dyDescent="0.3">
      <c r="A1488" s="1">
        <v>1487</v>
      </c>
      <c r="B1488" s="1" t="s">
        <v>1521</v>
      </c>
      <c r="C1488" s="19">
        <v>41973</v>
      </c>
      <c r="D1488" s="19">
        <v>42021</v>
      </c>
      <c r="E1488" s="15">
        <v>132</v>
      </c>
      <c r="F1488" s="3">
        <v>3</v>
      </c>
      <c r="G1488" s="10">
        <v>650.49599999999998</v>
      </c>
    </row>
    <row r="1489" spans="1:7" ht="17.55" customHeight="1" x14ac:dyDescent="0.3">
      <c r="A1489" s="1">
        <v>1488</v>
      </c>
      <c r="B1489" s="1" t="s">
        <v>1522</v>
      </c>
      <c r="C1489" s="19">
        <v>41973</v>
      </c>
      <c r="D1489" s="19">
        <v>42023</v>
      </c>
      <c r="E1489" s="15">
        <v>165</v>
      </c>
      <c r="F1489" s="3">
        <v>2</v>
      </c>
      <c r="G1489" s="10">
        <v>651.22199999999987</v>
      </c>
    </row>
    <row r="1490" spans="1:7" ht="17.55" customHeight="1" x14ac:dyDescent="0.3">
      <c r="A1490" s="1">
        <v>1489</v>
      </c>
      <c r="B1490" s="1" t="s">
        <v>1523</v>
      </c>
      <c r="C1490" s="19">
        <v>41975</v>
      </c>
      <c r="D1490" s="19">
        <v>42014</v>
      </c>
      <c r="E1490" s="15">
        <v>305</v>
      </c>
      <c r="F1490" s="3">
        <v>1</v>
      </c>
      <c r="G1490" s="10">
        <v>358.28099999999995</v>
      </c>
    </row>
    <row r="1491" spans="1:7" ht="17.55" customHeight="1" x14ac:dyDescent="0.3">
      <c r="A1491" s="1">
        <v>1490</v>
      </c>
      <c r="B1491" s="1" t="s">
        <v>1524</v>
      </c>
      <c r="C1491" s="19">
        <v>41977</v>
      </c>
      <c r="D1491" s="19">
        <v>42007</v>
      </c>
      <c r="E1491" s="15">
        <v>230</v>
      </c>
      <c r="F1491" s="3">
        <v>2</v>
      </c>
      <c r="G1491" s="10">
        <v>318.714</v>
      </c>
    </row>
    <row r="1492" spans="1:7" ht="17.55" customHeight="1" x14ac:dyDescent="0.3">
      <c r="A1492" s="1">
        <v>1491</v>
      </c>
      <c r="B1492" s="1" t="s">
        <v>1525</v>
      </c>
      <c r="C1492" s="19">
        <v>41973</v>
      </c>
      <c r="D1492" s="19">
        <v>41996</v>
      </c>
      <c r="E1492" s="15">
        <v>121</v>
      </c>
      <c r="F1492" s="3">
        <v>3</v>
      </c>
      <c r="G1492" s="10">
        <v>686.91699999999992</v>
      </c>
    </row>
    <row r="1493" spans="1:7" ht="17.55" customHeight="1" x14ac:dyDescent="0.3">
      <c r="A1493" s="1">
        <v>1492</v>
      </c>
      <c r="B1493" s="1" t="s">
        <v>1526</v>
      </c>
      <c r="C1493" s="19">
        <v>41975</v>
      </c>
      <c r="D1493" s="19">
        <v>42049</v>
      </c>
      <c r="E1493" s="15">
        <v>266</v>
      </c>
      <c r="F1493" s="3">
        <v>2</v>
      </c>
      <c r="G1493" s="10">
        <v>597.86099999999999</v>
      </c>
    </row>
    <row r="1494" spans="1:7" ht="17.55" customHeight="1" x14ac:dyDescent="0.3">
      <c r="A1494" s="1">
        <v>1493</v>
      </c>
      <c r="B1494" s="1" t="s">
        <v>1527</v>
      </c>
      <c r="C1494" s="19">
        <v>41974</v>
      </c>
      <c r="D1494" s="19">
        <v>42013</v>
      </c>
      <c r="E1494" s="15">
        <v>229</v>
      </c>
      <c r="F1494" s="3">
        <v>2</v>
      </c>
      <c r="G1494" s="10">
        <v>309.27600000000001</v>
      </c>
    </row>
    <row r="1495" spans="1:7" ht="17.55" customHeight="1" x14ac:dyDescent="0.3">
      <c r="A1495" s="1">
        <v>1494</v>
      </c>
      <c r="B1495" s="1" t="s">
        <v>1528</v>
      </c>
      <c r="C1495" s="19">
        <v>41977</v>
      </c>
      <c r="D1495" s="19">
        <v>42034</v>
      </c>
      <c r="E1495" s="15">
        <v>26</v>
      </c>
      <c r="F1495" s="3">
        <v>1</v>
      </c>
      <c r="G1495" s="10">
        <v>675.18000000000006</v>
      </c>
    </row>
    <row r="1496" spans="1:7" ht="17.55" customHeight="1" x14ac:dyDescent="0.3">
      <c r="A1496" s="1">
        <v>1495</v>
      </c>
      <c r="B1496" s="1" t="s">
        <v>1529</v>
      </c>
      <c r="C1496" s="19">
        <v>41978</v>
      </c>
      <c r="D1496" s="19">
        <v>42030</v>
      </c>
      <c r="E1496" s="15">
        <v>260</v>
      </c>
      <c r="F1496" s="3">
        <v>2</v>
      </c>
      <c r="G1496" s="10">
        <v>626.17500000000007</v>
      </c>
    </row>
    <row r="1497" spans="1:7" ht="17.55" customHeight="1" x14ac:dyDescent="0.3">
      <c r="A1497" s="1">
        <v>1496</v>
      </c>
      <c r="B1497" s="1" t="s">
        <v>1530</v>
      </c>
      <c r="C1497" s="19">
        <v>41973</v>
      </c>
      <c r="D1497" s="19">
        <v>42025</v>
      </c>
      <c r="E1497" s="15">
        <v>158</v>
      </c>
      <c r="F1497" s="3">
        <v>2</v>
      </c>
      <c r="G1497" s="10">
        <v>162.13999999999999</v>
      </c>
    </row>
    <row r="1498" spans="1:7" ht="17.55" customHeight="1" x14ac:dyDescent="0.3">
      <c r="A1498" s="1">
        <v>1497</v>
      </c>
      <c r="B1498" s="1" t="s">
        <v>1531</v>
      </c>
      <c r="C1498" s="19">
        <v>41974</v>
      </c>
      <c r="D1498" s="19">
        <v>42040</v>
      </c>
      <c r="E1498" s="15">
        <v>249</v>
      </c>
      <c r="F1498" s="3">
        <v>1</v>
      </c>
      <c r="G1498" s="10">
        <v>453.99200000000002</v>
      </c>
    </row>
    <row r="1499" spans="1:7" ht="17.55" customHeight="1" x14ac:dyDescent="0.3">
      <c r="A1499" s="1">
        <v>1498</v>
      </c>
      <c r="B1499" s="1" t="s">
        <v>1532</v>
      </c>
      <c r="C1499" s="19">
        <v>41977</v>
      </c>
      <c r="D1499" s="19">
        <v>42037</v>
      </c>
      <c r="E1499" s="15">
        <v>116</v>
      </c>
      <c r="F1499" s="3">
        <v>1</v>
      </c>
      <c r="G1499" s="10">
        <v>398.81600000000003</v>
      </c>
    </row>
    <row r="1500" spans="1:7" ht="17.55" customHeight="1" x14ac:dyDescent="0.3">
      <c r="A1500" s="1">
        <v>1499</v>
      </c>
      <c r="B1500" s="1" t="s">
        <v>1533</v>
      </c>
      <c r="C1500" s="19">
        <v>41979</v>
      </c>
      <c r="D1500" s="19">
        <v>42036</v>
      </c>
      <c r="E1500" s="15">
        <v>138</v>
      </c>
      <c r="F1500" s="3">
        <v>3</v>
      </c>
      <c r="G1500" s="10">
        <v>796.05899999999997</v>
      </c>
    </row>
    <row r="1501" spans="1:7" ht="17.55" customHeight="1" x14ac:dyDescent="0.3">
      <c r="A1501" s="1">
        <v>1500</v>
      </c>
      <c r="B1501" s="1" t="s">
        <v>1534</v>
      </c>
      <c r="C1501" s="19">
        <v>41977</v>
      </c>
      <c r="D1501" s="19">
        <v>42047</v>
      </c>
      <c r="E1501" s="15">
        <v>284</v>
      </c>
      <c r="F1501" s="3">
        <v>3</v>
      </c>
      <c r="G1501" s="10">
        <v>114.345</v>
      </c>
    </row>
    <row r="1502" spans="1:7" ht="17.55" customHeight="1" x14ac:dyDescent="0.3">
      <c r="A1502" s="1">
        <v>1501</v>
      </c>
      <c r="B1502" s="1" t="s">
        <v>1535</v>
      </c>
      <c r="C1502" s="19">
        <v>41979</v>
      </c>
      <c r="D1502" s="19">
        <v>42021</v>
      </c>
      <c r="E1502" s="15">
        <v>305</v>
      </c>
      <c r="F1502" s="3">
        <v>1</v>
      </c>
      <c r="G1502" s="10">
        <v>861.5200000000001</v>
      </c>
    </row>
    <row r="1503" spans="1:7" ht="17.55" customHeight="1" x14ac:dyDescent="0.3">
      <c r="A1503" s="1">
        <v>1502</v>
      </c>
      <c r="B1503" s="1" t="s">
        <v>1536</v>
      </c>
      <c r="C1503" s="19">
        <v>41978</v>
      </c>
      <c r="D1503" s="19">
        <v>42047</v>
      </c>
      <c r="E1503" s="15">
        <v>36</v>
      </c>
      <c r="F1503" s="3">
        <v>4</v>
      </c>
      <c r="G1503" s="10">
        <v>338.31600000000003</v>
      </c>
    </row>
    <row r="1504" spans="1:7" ht="17.55" customHeight="1" x14ac:dyDescent="0.3">
      <c r="A1504" s="1">
        <v>1503</v>
      </c>
      <c r="B1504" s="1" t="s">
        <v>1537</v>
      </c>
      <c r="C1504" s="19">
        <v>41974</v>
      </c>
      <c r="D1504" s="19">
        <v>42042</v>
      </c>
      <c r="E1504" s="15">
        <v>219</v>
      </c>
      <c r="F1504" s="3">
        <v>3</v>
      </c>
      <c r="G1504" s="10">
        <v>235.22400000000002</v>
      </c>
    </row>
    <row r="1505" spans="1:7" ht="17.55" customHeight="1" x14ac:dyDescent="0.3">
      <c r="A1505" s="1">
        <v>1504</v>
      </c>
      <c r="B1505" s="1" t="s">
        <v>1538</v>
      </c>
      <c r="C1505" s="19">
        <v>41978</v>
      </c>
      <c r="D1505" s="19">
        <v>42043</v>
      </c>
      <c r="E1505" s="15">
        <v>28</v>
      </c>
      <c r="F1505" s="3">
        <v>4</v>
      </c>
      <c r="G1505" s="10">
        <v>591.44799999999998</v>
      </c>
    </row>
    <row r="1506" spans="1:7" ht="17.55" customHeight="1" x14ac:dyDescent="0.3">
      <c r="A1506" s="1">
        <v>1505</v>
      </c>
      <c r="B1506" s="1" t="s">
        <v>1539</v>
      </c>
      <c r="C1506" s="19">
        <v>41977</v>
      </c>
      <c r="D1506" s="19">
        <v>42000</v>
      </c>
      <c r="E1506" s="15">
        <v>207</v>
      </c>
      <c r="F1506" s="3">
        <v>3</v>
      </c>
      <c r="G1506" s="10">
        <v>205.095</v>
      </c>
    </row>
    <row r="1507" spans="1:7" ht="17.55" customHeight="1" x14ac:dyDescent="0.3">
      <c r="A1507" s="1">
        <v>1506</v>
      </c>
      <c r="B1507" s="1" t="s">
        <v>1540</v>
      </c>
      <c r="C1507" s="19">
        <v>41979</v>
      </c>
      <c r="D1507" s="19">
        <v>42023</v>
      </c>
      <c r="E1507" s="15">
        <v>125</v>
      </c>
      <c r="F1507" s="3">
        <v>4</v>
      </c>
      <c r="G1507" s="10">
        <v>453.75</v>
      </c>
    </row>
    <row r="1508" spans="1:7" ht="17.55" customHeight="1" x14ac:dyDescent="0.3">
      <c r="A1508" s="1">
        <v>1507</v>
      </c>
      <c r="B1508" s="1" t="s">
        <v>1541</v>
      </c>
      <c r="C1508" s="19">
        <v>41977</v>
      </c>
      <c r="D1508" s="19">
        <v>42030</v>
      </c>
      <c r="E1508" s="15">
        <v>153</v>
      </c>
      <c r="F1508" s="3">
        <v>1</v>
      </c>
      <c r="G1508" s="10">
        <v>675.18000000000006</v>
      </c>
    </row>
    <row r="1509" spans="1:7" ht="17.55" customHeight="1" x14ac:dyDescent="0.3">
      <c r="A1509" s="1">
        <v>1508</v>
      </c>
      <c r="B1509" s="1" t="s">
        <v>1542</v>
      </c>
      <c r="C1509" s="19">
        <v>41981</v>
      </c>
      <c r="D1509" s="19">
        <v>42036</v>
      </c>
      <c r="E1509" s="15">
        <v>204</v>
      </c>
      <c r="F1509" s="3">
        <v>1</v>
      </c>
      <c r="G1509" s="10">
        <v>310.36500000000001</v>
      </c>
    </row>
    <row r="1510" spans="1:7" ht="17.55" customHeight="1" x14ac:dyDescent="0.3">
      <c r="A1510" s="1">
        <v>1509</v>
      </c>
      <c r="B1510" s="1" t="s">
        <v>1543</v>
      </c>
      <c r="C1510" s="19">
        <v>41977</v>
      </c>
      <c r="D1510" s="19">
        <v>42013</v>
      </c>
      <c r="E1510" s="15">
        <v>225</v>
      </c>
      <c r="F1510" s="3">
        <v>3</v>
      </c>
      <c r="G1510" s="10">
        <v>645.41399999999999</v>
      </c>
    </row>
    <row r="1511" spans="1:7" ht="17.55" customHeight="1" x14ac:dyDescent="0.3">
      <c r="A1511" s="1">
        <v>1510</v>
      </c>
      <c r="B1511" s="1" t="s">
        <v>1544</v>
      </c>
      <c r="C1511" s="19">
        <v>41977</v>
      </c>
      <c r="D1511" s="19">
        <v>42044</v>
      </c>
      <c r="E1511" s="15">
        <v>31</v>
      </c>
      <c r="F1511" s="3">
        <v>1</v>
      </c>
      <c r="G1511" s="10">
        <v>324.76400000000001</v>
      </c>
    </row>
    <row r="1512" spans="1:7" ht="17.55" customHeight="1" x14ac:dyDescent="0.3">
      <c r="A1512" s="1">
        <v>1511</v>
      </c>
      <c r="B1512" s="1" t="s">
        <v>1545</v>
      </c>
      <c r="C1512" s="19">
        <v>41978</v>
      </c>
      <c r="D1512" s="19">
        <v>42016</v>
      </c>
      <c r="E1512" s="15">
        <v>190</v>
      </c>
      <c r="F1512" s="3">
        <v>4</v>
      </c>
      <c r="G1512" s="10">
        <v>138.06099999999998</v>
      </c>
    </row>
    <row r="1513" spans="1:7" ht="17.55" customHeight="1" x14ac:dyDescent="0.3">
      <c r="A1513" s="1">
        <v>1512</v>
      </c>
      <c r="B1513" s="1" t="s">
        <v>1546</v>
      </c>
      <c r="C1513" s="19">
        <v>41978</v>
      </c>
      <c r="D1513" s="19">
        <v>42005</v>
      </c>
      <c r="E1513" s="15">
        <v>231</v>
      </c>
      <c r="F1513" s="3">
        <v>2</v>
      </c>
      <c r="G1513" s="10">
        <v>738.58399999999983</v>
      </c>
    </row>
    <row r="1514" spans="1:7" ht="17.55" customHeight="1" x14ac:dyDescent="0.3">
      <c r="A1514" s="1">
        <v>1513</v>
      </c>
      <c r="B1514" s="1" t="s">
        <v>1547</v>
      </c>
      <c r="C1514" s="19">
        <v>41979</v>
      </c>
      <c r="D1514" s="19">
        <v>42031</v>
      </c>
      <c r="E1514" s="15">
        <v>221</v>
      </c>
      <c r="F1514" s="3">
        <v>4</v>
      </c>
      <c r="G1514" s="10">
        <v>320.89199999999994</v>
      </c>
    </row>
    <row r="1515" spans="1:7" ht="17.55" customHeight="1" x14ac:dyDescent="0.3">
      <c r="A1515" s="1">
        <v>1514</v>
      </c>
      <c r="B1515" s="1" t="s">
        <v>1548</v>
      </c>
      <c r="C1515" s="19">
        <v>41981</v>
      </c>
      <c r="D1515" s="19">
        <v>42019</v>
      </c>
      <c r="E1515" s="15">
        <v>41</v>
      </c>
      <c r="F1515" s="3">
        <v>3</v>
      </c>
      <c r="G1515" s="10">
        <v>254.82599999999999</v>
      </c>
    </row>
    <row r="1516" spans="1:7" ht="17.55" customHeight="1" x14ac:dyDescent="0.3">
      <c r="A1516" s="1">
        <v>1515</v>
      </c>
      <c r="B1516" s="1" t="s">
        <v>1549</v>
      </c>
      <c r="C1516" s="19">
        <v>41981</v>
      </c>
      <c r="D1516" s="19">
        <v>42041</v>
      </c>
      <c r="E1516" s="15">
        <v>120</v>
      </c>
      <c r="F1516" s="3">
        <v>2</v>
      </c>
      <c r="G1516" s="10">
        <v>193.96299999999997</v>
      </c>
    </row>
    <row r="1517" spans="1:7" ht="17.55" customHeight="1" x14ac:dyDescent="0.3">
      <c r="A1517" s="1">
        <v>1516</v>
      </c>
      <c r="B1517" s="1" t="s">
        <v>1550</v>
      </c>
      <c r="C1517" s="19">
        <v>41982</v>
      </c>
      <c r="D1517" s="19">
        <v>42008</v>
      </c>
      <c r="E1517" s="15">
        <v>41</v>
      </c>
      <c r="F1517" s="3">
        <v>4</v>
      </c>
      <c r="G1517" s="10">
        <v>579.34799999999996</v>
      </c>
    </row>
    <row r="1518" spans="1:7" ht="17.55" customHeight="1" x14ac:dyDescent="0.3">
      <c r="A1518" s="1">
        <v>1517</v>
      </c>
      <c r="B1518" s="1" t="s">
        <v>1551</v>
      </c>
      <c r="C1518" s="19">
        <v>41982</v>
      </c>
      <c r="D1518" s="19">
        <v>42007</v>
      </c>
      <c r="E1518" s="15">
        <v>191</v>
      </c>
      <c r="F1518" s="3">
        <v>3</v>
      </c>
      <c r="G1518" s="10">
        <v>260.14999999999998</v>
      </c>
    </row>
    <row r="1519" spans="1:7" ht="17.55" customHeight="1" x14ac:dyDescent="0.3">
      <c r="A1519" s="1">
        <v>1518</v>
      </c>
      <c r="B1519" s="1" t="s">
        <v>1552</v>
      </c>
      <c r="C1519" s="19">
        <v>41978</v>
      </c>
      <c r="D1519" s="19">
        <v>42017</v>
      </c>
      <c r="E1519" s="15">
        <v>21</v>
      </c>
      <c r="F1519" s="3">
        <v>2</v>
      </c>
      <c r="G1519" s="10">
        <v>96.316000000000003</v>
      </c>
    </row>
    <row r="1520" spans="1:7" ht="17.55" customHeight="1" x14ac:dyDescent="0.3">
      <c r="A1520" s="1">
        <v>1519</v>
      </c>
      <c r="B1520" s="1" t="s">
        <v>1553</v>
      </c>
      <c r="C1520" s="19">
        <v>41980</v>
      </c>
      <c r="D1520" s="19">
        <v>42054</v>
      </c>
      <c r="E1520" s="15">
        <v>178</v>
      </c>
      <c r="F1520" s="3">
        <v>3</v>
      </c>
      <c r="G1520" s="10">
        <v>430.76000000000005</v>
      </c>
    </row>
    <row r="1521" spans="1:7" ht="17.55" customHeight="1" x14ac:dyDescent="0.3">
      <c r="A1521" s="1">
        <v>1520</v>
      </c>
      <c r="B1521" s="1" t="s">
        <v>1554</v>
      </c>
      <c r="C1521" s="19">
        <v>41982</v>
      </c>
      <c r="D1521" s="19">
        <v>42048</v>
      </c>
      <c r="E1521" s="15">
        <v>250</v>
      </c>
      <c r="F1521" s="3">
        <v>1</v>
      </c>
      <c r="G1521" s="10">
        <v>945.25199999999995</v>
      </c>
    </row>
    <row r="1522" spans="1:7" ht="17.55" customHeight="1" x14ac:dyDescent="0.3">
      <c r="A1522" s="1">
        <v>1521</v>
      </c>
      <c r="B1522" s="1" t="s">
        <v>1555</v>
      </c>
      <c r="C1522" s="19">
        <v>41981</v>
      </c>
      <c r="D1522" s="19">
        <v>42023</v>
      </c>
      <c r="E1522" s="15">
        <v>90</v>
      </c>
      <c r="F1522" s="3">
        <v>1</v>
      </c>
      <c r="G1522" s="10">
        <v>70.664000000000001</v>
      </c>
    </row>
    <row r="1523" spans="1:7" ht="17.55" customHeight="1" x14ac:dyDescent="0.3">
      <c r="A1523" s="1">
        <v>1522</v>
      </c>
      <c r="B1523" s="1" t="s">
        <v>1556</v>
      </c>
      <c r="C1523" s="19">
        <v>41979</v>
      </c>
      <c r="D1523" s="19">
        <v>42043</v>
      </c>
      <c r="E1523" s="15">
        <v>40</v>
      </c>
      <c r="F1523" s="3">
        <v>4</v>
      </c>
      <c r="G1523" s="10">
        <v>284.22899999999998</v>
      </c>
    </row>
    <row r="1524" spans="1:7" ht="17.55" customHeight="1" x14ac:dyDescent="0.3">
      <c r="A1524" s="1">
        <v>1523</v>
      </c>
      <c r="B1524" s="1" t="s">
        <v>1557</v>
      </c>
      <c r="C1524" s="19">
        <v>41983</v>
      </c>
      <c r="D1524" s="19">
        <v>42051</v>
      </c>
      <c r="E1524" s="15">
        <v>137</v>
      </c>
      <c r="F1524" s="3">
        <v>4</v>
      </c>
      <c r="G1524" s="10">
        <v>495.13200000000001</v>
      </c>
    </row>
    <row r="1525" spans="1:7" ht="17.55" customHeight="1" x14ac:dyDescent="0.3">
      <c r="A1525" s="1">
        <v>1524</v>
      </c>
      <c r="B1525" s="1" t="s">
        <v>1558</v>
      </c>
      <c r="C1525" s="19">
        <v>41984</v>
      </c>
      <c r="D1525" s="19">
        <v>42019</v>
      </c>
      <c r="E1525" s="15">
        <v>286</v>
      </c>
      <c r="F1525" s="3">
        <v>1</v>
      </c>
      <c r="G1525" s="10">
        <v>290.40000000000003</v>
      </c>
    </row>
    <row r="1526" spans="1:7" ht="17.55" customHeight="1" x14ac:dyDescent="0.3">
      <c r="A1526" s="1">
        <v>1525</v>
      </c>
      <c r="B1526" s="1" t="s">
        <v>1559</v>
      </c>
      <c r="C1526" s="19">
        <v>41982</v>
      </c>
      <c r="D1526" s="19">
        <v>42024</v>
      </c>
      <c r="E1526" s="15">
        <v>69</v>
      </c>
      <c r="F1526" s="3">
        <v>4</v>
      </c>
      <c r="G1526" s="10">
        <v>51.304000000000002</v>
      </c>
    </row>
    <row r="1527" spans="1:7" ht="17.55" customHeight="1" x14ac:dyDescent="0.3">
      <c r="A1527" s="1">
        <v>1526</v>
      </c>
      <c r="B1527" s="1" t="s">
        <v>1560</v>
      </c>
      <c r="C1527" s="19">
        <v>41979</v>
      </c>
      <c r="D1527" s="19">
        <v>42018</v>
      </c>
      <c r="E1527" s="15">
        <v>209</v>
      </c>
      <c r="F1527" s="3">
        <v>4</v>
      </c>
      <c r="G1527" s="10">
        <v>541.596</v>
      </c>
    </row>
    <row r="1528" spans="1:7" ht="17.55" customHeight="1" x14ac:dyDescent="0.3">
      <c r="A1528" s="1">
        <v>1527</v>
      </c>
      <c r="B1528" s="1" t="s">
        <v>1561</v>
      </c>
      <c r="C1528" s="19">
        <v>41981</v>
      </c>
      <c r="D1528" s="19">
        <v>42037</v>
      </c>
      <c r="E1528" s="15">
        <v>139</v>
      </c>
      <c r="F1528" s="3">
        <v>1</v>
      </c>
      <c r="G1528" s="10">
        <v>550.54999999999995</v>
      </c>
    </row>
    <row r="1529" spans="1:7" ht="17.55" customHeight="1" x14ac:dyDescent="0.3">
      <c r="A1529" s="1">
        <v>1528</v>
      </c>
      <c r="B1529" s="1" t="s">
        <v>1562</v>
      </c>
      <c r="C1529" s="19">
        <v>41980</v>
      </c>
      <c r="D1529" s="19">
        <v>42014</v>
      </c>
      <c r="E1529" s="15">
        <v>187</v>
      </c>
      <c r="F1529" s="3">
        <v>4</v>
      </c>
      <c r="G1529" s="10">
        <v>529.375</v>
      </c>
    </row>
    <row r="1530" spans="1:7" ht="17.55" customHeight="1" x14ac:dyDescent="0.3">
      <c r="A1530" s="1">
        <v>1529</v>
      </c>
      <c r="B1530" s="1" t="s">
        <v>1563</v>
      </c>
      <c r="C1530" s="19">
        <v>41983</v>
      </c>
      <c r="D1530" s="19">
        <v>42004</v>
      </c>
      <c r="E1530" s="15">
        <v>208</v>
      </c>
      <c r="F1530" s="3">
        <v>2</v>
      </c>
      <c r="G1530" s="10">
        <v>422.53199999999998</v>
      </c>
    </row>
    <row r="1531" spans="1:7" ht="17.55" customHeight="1" x14ac:dyDescent="0.3">
      <c r="A1531" s="1">
        <v>1530</v>
      </c>
      <c r="B1531" s="1" t="s">
        <v>1564</v>
      </c>
      <c r="C1531" s="19">
        <v>41982</v>
      </c>
      <c r="D1531" s="19">
        <v>42041</v>
      </c>
      <c r="E1531" s="15">
        <v>75</v>
      </c>
      <c r="F1531" s="3">
        <v>3</v>
      </c>
      <c r="G1531" s="10">
        <v>467.66499999999996</v>
      </c>
    </row>
    <row r="1532" spans="1:7" ht="17.55" customHeight="1" x14ac:dyDescent="0.3">
      <c r="A1532" s="1">
        <v>1531</v>
      </c>
      <c r="B1532" s="1" t="s">
        <v>1565</v>
      </c>
      <c r="C1532" s="19">
        <v>41980</v>
      </c>
      <c r="D1532" s="19">
        <v>42014</v>
      </c>
      <c r="E1532" s="15">
        <v>200</v>
      </c>
      <c r="F1532" s="3">
        <v>3</v>
      </c>
      <c r="G1532" s="10">
        <v>405.59200000000004</v>
      </c>
    </row>
    <row r="1533" spans="1:7" ht="17.55" customHeight="1" x14ac:dyDescent="0.3">
      <c r="A1533" s="1">
        <v>1532</v>
      </c>
      <c r="B1533" s="1" t="s">
        <v>1566</v>
      </c>
      <c r="C1533" s="19">
        <v>41980</v>
      </c>
      <c r="D1533" s="19">
        <v>42043</v>
      </c>
      <c r="E1533" s="15">
        <v>281</v>
      </c>
      <c r="F1533" s="3">
        <v>4</v>
      </c>
      <c r="G1533" s="10">
        <v>513.04</v>
      </c>
    </row>
    <row r="1534" spans="1:7" ht="17.55" customHeight="1" x14ac:dyDescent="0.3">
      <c r="A1534" s="1">
        <v>1533</v>
      </c>
      <c r="B1534" s="1" t="s">
        <v>1567</v>
      </c>
      <c r="C1534" s="19">
        <v>41985</v>
      </c>
      <c r="D1534" s="19">
        <v>42058</v>
      </c>
      <c r="E1534" s="15">
        <v>280</v>
      </c>
      <c r="F1534" s="3">
        <v>2</v>
      </c>
      <c r="G1534" s="10">
        <v>451.935</v>
      </c>
    </row>
    <row r="1535" spans="1:7" ht="17.55" customHeight="1" x14ac:dyDescent="0.3">
      <c r="A1535" s="1">
        <v>1534</v>
      </c>
      <c r="B1535" s="1" t="s">
        <v>1568</v>
      </c>
      <c r="C1535" s="19">
        <v>41984</v>
      </c>
      <c r="D1535" s="19">
        <v>42020</v>
      </c>
      <c r="E1535" s="15">
        <v>191</v>
      </c>
      <c r="F1535" s="3">
        <v>3</v>
      </c>
      <c r="G1535" s="10">
        <v>389.13599999999997</v>
      </c>
    </row>
    <row r="1536" spans="1:7" ht="17.55" customHeight="1" x14ac:dyDescent="0.3">
      <c r="A1536" s="1">
        <v>1535</v>
      </c>
      <c r="B1536" s="1" t="s">
        <v>1569</v>
      </c>
      <c r="C1536" s="19">
        <v>41981</v>
      </c>
      <c r="D1536" s="19">
        <v>42010</v>
      </c>
      <c r="E1536" s="15">
        <v>8</v>
      </c>
      <c r="F1536" s="3">
        <v>4</v>
      </c>
      <c r="G1536" s="10">
        <v>273.339</v>
      </c>
    </row>
    <row r="1537" spans="1:7" ht="17.55" customHeight="1" x14ac:dyDescent="0.3">
      <c r="A1537" s="1">
        <v>1536</v>
      </c>
      <c r="B1537" s="1" t="s">
        <v>1570</v>
      </c>
      <c r="C1537" s="19">
        <v>41985</v>
      </c>
      <c r="D1537" s="19">
        <v>42022</v>
      </c>
      <c r="E1537" s="15">
        <v>21</v>
      </c>
      <c r="F1537" s="3">
        <v>3</v>
      </c>
      <c r="G1537" s="10">
        <v>171.215</v>
      </c>
    </row>
    <row r="1538" spans="1:7" ht="17.55" customHeight="1" x14ac:dyDescent="0.3">
      <c r="A1538" s="1">
        <v>1537</v>
      </c>
      <c r="B1538" s="1" t="s">
        <v>1571</v>
      </c>
      <c r="C1538" s="19">
        <v>41982</v>
      </c>
      <c r="D1538" s="19">
        <v>42003</v>
      </c>
      <c r="E1538" s="15">
        <v>2</v>
      </c>
      <c r="F1538" s="3">
        <v>2</v>
      </c>
      <c r="G1538" s="10">
        <v>383.32799999999997</v>
      </c>
    </row>
    <row r="1539" spans="1:7" ht="17.55" customHeight="1" x14ac:dyDescent="0.3">
      <c r="A1539" s="1">
        <v>1538</v>
      </c>
      <c r="B1539" s="1" t="s">
        <v>1572</v>
      </c>
      <c r="C1539" s="19">
        <v>41981</v>
      </c>
      <c r="D1539" s="19">
        <v>42004</v>
      </c>
      <c r="E1539" s="15">
        <v>243</v>
      </c>
      <c r="F1539" s="3">
        <v>1</v>
      </c>
      <c r="G1539" s="10">
        <v>529.25400000000002</v>
      </c>
    </row>
    <row r="1540" spans="1:7" ht="17.55" customHeight="1" x14ac:dyDescent="0.3">
      <c r="A1540" s="1">
        <v>1539</v>
      </c>
      <c r="B1540" s="1" t="s">
        <v>1573</v>
      </c>
      <c r="C1540" s="19">
        <v>41986</v>
      </c>
      <c r="D1540" s="19">
        <v>42015</v>
      </c>
      <c r="E1540" s="15">
        <v>181</v>
      </c>
      <c r="F1540" s="3">
        <v>1</v>
      </c>
      <c r="G1540" s="10">
        <v>274.42799999999994</v>
      </c>
    </row>
    <row r="1541" spans="1:7" ht="17.55" customHeight="1" x14ac:dyDescent="0.3">
      <c r="A1541" s="1">
        <v>1540</v>
      </c>
      <c r="B1541" s="1" t="s">
        <v>1574</v>
      </c>
      <c r="C1541" s="19">
        <v>41985</v>
      </c>
      <c r="D1541" s="19">
        <v>42060</v>
      </c>
      <c r="E1541" s="15">
        <v>91</v>
      </c>
      <c r="F1541" s="3">
        <v>2</v>
      </c>
      <c r="G1541" s="10">
        <v>663.20100000000002</v>
      </c>
    </row>
    <row r="1542" spans="1:7" ht="17.55" customHeight="1" x14ac:dyDescent="0.3">
      <c r="A1542" s="1">
        <v>1541</v>
      </c>
      <c r="B1542" s="1" t="s">
        <v>1575</v>
      </c>
      <c r="C1542" s="19">
        <v>41984</v>
      </c>
      <c r="D1542" s="19">
        <v>42018</v>
      </c>
      <c r="E1542" s="15">
        <v>289</v>
      </c>
      <c r="F1542" s="3">
        <v>2</v>
      </c>
      <c r="G1542" s="10">
        <v>273.339</v>
      </c>
    </row>
    <row r="1543" spans="1:7" ht="17.55" customHeight="1" x14ac:dyDescent="0.3">
      <c r="A1543" s="1">
        <v>1542</v>
      </c>
      <c r="B1543" s="1" t="s">
        <v>1576</v>
      </c>
      <c r="C1543" s="19">
        <v>41985</v>
      </c>
      <c r="D1543" s="19">
        <v>42011</v>
      </c>
      <c r="E1543" s="15">
        <v>164</v>
      </c>
      <c r="F1543" s="3">
        <v>3</v>
      </c>
      <c r="G1543" s="10">
        <v>381.87600000000003</v>
      </c>
    </row>
    <row r="1544" spans="1:7" ht="17.55" customHeight="1" x14ac:dyDescent="0.3">
      <c r="A1544" s="1">
        <v>1543</v>
      </c>
      <c r="B1544" s="1" t="s">
        <v>1577</v>
      </c>
      <c r="C1544" s="19">
        <v>41987</v>
      </c>
      <c r="D1544" s="19">
        <v>42041</v>
      </c>
      <c r="E1544" s="15">
        <v>284</v>
      </c>
      <c r="F1544" s="3">
        <v>4</v>
      </c>
      <c r="G1544" s="10">
        <v>188.03399999999999</v>
      </c>
    </row>
    <row r="1545" spans="1:7" ht="17.55" customHeight="1" x14ac:dyDescent="0.3">
      <c r="A1545" s="1">
        <v>1544</v>
      </c>
      <c r="B1545" s="1" t="s">
        <v>1578</v>
      </c>
      <c r="C1545" s="19">
        <v>41987</v>
      </c>
      <c r="D1545" s="19">
        <v>42040</v>
      </c>
      <c r="E1545" s="15">
        <v>249</v>
      </c>
      <c r="F1545" s="3">
        <v>3</v>
      </c>
      <c r="G1545" s="10">
        <v>49.852000000000004</v>
      </c>
    </row>
    <row r="1546" spans="1:7" ht="17.55" customHeight="1" x14ac:dyDescent="0.3">
      <c r="A1546" s="1">
        <v>1545</v>
      </c>
      <c r="B1546" s="1" t="s">
        <v>1579</v>
      </c>
      <c r="C1546" s="19">
        <v>41987</v>
      </c>
      <c r="D1546" s="19">
        <v>42035</v>
      </c>
      <c r="E1546" s="15">
        <v>69</v>
      </c>
      <c r="F1546" s="3">
        <v>2</v>
      </c>
      <c r="G1546" s="10">
        <v>853.77600000000007</v>
      </c>
    </row>
    <row r="1547" spans="1:7" ht="17.55" customHeight="1" x14ac:dyDescent="0.3">
      <c r="A1547" s="1">
        <v>1546</v>
      </c>
      <c r="B1547" s="1" t="s">
        <v>1580</v>
      </c>
      <c r="C1547" s="19">
        <v>41983</v>
      </c>
      <c r="D1547" s="19">
        <v>42010</v>
      </c>
      <c r="E1547" s="15">
        <v>186</v>
      </c>
      <c r="F1547" s="3">
        <v>4</v>
      </c>
      <c r="G1547" s="10">
        <v>188.155</v>
      </c>
    </row>
    <row r="1548" spans="1:7" ht="17.55" customHeight="1" x14ac:dyDescent="0.3">
      <c r="A1548" s="1">
        <v>1547</v>
      </c>
      <c r="B1548" s="1" t="s">
        <v>1581</v>
      </c>
      <c r="C1548" s="19">
        <v>41986</v>
      </c>
      <c r="D1548" s="19">
        <v>42031</v>
      </c>
      <c r="E1548" s="15">
        <v>169</v>
      </c>
      <c r="F1548" s="3">
        <v>4</v>
      </c>
      <c r="G1548" s="10">
        <v>342.67199999999997</v>
      </c>
    </row>
    <row r="1549" spans="1:7" ht="17.55" customHeight="1" x14ac:dyDescent="0.3">
      <c r="A1549" s="1">
        <v>1548</v>
      </c>
      <c r="B1549" s="1" t="s">
        <v>1582</v>
      </c>
      <c r="C1549" s="19">
        <v>41986</v>
      </c>
      <c r="D1549" s="19">
        <v>42039</v>
      </c>
      <c r="E1549" s="15">
        <v>21</v>
      </c>
      <c r="F1549" s="3">
        <v>1</v>
      </c>
      <c r="G1549" s="10">
        <v>323.31200000000001</v>
      </c>
    </row>
    <row r="1550" spans="1:7" ht="17.55" customHeight="1" x14ac:dyDescent="0.3">
      <c r="A1550" s="1">
        <v>1549</v>
      </c>
      <c r="B1550" s="1" t="s">
        <v>1583</v>
      </c>
      <c r="C1550" s="19">
        <v>41985</v>
      </c>
      <c r="D1550" s="19">
        <v>42054</v>
      </c>
      <c r="E1550" s="15">
        <v>177</v>
      </c>
      <c r="F1550" s="3">
        <v>3</v>
      </c>
      <c r="G1550" s="10">
        <v>274.91199999999998</v>
      </c>
    </row>
    <row r="1551" spans="1:7" ht="17.55" customHeight="1" x14ac:dyDescent="0.3">
      <c r="A1551" s="1">
        <v>1550</v>
      </c>
      <c r="B1551" s="1" t="s">
        <v>1584</v>
      </c>
      <c r="C1551" s="19">
        <v>41989</v>
      </c>
      <c r="D1551" s="19">
        <v>42026</v>
      </c>
      <c r="E1551" s="15">
        <v>131</v>
      </c>
      <c r="F1551" s="3">
        <v>3</v>
      </c>
      <c r="G1551" s="10">
        <v>627.26400000000001</v>
      </c>
    </row>
    <row r="1552" spans="1:7" ht="17.55" customHeight="1" x14ac:dyDescent="0.3">
      <c r="A1552" s="1">
        <v>1551</v>
      </c>
      <c r="B1552" s="1" t="s">
        <v>1585</v>
      </c>
      <c r="C1552" s="19">
        <v>41984</v>
      </c>
      <c r="D1552" s="19">
        <v>42035</v>
      </c>
      <c r="E1552" s="15">
        <v>239</v>
      </c>
      <c r="F1552" s="3">
        <v>2</v>
      </c>
      <c r="G1552" s="10">
        <v>304.07299999999998</v>
      </c>
    </row>
    <row r="1553" spans="1:7" ht="17.55" customHeight="1" x14ac:dyDescent="0.3">
      <c r="A1553" s="1">
        <v>1552</v>
      </c>
      <c r="B1553" s="1" t="s">
        <v>1586</v>
      </c>
      <c r="C1553" s="19">
        <v>41988</v>
      </c>
      <c r="D1553" s="19">
        <v>42021</v>
      </c>
      <c r="E1553" s="15">
        <v>70</v>
      </c>
      <c r="F1553" s="3">
        <v>1</v>
      </c>
      <c r="G1553" s="10">
        <v>529.25400000000002</v>
      </c>
    </row>
    <row r="1554" spans="1:7" ht="17.55" customHeight="1" x14ac:dyDescent="0.3">
      <c r="A1554" s="1">
        <v>1553</v>
      </c>
      <c r="B1554" s="1" t="s">
        <v>1587</v>
      </c>
      <c r="C1554" s="19">
        <v>41989</v>
      </c>
      <c r="D1554" s="19">
        <v>42063</v>
      </c>
      <c r="E1554" s="15">
        <v>220</v>
      </c>
      <c r="F1554" s="3">
        <v>4</v>
      </c>
      <c r="G1554" s="10">
        <v>145.19999999999999</v>
      </c>
    </row>
    <row r="1555" spans="1:7" ht="17.55" customHeight="1" x14ac:dyDescent="0.3">
      <c r="A1555" s="1">
        <v>1554</v>
      </c>
      <c r="B1555" s="1" t="s">
        <v>1588</v>
      </c>
      <c r="C1555" s="19">
        <v>41987</v>
      </c>
      <c r="D1555" s="19">
        <v>42046</v>
      </c>
      <c r="E1555" s="15">
        <v>25</v>
      </c>
      <c r="F1555" s="3">
        <v>1</v>
      </c>
      <c r="G1555" s="10">
        <v>644.68799999999999</v>
      </c>
    </row>
    <row r="1556" spans="1:7" ht="17.55" customHeight="1" x14ac:dyDescent="0.3">
      <c r="A1556" s="1">
        <v>1555</v>
      </c>
      <c r="B1556" s="1" t="s">
        <v>1589</v>
      </c>
      <c r="C1556" s="19">
        <v>41989</v>
      </c>
      <c r="D1556" s="19">
        <v>42030</v>
      </c>
      <c r="E1556" s="15">
        <v>137</v>
      </c>
      <c r="F1556" s="3">
        <v>4</v>
      </c>
      <c r="G1556" s="10">
        <v>582.61500000000001</v>
      </c>
    </row>
    <row r="1557" spans="1:7" ht="17.55" customHeight="1" x14ac:dyDescent="0.3">
      <c r="A1557" s="1">
        <v>1556</v>
      </c>
      <c r="B1557" s="1" t="s">
        <v>1590</v>
      </c>
      <c r="C1557" s="19">
        <v>41989</v>
      </c>
      <c r="D1557" s="19">
        <v>42055</v>
      </c>
      <c r="E1557" s="15">
        <v>178</v>
      </c>
      <c r="F1557" s="3">
        <v>4</v>
      </c>
      <c r="G1557" s="10">
        <v>539.05500000000006</v>
      </c>
    </row>
    <row r="1558" spans="1:7" ht="17.55" customHeight="1" x14ac:dyDescent="0.3">
      <c r="A1558" s="1">
        <v>1557</v>
      </c>
      <c r="B1558" s="1" t="s">
        <v>1591</v>
      </c>
      <c r="C1558" s="19">
        <v>41987</v>
      </c>
      <c r="D1558" s="19">
        <v>42025</v>
      </c>
      <c r="E1558" s="15">
        <v>125</v>
      </c>
      <c r="F1558" s="3">
        <v>4</v>
      </c>
      <c r="G1558" s="10">
        <v>247.566</v>
      </c>
    </row>
    <row r="1559" spans="1:7" ht="17.55" customHeight="1" x14ac:dyDescent="0.3">
      <c r="A1559" s="1">
        <v>1558</v>
      </c>
      <c r="B1559" s="1" t="s">
        <v>1592</v>
      </c>
      <c r="C1559" s="19">
        <v>41986</v>
      </c>
      <c r="D1559" s="19">
        <v>42012</v>
      </c>
      <c r="E1559" s="15">
        <v>277</v>
      </c>
      <c r="F1559" s="3">
        <v>4</v>
      </c>
      <c r="G1559" s="10">
        <v>742.69800000000009</v>
      </c>
    </row>
    <row r="1560" spans="1:7" ht="17.55" customHeight="1" x14ac:dyDescent="0.3">
      <c r="A1560" s="1">
        <v>1559</v>
      </c>
      <c r="B1560" s="1" t="s">
        <v>1593</v>
      </c>
      <c r="C1560" s="19">
        <v>41988</v>
      </c>
      <c r="D1560" s="19">
        <v>42054</v>
      </c>
      <c r="E1560" s="15">
        <v>77</v>
      </c>
      <c r="F1560" s="3">
        <v>2</v>
      </c>
      <c r="G1560" s="10">
        <v>276.60599999999999</v>
      </c>
    </row>
    <row r="1561" spans="1:7" ht="17.55" customHeight="1" x14ac:dyDescent="0.3">
      <c r="A1561" s="1">
        <v>1560</v>
      </c>
      <c r="B1561" s="1" t="s">
        <v>1594</v>
      </c>
      <c r="C1561" s="19">
        <v>41986</v>
      </c>
      <c r="D1561" s="19">
        <v>42026</v>
      </c>
      <c r="E1561" s="15">
        <v>120</v>
      </c>
      <c r="F1561" s="3">
        <v>4</v>
      </c>
      <c r="G1561" s="10">
        <v>253.37399999999997</v>
      </c>
    </row>
    <row r="1562" spans="1:7" ht="17.55" customHeight="1" x14ac:dyDescent="0.3">
      <c r="A1562" s="1">
        <v>1561</v>
      </c>
      <c r="B1562" s="1" t="s">
        <v>1595</v>
      </c>
      <c r="C1562" s="19">
        <v>41987</v>
      </c>
      <c r="D1562" s="19">
        <v>42010</v>
      </c>
      <c r="E1562" s="15">
        <v>162</v>
      </c>
      <c r="F1562" s="3">
        <v>3</v>
      </c>
      <c r="G1562" s="10">
        <v>900.60299999999995</v>
      </c>
    </row>
    <row r="1563" spans="1:7" ht="17.55" customHeight="1" x14ac:dyDescent="0.3">
      <c r="A1563" s="1">
        <v>1562</v>
      </c>
      <c r="B1563" s="1" t="s">
        <v>1596</v>
      </c>
      <c r="C1563" s="19">
        <v>41988</v>
      </c>
      <c r="D1563" s="19">
        <v>42016</v>
      </c>
      <c r="E1563" s="15">
        <v>62</v>
      </c>
      <c r="F1563" s="3">
        <v>3</v>
      </c>
      <c r="G1563" s="10">
        <v>532.4</v>
      </c>
    </row>
    <row r="1564" spans="1:7" ht="17.55" customHeight="1" x14ac:dyDescent="0.3">
      <c r="A1564" s="1">
        <v>1563</v>
      </c>
      <c r="B1564" s="1" t="s">
        <v>1597</v>
      </c>
      <c r="C1564" s="19">
        <v>41991</v>
      </c>
      <c r="D1564" s="19">
        <v>42026</v>
      </c>
      <c r="E1564" s="15">
        <v>63</v>
      </c>
      <c r="F1564" s="3">
        <v>3</v>
      </c>
      <c r="G1564" s="10">
        <v>195.29400000000001</v>
      </c>
    </row>
    <row r="1565" spans="1:7" ht="17.55" customHeight="1" x14ac:dyDescent="0.3">
      <c r="A1565" s="1">
        <v>1564</v>
      </c>
      <c r="B1565" s="1" t="s">
        <v>1598</v>
      </c>
      <c r="C1565" s="19">
        <v>41990</v>
      </c>
      <c r="D1565" s="19">
        <v>42028</v>
      </c>
      <c r="E1565" s="15">
        <v>13</v>
      </c>
      <c r="F1565" s="3">
        <v>4</v>
      </c>
      <c r="G1565" s="10">
        <v>425.19399999999996</v>
      </c>
    </row>
    <row r="1566" spans="1:7" ht="17.55" customHeight="1" x14ac:dyDescent="0.3">
      <c r="A1566" s="1">
        <v>1565</v>
      </c>
      <c r="B1566" s="1" t="s">
        <v>1599</v>
      </c>
      <c r="C1566" s="19">
        <v>41992</v>
      </c>
      <c r="D1566" s="19">
        <v>42047</v>
      </c>
      <c r="E1566" s="15">
        <v>184</v>
      </c>
      <c r="F1566" s="3">
        <v>2</v>
      </c>
      <c r="G1566" s="10">
        <v>100.188</v>
      </c>
    </row>
    <row r="1567" spans="1:7" ht="17.55" customHeight="1" x14ac:dyDescent="0.3">
      <c r="A1567" s="1">
        <v>1566</v>
      </c>
      <c r="B1567" s="1" t="s">
        <v>1600</v>
      </c>
      <c r="C1567" s="19">
        <v>41989</v>
      </c>
      <c r="D1567" s="19">
        <v>42023</v>
      </c>
      <c r="E1567" s="15">
        <v>94</v>
      </c>
      <c r="F1567" s="3">
        <v>2</v>
      </c>
      <c r="G1567" s="10">
        <v>637.79099999999994</v>
      </c>
    </row>
    <row r="1568" spans="1:7" ht="17.55" customHeight="1" x14ac:dyDescent="0.3">
      <c r="A1568" s="1">
        <v>1567</v>
      </c>
      <c r="B1568" s="1" t="s">
        <v>1601</v>
      </c>
      <c r="C1568" s="19">
        <v>41993</v>
      </c>
      <c r="D1568" s="19">
        <v>42042</v>
      </c>
      <c r="E1568" s="15">
        <v>77</v>
      </c>
      <c r="F1568" s="3">
        <v>2</v>
      </c>
      <c r="G1568" s="10">
        <v>204.12700000000001</v>
      </c>
    </row>
    <row r="1569" spans="1:7" ht="17.55" customHeight="1" x14ac:dyDescent="0.3">
      <c r="A1569" s="1">
        <v>1568</v>
      </c>
      <c r="B1569" s="1" t="s">
        <v>1602</v>
      </c>
      <c r="C1569" s="19">
        <v>41990</v>
      </c>
      <c r="D1569" s="19">
        <v>42040</v>
      </c>
      <c r="E1569" s="15">
        <v>25</v>
      </c>
      <c r="F1569" s="3">
        <v>4</v>
      </c>
      <c r="G1569" s="10">
        <v>148.83000000000001</v>
      </c>
    </row>
    <row r="1570" spans="1:7" ht="17.55" customHeight="1" x14ac:dyDescent="0.3">
      <c r="A1570" s="1">
        <v>1569</v>
      </c>
      <c r="B1570" s="1" t="s">
        <v>1603</v>
      </c>
      <c r="C1570" s="19">
        <v>41989</v>
      </c>
      <c r="D1570" s="19">
        <v>42055</v>
      </c>
      <c r="E1570" s="15">
        <v>234</v>
      </c>
      <c r="F1570" s="3">
        <v>1</v>
      </c>
      <c r="G1570" s="10">
        <v>367.23500000000001</v>
      </c>
    </row>
    <row r="1571" spans="1:7" ht="17.55" customHeight="1" x14ac:dyDescent="0.3">
      <c r="A1571" s="1">
        <v>1570</v>
      </c>
      <c r="B1571" s="1" t="s">
        <v>1604</v>
      </c>
      <c r="C1571" s="19">
        <v>41989</v>
      </c>
      <c r="D1571" s="19">
        <v>42041</v>
      </c>
      <c r="E1571" s="15">
        <v>250</v>
      </c>
      <c r="F1571" s="3">
        <v>3</v>
      </c>
      <c r="G1571" s="10">
        <v>543.04799999999989</v>
      </c>
    </row>
    <row r="1572" spans="1:7" ht="17.55" customHeight="1" x14ac:dyDescent="0.3">
      <c r="A1572" s="1">
        <v>1571</v>
      </c>
      <c r="B1572" s="1" t="s">
        <v>1605</v>
      </c>
      <c r="C1572" s="19">
        <v>41989</v>
      </c>
      <c r="D1572" s="19">
        <v>42064</v>
      </c>
      <c r="E1572" s="15">
        <v>95</v>
      </c>
      <c r="F1572" s="3">
        <v>4</v>
      </c>
      <c r="G1572" s="10">
        <v>374.61599999999999</v>
      </c>
    </row>
    <row r="1573" spans="1:7" ht="17.55" customHeight="1" x14ac:dyDescent="0.3">
      <c r="A1573" s="1">
        <v>1572</v>
      </c>
      <c r="B1573" s="1" t="s">
        <v>1606</v>
      </c>
      <c r="C1573" s="19">
        <v>41993</v>
      </c>
      <c r="D1573" s="19">
        <v>42053</v>
      </c>
      <c r="E1573" s="15">
        <v>123</v>
      </c>
      <c r="F1573" s="3">
        <v>2</v>
      </c>
      <c r="G1573" s="10">
        <v>164.07599999999999</v>
      </c>
    </row>
    <row r="1574" spans="1:7" ht="17.55" customHeight="1" x14ac:dyDescent="0.3">
      <c r="A1574" s="1">
        <v>1573</v>
      </c>
      <c r="B1574" s="1" t="s">
        <v>1607</v>
      </c>
      <c r="C1574" s="19">
        <v>41989</v>
      </c>
      <c r="D1574" s="19">
        <v>42023</v>
      </c>
      <c r="E1574" s="15">
        <v>107</v>
      </c>
      <c r="F1574" s="3">
        <v>4</v>
      </c>
      <c r="G1574" s="10">
        <v>83.248000000000005</v>
      </c>
    </row>
    <row r="1575" spans="1:7" ht="17.55" customHeight="1" x14ac:dyDescent="0.3">
      <c r="A1575" s="1">
        <v>1574</v>
      </c>
      <c r="B1575" s="1" t="s">
        <v>1608</v>
      </c>
      <c r="C1575" s="19">
        <v>41992</v>
      </c>
      <c r="D1575" s="19">
        <v>42024</v>
      </c>
      <c r="E1575" s="15">
        <v>146</v>
      </c>
      <c r="F1575" s="3">
        <v>2</v>
      </c>
      <c r="G1575" s="10">
        <v>254.1</v>
      </c>
    </row>
    <row r="1576" spans="1:7" ht="17.55" customHeight="1" x14ac:dyDescent="0.3">
      <c r="A1576" s="1">
        <v>1575</v>
      </c>
      <c r="B1576" s="1" t="s">
        <v>1609</v>
      </c>
      <c r="C1576" s="19">
        <v>41991</v>
      </c>
      <c r="D1576" s="19">
        <v>42034</v>
      </c>
      <c r="E1576" s="15">
        <v>2</v>
      </c>
      <c r="F1576" s="3">
        <v>4</v>
      </c>
      <c r="G1576" s="10">
        <v>565.55399999999997</v>
      </c>
    </row>
    <row r="1577" spans="1:7" ht="17.55" customHeight="1" x14ac:dyDescent="0.3">
      <c r="A1577" s="1">
        <v>1576</v>
      </c>
      <c r="B1577" s="1" t="s">
        <v>1610</v>
      </c>
      <c r="C1577" s="19">
        <v>41995</v>
      </c>
      <c r="D1577" s="19">
        <v>42064</v>
      </c>
      <c r="E1577" s="15">
        <v>257</v>
      </c>
      <c r="F1577" s="3">
        <v>2</v>
      </c>
      <c r="G1577" s="10">
        <v>176.17599999999999</v>
      </c>
    </row>
    <row r="1578" spans="1:7" ht="17.55" customHeight="1" x14ac:dyDescent="0.3">
      <c r="A1578" s="1">
        <v>1577</v>
      </c>
      <c r="B1578" s="1" t="s">
        <v>1611</v>
      </c>
      <c r="C1578" s="19">
        <v>41992</v>
      </c>
      <c r="D1578" s="19">
        <v>42036</v>
      </c>
      <c r="E1578" s="15">
        <v>75</v>
      </c>
      <c r="F1578" s="3">
        <v>1</v>
      </c>
      <c r="G1578" s="10">
        <v>612.74400000000003</v>
      </c>
    </row>
    <row r="1579" spans="1:7" ht="17.55" customHeight="1" x14ac:dyDescent="0.3">
      <c r="A1579" s="1">
        <v>1578</v>
      </c>
      <c r="B1579" s="1" t="s">
        <v>1612</v>
      </c>
      <c r="C1579" s="19">
        <v>41995</v>
      </c>
      <c r="D1579" s="19">
        <v>42049</v>
      </c>
      <c r="E1579" s="15">
        <v>285</v>
      </c>
      <c r="F1579" s="3">
        <v>2</v>
      </c>
      <c r="G1579" s="10">
        <v>450.12</v>
      </c>
    </row>
    <row r="1580" spans="1:7" ht="17.55" customHeight="1" x14ac:dyDescent="0.3">
      <c r="A1580" s="1">
        <v>1579</v>
      </c>
      <c r="B1580" s="1" t="s">
        <v>1613</v>
      </c>
      <c r="C1580" s="19">
        <v>41992</v>
      </c>
      <c r="D1580" s="19">
        <v>42037</v>
      </c>
      <c r="E1580" s="15">
        <v>237</v>
      </c>
      <c r="F1580" s="3">
        <v>3</v>
      </c>
      <c r="G1580" s="10">
        <v>186.33999999999997</v>
      </c>
    </row>
    <row r="1581" spans="1:7" ht="17.55" customHeight="1" x14ac:dyDescent="0.3">
      <c r="A1581" s="1">
        <v>1580</v>
      </c>
      <c r="B1581" s="1" t="s">
        <v>1614</v>
      </c>
      <c r="C1581" s="19">
        <v>41995</v>
      </c>
      <c r="D1581" s="19">
        <v>42032</v>
      </c>
      <c r="E1581" s="15">
        <v>184</v>
      </c>
      <c r="F1581" s="3">
        <v>1</v>
      </c>
      <c r="G1581" s="10">
        <v>543.774</v>
      </c>
    </row>
    <row r="1582" spans="1:7" ht="17.55" customHeight="1" x14ac:dyDescent="0.3">
      <c r="A1582" s="1">
        <v>1581</v>
      </c>
      <c r="B1582" s="1" t="s">
        <v>1615</v>
      </c>
      <c r="C1582" s="19">
        <v>41993</v>
      </c>
      <c r="D1582" s="19">
        <v>42030</v>
      </c>
      <c r="E1582" s="15">
        <v>48</v>
      </c>
      <c r="F1582" s="3">
        <v>1</v>
      </c>
      <c r="G1582" s="10">
        <v>281.20400000000001</v>
      </c>
    </row>
    <row r="1583" spans="1:7" ht="17.55" customHeight="1" x14ac:dyDescent="0.3">
      <c r="A1583" s="1">
        <v>1582</v>
      </c>
      <c r="B1583" s="1" t="s">
        <v>1616</v>
      </c>
      <c r="C1583" s="19">
        <v>41994</v>
      </c>
      <c r="D1583" s="19">
        <v>42021</v>
      </c>
      <c r="E1583" s="15">
        <v>300</v>
      </c>
      <c r="F1583" s="3">
        <v>3</v>
      </c>
      <c r="G1583" s="10">
        <v>222.15600000000001</v>
      </c>
    </row>
    <row r="1584" spans="1:7" ht="17.55" customHeight="1" x14ac:dyDescent="0.3">
      <c r="A1584" s="1">
        <v>1583</v>
      </c>
      <c r="B1584" s="1" t="s">
        <v>1617</v>
      </c>
      <c r="C1584" s="19">
        <v>41995</v>
      </c>
      <c r="D1584" s="19">
        <v>42036</v>
      </c>
      <c r="E1584" s="15">
        <v>258</v>
      </c>
      <c r="F1584" s="3">
        <v>3</v>
      </c>
      <c r="G1584" s="10">
        <v>137.214</v>
      </c>
    </row>
    <row r="1585" spans="1:7" ht="17.55" customHeight="1" x14ac:dyDescent="0.3">
      <c r="A1585" s="1">
        <v>1584</v>
      </c>
      <c r="B1585" s="1" t="s">
        <v>1618</v>
      </c>
      <c r="C1585" s="19">
        <v>41994</v>
      </c>
      <c r="D1585" s="19">
        <v>42045</v>
      </c>
      <c r="E1585" s="15">
        <v>294</v>
      </c>
      <c r="F1585" s="3">
        <v>2</v>
      </c>
      <c r="G1585" s="10">
        <v>373.64800000000002</v>
      </c>
    </row>
    <row r="1586" spans="1:7" ht="17.55" customHeight="1" x14ac:dyDescent="0.3">
      <c r="A1586" s="1">
        <v>1585</v>
      </c>
      <c r="B1586" s="1" t="s">
        <v>1619</v>
      </c>
      <c r="C1586" s="19">
        <v>41994</v>
      </c>
      <c r="D1586" s="19">
        <v>42055</v>
      </c>
      <c r="E1586" s="15">
        <v>22</v>
      </c>
      <c r="F1586" s="3">
        <v>3</v>
      </c>
      <c r="G1586" s="10">
        <v>234.256</v>
      </c>
    </row>
    <row r="1587" spans="1:7" ht="17.55" customHeight="1" x14ac:dyDescent="0.3">
      <c r="A1587" s="1">
        <v>1586</v>
      </c>
      <c r="B1587" s="1" t="s">
        <v>1620</v>
      </c>
      <c r="C1587" s="19">
        <v>41996</v>
      </c>
      <c r="D1587" s="19">
        <v>42069</v>
      </c>
      <c r="E1587" s="15">
        <v>276</v>
      </c>
      <c r="F1587" s="3">
        <v>4</v>
      </c>
      <c r="G1587" s="10">
        <v>329.60399999999998</v>
      </c>
    </row>
    <row r="1588" spans="1:7" ht="17.55" customHeight="1" x14ac:dyDescent="0.3">
      <c r="A1588" s="1">
        <v>1587</v>
      </c>
      <c r="B1588" s="1" t="s">
        <v>1621</v>
      </c>
      <c r="C1588" s="19">
        <v>41997</v>
      </c>
      <c r="D1588" s="19">
        <v>42054</v>
      </c>
      <c r="E1588" s="15">
        <v>117</v>
      </c>
      <c r="F1588" s="3">
        <v>1</v>
      </c>
      <c r="G1588" s="10">
        <v>620.00400000000002</v>
      </c>
    </row>
    <row r="1589" spans="1:7" ht="17.55" customHeight="1" x14ac:dyDescent="0.3">
      <c r="A1589" s="1">
        <v>1588</v>
      </c>
      <c r="B1589" s="1" t="s">
        <v>1622</v>
      </c>
      <c r="C1589" s="19">
        <v>41996</v>
      </c>
      <c r="D1589" s="19">
        <v>42064</v>
      </c>
      <c r="E1589" s="15">
        <v>175</v>
      </c>
      <c r="F1589" s="3">
        <v>2</v>
      </c>
      <c r="G1589" s="10">
        <v>516.18600000000004</v>
      </c>
    </row>
    <row r="1590" spans="1:7" ht="17.55" customHeight="1" x14ac:dyDescent="0.3">
      <c r="A1590" s="1">
        <v>1589</v>
      </c>
      <c r="B1590" s="1" t="s">
        <v>1623</v>
      </c>
      <c r="C1590" s="19">
        <v>41995</v>
      </c>
      <c r="D1590" s="19">
        <v>42056</v>
      </c>
      <c r="E1590" s="15">
        <v>223</v>
      </c>
      <c r="F1590" s="3">
        <v>2</v>
      </c>
      <c r="G1590" s="10">
        <v>751.28899999999999</v>
      </c>
    </row>
    <row r="1591" spans="1:7" ht="17.55" customHeight="1" x14ac:dyDescent="0.3">
      <c r="A1591" s="1">
        <v>1590</v>
      </c>
      <c r="B1591" s="1" t="s">
        <v>1624</v>
      </c>
      <c r="C1591" s="19">
        <v>41998</v>
      </c>
      <c r="D1591" s="19">
        <v>42052</v>
      </c>
      <c r="E1591" s="15">
        <v>192</v>
      </c>
      <c r="F1591" s="3">
        <v>3</v>
      </c>
      <c r="G1591" s="10">
        <v>431.24399999999997</v>
      </c>
    </row>
    <row r="1592" spans="1:7" ht="17.55" customHeight="1" x14ac:dyDescent="0.3">
      <c r="A1592" s="1">
        <v>1591</v>
      </c>
      <c r="B1592" s="1" t="s">
        <v>1625</v>
      </c>
      <c r="C1592" s="19">
        <v>41999</v>
      </c>
      <c r="D1592" s="19">
        <v>42039</v>
      </c>
      <c r="E1592" s="15">
        <v>245</v>
      </c>
      <c r="F1592" s="3">
        <v>1</v>
      </c>
      <c r="G1592" s="10">
        <v>81.674999999999997</v>
      </c>
    </row>
    <row r="1593" spans="1:7" ht="17.55" customHeight="1" x14ac:dyDescent="0.3">
      <c r="A1593" s="1">
        <v>1592</v>
      </c>
      <c r="B1593" s="1" t="s">
        <v>1626</v>
      </c>
      <c r="C1593" s="19">
        <v>41997</v>
      </c>
      <c r="D1593" s="19">
        <v>42023</v>
      </c>
      <c r="E1593" s="15">
        <v>44</v>
      </c>
      <c r="F1593" s="3">
        <v>3</v>
      </c>
      <c r="G1593" s="10">
        <v>538.45000000000005</v>
      </c>
    </row>
    <row r="1594" spans="1:7" ht="17.55" customHeight="1" x14ac:dyDescent="0.3">
      <c r="A1594" s="1">
        <v>1593</v>
      </c>
      <c r="B1594" s="1" t="s">
        <v>1627</v>
      </c>
      <c r="C1594" s="19">
        <v>41995</v>
      </c>
      <c r="D1594" s="19">
        <v>42064</v>
      </c>
      <c r="E1594" s="15">
        <v>238</v>
      </c>
      <c r="F1594" s="3">
        <v>3</v>
      </c>
      <c r="G1594" s="10">
        <v>419.26499999999999</v>
      </c>
    </row>
    <row r="1595" spans="1:7" ht="17.55" customHeight="1" x14ac:dyDescent="0.3">
      <c r="A1595" s="1">
        <v>1594</v>
      </c>
      <c r="B1595" s="1" t="s">
        <v>1628</v>
      </c>
      <c r="C1595" s="19">
        <v>41996</v>
      </c>
      <c r="D1595" s="19">
        <v>42017</v>
      </c>
      <c r="E1595" s="15">
        <v>308</v>
      </c>
      <c r="F1595" s="3">
        <v>2</v>
      </c>
      <c r="G1595" s="10">
        <v>169.4</v>
      </c>
    </row>
    <row r="1596" spans="1:7" ht="17.55" customHeight="1" x14ac:dyDescent="0.3">
      <c r="A1596" s="1">
        <v>1595</v>
      </c>
      <c r="B1596" s="1" t="s">
        <v>1629</v>
      </c>
      <c r="C1596" s="19">
        <v>41996</v>
      </c>
      <c r="D1596" s="19">
        <v>42040</v>
      </c>
      <c r="E1596" s="15">
        <v>199</v>
      </c>
      <c r="F1596" s="3">
        <v>4</v>
      </c>
      <c r="G1596" s="10">
        <v>414.90899999999999</v>
      </c>
    </row>
    <row r="1597" spans="1:7" ht="17.55" customHeight="1" x14ac:dyDescent="0.3">
      <c r="A1597" s="1">
        <v>1596</v>
      </c>
      <c r="B1597" s="1" t="s">
        <v>1630</v>
      </c>
      <c r="C1597" s="19">
        <v>41996</v>
      </c>
      <c r="D1597" s="19">
        <v>42069</v>
      </c>
      <c r="E1597" s="15">
        <v>92</v>
      </c>
      <c r="F1597" s="3">
        <v>4</v>
      </c>
      <c r="G1597" s="10">
        <v>401.47799999999995</v>
      </c>
    </row>
    <row r="1598" spans="1:7" ht="17.55" customHeight="1" x14ac:dyDescent="0.3">
      <c r="A1598" s="1">
        <v>1597</v>
      </c>
      <c r="B1598" s="1" t="s">
        <v>1631</v>
      </c>
      <c r="C1598" s="19">
        <v>41999</v>
      </c>
      <c r="D1598" s="19">
        <v>42036</v>
      </c>
      <c r="E1598" s="15">
        <v>277</v>
      </c>
      <c r="F1598" s="3">
        <v>4</v>
      </c>
      <c r="G1598" s="10">
        <v>528.52800000000002</v>
      </c>
    </row>
    <row r="1599" spans="1:7" ht="17.55" customHeight="1" x14ac:dyDescent="0.3">
      <c r="A1599" s="1">
        <v>1598</v>
      </c>
      <c r="B1599" s="1" t="s">
        <v>1632</v>
      </c>
      <c r="C1599" s="19">
        <v>42000</v>
      </c>
      <c r="D1599" s="19">
        <v>42050</v>
      </c>
      <c r="E1599" s="15">
        <v>102</v>
      </c>
      <c r="F1599" s="3">
        <v>1</v>
      </c>
      <c r="G1599" s="10">
        <v>121.605</v>
      </c>
    </row>
    <row r="1600" spans="1:7" ht="17.55" customHeight="1" x14ac:dyDescent="0.3">
      <c r="A1600" s="1">
        <v>1599</v>
      </c>
      <c r="B1600" s="1" t="s">
        <v>1633</v>
      </c>
      <c r="C1600" s="19">
        <v>42000</v>
      </c>
      <c r="D1600" s="19">
        <v>42033</v>
      </c>
      <c r="E1600" s="15">
        <v>209</v>
      </c>
      <c r="F1600" s="3">
        <v>2</v>
      </c>
      <c r="G1600" s="10">
        <v>262.81199999999995</v>
      </c>
    </row>
    <row r="1601" spans="1:7" ht="17.55" customHeight="1" x14ac:dyDescent="0.3">
      <c r="A1601" s="1">
        <v>1600</v>
      </c>
      <c r="B1601" s="1" t="s">
        <v>1634</v>
      </c>
      <c r="C1601" s="19">
        <v>42001</v>
      </c>
      <c r="D1601" s="19">
        <v>42049</v>
      </c>
      <c r="E1601" s="15">
        <v>94</v>
      </c>
      <c r="F1601" s="3">
        <v>3</v>
      </c>
      <c r="G1601" s="10">
        <v>659.93399999999997</v>
      </c>
    </row>
    <row r="1602" spans="1:7" ht="17.55" customHeight="1" x14ac:dyDescent="0.3">
      <c r="A1602" s="1">
        <v>1601</v>
      </c>
      <c r="B1602" s="1" t="s">
        <v>1635</v>
      </c>
      <c r="C1602" s="19">
        <v>42001</v>
      </c>
      <c r="D1602" s="19">
        <v>42021</v>
      </c>
      <c r="E1602" s="15">
        <v>103</v>
      </c>
      <c r="F1602" s="3">
        <v>1</v>
      </c>
      <c r="G1602" s="10">
        <v>168.79499999999999</v>
      </c>
    </row>
    <row r="1603" spans="1:7" ht="17.55" customHeight="1" x14ac:dyDescent="0.3">
      <c r="A1603" s="1">
        <v>1602</v>
      </c>
      <c r="B1603" s="1" t="s">
        <v>1636</v>
      </c>
      <c r="C1603" s="19">
        <v>41998</v>
      </c>
      <c r="D1603" s="19">
        <v>42019</v>
      </c>
      <c r="E1603" s="15">
        <v>269</v>
      </c>
      <c r="F1603" s="3">
        <v>1</v>
      </c>
      <c r="G1603" s="10">
        <v>198.92400000000001</v>
      </c>
    </row>
    <row r="1604" spans="1:7" ht="17.55" customHeight="1" x14ac:dyDescent="0.3">
      <c r="A1604" s="1">
        <v>1603</v>
      </c>
      <c r="B1604" s="1" t="s">
        <v>1637</v>
      </c>
      <c r="C1604" s="19">
        <v>41997</v>
      </c>
      <c r="D1604" s="19">
        <v>42049</v>
      </c>
      <c r="E1604" s="15">
        <v>210</v>
      </c>
      <c r="F1604" s="3">
        <v>1</v>
      </c>
      <c r="G1604" s="10">
        <v>215.864</v>
      </c>
    </row>
    <row r="1605" spans="1:7" ht="17.55" customHeight="1" x14ac:dyDescent="0.3">
      <c r="A1605" s="1">
        <v>1604</v>
      </c>
      <c r="B1605" s="1" t="s">
        <v>1638</v>
      </c>
      <c r="C1605" s="19">
        <v>42000</v>
      </c>
      <c r="D1605" s="19">
        <v>42072</v>
      </c>
      <c r="E1605" s="15">
        <v>320</v>
      </c>
      <c r="F1605" s="3">
        <v>1</v>
      </c>
      <c r="G1605" s="10">
        <v>592.05299999999988</v>
      </c>
    </row>
    <row r="1606" spans="1:7" ht="17.55" customHeight="1" x14ac:dyDescent="0.3">
      <c r="A1606" s="1">
        <v>1605</v>
      </c>
      <c r="B1606" s="1" t="s">
        <v>1639</v>
      </c>
      <c r="C1606" s="19">
        <v>41998</v>
      </c>
      <c r="D1606" s="19">
        <v>42061</v>
      </c>
      <c r="E1606" s="15">
        <v>312</v>
      </c>
      <c r="F1606" s="3">
        <v>3</v>
      </c>
      <c r="G1606" s="10">
        <v>232.92500000000001</v>
      </c>
    </row>
    <row r="1607" spans="1:7" ht="17.55" customHeight="1" x14ac:dyDescent="0.3">
      <c r="A1607" s="1">
        <v>1606</v>
      </c>
      <c r="B1607" s="1" t="s">
        <v>1640</v>
      </c>
      <c r="C1607" s="19">
        <v>42001</v>
      </c>
      <c r="D1607" s="19">
        <v>42036</v>
      </c>
      <c r="E1607" s="15">
        <v>259</v>
      </c>
      <c r="F1607" s="3">
        <v>1</v>
      </c>
      <c r="G1607" s="10">
        <v>385.38499999999999</v>
      </c>
    </row>
    <row r="1608" spans="1:7" ht="17.55" customHeight="1" x14ac:dyDescent="0.3">
      <c r="A1608" s="1">
        <v>1607</v>
      </c>
      <c r="B1608" s="1" t="s">
        <v>1641</v>
      </c>
      <c r="C1608" s="19">
        <v>42000</v>
      </c>
      <c r="D1608" s="19">
        <v>42062</v>
      </c>
      <c r="E1608" s="15">
        <v>38</v>
      </c>
      <c r="F1608" s="3">
        <v>1</v>
      </c>
      <c r="G1608" s="10">
        <v>420.596</v>
      </c>
    </row>
    <row r="1609" spans="1:7" ht="17.55" customHeight="1" x14ac:dyDescent="0.3">
      <c r="A1609" s="1">
        <v>1608</v>
      </c>
      <c r="B1609" s="1" t="s">
        <v>1642</v>
      </c>
      <c r="C1609" s="19">
        <v>42001</v>
      </c>
      <c r="D1609" s="19">
        <v>42054</v>
      </c>
      <c r="E1609" s="15">
        <v>191</v>
      </c>
      <c r="F1609" s="3">
        <v>1</v>
      </c>
      <c r="G1609" s="10">
        <v>794.97</v>
      </c>
    </row>
    <row r="1610" spans="1:7" ht="17.55" customHeight="1" x14ac:dyDescent="0.3">
      <c r="A1610" s="1">
        <v>1609</v>
      </c>
      <c r="B1610" s="1" t="s">
        <v>1643</v>
      </c>
      <c r="C1610" s="19">
        <v>42001</v>
      </c>
      <c r="D1610" s="19">
        <v>42076</v>
      </c>
      <c r="E1610" s="15">
        <v>132</v>
      </c>
      <c r="F1610" s="3">
        <v>3</v>
      </c>
      <c r="G1610" s="10">
        <v>228.68999999999997</v>
      </c>
    </row>
    <row r="1611" spans="1:7" ht="17.55" customHeight="1" x14ac:dyDescent="0.3">
      <c r="A1611" s="1">
        <v>1610</v>
      </c>
      <c r="B1611" s="1" t="s">
        <v>1644</v>
      </c>
      <c r="C1611" s="19">
        <v>42003</v>
      </c>
      <c r="D1611" s="19">
        <v>42031</v>
      </c>
      <c r="E1611" s="15">
        <v>294</v>
      </c>
      <c r="F1611" s="3">
        <v>2</v>
      </c>
      <c r="G1611" s="10">
        <v>173.27200000000002</v>
      </c>
    </row>
    <row r="1612" spans="1:7" ht="17.55" customHeight="1" x14ac:dyDescent="0.3">
      <c r="A1612" s="1">
        <v>1611</v>
      </c>
      <c r="B1612" s="1" t="s">
        <v>1645</v>
      </c>
      <c r="C1612" s="19">
        <v>42000</v>
      </c>
      <c r="D1612" s="19">
        <v>42021</v>
      </c>
      <c r="E1612" s="15">
        <v>224</v>
      </c>
      <c r="F1612" s="3">
        <v>3</v>
      </c>
      <c r="G1612" s="10">
        <v>175.45</v>
      </c>
    </row>
    <row r="1613" spans="1:7" ht="17.55" customHeight="1" x14ac:dyDescent="0.3">
      <c r="A1613" s="1">
        <v>1612</v>
      </c>
      <c r="B1613" s="1" t="s">
        <v>1646</v>
      </c>
      <c r="C1613" s="19">
        <v>42002</v>
      </c>
      <c r="D1613" s="19">
        <v>42054</v>
      </c>
      <c r="E1613" s="15">
        <v>17</v>
      </c>
      <c r="F1613" s="3">
        <v>3</v>
      </c>
      <c r="G1613" s="10">
        <v>348.48</v>
      </c>
    </row>
    <row r="1614" spans="1:7" ht="17.55" customHeight="1" x14ac:dyDescent="0.3">
      <c r="A1614" s="1">
        <v>1613</v>
      </c>
      <c r="B1614" s="1" t="s">
        <v>1647</v>
      </c>
      <c r="C1614" s="19">
        <v>42002</v>
      </c>
      <c r="D1614" s="19">
        <v>42042</v>
      </c>
      <c r="E1614" s="15">
        <v>56</v>
      </c>
      <c r="F1614" s="3">
        <v>4</v>
      </c>
      <c r="G1614" s="10">
        <v>584.42999999999995</v>
      </c>
    </row>
    <row r="1615" spans="1:7" ht="17.55" customHeight="1" x14ac:dyDescent="0.3">
      <c r="A1615" s="1">
        <v>1614</v>
      </c>
      <c r="B1615" s="1" t="s">
        <v>1648</v>
      </c>
      <c r="C1615" s="19">
        <v>42004</v>
      </c>
      <c r="D1615" s="19">
        <v>42078</v>
      </c>
      <c r="E1615" s="15">
        <v>187</v>
      </c>
      <c r="F1615" s="3">
        <v>2</v>
      </c>
      <c r="G1615" s="10">
        <v>240.185</v>
      </c>
    </row>
    <row r="1616" spans="1:7" ht="17.55" customHeight="1" x14ac:dyDescent="0.3">
      <c r="A1616" s="1">
        <v>1615</v>
      </c>
      <c r="B1616" s="1" t="s">
        <v>1649</v>
      </c>
      <c r="C1616" s="19">
        <v>42002</v>
      </c>
      <c r="D1616" s="19">
        <v>42047</v>
      </c>
      <c r="E1616" s="15">
        <v>52</v>
      </c>
      <c r="F1616" s="3">
        <v>3</v>
      </c>
      <c r="G1616" s="10">
        <v>202.554</v>
      </c>
    </row>
    <row r="1617" spans="1:7" ht="17.55" customHeight="1" x14ac:dyDescent="0.3">
      <c r="A1617" s="1">
        <v>1616</v>
      </c>
      <c r="B1617" s="1" t="s">
        <v>1650</v>
      </c>
      <c r="C1617" s="19">
        <v>42005</v>
      </c>
      <c r="D1617" s="19">
        <v>42077</v>
      </c>
      <c r="E1617" s="15">
        <v>253</v>
      </c>
      <c r="F1617" s="3">
        <v>2</v>
      </c>
      <c r="G1617" s="10">
        <v>472.62599999999998</v>
      </c>
    </row>
    <row r="1618" spans="1:7" ht="17.55" customHeight="1" x14ac:dyDescent="0.3">
      <c r="A1618" s="1">
        <v>1617</v>
      </c>
      <c r="B1618" s="1" t="s">
        <v>1651</v>
      </c>
      <c r="C1618" s="19">
        <v>42003</v>
      </c>
      <c r="D1618" s="19">
        <v>42040</v>
      </c>
      <c r="E1618" s="15">
        <v>239</v>
      </c>
      <c r="F1618" s="3">
        <v>3</v>
      </c>
      <c r="G1618" s="10">
        <v>337.59</v>
      </c>
    </row>
    <row r="1619" spans="1:7" ht="17.55" customHeight="1" x14ac:dyDescent="0.3">
      <c r="A1619" s="1">
        <v>1618</v>
      </c>
      <c r="B1619" s="1" t="s">
        <v>1652</v>
      </c>
      <c r="C1619" s="19">
        <v>42002</v>
      </c>
      <c r="D1619" s="19">
        <v>42041</v>
      </c>
      <c r="E1619" s="15">
        <v>314</v>
      </c>
      <c r="F1619" s="3">
        <v>4</v>
      </c>
      <c r="G1619" s="10">
        <v>337.10599999999999</v>
      </c>
    </row>
    <row r="1620" spans="1:7" ht="17.55" customHeight="1" x14ac:dyDescent="0.3">
      <c r="A1620" s="1">
        <v>1619</v>
      </c>
      <c r="B1620" s="1" t="s">
        <v>1653</v>
      </c>
      <c r="C1620" s="19">
        <v>42001</v>
      </c>
      <c r="D1620" s="19">
        <v>42025</v>
      </c>
      <c r="E1620" s="15">
        <v>146</v>
      </c>
      <c r="F1620" s="3">
        <v>1</v>
      </c>
      <c r="G1620" s="10">
        <v>56.144000000000005</v>
      </c>
    </row>
    <row r="1621" spans="1:7" ht="17.55" customHeight="1" x14ac:dyDescent="0.3">
      <c r="A1621" s="1">
        <v>1620</v>
      </c>
      <c r="B1621" s="1" t="s">
        <v>1654</v>
      </c>
      <c r="C1621" s="19">
        <v>42000</v>
      </c>
      <c r="D1621" s="19">
        <v>42064</v>
      </c>
      <c r="E1621" s="15">
        <v>271</v>
      </c>
      <c r="F1621" s="3">
        <v>2</v>
      </c>
      <c r="G1621" s="10">
        <v>639.84799999999996</v>
      </c>
    </row>
    <row r="1622" spans="1:7" ht="17.55" customHeight="1" x14ac:dyDescent="0.3">
      <c r="A1622" s="1">
        <v>1621</v>
      </c>
      <c r="B1622" s="1" t="s">
        <v>1655</v>
      </c>
      <c r="C1622" s="19">
        <v>42005</v>
      </c>
      <c r="D1622" s="19">
        <v>42055</v>
      </c>
      <c r="E1622" s="15">
        <v>238</v>
      </c>
      <c r="F1622" s="3">
        <v>1</v>
      </c>
      <c r="G1622" s="10">
        <v>250.71199999999996</v>
      </c>
    </row>
    <row r="1623" spans="1:7" ht="17.55" customHeight="1" x14ac:dyDescent="0.3">
      <c r="A1623" s="1">
        <v>1622</v>
      </c>
      <c r="B1623" s="1" t="s">
        <v>1656</v>
      </c>
      <c r="C1623" s="19">
        <v>42001</v>
      </c>
      <c r="D1623" s="19">
        <v>42049</v>
      </c>
      <c r="E1623" s="15">
        <v>67</v>
      </c>
      <c r="F1623" s="3">
        <v>1</v>
      </c>
      <c r="G1623" s="10">
        <v>596.28800000000001</v>
      </c>
    </row>
    <row r="1624" spans="1:7" ht="17.55" customHeight="1" x14ac:dyDescent="0.3">
      <c r="A1624" s="1">
        <v>1623</v>
      </c>
      <c r="B1624" s="1" t="s">
        <v>1657</v>
      </c>
      <c r="C1624" s="19">
        <v>42005</v>
      </c>
      <c r="D1624" s="19">
        <v>42044</v>
      </c>
      <c r="E1624" s="15">
        <v>17</v>
      </c>
      <c r="F1624" s="3">
        <v>2</v>
      </c>
      <c r="G1624" s="10">
        <v>349.93200000000002</v>
      </c>
    </row>
    <row r="1625" spans="1:7" ht="17.55" customHeight="1" x14ac:dyDescent="0.3">
      <c r="A1625" s="1">
        <v>1624</v>
      </c>
      <c r="B1625" s="1" t="s">
        <v>1658</v>
      </c>
      <c r="C1625" s="19">
        <v>42001</v>
      </c>
      <c r="D1625" s="19">
        <v>42070</v>
      </c>
      <c r="E1625" s="15">
        <v>158</v>
      </c>
      <c r="F1625" s="3">
        <v>1</v>
      </c>
      <c r="G1625" s="10">
        <v>597.49799999999993</v>
      </c>
    </row>
    <row r="1626" spans="1:7" ht="17.55" customHeight="1" x14ac:dyDescent="0.3">
      <c r="A1626" s="1">
        <v>1625</v>
      </c>
      <c r="B1626" s="1" t="s">
        <v>1659</v>
      </c>
      <c r="C1626" s="19">
        <v>42005</v>
      </c>
      <c r="D1626" s="19">
        <v>42045</v>
      </c>
      <c r="E1626" s="15">
        <v>9</v>
      </c>
      <c r="F1626" s="3">
        <v>2</v>
      </c>
      <c r="G1626" s="10">
        <v>504.57</v>
      </c>
    </row>
    <row r="1627" spans="1:7" ht="17.55" customHeight="1" x14ac:dyDescent="0.3">
      <c r="A1627" s="1">
        <v>1626</v>
      </c>
      <c r="B1627" s="1" t="s">
        <v>1660</v>
      </c>
      <c r="C1627" s="19">
        <v>42006</v>
      </c>
      <c r="D1627" s="19">
        <v>42055</v>
      </c>
      <c r="E1627" s="15">
        <v>219</v>
      </c>
      <c r="F1627" s="3">
        <v>3</v>
      </c>
      <c r="G1627" s="10">
        <v>889.71299999999997</v>
      </c>
    </row>
    <row r="1628" spans="1:7" ht="17.55" customHeight="1" x14ac:dyDescent="0.3">
      <c r="A1628" s="1">
        <v>1627</v>
      </c>
      <c r="B1628" s="1" t="s">
        <v>1661</v>
      </c>
      <c r="C1628" s="19">
        <v>42003</v>
      </c>
      <c r="D1628" s="19">
        <v>42028</v>
      </c>
      <c r="E1628" s="15">
        <v>202</v>
      </c>
      <c r="F1628" s="3">
        <v>2</v>
      </c>
      <c r="G1628" s="10">
        <v>440.44</v>
      </c>
    </row>
    <row r="1629" spans="1:7" ht="17.55" customHeight="1" x14ac:dyDescent="0.3">
      <c r="A1629" s="1">
        <v>1628</v>
      </c>
      <c r="B1629" s="1" t="s">
        <v>1662</v>
      </c>
      <c r="C1629" s="19">
        <v>42003</v>
      </c>
      <c r="D1629" s="19">
        <v>42036</v>
      </c>
      <c r="E1629" s="15">
        <v>124</v>
      </c>
      <c r="F1629" s="3">
        <v>2</v>
      </c>
      <c r="G1629" s="10">
        <v>322.46499999999997</v>
      </c>
    </row>
    <row r="1630" spans="1:7" ht="17.55" customHeight="1" x14ac:dyDescent="0.3">
      <c r="A1630" s="1">
        <v>1629</v>
      </c>
      <c r="B1630" s="1" t="s">
        <v>1663</v>
      </c>
      <c r="C1630" s="19">
        <v>42004</v>
      </c>
      <c r="D1630" s="19">
        <v>42035</v>
      </c>
      <c r="E1630" s="15">
        <v>55</v>
      </c>
      <c r="F1630" s="3">
        <v>2</v>
      </c>
      <c r="G1630" s="10">
        <v>237.76499999999999</v>
      </c>
    </row>
    <row r="1631" spans="1:7" ht="17.55" customHeight="1" x14ac:dyDescent="0.3">
      <c r="A1631" s="1">
        <v>1630</v>
      </c>
      <c r="B1631" s="1" t="s">
        <v>1664</v>
      </c>
      <c r="C1631" s="19">
        <v>42002</v>
      </c>
      <c r="D1631" s="19">
        <v>42023</v>
      </c>
      <c r="E1631" s="15">
        <v>240</v>
      </c>
      <c r="F1631" s="3">
        <v>4</v>
      </c>
      <c r="G1631" s="10">
        <v>246.84000000000003</v>
      </c>
    </row>
    <row r="1632" spans="1:7" ht="17.55" customHeight="1" x14ac:dyDescent="0.3">
      <c r="A1632" s="1">
        <v>1631</v>
      </c>
      <c r="B1632" s="1" t="s">
        <v>1665</v>
      </c>
      <c r="C1632" s="19">
        <v>42004</v>
      </c>
      <c r="D1632" s="19">
        <v>42037</v>
      </c>
      <c r="E1632" s="15">
        <v>293</v>
      </c>
      <c r="F1632" s="3">
        <v>4</v>
      </c>
      <c r="G1632" s="10">
        <v>180.77400000000003</v>
      </c>
    </row>
    <row r="1633" spans="1:7" ht="17.55" customHeight="1" x14ac:dyDescent="0.3">
      <c r="A1633" s="1">
        <v>1632</v>
      </c>
      <c r="B1633" s="1" t="s">
        <v>1666</v>
      </c>
      <c r="C1633" s="19">
        <v>42003</v>
      </c>
      <c r="D1633" s="19">
        <v>42053</v>
      </c>
      <c r="E1633" s="15">
        <v>29</v>
      </c>
      <c r="F1633" s="3">
        <v>4</v>
      </c>
      <c r="G1633" s="10">
        <v>590.96400000000006</v>
      </c>
    </row>
    <row r="1634" spans="1:7" ht="17.55" customHeight="1" x14ac:dyDescent="0.3">
      <c r="A1634" s="1">
        <v>1633</v>
      </c>
      <c r="B1634" s="1" t="s">
        <v>1667</v>
      </c>
      <c r="C1634" s="19">
        <v>42004</v>
      </c>
      <c r="D1634" s="19">
        <v>42042</v>
      </c>
      <c r="E1634" s="15">
        <v>142</v>
      </c>
      <c r="F1634" s="3">
        <v>2</v>
      </c>
      <c r="G1634" s="10">
        <v>188.76</v>
      </c>
    </row>
    <row r="1635" spans="1:7" ht="17.55" customHeight="1" x14ac:dyDescent="0.3">
      <c r="A1635" s="1">
        <v>1634</v>
      </c>
      <c r="B1635" s="1" t="s">
        <v>1668</v>
      </c>
      <c r="C1635" s="19">
        <v>42007</v>
      </c>
      <c r="D1635" s="19">
        <v>42050</v>
      </c>
      <c r="E1635" s="15">
        <v>135</v>
      </c>
      <c r="F1635" s="3">
        <v>4</v>
      </c>
      <c r="G1635" s="10">
        <v>531.91599999999994</v>
      </c>
    </row>
    <row r="1636" spans="1:7" ht="17.55" customHeight="1" x14ac:dyDescent="0.3">
      <c r="A1636" s="1">
        <v>1635</v>
      </c>
      <c r="B1636" s="1" t="s">
        <v>1669</v>
      </c>
      <c r="C1636" s="19">
        <v>42008</v>
      </c>
      <c r="D1636" s="19">
        <v>42058</v>
      </c>
      <c r="E1636" s="15">
        <v>33</v>
      </c>
      <c r="F1636" s="3">
        <v>4</v>
      </c>
      <c r="G1636" s="10">
        <v>87.845999999999989</v>
      </c>
    </row>
    <row r="1637" spans="1:7" ht="17.55" customHeight="1" x14ac:dyDescent="0.3">
      <c r="A1637" s="1">
        <v>1636</v>
      </c>
      <c r="B1637" s="1" t="s">
        <v>1670</v>
      </c>
      <c r="C1637" s="19">
        <v>42008</v>
      </c>
      <c r="D1637" s="19">
        <v>42053</v>
      </c>
      <c r="E1637" s="15">
        <v>77</v>
      </c>
      <c r="F1637" s="3">
        <v>1</v>
      </c>
      <c r="G1637" s="10">
        <v>725.03200000000004</v>
      </c>
    </row>
    <row r="1638" spans="1:7" ht="17.55" customHeight="1" x14ac:dyDescent="0.3">
      <c r="A1638" s="1">
        <v>1637</v>
      </c>
      <c r="B1638" s="1" t="s">
        <v>1671</v>
      </c>
      <c r="C1638" s="19">
        <v>42009</v>
      </c>
      <c r="D1638" s="19">
        <v>42041</v>
      </c>
      <c r="E1638" s="15">
        <v>77</v>
      </c>
      <c r="F1638" s="3">
        <v>4</v>
      </c>
      <c r="G1638" s="10">
        <v>433.66400000000004</v>
      </c>
    </row>
    <row r="1639" spans="1:7" ht="17.55" customHeight="1" x14ac:dyDescent="0.3">
      <c r="A1639" s="1">
        <v>1638</v>
      </c>
      <c r="B1639" s="1" t="s">
        <v>1672</v>
      </c>
      <c r="C1639" s="19">
        <v>42007</v>
      </c>
      <c r="D1639" s="19">
        <v>42061</v>
      </c>
      <c r="E1639" s="15">
        <v>146</v>
      </c>
      <c r="F1639" s="3">
        <v>2</v>
      </c>
      <c r="G1639" s="10">
        <v>186.34000000000003</v>
      </c>
    </row>
    <row r="1640" spans="1:7" ht="17.55" customHeight="1" x14ac:dyDescent="0.3">
      <c r="A1640" s="1">
        <v>1639</v>
      </c>
      <c r="B1640" s="1" t="s">
        <v>1673</v>
      </c>
      <c r="C1640" s="19">
        <v>42006</v>
      </c>
      <c r="D1640" s="19">
        <v>42040</v>
      </c>
      <c r="E1640" s="15">
        <v>292</v>
      </c>
      <c r="F1640" s="3">
        <v>1</v>
      </c>
      <c r="G1640" s="10">
        <v>402.68800000000005</v>
      </c>
    </row>
    <row r="1641" spans="1:7" ht="17.55" customHeight="1" x14ac:dyDescent="0.3">
      <c r="A1641" s="1">
        <v>1640</v>
      </c>
      <c r="B1641" s="1" t="s">
        <v>1674</v>
      </c>
      <c r="C1641" s="19">
        <v>42007</v>
      </c>
      <c r="D1641" s="19">
        <v>42060</v>
      </c>
      <c r="E1641" s="15">
        <v>8</v>
      </c>
      <c r="F1641" s="3">
        <v>1</v>
      </c>
      <c r="G1641" s="10">
        <v>150.04000000000002</v>
      </c>
    </row>
    <row r="1642" spans="1:7" ht="17.55" customHeight="1" x14ac:dyDescent="0.3">
      <c r="A1642" s="1">
        <v>1641</v>
      </c>
      <c r="B1642" s="1" t="s">
        <v>1675</v>
      </c>
      <c r="C1642" s="19">
        <v>42004</v>
      </c>
      <c r="D1642" s="19">
        <v>42026</v>
      </c>
      <c r="E1642" s="15">
        <v>104</v>
      </c>
      <c r="F1642" s="3">
        <v>1</v>
      </c>
      <c r="G1642" s="10">
        <v>380.06099999999998</v>
      </c>
    </row>
    <row r="1643" spans="1:7" ht="17.55" customHeight="1" x14ac:dyDescent="0.3">
      <c r="A1643" s="1">
        <v>1642</v>
      </c>
      <c r="B1643" s="1" t="s">
        <v>1676</v>
      </c>
      <c r="C1643" s="19">
        <v>42009</v>
      </c>
      <c r="D1643" s="19">
        <v>42041</v>
      </c>
      <c r="E1643" s="15">
        <v>150</v>
      </c>
      <c r="F1643" s="3">
        <v>1</v>
      </c>
      <c r="G1643" s="10">
        <v>864.42399999999998</v>
      </c>
    </row>
    <row r="1644" spans="1:7" ht="17.55" customHeight="1" x14ac:dyDescent="0.3">
      <c r="A1644" s="1">
        <v>1643</v>
      </c>
      <c r="B1644" s="1" t="s">
        <v>1677</v>
      </c>
      <c r="C1644" s="19">
        <v>42005</v>
      </c>
      <c r="D1644" s="19">
        <v>42030</v>
      </c>
      <c r="E1644" s="15">
        <v>158</v>
      </c>
      <c r="F1644" s="3">
        <v>3</v>
      </c>
      <c r="G1644" s="10">
        <v>337.59</v>
      </c>
    </row>
    <row r="1645" spans="1:7" ht="17.55" customHeight="1" x14ac:dyDescent="0.3">
      <c r="A1645" s="1">
        <v>1644</v>
      </c>
      <c r="B1645" s="1" t="s">
        <v>1678</v>
      </c>
      <c r="C1645" s="19">
        <v>42010</v>
      </c>
      <c r="D1645" s="19">
        <v>42083</v>
      </c>
      <c r="E1645" s="15">
        <v>203</v>
      </c>
      <c r="F1645" s="3">
        <v>1</v>
      </c>
      <c r="G1645" s="10">
        <v>555.39</v>
      </c>
    </row>
    <row r="1646" spans="1:7" ht="17.55" customHeight="1" x14ac:dyDescent="0.3">
      <c r="A1646" s="1">
        <v>1645</v>
      </c>
      <c r="B1646" s="1" t="s">
        <v>1679</v>
      </c>
      <c r="C1646" s="19">
        <v>42006</v>
      </c>
      <c r="D1646" s="19">
        <v>42062</v>
      </c>
      <c r="E1646" s="15">
        <v>221</v>
      </c>
      <c r="F1646" s="3">
        <v>3</v>
      </c>
      <c r="G1646" s="10">
        <v>68.727999999999994</v>
      </c>
    </row>
    <row r="1647" spans="1:7" ht="17.55" customHeight="1" x14ac:dyDescent="0.3">
      <c r="A1647" s="1">
        <v>1646</v>
      </c>
      <c r="B1647" s="1" t="s">
        <v>1680</v>
      </c>
      <c r="C1647" s="19">
        <v>42007</v>
      </c>
      <c r="D1647" s="19">
        <v>42042</v>
      </c>
      <c r="E1647" s="15">
        <v>105</v>
      </c>
      <c r="F1647" s="3">
        <v>4</v>
      </c>
      <c r="G1647" s="10">
        <v>148.82999999999998</v>
      </c>
    </row>
    <row r="1648" spans="1:7" ht="17.55" customHeight="1" x14ac:dyDescent="0.3">
      <c r="A1648" s="1">
        <v>1647</v>
      </c>
      <c r="B1648" s="1" t="s">
        <v>1681</v>
      </c>
      <c r="C1648" s="19">
        <v>42011</v>
      </c>
      <c r="D1648" s="19">
        <v>42057</v>
      </c>
      <c r="E1648" s="15">
        <v>300</v>
      </c>
      <c r="F1648" s="3">
        <v>2</v>
      </c>
      <c r="G1648" s="10">
        <v>446.36899999999997</v>
      </c>
    </row>
    <row r="1649" spans="1:7" ht="17.55" customHeight="1" x14ac:dyDescent="0.3">
      <c r="A1649" s="1">
        <v>1648</v>
      </c>
      <c r="B1649" s="1" t="s">
        <v>1682</v>
      </c>
      <c r="C1649" s="19">
        <v>42007</v>
      </c>
      <c r="D1649" s="19">
        <v>42075</v>
      </c>
      <c r="E1649" s="15">
        <v>254</v>
      </c>
      <c r="F1649" s="3">
        <v>4</v>
      </c>
      <c r="G1649" s="10">
        <v>306.00900000000001</v>
      </c>
    </row>
    <row r="1650" spans="1:7" ht="17.55" customHeight="1" x14ac:dyDescent="0.3">
      <c r="A1650" s="1">
        <v>1649</v>
      </c>
      <c r="B1650" s="1" t="s">
        <v>1683</v>
      </c>
      <c r="C1650" s="19">
        <v>42007</v>
      </c>
      <c r="D1650" s="19">
        <v>42030</v>
      </c>
      <c r="E1650" s="15">
        <v>39</v>
      </c>
      <c r="F1650" s="3">
        <v>3</v>
      </c>
      <c r="G1650" s="10">
        <v>283.745</v>
      </c>
    </row>
    <row r="1651" spans="1:7" ht="17.55" customHeight="1" x14ac:dyDescent="0.3">
      <c r="A1651" s="1">
        <v>1650</v>
      </c>
      <c r="B1651" s="1" t="s">
        <v>1684</v>
      </c>
      <c r="C1651" s="19">
        <v>42010</v>
      </c>
      <c r="D1651" s="19">
        <v>42042</v>
      </c>
      <c r="E1651" s="15">
        <v>318</v>
      </c>
      <c r="F1651" s="3">
        <v>1</v>
      </c>
      <c r="G1651" s="10">
        <v>526.59199999999998</v>
      </c>
    </row>
    <row r="1652" spans="1:7" ht="17.55" customHeight="1" x14ac:dyDescent="0.3">
      <c r="A1652" s="1">
        <v>1651</v>
      </c>
      <c r="B1652" s="1" t="s">
        <v>1685</v>
      </c>
      <c r="C1652" s="19">
        <v>42009</v>
      </c>
      <c r="D1652" s="19">
        <v>42049</v>
      </c>
      <c r="E1652" s="15">
        <v>29</v>
      </c>
      <c r="F1652" s="3">
        <v>4</v>
      </c>
      <c r="G1652" s="10">
        <v>426.404</v>
      </c>
    </row>
    <row r="1653" spans="1:7" ht="17.55" customHeight="1" x14ac:dyDescent="0.3">
      <c r="A1653" s="1">
        <v>1652</v>
      </c>
      <c r="B1653" s="1" t="s">
        <v>1686</v>
      </c>
      <c r="C1653" s="19">
        <v>42008</v>
      </c>
      <c r="D1653" s="19">
        <v>42036</v>
      </c>
      <c r="E1653" s="15">
        <v>122</v>
      </c>
      <c r="F1653" s="3">
        <v>1</v>
      </c>
      <c r="G1653" s="10">
        <v>108.416</v>
      </c>
    </row>
    <row r="1654" spans="1:7" ht="17.55" customHeight="1" x14ac:dyDescent="0.3">
      <c r="A1654" s="1">
        <v>1653</v>
      </c>
      <c r="B1654" s="1" t="s">
        <v>1687</v>
      </c>
      <c r="C1654" s="19">
        <v>42010</v>
      </c>
      <c r="D1654" s="19">
        <v>42077</v>
      </c>
      <c r="E1654" s="15">
        <v>22</v>
      </c>
      <c r="F1654" s="3">
        <v>3</v>
      </c>
      <c r="G1654" s="10">
        <v>294.27199999999999</v>
      </c>
    </row>
    <row r="1655" spans="1:7" ht="17.55" customHeight="1" x14ac:dyDescent="0.3">
      <c r="A1655" s="1">
        <v>1654</v>
      </c>
      <c r="B1655" s="1" t="s">
        <v>1688</v>
      </c>
      <c r="C1655" s="19">
        <v>42011</v>
      </c>
      <c r="D1655" s="19">
        <v>42075</v>
      </c>
      <c r="E1655" s="15">
        <v>42</v>
      </c>
      <c r="F1655" s="3">
        <v>4</v>
      </c>
      <c r="G1655" s="10">
        <v>678.5680000000001</v>
      </c>
    </row>
    <row r="1656" spans="1:7" ht="17.55" customHeight="1" x14ac:dyDescent="0.3">
      <c r="A1656" s="1">
        <v>1655</v>
      </c>
      <c r="B1656" s="1" t="s">
        <v>1689</v>
      </c>
      <c r="C1656" s="19">
        <v>42011</v>
      </c>
      <c r="D1656" s="19">
        <v>42081</v>
      </c>
      <c r="E1656" s="15">
        <v>194</v>
      </c>
      <c r="F1656" s="3">
        <v>1</v>
      </c>
      <c r="G1656" s="10">
        <v>281.68799999999999</v>
      </c>
    </row>
    <row r="1657" spans="1:7" ht="17.55" customHeight="1" x14ac:dyDescent="0.3">
      <c r="A1657" s="1">
        <v>1656</v>
      </c>
      <c r="B1657" s="1" t="s">
        <v>1690</v>
      </c>
      <c r="C1657" s="19">
        <v>42011</v>
      </c>
      <c r="D1657" s="19">
        <v>42032</v>
      </c>
      <c r="E1657" s="15">
        <v>204</v>
      </c>
      <c r="F1657" s="3">
        <v>4</v>
      </c>
      <c r="G1657" s="10">
        <v>75.504000000000005</v>
      </c>
    </row>
    <row r="1658" spans="1:7" ht="17.55" customHeight="1" x14ac:dyDescent="0.3">
      <c r="A1658" s="1">
        <v>1657</v>
      </c>
      <c r="B1658" s="1" t="s">
        <v>1691</v>
      </c>
      <c r="C1658" s="19">
        <v>42009</v>
      </c>
      <c r="D1658" s="19">
        <v>42037</v>
      </c>
      <c r="E1658" s="15">
        <v>213</v>
      </c>
      <c r="F1658" s="3">
        <v>4</v>
      </c>
      <c r="G1658" s="10">
        <v>167.70599999999999</v>
      </c>
    </row>
    <row r="1659" spans="1:7" ht="17.55" customHeight="1" x14ac:dyDescent="0.3">
      <c r="A1659" s="1">
        <v>1658</v>
      </c>
      <c r="B1659" s="1" t="s">
        <v>1692</v>
      </c>
      <c r="C1659" s="19">
        <v>42009</v>
      </c>
      <c r="D1659" s="19">
        <v>42052</v>
      </c>
      <c r="E1659" s="15">
        <v>28</v>
      </c>
      <c r="F1659" s="3">
        <v>2</v>
      </c>
      <c r="G1659" s="10">
        <v>545.95200000000011</v>
      </c>
    </row>
    <row r="1660" spans="1:7" ht="17.55" customHeight="1" x14ac:dyDescent="0.3">
      <c r="A1660" s="1">
        <v>1659</v>
      </c>
      <c r="B1660" s="1" t="s">
        <v>1693</v>
      </c>
      <c r="C1660" s="19">
        <v>42014</v>
      </c>
      <c r="D1660" s="19">
        <v>42045</v>
      </c>
      <c r="E1660" s="15">
        <v>73</v>
      </c>
      <c r="F1660" s="3">
        <v>1</v>
      </c>
      <c r="G1660" s="10">
        <v>317.50400000000002</v>
      </c>
    </row>
    <row r="1661" spans="1:7" ht="17.55" customHeight="1" x14ac:dyDescent="0.3">
      <c r="A1661" s="1">
        <v>1660</v>
      </c>
      <c r="B1661" s="1" t="s">
        <v>1694</v>
      </c>
      <c r="C1661" s="19">
        <v>42012</v>
      </c>
      <c r="D1661" s="19">
        <v>42070</v>
      </c>
      <c r="E1661" s="15">
        <v>56</v>
      </c>
      <c r="F1661" s="3">
        <v>4</v>
      </c>
      <c r="G1661" s="10">
        <v>170.36800000000002</v>
      </c>
    </row>
    <row r="1662" spans="1:7" ht="17.55" customHeight="1" x14ac:dyDescent="0.3">
      <c r="A1662" s="1">
        <v>1661</v>
      </c>
      <c r="B1662" s="1" t="s">
        <v>1695</v>
      </c>
      <c r="C1662" s="19">
        <v>42013</v>
      </c>
      <c r="D1662" s="19">
        <v>42033</v>
      </c>
      <c r="E1662" s="15">
        <v>242</v>
      </c>
      <c r="F1662" s="3">
        <v>1</v>
      </c>
      <c r="G1662" s="10">
        <v>72.599999999999994</v>
      </c>
    </row>
    <row r="1663" spans="1:7" ht="17.55" customHeight="1" x14ac:dyDescent="0.3">
      <c r="A1663" s="1">
        <v>1662</v>
      </c>
      <c r="B1663" s="1" t="s">
        <v>1696</v>
      </c>
      <c r="C1663" s="19">
        <v>42014</v>
      </c>
      <c r="D1663" s="19">
        <v>42070</v>
      </c>
      <c r="E1663" s="15">
        <v>309</v>
      </c>
      <c r="F1663" s="3">
        <v>4</v>
      </c>
      <c r="G1663" s="10">
        <v>646.14</v>
      </c>
    </row>
    <row r="1664" spans="1:7" ht="17.55" customHeight="1" x14ac:dyDescent="0.3">
      <c r="A1664" s="1">
        <v>1663</v>
      </c>
      <c r="B1664" s="1" t="s">
        <v>1697</v>
      </c>
      <c r="C1664" s="19">
        <v>42014</v>
      </c>
      <c r="D1664" s="19">
        <v>42057</v>
      </c>
      <c r="E1664" s="15">
        <v>296</v>
      </c>
      <c r="F1664" s="3">
        <v>1</v>
      </c>
      <c r="G1664" s="10">
        <v>98.009999999999991</v>
      </c>
    </row>
    <row r="1665" spans="1:7" ht="17.55" customHeight="1" x14ac:dyDescent="0.3">
      <c r="A1665" s="1">
        <v>1664</v>
      </c>
      <c r="B1665" s="1" t="s">
        <v>1698</v>
      </c>
      <c r="C1665" s="19">
        <v>42012</v>
      </c>
      <c r="D1665" s="19">
        <v>42080</v>
      </c>
      <c r="E1665" s="15">
        <v>68</v>
      </c>
      <c r="F1665" s="3">
        <v>3</v>
      </c>
      <c r="G1665" s="10">
        <v>458.10599999999999</v>
      </c>
    </row>
    <row r="1666" spans="1:7" ht="17.55" customHeight="1" x14ac:dyDescent="0.3">
      <c r="A1666" s="1">
        <v>1665</v>
      </c>
      <c r="B1666" s="1" t="s">
        <v>1699</v>
      </c>
      <c r="C1666" s="19">
        <v>42010</v>
      </c>
      <c r="D1666" s="19">
        <v>42060</v>
      </c>
      <c r="E1666" s="15">
        <v>274</v>
      </c>
      <c r="F1666" s="3">
        <v>1</v>
      </c>
      <c r="G1666" s="10">
        <v>558.53599999999994</v>
      </c>
    </row>
    <row r="1667" spans="1:7" ht="17.55" customHeight="1" x14ac:dyDescent="0.3">
      <c r="A1667" s="1">
        <v>1666</v>
      </c>
      <c r="B1667" s="1" t="s">
        <v>1700</v>
      </c>
      <c r="C1667" s="19">
        <v>42015</v>
      </c>
      <c r="D1667" s="19">
        <v>42051</v>
      </c>
      <c r="E1667" s="15">
        <v>227</v>
      </c>
      <c r="F1667" s="3">
        <v>1</v>
      </c>
      <c r="G1667" s="10">
        <v>90.144999999999996</v>
      </c>
    </row>
    <row r="1668" spans="1:7" ht="17.55" customHeight="1" x14ac:dyDescent="0.3">
      <c r="A1668" s="1">
        <v>1667</v>
      </c>
      <c r="B1668" s="1" t="s">
        <v>1701</v>
      </c>
      <c r="C1668" s="19">
        <v>42011</v>
      </c>
      <c r="D1668" s="19">
        <v>42036</v>
      </c>
      <c r="E1668" s="15">
        <v>254</v>
      </c>
      <c r="F1668" s="3">
        <v>3</v>
      </c>
      <c r="G1668" s="10">
        <v>736.04300000000001</v>
      </c>
    </row>
    <row r="1669" spans="1:7" ht="17.55" customHeight="1" x14ac:dyDescent="0.3">
      <c r="A1669" s="1">
        <v>1668</v>
      </c>
      <c r="B1669" s="1" t="s">
        <v>1702</v>
      </c>
      <c r="C1669" s="19">
        <v>42015</v>
      </c>
      <c r="D1669" s="19">
        <v>42070</v>
      </c>
      <c r="E1669" s="15">
        <v>1</v>
      </c>
      <c r="F1669" s="3">
        <v>3</v>
      </c>
      <c r="G1669" s="10">
        <v>673.36500000000001</v>
      </c>
    </row>
    <row r="1670" spans="1:7" ht="17.55" customHeight="1" x14ac:dyDescent="0.3">
      <c r="A1670" s="1">
        <v>1669</v>
      </c>
      <c r="B1670" s="1" t="s">
        <v>1703</v>
      </c>
      <c r="C1670" s="19">
        <v>42011</v>
      </c>
      <c r="D1670" s="19">
        <v>42050</v>
      </c>
      <c r="E1670" s="15">
        <v>74</v>
      </c>
      <c r="F1670" s="3">
        <v>1</v>
      </c>
      <c r="G1670" s="10">
        <v>264.74799999999999</v>
      </c>
    </row>
    <row r="1671" spans="1:7" ht="17.55" customHeight="1" x14ac:dyDescent="0.3">
      <c r="A1671" s="1">
        <v>1670</v>
      </c>
      <c r="B1671" s="1" t="s">
        <v>1704</v>
      </c>
      <c r="C1671" s="19">
        <v>42013</v>
      </c>
      <c r="D1671" s="19">
        <v>42039</v>
      </c>
      <c r="E1671" s="15">
        <v>270</v>
      </c>
      <c r="F1671" s="3">
        <v>2</v>
      </c>
      <c r="G1671" s="10">
        <v>591.68999999999994</v>
      </c>
    </row>
    <row r="1672" spans="1:7" ht="17.55" customHeight="1" x14ac:dyDescent="0.3">
      <c r="A1672" s="1">
        <v>1671</v>
      </c>
      <c r="B1672" s="1" t="s">
        <v>1705</v>
      </c>
      <c r="C1672" s="19">
        <v>42017</v>
      </c>
      <c r="D1672" s="19">
        <v>42079</v>
      </c>
      <c r="E1672" s="15">
        <v>142</v>
      </c>
      <c r="F1672" s="3">
        <v>4</v>
      </c>
      <c r="G1672" s="10">
        <v>307.82400000000001</v>
      </c>
    </row>
    <row r="1673" spans="1:7" ht="17.55" customHeight="1" x14ac:dyDescent="0.3">
      <c r="A1673" s="1">
        <v>1672</v>
      </c>
      <c r="B1673" s="1" t="s">
        <v>1706</v>
      </c>
      <c r="C1673" s="19">
        <v>42014</v>
      </c>
      <c r="D1673" s="19">
        <v>42075</v>
      </c>
      <c r="E1673" s="15">
        <v>295</v>
      </c>
      <c r="F1673" s="3">
        <v>2</v>
      </c>
      <c r="G1673" s="10">
        <v>619.64100000000008</v>
      </c>
    </row>
    <row r="1674" spans="1:7" ht="17.55" customHeight="1" x14ac:dyDescent="0.3">
      <c r="A1674" s="1">
        <v>1673</v>
      </c>
      <c r="B1674" s="1" t="s">
        <v>1707</v>
      </c>
      <c r="C1674" s="19">
        <v>42013</v>
      </c>
      <c r="D1674" s="19">
        <v>42072</v>
      </c>
      <c r="E1674" s="15">
        <v>8</v>
      </c>
      <c r="F1674" s="3">
        <v>4</v>
      </c>
      <c r="G1674" s="10">
        <v>310.72800000000001</v>
      </c>
    </row>
    <row r="1675" spans="1:7" ht="17.55" customHeight="1" x14ac:dyDescent="0.3">
      <c r="A1675" s="1">
        <v>1674</v>
      </c>
      <c r="B1675" s="1" t="s">
        <v>1708</v>
      </c>
      <c r="C1675" s="19">
        <v>42013</v>
      </c>
      <c r="D1675" s="19">
        <v>42049</v>
      </c>
      <c r="E1675" s="15">
        <v>313</v>
      </c>
      <c r="F1675" s="3">
        <v>2</v>
      </c>
      <c r="G1675" s="10">
        <v>81.796000000000006</v>
      </c>
    </row>
    <row r="1676" spans="1:7" ht="17.55" customHeight="1" x14ac:dyDescent="0.3">
      <c r="A1676" s="1">
        <v>1675</v>
      </c>
      <c r="B1676" s="1" t="s">
        <v>1709</v>
      </c>
      <c r="C1676" s="19">
        <v>42014</v>
      </c>
      <c r="D1676" s="19">
        <v>42089</v>
      </c>
      <c r="E1676" s="15">
        <v>13</v>
      </c>
      <c r="F1676" s="3">
        <v>1</v>
      </c>
      <c r="G1676" s="10">
        <v>407.28599999999994</v>
      </c>
    </row>
    <row r="1677" spans="1:7" ht="17.55" customHeight="1" x14ac:dyDescent="0.3">
      <c r="A1677" s="1">
        <v>1676</v>
      </c>
      <c r="B1677" s="1" t="s">
        <v>1710</v>
      </c>
      <c r="C1677" s="19">
        <v>42014</v>
      </c>
      <c r="D1677" s="19">
        <v>42081</v>
      </c>
      <c r="E1677" s="15">
        <v>295</v>
      </c>
      <c r="F1677" s="3">
        <v>4</v>
      </c>
      <c r="G1677" s="10">
        <v>412.73100000000005</v>
      </c>
    </row>
    <row r="1678" spans="1:7" ht="17.55" customHeight="1" x14ac:dyDescent="0.3">
      <c r="A1678" s="1">
        <v>1677</v>
      </c>
      <c r="B1678" s="1" t="s">
        <v>1711</v>
      </c>
      <c r="C1678" s="19">
        <v>42014</v>
      </c>
      <c r="D1678" s="19">
        <v>42045</v>
      </c>
      <c r="E1678" s="15">
        <v>316</v>
      </c>
      <c r="F1678" s="3">
        <v>1</v>
      </c>
      <c r="G1678" s="10">
        <v>368.80799999999999</v>
      </c>
    </row>
    <row r="1679" spans="1:7" ht="17.55" customHeight="1" x14ac:dyDescent="0.3">
      <c r="A1679" s="1">
        <v>1678</v>
      </c>
      <c r="B1679" s="1" t="s">
        <v>1712</v>
      </c>
      <c r="C1679" s="19">
        <v>42017</v>
      </c>
      <c r="D1679" s="19">
        <v>42064</v>
      </c>
      <c r="E1679" s="15">
        <v>224</v>
      </c>
      <c r="F1679" s="3">
        <v>3</v>
      </c>
      <c r="G1679" s="10">
        <v>288.827</v>
      </c>
    </row>
    <row r="1680" spans="1:7" ht="17.55" customHeight="1" x14ac:dyDescent="0.3">
      <c r="A1680" s="1">
        <v>1679</v>
      </c>
      <c r="B1680" s="1" t="s">
        <v>1713</v>
      </c>
      <c r="C1680" s="19">
        <v>42013</v>
      </c>
      <c r="D1680" s="19">
        <v>42047</v>
      </c>
      <c r="E1680" s="15">
        <v>58</v>
      </c>
      <c r="F1680" s="3">
        <v>2</v>
      </c>
      <c r="G1680" s="10">
        <v>580.80000000000007</v>
      </c>
    </row>
    <row r="1681" spans="1:7" ht="17.55" customHeight="1" x14ac:dyDescent="0.3">
      <c r="A1681" s="1">
        <v>1680</v>
      </c>
      <c r="B1681" s="1" t="s">
        <v>1714</v>
      </c>
      <c r="C1681" s="19">
        <v>42018</v>
      </c>
      <c r="D1681" s="19">
        <v>42083</v>
      </c>
      <c r="E1681" s="15">
        <v>186</v>
      </c>
      <c r="F1681" s="3">
        <v>3</v>
      </c>
      <c r="G1681" s="10">
        <v>457.38</v>
      </c>
    </row>
    <row r="1682" spans="1:7" ht="17.55" customHeight="1" x14ac:dyDescent="0.3">
      <c r="A1682" s="1">
        <v>1681</v>
      </c>
      <c r="B1682" s="1" t="s">
        <v>1715</v>
      </c>
      <c r="C1682" s="19">
        <v>42014</v>
      </c>
      <c r="D1682" s="19">
        <v>42089</v>
      </c>
      <c r="E1682" s="15">
        <v>161</v>
      </c>
      <c r="F1682" s="3">
        <v>1</v>
      </c>
      <c r="G1682" s="10">
        <v>217.8</v>
      </c>
    </row>
    <row r="1683" spans="1:7" ht="17.55" customHeight="1" x14ac:dyDescent="0.3">
      <c r="A1683" s="1">
        <v>1682</v>
      </c>
      <c r="B1683" s="1" t="s">
        <v>1716</v>
      </c>
      <c r="C1683" s="19">
        <v>42015</v>
      </c>
      <c r="D1683" s="19">
        <v>42043</v>
      </c>
      <c r="E1683" s="15">
        <v>257</v>
      </c>
      <c r="F1683" s="3">
        <v>4</v>
      </c>
      <c r="G1683" s="10">
        <v>349.93200000000002</v>
      </c>
    </row>
    <row r="1684" spans="1:7" ht="17.55" customHeight="1" x14ac:dyDescent="0.3">
      <c r="A1684" s="1">
        <v>1683</v>
      </c>
      <c r="B1684" s="1" t="s">
        <v>1717</v>
      </c>
      <c r="C1684" s="19">
        <v>42015</v>
      </c>
      <c r="D1684" s="19">
        <v>42047</v>
      </c>
      <c r="E1684" s="15">
        <v>254</v>
      </c>
      <c r="F1684" s="3">
        <v>3</v>
      </c>
      <c r="G1684" s="10">
        <v>177.14400000000001</v>
      </c>
    </row>
    <row r="1685" spans="1:7" ht="17.55" customHeight="1" x14ac:dyDescent="0.3">
      <c r="A1685" s="1">
        <v>1684</v>
      </c>
      <c r="B1685" s="1" t="s">
        <v>1718</v>
      </c>
      <c r="C1685" s="19">
        <v>42017</v>
      </c>
      <c r="D1685" s="19">
        <v>42038</v>
      </c>
      <c r="E1685" s="15">
        <v>217</v>
      </c>
      <c r="F1685" s="3">
        <v>2</v>
      </c>
      <c r="G1685" s="10">
        <v>466.45499999999998</v>
      </c>
    </row>
    <row r="1686" spans="1:7" ht="17.55" customHeight="1" x14ac:dyDescent="0.3">
      <c r="A1686" s="1">
        <v>1685</v>
      </c>
      <c r="B1686" s="1" t="s">
        <v>1719</v>
      </c>
      <c r="C1686" s="19">
        <v>42018</v>
      </c>
      <c r="D1686" s="19">
        <v>42040</v>
      </c>
      <c r="E1686" s="15">
        <v>170</v>
      </c>
      <c r="F1686" s="3">
        <v>4</v>
      </c>
      <c r="G1686" s="10">
        <v>979.01099999999997</v>
      </c>
    </row>
    <row r="1687" spans="1:7" ht="17.55" customHeight="1" x14ac:dyDescent="0.3">
      <c r="A1687" s="1">
        <v>1686</v>
      </c>
      <c r="B1687" s="1" t="s">
        <v>1720</v>
      </c>
      <c r="C1687" s="19">
        <v>42018</v>
      </c>
      <c r="D1687" s="19">
        <v>42077</v>
      </c>
      <c r="E1687" s="15">
        <v>114</v>
      </c>
      <c r="F1687" s="3">
        <v>1</v>
      </c>
      <c r="G1687" s="10">
        <v>687.15899999999999</v>
      </c>
    </row>
    <row r="1688" spans="1:7" ht="17.55" customHeight="1" x14ac:dyDescent="0.3">
      <c r="A1688" s="1">
        <v>1687</v>
      </c>
      <c r="B1688" s="1" t="s">
        <v>1721</v>
      </c>
      <c r="C1688" s="19">
        <v>42017</v>
      </c>
      <c r="D1688" s="19">
        <v>42056</v>
      </c>
      <c r="E1688" s="15">
        <v>178</v>
      </c>
      <c r="F1688" s="3">
        <v>1</v>
      </c>
      <c r="G1688" s="10">
        <v>760.60599999999988</v>
      </c>
    </row>
    <row r="1689" spans="1:7" ht="17.55" customHeight="1" x14ac:dyDescent="0.3">
      <c r="A1689" s="1">
        <v>1688</v>
      </c>
      <c r="B1689" s="1" t="s">
        <v>1722</v>
      </c>
      <c r="C1689" s="19">
        <v>42015</v>
      </c>
      <c r="D1689" s="19">
        <v>42042</v>
      </c>
      <c r="E1689" s="15">
        <v>160</v>
      </c>
      <c r="F1689" s="3">
        <v>3</v>
      </c>
      <c r="G1689" s="10">
        <v>190.69600000000003</v>
      </c>
    </row>
    <row r="1690" spans="1:7" ht="17.55" customHeight="1" x14ac:dyDescent="0.3">
      <c r="A1690" s="1">
        <v>1689</v>
      </c>
      <c r="B1690" s="1" t="s">
        <v>1723</v>
      </c>
      <c r="C1690" s="19">
        <v>42019</v>
      </c>
      <c r="D1690" s="19">
        <v>42063</v>
      </c>
      <c r="E1690" s="15">
        <v>232</v>
      </c>
      <c r="F1690" s="3">
        <v>4</v>
      </c>
      <c r="G1690" s="10">
        <v>320.89200000000005</v>
      </c>
    </row>
    <row r="1691" spans="1:7" ht="17.55" customHeight="1" x14ac:dyDescent="0.3">
      <c r="A1691" s="1">
        <v>1690</v>
      </c>
      <c r="B1691" s="1" t="s">
        <v>1724</v>
      </c>
      <c r="C1691" s="19">
        <v>42018</v>
      </c>
      <c r="D1691" s="19">
        <v>42086</v>
      </c>
      <c r="E1691" s="15">
        <v>246</v>
      </c>
      <c r="F1691" s="3">
        <v>2</v>
      </c>
      <c r="G1691" s="10">
        <v>58.08</v>
      </c>
    </row>
    <row r="1692" spans="1:7" ht="17.55" customHeight="1" x14ac:dyDescent="0.3">
      <c r="A1692" s="1">
        <v>1691</v>
      </c>
      <c r="B1692" s="1" t="s">
        <v>1725</v>
      </c>
      <c r="C1692" s="19">
        <v>42017</v>
      </c>
      <c r="D1692" s="19">
        <v>42066</v>
      </c>
      <c r="E1692" s="15">
        <v>306</v>
      </c>
      <c r="F1692" s="3">
        <v>1</v>
      </c>
      <c r="G1692" s="10">
        <v>841.19200000000001</v>
      </c>
    </row>
    <row r="1693" spans="1:7" ht="17.55" customHeight="1" x14ac:dyDescent="0.3">
      <c r="A1693" s="1">
        <v>1692</v>
      </c>
      <c r="B1693" s="1" t="s">
        <v>1726</v>
      </c>
      <c r="C1693" s="19">
        <v>42021</v>
      </c>
      <c r="D1693" s="19">
        <v>42064</v>
      </c>
      <c r="E1693" s="15">
        <v>108</v>
      </c>
      <c r="F1693" s="3">
        <v>1</v>
      </c>
      <c r="G1693" s="10">
        <v>949.60799999999995</v>
      </c>
    </row>
    <row r="1694" spans="1:7" ht="17.55" customHeight="1" x14ac:dyDescent="0.3">
      <c r="A1694" s="1">
        <v>1693</v>
      </c>
      <c r="B1694" s="1" t="s">
        <v>1727</v>
      </c>
      <c r="C1694" s="19">
        <v>42019</v>
      </c>
      <c r="D1694" s="19">
        <v>42082</v>
      </c>
      <c r="E1694" s="15">
        <v>271</v>
      </c>
      <c r="F1694" s="3">
        <v>2</v>
      </c>
      <c r="G1694" s="10">
        <v>99.462000000000003</v>
      </c>
    </row>
    <row r="1695" spans="1:7" ht="17.55" customHeight="1" x14ac:dyDescent="0.3">
      <c r="A1695" s="1">
        <v>1694</v>
      </c>
      <c r="B1695" s="1" t="s">
        <v>1728</v>
      </c>
      <c r="C1695" s="19">
        <v>42017</v>
      </c>
      <c r="D1695" s="19">
        <v>42046</v>
      </c>
      <c r="E1695" s="15">
        <v>111</v>
      </c>
      <c r="F1695" s="3">
        <v>1</v>
      </c>
      <c r="G1695" s="10">
        <v>581.52599999999995</v>
      </c>
    </row>
    <row r="1696" spans="1:7" ht="17.55" customHeight="1" x14ac:dyDescent="0.3">
      <c r="A1696" s="1">
        <v>1695</v>
      </c>
      <c r="B1696" s="1" t="s">
        <v>1729</v>
      </c>
      <c r="C1696" s="19">
        <v>42019</v>
      </c>
      <c r="D1696" s="19">
        <v>42063</v>
      </c>
      <c r="E1696" s="15">
        <v>168</v>
      </c>
      <c r="F1696" s="3">
        <v>2</v>
      </c>
      <c r="G1696" s="10">
        <v>181.5</v>
      </c>
    </row>
    <row r="1697" spans="1:7" ht="17.55" customHeight="1" x14ac:dyDescent="0.3">
      <c r="A1697" s="1">
        <v>1696</v>
      </c>
      <c r="B1697" s="1" t="s">
        <v>1730</v>
      </c>
      <c r="C1697" s="19">
        <v>42018</v>
      </c>
      <c r="D1697" s="19">
        <v>42083</v>
      </c>
      <c r="E1697" s="15">
        <v>273</v>
      </c>
      <c r="F1697" s="3">
        <v>2</v>
      </c>
      <c r="G1697" s="10">
        <v>892.98</v>
      </c>
    </row>
    <row r="1698" spans="1:7" ht="17.55" customHeight="1" x14ac:dyDescent="0.3">
      <c r="A1698" s="1">
        <v>1697</v>
      </c>
      <c r="B1698" s="1" t="s">
        <v>1731</v>
      </c>
      <c r="C1698" s="19">
        <v>42021</v>
      </c>
      <c r="D1698" s="19">
        <v>42049</v>
      </c>
      <c r="E1698" s="15">
        <v>28</v>
      </c>
      <c r="F1698" s="3">
        <v>2</v>
      </c>
      <c r="G1698" s="10">
        <v>920.20500000000004</v>
      </c>
    </row>
    <row r="1699" spans="1:7" ht="17.55" customHeight="1" x14ac:dyDescent="0.3">
      <c r="A1699" s="1">
        <v>1698</v>
      </c>
      <c r="B1699" s="1" t="s">
        <v>1732</v>
      </c>
      <c r="C1699" s="19">
        <v>42021</v>
      </c>
      <c r="D1699" s="19">
        <v>42066</v>
      </c>
      <c r="E1699" s="15">
        <v>218</v>
      </c>
      <c r="F1699" s="3">
        <v>2</v>
      </c>
      <c r="G1699" s="10">
        <v>166.98</v>
      </c>
    </row>
    <row r="1700" spans="1:7" ht="17.55" customHeight="1" x14ac:dyDescent="0.3">
      <c r="A1700" s="1">
        <v>1699</v>
      </c>
      <c r="B1700" s="1" t="s">
        <v>1733</v>
      </c>
      <c r="C1700" s="19">
        <v>42022</v>
      </c>
      <c r="D1700" s="19">
        <v>42090</v>
      </c>
      <c r="E1700" s="15">
        <v>136</v>
      </c>
      <c r="F1700" s="3">
        <v>3</v>
      </c>
      <c r="G1700" s="10">
        <v>400.63100000000003</v>
      </c>
    </row>
    <row r="1701" spans="1:7" ht="17.55" customHeight="1" x14ac:dyDescent="0.3">
      <c r="A1701" s="1">
        <v>1700</v>
      </c>
      <c r="B1701" s="1" t="s">
        <v>1734</v>
      </c>
      <c r="C1701" s="19">
        <v>42023</v>
      </c>
      <c r="D1701" s="19">
        <v>42083</v>
      </c>
      <c r="E1701" s="15">
        <v>199</v>
      </c>
      <c r="F1701" s="3">
        <v>2</v>
      </c>
      <c r="G1701" s="10">
        <v>258.45600000000002</v>
      </c>
    </row>
    <row r="1702" spans="1:7" ht="17.55" customHeight="1" x14ac:dyDescent="0.3">
      <c r="A1702" s="1">
        <v>1701</v>
      </c>
      <c r="B1702" s="1" t="s">
        <v>1735</v>
      </c>
      <c r="C1702" s="19">
        <v>42022</v>
      </c>
      <c r="D1702" s="19">
        <v>42069</v>
      </c>
      <c r="E1702" s="15">
        <v>297</v>
      </c>
      <c r="F1702" s="3">
        <v>4</v>
      </c>
      <c r="G1702" s="10">
        <v>889.71299999999997</v>
      </c>
    </row>
    <row r="1703" spans="1:7" ht="17.55" customHeight="1" x14ac:dyDescent="0.3">
      <c r="A1703" s="1">
        <v>1702</v>
      </c>
      <c r="B1703" s="1" t="s">
        <v>1736</v>
      </c>
      <c r="C1703" s="19">
        <v>42021</v>
      </c>
      <c r="D1703" s="19">
        <v>42087</v>
      </c>
      <c r="E1703" s="15">
        <v>21</v>
      </c>
      <c r="F1703" s="3">
        <v>3</v>
      </c>
      <c r="G1703" s="10">
        <v>357.19200000000001</v>
      </c>
    </row>
    <row r="1704" spans="1:7" ht="17.55" customHeight="1" x14ac:dyDescent="0.3">
      <c r="A1704" s="1">
        <v>1703</v>
      </c>
      <c r="B1704" s="1" t="s">
        <v>1737</v>
      </c>
      <c r="C1704" s="19">
        <v>42021</v>
      </c>
      <c r="D1704" s="19">
        <v>42050</v>
      </c>
      <c r="E1704" s="15">
        <v>201</v>
      </c>
      <c r="F1704" s="3">
        <v>2</v>
      </c>
      <c r="G1704" s="10">
        <v>458.83199999999999</v>
      </c>
    </row>
    <row r="1705" spans="1:7" ht="17.55" customHeight="1" x14ac:dyDescent="0.3">
      <c r="A1705" s="1">
        <v>1704</v>
      </c>
      <c r="B1705" s="1" t="s">
        <v>1738</v>
      </c>
      <c r="C1705" s="19">
        <v>42020</v>
      </c>
      <c r="D1705" s="19">
        <v>42056</v>
      </c>
      <c r="E1705" s="15">
        <v>186</v>
      </c>
      <c r="F1705" s="3">
        <v>1</v>
      </c>
      <c r="G1705" s="10">
        <v>215.13799999999998</v>
      </c>
    </row>
    <row r="1706" spans="1:7" ht="17.55" customHeight="1" x14ac:dyDescent="0.3">
      <c r="A1706" s="1">
        <v>1705</v>
      </c>
      <c r="B1706" s="1" t="s">
        <v>1739</v>
      </c>
      <c r="C1706" s="19">
        <v>42020</v>
      </c>
      <c r="D1706" s="19">
        <v>42043</v>
      </c>
      <c r="E1706" s="15">
        <v>228</v>
      </c>
      <c r="F1706" s="3">
        <v>3</v>
      </c>
      <c r="G1706" s="10">
        <v>525.14</v>
      </c>
    </row>
    <row r="1707" spans="1:7" ht="17.55" customHeight="1" x14ac:dyDescent="0.3">
      <c r="A1707" s="1">
        <v>1706</v>
      </c>
      <c r="B1707" s="1" t="s">
        <v>1740</v>
      </c>
      <c r="C1707" s="19">
        <v>42020</v>
      </c>
      <c r="D1707" s="19">
        <v>42046</v>
      </c>
      <c r="E1707" s="15">
        <v>77</v>
      </c>
      <c r="F1707" s="3">
        <v>2</v>
      </c>
      <c r="G1707" s="10">
        <v>358.16</v>
      </c>
    </row>
    <row r="1708" spans="1:7" ht="17.55" customHeight="1" x14ac:dyDescent="0.3">
      <c r="A1708" s="1">
        <v>1707</v>
      </c>
      <c r="B1708" s="1" t="s">
        <v>1741</v>
      </c>
      <c r="C1708" s="19">
        <v>42020</v>
      </c>
      <c r="D1708" s="19">
        <v>42050</v>
      </c>
      <c r="E1708" s="15">
        <v>182</v>
      </c>
      <c r="F1708" s="3">
        <v>2</v>
      </c>
      <c r="G1708" s="10">
        <v>81.311999999999998</v>
      </c>
    </row>
    <row r="1709" spans="1:7" ht="17.55" customHeight="1" x14ac:dyDescent="0.3">
      <c r="A1709" s="1">
        <v>1708</v>
      </c>
      <c r="B1709" s="1" t="s">
        <v>1742</v>
      </c>
      <c r="C1709" s="19">
        <v>42019</v>
      </c>
      <c r="D1709" s="19">
        <v>42091</v>
      </c>
      <c r="E1709" s="15">
        <v>126</v>
      </c>
      <c r="F1709" s="3">
        <v>3</v>
      </c>
      <c r="G1709" s="10">
        <v>211.75</v>
      </c>
    </row>
    <row r="1710" spans="1:7" ht="17.55" customHeight="1" x14ac:dyDescent="0.3">
      <c r="A1710" s="1">
        <v>1709</v>
      </c>
      <c r="B1710" s="1" t="s">
        <v>1743</v>
      </c>
      <c r="C1710" s="19">
        <v>42023</v>
      </c>
      <c r="D1710" s="19">
        <v>42080</v>
      </c>
      <c r="E1710" s="15">
        <v>129</v>
      </c>
      <c r="F1710" s="3">
        <v>4</v>
      </c>
      <c r="G1710" s="10">
        <v>427.37200000000007</v>
      </c>
    </row>
    <row r="1711" spans="1:7" ht="17.55" customHeight="1" x14ac:dyDescent="0.3">
      <c r="A1711" s="1">
        <v>1710</v>
      </c>
      <c r="B1711" s="1" t="s">
        <v>1744</v>
      </c>
      <c r="C1711" s="19">
        <v>42025</v>
      </c>
      <c r="D1711" s="19">
        <v>42079</v>
      </c>
      <c r="E1711" s="15">
        <v>98</v>
      </c>
      <c r="F1711" s="3">
        <v>1</v>
      </c>
      <c r="G1711" s="10">
        <v>972.47699999999998</v>
      </c>
    </row>
    <row r="1712" spans="1:7" ht="17.55" customHeight="1" x14ac:dyDescent="0.3">
      <c r="A1712" s="1">
        <v>1711</v>
      </c>
      <c r="B1712" s="1" t="s">
        <v>1745</v>
      </c>
      <c r="C1712" s="19">
        <v>42023</v>
      </c>
      <c r="D1712" s="19">
        <v>42079</v>
      </c>
      <c r="E1712" s="15">
        <v>53</v>
      </c>
      <c r="F1712" s="3">
        <v>2</v>
      </c>
      <c r="G1712" s="10">
        <v>583.70399999999995</v>
      </c>
    </row>
    <row r="1713" spans="1:7" ht="17.55" customHeight="1" x14ac:dyDescent="0.3">
      <c r="A1713" s="1">
        <v>1712</v>
      </c>
      <c r="B1713" s="1" t="s">
        <v>1746</v>
      </c>
      <c r="C1713" s="19">
        <v>42022</v>
      </c>
      <c r="D1713" s="19">
        <v>42071</v>
      </c>
      <c r="E1713" s="15">
        <v>305</v>
      </c>
      <c r="F1713" s="3">
        <v>1</v>
      </c>
      <c r="G1713" s="10">
        <v>731.80799999999999</v>
      </c>
    </row>
    <row r="1714" spans="1:7" ht="17.55" customHeight="1" x14ac:dyDescent="0.3">
      <c r="A1714" s="1">
        <v>1713</v>
      </c>
      <c r="B1714" s="1" t="s">
        <v>1747</v>
      </c>
      <c r="C1714" s="19">
        <v>42023</v>
      </c>
      <c r="D1714" s="19">
        <v>42080</v>
      </c>
      <c r="E1714" s="15">
        <v>85</v>
      </c>
      <c r="F1714" s="3">
        <v>2</v>
      </c>
      <c r="G1714" s="10">
        <v>635.976</v>
      </c>
    </row>
    <row r="1715" spans="1:7" ht="17.55" customHeight="1" x14ac:dyDescent="0.3">
      <c r="A1715" s="1">
        <v>1714</v>
      </c>
      <c r="B1715" s="1" t="s">
        <v>1748</v>
      </c>
      <c r="C1715" s="19">
        <v>42022</v>
      </c>
      <c r="D1715" s="19">
        <v>42070</v>
      </c>
      <c r="E1715" s="15">
        <v>274</v>
      </c>
      <c r="F1715" s="3">
        <v>2</v>
      </c>
      <c r="G1715" s="10">
        <v>164.56</v>
      </c>
    </row>
    <row r="1716" spans="1:7" ht="17.55" customHeight="1" x14ac:dyDescent="0.3">
      <c r="A1716" s="1">
        <v>1715</v>
      </c>
      <c r="B1716" s="1" t="s">
        <v>1749</v>
      </c>
      <c r="C1716" s="19">
        <v>42022</v>
      </c>
      <c r="D1716" s="19">
        <v>42046</v>
      </c>
      <c r="E1716" s="15">
        <v>7</v>
      </c>
      <c r="F1716" s="3">
        <v>4</v>
      </c>
      <c r="G1716" s="10">
        <v>690.30499999999995</v>
      </c>
    </row>
    <row r="1717" spans="1:7" ht="17.55" customHeight="1" x14ac:dyDescent="0.3">
      <c r="A1717" s="1">
        <v>1716</v>
      </c>
      <c r="B1717" s="1" t="s">
        <v>1750</v>
      </c>
      <c r="C1717" s="19">
        <v>42021</v>
      </c>
      <c r="D1717" s="19">
        <v>42045</v>
      </c>
      <c r="E1717" s="15">
        <v>40</v>
      </c>
      <c r="F1717" s="3">
        <v>3</v>
      </c>
      <c r="G1717" s="10">
        <v>514.97599999999989</v>
      </c>
    </row>
    <row r="1718" spans="1:7" ht="17.55" customHeight="1" x14ac:dyDescent="0.3">
      <c r="A1718" s="1">
        <v>1717</v>
      </c>
      <c r="B1718" s="1" t="s">
        <v>1751</v>
      </c>
      <c r="C1718" s="19">
        <v>42026</v>
      </c>
      <c r="D1718" s="19">
        <v>42065</v>
      </c>
      <c r="E1718" s="15">
        <v>186</v>
      </c>
      <c r="F1718" s="3">
        <v>3</v>
      </c>
      <c r="G1718" s="10">
        <v>301.89499999999998</v>
      </c>
    </row>
    <row r="1719" spans="1:7" ht="17.55" customHeight="1" x14ac:dyDescent="0.3">
      <c r="A1719" s="1">
        <v>1718</v>
      </c>
      <c r="B1719" s="1" t="s">
        <v>1752</v>
      </c>
      <c r="C1719" s="19">
        <v>42025</v>
      </c>
      <c r="D1719" s="19">
        <v>42054</v>
      </c>
      <c r="E1719" s="15">
        <v>118</v>
      </c>
      <c r="F1719" s="3">
        <v>4</v>
      </c>
      <c r="G1719" s="10">
        <v>143.74799999999999</v>
      </c>
    </row>
    <row r="1720" spans="1:7" ht="17.55" customHeight="1" x14ac:dyDescent="0.3">
      <c r="A1720" s="1">
        <v>1719</v>
      </c>
      <c r="B1720" s="1" t="s">
        <v>1753</v>
      </c>
      <c r="C1720" s="19">
        <v>42026</v>
      </c>
      <c r="D1720" s="19">
        <v>42065</v>
      </c>
      <c r="E1720" s="15">
        <v>123</v>
      </c>
      <c r="F1720" s="3">
        <v>2</v>
      </c>
      <c r="G1720" s="10">
        <v>263.17500000000001</v>
      </c>
    </row>
    <row r="1721" spans="1:7" ht="17.55" customHeight="1" x14ac:dyDescent="0.3">
      <c r="A1721" s="1">
        <v>1720</v>
      </c>
      <c r="B1721" s="1" t="s">
        <v>1754</v>
      </c>
      <c r="C1721" s="19">
        <v>42024</v>
      </c>
      <c r="D1721" s="19">
        <v>42046</v>
      </c>
      <c r="E1721" s="15">
        <v>216</v>
      </c>
      <c r="F1721" s="3">
        <v>2</v>
      </c>
      <c r="G1721" s="10">
        <v>651.34299999999996</v>
      </c>
    </row>
    <row r="1722" spans="1:7" ht="17.55" customHeight="1" x14ac:dyDescent="0.3">
      <c r="A1722" s="1">
        <v>1721</v>
      </c>
      <c r="B1722" s="1" t="s">
        <v>1755</v>
      </c>
      <c r="C1722" s="19">
        <v>42027</v>
      </c>
      <c r="D1722" s="19">
        <v>42089</v>
      </c>
      <c r="E1722" s="15">
        <v>273</v>
      </c>
      <c r="F1722" s="3">
        <v>3</v>
      </c>
      <c r="G1722" s="10">
        <v>435.6</v>
      </c>
    </row>
    <row r="1723" spans="1:7" ht="17.55" customHeight="1" x14ac:dyDescent="0.3">
      <c r="A1723" s="1">
        <v>1722</v>
      </c>
      <c r="B1723" s="1" t="s">
        <v>1756</v>
      </c>
      <c r="C1723" s="19">
        <v>42027</v>
      </c>
      <c r="D1723" s="19">
        <v>42048</v>
      </c>
      <c r="E1723" s="15">
        <v>41</v>
      </c>
      <c r="F1723" s="3">
        <v>4</v>
      </c>
      <c r="G1723" s="10">
        <v>468.27</v>
      </c>
    </row>
    <row r="1724" spans="1:7" ht="17.55" customHeight="1" x14ac:dyDescent="0.3">
      <c r="A1724" s="1">
        <v>1723</v>
      </c>
      <c r="B1724" s="1" t="s">
        <v>1757</v>
      </c>
      <c r="C1724" s="19">
        <v>42024</v>
      </c>
      <c r="D1724" s="19">
        <v>42082</v>
      </c>
      <c r="E1724" s="15">
        <v>164</v>
      </c>
      <c r="F1724" s="3">
        <v>3</v>
      </c>
      <c r="G1724" s="10">
        <v>153.66999999999999</v>
      </c>
    </row>
    <row r="1725" spans="1:7" ht="17.55" customHeight="1" x14ac:dyDescent="0.3">
      <c r="A1725" s="1">
        <v>1724</v>
      </c>
      <c r="B1725" s="1" t="s">
        <v>1758</v>
      </c>
      <c r="C1725" s="19">
        <v>42027</v>
      </c>
      <c r="D1725" s="19">
        <v>42069</v>
      </c>
      <c r="E1725" s="15">
        <v>319</v>
      </c>
      <c r="F1725" s="3">
        <v>4</v>
      </c>
      <c r="G1725" s="10">
        <v>269.10399999999998</v>
      </c>
    </row>
    <row r="1726" spans="1:7" ht="17.55" customHeight="1" x14ac:dyDescent="0.3">
      <c r="A1726" s="1">
        <v>1725</v>
      </c>
      <c r="B1726" s="1" t="s">
        <v>1759</v>
      </c>
      <c r="C1726" s="19">
        <v>42025</v>
      </c>
      <c r="D1726" s="19">
        <v>42066</v>
      </c>
      <c r="E1726" s="15">
        <v>235</v>
      </c>
      <c r="F1726" s="3">
        <v>1</v>
      </c>
      <c r="G1726" s="10">
        <v>483.03199999999998</v>
      </c>
    </row>
    <row r="1727" spans="1:7" ht="17.55" customHeight="1" x14ac:dyDescent="0.3">
      <c r="A1727" s="1">
        <v>1726</v>
      </c>
      <c r="B1727" s="1" t="s">
        <v>1760</v>
      </c>
      <c r="C1727" s="19">
        <v>42024</v>
      </c>
      <c r="D1727" s="19">
        <v>42055</v>
      </c>
      <c r="E1727" s="15">
        <v>77</v>
      </c>
      <c r="F1727" s="3">
        <v>3</v>
      </c>
      <c r="G1727" s="10">
        <v>64.13</v>
      </c>
    </row>
    <row r="1728" spans="1:7" ht="17.55" customHeight="1" x14ac:dyDescent="0.3">
      <c r="A1728" s="1">
        <v>1727</v>
      </c>
      <c r="B1728" s="1" t="s">
        <v>1761</v>
      </c>
      <c r="C1728" s="19">
        <v>42023</v>
      </c>
      <c r="D1728" s="19">
        <v>42087</v>
      </c>
      <c r="E1728" s="15">
        <v>122</v>
      </c>
      <c r="F1728" s="3">
        <v>1</v>
      </c>
      <c r="G1728" s="10">
        <v>266.2</v>
      </c>
    </row>
    <row r="1729" spans="1:7" ht="17.55" customHeight="1" x14ac:dyDescent="0.3">
      <c r="A1729" s="1">
        <v>1728</v>
      </c>
      <c r="B1729" s="1" t="s">
        <v>1762</v>
      </c>
      <c r="C1729" s="19">
        <v>42025</v>
      </c>
      <c r="D1729" s="19">
        <v>42079</v>
      </c>
      <c r="E1729" s="15">
        <v>302</v>
      </c>
      <c r="F1729" s="3">
        <v>1</v>
      </c>
      <c r="G1729" s="10">
        <v>300.685</v>
      </c>
    </row>
    <row r="1730" spans="1:7" ht="17.55" customHeight="1" x14ac:dyDescent="0.3">
      <c r="A1730" s="1">
        <v>1729</v>
      </c>
      <c r="B1730" s="1" t="s">
        <v>1763</v>
      </c>
      <c r="C1730" s="19">
        <v>42025</v>
      </c>
      <c r="D1730" s="19">
        <v>42067</v>
      </c>
      <c r="E1730" s="15">
        <v>90</v>
      </c>
      <c r="F1730" s="3">
        <v>3</v>
      </c>
      <c r="G1730" s="10">
        <v>458.59000000000003</v>
      </c>
    </row>
    <row r="1731" spans="1:7" ht="17.55" customHeight="1" x14ac:dyDescent="0.3">
      <c r="A1731" s="1">
        <v>1730</v>
      </c>
      <c r="B1731" s="1" t="s">
        <v>1764</v>
      </c>
      <c r="C1731" s="19">
        <v>42029</v>
      </c>
      <c r="D1731" s="19">
        <v>42084</v>
      </c>
      <c r="E1731" s="15">
        <v>117</v>
      </c>
      <c r="F1731" s="3">
        <v>4</v>
      </c>
      <c r="G1731" s="10">
        <v>302.74199999999996</v>
      </c>
    </row>
    <row r="1732" spans="1:7" ht="17.55" customHeight="1" x14ac:dyDescent="0.3">
      <c r="A1732" s="1">
        <v>1731</v>
      </c>
      <c r="B1732" s="1" t="s">
        <v>1765</v>
      </c>
      <c r="C1732" s="19">
        <v>42025</v>
      </c>
      <c r="D1732" s="19">
        <v>42083</v>
      </c>
      <c r="E1732" s="15">
        <v>290</v>
      </c>
      <c r="F1732" s="3">
        <v>1</v>
      </c>
      <c r="G1732" s="10">
        <v>547.76700000000005</v>
      </c>
    </row>
    <row r="1733" spans="1:7" ht="17.55" customHeight="1" x14ac:dyDescent="0.3">
      <c r="A1733" s="1">
        <v>1732</v>
      </c>
      <c r="B1733" s="1" t="s">
        <v>1766</v>
      </c>
      <c r="C1733" s="19">
        <v>42025</v>
      </c>
      <c r="D1733" s="19">
        <v>42068</v>
      </c>
      <c r="E1733" s="15">
        <v>15</v>
      </c>
      <c r="F1733" s="3">
        <v>4</v>
      </c>
      <c r="G1733" s="10">
        <v>177.86999999999998</v>
      </c>
    </row>
    <row r="1734" spans="1:7" ht="17.55" customHeight="1" x14ac:dyDescent="0.3">
      <c r="A1734" s="1">
        <v>1733</v>
      </c>
      <c r="B1734" s="1" t="s">
        <v>1767</v>
      </c>
      <c r="C1734" s="19">
        <v>42028</v>
      </c>
      <c r="D1734" s="19">
        <v>42087</v>
      </c>
      <c r="E1734" s="15">
        <v>155</v>
      </c>
      <c r="F1734" s="3">
        <v>3</v>
      </c>
      <c r="G1734" s="10">
        <v>169.39999999999998</v>
      </c>
    </row>
    <row r="1735" spans="1:7" ht="17.55" customHeight="1" x14ac:dyDescent="0.3">
      <c r="A1735" s="1">
        <v>1734</v>
      </c>
      <c r="B1735" s="1" t="s">
        <v>1768</v>
      </c>
      <c r="C1735" s="19">
        <v>42026</v>
      </c>
      <c r="D1735" s="19">
        <v>42047</v>
      </c>
      <c r="E1735" s="15">
        <v>117</v>
      </c>
      <c r="F1735" s="3">
        <v>1</v>
      </c>
      <c r="G1735" s="10">
        <v>313.39</v>
      </c>
    </row>
    <row r="1736" spans="1:7" ht="17.55" customHeight="1" x14ac:dyDescent="0.3">
      <c r="A1736" s="1">
        <v>1735</v>
      </c>
      <c r="B1736" s="1" t="s">
        <v>1769</v>
      </c>
      <c r="C1736" s="19">
        <v>42025</v>
      </c>
      <c r="D1736" s="19">
        <v>42072</v>
      </c>
      <c r="E1736" s="15">
        <v>227</v>
      </c>
      <c r="F1736" s="3">
        <v>1</v>
      </c>
      <c r="G1736" s="10">
        <v>130.68</v>
      </c>
    </row>
    <row r="1737" spans="1:7" ht="17.55" customHeight="1" x14ac:dyDescent="0.3">
      <c r="A1737" s="1">
        <v>1736</v>
      </c>
      <c r="B1737" s="1" t="s">
        <v>1770</v>
      </c>
      <c r="C1737" s="19">
        <v>42029</v>
      </c>
      <c r="D1737" s="19">
        <v>42083</v>
      </c>
      <c r="E1737" s="15">
        <v>283</v>
      </c>
      <c r="F1737" s="3">
        <v>2</v>
      </c>
      <c r="G1737" s="10">
        <v>574.024</v>
      </c>
    </row>
    <row r="1738" spans="1:7" ht="17.55" customHeight="1" x14ac:dyDescent="0.3">
      <c r="A1738" s="1">
        <v>1737</v>
      </c>
      <c r="B1738" s="1" t="s">
        <v>1771</v>
      </c>
      <c r="C1738" s="19">
        <v>42028</v>
      </c>
      <c r="D1738" s="19">
        <v>42102</v>
      </c>
      <c r="E1738" s="15">
        <v>271</v>
      </c>
      <c r="F1738" s="3">
        <v>3</v>
      </c>
      <c r="G1738" s="10">
        <v>832.48</v>
      </c>
    </row>
    <row r="1739" spans="1:7" ht="17.55" customHeight="1" x14ac:dyDescent="0.3">
      <c r="A1739" s="1">
        <v>1738</v>
      </c>
      <c r="B1739" s="1" t="s">
        <v>1772</v>
      </c>
      <c r="C1739" s="19">
        <v>42029</v>
      </c>
      <c r="D1739" s="19">
        <v>42102</v>
      </c>
      <c r="E1739" s="15">
        <v>153</v>
      </c>
      <c r="F1739" s="3">
        <v>4</v>
      </c>
      <c r="G1739" s="10">
        <v>640.33199999999999</v>
      </c>
    </row>
    <row r="1740" spans="1:7" ht="17.55" customHeight="1" x14ac:dyDescent="0.3">
      <c r="A1740" s="1">
        <v>1739</v>
      </c>
      <c r="B1740" s="1" t="s">
        <v>1773</v>
      </c>
      <c r="C1740" s="19">
        <v>42030</v>
      </c>
      <c r="D1740" s="19">
        <v>42095</v>
      </c>
      <c r="E1740" s="15">
        <v>141</v>
      </c>
      <c r="F1740" s="3">
        <v>2</v>
      </c>
      <c r="G1740" s="10">
        <v>421.56400000000008</v>
      </c>
    </row>
    <row r="1741" spans="1:7" ht="17.55" customHeight="1" x14ac:dyDescent="0.3">
      <c r="A1741" s="1">
        <v>1740</v>
      </c>
      <c r="B1741" s="1" t="s">
        <v>1774</v>
      </c>
      <c r="C1741" s="19">
        <v>42029</v>
      </c>
      <c r="D1741" s="19">
        <v>42053</v>
      </c>
      <c r="E1741" s="15">
        <v>149</v>
      </c>
      <c r="F1741" s="3">
        <v>4</v>
      </c>
      <c r="G1741" s="10">
        <v>604.75800000000004</v>
      </c>
    </row>
    <row r="1742" spans="1:7" ht="17.55" customHeight="1" x14ac:dyDescent="0.3">
      <c r="A1742" s="1">
        <v>1741</v>
      </c>
      <c r="B1742" s="1" t="s">
        <v>1775</v>
      </c>
      <c r="C1742" s="19">
        <v>42027</v>
      </c>
      <c r="D1742" s="19">
        <v>42060</v>
      </c>
      <c r="E1742" s="15">
        <v>123</v>
      </c>
      <c r="F1742" s="3">
        <v>3</v>
      </c>
      <c r="G1742" s="10">
        <v>173.756</v>
      </c>
    </row>
    <row r="1743" spans="1:7" ht="17.55" customHeight="1" x14ac:dyDescent="0.3">
      <c r="A1743" s="1">
        <v>1742</v>
      </c>
      <c r="B1743" s="1" t="s">
        <v>1776</v>
      </c>
      <c r="C1743" s="19">
        <v>42030</v>
      </c>
      <c r="D1743" s="19">
        <v>42100</v>
      </c>
      <c r="E1743" s="15">
        <v>71</v>
      </c>
      <c r="F1743" s="3">
        <v>4</v>
      </c>
      <c r="G1743" s="10">
        <v>303.83099999999996</v>
      </c>
    </row>
    <row r="1744" spans="1:7" ht="17.55" customHeight="1" x14ac:dyDescent="0.3">
      <c r="A1744" s="1">
        <v>1743</v>
      </c>
      <c r="B1744" s="1" t="s">
        <v>1777</v>
      </c>
      <c r="C1744" s="19">
        <v>42028</v>
      </c>
      <c r="D1744" s="19">
        <v>42102</v>
      </c>
      <c r="E1744" s="15">
        <v>69</v>
      </c>
      <c r="F1744" s="3">
        <v>3</v>
      </c>
      <c r="G1744" s="10">
        <v>186.33999999999997</v>
      </c>
    </row>
    <row r="1745" spans="1:7" ht="17.55" customHeight="1" x14ac:dyDescent="0.3">
      <c r="A1745" s="1">
        <v>1744</v>
      </c>
      <c r="B1745" s="1" t="s">
        <v>1778</v>
      </c>
      <c r="C1745" s="19">
        <v>42029</v>
      </c>
      <c r="D1745" s="19">
        <v>42080</v>
      </c>
      <c r="E1745" s="15">
        <v>38</v>
      </c>
      <c r="F1745" s="3">
        <v>3</v>
      </c>
      <c r="G1745" s="10">
        <v>185.85599999999999</v>
      </c>
    </row>
    <row r="1746" spans="1:7" ht="17.55" customHeight="1" x14ac:dyDescent="0.3">
      <c r="A1746" s="1">
        <v>1745</v>
      </c>
      <c r="B1746" s="1" t="s">
        <v>1779</v>
      </c>
      <c r="C1746" s="19">
        <v>42030</v>
      </c>
      <c r="D1746" s="19">
        <v>42080</v>
      </c>
      <c r="E1746" s="15">
        <v>153</v>
      </c>
      <c r="F1746" s="3">
        <v>4</v>
      </c>
      <c r="G1746" s="10">
        <v>271.524</v>
      </c>
    </row>
    <row r="1747" spans="1:7" ht="17.55" customHeight="1" x14ac:dyDescent="0.3">
      <c r="A1747" s="1">
        <v>1746</v>
      </c>
      <c r="B1747" s="1" t="s">
        <v>1780</v>
      </c>
      <c r="C1747" s="19">
        <v>42028</v>
      </c>
      <c r="D1747" s="19">
        <v>42083</v>
      </c>
      <c r="E1747" s="15">
        <v>47</v>
      </c>
      <c r="F1747" s="3">
        <v>4</v>
      </c>
      <c r="G1747" s="10">
        <v>168.43200000000002</v>
      </c>
    </row>
    <row r="1748" spans="1:7" ht="17.55" customHeight="1" x14ac:dyDescent="0.3">
      <c r="A1748" s="1">
        <v>1747</v>
      </c>
      <c r="B1748" s="1" t="s">
        <v>1781</v>
      </c>
      <c r="C1748" s="19">
        <v>42026</v>
      </c>
      <c r="D1748" s="19">
        <v>42088</v>
      </c>
      <c r="E1748" s="15">
        <v>66</v>
      </c>
      <c r="F1748" s="3">
        <v>2</v>
      </c>
      <c r="G1748" s="10">
        <v>544.01599999999996</v>
      </c>
    </row>
    <row r="1749" spans="1:7" ht="17.55" customHeight="1" x14ac:dyDescent="0.3">
      <c r="A1749" s="1">
        <v>1748</v>
      </c>
      <c r="B1749" s="1" t="s">
        <v>1782</v>
      </c>
      <c r="C1749" s="19">
        <v>42029</v>
      </c>
      <c r="D1749" s="19">
        <v>42049</v>
      </c>
      <c r="E1749" s="15">
        <v>170</v>
      </c>
      <c r="F1749" s="3">
        <v>3</v>
      </c>
      <c r="G1749" s="10">
        <v>55.660000000000004</v>
      </c>
    </row>
    <row r="1750" spans="1:7" ht="17.55" customHeight="1" x14ac:dyDescent="0.3">
      <c r="A1750" s="1">
        <v>1749</v>
      </c>
      <c r="B1750" s="1" t="s">
        <v>1783</v>
      </c>
      <c r="C1750" s="19">
        <v>42032</v>
      </c>
      <c r="D1750" s="19">
        <v>42072</v>
      </c>
      <c r="E1750" s="15">
        <v>224</v>
      </c>
      <c r="F1750" s="3">
        <v>1</v>
      </c>
      <c r="G1750" s="10">
        <v>225.423</v>
      </c>
    </row>
    <row r="1751" spans="1:7" ht="17.55" customHeight="1" x14ac:dyDescent="0.3">
      <c r="A1751" s="1">
        <v>1750</v>
      </c>
      <c r="B1751" s="1" t="s">
        <v>1784</v>
      </c>
      <c r="C1751" s="19">
        <v>42030</v>
      </c>
      <c r="D1751" s="19">
        <v>42096</v>
      </c>
      <c r="E1751" s="15">
        <v>144</v>
      </c>
      <c r="F1751" s="3">
        <v>2</v>
      </c>
      <c r="G1751" s="10">
        <v>89.055999999999997</v>
      </c>
    </row>
    <row r="1752" spans="1:7" ht="17.55" customHeight="1" x14ac:dyDescent="0.3">
      <c r="A1752" s="1">
        <v>1751</v>
      </c>
      <c r="B1752" s="1" t="s">
        <v>1785</v>
      </c>
      <c r="C1752" s="19">
        <v>42030</v>
      </c>
      <c r="D1752" s="19">
        <v>42096</v>
      </c>
      <c r="E1752" s="15">
        <v>183</v>
      </c>
      <c r="F1752" s="3">
        <v>2</v>
      </c>
      <c r="G1752" s="10">
        <v>367.84000000000003</v>
      </c>
    </row>
    <row r="1753" spans="1:7" ht="17.55" customHeight="1" x14ac:dyDescent="0.3">
      <c r="A1753" s="1">
        <v>1752</v>
      </c>
      <c r="B1753" s="1" t="s">
        <v>1786</v>
      </c>
      <c r="C1753" s="19">
        <v>42031</v>
      </c>
      <c r="D1753" s="19">
        <v>42071</v>
      </c>
      <c r="E1753" s="15">
        <v>260</v>
      </c>
      <c r="F1753" s="3">
        <v>3</v>
      </c>
      <c r="G1753" s="10">
        <v>435.59999999999997</v>
      </c>
    </row>
    <row r="1754" spans="1:7" ht="17.55" customHeight="1" x14ac:dyDescent="0.3">
      <c r="A1754" s="1">
        <v>1753</v>
      </c>
      <c r="B1754" s="1" t="s">
        <v>1787</v>
      </c>
      <c r="C1754" s="19">
        <v>42029</v>
      </c>
      <c r="D1754" s="19">
        <v>42052</v>
      </c>
      <c r="E1754" s="15">
        <v>145</v>
      </c>
      <c r="F1754" s="3">
        <v>3</v>
      </c>
      <c r="G1754" s="10">
        <v>402.32499999999999</v>
      </c>
    </row>
    <row r="1755" spans="1:7" ht="17.55" customHeight="1" x14ac:dyDescent="0.3">
      <c r="A1755" s="1">
        <v>1754</v>
      </c>
      <c r="B1755" s="1" t="s">
        <v>1788</v>
      </c>
      <c r="C1755" s="19">
        <v>42031</v>
      </c>
      <c r="D1755" s="19">
        <v>42069</v>
      </c>
      <c r="E1755" s="15">
        <v>303</v>
      </c>
      <c r="F1755" s="3">
        <v>4</v>
      </c>
      <c r="G1755" s="10">
        <v>235.345</v>
      </c>
    </row>
    <row r="1756" spans="1:7" ht="17.55" customHeight="1" x14ac:dyDescent="0.3">
      <c r="A1756" s="1">
        <v>1755</v>
      </c>
      <c r="B1756" s="1" t="s">
        <v>1789</v>
      </c>
      <c r="C1756" s="19">
        <v>42030</v>
      </c>
      <c r="D1756" s="19">
        <v>42073</v>
      </c>
      <c r="E1756" s="15">
        <v>128</v>
      </c>
      <c r="F1756" s="3">
        <v>2</v>
      </c>
      <c r="G1756" s="10">
        <v>114.345</v>
      </c>
    </row>
    <row r="1757" spans="1:7" ht="17.55" customHeight="1" x14ac:dyDescent="0.3">
      <c r="A1757" s="1">
        <v>1756</v>
      </c>
      <c r="B1757" s="1" t="s">
        <v>1790</v>
      </c>
      <c r="C1757" s="19">
        <v>42028</v>
      </c>
      <c r="D1757" s="19">
        <v>42069</v>
      </c>
      <c r="E1757" s="15">
        <v>270</v>
      </c>
      <c r="F1757" s="3">
        <v>1</v>
      </c>
      <c r="G1757" s="10">
        <v>90.023999999999987</v>
      </c>
    </row>
    <row r="1758" spans="1:7" ht="17.55" customHeight="1" x14ac:dyDescent="0.3">
      <c r="A1758" s="1">
        <v>1757</v>
      </c>
      <c r="B1758" s="1" t="s">
        <v>1791</v>
      </c>
      <c r="C1758" s="19">
        <v>42033</v>
      </c>
      <c r="D1758" s="19">
        <v>42061</v>
      </c>
      <c r="E1758" s="15">
        <v>99</v>
      </c>
      <c r="F1758" s="3">
        <v>4</v>
      </c>
      <c r="G1758" s="10">
        <v>157.78399999999999</v>
      </c>
    </row>
    <row r="1759" spans="1:7" ht="17.55" customHeight="1" x14ac:dyDescent="0.3">
      <c r="A1759" s="1">
        <v>1758</v>
      </c>
      <c r="B1759" s="1" t="s">
        <v>1792</v>
      </c>
      <c r="C1759" s="19">
        <v>42029</v>
      </c>
      <c r="D1759" s="19">
        <v>42100</v>
      </c>
      <c r="E1759" s="15">
        <v>120</v>
      </c>
      <c r="F1759" s="3">
        <v>4</v>
      </c>
      <c r="G1759" s="10">
        <v>326.7</v>
      </c>
    </row>
    <row r="1760" spans="1:7" ht="17.55" customHeight="1" x14ac:dyDescent="0.3">
      <c r="A1760" s="1">
        <v>1759</v>
      </c>
      <c r="B1760" s="1" t="s">
        <v>1793</v>
      </c>
      <c r="C1760" s="19">
        <v>42029</v>
      </c>
      <c r="D1760" s="19">
        <v>42069</v>
      </c>
      <c r="E1760" s="15">
        <v>139</v>
      </c>
      <c r="F1760" s="3">
        <v>1</v>
      </c>
      <c r="G1760" s="10">
        <v>548.85599999999999</v>
      </c>
    </row>
    <row r="1761" spans="1:7" ht="17.55" customHeight="1" x14ac:dyDescent="0.3">
      <c r="A1761" s="1">
        <v>1760</v>
      </c>
      <c r="B1761" s="1" t="s">
        <v>1794</v>
      </c>
      <c r="C1761" s="19">
        <v>42031</v>
      </c>
      <c r="D1761" s="19">
        <v>42092</v>
      </c>
      <c r="E1761" s="15">
        <v>242</v>
      </c>
      <c r="F1761" s="3">
        <v>1</v>
      </c>
      <c r="G1761" s="10">
        <v>729.63000000000011</v>
      </c>
    </row>
    <row r="1762" spans="1:7" ht="17.55" customHeight="1" x14ac:dyDescent="0.3">
      <c r="A1762" s="1">
        <v>1761</v>
      </c>
      <c r="B1762" s="1" t="s">
        <v>1795</v>
      </c>
      <c r="C1762" s="19">
        <v>42029</v>
      </c>
      <c r="D1762" s="19">
        <v>42090</v>
      </c>
      <c r="E1762" s="15">
        <v>214</v>
      </c>
      <c r="F1762" s="3">
        <v>1</v>
      </c>
      <c r="G1762" s="10">
        <v>193.84199999999998</v>
      </c>
    </row>
    <row r="1763" spans="1:7" ht="17.55" customHeight="1" x14ac:dyDescent="0.3">
      <c r="A1763" s="1">
        <v>1762</v>
      </c>
      <c r="B1763" s="1" t="s">
        <v>1796</v>
      </c>
      <c r="C1763" s="19">
        <v>42029</v>
      </c>
      <c r="D1763" s="19">
        <v>42063</v>
      </c>
      <c r="E1763" s="15">
        <v>77</v>
      </c>
      <c r="F1763" s="3">
        <v>1</v>
      </c>
      <c r="G1763" s="10">
        <v>573.54</v>
      </c>
    </row>
    <row r="1764" spans="1:7" ht="17.55" customHeight="1" x14ac:dyDescent="0.3">
      <c r="A1764" s="1">
        <v>1763</v>
      </c>
      <c r="B1764" s="1" t="s">
        <v>1797</v>
      </c>
      <c r="C1764" s="19">
        <v>42031</v>
      </c>
      <c r="D1764" s="19">
        <v>42077</v>
      </c>
      <c r="E1764" s="15">
        <v>119</v>
      </c>
      <c r="F1764" s="3">
        <v>2</v>
      </c>
      <c r="G1764" s="10">
        <v>149.91900000000001</v>
      </c>
    </row>
    <row r="1765" spans="1:7" ht="17.55" customHeight="1" x14ac:dyDescent="0.3">
      <c r="A1765" s="1">
        <v>1764</v>
      </c>
      <c r="B1765" s="1" t="s">
        <v>1798</v>
      </c>
      <c r="C1765" s="19">
        <v>42030</v>
      </c>
      <c r="D1765" s="19">
        <v>42099</v>
      </c>
      <c r="E1765" s="15">
        <v>162</v>
      </c>
      <c r="F1765" s="3">
        <v>1</v>
      </c>
      <c r="G1765" s="10">
        <v>578.50099999999998</v>
      </c>
    </row>
    <row r="1766" spans="1:7" ht="17.55" customHeight="1" x14ac:dyDescent="0.3">
      <c r="A1766" s="1">
        <v>1765</v>
      </c>
      <c r="B1766" s="1" t="s">
        <v>1799</v>
      </c>
      <c r="C1766" s="19">
        <v>42034</v>
      </c>
      <c r="D1766" s="19">
        <v>42088</v>
      </c>
      <c r="E1766" s="15">
        <v>161</v>
      </c>
      <c r="F1766" s="3">
        <v>4</v>
      </c>
      <c r="G1766" s="10">
        <v>186.82400000000001</v>
      </c>
    </row>
    <row r="1767" spans="1:7" ht="17.55" customHeight="1" x14ac:dyDescent="0.3">
      <c r="A1767" s="1">
        <v>1766</v>
      </c>
      <c r="B1767" s="1" t="s">
        <v>1800</v>
      </c>
      <c r="C1767" s="19">
        <v>42035</v>
      </c>
      <c r="D1767" s="19">
        <v>42093</v>
      </c>
      <c r="E1767" s="15">
        <v>207</v>
      </c>
      <c r="F1767" s="3">
        <v>3</v>
      </c>
      <c r="G1767" s="10">
        <v>490.04999999999995</v>
      </c>
    </row>
    <row r="1768" spans="1:7" ht="17.55" customHeight="1" x14ac:dyDescent="0.3">
      <c r="A1768" s="1">
        <v>1767</v>
      </c>
      <c r="B1768" s="1" t="s">
        <v>1801</v>
      </c>
      <c r="C1768" s="19">
        <v>42033</v>
      </c>
      <c r="D1768" s="19">
        <v>42089</v>
      </c>
      <c r="E1768" s="15">
        <v>101</v>
      </c>
      <c r="F1768" s="3">
        <v>1</v>
      </c>
      <c r="G1768" s="10">
        <v>222.64000000000001</v>
      </c>
    </row>
    <row r="1769" spans="1:7" ht="17.55" customHeight="1" x14ac:dyDescent="0.3">
      <c r="A1769" s="1">
        <v>1768</v>
      </c>
      <c r="B1769" s="1" t="s">
        <v>1802</v>
      </c>
      <c r="C1769" s="19">
        <v>42035</v>
      </c>
      <c r="D1769" s="19">
        <v>42063</v>
      </c>
      <c r="E1769" s="15">
        <v>292</v>
      </c>
      <c r="F1769" s="3">
        <v>4</v>
      </c>
      <c r="G1769" s="10">
        <v>142.78</v>
      </c>
    </row>
    <row r="1770" spans="1:7" ht="17.55" customHeight="1" x14ac:dyDescent="0.3">
      <c r="A1770" s="1">
        <v>1769</v>
      </c>
      <c r="B1770" s="1" t="s">
        <v>1803</v>
      </c>
      <c r="C1770" s="19">
        <v>42036</v>
      </c>
      <c r="D1770" s="19">
        <v>42061</v>
      </c>
      <c r="E1770" s="15">
        <v>242</v>
      </c>
      <c r="F1770" s="3">
        <v>2</v>
      </c>
      <c r="G1770" s="10">
        <v>127.05</v>
      </c>
    </row>
    <row r="1771" spans="1:7" ht="17.55" customHeight="1" x14ac:dyDescent="0.3">
      <c r="A1771" s="1">
        <v>1770</v>
      </c>
      <c r="B1771" s="1" t="s">
        <v>1804</v>
      </c>
      <c r="C1771" s="19">
        <v>42034</v>
      </c>
      <c r="D1771" s="19">
        <v>42108</v>
      </c>
      <c r="E1771" s="15">
        <v>96</v>
      </c>
      <c r="F1771" s="3">
        <v>4</v>
      </c>
      <c r="G1771" s="10">
        <v>97.768000000000015</v>
      </c>
    </row>
    <row r="1772" spans="1:7" ht="17.55" customHeight="1" x14ac:dyDescent="0.3">
      <c r="A1772" s="1">
        <v>1771</v>
      </c>
      <c r="B1772" s="1" t="s">
        <v>1805</v>
      </c>
      <c r="C1772" s="19">
        <v>42033</v>
      </c>
      <c r="D1772" s="19">
        <v>42083</v>
      </c>
      <c r="E1772" s="15">
        <v>194</v>
      </c>
      <c r="F1772" s="3">
        <v>3</v>
      </c>
      <c r="G1772" s="10">
        <v>147.136</v>
      </c>
    </row>
    <row r="1773" spans="1:7" ht="17.55" customHeight="1" x14ac:dyDescent="0.3">
      <c r="A1773" s="1">
        <v>1772</v>
      </c>
      <c r="B1773" s="1" t="s">
        <v>1806</v>
      </c>
      <c r="C1773" s="19">
        <v>42035</v>
      </c>
      <c r="D1773" s="19">
        <v>42091</v>
      </c>
      <c r="E1773" s="15">
        <v>236</v>
      </c>
      <c r="F1773" s="3">
        <v>1</v>
      </c>
      <c r="G1773" s="10">
        <v>487.02499999999998</v>
      </c>
    </row>
    <row r="1774" spans="1:7" ht="17.55" customHeight="1" x14ac:dyDescent="0.3">
      <c r="A1774" s="1">
        <v>1773</v>
      </c>
      <c r="B1774" s="1" t="s">
        <v>1807</v>
      </c>
      <c r="C1774" s="19">
        <v>42031</v>
      </c>
      <c r="D1774" s="19">
        <v>42070</v>
      </c>
      <c r="E1774" s="15">
        <v>44</v>
      </c>
      <c r="F1774" s="3">
        <v>3</v>
      </c>
      <c r="G1774" s="10">
        <v>540.87</v>
      </c>
    </row>
    <row r="1775" spans="1:7" ht="17.55" customHeight="1" x14ac:dyDescent="0.3">
      <c r="A1775" s="1">
        <v>1774</v>
      </c>
      <c r="B1775" s="1" t="s">
        <v>1808</v>
      </c>
      <c r="C1775" s="19">
        <v>42031</v>
      </c>
      <c r="D1775" s="19">
        <v>42084</v>
      </c>
      <c r="E1775" s="15">
        <v>283</v>
      </c>
      <c r="F1775" s="3">
        <v>4</v>
      </c>
      <c r="G1775" s="10">
        <v>504.81199999999995</v>
      </c>
    </row>
    <row r="1776" spans="1:7" ht="17.55" customHeight="1" x14ac:dyDescent="0.3">
      <c r="A1776" s="1">
        <v>1775</v>
      </c>
      <c r="B1776" s="1" t="s">
        <v>1809</v>
      </c>
      <c r="C1776" s="19">
        <v>42034</v>
      </c>
      <c r="D1776" s="19">
        <v>42069</v>
      </c>
      <c r="E1776" s="15">
        <v>4</v>
      </c>
      <c r="F1776" s="3">
        <v>1</v>
      </c>
      <c r="G1776" s="10">
        <v>341.70400000000001</v>
      </c>
    </row>
    <row r="1777" spans="1:7" ht="17.55" customHeight="1" x14ac:dyDescent="0.3">
      <c r="A1777" s="1">
        <v>1776</v>
      </c>
      <c r="B1777" s="1" t="s">
        <v>1810</v>
      </c>
      <c r="C1777" s="19">
        <v>42036</v>
      </c>
      <c r="D1777" s="19">
        <v>42091</v>
      </c>
      <c r="E1777" s="15">
        <v>18</v>
      </c>
      <c r="F1777" s="3">
        <v>4</v>
      </c>
      <c r="G1777" s="10">
        <v>321.37600000000003</v>
      </c>
    </row>
    <row r="1778" spans="1:7" ht="17.55" customHeight="1" x14ac:dyDescent="0.3">
      <c r="A1778" s="1">
        <v>1777</v>
      </c>
      <c r="B1778" s="1" t="s">
        <v>1811</v>
      </c>
      <c r="C1778" s="19">
        <v>42036</v>
      </c>
      <c r="D1778" s="19">
        <v>42075</v>
      </c>
      <c r="E1778" s="15">
        <v>112</v>
      </c>
      <c r="F1778" s="3">
        <v>3</v>
      </c>
      <c r="G1778" s="10">
        <v>375.34199999999993</v>
      </c>
    </row>
    <row r="1779" spans="1:7" ht="17.55" customHeight="1" x14ac:dyDescent="0.3">
      <c r="A1779" s="1">
        <v>1778</v>
      </c>
      <c r="B1779" s="1" t="s">
        <v>1812</v>
      </c>
      <c r="C1779" s="19">
        <v>42037</v>
      </c>
      <c r="D1779" s="19">
        <v>42107</v>
      </c>
      <c r="E1779" s="15">
        <v>282</v>
      </c>
      <c r="F1779" s="3">
        <v>2</v>
      </c>
      <c r="G1779" s="10">
        <v>190.57499999999999</v>
      </c>
    </row>
    <row r="1780" spans="1:7" ht="17.55" customHeight="1" x14ac:dyDescent="0.3">
      <c r="A1780" s="1">
        <v>1779</v>
      </c>
      <c r="B1780" s="1" t="s">
        <v>1813</v>
      </c>
      <c r="C1780" s="19">
        <v>42036</v>
      </c>
      <c r="D1780" s="19">
        <v>42103</v>
      </c>
      <c r="E1780" s="15">
        <v>127</v>
      </c>
      <c r="F1780" s="3">
        <v>4</v>
      </c>
      <c r="G1780" s="10">
        <v>159.72000000000003</v>
      </c>
    </row>
    <row r="1781" spans="1:7" ht="17.55" customHeight="1" x14ac:dyDescent="0.3">
      <c r="A1781" s="1">
        <v>1780</v>
      </c>
      <c r="B1781" s="1" t="s">
        <v>1814</v>
      </c>
      <c r="C1781" s="19">
        <v>42034</v>
      </c>
      <c r="D1781" s="19">
        <v>42081</v>
      </c>
      <c r="E1781" s="15">
        <v>74</v>
      </c>
      <c r="F1781" s="3">
        <v>1</v>
      </c>
      <c r="G1781" s="10">
        <v>691.99899999999991</v>
      </c>
    </row>
    <row r="1782" spans="1:7" ht="17.55" customHeight="1" x14ac:dyDescent="0.3">
      <c r="A1782" s="1">
        <v>1781</v>
      </c>
      <c r="B1782" s="1" t="s">
        <v>1815</v>
      </c>
      <c r="C1782" s="19">
        <v>42037</v>
      </c>
      <c r="D1782" s="19">
        <v>42076</v>
      </c>
      <c r="E1782" s="15">
        <v>151</v>
      </c>
      <c r="F1782" s="3">
        <v>3</v>
      </c>
      <c r="G1782" s="10">
        <v>542.68499999999995</v>
      </c>
    </row>
    <row r="1783" spans="1:7" ht="17.55" customHeight="1" x14ac:dyDescent="0.3">
      <c r="A1783" s="1">
        <v>1782</v>
      </c>
      <c r="B1783" s="1" t="s">
        <v>1816</v>
      </c>
      <c r="C1783" s="19">
        <v>42037</v>
      </c>
      <c r="D1783" s="19">
        <v>42069</v>
      </c>
      <c r="E1783" s="15">
        <v>190</v>
      </c>
      <c r="F1783" s="3">
        <v>4</v>
      </c>
      <c r="G1783" s="10">
        <v>973.56600000000003</v>
      </c>
    </row>
    <row r="1784" spans="1:7" ht="17.55" customHeight="1" x14ac:dyDescent="0.3">
      <c r="A1784" s="1">
        <v>1783</v>
      </c>
      <c r="B1784" s="1" t="s">
        <v>1817</v>
      </c>
      <c r="C1784" s="19">
        <v>42035</v>
      </c>
      <c r="D1784" s="19">
        <v>42083</v>
      </c>
      <c r="E1784" s="15">
        <v>108</v>
      </c>
      <c r="F1784" s="3">
        <v>3</v>
      </c>
      <c r="G1784" s="10">
        <v>521.75199999999995</v>
      </c>
    </row>
    <row r="1785" spans="1:7" ht="17.55" customHeight="1" x14ac:dyDescent="0.3">
      <c r="A1785" s="1">
        <v>1784</v>
      </c>
      <c r="B1785" s="1" t="s">
        <v>1818</v>
      </c>
      <c r="C1785" s="19">
        <v>42037</v>
      </c>
      <c r="D1785" s="19">
        <v>42103</v>
      </c>
      <c r="E1785" s="15">
        <v>78</v>
      </c>
      <c r="F1785" s="3">
        <v>3</v>
      </c>
      <c r="G1785" s="10">
        <v>278.3</v>
      </c>
    </row>
    <row r="1786" spans="1:7" ht="17.55" customHeight="1" x14ac:dyDescent="0.3">
      <c r="A1786" s="1">
        <v>1785</v>
      </c>
      <c r="B1786" s="1" t="s">
        <v>1819</v>
      </c>
      <c r="C1786" s="19">
        <v>42036</v>
      </c>
      <c r="D1786" s="19">
        <v>42089</v>
      </c>
      <c r="E1786" s="15">
        <v>203</v>
      </c>
      <c r="F1786" s="3">
        <v>3</v>
      </c>
      <c r="G1786" s="10">
        <v>193.60000000000002</v>
      </c>
    </row>
    <row r="1787" spans="1:7" ht="17.55" customHeight="1" x14ac:dyDescent="0.3">
      <c r="A1787" s="1">
        <v>1786</v>
      </c>
      <c r="B1787" s="1" t="s">
        <v>1820</v>
      </c>
      <c r="C1787" s="19">
        <v>42034</v>
      </c>
      <c r="D1787" s="19">
        <v>42064</v>
      </c>
      <c r="E1787" s="15">
        <v>48</v>
      </c>
      <c r="F1787" s="3">
        <v>2</v>
      </c>
      <c r="G1787" s="10">
        <v>673.00199999999995</v>
      </c>
    </row>
    <row r="1788" spans="1:7" ht="17.55" customHeight="1" x14ac:dyDescent="0.3">
      <c r="A1788" s="1">
        <v>1787</v>
      </c>
      <c r="B1788" s="1" t="s">
        <v>1821</v>
      </c>
      <c r="C1788" s="19">
        <v>42034</v>
      </c>
      <c r="D1788" s="19">
        <v>42105</v>
      </c>
      <c r="E1788" s="15">
        <v>201</v>
      </c>
      <c r="F1788" s="3">
        <v>3</v>
      </c>
      <c r="G1788" s="10">
        <v>497.31</v>
      </c>
    </row>
    <row r="1789" spans="1:7" ht="17.55" customHeight="1" x14ac:dyDescent="0.3">
      <c r="A1789" s="1">
        <v>1788</v>
      </c>
      <c r="B1789" s="1" t="s">
        <v>1822</v>
      </c>
      <c r="C1789" s="19">
        <v>42037</v>
      </c>
      <c r="D1789" s="19">
        <v>42095</v>
      </c>
      <c r="E1789" s="15">
        <v>8</v>
      </c>
      <c r="F1789" s="3">
        <v>2</v>
      </c>
      <c r="G1789" s="10">
        <v>212.71799999999999</v>
      </c>
    </row>
    <row r="1790" spans="1:7" ht="17.55" customHeight="1" x14ac:dyDescent="0.3">
      <c r="A1790" s="1">
        <v>1789</v>
      </c>
      <c r="B1790" s="1" t="s">
        <v>1823</v>
      </c>
      <c r="C1790" s="19">
        <v>42038</v>
      </c>
      <c r="D1790" s="19">
        <v>42103</v>
      </c>
      <c r="E1790" s="15">
        <v>146</v>
      </c>
      <c r="F1790" s="3">
        <v>4</v>
      </c>
      <c r="G1790" s="10">
        <v>78.045000000000002</v>
      </c>
    </row>
    <row r="1791" spans="1:7" ht="17.55" customHeight="1" x14ac:dyDescent="0.3">
      <c r="A1791" s="1">
        <v>1790</v>
      </c>
      <c r="B1791" s="1" t="s">
        <v>1824</v>
      </c>
      <c r="C1791" s="19">
        <v>42039</v>
      </c>
      <c r="D1791" s="19">
        <v>42089</v>
      </c>
      <c r="E1791" s="15">
        <v>130</v>
      </c>
      <c r="F1791" s="3">
        <v>2</v>
      </c>
      <c r="G1791" s="10">
        <v>96.558000000000007</v>
      </c>
    </row>
    <row r="1792" spans="1:7" ht="17.55" customHeight="1" x14ac:dyDescent="0.3">
      <c r="A1792" s="1">
        <v>1791</v>
      </c>
      <c r="B1792" s="1" t="s">
        <v>1825</v>
      </c>
      <c r="C1792" s="19">
        <v>42035</v>
      </c>
      <c r="D1792" s="19">
        <v>42098</v>
      </c>
      <c r="E1792" s="15">
        <v>42</v>
      </c>
      <c r="F1792" s="3">
        <v>4</v>
      </c>
      <c r="G1792" s="10">
        <v>348.48</v>
      </c>
    </row>
    <row r="1793" spans="1:7" ht="17.55" customHeight="1" x14ac:dyDescent="0.3">
      <c r="A1793" s="1">
        <v>1792</v>
      </c>
      <c r="B1793" s="1" t="s">
        <v>1826</v>
      </c>
      <c r="C1793" s="19">
        <v>42035</v>
      </c>
      <c r="D1793" s="19">
        <v>42071</v>
      </c>
      <c r="E1793" s="15">
        <v>88</v>
      </c>
      <c r="F1793" s="3">
        <v>2</v>
      </c>
      <c r="G1793" s="10">
        <v>127.776</v>
      </c>
    </row>
    <row r="1794" spans="1:7" ht="17.55" customHeight="1" x14ac:dyDescent="0.3">
      <c r="A1794" s="1">
        <v>1793</v>
      </c>
      <c r="B1794" s="1" t="s">
        <v>1827</v>
      </c>
      <c r="C1794" s="19">
        <v>42039</v>
      </c>
      <c r="D1794" s="19">
        <v>42080</v>
      </c>
      <c r="E1794" s="15">
        <v>102</v>
      </c>
      <c r="F1794" s="3">
        <v>1</v>
      </c>
      <c r="G1794" s="10">
        <v>462.22</v>
      </c>
    </row>
    <row r="1795" spans="1:7" ht="17.55" customHeight="1" x14ac:dyDescent="0.3">
      <c r="A1795" s="1">
        <v>1794</v>
      </c>
      <c r="B1795" s="1" t="s">
        <v>1828</v>
      </c>
      <c r="C1795" s="19">
        <v>42036</v>
      </c>
      <c r="D1795" s="19">
        <v>42107</v>
      </c>
      <c r="E1795" s="15">
        <v>288</v>
      </c>
      <c r="F1795" s="3">
        <v>4</v>
      </c>
      <c r="G1795" s="10">
        <v>387.07900000000001</v>
      </c>
    </row>
    <row r="1796" spans="1:7" ht="17.55" customHeight="1" x14ac:dyDescent="0.3">
      <c r="A1796" s="1">
        <v>1795</v>
      </c>
      <c r="B1796" s="1" t="s">
        <v>1829</v>
      </c>
      <c r="C1796" s="19">
        <v>42041</v>
      </c>
      <c r="D1796" s="19">
        <v>42113</v>
      </c>
      <c r="E1796" s="15">
        <v>61</v>
      </c>
      <c r="F1796" s="3">
        <v>1</v>
      </c>
      <c r="G1796" s="10">
        <v>119.78999999999999</v>
      </c>
    </row>
    <row r="1797" spans="1:7" ht="17.55" customHeight="1" x14ac:dyDescent="0.3">
      <c r="A1797" s="1">
        <v>1796</v>
      </c>
      <c r="B1797" s="1" t="s">
        <v>1830</v>
      </c>
      <c r="C1797" s="19">
        <v>42041</v>
      </c>
      <c r="D1797" s="19">
        <v>42066</v>
      </c>
      <c r="E1797" s="15">
        <v>153</v>
      </c>
      <c r="F1797" s="3">
        <v>3</v>
      </c>
      <c r="G1797" s="10">
        <v>526.35</v>
      </c>
    </row>
    <row r="1798" spans="1:7" ht="17.55" customHeight="1" x14ac:dyDescent="0.3">
      <c r="A1798" s="1">
        <v>1797</v>
      </c>
      <c r="B1798" s="1" t="s">
        <v>1831</v>
      </c>
      <c r="C1798" s="19">
        <v>42040</v>
      </c>
      <c r="D1798" s="19">
        <v>42066</v>
      </c>
      <c r="E1798" s="15">
        <v>254</v>
      </c>
      <c r="F1798" s="3">
        <v>4</v>
      </c>
      <c r="G1798" s="10">
        <v>349.93200000000002</v>
      </c>
    </row>
    <row r="1799" spans="1:7" ht="17.55" customHeight="1" x14ac:dyDescent="0.3">
      <c r="A1799" s="1">
        <v>1798</v>
      </c>
      <c r="B1799" s="1" t="s">
        <v>1832</v>
      </c>
      <c r="C1799" s="19">
        <v>42040</v>
      </c>
      <c r="D1799" s="19">
        <v>42076</v>
      </c>
      <c r="E1799" s="15">
        <v>41</v>
      </c>
      <c r="F1799" s="3">
        <v>1</v>
      </c>
      <c r="G1799" s="10">
        <v>682.803</v>
      </c>
    </row>
    <row r="1800" spans="1:7" ht="17.55" customHeight="1" x14ac:dyDescent="0.3">
      <c r="A1800" s="1">
        <v>1799</v>
      </c>
      <c r="B1800" s="1" t="s">
        <v>1833</v>
      </c>
      <c r="C1800" s="19">
        <v>42040</v>
      </c>
      <c r="D1800" s="19">
        <v>42105</v>
      </c>
      <c r="E1800" s="15">
        <v>318</v>
      </c>
      <c r="F1800" s="3">
        <v>4</v>
      </c>
      <c r="G1800" s="10">
        <v>492.71199999999999</v>
      </c>
    </row>
    <row r="1801" spans="1:7" ht="17.55" customHeight="1" x14ac:dyDescent="0.3">
      <c r="A1801" s="1">
        <v>1800</v>
      </c>
      <c r="B1801" s="1" t="s">
        <v>1834</v>
      </c>
      <c r="C1801" s="19">
        <v>42039</v>
      </c>
      <c r="D1801" s="19">
        <v>42113</v>
      </c>
      <c r="E1801" s="15">
        <v>60</v>
      </c>
      <c r="F1801" s="3">
        <v>1</v>
      </c>
      <c r="G1801" s="10">
        <v>591.44799999999998</v>
      </c>
    </row>
    <row r="1802" spans="1:7" ht="17.55" customHeight="1" x14ac:dyDescent="0.3">
      <c r="A1802" s="1">
        <v>1801</v>
      </c>
      <c r="B1802" s="1" t="s">
        <v>1835</v>
      </c>
      <c r="C1802" s="19">
        <v>42040</v>
      </c>
      <c r="D1802" s="19">
        <v>42060</v>
      </c>
      <c r="E1802" s="15">
        <v>243</v>
      </c>
      <c r="F1802" s="3">
        <v>4</v>
      </c>
      <c r="G1802" s="10">
        <v>767.62400000000002</v>
      </c>
    </row>
    <row r="1803" spans="1:7" ht="17.55" customHeight="1" x14ac:dyDescent="0.3">
      <c r="A1803" s="1">
        <v>1802</v>
      </c>
      <c r="B1803" s="1" t="s">
        <v>1836</v>
      </c>
      <c r="C1803" s="19">
        <v>42040</v>
      </c>
      <c r="D1803" s="19">
        <v>42109</v>
      </c>
      <c r="E1803" s="15">
        <v>99</v>
      </c>
      <c r="F1803" s="3">
        <v>3</v>
      </c>
      <c r="G1803" s="10">
        <v>100.914</v>
      </c>
    </row>
    <row r="1804" spans="1:7" ht="17.55" customHeight="1" x14ac:dyDescent="0.3">
      <c r="A1804" s="1">
        <v>1803</v>
      </c>
      <c r="B1804" s="1" t="s">
        <v>1837</v>
      </c>
      <c r="C1804" s="19">
        <v>42039</v>
      </c>
      <c r="D1804" s="19">
        <v>42098</v>
      </c>
      <c r="E1804" s="15">
        <v>240</v>
      </c>
      <c r="F1804" s="3">
        <v>1</v>
      </c>
      <c r="G1804" s="10">
        <v>825.70400000000018</v>
      </c>
    </row>
    <row r="1805" spans="1:7" ht="17.55" customHeight="1" x14ac:dyDescent="0.3">
      <c r="A1805" s="1">
        <v>1804</v>
      </c>
      <c r="B1805" s="1" t="s">
        <v>1838</v>
      </c>
      <c r="C1805" s="19">
        <v>42041</v>
      </c>
      <c r="D1805" s="19">
        <v>42107</v>
      </c>
      <c r="E1805" s="15">
        <v>119</v>
      </c>
      <c r="F1805" s="3">
        <v>2</v>
      </c>
      <c r="G1805" s="10">
        <v>430.51799999999997</v>
      </c>
    </row>
    <row r="1806" spans="1:7" ht="17.55" customHeight="1" x14ac:dyDescent="0.3">
      <c r="A1806" s="1">
        <v>1805</v>
      </c>
      <c r="B1806" s="1" t="s">
        <v>1839</v>
      </c>
      <c r="C1806" s="19">
        <v>42039</v>
      </c>
      <c r="D1806" s="19">
        <v>42091</v>
      </c>
      <c r="E1806" s="15">
        <v>319</v>
      </c>
      <c r="F1806" s="3">
        <v>3</v>
      </c>
      <c r="G1806" s="10">
        <v>808.28000000000009</v>
      </c>
    </row>
    <row r="1807" spans="1:7" ht="17.55" customHeight="1" x14ac:dyDescent="0.3">
      <c r="A1807" s="1">
        <v>1806</v>
      </c>
      <c r="B1807" s="1" t="s">
        <v>1840</v>
      </c>
      <c r="C1807" s="19">
        <v>42038</v>
      </c>
      <c r="D1807" s="19">
        <v>42099</v>
      </c>
      <c r="E1807" s="15">
        <v>11</v>
      </c>
      <c r="F1807" s="3">
        <v>4</v>
      </c>
      <c r="G1807" s="10">
        <v>180.77400000000003</v>
      </c>
    </row>
    <row r="1808" spans="1:7" ht="17.55" customHeight="1" x14ac:dyDescent="0.3">
      <c r="A1808" s="1">
        <v>1807</v>
      </c>
      <c r="B1808" s="1" t="s">
        <v>1841</v>
      </c>
      <c r="C1808" s="19">
        <v>42040</v>
      </c>
      <c r="D1808" s="19">
        <v>42089</v>
      </c>
      <c r="E1808" s="15">
        <v>198</v>
      </c>
      <c r="F1808" s="3">
        <v>2</v>
      </c>
      <c r="G1808" s="10">
        <v>172.78800000000001</v>
      </c>
    </row>
    <row r="1809" spans="1:7" ht="17.55" customHeight="1" x14ac:dyDescent="0.3">
      <c r="A1809" s="1">
        <v>1808</v>
      </c>
      <c r="B1809" s="1" t="s">
        <v>1842</v>
      </c>
      <c r="C1809" s="19">
        <v>42042</v>
      </c>
      <c r="D1809" s="19">
        <v>42115</v>
      </c>
      <c r="E1809" s="15">
        <v>252</v>
      </c>
      <c r="F1809" s="3">
        <v>2</v>
      </c>
      <c r="G1809" s="10">
        <v>226.512</v>
      </c>
    </row>
    <row r="1810" spans="1:7" ht="17.55" customHeight="1" x14ac:dyDescent="0.3">
      <c r="A1810" s="1">
        <v>1809</v>
      </c>
      <c r="B1810" s="1" t="s">
        <v>1843</v>
      </c>
      <c r="C1810" s="19">
        <v>42038</v>
      </c>
      <c r="D1810" s="19">
        <v>42110</v>
      </c>
      <c r="E1810" s="15">
        <v>80</v>
      </c>
      <c r="F1810" s="3">
        <v>4</v>
      </c>
      <c r="G1810" s="10">
        <v>249.01799999999997</v>
      </c>
    </row>
    <row r="1811" spans="1:7" ht="17.55" customHeight="1" x14ac:dyDescent="0.3">
      <c r="A1811" s="1">
        <v>1810</v>
      </c>
      <c r="B1811" s="1" t="s">
        <v>1844</v>
      </c>
      <c r="C1811" s="19">
        <v>42042</v>
      </c>
      <c r="D1811" s="19">
        <v>42068</v>
      </c>
      <c r="E1811" s="15">
        <v>245</v>
      </c>
      <c r="F1811" s="3">
        <v>3</v>
      </c>
      <c r="G1811" s="10">
        <v>727.452</v>
      </c>
    </row>
    <row r="1812" spans="1:7" ht="17.55" customHeight="1" x14ac:dyDescent="0.3">
      <c r="A1812" s="1">
        <v>1811</v>
      </c>
      <c r="B1812" s="1" t="s">
        <v>1845</v>
      </c>
      <c r="C1812" s="19">
        <v>42041</v>
      </c>
      <c r="D1812" s="19">
        <v>42062</v>
      </c>
      <c r="E1812" s="15">
        <v>204</v>
      </c>
      <c r="F1812" s="3">
        <v>2</v>
      </c>
      <c r="G1812" s="10">
        <v>357.19200000000001</v>
      </c>
    </row>
    <row r="1813" spans="1:7" ht="17.55" customHeight="1" x14ac:dyDescent="0.3">
      <c r="A1813" s="1">
        <v>1812</v>
      </c>
      <c r="B1813" s="1" t="s">
        <v>1846</v>
      </c>
      <c r="C1813" s="19">
        <v>42040</v>
      </c>
      <c r="D1813" s="19">
        <v>42084</v>
      </c>
      <c r="E1813" s="15">
        <v>131</v>
      </c>
      <c r="F1813" s="3">
        <v>4</v>
      </c>
      <c r="G1813" s="10">
        <v>139.15</v>
      </c>
    </row>
    <row r="1814" spans="1:7" ht="17.55" customHeight="1" x14ac:dyDescent="0.3">
      <c r="A1814" s="1">
        <v>1813</v>
      </c>
      <c r="B1814" s="1" t="s">
        <v>1847</v>
      </c>
      <c r="C1814" s="19">
        <v>42043</v>
      </c>
      <c r="D1814" s="19">
        <v>42071</v>
      </c>
      <c r="E1814" s="15">
        <v>151</v>
      </c>
      <c r="F1814" s="3">
        <v>1</v>
      </c>
      <c r="G1814" s="10">
        <v>484.60500000000008</v>
      </c>
    </row>
    <row r="1815" spans="1:7" ht="17.55" customHeight="1" x14ac:dyDescent="0.3">
      <c r="A1815" s="1">
        <v>1814</v>
      </c>
      <c r="B1815" s="1" t="s">
        <v>1848</v>
      </c>
      <c r="C1815" s="19">
        <v>42044</v>
      </c>
      <c r="D1815" s="19">
        <v>42111</v>
      </c>
      <c r="E1815" s="15">
        <v>182</v>
      </c>
      <c r="F1815" s="3">
        <v>4</v>
      </c>
      <c r="G1815" s="10">
        <v>110.95699999999999</v>
      </c>
    </row>
    <row r="1816" spans="1:7" ht="17.55" customHeight="1" x14ac:dyDescent="0.3">
      <c r="A1816" s="1">
        <v>1815</v>
      </c>
      <c r="B1816" s="1" t="s">
        <v>1849</v>
      </c>
      <c r="C1816" s="19">
        <v>42041</v>
      </c>
      <c r="D1816" s="19">
        <v>42097</v>
      </c>
      <c r="E1816" s="15">
        <v>95</v>
      </c>
      <c r="F1816" s="3">
        <v>1</v>
      </c>
      <c r="G1816" s="10">
        <v>367.84000000000003</v>
      </c>
    </row>
    <row r="1817" spans="1:7" ht="17.55" customHeight="1" x14ac:dyDescent="0.3">
      <c r="A1817" s="1">
        <v>1816</v>
      </c>
      <c r="B1817" s="1" t="s">
        <v>1850</v>
      </c>
      <c r="C1817" s="19">
        <v>42043</v>
      </c>
      <c r="D1817" s="19">
        <v>42065</v>
      </c>
      <c r="E1817" s="15">
        <v>315</v>
      </c>
      <c r="F1817" s="3">
        <v>2</v>
      </c>
      <c r="G1817" s="10">
        <v>353.32</v>
      </c>
    </row>
    <row r="1818" spans="1:7" ht="17.55" customHeight="1" x14ac:dyDescent="0.3">
      <c r="A1818" s="1">
        <v>1817</v>
      </c>
      <c r="B1818" s="1" t="s">
        <v>1851</v>
      </c>
      <c r="C1818" s="19">
        <v>42042</v>
      </c>
      <c r="D1818" s="19">
        <v>42075</v>
      </c>
      <c r="E1818" s="15">
        <v>300</v>
      </c>
      <c r="F1818" s="3">
        <v>2</v>
      </c>
      <c r="G1818" s="10">
        <v>719.94999999999993</v>
      </c>
    </row>
    <row r="1819" spans="1:7" ht="17.55" customHeight="1" x14ac:dyDescent="0.3">
      <c r="A1819" s="1">
        <v>1818</v>
      </c>
      <c r="B1819" s="1" t="s">
        <v>1852</v>
      </c>
      <c r="C1819" s="19">
        <v>42039</v>
      </c>
      <c r="D1819" s="19">
        <v>42101</v>
      </c>
      <c r="E1819" s="15">
        <v>318</v>
      </c>
      <c r="F1819" s="3">
        <v>3</v>
      </c>
      <c r="G1819" s="10">
        <v>583.70400000000006</v>
      </c>
    </row>
    <row r="1820" spans="1:7" ht="17.55" customHeight="1" x14ac:dyDescent="0.3">
      <c r="A1820" s="1">
        <v>1819</v>
      </c>
      <c r="B1820" s="1" t="s">
        <v>1853</v>
      </c>
      <c r="C1820" s="19">
        <v>42041</v>
      </c>
      <c r="D1820" s="19">
        <v>42092</v>
      </c>
      <c r="E1820" s="15">
        <v>157</v>
      </c>
      <c r="F1820" s="3">
        <v>3</v>
      </c>
      <c r="G1820" s="10">
        <v>307.82400000000001</v>
      </c>
    </row>
    <row r="1821" spans="1:7" ht="17.55" customHeight="1" x14ac:dyDescent="0.3">
      <c r="A1821" s="1">
        <v>1820</v>
      </c>
      <c r="B1821" s="1" t="s">
        <v>1854</v>
      </c>
      <c r="C1821" s="19">
        <v>42040</v>
      </c>
      <c r="D1821" s="19">
        <v>42079</v>
      </c>
      <c r="E1821" s="15">
        <v>259</v>
      </c>
      <c r="F1821" s="3">
        <v>4</v>
      </c>
      <c r="G1821" s="10">
        <v>474.92500000000001</v>
      </c>
    </row>
    <row r="1822" spans="1:7" ht="17.55" customHeight="1" x14ac:dyDescent="0.3">
      <c r="A1822" s="1">
        <v>1821</v>
      </c>
      <c r="B1822" s="1" t="s">
        <v>1855</v>
      </c>
      <c r="C1822" s="19">
        <v>42044</v>
      </c>
      <c r="D1822" s="19">
        <v>42089</v>
      </c>
      <c r="E1822" s="15">
        <v>315</v>
      </c>
      <c r="F1822" s="3">
        <v>3</v>
      </c>
      <c r="G1822" s="10">
        <v>245.02500000000001</v>
      </c>
    </row>
    <row r="1823" spans="1:7" ht="17.55" customHeight="1" x14ac:dyDescent="0.3">
      <c r="A1823" s="1">
        <v>1822</v>
      </c>
      <c r="B1823" s="1" t="s">
        <v>1856</v>
      </c>
      <c r="C1823" s="19">
        <v>42041</v>
      </c>
      <c r="D1823" s="19">
        <v>42104</v>
      </c>
      <c r="E1823" s="15">
        <v>89</v>
      </c>
      <c r="F1823" s="3">
        <v>1</v>
      </c>
      <c r="G1823" s="10">
        <v>483.63699999999994</v>
      </c>
    </row>
    <row r="1824" spans="1:7" ht="17.55" customHeight="1" x14ac:dyDescent="0.3">
      <c r="A1824" s="1">
        <v>1823</v>
      </c>
      <c r="B1824" s="1" t="s">
        <v>1857</v>
      </c>
      <c r="C1824" s="19">
        <v>42041</v>
      </c>
      <c r="D1824" s="19">
        <v>42073</v>
      </c>
      <c r="E1824" s="15">
        <v>273</v>
      </c>
      <c r="F1824" s="3">
        <v>1</v>
      </c>
      <c r="G1824" s="10">
        <v>843.97500000000002</v>
      </c>
    </row>
    <row r="1825" spans="1:7" ht="17.55" customHeight="1" x14ac:dyDescent="0.3">
      <c r="A1825" s="1">
        <v>1824</v>
      </c>
      <c r="B1825" s="1" t="s">
        <v>1858</v>
      </c>
      <c r="C1825" s="19">
        <v>42045</v>
      </c>
      <c r="D1825" s="19">
        <v>42093</v>
      </c>
      <c r="E1825" s="15">
        <v>137</v>
      </c>
      <c r="F1825" s="3">
        <v>3</v>
      </c>
      <c r="G1825" s="10">
        <v>273.45999999999998</v>
      </c>
    </row>
    <row r="1826" spans="1:7" ht="17.55" customHeight="1" x14ac:dyDescent="0.3">
      <c r="A1826" s="1">
        <v>1825</v>
      </c>
      <c r="B1826" s="1" t="s">
        <v>1859</v>
      </c>
      <c r="C1826" s="19">
        <v>42044</v>
      </c>
      <c r="D1826" s="19">
        <v>42064</v>
      </c>
      <c r="E1826" s="15">
        <v>206</v>
      </c>
      <c r="F1826" s="3">
        <v>3</v>
      </c>
      <c r="G1826" s="10">
        <v>73.81</v>
      </c>
    </row>
    <row r="1827" spans="1:7" ht="17.55" customHeight="1" x14ac:dyDescent="0.3">
      <c r="A1827" s="1">
        <v>1826</v>
      </c>
      <c r="B1827" s="1" t="s">
        <v>1860</v>
      </c>
      <c r="C1827" s="19">
        <v>42045</v>
      </c>
      <c r="D1827" s="19">
        <v>42101</v>
      </c>
      <c r="E1827" s="15">
        <v>97</v>
      </c>
      <c r="F1827" s="3">
        <v>2</v>
      </c>
      <c r="G1827" s="10">
        <v>293.30400000000003</v>
      </c>
    </row>
    <row r="1828" spans="1:7" ht="17.55" customHeight="1" x14ac:dyDescent="0.3">
      <c r="A1828" s="1">
        <v>1827</v>
      </c>
      <c r="B1828" s="1" t="s">
        <v>1861</v>
      </c>
      <c r="C1828" s="19">
        <v>42046</v>
      </c>
      <c r="D1828" s="19">
        <v>42071</v>
      </c>
      <c r="E1828" s="15">
        <v>108</v>
      </c>
      <c r="F1828" s="3">
        <v>1</v>
      </c>
      <c r="G1828" s="10">
        <v>233.77199999999999</v>
      </c>
    </row>
    <row r="1829" spans="1:7" ht="17.55" customHeight="1" x14ac:dyDescent="0.3">
      <c r="A1829" s="1">
        <v>1828</v>
      </c>
      <c r="B1829" s="1" t="s">
        <v>1862</v>
      </c>
      <c r="C1829" s="19">
        <v>42045</v>
      </c>
      <c r="D1829" s="19">
        <v>42111</v>
      </c>
      <c r="E1829" s="15">
        <v>186</v>
      </c>
      <c r="F1829" s="3">
        <v>2</v>
      </c>
      <c r="G1829" s="10">
        <v>928.91700000000014</v>
      </c>
    </row>
    <row r="1830" spans="1:7" ht="17.55" customHeight="1" x14ac:dyDescent="0.3">
      <c r="A1830" s="1">
        <v>1829</v>
      </c>
      <c r="B1830" s="1" t="s">
        <v>1863</v>
      </c>
      <c r="C1830" s="19">
        <v>42041</v>
      </c>
      <c r="D1830" s="19">
        <v>42073</v>
      </c>
      <c r="E1830" s="15">
        <v>6</v>
      </c>
      <c r="F1830" s="3">
        <v>2</v>
      </c>
      <c r="G1830" s="10">
        <v>192.995</v>
      </c>
    </row>
    <row r="1831" spans="1:7" ht="17.55" customHeight="1" x14ac:dyDescent="0.3">
      <c r="A1831" s="1">
        <v>1830</v>
      </c>
      <c r="B1831" s="1" t="s">
        <v>1864</v>
      </c>
      <c r="C1831" s="19">
        <v>42047</v>
      </c>
      <c r="D1831" s="19">
        <v>42117</v>
      </c>
      <c r="E1831" s="15">
        <v>128</v>
      </c>
      <c r="F1831" s="3">
        <v>2</v>
      </c>
      <c r="G1831" s="10">
        <v>581.52599999999995</v>
      </c>
    </row>
    <row r="1832" spans="1:7" ht="17.55" customHeight="1" x14ac:dyDescent="0.3">
      <c r="A1832" s="1">
        <v>1831</v>
      </c>
      <c r="B1832" s="1" t="s">
        <v>1865</v>
      </c>
      <c r="C1832" s="19">
        <v>42047</v>
      </c>
      <c r="D1832" s="19">
        <v>42099</v>
      </c>
      <c r="E1832" s="15">
        <v>85</v>
      </c>
      <c r="F1832" s="3">
        <v>4</v>
      </c>
      <c r="G1832" s="10">
        <v>112.28800000000001</v>
      </c>
    </row>
    <row r="1833" spans="1:7" ht="17.55" customHeight="1" x14ac:dyDescent="0.3">
      <c r="A1833" s="1">
        <v>1832</v>
      </c>
      <c r="B1833" s="1" t="s">
        <v>1866</v>
      </c>
      <c r="C1833" s="19">
        <v>42043</v>
      </c>
      <c r="D1833" s="19">
        <v>42106</v>
      </c>
      <c r="E1833" s="15">
        <v>19</v>
      </c>
      <c r="F1833" s="3">
        <v>1</v>
      </c>
      <c r="G1833" s="10">
        <v>908.226</v>
      </c>
    </row>
    <row r="1834" spans="1:7" ht="17.55" customHeight="1" x14ac:dyDescent="0.3">
      <c r="A1834" s="1">
        <v>1833</v>
      </c>
      <c r="B1834" s="1" t="s">
        <v>1867</v>
      </c>
      <c r="C1834" s="19">
        <v>42044</v>
      </c>
      <c r="D1834" s="19">
        <v>42071</v>
      </c>
      <c r="E1834" s="15">
        <v>282</v>
      </c>
      <c r="F1834" s="3">
        <v>4</v>
      </c>
      <c r="G1834" s="10">
        <v>443.22300000000001</v>
      </c>
    </row>
    <row r="1835" spans="1:7" ht="17.55" customHeight="1" x14ac:dyDescent="0.3">
      <c r="A1835" s="1">
        <v>1834</v>
      </c>
      <c r="B1835" s="1" t="s">
        <v>1868</v>
      </c>
      <c r="C1835" s="19">
        <v>42043</v>
      </c>
      <c r="D1835" s="19">
        <v>42079</v>
      </c>
      <c r="E1835" s="15">
        <v>275</v>
      </c>
      <c r="F1835" s="3">
        <v>4</v>
      </c>
      <c r="G1835" s="10">
        <v>387.07900000000001</v>
      </c>
    </row>
    <row r="1836" spans="1:7" ht="17.55" customHeight="1" x14ac:dyDescent="0.3">
      <c r="A1836" s="1">
        <v>1835</v>
      </c>
      <c r="B1836" s="1" t="s">
        <v>1869</v>
      </c>
      <c r="C1836" s="19">
        <v>42046</v>
      </c>
      <c r="D1836" s="19">
        <v>42075</v>
      </c>
      <c r="E1836" s="15">
        <v>194</v>
      </c>
      <c r="F1836" s="3">
        <v>3</v>
      </c>
      <c r="G1836" s="10">
        <v>556.47899999999993</v>
      </c>
    </row>
    <row r="1837" spans="1:7" ht="17.55" customHeight="1" x14ac:dyDescent="0.3">
      <c r="A1837" s="1">
        <v>1836</v>
      </c>
      <c r="B1837" s="1" t="s">
        <v>1870</v>
      </c>
      <c r="C1837" s="19">
        <v>42043</v>
      </c>
      <c r="D1837" s="19">
        <v>42105</v>
      </c>
      <c r="E1837" s="15">
        <v>170</v>
      </c>
      <c r="F1837" s="3">
        <v>3</v>
      </c>
      <c r="G1837" s="10">
        <v>581.52599999999995</v>
      </c>
    </row>
    <row r="1838" spans="1:7" ht="17.55" customHeight="1" x14ac:dyDescent="0.3">
      <c r="A1838" s="1">
        <v>1837</v>
      </c>
      <c r="B1838" s="1" t="s">
        <v>1871</v>
      </c>
      <c r="C1838" s="19">
        <v>42044</v>
      </c>
      <c r="D1838" s="19">
        <v>42112</v>
      </c>
      <c r="E1838" s="15">
        <v>101</v>
      </c>
      <c r="F1838" s="3">
        <v>2</v>
      </c>
      <c r="G1838" s="10">
        <v>726.36299999999994</v>
      </c>
    </row>
    <row r="1839" spans="1:7" ht="17.55" customHeight="1" x14ac:dyDescent="0.3">
      <c r="A1839" s="1">
        <v>1838</v>
      </c>
      <c r="B1839" s="1" t="s">
        <v>1872</v>
      </c>
      <c r="C1839" s="19">
        <v>42046</v>
      </c>
      <c r="D1839" s="19">
        <v>42097</v>
      </c>
      <c r="E1839" s="15">
        <v>265</v>
      </c>
      <c r="F1839" s="3">
        <v>2</v>
      </c>
      <c r="G1839" s="10">
        <v>181.01599999999999</v>
      </c>
    </row>
    <row r="1840" spans="1:7" ht="17.55" customHeight="1" x14ac:dyDescent="0.3">
      <c r="A1840" s="1">
        <v>1839</v>
      </c>
      <c r="B1840" s="1" t="s">
        <v>1873</v>
      </c>
      <c r="C1840" s="19">
        <v>42048</v>
      </c>
      <c r="D1840" s="19">
        <v>42101</v>
      </c>
      <c r="E1840" s="15">
        <v>244</v>
      </c>
      <c r="F1840" s="3">
        <v>3</v>
      </c>
      <c r="G1840" s="10">
        <v>95.348000000000013</v>
      </c>
    </row>
    <row r="1841" spans="1:7" ht="17.55" customHeight="1" x14ac:dyDescent="0.3">
      <c r="A1841" s="1">
        <v>1840</v>
      </c>
      <c r="B1841" s="1" t="s">
        <v>1874</v>
      </c>
      <c r="C1841" s="19">
        <v>42045</v>
      </c>
      <c r="D1841" s="19">
        <v>42099</v>
      </c>
      <c r="E1841" s="15">
        <v>312</v>
      </c>
      <c r="F1841" s="3">
        <v>1</v>
      </c>
      <c r="G1841" s="10">
        <v>121</v>
      </c>
    </row>
    <row r="1842" spans="1:7" ht="17.55" customHeight="1" x14ac:dyDescent="0.3">
      <c r="A1842" s="1">
        <v>1841</v>
      </c>
      <c r="B1842" s="1" t="s">
        <v>1875</v>
      </c>
      <c r="C1842" s="19">
        <v>42045</v>
      </c>
      <c r="D1842" s="19">
        <v>42092</v>
      </c>
      <c r="E1842" s="15">
        <v>233</v>
      </c>
      <c r="F1842" s="3">
        <v>3</v>
      </c>
      <c r="G1842" s="10">
        <v>186.82400000000001</v>
      </c>
    </row>
    <row r="1843" spans="1:7" ht="17.55" customHeight="1" x14ac:dyDescent="0.3">
      <c r="A1843" s="1">
        <v>1842</v>
      </c>
      <c r="B1843" s="1" t="s">
        <v>1876</v>
      </c>
      <c r="C1843" s="19">
        <v>42044</v>
      </c>
      <c r="D1843" s="19">
        <v>42109</v>
      </c>
      <c r="E1843" s="15">
        <v>130</v>
      </c>
      <c r="F1843" s="3">
        <v>2</v>
      </c>
      <c r="G1843" s="10">
        <v>75.02</v>
      </c>
    </row>
    <row r="1844" spans="1:7" ht="17.55" customHeight="1" x14ac:dyDescent="0.3">
      <c r="A1844" s="1">
        <v>1843</v>
      </c>
      <c r="B1844" s="1" t="s">
        <v>1877</v>
      </c>
      <c r="C1844" s="19">
        <v>42047</v>
      </c>
      <c r="D1844" s="19">
        <v>42104</v>
      </c>
      <c r="E1844" s="15">
        <v>101</v>
      </c>
      <c r="F1844" s="3">
        <v>2</v>
      </c>
      <c r="G1844" s="10">
        <v>172.42500000000001</v>
      </c>
    </row>
    <row r="1845" spans="1:7" ht="17.55" customHeight="1" x14ac:dyDescent="0.3">
      <c r="A1845" s="1">
        <v>1844</v>
      </c>
      <c r="B1845" s="1" t="s">
        <v>1878</v>
      </c>
      <c r="C1845" s="19">
        <v>42044</v>
      </c>
      <c r="D1845" s="19">
        <v>42079</v>
      </c>
      <c r="E1845" s="15">
        <v>130</v>
      </c>
      <c r="F1845" s="3">
        <v>1</v>
      </c>
      <c r="G1845" s="10">
        <v>621.81899999999996</v>
      </c>
    </row>
    <row r="1846" spans="1:7" ht="17.55" customHeight="1" x14ac:dyDescent="0.3">
      <c r="A1846" s="1">
        <v>1845</v>
      </c>
      <c r="B1846" s="1" t="s">
        <v>1879</v>
      </c>
      <c r="C1846" s="19">
        <v>42048</v>
      </c>
      <c r="D1846" s="19">
        <v>42098</v>
      </c>
      <c r="E1846" s="15">
        <v>291</v>
      </c>
      <c r="F1846" s="3">
        <v>4</v>
      </c>
      <c r="G1846" s="10">
        <v>198.19799999999998</v>
      </c>
    </row>
    <row r="1847" spans="1:7" ht="17.55" customHeight="1" x14ac:dyDescent="0.3">
      <c r="A1847" s="1">
        <v>1846</v>
      </c>
      <c r="B1847" s="1" t="s">
        <v>1880</v>
      </c>
      <c r="C1847" s="19">
        <v>42047</v>
      </c>
      <c r="D1847" s="19">
        <v>42092</v>
      </c>
      <c r="E1847" s="15">
        <v>158</v>
      </c>
      <c r="F1847" s="3">
        <v>2</v>
      </c>
      <c r="G1847" s="10">
        <v>254.58400000000003</v>
      </c>
    </row>
    <row r="1848" spans="1:7" ht="17.55" customHeight="1" x14ac:dyDescent="0.3">
      <c r="A1848" s="1">
        <v>1847</v>
      </c>
      <c r="B1848" s="1" t="s">
        <v>1881</v>
      </c>
      <c r="C1848" s="19">
        <v>42048</v>
      </c>
      <c r="D1848" s="19">
        <v>42096</v>
      </c>
      <c r="E1848" s="15">
        <v>220</v>
      </c>
      <c r="F1848" s="3">
        <v>3</v>
      </c>
      <c r="G1848" s="10">
        <v>525.14</v>
      </c>
    </row>
    <row r="1849" spans="1:7" ht="17.55" customHeight="1" x14ac:dyDescent="0.3">
      <c r="A1849" s="1">
        <v>1848</v>
      </c>
      <c r="B1849" s="1" t="s">
        <v>1882</v>
      </c>
      <c r="C1849" s="19">
        <v>42047</v>
      </c>
      <c r="D1849" s="19">
        <v>42085</v>
      </c>
      <c r="E1849" s="15">
        <v>228</v>
      </c>
      <c r="F1849" s="3">
        <v>1</v>
      </c>
      <c r="G1849" s="10">
        <v>200.376</v>
      </c>
    </row>
    <row r="1850" spans="1:7" ht="17.55" customHeight="1" x14ac:dyDescent="0.3">
      <c r="A1850" s="1">
        <v>1849</v>
      </c>
      <c r="B1850" s="1" t="s">
        <v>1883</v>
      </c>
      <c r="C1850" s="19">
        <v>42049</v>
      </c>
      <c r="D1850" s="19">
        <v>42115</v>
      </c>
      <c r="E1850" s="15">
        <v>241</v>
      </c>
      <c r="F1850" s="3">
        <v>1</v>
      </c>
      <c r="G1850" s="10">
        <v>746.32799999999997</v>
      </c>
    </row>
    <row r="1851" spans="1:7" ht="17.55" customHeight="1" x14ac:dyDescent="0.3">
      <c r="A1851" s="1">
        <v>1850</v>
      </c>
      <c r="B1851" s="1" t="s">
        <v>1884</v>
      </c>
      <c r="C1851" s="19">
        <v>42045</v>
      </c>
      <c r="D1851" s="19">
        <v>42078</v>
      </c>
      <c r="E1851" s="15">
        <v>107</v>
      </c>
      <c r="F1851" s="3">
        <v>4</v>
      </c>
      <c r="G1851" s="10">
        <v>301.53199999999998</v>
      </c>
    </row>
    <row r="1852" spans="1:7" ht="17.55" customHeight="1" x14ac:dyDescent="0.3">
      <c r="A1852" s="1">
        <v>1851</v>
      </c>
      <c r="B1852" s="1" t="s">
        <v>1885</v>
      </c>
      <c r="C1852" s="19">
        <v>42049</v>
      </c>
      <c r="D1852" s="19">
        <v>42105</v>
      </c>
      <c r="E1852" s="15">
        <v>30</v>
      </c>
      <c r="F1852" s="3">
        <v>4</v>
      </c>
      <c r="G1852" s="10">
        <v>322.34399999999999</v>
      </c>
    </row>
    <row r="1853" spans="1:7" ht="17.55" customHeight="1" x14ac:dyDescent="0.3">
      <c r="A1853" s="1">
        <v>1852</v>
      </c>
      <c r="B1853" s="1" t="s">
        <v>1886</v>
      </c>
      <c r="C1853" s="19">
        <v>42046</v>
      </c>
      <c r="D1853" s="19">
        <v>42118</v>
      </c>
      <c r="E1853" s="15">
        <v>248</v>
      </c>
      <c r="F1853" s="3">
        <v>3</v>
      </c>
      <c r="G1853" s="10">
        <v>143.38499999999999</v>
      </c>
    </row>
    <row r="1854" spans="1:7" ht="17.55" customHeight="1" x14ac:dyDescent="0.3">
      <c r="A1854" s="1">
        <v>1853</v>
      </c>
      <c r="B1854" s="1" t="s">
        <v>1887</v>
      </c>
      <c r="C1854" s="19">
        <v>42046</v>
      </c>
      <c r="D1854" s="19">
        <v>42113</v>
      </c>
      <c r="E1854" s="15">
        <v>187</v>
      </c>
      <c r="F1854" s="3">
        <v>4</v>
      </c>
      <c r="G1854" s="10">
        <v>205.095</v>
      </c>
    </row>
    <row r="1855" spans="1:7" ht="17.55" customHeight="1" x14ac:dyDescent="0.3">
      <c r="A1855" s="1">
        <v>1854</v>
      </c>
      <c r="B1855" s="1" t="s">
        <v>1888</v>
      </c>
      <c r="C1855" s="19">
        <v>42047</v>
      </c>
      <c r="D1855" s="19">
        <v>42073</v>
      </c>
      <c r="E1855" s="15">
        <v>6</v>
      </c>
      <c r="F1855" s="3">
        <v>3</v>
      </c>
      <c r="G1855" s="10">
        <v>162.745</v>
      </c>
    </row>
    <row r="1856" spans="1:7" ht="17.55" customHeight="1" x14ac:dyDescent="0.3">
      <c r="A1856" s="1">
        <v>1855</v>
      </c>
      <c r="B1856" s="1" t="s">
        <v>1889</v>
      </c>
      <c r="C1856" s="19">
        <v>42050</v>
      </c>
      <c r="D1856" s="19">
        <v>42096</v>
      </c>
      <c r="E1856" s="15">
        <v>247</v>
      </c>
      <c r="F1856" s="3">
        <v>2</v>
      </c>
      <c r="G1856" s="10">
        <v>102.85</v>
      </c>
    </row>
    <row r="1857" spans="1:7" ht="17.55" customHeight="1" x14ac:dyDescent="0.3">
      <c r="A1857" s="1">
        <v>1856</v>
      </c>
      <c r="B1857" s="1" t="s">
        <v>1890</v>
      </c>
      <c r="C1857" s="19">
        <v>42048</v>
      </c>
      <c r="D1857" s="19">
        <v>42110</v>
      </c>
      <c r="E1857" s="15">
        <v>59</v>
      </c>
      <c r="F1857" s="3">
        <v>4</v>
      </c>
      <c r="G1857" s="10">
        <v>179.07999999999998</v>
      </c>
    </row>
    <row r="1858" spans="1:7" ht="17.55" customHeight="1" x14ac:dyDescent="0.3">
      <c r="A1858" s="1">
        <v>1857</v>
      </c>
      <c r="B1858" s="1" t="s">
        <v>1891</v>
      </c>
      <c r="C1858" s="19">
        <v>42048</v>
      </c>
      <c r="D1858" s="19">
        <v>42105</v>
      </c>
      <c r="E1858" s="15">
        <v>71</v>
      </c>
      <c r="F1858" s="3">
        <v>3</v>
      </c>
      <c r="G1858" s="10">
        <v>115.676</v>
      </c>
    </row>
    <row r="1859" spans="1:7" ht="17.55" customHeight="1" x14ac:dyDescent="0.3">
      <c r="A1859" s="1">
        <v>1858</v>
      </c>
      <c r="B1859" s="1" t="s">
        <v>1892</v>
      </c>
      <c r="C1859" s="19">
        <v>42050</v>
      </c>
      <c r="D1859" s="19">
        <v>42125</v>
      </c>
      <c r="E1859" s="15">
        <v>258</v>
      </c>
      <c r="F1859" s="3">
        <v>1</v>
      </c>
      <c r="G1859" s="10">
        <v>365.904</v>
      </c>
    </row>
    <row r="1860" spans="1:7" ht="17.55" customHeight="1" x14ac:dyDescent="0.3">
      <c r="A1860" s="1">
        <v>1859</v>
      </c>
      <c r="B1860" s="1" t="s">
        <v>1893</v>
      </c>
      <c r="C1860" s="19">
        <v>42051</v>
      </c>
      <c r="D1860" s="19">
        <v>42099</v>
      </c>
      <c r="E1860" s="15">
        <v>198</v>
      </c>
      <c r="F1860" s="3">
        <v>4</v>
      </c>
      <c r="G1860" s="10">
        <v>416.72399999999999</v>
      </c>
    </row>
    <row r="1861" spans="1:7" ht="17.55" customHeight="1" x14ac:dyDescent="0.3">
      <c r="A1861" s="1">
        <v>1860</v>
      </c>
      <c r="B1861" s="1" t="s">
        <v>1894</v>
      </c>
      <c r="C1861" s="19">
        <v>42051</v>
      </c>
      <c r="D1861" s="19">
        <v>42116</v>
      </c>
      <c r="E1861" s="15">
        <v>229</v>
      </c>
      <c r="F1861" s="3">
        <v>1</v>
      </c>
      <c r="G1861" s="10">
        <v>402.20400000000001</v>
      </c>
    </row>
    <row r="1862" spans="1:7" ht="17.55" customHeight="1" x14ac:dyDescent="0.3">
      <c r="A1862" s="1">
        <v>1861</v>
      </c>
      <c r="B1862" s="1" t="s">
        <v>1895</v>
      </c>
      <c r="C1862" s="19">
        <v>42051</v>
      </c>
      <c r="D1862" s="19">
        <v>42085</v>
      </c>
      <c r="E1862" s="15">
        <v>281</v>
      </c>
      <c r="F1862" s="3">
        <v>4</v>
      </c>
      <c r="G1862" s="10">
        <v>484</v>
      </c>
    </row>
    <row r="1863" spans="1:7" ht="17.55" customHeight="1" x14ac:dyDescent="0.3">
      <c r="A1863" s="1">
        <v>1862</v>
      </c>
      <c r="B1863" s="1" t="s">
        <v>1896</v>
      </c>
      <c r="C1863" s="19">
        <v>42050</v>
      </c>
      <c r="D1863" s="19">
        <v>42089</v>
      </c>
      <c r="E1863" s="15">
        <v>27</v>
      </c>
      <c r="F1863" s="3">
        <v>3</v>
      </c>
      <c r="G1863" s="10">
        <v>511.82999999999993</v>
      </c>
    </row>
    <row r="1864" spans="1:7" ht="17.55" customHeight="1" x14ac:dyDescent="0.3">
      <c r="A1864" s="1">
        <v>1863</v>
      </c>
      <c r="B1864" s="1" t="s">
        <v>1897</v>
      </c>
      <c r="C1864" s="19">
        <v>42047</v>
      </c>
      <c r="D1864" s="19">
        <v>42110</v>
      </c>
      <c r="E1864" s="15">
        <v>39</v>
      </c>
      <c r="F1864" s="3">
        <v>3</v>
      </c>
      <c r="G1864" s="10">
        <v>326.7</v>
      </c>
    </row>
    <row r="1865" spans="1:7" ht="17.55" customHeight="1" x14ac:dyDescent="0.3">
      <c r="A1865" s="1">
        <v>1864</v>
      </c>
      <c r="B1865" s="1" t="s">
        <v>1898</v>
      </c>
      <c r="C1865" s="19">
        <v>42049</v>
      </c>
      <c r="D1865" s="19">
        <v>42069</v>
      </c>
      <c r="E1865" s="15">
        <v>176</v>
      </c>
      <c r="F1865" s="3">
        <v>4</v>
      </c>
      <c r="G1865" s="10">
        <v>365.178</v>
      </c>
    </row>
    <row r="1866" spans="1:7" ht="17.55" customHeight="1" x14ac:dyDescent="0.3">
      <c r="A1866" s="1">
        <v>1865</v>
      </c>
      <c r="B1866" s="1" t="s">
        <v>1899</v>
      </c>
      <c r="C1866" s="19">
        <v>42052</v>
      </c>
      <c r="D1866" s="19">
        <v>42107</v>
      </c>
      <c r="E1866" s="15">
        <v>64</v>
      </c>
      <c r="F1866" s="3">
        <v>1</v>
      </c>
      <c r="G1866" s="10">
        <v>301.65300000000002</v>
      </c>
    </row>
    <row r="1867" spans="1:7" ht="17.55" customHeight="1" x14ac:dyDescent="0.3">
      <c r="A1867" s="1">
        <v>1866</v>
      </c>
      <c r="B1867" s="1" t="s">
        <v>1900</v>
      </c>
      <c r="C1867" s="19">
        <v>42051</v>
      </c>
      <c r="D1867" s="19">
        <v>42107</v>
      </c>
      <c r="E1867" s="15">
        <v>259</v>
      </c>
      <c r="F1867" s="3">
        <v>4</v>
      </c>
      <c r="G1867" s="10">
        <v>325.24800000000005</v>
      </c>
    </row>
    <row r="1868" spans="1:7" ht="17.55" customHeight="1" x14ac:dyDescent="0.3">
      <c r="A1868" s="1">
        <v>1867</v>
      </c>
      <c r="B1868" s="1" t="s">
        <v>1901</v>
      </c>
      <c r="C1868" s="19">
        <v>42052</v>
      </c>
      <c r="D1868" s="19">
        <v>42110</v>
      </c>
      <c r="E1868" s="15">
        <v>181</v>
      </c>
      <c r="F1868" s="3">
        <v>3</v>
      </c>
      <c r="G1868" s="10">
        <v>343.15600000000001</v>
      </c>
    </row>
    <row r="1869" spans="1:7" ht="17.55" customHeight="1" x14ac:dyDescent="0.3">
      <c r="A1869" s="1">
        <v>1868</v>
      </c>
      <c r="B1869" s="1" t="s">
        <v>1902</v>
      </c>
      <c r="C1869" s="19">
        <v>42049</v>
      </c>
      <c r="D1869" s="19">
        <v>42115</v>
      </c>
      <c r="E1869" s="15">
        <v>259</v>
      </c>
      <c r="F1869" s="3">
        <v>3</v>
      </c>
      <c r="G1869" s="10">
        <v>323.79600000000005</v>
      </c>
    </row>
    <row r="1870" spans="1:7" ht="17.55" customHeight="1" x14ac:dyDescent="0.3">
      <c r="A1870" s="1">
        <v>1869</v>
      </c>
      <c r="B1870" s="1" t="s">
        <v>1903</v>
      </c>
      <c r="C1870" s="19">
        <v>42053</v>
      </c>
      <c r="D1870" s="19">
        <v>42122</v>
      </c>
      <c r="E1870" s="15">
        <v>290</v>
      </c>
      <c r="F1870" s="3">
        <v>1</v>
      </c>
      <c r="G1870" s="10">
        <v>422.53200000000004</v>
      </c>
    </row>
    <row r="1871" spans="1:7" ht="17.55" customHeight="1" x14ac:dyDescent="0.3">
      <c r="A1871" s="1">
        <v>1870</v>
      </c>
      <c r="B1871" s="1" t="s">
        <v>1904</v>
      </c>
      <c r="C1871" s="19">
        <v>42049</v>
      </c>
      <c r="D1871" s="19">
        <v>42102</v>
      </c>
      <c r="E1871" s="15">
        <v>293</v>
      </c>
      <c r="F1871" s="3">
        <v>4</v>
      </c>
      <c r="G1871" s="10">
        <v>294.02999999999997</v>
      </c>
    </row>
    <row r="1872" spans="1:7" ht="17.55" customHeight="1" x14ac:dyDescent="0.3">
      <c r="A1872" s="1">
        <v>1871</v>
      </c>
      <c r="B1872" s="1" t="s">
        <v>1905</v>
      </c>
      <c r="C1872" s="19">
        <v>42051</v>
      </c>
      <c r="D1872" s="19">
        <v>42109</v>
      </c>
      <c r="E1872" s="15">
        <v>281</v>
      </c>
      <c r="F1872" s="3">
        <v>2</v>
      </c>
      <c r="G1872" s="10">
        <v>399.3</v>
      </c>
    </row>
    <row r="1873" spans="1:7" ht="17.55" customHeight="1" x14ac:dyDescent="0.3">
      <c r="A1873" s="1">
        <v>1872</v>
      </c>
      <c r="B1873" s="1" t="s">
        <v>1906</v>
      </c>
      <c r="C1873" s="19">
        <v>42049</v>
      </c>
      <c r="D1873" s="19">
        <v>42117</v>
      </c>
      <c r="E1873" s="15">
        <v>233</v>
      </c>
      <c r="F1873" s="3">
        <v>4</v>
      </c>
      <c r="G1873" s="10">
        <v>203.27999999999997</v>
      </c>
    </row>
    <row r="1874" spans="1:7" ht="17.55" customHeight="1" x14ac:dyDescent="0.3">
      <c r="A1874" s="1">
        <v>1873</v>
      </c>
      <c r="B1874" s="1" t="s">
        <v>1907</v>
      </c>
      <c r="C1874" s="19">
        <v>42048</v>
      </c>
      <c r="D1874" s="19">
        <v>42070</v>
      </c>
      <c r="E1874" s="15">
        <v>281</v>
      </c>
      <c r="F1874" s="3">
        <v>3</v>
      </c>
      <c r="G1874" s="10">
        <v>77.44</v>
      </c>
    </row>
    <row r="1875" spans="1:7" ht="17.55" customHeight="1" x14ac:dyDescent="0.3">
      <c r="A1875" s="1">
        <v>1874</v>
      </c>
      <c r="B1875" s="1" t="s">
        <v>1908</v>
      </c>
      <c r="C1875" s="19">
        <v>42052</v>
      </c>
      <c r="D1875" s="19">
        <v>42110</v>
      </c>
      <c r="E1875" s="15">
        <v>73</v>
      </c>
      <c r="F1875" s="3">
        <v>3</v>
      </c>
      <c r="G1875" s="10">
        <v>475.89299999999997</v>
      </c>
    </row>
    <row r="1876" spans="1:7" ht="17.55" customHeight="1" x14ac:dyDescent="0.3">
      <c r="A1876" s="1">
        <v>1875</v>
      </c>
      <c r="B1876" s="1" t="s">
        <v>1909</v>
      </c>
      <c r="C1876" s="19">
        <v>42051</v>
      </c>
      <c r="D1876" s="19">
        <v>42079</v>
      </c>
      <c r="E1876" s="15">
        <v>237</v>
      </c>
      <c r="F1876" s="3">
        <v>2</v>
      </c>
      <c r="G1876" s="10">
        <v>336.98500000000001</v>
      </c>
    </row>
    <row r="1877" spans="1:7" ht="17.55" customHeight="1" x14ac:dyDescent="0.3">
      <c r="A1877" s="1">
        <v>1876</v>
      </c>
      <c r="B1877" s="1" t="s">
        <v>1910</v>
      </c>
      <c r="C1877" s="19">
        <v>42052</v>
      </c>
      <c r="D1877" s="19">
        <v>42113</v>
      </c>
      <c r="E1877" s="15">
        <v>254</v>
      </c>
      <c r="F1877" s="3">
        <v>2</v>
      </c>
      <c r="G1877" s="10">
        <v>786.01600000000008</v>
      </c>
    </row>
    <row r="1878" spans="1:7" ht="17.55" customHeight="1" x14ac:dyDescent="0.3">
      <c r="A1878" s="1">
        <v>1877</v>
      </c>
      <c r="B1878" s="1" t="s">
        <v>1911</v>
      </c>
      <c r="C1878" s="19">
        <v>42050</v>
      </c>
      <c r="D1878" s="19">
        <v>42084</v>
      </c>
      <c r="E1878" s="15">
        <v>81</v>
      </c>
      <c r="F1878" s="3">
        <v>2</v>
      </c>
      <c r="G1878" s="10">
        <v>664.048</v>
      </c>
    </row>
    <row r="1879" spans="1:7" ht="17.55" customHeight="1" x14ac:dyDescent="0.3">
      <c r="A1879" s="1">
        <v>1878</v>
      </c>
      <c r="B1879" s="1" t="s">
        <v>1912</v>
      </c>
      <c r="C1879" s="19">
        <v>42051</v>
      </c>
      <c r="D1879" s="19">
        <v>42100</v>
      </c>
      <c r="E1879" s="15">
        <v>71</v>
      </c>
      <c r="F1879" s="3">
        <v>4</v>
      </c>
      <c r="G1879" s="10">
        <v>729.26699999999994</v>
      </c>
    </row>
    <row r="1880" spans="1:7" ht="17.55" customHeight="1" x14ac:dyDescent="0.3">
      <c r="A1880" s="1">
        <v>1879</v>
      </c>
      <c r="B1880" s="1" t="s">
        <v>1913</v>
      </c>
      <c r="C1880" s="19">
        <v>42052</v>
      </c>
      <c r="D1880" s="19">
        <v>42086</v>
      </c>
      <c r="E1880" s="15">
        <v>222</v>
      </c>
      <c r="F1880" s="3">
        <v>3</v>
      </c>
      <c r="G1880" s="10">
        <v>471.17399999999998</v>
      </c>
    </row>
    <row r="1881" spans="1:7" ht="17.55" customHeight="1" x14ac:dyDescent="0.3">
      <c r="A1881" s="1">
        <v>1880</v>
      </c>
      <c r="B1881" s="1" t="s">
        <v>1914</v>
      </c>
      <c r="C1881" s="19">
        <v>42049</v>
      </c>
      <c r="D1881" s="19">
        <v>42070</v>
      </c>
      <c r="E1881" s="15">
        <v>145</v>
      </c>
      <c r="F1881" s="3">
        <v>1</v>
      </c>
      <c r="G1881" s="10">
        <v>311.69600000000003</v>
      </c>
    </row>
    <row r="1882" spans="1:7" ht="17.55" customHeight="1" x14ac:dyDescent="0.3">
      <c r="A1882" s="1">
        <v>1881</v>
      </c>
      <c r="B1882" s="1" t="s">
        <v>1915</v>
      </c>
      <c r="C1882" s="19">
        <v>42051</v>
      </c>
      <c r="D1882" s="19">
        <v>42115</v>
      </c>
      <c r="E1882" s="15">
        <v>120</v>
      </c>
      <c r="F1882" s="3">
        <v>4</v>
      </c>
      <c r="G1882" s="10">
        <v>532.88400000000001</v>
      </c>
    </row>
    <row r="1883" spans="1:7" ht="17.55" customHeight="1" x14ac:dyDescent="0.3">
      <c r="A1883" s="1">
        <v>1882</v>
      </c>
      <c r="B1883" s="1" t="s">
        <v>1916</v>
      </c>
      <c r="C1883" s="19">
        <v>42050</v>
      </c>
      <c r="D1883" s="19">
        <v>42094</v>
      </c>
      <c r="E1883" s="15">
        <v>62</v>
      </c>
      <c r="F1883" s="3">
        <v>2</v>
      </c>
      <c r="G1883" s="10">
        <v>494.64799999999997</v>
      </c>
    </row>
    <row r="1884" spans="1:7" ht="17.55" customHeight="1" x14ac:dyDescent="0.3">
      <c r="A1884" s="1">
        <v>1883</v>
      </c>
      <c r="B1884" s="1" t="s">
        <v>1917</v>
      </c>
      <c r="C1884" s="19">
        <v>42053</v>
      </c>
      <c r="D1884" s="19">
        <v>42083</v>
      </c>
      <c r="E1884" s="15">
        <v>160</v>
      </c>
      <c r="F1884" s="3">
        <v>1</v>
      </c>
      <c r="G1884" s="10">
        <v>136.72999999999999</v>
      </c>
    </row>
    <row r="1885" spans="1:7" ht="17.55" customHeight="1" x14ac:dyDescent="0.3">
      <c r="A1885" s="1">
        <v>1884</v>
      </c>
      <c r="B1885" s="1" t="s">
        <v>1918</v>
      </c>
      <c r="C1885" s="19">
        <v>42051</v>
      </c>
      <c r="D1885" s="19">
        <v>42097</v>
      </c>
      <c r="E1885" s="15">
        <v>205</v>
      </c>
      <c r="F1885" s="3">
        <v>1</v>
      </c>
      <c r="G1885" s="10">
        <v>712.20600000000002</v>
      </c>
    </row>
    <row r="1886" spans="1:7" ht="17.55" customHeight="1" x14ac:dyDescent="0.3">
      <c r="A1886" s="1">
        <v>1885</v>
      </c>
      <c r="B1886" s="1" t="s">
        <v>1919</v>
      </c>
      <c r="C1886" s="19">
        <v>42053</v>
      </c>
      <c r="D1886" s="19">
        <v>42075</v>
      </c>
      <c r="E1886" s="15">
        <v>242</v>
      </c>
      <c r="F1886" s="3">
        <v>4</v>
      </c>
      <c r="G1886" s="10">
        <v>267.89400000000001</v>
      </c>
    </row>
    <row r="1887" spans="1:7" ht="17.55" customHeight="1" x14ac:dyDescent="0.3">
      <c r="A1887" s="1">
        <v>1886</v>
      </c>
      <c r="B1887" s="1" t="s">
        <v>1920</v>
      </c>
      <c r="C1887" s="19">
        <v>42052</v>
      </c>
      <c r="D1887" s="19">
        <v>42080</v>
      </c>
      <c r="E1887" s="15">
        <v>303</v>
      </c>
      <c r="F1887" s="3">
        <v>4</v>
      </c>
      <c r="G1887" s="10">
        <v>580.07399999999996</v>
      </c>
    </row>
    <row r="1888" spans="1:7" ht="17.55" customHeight="1" x14ac:dyDescent="0.3">
      <c r="A1888" s="1">
        <v>1887</v>
      </c>
      <c r="B1888" s="1" t="s">
        <v>1921</v>
      </c>
      <c r="C1888" s="19">
        <v>42050</v>
      </c>
      <c r="D1888" s="19">
        <v>42117</v>
      </c>
      <c r="E1888" s="15">
        <v>231</v>
      </c>
      <c r="F1888" s="3">
        <v>2</v>
      </c>
      <c r="G1888" s="10">
        <v>170.61</v>
      </c>
    </row>
    <row r="1889" spans="1:7" ht="17.55" customHeight="1" x14ac:dyDescent="0.3">
      <c r="A1889" s="1">
        <v>1888</v>
      </c>
      <c r="B1889" s="1" t="s">
        <v>1922</v>
      </c>
      <c r="C1889" s="19">
        <v>42053</v>
      </c>
      <c r="D1889" s="19">
        <v>42128</v>
      </c>
      <c r="E1889" s="15">
        <v>241</v>
      </c>
      <c r="F1889" s="3">
        <v>3</v>
      </c>
      <c r="G1889" s="10">
        <v>428.34000000000003</v>
      </c>
    </row>
    <row r="1890" spans="1:7" ht="17.55" customHeight="1" x14ac:dyDescent="0.3">
      <c r="A1890" s="1">
        <v>1889</v>
      </c>
      <c r="B1890" s="1" t="s">
        <v>1923</v>
      </c>
      <c r="C1890" s="19">
        <v>42056</v>
      </c>
      <c r="D1890" s="19">
        <v>42129</v>
      </c>
      <c r="E1890" s="15">
        <v>270</v>
      </c>
      <c r="F1890" s="3">
        <v>2</v>
      </c>
      <c r="G1890" s="10">
        <v>214.291</v>
      </c>
    </row>
    <row r="1891" spans="1:7" ht="17.55" customHeight="1" x14ac:dyDescent="0.3">
      <c r="A1891" s="1">
        <v>1890</v>
      </c>
      <c r="B1891" s="1" t="s">
        <v>1924</v>
      </c>
      <c r="C1891" s="19">
        <v>42052</v>
      </c>
      <c r="D1891" s="19">
        <v>42119</v>
      </c>
      <c r="E1891" s="15">
        <v>252</v>
      </c>
      <c r="F1891" s="3">
        <v>3</v>
      </c>
      <c r="G1891" s="10">
        <v>408.98</v>
      </c>
    </row>
    <row r="1892" spans="1:7" ht="17.55" customHeight="1" x14ac:dyDescent="0.3">
      <c r="A1892" s="1">
        <v>1891</v>
      </c>
      <c r="B1892" s="1" t="s">
        <v>1925</v>
      </c>
      <c r="C1892" s="19">
        <v>42055</v>
      </c>
      <c r="D1892" s="19">
        <v>42123</v>
      </c>
      <c r="E1892" s="15">
        <v>298</v>
      </c>
      <c r="F1892" s="3">
        <v>2</v>
      </c>
      <c r="G1892" s="10">
        <v>437.536</v>
      </c>
    </row>
    <row r="1893" spans="1:7" ht="17.55" customHeight="1" x14ac:dyDescent="0.3">
      <c r="A1893" s="1">
        <v>1892</v>
      </c>
      <c r="B1893" s="1" t="s">
        <v>1926</v>
      </c>
      <c r="C1893" s="19">
        <v>42057</v>
      </c>
      <c r="D1893" s="19">
        <v>42108</v>
      </c>
      <c r="E1893" s="15">
        <v>113</v>
      </c>
      <c r="F1893" s="3">
        <v>1</v>
      </c>
      <c r="G1893" s="10">
        <v>196.50400000000002</v>
      </c>
    </row>
    <row r="1894" spans="1:7" ht="17.55" customHeight="1" x14ac:dyDescent="0.3">
      <c r="A1894" s="1">
        <v>1893</v>
      </c>
      <c r="B1894" s="1" t="s">
        <v>1927</v>
      </c>
      <c r="C1894" s="19">
        <v>42055</v>
      </c>
      <c r="D1894" s="19">
        <v>42093</v>
      </c>
      <c r="E1894" s="15">
        <v>267</v>
      </c>
      <c r="F1894" s="3">
        <v>3</v>
      </c>
      <c r="G1894" s="10">
        <v>678.447</v>
      </c>
    </row>
    <row r="1895" spans="1:7" ht="17.55" customHeight="1" x14ac:dyDescent="0.3">
      <c r="A1895" s="1">
        <v>1894</v>
      </c>
      <c r="B1895" s="1" t="s">
        <v>1928</v>
      </c>
      <c r="C1895" s="19">
        <v>42055</v>
      </c>
      <c r="D1895" s="19">
        <v>42120</v>
      </c>
      <c r="E1895" s="15">
        <v>254</v>
      </c>
      <c r="F1895" s="3">
        <v>4</v>
      </c>
      <c r="G1895" s="10">
        <v>360.822</v>
      </c>
    </row>
    <row r="1896" spans="1:7" ht="17.55" customHeight="1" x14ac:dyDescent="0.3">
      <c r="A1896" s="1">
        <v>1895</v>
      </c>
      <c r="B1896" s="1" t="s">
        <v>1929</v>
      </c>
      <c r="C1896" s="19">
        <v>42053</v>
      </c>
      <c r="D1896" s="19">
        <v>42091</v>
      </c>
      <c r="E1896" s="15">
        <v>38</v>
      </c>
      <c r="F1896" s="3">
        <v>3</v>
      </c>
      <c r="G1896" s="10">
        <v>295.84500000000003</v>
      </c>
    </row>
    <row r="1897" spans="1:7" ht="17.55" customHeight="1" x14ac:dyDescent="0.3">
      <c r="A1897" s="1">
        <v>1896</v>
      </c>
      <c r="B1897" s="1" t="s">
        <v>1930</v>
      </c>
      <c r="C1897" s="19">
        <v>42055</v>
      </c>
      <c r="D1897" s="19">
        <v>42114</v>
      </c>
      <c r="E1897" s="15">
        <v>262</v>
      </c>
      <c r="F1897" s="3">
        <v>1</v>
      </c>
      <c r="G1897" s="10">
        <v>346.06</v>
      </c>
    </row>
    <row r="1898" spans="1:7" ht="17.55" customHeight="1" x14ac:dyDescent="0.3">
      <c r="A1898" s="1">
        <v>1897</v>
      </c>
      <c r="B1898" s="1" t="s">
        <v>1931</v>
      </c>
      <c r="C1898" s="19">
        <v>42055</v>
      </c>
      <c r="D1898" s="19">
        <v>42118</v>
      </c>
      <c r="E1898" s="15">
        <v>318</v>
      </c>
      <c r="F1898" s="3">
        <v>2</v>
      </c>
      <c r="G1898" s="10">
        <v>144.71600000000001</v>
      </c>
    </row>
    <row r="1899" spans="1:7" ht="17.55" customHeight="1" x14ac:dyDescent="0.3">
      <c r="A1899" s="1">
        <v>1898</v>
      </c>
      <c r="B1899" s="1" t="s">
        <v>1932</v>
      </c>
      <c r="C1899" s="19">
        <v>42054</v>
      </c>
      <c r="D1899" s="19">
        <v>42088</v>
      </c>
      <c r="E1899" s="15">
        <v>116</v>
      </c>
      <c r="F1899" s="3">
        <v>2</v>
      </c>
      <c r="G1899" s="10">
        <v>595.32000000000005</v>
      </c>
    </row>
    <row r="1900" spans="1:7" ht="17.55" customHeight="1" x14ac:dyDescent="0.3">
      <c r="A1900" s="1">
        <v>1899</v>
      </c>
      <c r="B1900" s="1" t="s">
        <v>1933</v>
      </c>
      <c r="C1900" s="19">
        <v>42057</v>
      </c>
      <c r="D1900" s="19">
        <v>42116</v>
      </c>
      <c r="E1900" s="15">
        <v>178</v>
      </c>
      <c r="F1900" s="3">
        <v>3</v>
      </c>
      <c r="G1900" s="10">
        <v>466.57600000000002</v>
      </c>
    </row>
    <row r="1901" spans="1:7" ht="17.55" customHeight="1" x14ac:dyDescent="0.3">
      <c r="A1901" s="1">
        <v>1900</v>
      </c>
      <c r="B1901" s="1" t="s">
        <v>1934</v>
      </c>
      <c r="C1901" s="19">
        <v>42059</v>
      </c>
      <c r="D1901" s="19">
        <v>42095</v>
      </c>
      <c r="E1901" s="15">
        <v>75</v>
      </c>
      <c r="F1901" s="3">
        <v>2</v>
      </c>
      <c r="G1901" s="10">
        <v>356.58699999999993</v>
      </c>
    </row>
    <row r="1902" spans="1:7" ht="17.55" customHeight="1" x14ac:dyDescent="0.3">
      <c r="A1902" s="1">
        <v>1901</v>
      </c>
      <c r="B1902" s="1" t="s">
        <v>1935</v>
      </c>
      <c r="C1902" s="19">
        <v>42057</v>
      </c>
      <c r="D1902" s="19">
        <v>42113</v>
      </c>
      <c r="E1902" s="15">
        <v>243</v>
      </c>
      <c r="F1902" s="3">
        <v>1</v>
      </c>
      <c r="G1902" s="10">
        <v>896.24699999999996</v>
      </c>
    </row>
    <row r="1903" spans="1:7" ht="17.55" customHeight="1" x14ac:dyDescent="0.3">
      <c r="A1903" s="1">
        <v>1902</v>
      </c>
      <c r="B1903" s="1" t="s">
        <v>1936</v>
      </c>
      <c r="C1903" s="19">
        <v>42057</v>
      </c>
      <c r="D1903" s="19">
        <v>42114</v>
      </c>
      <c r="E1903" s="15">
        <v>65</v>
      </c>
      <c r="F1903" s="3">
        <v>3</v>
      </c>
      <c r="G1903" s="10">
        <v>149.072</v>
      </c>
    </row>
    <row r="1904" spans="1:7" ht="17.55" customHeight="1" x14ac:dyDescent="0.3">
      <c r="A1904" s="1">
        <v>1903</v>
      </c>
      <c r="B1904" s="1" t="s">
        <v>1937</v>
      </c>
      <c r="C1904" s="19">
        <v>42055</v>
      </c>
      <c r="D1904" s="19">
        <v>42108</v>
      </c>
      <c r="E1904" s="15">
        <v>268</v>
      </c>
      <c r="F1904" s="3">
        <v>4</v>
      </c>
      <c r="G1904" s="10">
        <v>335.41200000000003</v>
      </c>
    </row>
    <row r="1905" spans="1:7" ht="17.55" customHeight="1" x14ac:dyDescent="0.3">
      <c r="A1905" s="1">
        <v>1904</v>
      </c>
      <c r="B1905" s="1" t="s">
        <v>1938</v>
      </c>
      <c r="C1905" s="19">
        <v>42059</v>
      </c>
      <c r="D1905" s="19">
        <v>42109</v>
      </c>
      <c r="E1905" s="15">
        <v>73</v>
      </c>
      <c r="F1905" s="3">
        <v>4</v>
      </c>
      <c r="G1905" s="10">
        <v>424.71</v>
      </c>
    </row>
    <row r="1906" spans="1:7" ht="17.55" customHeight="1" x14ac:dyDescent="0.3">
      <c r="A1906" s="1">
        <v>1905</v>
      </c>
      <c r="B1906" s="1" t="s">
        <v>1939</v>
      </c>
      <c r="C1906" s="19">
        <v>42058</v>
      </c>
      <c r="D1906" s="19">
        <v>42097</v>
      </c>
      <c r="E1906" s="15">
        <v>133</v>
      </c>
      <c r="F1906" s="3">
        <v>2</v>
      </c>
      <c r="G1906" s="10">
        <v>278.3</v>
      </c>
    </row>
    <row r="1907" spans="1:7" ht="17.55" customHeight="1" x14ac:dyDescent="0.3">
      <c r="A1907" s="1">
        <v>1906</v>
      </c>
      <c r="B1907" s="1" t="s">
        <v>1940</v>
      </c>
      <c r="C1907" s="19">
        <v>42057</v>
      </c>
      <c r="D1907" s="19">
        <v>42126</v>
      </c>
      <c r="E1907" s="15">
        <v>75</v>
      </c>
      <c r="F1907" s="3">
        <v>2</v>
      </c>
      <c r="G1907" s="10">
        <v>257.00400000000002</v>
      </c>
    </row>
    <row r="1908" spans="1:7" ht="17.55" customHeight="1" x14ac:dyDescent="0.3">
      <c r="A1908" s="1">
        <v>1907</v>
      </c>
      <c r="B1908" s="1" t="s">
        <v>1941</v>
      </c>
      <c r="C1908" s="19">
        <v>42056</v>
      </c>
      <c r="D1908" s="19">
        <v>42078</v>
      </c>
      <c r="E1908" s="15">
        <v>129</v>
      </c>
      <c r="F1908" s="3">
        <v>2</v>
      </c>
      <c r="G1908" s="10">
        <v>350.416</v>
      </c>
    </row>
    <row r="1909" spans="1:7" ht="17.55" customHeight="1" x14ac:dyDescent="0.3">
      <c r="A1909" s="1">
        <v>1908</v>
      </c>
      <c r="B1909" s="1" t="s">
        <v>1942</v>
      </c>
      <c r="C1909" s="19">
        <v>42057</v>
      </c>
      <c r="D1909" s="19">
        <v>42117</v>
      </c>
      <c r="E1909" s="15">
        <v>161</v>
      </c>
      <c r="F1909" s="3">
        <v>1</v>
      </c>
      <c r="G1909" s="10">
        <v>343.88199999999995</v>
      </c>
    </row>
    <row r="1910" spans="1:7" ht="17.55" customHeight="1" x14ac:dyDescent="0.3">
      <c r="A1910" s="1">
        <v>1909</v>
      </c>
      <c r="B1910" s="1" t="s">
        <v>1943</v>
      </c>
      <c r="C1910" s="19">
        <v>42058</v>
      </c>
      <c r="D1910" s="19">
        <v>42094</v>
      </c>
      <c r="E1910" s="15">
        <v>233</v>
      </c>
      <c r="F1910" s="3">
        <v>3</v>
      </c>
      <c r="G1910" s="10">
        <v>581.8889999999999</v>
      </c>
    </row>
    <row r="1911" spans="1:7" ht="17.55" customHeight="1" x14ac:dyDescent="0.3">
      <c r="A1911" s="1">
        <v>1910</v>
      </c>
      <c r="B1911" s="1" t="s">
        <v>1944</v>
      </c>
      <c r="C1911" s="19">
        <v>42060</v>
      </c>
      <c r="D1911" s="19">
        <v>42111</v>
      </c>
      <c r="E1911" s="15">
        <v>299</v>
      </c>
      <c r="F1911" s="3">
        <v>3</v>
      </c>
      <c r="G1911" s="10">
        <v>266.68400000000003</v>
      </c>
    </row>
    <row r="1912" spans="1:7" ht="17.55" customHeight="1" x14ac:dyDescent="0.3">
      <c r="A1912" s="1">
        <v>1911</v>
      </c>
      <c r="B1912" s="1" t="s">
        <v>1945</v>
      </c>
      <c r="C1912" s="19">
        <v>42058</v>
      </c>
      <c r="D1912" s="19">
        <v>42113</v>
      </c>
      <c r="E1912" s="15">
        <v>59</v>
      </c>
      <c r="F1912" s="3">
        <v>3</v>
      </c>
      <c r="G1912" s="10">
        <v>113.49799999999998</v>
      </c>
    </row>
    <row r="1913" spans="1:7" ht="17.55" customHeight="1" x14ac:dyDescent="0.3">
      <c r="A1913" s="1">
        <v>1912</v>
      </c>
      <c r="B1913" s="1" t="s">
        <v>1946</v>
      </c>
      <c r="C1913" s="19">
        <v>42062</v>
      </c>
      <c r="D1913" s="19">
        <v>42085</v>
      </c>
      <c r="E1913" s="15">
        <v>292</v>
      </c>
      <c r="F1913" s="3">
        <v>3</v>
      </c>
      <c r="G1913" s="10">
        <v>267.65199999999999</v>
      </c>
    </row>
    <row r="1914" spans="1:7" ht="17.55" customHeight="1" x14ac:dyDescent="0.3">
      <c r="A1914" s="1">
        <v>1913</v>
      </c>
      <c r="B1914" s="1" t="s">
        <v>1947</v>
      </c>
      <c r="C1914" s="19">
        <v>42061</v>
      </c>
      <c r="D1914" s="19">
        <v>42125</v>
      </c>
      <c r="E1914" s="15">
        <v>87</v>
      </c>
      <c r="F1914" s="3">
        <v>1</v>
      </c>
      <c r="G1914" s="10">
        <v>533.61</v>
      </c>
    </row>
    <row r="1915" spans="1:7" ht="17.55" customHeight="1" x14ac:dyDescent="0.3">
      <c r="A1915" s="1">
        <v>1914</v>
      </c>
      <c r="B1915" s="1" t="s">
        <v>1948</v>
      </c>
      <c r="C1915" s="19">
        <v>42058</v>
      </c>
      <c r="D1915" s="19">
        <v>42099</v>
      </c>
      <c r="E1915" s="15">
        <v>70</v>
      </c>
      <c r="F1915" s="3">
        <v>2</v>
      </c>
      <c r="G1915" s="10">
        <v>663.20100000000002</v>
      </c>
    </row>
    <row r="1916" spans="1:7" ht="17.55" customHeight="1" x14ac:dyDescent="0.3">
      <c r="A1916" s="1">
        <v>1915</v>
      </c>
      <c r="B1916" s="1" t="s">
        <v>1949</v>
      </c>
      <c r="C1916" s="19">
        <v>42063</v>
      </c>
      <c r="D1916" s="19">
        <v>42100</v>
      </c>
      <c r="E1916" s="15">
        <v>271</v>
      </c>
      <c r="F1916" s="3">
        <v>4</v>
      </c>
      <c r="G1916" s="10">
        <v>138.42400000000001</v>
      </c>
    </row>
    <row r="1917" spans="1:7" ht="17.55" customHeight="1" x14ac:dyDescent="0.3">
      <c r="A1917" s="1">
        <v>1916</v>
      </c>
      <c r="B1917" s="1" t="s">
        <v>1950</v>
      </c>
      <c r="C1917" s="19">
        <v>42063</v>
      </c>
      <c r="D1917" s="19">
        <v>42127</v>
      </c>
      <c r="E1917" s="15">
        <v>163</v>
      </c>
      <c r="F1917" s="3">
        <v>1</v>
      </c>
      <c r="G1917" s="10">
        <v>899.51400000000001</v>
      </c>
    </row>
    <row r="1918" spans="1:7" ht="17.55" customHeight="1" x14ac:dyDescent="0.3">
      <c r="A1918" s="1">
        <v>1917</v>
      </c>
      <c r="B1918" s="1" t="s">
        <v>1951</v>
      </c>
      <c r="C1918" s="19">
        <v>42060</v>
      </c>
      <c r="D1918" s="19">
        <v>42089</v>
      </c>
      <c r="E1918" s="15">
        <v>267</v>
      </c>
      <c r="F1918" s="3">
        <v>3</v>
      </c>
      <c r="G1918" s="10">
        <v>294.02999999999997</v>
      </c>
    </row>
    <row r="1919" spans="1:7" ht="17.55" customHeight="1" x14ac:dyDescent="0.3">
      <c r="A1919" s="1">
        <v>1918</v>
      </c>
      <c r="B1919" s="1" t="s">
        <v>1952</v>
      </c>
      <c r="C1919" s="19">
        <v>42061</v>
      </c>
      <c r="D1919" s="19">
        <v>42132</v>
      </c>
      <c r="E1919" s="15">
        <v>62</v>
      </c>
      <c r="F1919" s="3">
        <v>3</v>
      </c>
      <c r="G1919" s="10">
        <v>611.53399999999999</v>
      </c>
    </row>
    <row r="1920" spans="1:7" ht="17.55" customHeight="1" x14ac:dyDescent="0.3">
      <c r="A1920" s="1">
        <v>1919</v>
      </c>
      <c r="B1920" s="1" t="s">
        <v>1953</v>
      </c>
      <c r="C1920" s="19">
        <v>42061</v>
      </c>
      <c r="D1920" s="19">
        <v>42094</v>
      </c>
      <c r="E1920" s="15">
        <v>1</v>
      </c>
      <c r="F1920" s="3">
        <v>1</v>
      </c>
      <c r="G1920" s="10">
        <v>182.10499999999999</v>
      </c>
    </row>
    <row r="1921" spans="1:7" ht="17.55" customHeight="1" x14ac:dyDescent="0.3">
      <c r="A1921" s="1">
        <v>1920</v>
      </c>
      <c r="B1921" s="1" t="s">
        <v>1954</v>
      </c>
      <c r="C1921" s="19">
        <v>42061</v>
      </c>
      <c r="D1921" s="19">
        <v>42121</v>
      </c>
      <c r="E1921" s="15">
        <v>40</v>
      </c>
      <c r="F1921" s="3">
        <v>1</v>
      </c>
      <c r="G1921" s="10">
        <v>387.92599999999993</v>
      </c>
    </row>
    <row r="1922" spans="1:7" ht="17.55" customHeight="1" x14ac:dyDescent="0.3">
      <c r="A1922" s="1">
        <v>1921</v>
      </c>
      <c r="B1922" s="1" t="s">
        <v>1955</v>
      </c>
      <c r="C1922" s="19">
        <v>42064</v>
      </c>
      <c r="D1922" s="19">
        <v>42109</v>
      </c>
      <c r="E1922" s="15">
        <v>112</v>
      </c>
      <c r="F1922" s="3">
        <v>1</v>
      </c>
      <c r="G1922" s="10">
        <v>323.79600000000005</v>
      </c>
    </row>
    <row r="1923" spans="1:7" ht="17.55" customHeight="1" x14ac:dyDescent="0.3">
      <c r="A1923" s="1">
        <v>1922</v>
      </c>
      <c r="B1923" s="1" t="s">
        <v>1956</v>
      </c>
      <c r="C1923" s="19">
        <v>42060</v>
      </c>
      <c r="D1923" s="19">
        <v>42121</v>
      </c>
      <c r="E1923" s="15">
        <v>30</v>
      </c>
      <c r="F1923" s="3">
        <v>4</v>
      </c>
      <c r="G1923" s="10">
        <v>326.09499999999997</v>
      </c>
    </row>
    <row r="1924" spans="1:7" ht="17.55" customHeight="1" x14ac:dyDescent="0.3">
      <c r="A1924" s="1">
        <v>1923</v>
      </c>
      <c r="B1924" s="1" t="s">
        <v>1957</v>
      </c>
      <c r="C1924" s="19">
        <v>42062</v>
      </c>
      <c r="D1924" s="19">
        <v>42120</v>
      </c>
      <c r="E1924" s="15">
        <v>29</v>
      </c>
      <c r="F1924" s="3">
        <v>2</v>
      </c>
      <c r="G1924" s="10">
        <v>167.464</v>
      </c>
    </row>
    <row r="1925" spans="1:7" ht="17.55" customHeight="1" x14ac:dyDescent="0.3">
      <c r="A1925" s="1">
        <v>1924</v>
      </c>
      <c r="B1925" s="1" t="s">
        <v>1958</v>
      </c>
      <c r="C1925" s="19">
        <v>42062</v>
      </c>
      <c r="D1925" s="19">
        <v>42129</v>
      </c>
      <c r="E1925" s="15">
        <v>100</v>
      </c>
      <c r="F1925" s="3">
        <v>1</v>
      </c>
      <c r="G1925" s="10">
        <v>962.67599999999993</v>
      </c>
    </row>
    <row r="1926" spans="1:7" ht="17.55" customHeight="1" x14ac:dyDescent="0.3">
      <c r="A1926" s="1">
        <v>1925</v>
      </c>
      <c r="B1926" s="1" t="s">
        <v>1959</v>
      </c>
      <c r="C1926" s="19">
        <v>42062</v>
      </c>
      <c r="D1926" s="19">
        <v>42120</v>
      </c>
      <c r="E1926" s="15">
        <v>290</v>
      </c>
      <c r="F1926" s="3">
        <v>1</v>
      </c>
      <c r="G1926" s="10">
        <v>322.70699999999999</v>
      </c>
    </row>
    <row r="1927" spans="1:7" ht="17.55" customHeight="1" x14ac:dyDescent="0.3">
      <c r="A1927" s="1">
        <v>1926</v>
      </c>
      <c r="B1927" s="1" t="s">
        <v>1960</v>
      </c>
      <c r="C1927" s="19">
        <v>42064</v>
      </c>
      <c r="D1927" s="19">
        <v>42123</v>
      </c>
      <c r="E1927" s="15">
        <v>141</v>
      </c>
      <c r="F1927" s="3">
        <v>2</v>
      </c>
      <c r="G1927" s="10">
        <v>136.00399999999999</v>
      </c>
    </row>
    <row r="1928" spans="1:7" ht="17.55" customHeight="1" x14ac:dyDescent="0.3">
      <c r="A1928" s="1">
        <v>1927</v>
      </c>
      <c r="B1928" s="1" t="s">
        <v>1961</v>
      </c>
      <c r="C1928" s="19">
        <v>42064</v>
      </c>
      <c r="D1928" s="19">
        <v>42127</v>
      </c>
      <c r="E1928" s="15">
        <v>85</v>
      </c>
      <c r="F1928" s="3">
        <v>2</v>
      </c>
      <c r="G1928" s="10">
        <v>582.97799999999995</v>
      </c>
    </row>
    <row r="1929" spans="1:7" ht="17.55" customHeight="1" x14ac:dyDescent="0.3">
      <c r="A1929" s="1">
        <v>1928</v>
      </c>
      <c r="B1929" s="1" t="s">
        <v>1962</v>
      </c>
      <c r="C1929" s="19">
        <v>42063</v>
      </c>
      <c r="D1929" s="19">
        <v>42095</v>
      </c>
      <c r="E1929" s="15">
        <v>205</v>
      </c>
      <c r="F1929" s="3">
        <v>1</v>
      </c>
      <c r="G1929" s="10">
        <v>78.650000000000006</v>
      </c>
    </row>
    <row r="1930" spans="1:7" ht="17.55" customHeight="1" x14ac:dyDescent="0.3">
      <c r="A1930" s="1">
        <v>1929</v>
      </c>
      <c r="B1930" s="1" t="s">
        <v>1963</v>
      </c>
      <c r="C1930" s="19">
        <v>42065</v>
      </c>
      <c r="D1930" s="19">
        <v>42116</v>
      </c>
      <c r="E1930" s="15">
        <v>1</v>
      </c>
      <c r="F1930" s="3">
        <v>3</v>
      </c>
      <c r="G1930" s="10">
        <v>818.928</v>
      </c>
    </row>
    <row r="1931" spans="1:7" ht="17.55" customHeight="1" x14ac:dyDescent="0.3">
      <c r="A1931" s="1">
        <v>1930</v>
      </c>
      <c r="B1931" s="1" t="s">
        <v>1964</v>
      </c>
      <c r="C1931" s="19">
        <v>42063</v>
      </c>
      <c r="D1931" s="19">
        <v>42105</v>
      </c>
      <c r="E1931" s="15">
        <v>138</v>
      </c>
      <c r="F1931" s="3">
        <v>1</v>
      </c>
      <c r="G1931" s="10">
        <v>219.37299999999999</v>
      </c>
    </row>
    <row r="1932" spans="1:7" ht="17.55" customHeight="1" x14ac:dyDescent="0.3">
      <c r="A1932" s="1">
        <v>1931</v>
      </c>
      <c r="B1932" s="1" t="s">
        <v>1965</v>
      </c>
      <c r="C1932" s="19">
        <v>42064</v>
      </c>
      <c r="D1932" s="19">
        <v>42117</v>
      </c>
      <c r="E1932" s="15">
        <v>147</v>
      </c>
      <c r="F1932" s="3">
        <v>3</v>
      </c>
      <c r="G1932" s="10">
        <v>398.81600000000003</v>
      </c>
    </row>
    <row r="1933" spans="1:7" ht="17.55" customHeight="1" x14ac:dyDescent="0.3">
      <c r="A1933" s="1">
        <v>1932</v>
      </c>
      <c r="B1933" s="1" t="s">
        <v>1966</v>
      </c>
      <c r="C1933" s="19">
        <v>42064</v>
      </c>
      <c r="D1933" s="19">
        <v>42110</v>
      </c>
      <c r="E1933" s="15">
        <v>247</v>
      </c>
      <c r="F1933" s="3">
        <v>3</v>
      </c>
      <c r="G1933" s="10">
        <v>468.512</v>
      </c>
    </row>
    <row r="1934" spans="1:7" ht="17.55" customHeight="1" x14ac:dyDescent="0.3">
      <c r="A1934" s="1">
        <v>1933</v>
      </c>
      <c r="B1934" s="1" t="s">
        <v>1967</v>
      </c>
      <c r="C1934" s="19">
        <v>42064</v>
      </c>
      <c r="D1934" s="19">
        <v>42101</v>
      </c>
      <c r="E1934" s="15">
        <v>147</v>
      </c>
      <c r="F1934" s="3">
        <v>1</v>
      </c>
      <c r="G1934" s="10">
        <v>280.72000000000003</v>
      </c>
    </row>
    <row r="1935" spans="1:7" ht="17.55" customHeight="1" x14ac:dyDescent="0.3">
      <c r="A1935" s="1">
        <v>1934</v>
      </c>
      <c r="B1935" s="1" t="s">
        <v>1968</v>
      </c>
      <c r="C1935" s="19">
        <v>42064</v>
      </c>
      <c r="D1935" s="19">
        <v>42129</v>
      </c>
      <c r="E1935" s="15">
        <v>154</v>
      </c>
      <c r="F1935" s="3">
        <v>4</v>
      </c>
      <c r="G1935" s="10">
        <v>175.69199999999998</v>
      </c>
    </row>
    <row r="1936" spans="1:7" ht="17.55" customHeight="1" x14ac:dyDescent="0.3">
      <c r="A1936" s="1">
        <v>1935</v>
      </c>
      <c r="B1936" s="1" t="s">
        <v>1969</v>
      </c>
      <c r="C1936" s="19">
        <v>42065</v>
      </c>
      <c r="D1936" s="19">
        <v>42140</v>
      </c>
      <c r="E1936" s="15">
        <v>96</v>
      </c>
      <c r="F1936" s="3">
        <v>1</v>
      </c>
      <c r="G1936" s="10">
        <v>291.36799999999999</v>
      </c>
    </row>
    <row r="1937" spans="1:7" ht="17.55" customHeight="1" x14ac:dyDescent="0.3">
      <c r="A1937" s="1">
        <v>1936</v>
      </c>
      <c r="B1937" s="1" t="s">
        <v>1970</v>
      </c>
      <c r="C1937" s="19">
        <v>42067</v>
      </c>
      <c r="D1937" s="19">
        <v>42129</v>
      </c>
      <c r="E1937" s="15">
        <v>47</v>
      </c>
      <c r="F1937" s="3">
        <v>2</v>
      </c>
      <c r="G1937" s="10">
        <v>317.625</v>
      </c>
    </row>
    <row r="1938" spans="1:7" ht="17.55" customHeight="1" x14ac:dyDescent="0.3">
      <c r="A1938" s="1">
        <v>1937</v>
      </c>
      <c r="B1938" s="1" t="s">
        <v>1971</v>
      </c>
      <c r="C1938" s="19">
        <v>42067</v>
      </c>
      <c r="D1938" s="19">
        <v>42131</v>
      </c>
      <c r="E1938" s="15">
        <v>84</v>
      </c>
      <c r="F1938" s="3">
        <v>3</v>
      </c>
      <c r="G1938" s="10">
        <v>377.03600000000006</v>
      </c>
    </row>
    <row r="1939" spans="1:7" ht="17.55" customHeight="1" x14ac:dyDescent="0.3">
      <c r="A1939" s="1">
        <v>1938</v>
      </c>
      <c r="B1939" s="1" t="s">
        <v>1972</v>
      </c>
      <c r="C1939" s="19">
        <v>42063</v>
      </c>
      <c r="D1939" s="19">
        <v>42128</v>
      </c>
      <c r="E1939" s="15">
        <v>32</v>
      </c>
      <c r="F1939" s="3">
        <v>2</v>
      </c>
      <c r="G1939" s="10">
        <v>304.07299999999998</v>
      </c>
    </row>
    <row r="1940" spans="1:7" ht="17.55" customHeight="1" x14ac:dyDescent="0.3">
      <c r="A1940" s="1">
        <v>1939</v>
      </c>
      <c r="B1940" s="1" t="s">
        <v>1973</v>
      </c>
      <c r="C1940" s="19">
        <v>42064</v>
      </c>
      <c r="D1940" s="19">
        <v>42089</v>
      </c>
      <c r="E1940" s="15">
        <v>23</v>
      </c>
      <c r="F1940" s="3">
        <v>2</v>
      </c>
      <c r="G1940" s="10">
        <v>293.90899999999999</v>
      </c>
    </row>
    <row r="1941" spans="1:7" ht="17.55" customHeight="1" x14ac:dyDescent="0.3">
      <c r="A1941" s="1">
        <v>1940</v>
      </c>
      <c r="B1941" s="1" t="s">
        <v>1974</v>
      </c>
      <c r="C1941" s="19">
        <v>42063</v>
      </c>
      <c r="D1941" s="19">
        <v>42129</v>
      </c>
      <c r="E1941" s="15">
        <v>104</v>
      </c>
      <c r="F1941" s="3">
        <v>2</v>
      </c>
      <c r="G1941" s="10">
        <v>52.756</v>
      </c>
    </row>
    <row r="1942" spans="1:7" ht="17.55" customHeight="1" x14ac:dyDescent="0.3">
      <c r="A1942" s="1">
        <v>1941</v>
      </c>
      <c r="B1942" s="1" t="s">
        <v>1975</v>
      </c>
      <c r="C1942" s="19">
        <v>42069</v>
      </c>
      <c r="D1942" s="19">
        <v>42110</v>
      </c>
      <c r="E1942" s="15">
        <v>169</v>
      </c>
      <c r="F1942" s="3">
        <v>4</v>
      </c>
      <c r="G1942" s="10">
        <v>963.76499999999999</v>
      </c>
    </row>
    <row r="1943" spans="1:7" ht="17.55" customHeight="1" x14ac:dyDescent="0.3">
      <c r="A1943" s="1">
        <v>1942</v>
      </c>
      <c r="B1943" s="1" t="s">
        <v>1976</v>
      </c>
      <c r="C1943" s="19">
        <v>42068</v>
      </c>
      <c r="D1943" s="19">
        <v>42100</v>
      </c>
      <c r="E1943" s="15">
        <v>122</v>
      </c>
      <c r="F1943" s="3">
        <v>1</v>
      </c>
      <c r="G1943" s="10">
        <v>457.37999999999994</v>
      </c>
    </row>
    <row r="1944" spans="1:7" ht="17.55" customHeight="1" x14ac:dyDescent="0.3">
      <c r="A1944" s="1">
        <v>1943</v>
      </c>
      <c r="B1944" s="1" t="s">
        <v>1977</v>
      </c>
      <c r="C1944" s="19">
        <v>42070</v>
      </c>
      <c r="D1944" s="19">
        <v>42102</v>
      </c>
      <c r="E1944" s="15">
        <v>113</v>
      </c>
      <c r="F1944" s="3">
        <v>3</v>
      </c>
      <c r="G1944" s="10">
        <v>147.62</v>
      </c>
    </row>
    <row r="1945" spans="1:7" ht="17.55" customHeight="1" x14ac:dyDescent="0.3">
      <c r="A1945" s="1">
        <v>1944</v>
      </c>
      <c r="B1945" s="1" t="s">
        <v>1978</v>
      </c>
      <c r="C1945" s="19">
        <v>42068</v>
      </c>
      <c r="D1945" s="19">
        <v>42089</v>
      </c>
      <c r="E1945" s="15">
        <v>87</v>
      </c>
      <c r="F1945" s="3">
        <v>1</v>
      </c>
      <c r="G1945" s="10">
        <v>290.40000000000003</v>
      </c>
    </row>
    <row r="1946" spans="1:7" ht="17.55" customHeight="1" x14ac:dyDescent="0.3">
      <c r="A1946" s="1">
        <v>1945</v>
      </c>
      <c r="B1946" s="1" t="s">
        <v>1979</v>
      </c>
      <c r="C1946" s="19">
        <v>42069</v>
      </c>
      <c r="D1946" s="19">
        <v>42107</v>
      </c>
      <c r="E1946" s="15">
        <v>14</v>
      </c>
      <c r="F1946" s="3">
        <v>1</v>
      </c>
      <c r="G1946" s="10">
        <v>547.16199999999992</v>
      </c>
    </row>
    <row r="1947" spans="1:7" ht="17.55" customHeight="1" x14ac:dyDescent="0.3">
      <c r="A1947" s="1">
        <v>1946</v>
      </c>
      <c r="B1947" s="1" t="s">
        <v>1980</v>
      </c>
      <c r="C1947" s="19">
        <v>42070</v>
      </c>
      <c r="D1947" s="19">
        <v>42135</v>
      </c>
      <c r="E1947" s="15">
        <v>280</v>
      </c>
      <c r="F1947" s="3">
        <v>2</v>
      </c>
      <c r="G1947" s="10">
        <v>406.56</v>
      </c>
    </row>
    <row r="1948" spans="1:7" ht="17.55" customHeight="1" x14ac:dyDescent="0.3">
      <c r="A1948" s="1">
        <v>1947</v>
      </c>
      <c r="B1948" s="1" t="s">
        <v>1981</v>
      </c>
      <c r="C1948" s="19">
        <v>42067</v>
      </c>
      <c r="D1948" s="19">
        <v>42093</v>
      </c>
      <c r="E1948" s="15">
        <v>4</v>
      </c>
      <c r="F1948" s="3">
        <v>1</v>
      </c>
      <c r="G1948" s="10">
        <v>518.36399999999992</v>
      </c>
    </row>
    <row r="1949" spans="1:7" ht="17.55" customHeight="1" x14ac:dyDescent="0.3">
      <c r="A1949" s="1">
        <v>1948</v>
      </c>
      <c r="B1949" s="1" t="s">
        <v>1982</v>
      </c>
      <c r="C1949" s="19">
        <v>42071</v>
      </c>
      <c r="D1949" s="19">
        <v>42143</v>
      </c>
      <c r="E1949" s="15">
        <v>146</v>
      </c>
      <c r="F1949" s="3">
        <v>3</v>
      </c>
      <c r="G1949" s="10">
        <v>154.154</v>
      </c>
    </row>
    <row r="1950" spans="1:7" ht="17.55" customHeight="1" x14ac:dyDescent="0.3">
      <c r="A1950" s="1">
        <v>1949</v>
      </c>
      <c r="B1950" s="1" t="s">
        <v>1983</v>
      </c>
      <c r="C1950" s="19">
        <v>42066</v>
      </c>
      <c r="D1950" s="19">
        <v>42136</v>
      </c>
      <c r="E1950" s="15">
        <v>165</v>
      </c>
      <c r="F1950" s="3">
        <v>2</v>
      </c>
      <c r="G1950" s="10">
        <v>339.64699999999999</v>
      </c>
    </row>
    <row r="1951" spans="1:7" ht="17.55" customHeight="1" x14ac:dyDescent="0.3">
      <c r="A1951" s="1">
        <v>1950</v>
      </c>
      <c r="B1951" s="1" t="s">
        <v>1984</v>
      </c>
      <c r="C1951" s="19">
        <v>42068</v>
      </c>
      <c r="D1951" s="19">
        <v>42125</v>
      </c>
      <c r="E1951" s="15">
        <v>263</v>
      </c>
      <c r="F1951" s="3">
        <v>1</v>
      </c>
      <c r="G1951" s="10">
        <v>290.40000000000003</v>
      </c>
    </row>
    <row r="1952" spans="1:7" ht="17.55" customHeight="1" x14ac:dyDescent="0.3">
      <c r="A1952" s="1">
        <v>1951</v>
      </c>
      <c r="B1952" s="1" t="s">
        <v>1985</v>
      </c>
      <c r="C1952" s="19">
        <v>42067</v>
      </c>
      <c r="D1952" s="19">
        <v>42094</v>
      </c>
      <c r="E1952" s="15">
        <v>315</v>
      </c>
      <c r="F1952" s="3">
        <v>4</v>
      </c>
      <c r="G1952" s="10">
        <v>326.70000000000005</v>
      </c>
    </row>
    <row r="1953" spans="1:7" ht="17.55" customHeight="1" x14ac:dyDescent="0.3">
      <c r="A1953" s="1">
        <v>1952</v>
      </c>
      <c r="B1953" s="1" t="s">
        <v>1986</v>
      </c>
      <c r="C1953" s="19">
        <v>42071</v>
      </c>
      <c r="D1953" s="19">
        <v>42133</v>
      </c>
      <c r="E1953" s="15">
        <v>64</v>
      </c>
      <c r="F1953" s="3">
        <v>3</v>
      </c>
      <c r="G1953" s="10">
        <v>314.35799999999995</v>
      </c>
    </row>
    <row r="1954" spans="1:7" ht="17.55" customHeight="1" x14ac:dyDescent="0.3">
      <c r="A1954" s="1">
        <v>1953</v>
      </c>
      <c r="B1954" s="1" t="s">
        <v>1987</v>
      </c>
      <c r="C1954" s="19">
        <v>42071</v>
      </c>
      <c r="D1954" s="19">
        <v>42134</v>
      </c>
      <c r="E1954" s="15">
        <v>26</v>
      </c>
      <c r="F1954" s="3">
        <v>2</v>
      </c>
      <c r="G1954" s="10">
        <v>216.59</v>
      </c>
    </row>
    <row r="1955" spans="1:7" ht="17.55" customHeight="1" x14ac:dyDescent="0.3">
      <c r="A1955" s="1">
        <v>1954</v>
      </c>
      <c r="B1955" s="1" t="s">
        <v>1988</v>
      </c>
      <c r="C1955" s="19">
        <v>42071</v>
      </c>
      <c r="D1955" s="19">
        <v>42114</v>
      </c>
      <c r="E1955" s="15">
        <v>231</v>
      </c>
      <c r="F1955" s="3">
        <v>3</v>
      </c>
      <c r="G1955" s="10">
        <v>96.194999999999993</v>
      </c>
    </row>
    <row r="1956" spans="1:7" ht="17.55" customHeight="1" x14ac:dyDescent="0.3">
      <c r="A1956" s="1">
        <v>1955</v>
      </c>
      <c r="B1956" s="1" t="s">
        <v>1989</v>
      </c>
      <c r="C1956" s="19">
        <v>42070</v>
      </c>
      <c r="D1956" s="19">
        <v>42097</v>
      </c>
      <c r="E1956" s="15">
        <v>300</v>
      </c>
      <c r="F1956" s="3">
        <v>1</v>
      </c>
      <c r="G1956" s="10">
        <v>584.42999999999995</v>
      </c>
    </row>
    <row r="1957" spans="1:7" ht="17.55" customHeight="1" x14ac:dyDescent="0.3">
      <c r="A1957" s="1">
        <v>1956</v>
      </c>
      <c r="B1957" s="1" t="s">
        <v>1990</v>
      </c>
      <c r="C1957" s="19">
        <v>42072</v>
      </c>
      <c r="D1957" s="19">
        <v>42116</v>
      </c>
      <c r="E1957" s="15">
        <v>145</v>
      </c>
      <c r="F1957" s="3">
        <v>4</v>
      </c>
      <c r="G1957" s="10">
        <v>358.15999999999997</v>
      </c>
    </row>
    <row r="1958" spans="1:7" ht="17.55" customHeight="1" x14ac:dyDescent="0.3">
      <c r="A1958" s="1">
        <v>1957</v>
      </c>
      <c r="B1958" s="1" t="s">
        <v>1991</v>
      </c>
      <c r="C1958" s="19">
        <v>42070</v>
      </c>
      <c r="D1958" s="19">
        <v>42125</v>
      </c>
      <c r="E1958" s="15">
        <v>125</v>
      </c>
      <c r="F1958" s="3">
        <v>4</v>
      </c>
      <c r="G1958" s="10">
        <v>128.50200000000001</v>
      </c>
    </row>
    <row r="1959" spans="1:7" ht="17.55" customHeight="1" x14ac:dyDescent="0.3">
      <c r="A1959" s="1">
        <v>1958</v>
      </c>
      <c r="B1959" s="1" t="s">
        <v>1992</v>
      </c>
      <c r="C1959" s="19">
        <v>42070</v>
      </c>
      <c r="D1959" s="19">
        <v>42141</v>
      </c>
      <c r="E1959" s="15">
        <v>142</v>
      </c>
      <c r="F1959" s="3">
        <v>3</v>
      </c>
      <c r="G1959" s="10">
        <v>131.40599999999998</v>
      </c>
    </row>
    <row r="1960" spans="1:7" ht="17.55" customHeight="1" x14ac:dyDescent="0.3">
      <c r="A1960" s="1">
        <v>1959</v>
      </c>
      <c r="B1960" s="1" t="s">
        <v>1993</v>
      </c>
      <c r="C1960" s="19">
        <v>42068</v>
      </c>
      <c r="D1960" s="19">
        <v>42109</v>
      </c>
      <c r="E1960" s="15">
        <v>255</v>
      </c>
      <c r="F1960" s="3">
        <v>4</v>
      </c>
      <c r="G1960" s="10">
        <v>666.95200000000011</v>
      </c>
    </row>
    <row r="1961" spans="1:7" ht="17.55" customHeight="1" x14ac:dyDescent="0.3">
      <c r="A1961" s="1">
        <v>1960</v>
      </c>
      <c r="B1961" s="1" t="s">
        <v>1994</v>
      </c>
      <c r="C1961" s="19">
        <v>42069</v>
      </c>
      <c r="D1961" s="19">
        <v>42125</v>
      </c>
      <c r="E1961" s="15">
        <v>17</v>
      </c>
      <c r="F1961" s="3">
        <v>2</v>
      </c>
      <c r="G1961" s="10">
        <v>446.49</v>
      </c>
    </row>
    <row r="1962" spans="1:7" ht="17.55" customHeight="1" x14ac:dyDescent="0.3">
      <c r="A1962" s="1">
        <v>1961</v>
      </c>
      <c r="B1962" s="1" t="s">
        <v>1995</v>
      </c>
      <c r="C1962" s="19">
        <v>42072</v>
      </c>
      <c r="D1962" s="19">
        <v>42147</v>
      </c>
      <c r="E1962" s="15">
        <v>238</v>
      </c>
      <c r="F1962" s="3">
        <v>4</v>
      </c>
      <c r="G1962" s="10">
        <v>563.255</v>
      </c>
    </row>
    <row r="1963" spans="1:7" ht="17.55" customHeight="1" x14ac:dyDescent="0.3">
      <c r="A1963" s="1">
        <v>1962</v>
      </c>
      <c r="B1963" s="1" t="s">
        <v>1996</v>
      </c>
      <c r="C1963" s="19">
        <v>42073</v>
      </c>
      <c r="D1963" s="19">
        <v>42143</v>
      </c>
      <c r="E1963" s="15">
        <v>275</v>
      </c>
      <c r="F1963" s="3">
        <v>2</v>
      </c>
      <c r="G1963" s="10">
        <v>298.87</v>
      </c>
    </row>
    <row r="1964" spans="1:7" ht="17.55" customHeight="1" x14ac:dyDescent="0.3">
      <c r="A1964" s="1">
        <v>1963</v>
      </c>
      <c r="B1964" s="1" t="s">
        <v>1997</v>
      </c>
      <c r="C1964" s="19">
        <v>42072</v>
      </c>
      <c r="D1964" s="19">
        <v>42141</v>
      </c>
      <c r="E1964" s="15">
        <v>170</v>
      </c>
      <c r="F1964" s="3">
        <v>3</v>
      </c>
      <c r="G1964" s="10">
        <v>460.64699999999999</v>
      </c>
    </row>
    <row r="1965" spans="1:7" ht="17.55" customHeight="1" x14ac:dyDescent="0.3">
      <c r="A1965" s="1">
        <v>1964</v>
      </c>
      <c r="B1965" s="1" t="s">
        <v>1998</v>
      </c>
      <c r="C1965" s="19">
        <v>42073</v>
      </c>
      <c r="D1965" s="19">
        <v>42121</v>
      </c>
      <c r="E1965" s="15">
        <v>34</v>
      </c>
      <c r="F1965" s="3">
        <v>4</v>
      </c>
      <c r="G1965" s="10">
        <v>729.63000000000011</v>
      </c>
    </row>
    <row r="1966" spans="1:7" ht="17.55" customHeight="1" x14ac:dyDescent="0.3">
      <c r="A1966" s="1">
        <v>1965</v>
      </c>
      <c r="B1966" s="1" t="s">
        <v>1999</v>
      </c>
      <c r="C1966" s="19">
        <v>42073</v>
      </c>
      <c r="D1966" s="19">
        <v>42123</v>
      </c>
      <c r="E1966" s="15">
        <v>174</v>
      </c>
      <c r="F1966" s="3">
        <v>1</v>
      </c>
      <c r="G1966" s="10">
        <v>196.02</v>
      </c>
    </row>
    <row r="1967" spans="1:7" ht="17.55" customHeight="1" x14ac:dyDescent="0.3">
      <c r="A1967" s="1">
        <v>1966</v>
      </c>
      <c r="B1967" s="1" t="s">
        <v>2000</v>
      </c>
      <c r="C1967" s="19">
        <v>42070</v>
      </c>
      <c r="D1967" s="19">
        <v>42140</v>
      </c>
      <c r="E1967" s="15">
        <v>64</v>
      </c>
      <c r="F1967" s="3">
        <v>2</v>
      </c>
      <c r="G1967" s="10">
        <v>434.63200000000001</v>
      </c>
    </row>
    <row r="1968" spans="1:7" ht="17.55" customHeight="1" x14ac:dyDescent="0.3">
      <c r="A1968" s="1">
        <v>1967</v>
      </c>
      <c r="B1968" s="1" t="s">
        <v>2001</v>
      </c>
      <c r="C1968" s="19">
        <v>42072</v>
      </c>
      <c r="D1968" s="19">
        <v>42141</v>
      </c>
      <c r="E1968" s="15">
        <v>5</v>
      </c>
      <c r="F1968" s="3">
        <v>3</v>
      </c>
      <c r="G1968" s="10">
        <v>433.66400000000004</v>
      </c>
    </row>
    <row r="1969" spans="1:7" ht="17.55" customHeight="1" x14ac:dyDescent="0.3">
      <c r="A1969" s="1">
        <v>1968</v>
      </c>
      <c r="B1969" s="1" t="s">
        <v>2002</v>
      </c>
      <c r="C1969" s="19">
        <v>42072</v>
      </c>
      <c r="D1969" s="19">
        <v>42102</v>
      </c>
      <c r="E1969" s="15">
        <v>3</v>
      </c>
      <c r="F1969" s="3">
        <v>2</v>
      </c>
      <c r="G1969" s="10">
        <v>256.64099999999996</v>
      </c>
    </row>
    <row r="1970" spans="1:7" ht="17.55" customHeight="1" x14ac:dyDescent="0.3">
      <c r="A1970" s="1">
        <v>1969</v>
      </c>
      <c r="B1970" s="1" t="s">
        <v>2003</v>
      </c>
      <c r="C1970" s="19">
        <v>42075</v>
      </c>
      <c r="D1970" s="19">
        <v>42133</v>
      </c>
      <c r="E1970" s="15">
        <v>102</v>
      </c>
      <c r="F1970" s="3">
        <v>2</v>
      </c>
      <c r="G1970" s="10">
        <v>866.36000000000013</v>
      </c>
    </row>
    <row r="1971" spans="1:7" ht="17.55" customHeight="1" x14ac:dyDescent="0.3">
      <c r="A1971" s="1">
        <v>1970</v>
      </c>
      <c r="B1971" s="1" t="s">
        <v>2004</v>
      </c>
      <c r="C1971" s="19">
        <v>42073</v>
      </c>
      <c r="D1971" s="19">
        <v>42141</v>
      </c>
      <c r="E1971" s="15">
        <v>293</v>
      </c>
      <c r="F1971" s="3">
        <v>2</v>
      </c>
      <c r="G1971" s="10">
        <v>490.05</v>
      </c>
    </row>
    <row r="1972" spans="1:7" ht="17.55" customHeight="1" x14ac:dyDescent="0.3">
      <c r="A1972" s="1">
        <v>1971</v>
      </c>
      <c r="B1972" s="1" t="s">
        <v>2005</v>
      </c>
      <c r="C1972" s="19">
        <v>42071</v>
      </c>
      <c r="D1972" s="19">
        <v>42129</v>
      </c>
      <c r="E1972" s="15">
        <v>50</v>
      </c>
      <c r="F1972" s="3">
        <v>1</v>
      </c>
      <c r="G1972" s="10">
        <v>760.84799999999996</v>
      </c>
    </row>
    <row r="1973" spans="1:7" ht="17.55" customHeight="1" x14ac:dyDescent="0.3">
      <c r="A1973" s="1">
        <v>1972</v>
      </c>
      <c r="B1973" s="1" t="s">
        <v>2006</v>
      </c>
      <c r="C1973" s="19">
        <v>42076</v>
      </c>
      <c r="D1973" s="19">
        <v>42104</v>
      </c>
      <c r="E1973" s="15">
        <v>285</v>
      </c>
      <c r="F1973" s="3">
        <v>3</v>
      </c>
      <c r="G1973" s="10">
        <v>752.49900000000002</v>
      </c>
    </row>
    <row r="1974" spans="1:7" ht="17.55" customHeight="1" x14ac:dyDescent="0.3">
      <c r="A1974" s="1">
        <v>1973</v>
      </c>
      <c r="B1974" s="1" t="s">
        <v>2007</v>
      </c>
      <c r="C1974" s="19">
        <v>42074</v>
      </c>
      <c r="D1974" s="19">
        <v>42120</v>
      </c>
      <c r="E1974" s="15">
        <v>66</v>
      </c>
      <c r="F1974" s="3">
        <v>2</v>
      </c>
      <c r="G1974" s="10">
        <v>418.65999999999997</v>
      </c>
    </row>
    <row r="1975" spans="1:7" ht="17.55" customHeight="1" x14ac:dyDescent="0.3">
      <c r="A1975" s="1">
        <v>1974</v>
      </c>
      <c r="B1975" s="1" t="s">
        <v>2008</v>
      </c>
      <c r="C1975" s="19">
        <v>42073</v>
      </c>
      <c r="D1975" s="19">
        <v>42098</v>
      </c>
      <c r="E1975" s="15">
        <v>5</v>
      </c>
      <c r="F1975" s="3">
        <v>4</v>
      </c>
      <c r="G1975" s="10">
        <v>244.42000000000002</v>
      </c>
    </row>
    <row r="1976" spans="1:7" ht="17.55" customHeight="1" x14ac:dyDescent="0.3">
      <c r="A1976" s="1">
        <v>1975</v>
      </c>
      <c r="B1976" s="1" t="s">
        <v>2009</v>
      </c>
      <c r="C1976" s="19">
        <v>42074</v>
      </c>
      <c r="D1976" s="19">
        <v>42113</v>
      </c>
      <c r="E1976" s="15">
        <v>164</v>
      </c>
      <c r="F1976" s="3">
        <v>3</v>
      </c>
      <c r="G1976" s="10">
        <v>752.13599999999997</v>
      </c>
    </row>
    <row r="1977" spans="1:7" ht="17.55" customHeight="1" x14ac:dyDescent="0.3">
      <c r="A1977" s="1">
        <v>1976</v>
      </c>
      <c r="B1977" s="1" t="s">
        <v>2010</v>
      </c>
      <c r="C1977" s="19">
        <v>42077</v>
      </c>
      <c r="D1977" s="19">
        <v>42145</v>
      </c>
      <c r="E1977" s="15">
        <v>193</v>
      </c>
      <c r="F1977" s="3">
        <v>4</v>
      </c>
      <c r="G1977" s="10">
        <v>156.816</v>
      </c>
    </row>
    <row r="1978" spans="1:7" ht="17.55" customHeight="1" x14ac:dyDescent="0.3">
      <c r="A1978" s="1">
        <v>1977</v>
      </c>
      <c r="B1978" s="1" t="s">
        <v>2011</v>
      </c>
      <c r="C1978" s="19">
        <v>42078</v>
      </c>
      <c r="D1978" s="19">
        <v>42140</v>
      </c>
      <c r="E1978" s="15">
        <v>128</v>
      </c>
      <c r="F1978" s="3">
        <v>3</v>
      </c>
      <c r="G1978" s="10">
        <v>492.22799999999995</v>
      </c>
    </row>
    <row r="1979" spans="1:7" ht="17.55" customHeight="1" x14ac:dyDescent="0.3">
      <c r="A1979" s="1">
        <v>1978</v>
      </c>
      <c r="B1979" s="1" t="s">
        <v>2012</v>
      </c>
      <c r="C1979" s="19">
        <v>42077</v>
      </c>
      <c r="D1979" s="19">
        <v>42135</v>
      </c>
      <c r="E1979" s="15">
        <v>200</v>
      </c>
      <c r="F1979" s="3">
        <v>3</v>
      </c>
      <c r="G1979" s="10">
        <v>695.024</v>
      </c>
    </row>
    <row r="1980" spans="1:7" ht="17.55" customHeight="1" x14ac:dyDescent="0.3">
      <c r="A1980" s="1">
        <v>1979</v>
      </c>
      <c r="B1980" s="1" t="s">
        <v>2013</v>
      </c>
      <c r="C1980" s="19">
        <v>42075</v>
      </c>
      <c r="D1980" s="19">
        <v>42097</v>
      </c>
      <c r="E1980" s="15">
        <v>88</v>
      </c>
      <c r="F1980" s="3">
        <v>1</v>
      </c>
      <c r="G1980" s="10">
        <v>199.40800000000002</v>
      </c>
    </row>
    <row r="1981" spans="1:7" ht="17.55" customHeight="1" x14ac:dyDescent="0.3">
      <c r="A1981" s="1">
        <v>1980</v>
      </c>
      <c r="B1981" s="1" t="s">
        <v>2014</v>
      </c>
      <c r="C1981" s="19">
        <v>42074</v>
      </c>
      <c r="D1981" s="19">
        <v>42094</v>
      </c>
      <c r="E1981" s="15">
        <v>175</v>
      </c>
      <c r="F1981" s="3">
        <v>1</v>
      </c>
      <c r="G1981" s="10">
        <v>346.66500000000002</v>
      </c>
    </row>
    <row r="1982" spans="1:7" ht="17.55" customHeight="1" x14ac:dyDescent="0.3">
      <c r="A1982" s="1">
        <v>1981</v>
      </c>
      <c r="B1982" s="1" t="s">
        <v>2015</v>
      </c>
      <c r="C1982" s="19">
        <v>42076</v>
      </c>
      <c r="D1982" s="19">
        <v>42133</v>
      </c>
      <c r="E1982" s="15">
        <v>6</v>
      </c>
      <c r="F1982" s="3">
        <v>2</v>
      </c>
      <c r="G1982" s="10">
        <v>922.38299999999992</v>
      </c>
    </row>
    <row r="1983" spans="1:7" ht="17.55" customHeight="1" x14ac:dyDescent="0.3">
      <c r="A1983" s="1">
        <v>1982</v>
      </c>
      <c r="B1983" s="1" t="s">
        <v>2016</v>
      </c>
      <c r="C1983" s="19">
        <v>42075</v>
      </c>
      <c r="D1983" s="19">
        <v>42103</v>
      </c>
      <c r="E1983" s="15">
        <v>218</v>
      </c>
      <c r="F1983" s="3">
        <v>1</v>
      </c>
      <c r="G1983" s="10">
        <v>520.29999999999995</v>
      </c>
    </row>
    <row r="1984" spans="1:7" ht="17.55" customHeight="1" x14ac:dyDescent="0.3">
      <c r="A1984" s="1">
        <v>1983</v>
      </c>
      <c r="B1984" s="1" t="s">
        <v>2017</v>
      </c>
      <c r="C1984" s="19">
        <v>42076</v>
      </c>
      <c r="D1984" s="19">
        <v>42141</v>
      </c>
      <c r="E1984" s="15">
        <v>309</v>
      </c>
      <c r="F1984" s="3">
        <v>3</v>
      </c>
      <c r="G1984" s="10">
        <v>107.56899999999999</v>
      </c>
    </row>
    <row r="1985" spans="1:7" ht="17.55" customHeight="1" x14ac:dyDescent="0.3">
      <c r="A1985" s="1">
        <v>1984</v>
      </c>
      <c r="B1985" s="1" t="s">
        <v>2018</v>
      </c>
      <c r="C1985" s="19">
        <v>42079</v>
      </c>
      <c r="D1985" s="19">
        <v>42135</v>
      </c>
      <c r="E1985" s="15">
        <v>135</v>
      </c>
      <c r="F1985" s="3">
        <v>2</v>
      </c>
      <c r="G1985" s="10">
        <v>962.67599999999993</v>
      </c>
    </row>
    <row r="1986" spans="1:7" ht="17.55" customHeight="1" x14ac:dyDescent="0.3">
      <c r="A1986" s="1">
        <v>1985</v>
      </c>
      <c r="B1986" s="1" t="s">
        <v>2019</v>
      </c>
      <c r="C1986" s="19">
        <v>42078</v>
      </c>
      <c r="D1986" s="19">
        <v>42107</v>
      </c>
      <c r="E1986" s="15">
        <v>206</v>
      </c>
      <c r="F1986" s="3">
        <v>4</v>
      </c>
      <c r="G1986" s="10">
        <v>490.77600000000007</v>
      </c>
    </row>
    <row r="1987" spans="1:7" ht="17.55" customHeight="1" x14ac:dyDescent="0.3">
      <c r="A1987" s="1">
        <v>1986</v>
      </c>
      <c r="B1987" s="1" t="s">
        <v>2020</v>
      </c>
      <c r="C1987" s="19">
        <v>42077</v>
      </c>
      <c r="D1987" s="19">
        <v>42107</v>
      </c>
      <c r="E1987" s="15">
        <v>238</v>
      </c>
      <c r="F1987" s="3">
        <v>3</v>
      </c>
      <c r="G1987" s="10">
        <v>118.70099999999999</v>
      </c>
    </row>
    <row r="1988" spans="1:7" ht="17.55" customHeight="1" x14ac:dyDescent="0.3">
      <c r="A1988" s="1">
        <v>1987</v>
      </c>
      <c r="B1988" s="1" t="s">
        <v>2021</v>
      </c>
      <c r="C1988" s="19">
        <v>42078</v>
      </c>
      <c r="D1988" s="19">
        <v>42114</v>
      </c>
      <c r="E1988" s="15">
        <v>115</v>
      </c>
      <c r="F1988" s="3">
        <v>4</v>
      </c>
      <c r="G1988" s="10">
        <v>318.47200000000004</v>
      </c>
    </row>
    <row r="1989" spans="1:7" ht="17.55" customHeight="1" x14ac:dyDescent="0.3">
      <c r="A1989" s="1">
        <v>1988</v>
      </c>
      <c r="B1989" s="1" t="s">
        <v>2022</v>
      </c>
      <c r="C1989" s="19">
        <v>42078</v>
      </c>
      <c r="D1989" s="19">
        <v>42124</v>
      </c>
      <c r="E1989" s="15">
        <v>270</v>
      </c>
      <c r="F1989" s="3">
        <v>4</v>
      </c>
      <c r="G1989" s="10">
        <v>128.74399999999997</v>
      </c>
    </row>
    <row r="1990" spans="1:7" ht="17.55" customHeight="1" x14ac:dyDescent="0.3">
      <c r="A1990" s="1">
        <v>1989</v>
      </c>
      <c r="B1990" s="1" t="s">
        <v>2023</v>
      </c>
      <c r="C1990" s="19">
        <v>42077</v>
      </c>
      <c r="D1990" s="19">
        <v>42131</v>
      </c>
      <c r="E1990" s="15">
        <v>66</v>
      </c>
      <c r="F1990" s="3">
        <v>3</v>
      </c>
      <c r="G1990" s="10">
        <v>667.55700000000002</v>
      </c>
    </row>
    <row r="1991" spans="1:7" ht="17.55" customHeight="1" x14ac:dyDescent="0.3">
      <c r="A1991" s="1">
        <v>1990</v>
      </c>
      <c r="B1991" s="1" t="s">
        <v>2024</v>
      </c>
      <c r="C1991" s="19">
        <v>42078</v>
      </c>
      <c r="D1991" s="19">
        <v>42107</v>
      </c>
      <c r="E1991" s="15">
        <v>179</v>
      </c>
      <c r="F1991" s="3">
        <v>3</v>
      </c>
      <c r="G1991" s="10">
        <v>575.11299999999994</v>
      </c>
    </row>
    <row r="1992" spans="1:7" ht="17.55" customHeight="1" x14ac:dyDescent="0.3">
      <c r="A1992" s="1">
        <v>1991</v>
      </c>
      <c r="B1992" s="1" t="s">
        <v>2025</v>
      </c>
      <c r="C1992" s="19">
        <v>42078</v>
      </c>
      <c r="D1992" s="19">
        <v>42103</v>
      </c>
      <c r="E1992" s="15">
        <v>235</v>
      </c>
      <c r="F1992" s="3">
        <v>2</v>
      </c>
      <c r="G1992" s="10">
        <v>193.84199999999998</v>
      </c>
    </row>
    <row r="1993" spans="1:7" ht="17.55" customHeight="1" x14ac:dyDescent="0.3">
      <c r="A1993" s="1">
        <v>1992</v>
      </c>
      <c r="B1993" s="1" t="s">
        <v>2026</v>
      </c>
      <c r="C1993" s="19">
        <v>42076</v>
      </c>
      <c r="D1993" s="19">
        <v>42124</v>
      </c>
      <c r="E1993" s="15">
        <v>252</v>
      </c>
      <c r="F1993" s="3">
        <v>3</v>
      </c>
      <c r="G1993" s="10">
        <v>433.66399999999999</v>
      </c>
    </row>
    <row r="1994" spans="1:7" ht="17.55" customHeight="1" x14ac:dyDescent="0.3">
      <c r="A1994" s="1">
        <v>1993</v>
      </c>
      <c r="B1994" s="1" t="s">
        <v>2027</v>
      </c>
      <c r="C1994" s="19">
        <v>42077</v>
      </c>
      <c r="D1994" s="19">
        <v>42119</v>
      </c>
      <c r="E1994" s="15">
        <v>155</v>
      </c>
      <c r="F1994" s="3">
        <v>4</v>
      </c>
      <c r="G1994" s="10">
        <v>196.625</v>
      </c>
    </row>
    <row r="1995" spans="1:7" ht="17.55" customHeight="1" x14ac:dyDescent="0.3">
      <c r="A1995" s="1">
        <v>1994</v>
      </c>
      <c r="B1995" s="1" t="s">
        <v>2028</v>
      </c>
      <c r="C1995" s="19">
        <v>42081</v>
      </c>
      <c r="D1995" s="19">
        <v>42126</v>
      </c>
      <c r="E1995" s="15">
        <v>95</v>
      </c>
      <c r="F1995" s="3">
        <v>1</v>
      </c>
      <c r="G1995" s="10">
        <v>699.86400000000003</v>
      </c>
    </row>
    <row r="1996" spans="1:7" ht="17.55" customHeight="1" x14ac:dyDescent="0.3">
      <c r="A1996" s="1">
        <v>1995</v>
      </c>
      <c r="B1996" s="1" t="s">
        <v>2029</v>
      </c>
      <c r="C1996" s="19">
        <v>42081</v>
      </c>
      <c r="D1996" s="19">
        <v>42153</v>
      </c>
      <c r="E1996" s="15">
        <v>124</v>
      </c>
      <c r="F1996" s="3">
        <v>2</v>
      </c>
      <c r="G1996" s="10">
        <v>64.13</v>
      </c>
    </row>
    <row r="1997" spans="1:7" ht="17.55" customHeight="1" x14ac:dyDescent="0.3">
      <c r="A1997" s="1">
        <v>1996</v>
      </c>
      <c r="B1997" s="1" t="s">
        <v>2030</v>
      </c>
      <c r="C1997" s="19">
        <v>42079</v>
      </c>
      <c r="D1997" s="19">
        <v>42125</v>
      </c>
      <c r="E1997" s="15">
        <v>70</v>
      </c>
      <c r="F1997" s="3">
        <v>1</v>
      </c>
      <c r="G1997" s="10">
        <v>505.29600000000005</v>
      </c>
    </row>
    <row r="1998" spans="1:7" ht="17.55" customHeight="1" x14ac:dyDescent="0.3">
      <c r="A1998" s="1">
        <v>1997</v>
      </c>
      <c r="B1998" s="1" t="s">
        <v>2031</v>
      </c>
      <c r="C1998" s="19">
        <v>42077</v>
      </c>
      <c r="D1998" s="19">
        <v>42109</v>
      </c>
      <c r="E1998" s="15">
        <v>163</v>
      </c>
      <c r="F1998" s="3">
        <v>4</v>
      </c>
      <c r="G1998" s="10">
        <v>758.91200000000003</v>
      </c>
    </row>
    <row r="1999" spans="1:7" ht="17.55" customHeight="1" x14ac:dyDescent="0.3">
      <c r="A1999" s="1">
        <v>1998</v>
      </c>
      <c r="B1999" s="1" t="s">
        <v>2032</v>
      </c>
      <c r="C1999" s="19">
        <v>42079</v>
      </c>
      <c r="D1999" s="19">
        <v>42135</v>
      </c>
      <c r="E1999" s="15">
        <v>113</v>
      </c>
      <c r="F1999" s="3">
        <v>3</v>
      </c>
      <c r="G1999" s="10">
        <v>674.09100000000001</v>
      </c>
    </row>
    <row r="2000" spans="1:7" ht="17.55" customHeight="1" x14ac:dyDescent="0.3">
      <c r="A2000" s="1">
        <v>1999</v>
      </c>
      <c r="B2000" s="1" t="s">
        <v>2033</v>
      </c>
      <c r="C2000" s="19">
        <v>42082</v>
      </c>
      <c r="D2000" s="19">
        <v>42157</v>
      </c>
      <c r="E2000" s="15">
        <v>94</v>
      </c>
      <c r="F2000" s="3">
        <v>4</v>
      </c>
      <c r="G2000" s="10">
        <v>293.06199999999995</v>
      </c>
    </row>
    <row r="2001" spans="1:7" ht="17.55" customHeight="1" x14ac:dyDescent="0.3">
      <c r="A2001" s="1">
        <v>2000</v>
      </c>
      <c r="B2001" s="1" t="s">
        <v>2034</v>
      </c>
      <c r="C2001" s="19">
        <v>42080</v>
      </c>
      <c r="D2001" s="19">
        <v>42131</v>
      </c>
      <c r="E2001" s="15">
        <v>95</v>
      </c>
      <c r="F2001" s="3">
        <v>4</v>
      </c>
      <c r="G2001" s="10">
        <v>515.46</v>
      </c>
    </row>
    <row r="2002" spans="1:7" ht="17.55" customHeight="1" x14ac:dyDescent="0.3">
      <c r="A2002" s="1">
        <v>2001</v>
      </c>
      <c r="B2002" s="1" t="s">
        <v>2035</v>
      </c>
      <c r="C2002" s="19">
        <v>42080</v>
      </c>
      <c r="D2002" s="19">
        <v>42135</v>
      </c>
      <c r="E2002" s="15">
        <v>246</v>
      </c>
      <c r="F2002" s="3">
        <v>3</v>
      </c>
      <c r="G2002" s="10">
        <v>304.92</v>
      </c>
    </row>
    <row r="2003" spans="1:7" ht="17.55" customHeight="1" x14ac:dyDescent="0.3">
      <c r="A2003" s="1">
        <v>2002</v>
      </c>
      <c r="B2003" s="1" t="s">
        <v>2036</v>
      </c>
      <c r="C2003" s="19">
        <v>42082</v>
      </c>
      <c r="D2003" s="19">
        <v>42131</v>
      </c>
      <c r="E2003" s="15">
        <v>130</v>
      </c>
      <c r="F2003" s="3">
        <v>4</v>
      </c>
      <c r="G2003" s="10">
        <v>484.48399999999998</v>
      </c>
    </row>
    <row r="2004" spans="1:7" ht="17.55" customHeight="1" x14ac:dyDescent="0.3">
      <c r="A2004" s="1">
        <v>2003</v>
      </c>
      <c r="B2004" s="1" t="s">
        <v>2037</v>
      </c>
      <c r="C2004" s="19">
        <v>42081</v>
      </c>
      <c r="D2004" s="19">
        <v>42101</v>
      </c>
      <c r="E2004" s="15">
        <v>144</v>
      </c>
      <c r="F2004" s="3">
        <v>4</v>
      </c>
      <c r="G2004" s="10">
        <v>180.411</v>
      </c>
    </row>
    <row r="2005" spans="1:7" ht="17.55" customHeight="1" x14ac:dyDescent="0.3">
      <c r="A2005" s="1">
        <v>2004</v>
      </c>
      <c r="B2005" s="1" t="s">
        <v>2038</v>
      </c>
      <c r="C2005" s="19">
        <v>42082</v>
      </c>
      <c r="D2005" s="19">
        <v>42105</v>
      </c>
      <c r="E2005" s="15">
        <v>140</v>
      </c>
      <c r="F2005" s="3">
        <v>1</v>
      </c>
      <c r="G2005" s="10">
        <v>532.4</v>
      </c>
    </row>
    <row r="2006" spans="1:7" ht="17.55" customHeight="1" x14ac:dyDescent="0.3">
      <c r="A2006" s="1">
        <v>2005</v>
      </c>
      <c r="B2006" s="1" t="s">
        <v>2039</v>
      </c>
      <c r="C2006" s="19">
        <v>42081</v>
      </c>
      <c r="D2006" s="19">
        <v>42139</v>
      </c>
      <c r="E2006" s="15">
        <v>315</v>
      </c>
      <c r="F2006" s="3">
        <v>2</v>
      </c>
      <c r="G2006" s="10">
        <v>537.24</v>
      </c>
    </row>
    <row r="2007" spans="1:7" ht="17.55" customHeight="1" x14ac:dyDescent="0.3">
      <c r="A2007" s="1">
        <v>2006</v>
      </c>
      <c r="B2007" s="1" t="s">
        <v>2040</v>
      </c>
      <c r="C2007" s="19">
        <v>42080</v>
      </c>
      <c r="D2007" s="19">
        <v>42136</v>
      </c>
      <c r="E2007" s="15">
        <v>264</v>
      </c>
      <c r="F2007" s="3">
        <v>1</v>
      </c>
      <c r="G2007" s="10">
        <v>510.01499999999999</v>
      </c>
    </row>
    <row r="2008" spans="1:7" ht="17.55" customHeight="1" x14ac:dyDescent="0.3">
      <c r="A2008" s="1">
        <v>2007</v>
      </c>
      <c r="B2008" s="1" t="s">
        <v>2041</v>
      </c>
      <c r="C2008" s="19">
        <v>42079</v>
      </c>
      <c r="D2008" s="19">
        <v>42125</v>
      </c>
      <c r="E2008" s="15">
        <v>236</v>
      </c>
      <c r="F2008" s="3">
        <v>3</v>
      </c>
      <c r="G2008" s="10">
        <v>74.051999999999992</v>
      </c>
    </row>
    <row r="2009" spans="1:7" ht="17.55" customHeight="1" x14ac:dyDescent="0.3">
      <c r="A2009" s="1">
        <v>2008</v>
      </c>
      <c r="B2009" s="1" t="s">
        <v>2042</v>
      </c>
      <c r="C2009" s="19">
        <v>42082</v>
      </c>
      <c r="D2009" s="19">
        <v>42131</v>
      </c>
      <c r="E2009" s="15">
        <v>158</v>
      </c>
      <c r="F2009" s="3">
        <v>1</v>
      </c>
      <c r="G2009" s="10">
        <v>620.00400000000002</v>
      </c>
    </row>
    <row r="2010" spans="1:7" ht="17.55" customHeight="1" x14ac:dyDescent="0.3">
      <c r="A2010" s="1">
        <v>2009</v>
      </c>
      <c r="B2010" s="1" t="s">
        <v>2043</v>
      </c>
      <c r="C2010" s="19">
        <v>42083</v>
      </c>
      <c r="D2010" s="19">
        <v>42148</v>
      </c>
      <c r="E2010" s="15">
        <v>67</v>
      </c>
      <c r="F2010" s="3">
        <v>4</v>
      </c>
      <c r="G2010" s="10">
        <v>71.631999999999991</v>
      </c>
    </row>
    <row r="2011" spans="1:7" ht="17.55" customHeight="1" x14ac:dyDescent="0.3">
      <c r="A2011" s="1">
        <v>2010</v>
      </c>
      <c r="B2011" s="1" t="s">
        <v>2044</v>
      </c>
      <c r="C2011" s="19">
        <v>42084</v>
      </c>
      <c r="D2011" s="19">
        <v>42115</v>
      </c>
      <c r="E2011" s="15">
        <v>254</v>
      </c>
      <c r="F2011" s="3">
        <v>4</v>
      </c>
      <c r="G2011" s="10">
        <v>960.49800000000005</v>
      </c>
    </row>
    <row r="2012" spans="1:7" ht="17.55" customHeight="1" x14ac:dyDescent="0.3">
      <c r="A2012" s="1">
        <v>2011</v>
      </c>
      <c r="B2012" s="1" t="s">
        <v>2045</v>
      </c>
      <c r="C2012" s="19">
        <v>42084</v>
      </c>
      <c r="D2012" s="19">
        <v>42111</v>
      </c>
      <c r="E2012" s="15">
        <v>52</v>
      </c>
      <c r="F2012" s="3">
        <v>2</v>
      </c>
      <c r="G2012" s="10">
        <v>544.01599999999996</v>
      </c>
    </row>
    <row r="2013" spans="1:7" ht="17.55" customHeight="1" x14ac:dyDescent="0.3">
      <c r="A2013" s="1">
        <v>2012</v>
      </c>
      <c r="B2013" s="1" t="s">
        <v>2046</v>
      </c>
      <c r="C2013" s="19">
        <v>42082</v>
      </c>
      <c r="D2013" s="19">
        <v>42118</v>
      </c>
      <c r="E2013" s="15">
        <v>218</v>
      </c>
      <c r="F2013" s="3">
        <v>1</v>
      </c>
      <c r="G2013" s="10">
        <v>967.03200000000004</v>
      </c>
    </row>
    <row r="2014" spans="1:7" ht="17.55" customHeight="1" x14ac:dyDescent="0.3">
      <c r="A2014" s="1">
        <v>2013</v>
      </c>
      <c r="B2014" s="1" t="s">
        <v>2047</v>
      </c>
      <c r="C2014" s="19">
        <v>42079</v>
      </c>
      <c r="D2014" s="19">
        <v>42120</v>
      </c>
      <c r="E2014" s="15">
        <v>282</v>
      </c>
      <c r="F2014" s="3">
        <v>3</v>
      </c>
      <c r="G2014" s="10">
        <v>695.99200000000008</v>
      </c>
    </row>
    <row r="2015" spans="1:7" ht="17.55" customHeight="1" x14ac:dyDescent="0.3">
      <c r="A2015" s="1">
        <v>2014</v>
      </c>
      <c r="B2015" s="1" t="s">
        <v>2048</v>
      </c>
      <c r="C2015" s="19">
        <v>42079</v>
      </c>
      <c r="D2015" s="19">
        <v>42146</v>
      </c>
      <c r="E2015" s="15">
        <v>114</v>
      </c>
      <c r="F2015" s="3">
        <v>4</v>
      </c>
      <c r="G2015" s="10">
        <v>163.471</v>
      </c>
    </row>
    <row r="2016" spans="1:7" ht="17.55" customHeight="1" x14ac:dyDescent="0.3">
      <c r="A2016" s="1">
        <v>2015</v>
      </c>
      <c r="B2016" s="1" t="s">
        <v>2049</v>
      </c>
      <c r="C2016" s="19">
        <v>42082</v>
      </c>
      <c r="D2016" s="19">
        <v>42113</v>
      </c>
      <c r="E2016" s="15">
        <v>306</v>
      </c>
      <c r="F2016" s="3">
        <v>3</v>
      </c>
      <c r="G2016" s="10">
        <v>448.66800000000001</v>
      </c>
    </row>
    <row r="2017" spans="1:7" ht="17.55" customHeight="1" x14ac:dyDescent="0.3">
      <c r="A2017" s="1">
        <v>2016</v>
      </c>
      <c r="B2017" s="1" t="s">
        <v>2050</v>
      </c>
      <c r="C2017" s="19">
        <v>42084</v>
      </c>
      <c r="D2017" s="19">
        <v>42141</v>
      </c>
      <c r="E2017" s="15">
        <v>197</v>
      </c>
      <c r="F2017" s="3">
        <v>3</v>
      </c>
      <c r="G2017" s="10">
        <v>344.72899999999998</v>
      </c>
    </row>
    <row r="2018" spans="1:7" ht="17.55" customHeight="1" x14ac:dyDescent="0.3">
      <c r="A2018" s="1">
        <v>2017</v>
      </c>
      <c r="B2018" s="1" t="s">
        <v>2051</v>
      </c>
      <c r="C2018" s="19">
        <v>42083</v>
      </c>
      <c r="D2018" s="19">
        <v>42143</v>
      </c>
      <c r="E2018" s="15">
        <v>122</v>
      </c>
      <c r="F2018" s="3">
        <v>2</v>
      </c>
      <c r="G2018" s="10">
        <v>291.36799999999999</v>
      </c>
    </row>
    <row r="2019" spans="1:7" ht="17.55" customHeight="1" x14ac:dyDescent="0.3">
      <c r="A2019" s="1">
        <v>2018</v>
      </c>
      <c r="B2019" s="1" t="s">
        <v>2052</v>
      </c>
      <c r="C2019" s="19">
        <v>42081</v>
      </c>
      <c r="D2019" s="19">
        <v>42153</v>
      </c>
      <c r="E2019" s="15">
        <v>313</v>
      </c>
      <c r="F2019" s="3">
        <v>1</v>
      </c>
      <c r="G2019" s="10">
        <v>56.144000000000005</v>
      </c>
    </row>
    <row r="2020" spans="1:7" ht="17.55" customHeight="1" x14ac:dyDescent="0.3">
      <c r="A2020" s="1">
        <v>2019</v>
      </c>
      <c r="B2020" s="1" t="s">
        <v>2053</v>
      </c>
      <c r="C2020" s="19">
        <v>42085</v>
      </c>
      <c r="D2020" s="19">
        <v>42159</v>
      </c>
      <c r="E2020" s="15">
        <v>263</v>
      </c>
      <c r="F2020" s="3">
        <v>3</v>
      </c>
      <c r="G2020" s="10">
        <v>230.142</v>
      </c>
    </row>
    <row r="2021" spans="1:7" ht="17.55" customHeight="1" x14ac:dyDescent="0.3">
      <c r="A2021" s="1">
        <v>2020</v>
      </c>
      <c r="B2021" s="1" t="s">
        <v>2054</v>
      </c>
      <c r="C2021" s="19">
        <v>42085</v>
      </c>
      <c r="D2021" s="19">
        <v>42140</v>
      </c>
      <c r="E2021" s="15">
        <v>173</v>
      </c>
      <c r="F2021" s="3">
        <v>4</v>
      </c>
      <c r="G2021" s="10">
        <v>78.408000000000001</v>
      </c>
    </row>
    <row r="2022" spans="1:7" ht="17.55" customHeight="1" x14ac:dyDescent="0.3">
      <c r="A2022" s="1">
        <v>2021</v>
      </c>
      <c r="B2022" s="1" t="s">
        <v>2055</v>
      </c>
      <c r="C2022" s="19">
        <v>42085</v>
      </c>
      <c r="D2022" s="19">
        <v>42140</v>
      </c>
      <c r="E2022" s="15">
        <v>120</v>
      </c>
      <c r="F2022" s="3">
        <v>4</v>
      </c>
      <c r="G2022" s="10">
        <v>165.52800000000002</v>
      </c>
    </row>
    <row r="2023" spans="1:7" ht="17.55" customHeight="1" x14ac:dyDescent="0.3">
      <c r="A2023" s="1">
        <v>2022</v>
      </c>
      <c r="B2023" s="1" t="s">
        <v>2056</v>
      </c>
      <c r="C2023" s="19">
        <v>42083</v>
      </c>
      <c r="D2023" s="19">
        <v>42141</v>
      </c>
      <c r="E2023" s="15">
        <v>151</v>
      </c>
      <c r="F2023" s="3">
        <v>1</v>
      </c>
      <c r="G2023" s="10">
        <v>214.17000000000002</v>
      </c>
    </row>
    <row r="2024" spans="1:7" ht="17.55" customHeight="1" x14ac:dyDescent="0.3">
      <c r="A2024" s="1">
        <v>2023</v>
      </c>
      <c r="B2024" s="1" t="s">
        <v>2057</v>
      </c>
      <c r="C2024" s="19">
        <v>42086</v>
      </c>
      <c r="D2024" s="19">
        <v>42124</v>
      </c>
      <c r="E2024" s="15">
        <v>41</v>
      </c>
      <c r="F2024" s="3">
        <v>2</v>
      </c>
      <c r="G2024" s="10">
        <v>245.87199999999999</v>
      </c>
    </row>
    <row r="2025" spans="1:7" ht="17.55" customHeight="1" x14ac:dyDescent="0.3">
      <c r="A2025" s="1">
        <v>2024</v>
      </c>
      <c r="B2025" s="1" t="s">
        <v>2058</v>
      </c>
      <c r="C2025" s="19">
        <v>42084</v>
      </c>
      <c r="D2025" s="19">
        <v>42129</v>
      </c>
      <c r="E2025" s="15">
        <v>265</v>
      </c>
      <c r="F2025" s="3">
        <v>3</v>
      </c>
      <c r="G2025" s="10">
        <v>180.89500000000001</v>
      </c>
    </row>
    <row r="2026" spans="1:7" ht="17.55" customHeight="1" x14ac:dyDescent="0.3">
      <c r="A2026" s="1">
        <v>2025</v>
      </c>
      <c r="B2026" s="1" t="s">
        <v>2059</v>
      </c>
      <c r="C2026" s="19">
        <v>42085</v>
      </c>
      <c r="D2026" s="19">
        <v>42139</v>
      </c>
      <c r="E2026" s="15">
        <v>33</v>
      </c>
      <c r="F2026" s="3">
        <v>1</v>
      </c>
      <c r="G2026" s="10">
        <v>527.07600000000002</v>
      </c>
    </row>
    <row r="2027" spans="1:7" ht="17.55" customHeight="1" x14ac:dyDescent="0.3">
      <c r="A2027" s="1">
        <v>2026</v>
      </c>
      <c r="B2027" s="1" t="s">
        <v>2060</v>
      </c>
      <c r="C2027" s="19">
        <v>42081</v>
      </c>
      <c r="D2027" s="19">
        <v>42117</v>
      </c>
      <c r="E2027" s="15">
        <v>200</v>
      </c>
      <c r="F2027" s="3">
        <v>1</v>
      </c>
      <c r="G2027" s="10">
        <v>556.47899999999993</v>
      </c>
    </row>
    <row r="2028" spans="1:7" ht="17.55" customHeight="1" x14ac:dyDescent="0.3">
      <c r="A2028" s="1">
        <v>2027</v>
      </c>
      <c r="B2028" s="1" t="s">
        <v>2061</v>
      </c>
      <c r="C2028" s="19">
        <v>42085</v>
      </c>
      <c r="D2028" s="19">
        <v>42159</v>
      </c>
      <c r="E2028" s="15">
        <v>286</v>
      </c>
      <c r="F2028" s="3">
        <v>3</v>
      </c>
      <c r="G2028" s="10">
        <v>877.73400000000004</v>
      </c>
    </row>
    <row r="2029" spans="1:7" ht="17.55" customHeight="1" x14ac:dyDescent="0.3">
      <c r="A2029" s="1">
        <v>2028</v>
      </c>
      <c r="B2029" s="1" t="s">
        <v>2062</v>
      </c>
      <c r="C2029" s="19">
        <v>42083</v>
      </c>
      <c r="D2029" s="19">
        <v>42135</v>
      </c>
      <c r="E2029" s="15">
        <v>6</v>
      </c>
      <c r="F2029" s="3">
        <v>3</v>
      </c>
      <c r="G2029" s="10">
        <v>68.244000000000014</v>
      </c>
    </row>
    <row r="2030" spans="1:7" ht="17.55" customHeight="1" x14ac:dyDescent="0.3">
      <c r="A2030" s="1">
        <v>2029</v>
      </c>
      <c r="B2030" s="1" t="s">
        <v>2063</v>
      </c>
      <c r="C2030" s="19">
        <v>42083</v>
      </c>
      <c r="D2030" s="19">
        <v>42130</v>
      </c>
      <c r="E2030" s="15">
        <v>210</v>
      </c>
      <c r="F2030" s="3">
        <v>4</v>
      </c>
      <c r="G2030" s="10">
        <v>500.214</v>
      </c>
    </row>
    <row r="2031" spans="1:7" ht="17.55" customHeight="1" x14ac:dyDescent="0.3">
      <c r="A2031" s="1">
        <v>2030</v>
      </c>
      <c r="B2031" s="1" t="s">
        <v>2064</v>
      </c>
      <c r="C2031" s="19">
        <v>42087</v>
      </c>
      <c r="D2031" s="19">
        <v>42141</v>
      </c>
      <c r="E2031" s="15">
        <v>124</v>
      </c>
      <c r="F2031" s="3">
        <v>1</v>
      </c>
      <c r="G2031" s="10">
        <v>306.61399999999998</v>
      </c>
    </row>
    <row r="2032" spans="1:7" ht="17.55" customHeight="1" x14ac:dyDescent="0.3">
      <c r="A2032" s="1">
        <v>2031</v>
      </c>
      <c r="B2032" s="1" t="s">
        <v>2065</v>
      </c>
      <c r="C2032" s="19">
        <v>42088</v>
      </c>
      <c r="D2032" s="19">
        <v>42131</v>
      </c>
      <c r="E2032" s="15">
        <v>13</v>
      </c>
      <c r="F2032" s="3">
        <v>2</v>
      </c>
      <c r="G2032" s="10">
        <v>396.39599999999996</v>
      </c>
    </row>
    <row r="2033" spans="1:7" ht="17.55" customHeight="1" x14ac:dyDescent="0.3">
      <c r="A2033" s="1">
        <v>2032</v>
      </c>
      <c r="B2033" s="1" t="s">
        <v>2066</v>
      </c>
      <c r="C2033" s="19">
        <v>42083</v>
      </c>
      <c r="D2033" s="19">
        <v>42147</v>
      </c>
      <c r="E2033" s="15">
        <v>121</v>
      </c>
      <c r="F2033" s="3">
        <v>3</v>
      </c>
      <c r="G2033" s="10">
        <v>165.52799999999999</v>
      </c>
    </row>
    <row r="2034" spans="1:7" ht="17.55" customHeight="1" x14ac:dyDescent="0.3">
      <c r="A2034" s="1">
        <v>2033</v>
      </c>
      <c r="B2034" s="1" t="s">
        <v>2067</v>
      </c>
      <c r="C2034" s="19">
        <v>42085</v>
      </c>
      <c r="D2034" s="19">
        <v>42122</v>
      </c>
      <c r="E2034" s="15">
        <v>221</v>
      </c>
      <c r="F2034" s="3">
        <v>1</v>
      </c>
      <c r="G2034" s="10">
        <v>441.65</v>
      </c>
    </row>
    <row r="2035" spans="1:7" ht="17.55" customHeight="1" x14ac:dyDescent="0.3">
      <c r="A2035" s="1">
        <v>2034</v>
      </c>
      <c r="B2035" s="1" t="s">
        <v>2068</v>
      </c>
      <c r="C2035" s="19">
        <v>42085</v>
      </c>
      <c r="D2035" s="19">
        <v>42124</v>
      </c>
      <c r="E2035" s="15">
        <v>273</v>
      </c>
      <c r="F2035" s="3">
        <v>4</v>
      </c>
      <c r="G2035" s="10">
        <v>105.512</v>
      </c>
    </row>
    <row r="2036" spans="1:7" ht="17.55" customHeight="1" x14ac:dyDescent="0.3">
      <c r="A2036" s="1">
        <v>2035</v>
      </c>
      <c r="B2036" s="1" t="s">
        <v>2069</v>
      </c>
      <c r="C2036" s="19">
        <v>42086</v>
      </c>
      <c r="D2036" s="19">
        <v>42155</v>
      </c>
      <c r="E2036" s="15">
        <v>311</v>
      </c>
      <c r="F2036" s="3">
        <v>3</v>
      </c>
      <c r="G2036" s="10">
        <v>264.74799999999999</v>
      </c>
    </row>
    <row r="2037" spans="1:7" ht="17.55" customHeight="1" x14ac:dyDescent="0.3">
      <c r="A2037" s="1">
        <v>2036</v>
      </c>
      <c r="B2037" s="1" t="s">
        <v>2070</v>
      </c>
      <c r="C2037" s="19">
        <v>42085</v>
      </c>
      <c r="D2037" s="19">
        <v>42138</v>
      </c>
      <c r="E2037" s="15">
        <v>279</v>
      </c>
      <c r="F2037" s="3">
        <v>3</v>
      </c>
      <c r="G2037" s="10">
        <v>460.40499999999997</v>
      </c>
    </row>
    <row r="2038" spans="1:7" ht="17.55" customHeight="1" x14ac:dyDescent="0.3">
      <c r="A2038" s="1">
        <v>2037</v>
      </c>
      <c r="B2038" s="1" t="s">
        <v>2071</v>
      </c>
      <c r="C2038" s="19">
        <v>42089</v>
      </c>
      <c r="D2038" s="19">
        <v>42117</v>
      </c>
      <c r="E2038" s="15">
        <v>169</v>
      </c>
      <c r="F2038" s="3">
        <v>1</v>
      </c>
      <c r="G2038" s="10">
        <v>484.96799999999996</v>
      </c>
    </row>
    <row r="2039" spans="1:7" ht="17.55" customHeight="1" x14ac:dyDescent="0.3">
      <c r="A2039" s="1">
        <v>2038</v>
      </c>
      <c r="B2039" s="1" t="s">
        <v>2072</v>
      </c>
      <c r="C2039" s="19">
        <v>42089</v>
      </c>
      <c r="D2039" s="19">
        <v>42151</v>
      </c>
      <c r="E2039" s="15">
        <v>100</v>
      </c>
      <c r="F2039" s="3">
        <v>2</v>
      </c>
      <c r="G2039" s="10">
        <v>770.52800000000002</v>
      </c>
    </row>
    <row r="2040" spans="1:7" ht="17.55" customHeight="1" x14ac:dyDescent="0.3">
      <c r="A2040" s="1">
        <v>2039</v>
      </c>
      <c r="B2040" s="1" t="s">
        <v>2073</v>
      </c>
      <c r="C2040" s="19">
        <v>42089</v>
      </c>
      <c r="D2040" s="19">
        <v>42114</v>
      </c>
      <c r="E2040" s="15">
        <v>310</v>
      </c>
      <c r="F2040" s="3">
        <v>3</v>
      </c>
      <c r="G2040" s="10">
        <v>295.72399999999999</v>
      </c>
    </row>
    <row r="2041" spans="1:7" ht="17.55" customHeight="1" x14ac:dyDescent="0.3">
      <c r="A2041" s="1">
        <v>2040</v>
      </c>
      <c r="B2041" s="1" t="s">
        <v>2074</v>
      </c>
      <c r="C2041" s="19">
        <v>42086</v>
      </c>
      <c r="D2041" s="19">
        <v>42126</v>
      </c>
      <c r="E2041" s="15">
        <v>303</v>
      </c>
      <c r="F2041" s="3">
        <v>2</v>
      </c>
      <c r="G2041" s="10">
        <v>361.06400000000002</v>
      </c>
    </row>
    <row r="2042" spans="1:7" ht="17.55" customHeight="1" x14ac:dyDescent="0.3">
      <c r="A2042" s="1">
        <v>2041</v>
      </c>
      <c r="B2042" s="1" t="s">
        <v>2075</v>
      </c>
      <c r="C2042" s="19">
        <v>42086</v>
      </c>
      <c r="D2042" s="19">
        <v>42114</v>
      </c>
      <c r="E2042" s="15">
        <v>280</v>
      </c>
      <c r="F2042" s="3">
        <v>4</v>
      </c>
      <c r="G2042" s="10">
        <v>192.995</v>
      </c>
    </row>
    <row r="2043" spans="1:7" ht="17.55" customHeight="1" x14ac:dyDescent="0.3">
      <c r="A2043" s="1">
        <v>2042</v>
      </c>
      <c r="B2043" s="1" t="s">
        <v>2076</v>
      </c>
      <c r="C2043" s="19">
        <v>42086</v>
      </c>
      <c r="D2043" s="19">
        <v>42131</v>
      </c>
      <c r="E2043" s="15">
        <v>273</v>
      </c>
      <c r="F2043" s="3">
        <v>1</v>
      </c>
      <c r="G2043" s="10">
        <v>211.99200000000002</v>
      </c>
    </row>
    <row r="2044" spans="1:7" ht="17.55" customHeight="1" x14ac:dyDescent="0.3">
      <c r="A2044" s="1">
        <v>2043</v>
      </c>
      <c r="B2044" s="1" t="s">
        <v>2077</v>
      </c>
      <c r="C2044" s="19">
        <v>42089</v>
      </c>
      <c r="D2044" s="19">
        <v>42115</v>
      </c>
      <c r="E2044" s="15">
        <v>285</v>
      </c>
      <c r="F2044" s="3">
        <v>3</v>
      </c>
      <c r="G2044" s="10">
        <v>65.34</v>
      </c>
    </row>
    <row r="2045" spans="1:7" ht="17.55" customHeight="1" x14ac:dyDescent="0.3">
      <c r="A2045" s="1">
        <v>2044</v>
      </c>
      <c r="B2045" s="1" t="s">
        <v>2078</v>
      </c>
      <c r="C2045" s="19">
        <v>42086</v>
      </c>
      <c r="D2045" s="19">
        <v>42138</v>
      </c>
      <c r="E2045" s="15">
        <v>177</v>
      </c>
      <c r="F2045" s="3">
        <v>1</v>
      </c>
      <c r="G2045" s="10">
        <v>222.035</v>
      </c>
    </row>
    <row r="2046" spans="1:7" ht="17.55" customHeight="1" x14ac:dyDescent="0.3">
      <c r="A2046" s="1">
        <v>2045</v>
      </c>
      <c r="B2046" s="1" t="s">
        <v>2079</v>
      </c>
      <c r="C2046" s="19">
        <v>42087</v>
      </c>
      <c r="D2046" s="19">
        <v>42146</v>
      </c>
      <c r="E2046" s="15">
        <v>31</v>
      </c>
      <c r="F2046" s="3">
        <v>4</v>
      </c>
      <c r="G2046" s="10">
        <v>232.078</v>
      </c>
    </row>
    <row r="2047" spans="1:7" ht="17.55" customHeight="1" x14ac:dyDescent="0.3">
      <c r="A2047" s="1">
        <v>2046</v>
      </c>
      <c r="B2047" s="1" t="s">
        <v>2080</v>
      </c>
      <c r="C2047" s="19">
        <v>42091</v>
      </c>
      <c r="D2047" s="19">
        <v>42136</v>
      </c>
      <c r="E2047" s="15">
        <v>113</v>
      </c>
      <c r="F2047" s="3">
        <v>4</v>
      </c>
      <c r="G2047" s="10">
        <v>581.04199999999992</v>
      </c>
    </row>
    <row r="2048" spans="1:7" ht="17.55" customHeight="1" x14ac:dyDescent="0.3">
      <c r="A2048" s="1">
        <v>2047</v>
      </c>
      <c r="B2048" s="1" t="s">
        <v>2081</v>
      </c>
      <c r="C2048" s="19">
        <v>42087</v>
      </c>
      <c r="D2048" s="19">
        <v>42143</v>
      </c>
      <c r="E2048" s="15">
        <v>300</v>
      </c>
      <c r="F2048" s="3">
        <v>2</v>
      </c>
      <c r="G2048" s="10">
        <v>238.97499999999999</v>
      </c>
    </row>
    <row r="2049" spans="1:7" ht="17.55" customHeight="1" x14ac:dyDescent="0.3">
      <c r="A2049" s="1">
        <v>2048</v>
      </c>
      <c r="B2049" s="1" t="s">
        <v>2082</v>
      </c>
      <c r="C2049" s="19">
        <v>42090</v>
      </c>
      <c r="D2049" s="19">
        <v>42114</v>
      </c>
      <c r="E2049" s="15">
        <v>289</v>
      </c>
      <c r="F2049" s="3">
        <v>2</v>
      </c>
      <c r="G2049" s="10">
        <v>240.06399999999999</v>
      </c>
    </row>
    <row r="2050" spans="1:7" ht="17.55" customHeight="1" x14ac:dyDescent="0.3">
      <c r="A2050" s="1">
        <v>2049</v>
      </c>
      <c r="B2050" s="1" t="s">
        <v>2083</v>
      </c>
      <c r="C2050" s="19">
        <v>42090</v>
      </c>
      <c r="D2050" s="19">
        <v>42164</v>
      </c>
      <c r="E2050" s="15">
        <v>290</v>
      </c>
      <c r="F2050" s="3">
        <v>2</v>
      </c>
      <c r="G2050" s="10">
        <v>304.92</v>
      </c>
    </row>
    <row r="2051" spans="1:7" ht="17.55" customHeight="1" x14ac:dyDescent="0.3">
      <c r="A2051" s="1">
        <v>2050</v>
      </c>
      <c r="B2051" s="1" t="s">
        <v>2084</v>
      </c>
      <c r="C2051" s="19">
        <v>42088</v>
      </c>
      <c r="D2051" s="19">
        <v>42128</v>
      </c>
      <c r="E2051" s="15">
        <v>151</v>
      </c>
      <c r="F2051" s="3">
        <v>3</v>
      </c>
      <c r="G2051" s="10">
        <v>356.22399999999999</v>
      </c>
    </row>
    <row r="2052" spans="1:7" ht="17.55" customHeight="1" x14ac:dyDescent="0.3">
      <c r="A2052" s="1">
        <v>2051</v>
      </c>
      <c r="B2052" s="1" t="s">
        <v>2085</v>
      </c>
      <c r="C2052" s="19">
        <v>42087</v>
      </c>
      <c r="D2052" s="19">
        <v>42139</v>
      </c>
      <c r="E2052" s="15">
        <v>9</v>
      </c>
      <c r="F2052" s="3">
        <v>4</v>
      </c>
      <c r="G2052" s="10">
        <v>297.05500000000001</v>
      </c>
    </row>
    <row r="2053" spans="1:7" ht="17.55" customHeight="1" x14ac:dyDescent="0.3">
      <c r="A2053" s="1">
        <v>2052</v>
      </c>
      <c r="B2053" s="1" t="s">
        <v>2086</v>
      </c>
      <c r="C2053" s="19">
        <v>42090</v>
      </c>
      <c r="D2053" s="19">
        <v>42147</v>
      </c>
      <c r="E2053" s="15">
        <v>267</v>
      </c>
      <c r="F2053" s="3">
        <v>2</v>
      </c>
      <c r="G2053" s="10">
        <v>895.15800000000002</v>
      </c>
    </row>
    <row r="2054" spans="1:7" ht="17.55" customHeight="1" x14ac:dyDescent="0.3">
      <c r="A2054" s="1">
        <v>2053</v>
      </c>
      <c r="B2054" s="1" t="s">
        <v>2087</v>
      </c>
      <c r="C2054" s="19">
        <v>42090</v>
      </c>
      <c r="D2054" s="19">
        <v>42120</v>
      </c>
      <c r="E2054" s="15">
        <v>215</v>
      </c>
      <c r="F2054" s="3">
        <v>3</v>
      </c>
      <c r="G2054" s="10">
        <v>231.83600000000001</v>
      </c>
    </row>
    <row r="2055" spans="1:7" ht="17.55" customHeight="1" x14ac:dyDescent="0.3">
      <c r="A2055" s="1">
        <v>2054</v>
      </c>
      <c r="B2055" s="1" t="s">
        <v>2088</v>
      </c>
      <c r="C2055" s="19">
        <v>42088</v>
      </c>
      <c r="D2055" s="19">
        <v>42130</v>
      </c>
      <c r="E2055" s="15">
        <v>97</v>
      </c>
      <c r="F2055" s="3">
        <v>2</v>
      </c>
      <c r="G2055" s="10">
        <v>482.06400000000008</v>
      </c>
    </row>
    <row r="2056" spans="1:7" ht="17.55" customHeight="1" x14ac:dyDescent="0.3">
      <c r="A2056" s="1">
        <v>2055</v>
      </c>
      <c r="B2056" s="1" t="s">
        <v>2089</v>
      </c>
      <c r="C2056" s="19">
        <v>42088</v>
      </c>
      <c r="D2056" s="19">
        <v>42118</v>
      </c>
      <c r="E2056" s="15">
        <v>121</v>
      </c>
      <c r="F2056" s="3">
        <v>3</v>
      </c>
      <c r="G2056" s="10">
        <v>105.99600000000001</v>
      </c>
    </row>
    <row r="2057" spans="1:7" ht="17.55" customHeight="1" x14ac:dyDescent="0.3">
      <c r="A2057" s="1">
        <v>2056</v>
      </c>
      <c r="B2057" s="1" t="s">
        <v>2090</v>
      </c>
      <c r="C2057" s="19">
        <v>42090</v>
      </c>
      <c r="D2057" s="19">
        <v>42142</v>
      </c>
      <c r="E2057" s="15">
        <v>210</v>
      </c>
      <c r="F2057" s="3">
        <v>4</v>
      </c>
      <c r="G2057" s="10">
        <v>529.375</v>
      </c>
    </row>
    <row r="2058" spans="1:7" ht="17.55" customHeight="1" x14ac:dyDescent="0.3">
      <c r="A2058" s="1">
        <v>2057</v>
      </c>
      <c r="B2058" s="1" t="s">
        <v>2091</v>
      </c>
      <c r="C2058" s="19">
        <v>42092</v>
      </c>
      <c r="D2058" s="19">
        <v>42163</v>
      </c>
      <c r="E2058" s="15">
        <v>80</v>
      </c>
      <c r="F2058" s="3">
        <v>2</v>
      </c>
      <c r="G2058" s="10">
        <v>264.74799999999999</v>
      </c>
    </row>
    <row r="2059" spans="1:7" ht="17.55" customHeight="1" x14ac:dyDescent="0.3">
      <c r="A2059" s="1">
        <v>2058</v>
      </c>
      <c r="B2059" s="1" t="s">
        <v>2092</v>
      </c>
      <c r="C2059" s="19">
        <v>42092</v>
      </c>
      <c r="D2059" s="19">
        <v>42115</v>
      </c>
      <c r="E2059" s="15">
        <v>275</v>
      </c>
      <c r="F2059" s="3">
        <v>3</v>
      </c>
      <c r="G2059" s="10">
        <v>495.61599999999999</v>
      </c>
    </row>
    <row r="2060" spans="1:7" ht="17.55" customHeight="1" x14ac:dyDescent="0.3">
      <c r="A2060" s="1">
        <v>2059</v>
      </c>
      <c r="B2060" s="1" t="s">
        <v>2093</v>
      </c>
      <c r="C2060" s="19">
        <v>42090</v>
      </c>
      <c r="D2060" s="19">
        <v>42137</v>
      </c>
      <c r="E2060" s="15">
        <v>114</v>
      </c>
      <c r="F2060" s="3">
        <v>2</v>
      </c>
      <c r="G2060" s="10">
        <v>634.524</v>
      </c>
    </row>
    <row r="2061" spans="1:7" ht="17.55" customHeight="1" x14ac:dyDescent="0.3">
      <c r="A2061" s="1">
        <v>2060</v>
      </c>
      <c r="B2061" s="1" t="s">
        <v>2094</v>
      </c>
      <c r="C2061" s="19">
        <v>42089</v>
      </c>
      <c r="D2061" s="19">
        <v>42159</v>
      </c>
      <c r="E2061" s="15">
        <v>184</v>
      </c>
      <c r="F2061" s="3">
        <v>3</v>
      </c>
      <c r="G2061" s="10">
        <v>325.24800000000005</v>
      </c>
    </row>
    <row r="2062" spans="1:7" ht="17.55" customHeight="1" x14ac:dyDescent="0.3">
      <c r="A2062" s="1">
        <v>2061</v>
      </c>
      <c r="B2062" s="1" t="s">
        <v>2095</v>
      </c>
      <c r="C2062" s="19">
        <v>42091</v>
      </c>
      <c r="D2062" s="19">
        <v>42144</v>
      </c>
      <c r="E2062" s="15">
        <v>106</v>
      </c>
      <c r="F2062" s="3">
        <v>3</v>
      </c>
      <c r="G2062" s="10">
        <v>462.46199999999999</v>
      </c>
    </row>
    <row r="2063" spans="1:7" ht="17.55" customHeight="1" x14ac:dyDescent="0.3">
      <c r="A2063" s="1">
        <v>2062</v>
      </c>
      <c r="B2063" s="1" t="s">
        <v>2096</v>
      </c>
      <c r="C2063" s="19">
        <v>42094</v>
      </c>
      <c r="D2063" s="19">
        <v>42169</v>
      </c>
      <c r="E2063" s="15">
        <v>19</v>
      </c>
      <c r="F2063" s="3">
        <v>3</v>
      </c>
      <c r="G2063" s="10">
        <v>844.096</v>
      </c>
    </row>
    <row r="2064" spans="1:7" ht="17.55" customHeight="1" x14ac:dyDescent="0.3">
      <c r="A2064" s="1">
        <v>2063</v>
      </c>
      <c r="B2064" s="1" t="s">
        <v>2097</v>
      </c>
      <c r="C2064" s="19">
        <v>42094</v>
      </c>
      <c r="D2064" s="19">
        <v>42151</v>
      </c>
      <c r="E2064" s="15">
        <v>272</v>
      </c>
      <c r="F2064" s="3">
        <v>2</v>
      </c>
      <c r="G2064" s="10">
        <v>698.04899999999998</v>
      </c>
    </row>
    <row r="2065" spans="1:7" ht="17.55" customHeight="1" x14ac:dyDescent="0.3">
      <c r="A2065" s="1">
        <v>2064</v>
      </c>
      <c r="B2065" s="1" t="s">
        <v>2098</v>
      </c>
      <c r="C2065" s="19">
        <v>42093</v>
      </c>
      <c r="D2065" s="19">
        <v>42139</v>
      </c>
      <c r="E2065" s="15">
        <v>180</v>
      </c>
      <c r="F2065" s="3">
        <v>2</v>
      </c>
      <c r="G2065" s="10">
        <v>211.75</v>
      </c>
    </row>
    <row r="2066" spans="1:7" ht="17.55" customHeight="1" x14ac:dyDescent="0.3">
      <c r="A2066" s="1">
        <v>2065</v>
      </c>
      <c r="B2066" s="1" t="s">
        <v>2099</v>
      </c>
      <c r="C2066" s="19">
        <v>42090</v>
      </c>
      <c r="D2066" s="19">
        <v>42151</v>
      </c>
      <c r="E2066" s="15">
        <v>9</v>
      </c>
      <c r="F2066" s="3">
        <v>4</v>
      </c>
      <c r="G2066" s="10">
        <v>573.90300000000002</v>
      </c>
    </row>
    <row r="2067" spans="1:7" ht="17.55" customHeight="1" x14ac:dyDescent="0.3">
      <c r="A2067" s="1">
        <v>2066</v>
      </c>
      <c r="B2067" s="1" t="s">
        <v>2100</v>
      </c>
      <c r="C2067" s="19">
        <v>42093</v>
      </c>
      <c r="D2067" s="19">
        <v>42160</v>
      </c>
      <c r="E2067" s="15">
        <v>21</v>
      </c>
      <c r="F2067" s="3">
        <v>4</v>
      </c>
      <c r="G2067" s="10">
        <v>441.28699999999998</v>
      </c>
    </row>
    <row r="2068" spans="1:7" ht="17.55" customHeight="1" x14ac:dyDescent="0.3">
      <c r="A2068" s="1">
        <v>2067</v>
      </c>
      <c r="B2068" s="1" t="s">
        <v>2101</v>
      </c>
      <c r="C2068" s="19">
        <v>42093</v>
      </c>
      <c r="D2068" s="19">
        <v>42128</v>
      </c>
      <c r="E2068" s="15">
        <v>210</v>
      </c>
      <c r="F2068" s="3">
        <v>1</v>
      </c>
      <c r="G2068" s="10">
        <v>122.452</v>
      </c>
    </row>
    <row r="2069" spans="1:7" ht="17.55" customHeight="1" x14ac:dyDescent="0.3">
      <c r="A2069" s="1">
        <v>2068</v>
      </c>
      <c r="B2069" s="1" t="s">
        <v>2102</v>
      </c>
      <c r="C2069" s="19">
        <v>42092</v>
      </c>
      <c r="D2069" s="19">
        <v>42143</v>
      </c>
      <c r="E2069" s="15">
        <v>189</v>
      </c>
      <c r="F2069" s="3">
        <v>4</v>
      </c>
      <c r="G2069" s="10">
        <v>575.11299999999994</v>
      </c>
    </row>
    <row r="2070" spans="1:7" ht="17.55" customHeight="1" x14ac:dyDescent="0.3">
      <c r="A2070" s="1">
        <v>2069</v>
      </c>
      <c r="B2070" s="1" t="s">
        <v>2103</v>
      </c>
      <c r="C2070" s="19">
        <v>42093</v>
      </c>
      <c r="D2070" s="19">
        <v>42119</v>
      </c>
      <c r="E2070" s="15">
        <v>9</v>
      </c>
      <c r="F2070" s="3">
        <v>1</v>
      </c>
      <c r="G2070" s="10">
        <v>620.00399999999991</v>
      </c>
    </row>
    <row r="2071" spans="1:7" ht="17.55" customHeight="1" x14ac:dyDescent="0.3">
      <c r="A2071" s="1">
        <v>2070</v>
      </c>
      <c r="B2071" s="1" t="s">
        <v>2104</v>
      </c>
      <c r="C2071" s="19">
        <v>42095</v>
      </c>
      <c r="D2071" s="19">
        <v>42118</v>
      </c>
      <c r="E2071" s="15">
        <v>209</v>
      </c>
      <c r="F2071" s="3">
        <v>1</v>
      </c>
      <c r="G2071" s="10">
        <v>278.90499999999997</v>
      </c>
    </row>
    <row r="2072" spans="1:7" ht="17.55" customHeight="1" x14ac:dyDescent="0.3">
      <c r="A2072" s="1">
        <v>2071</v>
      </c>
      <c r="B2072" s="1" t="s">
        <v>2105</v>
      </c>
      <c r="C2072" s="19">
        <v>42096</v>
      </c>
      <c r="D2072" s="19">
        <v>42152</v>
      </c>
      <c r="E2072" s="15">
        <v>147</v>
      </c>
      <c r="F2072" s="3">
        <v>4</v>
      </c>
      <c r="G2072" s="10">
        <v>160.32499999999999</v>
      </c>
    </row>
    <row r="2073" spans="1:7" ht="17.55" customHeight="1" x14ac:dyDescent="0.3">
      <c r="A2073" s="1">
        <v>2072</v>
      </c>
      <c r="B2073" s="1" t="s">
        <v>2106</v>
      </c>
      <c r="C2073" s="19">
        <v>42097</v>
      </c>
      <c r="D2073" s="19">
        <v>42119</v>
      </c>
      <c r="E2073" s="15">
        <v>56</v>
      </c>
      <c r="F2073" s="3">
        <v>3</v>
      </c>
      <c r="G2073" s="10">
        <v>542.08000000000004</v>
      </c>
    </row>
    <row r="2074" spans="1:7" ht="17.55" customHeight="1" x14ac:dyDescent="0.3">
      <c r="A2074" s="1">
        <v>2073</v>
      </c>
      <c r="B2074" s="1" t="s">
        <v>2107</v>
      </c>
      <c r="C2074" s="19">
        <v>42092</v>
      </c>
      <c r="D2074" s="19">
        <v>42114</v>
      </c>
      <c r="E2074" s="15">
        <v>234</v>
      </c>
      <c r="F2074" s="3">
        <v>3</v>
      </c>
      <c r="G2074" s="10">
        <v>84.094999999999999</v>
      </c>
    </row>
    <row r="2075" spans="1:7" ht="17.55" customHeight="1" x14ac:dyDescent="0.3">
      <c r="A2075" s="1">
        <v>2074</v>
      </c>
      <c r="B2075" s="1" t="s">
        <v>2108</v>
      </c>
      <c r="C2075" s="19">
        <v>42096</v>
      </c>
      <c r="D2075" s="19">
        <v>42162</v>
      </c>
      <c r="E2075" s="15">
        <v>252</v>
      </c>
      <c r="F2075" s="3">
        <v>3</v>
      </c>
      <c r="G2075" s="10">
        <v>464.15600000000001</v>
      </c>
    </row>
    <row r="2076" spans="1:7" ht="17.55" customHeight="1" x14ac:dyDescent="0.3">
      <c r="A2076" s="1">
        <v>2075</v>
      </c>
      <c r="B2076" s="1" t="s">
        <v>2109</v>
      </c>
      <c r="C2076" s="19">
        <v>42093</v>
      </c>
      <c r="D2076" s="19">
        <v>42127</v>
      </c>
      <c r="E2076" s="15">
        <v>8</v>
      </c>
      <c r="F2076" s="3">
        <v>3</v>
      </c>
      <c r="G2076" s="10">
        <v>262.32799999999997</v>
      </c>
    </row>
    <row r="2077" spans="1:7" ht="17.55" customHeight="1" x14ac:dyDescent="0.3">
      <c r="A2077" s="1">
        <v>2076</v>
      </c>
      <c r="B2077" s="1" t="s">
        <v>2110</v>
      </c>
      <c r="C2077" s="19">
        <v>42094</v>
      </c>
      <c r="D2077" s="19">
        <v>42156</v>
      </c>
      <c r="E2077" s="15">
        <v>190</v>
      </c>
      <c r="F2077" s="3">
        <v>2</v>
      </c>
      <c r="G2077" s="10">
        <v>796.05899999999997</v>
      </c>
    </row>
    <row r="2078" spans="1:7" ht="17.55" customHeight="1" x14ac:dyDescent="0.3">
      <c r="A2078" s="1">
        <v>2077</v>
      </c>
      <c r="B2078" s="1" t="s">
        <v>2111</v>
      </c>
      <c r="C2078" s="19">
        <v>42096</v>
      </c>
      <c r="D2078" s="19">
        <v>42117</v>
      </c>
      <c r="E2078" s="15">
        <v>296</v>
      </c>
      <c r="F2078" s="3">
        <v>4</v>
      </c>
      <c r="G2078" s="10">
        <v>342.67200000000003</v>
      </c>
    </row>
    <row r="2079" spans="1:7" ht="17.55" customHeight="1" x14ac:dyDescent="0.3">
      <c r="A2079" s="1">
        <v>2078</v>
      </c>
      <c r="B2079" s="1" t="s">
        <v>2112</v>
      </c>
      <c r="C2079" s="19">
        <v>42094</v>
      </c>
      <c r="D2079" s="19">
        <v>42145</v>
      </c>
      <c r="E2079" s="15">
        <v>233</v>
      </c>
      <c r="F2079" s="3">
        <v>4</v>
      </c>
      <c r="G2079" s="10">
        <v>383.32799999999997</v>
      </c>
    </row>
    <row r="2080" spans="1:7" ht="17.55" customHeight="1" x14ac:dyDescent="0.3">
      <c r="A2080" s="1">
        <v>2079</v>
      </c>
      <c r="B2080" s="1" t="s">
        <v>2113</v>
      </c>
      <c r="C2080" s="19">
        <v>42097</v>
      </c>
      <c r="D2080" s="19">
        <v>42151</v>
      </c>
      <c r="E2080" s="15">
        <v>45</v>
      </c>
      <c r="F2080" s="3">
        <v>4</v>
      </c>
      <c r="G2080" s="10">
        <v>535.30399999999997</v>
      </c>
    </row>
    <row r="2081" spans="1:7" ht="17.55" customHeight="1" x14ac:dyDescent="0.3">
      <c r="A2081" s="1">
        <v>2080</v>
      </c>
      <c r="B2081" s="1" t="s">
        <v>2114</v>
      </c>
      <c r="C2081" s="19">
        <v>42096</v>
      </c>
      <c r="D2081" s="19">
        <v>42162</v>
      </c>
      <c r="E2081" s="15">
        <v>80</v>
      </c>
      <c r="F2081" s="3">
        <v>1</v>
      </c>
      <c r="G2081" s="10">
        <v>262.44900000000001</v>
      </c>
    </row>
    <row r="2082" spans="1:7" ht="17.55" customHeight="1" x14ac:dyDescent="0.3">
      <c r="A2082" s="1">
        <v>2081</v>
      </c>
      <c r="B2082" s="1" t="s">
        <v>2115</v>
      </c>
      <c r="C2082" s="19">
        <v>42094</v>
      </c>
      <c r="D2082" s="19">
        <v>42165</v>
      </c>
      <c r="E2082" s="15">
        <v>304</v>
      </c>
      <c r="F2082" s="3">
        <v>2</v>
      </c>
      <c r="G2082" s="10">
        <v>129.22799999999998</v>
      </c>
    </row>
    <row r="2083" spans="1:7" ht="17.55" customHeight="1" x14ac:dyDescent="0.3">
      <c r="A2083" s="1">
        <v>2082</v>
      </c>
      <c r="B2083" s="1" t="s">
        <v>2116</v>
      </c>
      <c r="C2083" s="19">
        <v>42097</v>
      </c>
      <c r="D2083" s="19">
        <v>42162</v>
      </c>
      <c r="E2083" s="15">
        <v>93</v>
      </c>
      <c r="F2083" s="3">
        <v>1</v>
      </c>
      <c r="G2083" s="10">
        <v>377.76199999999994</v>
      </c>
    </row>
    <row r="2084" spans="1:7" ht="17.55" customHeight="1" x14ac:dyDescent="0.3">
      <c r="A2084" s="1">
        <v>2083</v>
      </c>
      <c r="B2084" s="1" t="s">
        <v>2117</v>
      </c>
      <c r="C2084" s="19">
        <v>42095</v>
      </c>
      <c r="D2084" s="19">
        <v>42157</v>
      </c>
      <c r="E2084" s="15">
        <v>79</v>
      </c>
      <c r="F2084" s="3">
        <v>1</v>
      </c>
      <c r="G2084" s="10">
        <v>314.60000000000002</v>
      </c>
    </row>
    <row r="2085" spans="1:7" ht="17.55" customHeight="1" x14ac:dyDescent="0.3">
      <c r="A2085" s="1">
        <v>2084</v>
      </c>
      <c r="B2085" s="1" t="s">
        <v>2118</v>
      </c>
      <c r="C2085" s="19">
        <v>42100</v>
      </c>
      <c r="D2085" s="19">
        <v>42120</v>
      </c>
      <c r="E2085" s="15">
        <v>31</v>
      </c>
      <c r="F2085" s="3">
        <v>2</v>
      </c>
      <c r="G2085" s="10">
        <v>450.60399999999998</v>
      </c>
    </row>
    <row r="2086" spans="1:7" ht="17.55" customHeight="1" x14ac:dyDescent="0.3">
      <c r="A2086" s="1">
        <v>2085</v>
      </c>
      <c r="B2086" s="1" t="s">
        <v>2119</v>
      </c>
      <c r="C2086" s="19">
        <v>42099</v>
      </c>
      <c r="D2086" s="19">
        <v>42121</v>
      </c>
      <c r="E2086" s="15">
        <v>33</v>
      </c>
      <c r="F2086" s="3">
        <v>2</v>
      </c>
      <c r="G2086" s="10">
        <v>186.34000000000003</v>
      </c>
    </row>
    <row r="2087" spans="1:7" ht="17.55" customHeight="1" x14ac:dyDescent="0.3">
      <c r="A2087" s="1">
        <v>2086</v>
      </c>
      <c r="B2087" s="1" t="s">
        <v>2120</v>
      </c>
      <c r="C2087" s="19">
        <v>42096</v>
      </c>
      <c r="D2087" s="19">
        <v>42163</v>
      </c>
      <c r="E2087" s="15">
        <v>200</v>
      </c>
      <c r="F2087" s="3">
        <v>2</v>
      </c>
      <c r="G2087" s="10">
        <v>673.72800000000007</v>
      </c>
    </row>
    <row r="2088" spans="1:7" ht="17.55" customHeight="1" x14ac:dyDescent="0.3">
      <c r="A2088" s="1">
        <v>2087</v>
      </c>
      <c r="B2088" s="1" t="s">
        <v>2121</v>
      </c>
      <c r="C2088" s="19">
        <v>42099</v>
      </c>
      <c r="D2088" s="19">
        <v>42127</v>
      </c>
      <c r="E2088" s="15">
        <v>221</v>
      </c>
      <c r="F2088" s="3">
        <v>4</v>
      </c>
      <c r="G2088" s="10">
        <v>248.77600000000004</v>
      </c>
    </row>
    <row r="2089" spans="1:7" ht="17.55" customHeight="1" x14ac:dyDescent="0.3">
      <c r="A2089" s="1">
        <v>2088</v>
      </c>
      <c r="B2089" s="1" t="s">
        <v>2122</v>
      </c>
      <c r="C2089" s="19">
        <v>42098</v>
      </c>
      <c r="D2089" s="19">
        <v>42120</v>
      </c>
      <c r="E2089" s="15">
        <v>294</v>
      </c>
      <c r="F2089" s="3">
        <v>1</v>
      </c>
      <c r="G2089" s="10">
        <v>127.05</v>
      </c>
    </row>
    <row r="2090" spans="1:7" ht="17.55" customHeight="1" x14ac:dyDescent="0.3">
      <c r="A2090" s="1">
        <v>2089</v>
      </c>
      <c r="B2090" s="1" t="s">
        <v>2123</v>
      </c>
      <c r="C2090" s="19">
        <v>42097</v>
      </c>
      <c r="D2090" s="19">
        <v>42125</v>
      </c>
      <c r="E2090" s="15">
        <v>274</v>
      </c>
      <c r="F2090" s="3">
        <v>2</v>
      </c>
      <c r="G2090" s="10">
        <v>306.00900000000001</v>
      </c>
    </row>
    <row r="2091" spans="1:7" ht="17.55" customHeight="1" x14ac:dyDescent="0.3">
      <c r="A2091" s="1">
        <v>2090</v>
      </c>
      <c r="B2091" s="1" t="s">
        <v>2124</v>
      </c>
      <c r="C2091" s="19">
        <v>42097</v>
      </c>
      <c r="D2091" s="19">
        <v>42163</v>
      </c>
      <c r="E2091" s="15">
        <v>248</v>
      </c>
      <c r="F2091" s="3">
        <v>3</v>
      </c>
      <c r="G2091" s="10">
        <v>419.14400000000001</v>
      </c>
    </row>
    <row r="2092" spans="1:7" ht="17.55" customHeight="1" x14ac:dyDescent="0.3">
      <c r="A2092" s="1">
        <v>2091</v>
      </c>
      <c r="B2092" s="1" t="s">
        <v>2125</v>
      </c>
      <c r="C2092" s="19">
        <v>42098</v>
      </c>
      <c r="D2092" s="19">
        <v>42166</v>
      </c>
      <c r="E2092" s="15">
        <v>197</v>
      </c>
      <c r="F2092" s="3">
        <v>1</v>
      </c>
      <c r="G2092" s="10">
        <v>596.28800000000001</v>
      </c>
    </row>
    <row r="2093" spans="1:7" ht="17.55" customHeight="1" x14ac:dyDescent="0.3">
      <c r="A2093" s="1">
        <v>2092</v>
      </c>
      <c r="B2093" s="1" t="s">
        <v>2126</v>
      </c>
      <c r="C2093" s="19">
        <v>42099</v>
      </c>
      <c r="D2093" s="19">
        <v>42157</v>
      </c>
      <c r="E2093" s="15">
        <v>82</v>
      </c>
      <c r="F2093" s="3">
        <v>4</v>
      </c>
      <c r="G2093" s="10">
        <v>585.27699999999993</v>
      </c>
    </row>
    <row r="2094" spans="1:7" ht="17.55" customHeight="1" x14ac:dyDescent="0.3">
      <c r="A2094" s="1">
        <v>2093</v>
      </c>
      <c r="B2094" s="1" t="s">
        <v>2127</v>
      </c>
      <c r="C2094" s="19">
        <v>42100</v>
      </c>
      <c r="D2094" s="19">
        <v>42124</v>
      </c>
      <c r="E2094" s="15">
        <v>143</v>
      </c>
      <c r="F2094" s="3">
        <v>2</v>
      </c>
      <c r="G2094" s="10">
        <v>143.26399999999998</v>
      </c>
    </row>
    <row r="2095" spans="1:7" ht="17.55" customHeight="1" x14ac:dyDescent="0.3">
      <c r="A2095" s="1">
        <v>2094</v>
      </c>
      <c r="B2095" s="1" t="s">
        <v>2128</v>
      </c>
      <c r="C2095" s="19">
        <v>42101</v>
      </c>
      <c r="D2095" s="19">
        <v>42160</v>
      </c>
      <c r="E2095" s="15">
        <v>23</v>
      </c>
      <c r="F2095" s="3">
        <v>1</v>
      </c>
      <c r="G2095" s="10">
        <v>502.39199999999994</v>
      </c>
    </row>
    <row r="2096" spans="1:7" ht="17.55" customHeight="1" x14ac:dyDescent="0.3">
      <c r="A2096" s="1">
        <v>2095</v>
      </c>
      <c r="B2096" s="1" t="s">
        <v>2129</v>
      </c>
      <c r="C2096" s="19">
        <v>42102</v>
      </c>
      <c r="D2096" s="19">
        <v>42124</v>
      </c>
      <c r="E2096" s="15">
        <v>81</v>
      </c>
      <c r="F2096" s="3">
        <v>3</v>
      </c>
      <c r="G2096" s="10">
        <v>208.12</v>
      </c>
    </row>
    <row r="2097" spans="1:7" ht="17.55" customHeight="1" x14ac:dyDescent="0.3">
      <c r="A2097" s="1">
        <v>2096</v>
      </c>
      <c r="B2097" s="1" t="s">
        <v>2130</v>
      </c>
      <c r="C2097" s="19">
        <v>42101</v>
      </c>
      <c r="D2097" s="19">
        <v>42151</v>
      </c>
      <c r="E2097" s="15">
        <v>24</v>
      </c>
      <c r="F2097" s="3">
        <v>2</v>
      </c>
      <c r="G2097" s="10">
        <v>580.80000000000007</v>
      </c>
    </row>
    <row r="2098" spans="1:7" ht="17.55" customHeight="1" x14ac:dyDescent="0.3">
      <c r="A2098" s="1">
        <v>2097</v>
      </c>
      <c r="B2098" s="1" t="s">
        <v>2131</v>
      </c>
      <c r="C2098" s="19">
        <v>42103</v>
      </c>
      <c r="D2098" s="19">
        <v>42174</v>
      </c>
      <c r="E2098" s="15">
        <v>257</v>
      </c>
      <c r="F2098" s="3">
        <v>1</v>
      </c>
      <c r="G2098" s="10">
        <v>476.98199999999997</v>
      </c>
    </row>
    <row r="2099" spans="1:7" ht="17.55" customHeight="1" x14ac:dyDescent="0.3">
      <c r="A2099" s="1">
        <v>2098</v>
      </c>
      <c r="B2099" s="1" t="s">
        <v>2132</v>
      </c>
      <c r="C2099" s="19">
        <v>42104</v>
      </c>
      <c r="D2099" s="19">
        <v>42139</v>
      </c>
      <c r="E2099" s="15">
        <v>276</v>
      </c>
      <c r="F2099" s="3">
        <v>4</v>
      </c>
      <c r="G2099" s="10">
        <v>549.58199999999999</v>
      </c>
    </row>
    <row r="2100" spans="1:7" ht="17.55" customHeight="1" x14ac:dyDescent="0.3">
      <c r="A2100" s="1">
        <v>2099</v>
      </c>
      <c r="B2100" s="1" t="s">
        <v>2133</v>
      </c>
      <c r="C2100" s="19">
        <v>42101</v>
      </c>
      <c r="D2100" s="19">
        <v>42134</v>
      </c>
      <c r="E2100" s="15">
        <v>124</v>
      </c>
      <c r="F2100" s="3">
        <v>3</v>
      </c>
      <c r="G2100" s="10">
        <v>756.00800000000004</v>
      </c>
    </row>
    <row r="2101" spans="1:7" ht="17.55" customHeight="1" x14ac:dyDescent="0.3">
      <c r="A2101" s="1">
        <v>2100</v>
      </c>
      <c r="B2101" s="1" t="s">
        <v>2134</v>
      </c>
      <c r="C2101" s="19">
        <v>42099</v>
      </c>
      <c r="D2101" s="19">
        <v>42147</v>
      </c>
      <c r="E2101" s="15">
        <v>68</v>
      </c>
      <c r="F2101" s="3">
        <v>3</v>
      </c>
      <c r="G2101" s="10">
        <v>392.04</v>
      </c>
    </row>
    <row r="2102" spans="1:7" ht="17.55" customHeight="1" x14ac:dyDescent="0.3">
      <c r="A2102" s="1">
        <v>2101</v>
      </c>
      <c r="B2102" s="1" t="s">
        <v>2135</v>
      </c>
      <c r="C2102" s="19">
        <v>42102</v>
      </c>
      <c r="D2102" s="19">
        <v>42152</v>
      </c>
      <c r="E2102" s="15">
        <v>241</v>
      </c>
      <c r="F2102" s="3">
        <v>1</v>
      </c>
      <c r="G2102" s="10">
        <v>330.57200000000006</v>
      </c>
    </row>
    <row r="2103" spans="1:7" ht="17.55" customHeight="1" x14ac:dyDescent="0.3">
      <c r="A2103" s="1">
        <v>2102</v>
      </c>
      <c r="B2103" s="1" t="s">
        <v>2136</v>
      </c>
      <c r="C2103" s="19">
        <v>42105</v>
      </c>
      <c r="D2103" s="19">
        <v>42158</v>
      </c>
      <c r="E2103" s="15">
        <v>319</v>
      </c>
      <c r="F2103" s="3">
        <v>1</v>
      </c>
      <c r="G2103" s="10">
        <v>209.81399999999999</v>
      </c>
    </row>
    <row r="2104" spans="1:7" ht="17.55" customHeight="1" x14ac:dyDescent="0.3">
      <c r="A2104" s="1">
        <v>2103</v>
      </c>
      <c r="B2104" s="1" t="s">
        <v>2137</v>
      </c>
      <c r="C2104" s="19">
        <v>42103</v>
      </c>
      <c r="D2104" s="19">
        <v>42151</v>
      </c>
      <c r="E2104" s="15">
        <v>260</v>
      </c>
      <c r="F2104" s="3">
        <v>3</v>
      </c>
      <c r="G2104" s="10">
        <v>670.82399999999996</v>
      </c>
    </row>
    <row r="2105" spans="1:7" ht="17.55" customHeight="1" x14ac:dyDescent="0.3">
      <c r="A2105" s="1">
        <v>2104</v>
      </c>
      <c r="B2105" s="1" t="s">
        <v>2138</v>
      </c>
      <c r="C2105" s="19">
        <v>42102</v>
      </c>
      <c r="D2105" s="19">
        <v>42174</v>
      </c>
      <c r="E2105" s="15">
        <v>200</v>
      </c>
      <c r="F2105" s="3">
        <v>3</v>
      </c>
      <c r="G2105" s="10">
        <v>797.14800000000002</v>
      </c>
    </row>
    <row r="2106" spans="1:7" ht="17.55" customHeight="1" x14ac:dyDescent="0.3">
      <c r="A2106" s="1">
        <v>2105</v>
      </c>
      <c r="B2106" s="1" t="s">
        <v>2139</v>
      </c>
      <c r="C2106" s="19">
        <v>42103</v>
      </c>
      <c r="D2106" s="19">
        <v>42147</v>
      </c>
      <c r="E2106" s="15">
        <v>142</v>
      </c>
      <c r="F2106" s="3">
        <v>4</v>
      </c>
      <c r="G2106" s="10">
        <v>352.71499999999997</v>
      </c>
    </row>
    <row r="2107" spans="1:7" ht="17.55" customHeight="1" x14ac:dyDescent="0.3">
      <c r="A2107" s="1">
        <v>2106</v>
      </c>
      <c r="B2107" s="1" t="s">
        <v>2140</v>
      </c>
      <c r="C2107" s="19">
        <v>42101</v>
      </c>
      <c r="D2107" s="19">
        <v>42153</v>
      </c>
      <c r="E2107" s="15">
        <v>204</v>
      </c>
      <c r="F2107" s="3">
        <v>1</v>
      </c>
      <c r="G2107" s="10">
        <v>169.4</v>
      </c>
    </row>
    <row r="2108" spans="1:7" ht="17.55" customHeight="1" x14ac:dyDescent="0.3">
      <c r="A2108" s="1">
        <v>2107</v>
      </c>
      <c r="B2108" s="1" t="s">
        <v>2141</v>
      </c>
      <c r="C2108" s="19">
        <v>42105</v>
      </c>
      <c r="D2108" s="19">
        <v>42125</v>
      </c>
      <c r="E2108" s="15">
        <v>105</v>
      </c>
      <c r="F2108" s="3">
        <v>3</v>
      </c>
      <c r="G2108" s="10">
        <v>109.384</v>
      </c>
    </row>
    <row r="2109" spans="1:7" ht="17.55" customHeight="1" x14ac:dyDescent="0.3">
      <c r="A2109" s="1">
        <v>2108</v>
      </c>
      <c r="B2109" s="1" t="s">
        <v>2142</v>
      </c>
      <c r="C2109" s="19">
        <v>42101</v>
      </c>
      <c r="D2109" s="19">
        <v>42146</v>
      </c>
      <c r="E2109" s="15">
        <v>52</v>
      </c>
      <c r="F2109" s="3">
        <v>3</v>
      </c>
      <c r="G2109" s="10">
        <v>239.57999999999998</v>
      </c>
    </row>
    <row r="2110" spans="1:7" ht="17.55" customHeight="1" x14ac:dyDescent="0.3">
      <c r="A2110" s="1">
        <v>2109</v>
      </c>
      <c r="B2110" s="1" t="s">
        <v>2143</v>
      </c>
      <c r="C2110" s="19">
        <v>42103</v>
      </c>
      <c r="D2110" s="19">
        <v>42163</v>
      </c>
      <c r="E2110" s="15">
        <v>197</v>
      </c>
      <c r="F2110" s="3">
        <v>4</v>
      </c>
      <c r="G2110" s="10">
        <v>85.184000000000012</v>
      </c>
    </row>
    <row r="2111" spans="1:7" ht="17.55" customHeight="1" x14ac:dyDescent="0.3">
      <c r="A2111" s="1">
        <v>2110</v>
      </c>
      <c r="B2111" s="1" t="s">
        <v>2144</v>
      </c>
      <c r="C2111" s="19">
        <v>42105</v>
      </c>
      <c r="D2111" s="19">
        <v>42157</v>
      </c>
      <c r="E2111" s="15">
        <v>303</v>
      </c>
      <c r="F2111" s="3">
        <v>2</v>
      </c>
      <c r="G2111" s="10">
        <v>130.68</v>
      </c>
    </row>
    <row r="2112" spans="1:7" ht="17.55" customHeight="1" x14ac:dyDescent="0.3">
      <c r="A2112" s="1">
        <v>2111</v>
      </c>
      <c r="B2112" s="1" t="s">
        <v>2145</v>
      </c>
      <c r="C2112" s="19">
        <v>42101</v>
      </c>
      <c r="D2112" s="19">
        <v>42164</v>
      </c>
      <c r="E2112" s="15">
        <v>166</v>
      </c>
      <c r="F2112" s="3">
        <v>1</v>
      </c>
      <c r="G2112" s="10">
        <v>640.33199999999999</v>
      </c>
    </row>
    <row r="2113" spans="1:7" ht="17.55" customHeight="1" x14ac:dyDescent="0.3">
      <c r="A2113" s="1">
        <v>2112</v>
      </c>
      <c r="B2113" s="1" t="s">
        <v>2146</v>
      </c>
      <c r="C2113" s="19">
        <v>42105</v>
      </c>
      <c r="D2113" s="19">
        <v>42167</v>
      </c>
      <c r="E2113" s="15">
        <v>232</v>
      </c>
      <c r="F2113" s="3">
        <v>3</v>
      </c>
      <c r="G2113" s="10">
        <v>608.75099999999998</v>
      </c>
    </row>
    <row r="2114" spans="1:7" ht="17.55" customHeight="1" x14ac:dyDescent="0.3">
      <c r="A2114" s="1">
        <v>2113</v>
      </c>
      <c r="B2114" s="1" t="s">
        <v>2147</v>
      </c>
      <c r="C2114" s="19">
        <v>42102</v>
      </c>
      <c r="D2114" s="19">
        <v>42170</v>
      </c>
      <c r="E2114" s="15">
        <v>41</v>
      </c>
      <c r="F2114" s="3">
        <v>4</v>
      </c>
      <c r="G2114" s="10">
        <v>316.53600000000006</v>
      </c>
    </row>
    <row r="2115" spans="1:7" ht="17.55" customHeight="1" x14ac:dyDescent="0.3">
      <c r="A2115" s="1">
        <v>2114</v>
      </c>
      <c r="B2115" s="1" t="s">
        <v>2148</v>
      </c>
      <c r="C2115" s="19">
        <v>42104</v>
      </c>
      <c r="D2115" s="19">
        <v>42147</v>
      </c>
      <c r="E2115" s="15">
        <v>34</v>
      </c>
      <c r="F2115" s="3">
        <v>4</v>
      </c>
      <c r="G2115" s="10">
        <v>248.29200000000003</v>
      </c>
    </row>
    <row r="2116" spans="1:7" ht="17.55" customHeight="1" x14ac:dyDescent="0.3">
      <c r="A2116" s="1">
        <v>2115</v>
      </c>
      <c r="B2116" s="1" t="s">
        <v>2149</v>
      </c>
      <c r="C2116" s="19">
        <v>42104</v>
      </c>
      <c r="D2116" s="19">
        <v>42166</v>
      </c>
      <c r="E2116" s="15">
        <v>4</v>
      </c>
      <c r="F2116" s="3">
        <v>4</v>
      </c>
      <c r="G2116" s="10">
        <v>644.6880000000001</v>
      </c>
    </row>
    <row r="2117" spans="1:7" ht="17.55" customHeight="1" x14ac:dyDescent="0.3">
      <c r="A2117" s="1">
        <v>2116</v>
      </c>
      <c r="B2117" s="1" t="s">
        <v>2150</v>
      </c>
      <c r="C2117" s="19">
        <v>42103</v>
      </c>
      <c r="D2117" s="19">
        <v>42169</v>
      </c>
      <c r="E2117" s="15">
        <v>206</v>
      </c>
      <c r="F2117" s="3">
        <v>2</v>
      </c>
      <c r="G2117" s="10">
        <v>339.28400000000005</v>
      </c>
    </row>
    <row r="2118" spans="1:7" ht="17.55" customHeight="1" x14ac:dyDescent="0.3">
      <c r="A2118" s="1">
        <v>2117</v>
      </c>
      <c r="B2118" s="1" t="s">
        <v>2151</v>
      </c>
      <c r="C2118" s="19">
        <v>42107</v>
      </c>
      <c r="D2118" s="19">
        <v>42132</v>
      </c>
      <c r="E2118" s="15">
        <v>117</v>
      </c>
      <c r="F2118" s="3">
        <v>2</v>
      </c>
      <c r="G2118" s="10">
        <v>445.03800000000001</v>
      </c>
    </row>
    <row r="2119" spans="1:7" ht="17.55" customHeight="1" x14ac:dyDescent="0.3">
      <c r="A2119" s="1">
        <v>2118</v>
      </c>
      <c r="B2119" s="1" t="s">
        <v>2152</v>
      </c>
      <c r="C2119" s="19">
        <v>42105</v>
      </c>
      <c r="D2119" s="19">
        <v>42152</v>
      </c>
      <c r="E2119" s="15">
        <v>202</v>
      </c>
      <c r="F2119" s="3">
        <v>1</v>
      </c>
      <c r="G2119" s="10">
        <v>214.77500000000001</v>
      </c>
    </row>
    <row r="2120" spans="1:7" ht="17.55" customHeight="1" x14ac:dyDescent="0.3">
      <c r="A2120" s="1">
        <v>2119</v>
      </c>
      <c r="B2120" s="1" t="s">
        <v>2153</v>
      </c>
      <c r="C2120" s="19">
        <v>42106</v>
      </c>
      <c r="D2120" s="19">
        <v>42167</v>
      </c>
      <c r="E2120" s="15">
        <v>51</v>
      </c>
      <c r="F2120" s="3">
        <v>4</v>
      </c>
      <c r="G2120" s="10">
        <v>198.19800000000001</v>
      </c>
    </row>
    <row r="2121" spans="1:7" ht="17.55" customHeight="1" x14ac:dyDescent="0.3">
      <c r="A2121" s="1">
        <v>2120</v>
      </c>
      <c r="B2121" s="1" t="s">
        <v>2154</v>
      </c>
      <c r="C2121" s="19">
        <v>42104</v>
      </c>
      <c r="D2121" s="19">
        <v>42167</v>
      </c>
      <c r="E2121" s="15">
        <v>199</v>
      </c>
      <c r="F2121" s="3">
        <v>1</v>
      </c>
      <c r="G2121" s="10">
        <v>120.032</v>
      </c>
    </row>
    <row r="2122" spans="1:7" ht="17.55" customHeight="1" x14ac:dyDescent="0.3">
      <c r="A2122" s="1">
        <v>2121</v>
      </c>
      <c r="B2122" s="1" t="s">
        <v>2155</v>
      </c>
      <c r="C2122" s="19">
        <v>42107</v>
      </c>
      <c r="D2122" s="19">
        <v>42146</v>
      </c>
      <c r="E2122" s="15">
        <v>155</v>
      </c>
      <c r="F2122" s="3">
        <v>2</v>
      </c>
      <c r="G2122" s="10">
        <v>300.56399999999996</v>
      </c>
    </row>
    <row r="2123" spans="1:7" ht="17.55" customHeight="1" x14ac:dyDescent="0.3">
      <c r="A2123" s="1">
        <v>2122</v>
      </c>
      <c r="B2123" s="1" t="s">
        <v>2156</v>
      </c>
      <c r="C2123" s="19">
        <v>42108</v>
      </c>
      <c r="D2123" s="19">
        <v>42177</v>
      </c>
      <c r="E2123" s="15">
        <v>141</v>
      </c>
      <c r="F2123" s="3">
        <v>1</v>
      </c>
      <c r="G2123" s="10">
        <v>641.78400000000011</v>
      </c>
    </row>
    <row r="2124" spans="1:7" ht="17.55" customHeight="1" x14ac:dyDescent="0.3">
      <c r="A2124" s="1">
        <v>2123</v>
      </c>
      <c r="B2124" s="1" t="s">
        <v>2157</v>
      </c>
      <c r="C2124" s="19">
        <v>42105</v>
      </c>
      <c r="D2124" s="19">
        <v>42135</v>
      </c>
      <c r="E2124" s="15">
        <v>274</v>
      </c>
      <c r="F2124" s="3">
        <v>4</v>
      </c>
      <c r="G2124" s="10">
        <v>496.584</v>
      </c>
    </row>
    <row r="2125" spans="1:7" ht="17.55" customHeight="1" x14ac:dyDescent="0.3">
      <c r="A2125" s="1">
        <v>2124</v>
      </c>
      <c r="B2125" s="1" t="s">
        <v>2158</v>
      </c>
      <c r="C2125" s="19">
        <v>42108</v>
      </c>
      <c r="D2125" s="19">
        <v>42139</v>
      </c>
      <c r="E2125" s="15">
        <v>271</v>
      </c>
      <c r="F2125" s="3">
        <v>3</v>
      </c>
      <c r="G2125" s="10">
        <v>310.36500000000001</v>
      </c>
    </row>
    <row r="2126" spans="1:7" ht="17.55" customHeight="1" x14ac:dyDescent="0.3">
      <c r="A2126" s="1">
        <v>2125</v>
      </c>
      <c r="B2126" s="1" t="s">
        <v>2159</v>
      </c>
      <c r="C2126" s="19">
        <v>42106</v>
      </c>
      <c r="D2126" s="19">
        <v>42161</v>
      </c>
      <c r="E2126" s="15">
        <v>212</v>
      </c>
      <c r="F2126" s="3">
        <v>4</v>
      </c>
      <c r="G2126" s="10">
        <v>939.80700000000002</v>
      </c>
    </row>
    <row r="2127" spans="1:7" ht="17.55" customHeight="1" x14ac:dyDescent="0.3">
      <c r="A2127" s="1">
        <v>2126</v>
      </c>
      <c r="B2127" s="1" t="s">
        <v>2160</v>
      </c>
      <c r="C2127" s="19">
        <v>42106</v>
      </c>
      <c r="D2127" s="19">
        <v>42134</v>
      </c>
      <c r="E2127" s="15">
        <v>132</v>
      </c>
      <c r="F2127" s="3">
        <v>3</v>
      </c>
      <c r="G2127" s="10">
        <v>726.36299999999994</v>
      </c>
    </row>
    <row r="2128" spans="1:7" ht="17.55" customHeight="1" x14ac:dyDescent="0.3">
      <c r="A2128" s="1">
        <v>2127</v>
      </c>
      <c r="B2128" s="1" t="s">
        <v>2161</v>
      </c>
      <c r="C2128" s="19">
        <v>42106</v>
      </c>
      <c r="D2128" s="19">
        <v>42154</v>
      </c>
      <c r="E2128" s="15">
        <v>44</v>
      </c>
      <c r="F2128" s="3">
        <v>1</v>
      </c>
      <c r="G2128" s="10">
        <v>158.994</v>
      </c>
    </row>
    <row r="2129" spans="1:7" ht="17.55" customHeight="1" x14ac:dyDescent="0.3">
      <c r="A2129" s="1">
        <v>2128</v>
      </c>
      <c r="B2129" s="1" t="s">
        <v>2162</v>
      </c>
      <c r="C2129" s="19">
        <v>42109</v>
      </c>
      <c r="D2129" s="19">
        <v>42175</v>
      </c>
      <c r="E2129" s="15">
        <v>257</v>
      </c>
      <c r="F2129" s="3">
        <v>2</v>
      </c>
      <c r="G2129" s="10">
        <v>221.06699999999998</v>
      </c>
    </row>
    <row r="2130" spans="1:7" ht="17.55" customHeight="1" x14ac:dyDescent="0.3">
      <c r="A2130" s="1">
        <v>2129</v>
      </c>
      <c r="B2130" s="1" t="s">
        <v>2163</v>
      </c>
      <c r="C2130" s="19">
        <v>42105</v>
      </c>
      <c r="D2130" s="19">
        <v>42174</v>
      </c>
      <c r="E2130" s="15">
        <v>7</v>
      </c>
      <c r="F2130" s="3">
        <v>2</v>
      </c>
      <c r="G2130" s="10">
        <v>371.47</v>
      </c>
    </row>
    <row r="2131" spans="1:7" ht="17.55" customHeight="1" x14ac:dyDescent="0.3">
      <c r="A2131" s="1">
        <v>2130</v>
      </c>
      <c r="B2131" s="1" t="s">
        <v>2164</v>
      </c>
      <c r="C2131" s="19">
        <v>42108</v>
      </c>
      <c r="D2131" s="19">
        <v>42151</v>
      </c>
      <c r="E2131" s="15">
        <v>124</v>
      </c>
      <c r="F2131" s="3">
        <v>4</v>
      </c>
      <c r="G2131" s="10">
        <v>433.42199999999997</v>
      </c>
    </row>
    <row r="2132" spans="1:7" ht="17.55" customHeight="1" x14ac:dyDescent="0.3">
      <c r="A2132" s="1">
        <v>2131</v>
      </c>
      <c r="B2132" s="1" t="s">
        <v>2165</v>
      </c>
      <c r="C2132" s="19">
        <v>42105</v>
      </c>
      <c r="D2132" s="19">
        <v>42176</v>
      </c>
      <c r="E2132" s="15">
        <v>216</v>
      </c>
      <c r="F2132" s="3">
        <v>3</v>
      </c>
      <c r="G2132" s="10">
        <v>178.71699999999998</v>
      </c>
    </row>
    <row r="2133" spans="1:7" ht="17.55" customHeight="1" x14ac:dyDescent="0.3">
      <c r="A2133" s="1">
        <v>2132</v>
      </c>
      <c r="B2133" s="1" t="s">
        <v>2166</v>
      </c>
      <c r="C2133" s="19">
        <v>42106</v>
      </c>
      <c r="D2133" s="19">
        <v>42171</v>
      </c>
      <c r="E2133" s="15">
        <v>233</v>
      </c>
      <c r="F2133" s="3">
        <v>3</v>
      </c>
      <c r="G2133" s="10">
        <v>280.23599999999999</v>
      </c>
    </row>
    <row r="2134" spans="1:7" ht="17.55" customHeight="1" x14ac:dyDescent="0.3">
      <c r="A2134" s="1">
        <v>2133</v>
      </c>
      <c r="B2134" s="1" t="s">
        <v>2167</v>
      </c>
      <c r="C2134" s="19">
        <v>42108</v>
      </c>
      <c r="D2134" s="19">
        <v>42160</v>
      </c>
      <c r="E2134" s="15">
        <v>108</v>
      </c>
      <c r="F2134" s="3">
        <v>3</v>
      </c>
      <c r="G2134" s="10">
        <v>271.88699999999994</v>
      </c>
    </row>
    <row r="2135" spans="1:7" ht="17.55" customHeight="1" x14ac:dyDescent="0.3">
      <c r="A2135" s="1">
        <v>2134</v>
      </c>
      <c r="B2135" s="1" t="s">
        <v>2168</v>
      </c>
      <c r="C2135" s="19">
        <v>42106</v>
      </c>
      <c r="D2135" s="19">
        <v>42154</v>
      </c>
      <c r="E2135" s="15">
        <v>6</v>
      </c>
      <c r="F2135" s="3">
        <v>2</v>
      </c>
      <c r="G2135" s="10">
        <v>247.44499999999999</v>
      </c>
    </row>
    <row r="2136" spans="1:7" ht="17.55" customHeight="1" x14ac:dyDescent="0.3">
      <c r="A2136" s="1">
        <v>2135</v>
      </c>
      <c r="B2136" s="1" t="s">
        <v>2169</v>
      </c>
      <c r="C2136" s="19">
        <v>42109</v>
      </c>
      <c r="D2136" s="19">
        <v>42179</v>
      </c>
      <c r="E2136" s="15">
        <v>176</v>
      </c>
      <c r="F2136" s="3">
        <v>4</v>
      </c>
      <c r="G2136" s="10">
        <v>719.10299999999995</v>
      </c>
    </row>
    <row r="2137" spans="1:7" ht="17.55" customHeight="1" x14ac:dyDescent="0.3">
      <c r="A2137" s="1">
        <v>2136</v>
      </c>
      <c r="B2137" s="1" t="s">
        <v>2170</v>
      </c>
      <c r="C2137" s="19">
        <v>42108</v>
      </c>
      <c r="D2137" s="19">
        <v>42177</v>
      </c>
      <c r="E2137" s="15">
        <v>140</v>
      </c>
      <c r="F2137" s="3">
        <v>3</v>
      </c>
      <c r="G2137" s="10">
        <v>116.886</v>
      </c>
    </row>
    <row r="2138" spans="1:7" ht="17.55" customHeight="1" x14ac:dyDescent="0.3">
      <c r="A2138" s="1">
        <v>2137</v>
      </c>
      <c r="B2138" s="1" t="s">
        <v>2171</v>
      </c>
      <c r="C2138" s="19">
        <v>42108</v>
      </c>
      <c r="D2138" s="19">
        <v>42181</v>
      </c>
      <c r="E2138" s="15">
        <v>306</v>
      </c>
      <c r="F2138" s="3">
        <v>1</v>
      </c>
      <c r="G2138" s="10">
        <v>241.39499999999998</v>
      </c>
    </row>
    <row r="2139" spans="1:7" ht="17.55" customHeight="1" x14ac:dyDescent="0.3">
      <c r="A2139" s="1">
        <v>2138</v>
      </c>
      <c r="B2139" s="1" t="s">
        <v>2172</v>
      </c>
      <c r="C2139" s="19">
        <v>42111</v>
      </c>
      <c r="D2139" s="19">
        <v>42171</v>
      </c>
      <c r="E2139" s="15">
        <v>116</v>
      </c>
      <c r="F2139" s="3">
        <v>4</v>
      </c>
      <c r="G2139" s="10">
        <v>743.78700000000003</v>
      </c>
    </row>
    <row r="2140" spans="1:7" ht="17.55" customHeight="1" x14ac:dyDescent="0.3">
      <c r="A2140" s="1">
        <v>2139</v>
      </c>
      <c r="B2140" s="1" t="s">
        <v>2173</v>
      </c>
      <c r="C2140" s="19">
        <v>42110</v>
      </c>
      <c r="D2140" s="19">
        <v>42175</v>
      </c>
      <c r="E2140" s="15">
        <v>38</v>
      </c>
      <c r="F2140" s="3">
        <v>3</v>
      </c>
      <c r="G2140" s="10">
        <v>305.88800000000003</v>
      </c>
    </row>
    <row r="2141" spans="1:7" ht="17.55" customHeight="1" x14ac:dyDescent="0.3">
      <c r="A2141" s="1">
        <v>2140</v>
      </c>
      <c r="B2141" s="1" t="s">
        <v>2174</v>
      </c>
      <c r="C2141" s="19">
        <v>42108</v>
      </c>
      <c r="D2141" s="19">
        <v>42183</v>
      </c>
      <c r="E2141" s="15">
        <v>123</v>
      </c>
      <c r="F2141" s="3">
        <v>1</v>
      </c>
      <c r="G2141" s="10">
        <v>356.95</v>
      </c>
    </row>
    <row r="2142" spans="1:7" ht="17.55" customHeight="1" x14ac:dyDescent="0.3">
      <c r="A2142" s="1">
        <v>2141</v>
      </c>
      <c r="B2142" s="1" t="s">
        <v>2175</v>
      </c>
      <c r="C2142" s="19">
        <v>42108</v>
      </c>
      <c r="D2142" s="19">
        <v>42162</v>
      </c>
      <c r="E2142" s="15">
        <v>32</v>
      </c>
      <c r="F2142" s="3">
        <v>2</v>
      </c>
      <c r="G2142" s="10">
        <v>87.724999999999994</v>
      </c>
    </row>
    <row r="2143" spans="1:7" ht="17.55" customHeight="1" x14ac:dyDescent="0.3">
      <c r="A2143" s="1">
        <v>2142</v>
      </c>
      <c r="B2143" s="1" t="s">
        <v>2176</v>
      </c>
      <c r="C2143" s="19">
        <v>42111</v>
      </c>
      <c r="D2143" s="19">
        <v>42158</v>
      </c>
      <c r="E2143" s="15">
        <v>315</v>
      </c>
      <c r="F2143" s="3">
        <v>2</v>
      </c>
      <c r="G2143" s="10">
        <v>355.73999999999995</v>
      </c>
    </row>
    <row r="2144" spans="1:7" ht="17.55" customHeight="1" x14ac:dyDescent="0.3">
      <c r="A2144" s="1">
        <v>2143</v>
      </c>
      <c r="B2144" s="1" t="s">
        <v>2177</v>
      </c>
      <c r="C2144" s="19">
        <v>42110</v>
      </c>
      <c r="D2144" s="19">
        <v>42178</v>
      </c>
      <c r="E2144" s="15">
        <v>111</v>
      </c>
      <c r="F2144" s="3">
        <v>3</v>
      </c>
      <c r="G2144" s="10">
        <v>198.92400000000001</v>
      </c>
    </row>
    <row r="2145" spans="1:7" ht="17.55" customHeight="1" x14ac:dyDescent="0.3">
      <c r="A2145" s="1">
        <v>2144</v>
      </c>
      <c r="B2145" s="1" t="s">
        <v>2178</v>
      </c>
      <c r="C2145" s="19">
        <v>42108</v>
      </c>
      <c r="D2145" s="19">
        <v>42160</v>
      </c>
      <c r="E2145" s="15">
        <v>215</v>
      </c>
      <c r="F2145" s="3">
        <v>3</v>
      </c>
      <c r="G2145" s="10">
        <v>468.27</v>
      </c>
    </row>
    <row r="2146" spans="1:7" ht="17.55" customHeight="1" x14ac:dyDescent="0.3">
      <c r="A2146" s="1">
        <v>2145</v>
      </c>
      <c r="B2146" s="1" t="s">
        <v>2179</v>
      </c>
      <c r="C2146" s="19">
        <v>42109</v>
      </c>
      <c r="D2146" s="19">
        <v>42177</v>
      </c>
      <c r="E2146" s="15">
        <v>100</v>
      </c>
      <c r="F2146" s="3">
        <v>2</v>
      </c>
      <c r="G2146" s="10">
        <v>96.557999999999993</v>
      </c>
    </row>
    <row r="2147" spans="1:7" ht="17.55" customHeight="1" x14ac:dyDescent="0.3">
      <c r="A2147" s="1">
        <v>2146</v>
      </c>
      <c r="B2147" s="1" t="s">
        <v>2180</v>
      </c>
      <c r="C2147" s="19">
        <v>42110</v>
      </c>
      <c r="D2147" s="19">
        <v>42184</v>
      </c>
      <c r="E2147" s="15">
        <v>298</v>
      </c>
      <c r="F2147" s="3">
        <v>2</v>
      </c>
      <c r="G2147" s="10">
        <v>296.69200000000001</v>
      </c>
    </row>
    <row r="2148" spans="1:7" ht="17.55" customHeight="1" x14ac:dyDescent="0.3">
      <c r="A2148" s="1">
        <v>2147</v>
      </c>
      <c r="B2148" s="1" t="s">
        <v>2181</v>
      </c>
      <c r="C2148" s="19">
        <v>42109</v>
      </c>
      <c r="D2148" s="19">
        <v>42141</v>
      </c>
      <c r="E2148" s="15">
        <v>53</v>
      </c>
      <c r="F2148" s="3">
        <v>1</v>
      </c>
      <c r="G2148" s="10">
        <v>539.53899999999999</v>
      </c>
    </row>
    <row r="2149" spans="1:7" ht="17.55" customHeight="1" x14ac:dyDescent="0.3">
      <c r="A2149" s="1">
        <v>2148</v>
      </c>
      <c r="B2149" s="1" t="s">
        <v>2182</v>
      </c>
      <c r="C2149" s="19">
        <v>42111</v>
      </c>
      <c r="D2149" s="19">
        <v>42144</v>
      </c>
      <c r="E2149" s="15">
        <v>81</v>
      </c>
      <c r="F2149" s="3">
        <v>3</v>
      </c>
      <c r="G2149" s="10">
        <v>156.09</v>
      </c>
    </row>
    <row r="2150" spans="1:7" ht="17.55" customHeight="1" x14ac:dyDescent="0.3">
      <c r="A2150" s="1">
        <v>2149</v>
      </c>
      <c r="B2150" s="1" t="s">
        <v>2183</v>
      </c>
      <c r="C2150" s="19">
        <v>42109</v>
      </c>
      <c r="D2150" s="19">
        <v>42157</v>
      </c>
      <c r="E2150" s="15">
        <v>67</v>
      </c>
      <c r="F2150" s="3">
        <v>2</v>
      </c>
      <c r="G2150" s="10">
        <v>151.37100000000001</v>
      </c>
    </row>
    <row r="2151" spans="1:7" ht="17.55" customHeight="1" x14ac:dyDescent="0.3">
      <c r="A2151" s="1">
        <v>2150</v>
      </c>
      <c r="B2151" s="1" t="s">
        <v>2184</v>
      </c>
      <c r="C2151" s="19">
        <v>42111</v>
      </c>
      <c r="D2151" s="19">
        <v>42132</v>
      </c>
      <c r="E2151" s="15">
        <v>292</v>
      </c>
      <c r="F2151" s="3">
        <v>2</v>
      </c>
      <c r="G2151" s="10">
        <v>718.74</v>
      </c>
    </row>
    <row r="2152" spans="1:7" ht="17.55" customHeight="1" x14ac:dyDescent="0.3">
      <c r="A2152" s="1">
        <v>2151</v>
      </c>
      <c r="B2152" s="1" t="s">
        <v>2185</v>
      </c>
      <c r="C2152" s="19">
        <v>42109</v>
      </c>
      <c r="D2152" s="19">
        <v>42171</v>
      </c>
      <c r="E2152" s="15">
        <v>120</v>
      </c>
      <c r="F2152" s="3">
        <v>2</v>
      </c>
      <c r="G2152" s="10">
        <v>215.13799999999998</v>
      </c>
    </row>
    <row r="2153" spans="1:7" ht="17.55" customHeight="1" x14ac:dyDescent="0.3">
      <c r="A2153" s="1">
        <v>2152</v>
      </c>
      <c r="B2153" s="1" t="s">
        <v>2186</v>
      </c>
      <c r="C2153" s="19">
        <v>42111</v>
      </c>
      <c r="D2153" s="19">
        <v>42177</v>
      </c>
      <c r="E2153" s="15">
        <v>265</v>
      </c>
      <c r="F2153" s="3">
        <v>4</v>
      </c>
      <c r="G2153" s="10">
        <v>614.19599999999991</v>
      </c>
    </row>
    <row r="2154" spans="1:7" ht="17.55" customHeight="1" x14ac:dyDescent="0.3">
      <c r="A2154" s="1">
        <v>2153</v>
      </c>
      <c r="B2154" s="1" t="s">
        <v>2187</v>
      </c>
      <c r="C2154" s="19">
        <v>42109</v>
      </c>
      <c r="D2154" s="19">
        <v>42164</v>
      </c>
      <c r="E2154" s="15">
        <v>32</v>
      </c>
      <c r="F2154" s="3">
        <v>3</v>
      </c>
      <c r="G2154" s="10">
        <v>600.16000000000008</v>
      </c>
    </row>
    <row r="2155" spans="1:7" ht="17.55" customHeight="1" x14ac:dyDescent="0.3">
      <c r="A2155" s="1">
        <v>2154</v>
      </c>
      <c r="B2155" s="1" t="s">
        <v>2188</v>
      </c>
      <c r="C2155" s="19">
        <v>42109</v>
      </c>
      <c r="D2155" s="19">
        <v>42163</v>
      </c>
      <c r="E2155" s="15">
        <v>161</v>
      </c>
      <c r="F2155" s="3">
        <v>4</v>
      </c>
      <c r="G2155" s="10">
        <v>205.458</v>
      </c>
    </row>
    <row r="2156" spans="1:7" ht="17.55" customHeight="1" x14ac:dyDescent="0.3">
      <c r="A2156" s="1">
        <v>2155</v>
      </c>
      <c r="B2156" s="1" t="s">
        <v>2189</v>
      </c>
      <c r="C2156" s="19">
        <v>42110</v>
      </c>
      <c r="D2156" s="19">
        <v>42155</v>
      </c>
      <c r="E2156" s="15">
        <v>16</v>
      </c>
      <c r="F2156" s="3">
        <v>2</v>
      </c>
      <c r="G2156" s="10">
        <v>156.33199999999999</v>
      </c>
    </row>
    <row r="2157" spans="1:7" ht="17.55" customHeight="1" x14ac:dyDescent="0.3">
      <c r="A2157" s="1">
        <v>2156</v>
      </c>
      <c r="B2157" s="1" t="s">
        <v>2190</v>
      </c>
      <c r="C2157" s="19">
        <v>42115</v>
      </c>
      <c r="D2157" s="19">
        <v>42140</v>
      </c>
      <c r="E2157" s="15">
        <v>5</v>
      </c>
      <c r="F2157" s="3">
        <v>4</v>
      </c>
      <c r="G2157" s="10">
        <v>319.31900000000002</v>
      </c>
    </row>
    <row r="2158" spans="1:7" ht="17.55" customHeight="1" x14ac:dyDescent="0.3">
      <c r="A2158" s="1">
        <v>2157</v>
      </c>
      <c r="B2158" s="1" t="s">
        <v>2191</v>
      </c>
      <c r="C2158" s="19">
        <v>42111</v>
      </c>
      <c r="D2158" s="19">
        <v>42174</v>
      </c>
      <c r="E2158" s="15">
        <v>181</v>
      </c>
      <c r="F2158" s="3">
        <v>3</v>
      </c>
      <c r="G2158" s="10">
        <v>398.69499999999999</v>
      </c>
    </row>
    <row r="2159" spans="1:7" ht="17.55" customHeight="1" x14ac:dyDescent="0.3">
      <c r="A2159" s="1">
        <v>2158</v>
      </c>
      <c r="B2159" s="1" t="s">
        <v>2192</v>
      </c>
      <c r="C2159" s="19">
        <v>42114</v>
      </c>
      <c r="D2159" s="19">
        <v>42142</v>
      </c>
      <c r="E2159" s="15">
        <v>49</v>
      </c>
      <c r="F2159" s="3">
        <v>3</v>
      </c>
      <c r="G2159" s="10">
        <v>563.37599999999998</v>
      </c>
    </row>
    <row r="2160" spans="1:7" ht="17.55" customHeight="1" x14ac:dyDescent="0.3">
      <c r="A2160" s="1">
        <v>2159</v>
      </c>
      <c r="B2160" s="1" t="s">
        <v>2193</v>
      </c>
      <c r="C2160" s="19">
        <v>42116</v>
      </c>
      <c r="D2160" s="19">
        <v>42182</v>
      </c>
      <c r="E2160" s="15">
        <v>293</v>
      </c>
      <c r="F2160" s="3">
        <v>3</v>
      </c>
      <c r="G2160" s="10">
        <v>431.24399999999997</v>
      </c>
    </row>
    <row r="2161" spans="1:7" ht="17.55" customHeight="1" x14ac:dyDescent="0.3">
      <c r="A2161" s="1">
        <v>2160</v>
      </c>
      <c r="B2161" s="1" t="s">
        <v>2194</v>
      </c>
      <c r="C2161" s="19">
        <v>42115</v>
      </c>
      <c r="D2161" s="19">
        <v>42172</v>
      </c>
      <c r="E2161" s="15">
        <v>210</v>
      </c>
      <c r="F2161" s="3">
        <v>3</v>
      </c>
      <c r="G2161" s="10">
        <v>248.05</v>
      </c>
    </row>
    <row r="2162" spans="1:7" ht="17.55" customHeight="1" x14ac:dyDescent="0.3">
      <c r="A2162" s="1">
        <v>2161</v>
      </c>
      <c r="B2162" s="1" t="s">
        <v>2195</v>
      </c>
      <c r="C2162" s="19">
        <v>42116</v>
      </c>
      <c r="D2162" s="19">
        <v>42180</v>
      </c>
      <c r="E2162" s="15">
        <v>176</v>
      </c>
      <c r="F2162" s="3">
        <v>4</v>
      </c>
      <c r="G2162" s="10">
        <v>306.37200000000001</v>
      </c>
    </row>
    <row r="2163" spans="1:7" ht="17.55" customHeight="1" x14ac:dyDescent="0.3">
      <c r="A2163" s="1">
        <v>2162</v>
      </c>
      <c r="B2163" s="1" t="s">
        <v>2196</v>
      </c>
      <c r="C2163" s="19">
        <v>42114</v>
      </c>
      <c r="D2163" s="19">
        <v>42155</v>
      </c>
      <c r="E2163" s="15">
        <v>265</v>
      </c>
      <c r="F2163" s="3">
        <v>2</v>
      </c>
      <c r="G2163" s="10">
        <v>734.71199999999999</v>
      </c>
    </row>
    <row r="2164" spans="1:7" ht="17.55" customHeight="1" x14ac:dyDescent="0.3">
      <c r="A2164" s="1">
        <v>2163</v>
      </c>
      <c r="B2164" s="1" t="s">
        <v>2197</v>
      </c>
      <c r="C2164" s="19">
        <v>42117</v>
      </c>
      <c r="D2164" s="19">
        <v>42144</v>
      </c>
      <c r="E2164" s="15">
        <v>42</v>
      </c>
      <c r="F2164" s="3">
        <v>4</v>
      </c>
      <c r="G2164" s="10">
        <v>69.696000000000012</v>
      </c>
    </row>
    <row r="2165" spans="1:7" ht="17.55" customHeight="1" x14ac:dyDescent="0.3">
      <c r="A2165" s="1">
        <v>2164</v>
      </c>
      <c r="B2165" s="1" t="s">
        <v>2198</v>
      </c>
      <c r="C2165" s="19">
        <v>42116</v>
      </c>
      <c r="D2165" s="19">
        <v>42165</v>
      </c>
      <c r="E2165" s="15">
        <v>286</v>
      </c>
      <c r="F2165" s="3">
        <v>2</v>
      </c>
      <c r="G2165" s="10">
        <v>502.02899999999994</v>
      </c>
    </row>
    <row r="2166" spans="1:7" ht="17.55" customHeight="1" x14ac:dyDescent="0.3">
      <c r="A2166" s="1">
        <v>2165</v>
      </c>
      <c r="B2166" s="1" t="s">
        <v>2199</v>
      </c>
      <c r="C2166" s="19">
        <v>42113</v>
      </c>
      <c r="D2166" s="19">
        <v>42155</v>
      </c>
      <c r="E2166" s="15">
        <v>118</v>
      </c>
      <c r="F2166" s="3">
        <v>2</v>
      </c>
      <c r="G2166" s="10">
        <v>375.22099999999995</v>
      </c>
    </row>
    <row r="2167" spans="1:7" ht="17.55" customHeight="1" x14ac:dyDescent="0.3">
      <c r="A2167" s="1">
        <v>2166</v>
      </c>
      <c r="B2167" s="1" t="s">
        <v>2200</v>
      </c>
      <c r="C2167" s="19">
        <v>42116</v>
      </c>
      <c r="D2167" s="19">
        <v>42175</v>
      </c>
      <c r="E2167" s="15">
        <v>296</v>
      </c>
      <c r="F2167" s="3">
        <v>4</v>
      </c>
      <c r="G2167" s="10">
        <v>724.18499999999995</v>
      </c>
    </row>
    <row r="2168" spans="1:7" ht="17.55" customHeight="1" x14ac:dyDescent="0.3">
      <c r="A2168" s="1">
        <v>2167</v>
      </c>
      <c r="B2168" s="1" t="s">
        <v>2201</v>
      </c>
      <c r="C2168" s="19">
        <v>42115</v>
      </c>
      <c r="D2168" s="19">
        <v>42157</v>
      </c>
      <c r="E2168" s="15">
        <v>172</v>
      </c>
      <c r="F2168" s="3">
        <v>2</v>
      </c>
      <c r="G2168" s="10">
        <v>600.0390000000001</v>
      </c>
    </row>
    <row r="2169" spans="1:7" ht="17.55" customHeight="1" x14ac:dyDescent="0.3">
      <c r="A2169" s="1">
        <v>2168</v>
      </c>
      <c r="B2169" s="1" t="s">
        <v>2202</v>
      </c>
      <c r="C2169" s="19">
        <v>42117</v>
      </c>
      <c r="D2169" s="19">
        <v>42167</v>
      </c>
      <c r="E2169" s="15">
        <v>178</v>
      </c>
      <c r="F2169" s="3">
        <v>2</v>
      </c>
      <c r="G2169" s="10">
        <v>286.52799999999996</v>
      </c>
    </row>
    <row r="2170" spans="1:7" ht="17.55" customHeight="1" x14ac:dyDescent="0.3">
      <c r="A2170" s="1">
        <v>2169</v>
      </c>
      <c r="B2170" s="1" t="s">
        <v>2203</v>
      </c>
      <c r="C2170" s="19">
        <v>42114</v>
      </c>
      <c r="D2170" s="19">
        <v>42150</v>
      </c>
      <c r="E2170" s="15">
        <v>250</v>
      </c>
      <c r="F2170" s="3">
        <v>2</v>
      </c>
      <c r="G2170" s="10">
        <v>732.77600000000007</v>
      </c>
    </row>
    <row r="2171" spans="1:7" ht="17.55" customHeight="1" x14ac:dyDescent="0.3">
      <c r="A2171" s="1">
        <v>2170</v>
      </c>
      <c r="B2171" s="1" t="s">
        <v>2204</v>
      </c>
      <c r="C2171" s="19">
        <v>42118</v>
      </c>
      <c r="D2171" s="19">
        <v>42174</v>
      </c>
      <c r="E2171" s="15">
        <v>280</v>
      </c>
      <c r="F2171" s="3">
        <v>4</v>
      </c>
      <c r="G2171" s="10">
        <v>147.37799999999999</v>
      </c>
    </row>
    <row r="2172" spans="1:7" ht="17.55" customHeight="1" x14ac:dyDescent="0.3">
      <c r="A2172" s="1">
        <v>2171</v>
      </c>
      <c r="B2172" s="1" t="s">
        <v>2205</v>
      </c>
      <c r="C2172" s="19">
        <v>42118</v>
      </c>
      <c r="D2172" s="19">
        <v>42159</v>
      </c>
      <c r="E2172" s="15">
        <v>169</v>
      </c>
      <c r="F2172" s="3">
        <v>2</v>
      </c>
      <c r="G2172" s="10">
        <v>195.41499999999999</v>
      </c>
    </row>
    <row r="2173" spans="1:7" ht="17.55" customHeight="1" x14ac:dyDescent="0.3">
      <c r="A2173" s="1">
        <v>2172</v>
      </c>
      <c r="B2173" s="1" t="s">
        <v>2206</v>
      </c>
      <c r="C2173" s="19">
        <v>42116</v>
      </c>
      <c r="D2173" s="19">
        <v>42138</v>
      </c>
      <c r="E2173" s="15">
        <v>23</v>
      </c>
      <c r="F2173" s="3">
        <v>1</v>
      </c>
      <c r="G2173" s="10">
        <v>196.50400000000002</v>
      </c>
    </row>
    <row r="2174" spans="1:7" ht="17.55" customHeight="1" x14ac:dyDescent="0.3">
      <c r="A2174" s="1">
        <v>2173</v>
      </c>
      <c r="B2174" s="1" t="s">
        <v>2207</v>
      </c>
      <c r="C2174" s="19">
        <v>42114</v>
      </c>
      <c r="D2174" s="19">
        <v>42173</v>
      </c>
      <c r="E2174" s="15">
        <v>310</v>
      </c>
      <c r="F2174" s="3">
        <v>2</v>
      </c>
      <c r="G2174" s="10">
        <v>526.83399999999995</v>
      </c>
    </row>
    <row r="2175" spans="1:7" ht="17.55" customHeight="1" x14ac:dyDescent="0.3">
      <c r="A2175" s="1">
        <v>2174</v>
      </c>
      <c r="B2175" s="1" t="s">
        <v>2208</v>
      </c>
      <c r="C2175" s="19">
        <v>42116</v>
      </c>
      <c r="D2175" s="19">
        <v>42166</v>
      </c>
      <c r="E2175" s="15">
        <v>28</v>
      </c>
      <c r="F2175" s="3">
        <v>1</v>
      </c>
      <c r="G2175" s="10">
        <v>356.22399999999999</v>
      </c>
    </row>
    <row r="2176" spans="1:7" ht="17.55" customHeight="1" x14ac:dyDescent="0.3">
      <c r="A2176" s="1">
        <v>2175</v>
      </c>
      <c r="B2176" s="1" t="s">
        <v>2209</v>
      </c>
      <c r="C2176" s="19">
        <v>42115</v>
      </c>
      <c r="D2176" s="19">
        <v>42170</v>
      </c>
      <c r="E2176" s="15">
        <v>42</v>
      </c>
      <c r="F2176" s="3">
        <v>1</v>
      </c>
      <c r="G2176" s="10">
        <v>339.76800000000003</v>
      </c>
    </row>
    <row r="2177" spans="1:7" ht="17.55" customHeight="1" x14ac:dyDescent="0.3">
      <c r="A2177" s="1">
        <v>2176</v>
      </c>
      <c r="B2177" s="1" t="s">
        <v>2210</v>
      </c>
      <c r="C2177" s="19">
        <v>42116</v>
      </c>
      <c r="D2177" s="19">
        <v>42158</v>
      </c>
      <c r="E2177" s="15">
        <v>137</v>
      </c>
      <c r="F2177" s="3">
        <v>1</v>
      </c>
      <c r="G2177" s="10">
        <v>548.00900000000001</v>
      </c>
    </row>
    <row r="2178" spans="1:7" ht="17.55" customHeight="1" x14ac:dyDescent="0.3">
      <c r="A2178" s="1">
        <v>2177</v>
      </c>
      <c r="B2178" s="1" t="s">
        <v>2211</v>
      </c>
      <c r="C2178" s="19">
        <v>42115</v>
      </c>
      <c r="D2178" s="19">
        <v>42181</v>
      </c>
      <c r="E2178" s="15">
        <v>101</v>
      </c>
      <c r="F2178" s="3">
        <v>2</v>
      </c>
      <c r="G2178" s="10">
        <v>194.81</v>
      </c>
    </row>
    <row r="2179" spans="1:7" ht="17.55" customHeight="1" x14ac:dyDescent="0.3">
      <c r="A2179" s="1">
        <v>2178</v>
      </c>
      <c r="B2179" s="1" t="s">
        <v>2212</v>
      </c>
      <c r="C2179" s="19">
        <v>42118</v>
      </c>
      <c r="D2179" s="19">
        <v>42154</v>
      </c>
      <c r="E2179" s="15">
        <v>278</v>
      </c>
      <c r="F2179" s="3">
        <v>3</v>
      </c>
      <c r="G2179" s="10">
        <v>454.113</v>
      </c>
    </row>
    <row r="2180" spans="1:7" ht="17.55" customHeight="1" x14ac:dyDescent="0.3">
      <c r="A2180" s="1">
        <v>2179</v>
      </c>
      <c r="B2180" s="1" t="s">
        <v>2213</v>
      </c>
      <c r="C2180" s="19">
        <v>42116</v>
      </c>
      <c r="D2180" s="19">
        <v>42147</v>
      </c>
      <c r="E2180" s="15">
        <v>152</v>
      </c>
      <c r="F2180" s="3">
        <v>3</v>
      </c>
      <c r="G2180" s="10">
        <v>80.828000000000003</v>
      </c>
    </row>
    <row r="2181" spans="1:7" ht="17.55" customHeight="1" x14ac:dyDescent="0.3">
      <c r="A2181" s="1">
        <v>2180</v>
      </c>
      <c r="B2181" s="1" t="s">
        <v>2214</v>
      </c>
      <c r="C2181" s="19">
        <v>42120</v>
      </c>
      <c r="D2181" s="19">
        <v>42165</v>
      </c>
      <c r="E2181" s="15">
        <v>303</v>
      </c>
      <c r="F2181" s="3">
        <v>4</v>
      </c>
      <c r="G2181" s="10">
        <v>364.45199999999994</v>
      </c>
    </row>
    <row r="2182" spans="1:7" ht="17.55" customHeight="1" x14ac:dyDescent="0.3">
      <c r="A2182" s="1">
        <v>2181</v>
      </c>
      <c r="B2182" s="1" t="s">
        <v>2215</v>
      </c>
      <c r="C2182" s="19">
        <v>42119</v>
      </c>
      <c r="D2182" s="19">
        <v>42171</v>
      </c>
      <c r="E2182" s="15">
        <v>41</v>
      </c>
      <c r="F2182" s="3">
        <v>2</v>
      </c>
      <c r="G2182" s="10">
        <v>444.67500000000001</v>
      </c>
    </row>
    <row r="2183" spans="1:7" ht="17.55" customHeight="1" x14ac:dyDescent="0.3">
      <c r="A2183" s="1">
        <v>2182</v>
      </c>
      <c r="B2183" s="1" t="s">
        <v>2216</v>
      </c>
      <c r="C2183" s="19">
        <v>42118</v>
      </c>
      <c r="D2183" s="19">
        <v>42172</v>
      </c>
      <c r="E2183" s="15">
        <v>275</v>
      </c>
      <c r="F2183" s="3">
        <v>4</v>
      </c>
      <c r="G2183" s="10">
        <v>130.43799999999999</v>
      </c>
    </row>
    <row r="2184" spans="1:7" ht="17.55" customHeight="1" x14ac:dyDescent="0.3">
      <c r="A2184" s="1">
        <v>2183</v>
      </c>
      <c r="B2184" s="1" t="s">
        <v>2217</v>
      </c>
      <c r="C2184" s="19">
        <v>42120</v>
      </c>
      <c r="D2184" s="19">
        <v>42164</v>
      </c>
      <c r="E2184" s="15">
        <v>88</v>
      </c>
      <c r="F2184" s="3">
        <v>4</v>
      </c>
      <c r="G2184" s="10">
        <v>87.12</v>
      </c>
    </row>
    <row r="2185" spans="1:7" ht="17.55" customHeight="1" x14ac:dyDescent="0.3">
      <c r="A2185" s="1">
        <v>2184</v>
      </c>
      <c r="B2185" s="1" t="s">
        <v>2218</v>
      </c>
      <c r="C2185" s="19">
        <v>42121</v>
      </c>
      <c r="D2185" s="19">
        <v>42187</v>
      </c>
      <c r="E2185" s="15">
        <v>19</v>
      </c>
      <c r="F2185" s="3">
        <v>1</v>
      </c>
      <c r="G2185" s="10">
        <v>588.54399999999998</v>
      </c>
    </row>
    <row r="2186" spans="1:7" ht="17.55" customHeight="1" x14ac:dyDescent="0.3">
      <c r="A2186" s="1">
        <v>2185</v>
      </c>
      <c r="B2186" s="1" t="s">
        <v>2219</v>
      </c>
      <c r="C2186" s="19">
        <v>42119</v>
      </c>
      <c r="D2186" s="19">
        <v>42167</v>
      </c>
      <c r="E2186" s="15">
        <v>239</v>
      </c>
      <c r="F2186" s="3">
        <v>4</v>
      </c>
      <c r="G2186" s="10">
        <v>519.45299999999997</v>
      </c>
    </row>
    <row r="2187" spans="1:7" ht="17.55" customHeight="1" x14ac:dyDescent="0.3">
      <c r="A2187" s="1">
        <v>2186</v>
      </c>
      <c r="B2187" s="1" t="s">
        <v>2220</v>
      </c>
      <c r="C2187" s="19">
        <v>42118</v>
      </c>
      <c r="D2187" s="19">
        <v>42155</v>
      </c>
      <c r="E2187" s="15">
        <v>258</v>
      </c>
      <c r="F2187" s="3">
        <v>3</v>
      </c>
      <c r="G2187" s="10">
        <v>536.99799999999993</v>
      </c>
    </row>
    <row r="2188" spans="1:7" ht="17.55" customHeight="1" x14ac:dyDescent="0.3">
      <c r="A2188" s="1">
        <v>2187</v>
      </c>
      <c r="B2188" s="1" t="s">
        <v>2221</v>
      </c>
      <c r="C2188" s="19">
        <v>42117</v>
      </c>
      <c r="D2188" s="19">
        <v>42160</v>
      </c>
      <c r="E2188" s="15">
        <v>79</v>
      </c>
      <c r="F2188" s="3">
        <v>4</v>
      </c>
      <c r="G2188" s="10">
        <v>113.256</v>
      </c>
    </row>
    <row r="2189" spans="1:7" ht="17.55" customHeight="1" x14ac:dyDescent="0.3">
      <c r="A2189" s="1">
        <v>2188</v>
      </c>
      <c r="B2189" s="1" t="s">
        <v>2222</v>
      </c>
      <c r="C2189" s="19">
        <v>42118</v>
      </c>
      <c r="D2189" s="19">
        <v>42165</v>
      </c>
      <c r="E2189" s="15">
        <v>283</v>
      </c>
      <c r="F2189" s="3">
        <v>2</v>
      </c>
      <c r="G2189" s="10">
        <v>139.755</v>
      </c>
    </row>
    <row r="2190" spans="1:7" ht="17.55" customHeight="1" x14ac:dyDescent="0.3">
      <c r="A2190" s="1">
        <v>2189</v>
      </c>
      <c r="B2190" s="1" t="s">
        <v>2223</v>
      </c>
      <c r="C2190" s="19">
        <v>42117</v>
      </c>
      <c r="D2190" s="19">
        <v>42165</v>
      </c>
      <c r="E2190" s="15">
        <v>311</v>
      </c>
      <c r="F2190" s="3">
        <v>3</v>
      </c>
      <c r="G2190" s="10">
        <v>226.99600000000001</v>
      </c>
    </row>
    <row r="2191" spans="1:7" ht="17.55" customHeight="1" x14ac:dyDescent="0.3">
      <c r="A2191" s="1">
        <v>2190</v>
      </c>
      <c r="B2191" s="1" t="s">
        <v>2224</v>
      </c>
      <c r="C2191" s="19">
        <v>42121</v>
      </c>
      <c r="D2191" s="19">
        <v>42149</v>
      </c>
      <c r="E2191" s="15">
        <v>129</v>
      </c>
      <c r="F2191" s="3">
        <v>1</v>
      </c>
      <c r="G2191" s="10">
        <v>121.96800000000002</v>
      </c>
    </row>
    <row r="2192" spans="1:7" ht="17.55" customHeight="1" x14ac:dyDescent="0.3">
      <c r="A2192" s="1">
        <v>2191</v>
      </c>
      <c r="B2192" s="1" t="s">
        <v>2225</v>
      </c>
      <c r="C2192" s="19">
        <v>42121</v>
      </c>
      <c r="D2192" s="19">
        <v>42148</v>
      </c>
      <c r="E2192" s="15">
        <v>181</v>
      </c>
      <c r="F2192" s="3">
        <v>3</v>
      </c>
      <c r="G2192" s="10">
        <v>182.952</v>
      </c>
    </row>
    <row r="2193" spans="1:7" ht="17.55" customHeight="1" x14ac:dyDescent="0.3">
      <c r="A2193" s="1">
        <v>2192</v>
      </c>
      <c r="B2193" s="1" t="s">
        <v>2226</v>
      </c>
      <c r="C2193" s="19">
        <v>42120</v>
      </c>
      <c r="D2193" s="19">
        <v>42151</v>
      </c>
      <c r="E2193" s="15">
        <v>44</v>
      </c>
      <c r="F2193" s="3">
        <v>1</v>
      </c>
      <c r="G2193" s="10">
        <v>323.79600000000005</v>
      </c>
    </row>
    <row r="2194" spans="1:7" ht="17.55" customHeight="1" x14ac:dyDescent="0.3">
      <c r="A2194" s="1">
        <v>2193</v>
      </c>
      <c r="B2194" s="1" t="s">
        <v>2227</v>
      </c>
      <c r="C2194" s="19">
        <v>42122</v>
      </c>
      <c r="D2194" s="19">
        <v>42162</v>
      </c>
      <c r="E2194" s="15">
        <v>23</v>
      </c>
      <c r="F2194" s="3">
        <v>3</v>
      </c>
      <c r="G2194" s="10">
        <v>361.06400000000002</v>
      </c>
    </row>
    <row r="2195" spans="1:7" ht="17.55" customHeight="1" x14ac:dyDescent="0.3">
      <c r="A2195" s="1">
        <v>2194</v>
      </c>
      <c r="B2195" s="1" t="s">
        <v>2228</v>
      </c>
      <c r="C2195" s="19">
        <v>42119</v>
      </c>
      <c r="D2195" s="19">
        <v>42161</v>
      </c>
      <c r="E2195" s="15">
        <v>129</v>
      </c>
      <c r="F2195" s="3">
        <v>1</v>
      </c>
      <c r="G2195" s="10">
        <v>633.55599999999993</v>
      </c>
    </row>
    <row r="2196" spans="1:7" ht="17.55" customHeight="1" x14ac:dyDescent="0.3">
      <c r="A2196" s="1">
        <v>2195</v>
      </c>
      <c r="B2196" s="1" t="s">
        <v>2229</v>
      </c>
      <c r="C2196" s="19">
        <v>42119</v>
      </c>
      <c r="D2196" s="19">
        <v>42139</v>
      </c>
      <c r="E2196" s="15">
        <v>258</v>
      </c>
      <c r="F2196" s="3">
        <v>2</v>
      </c>
      <c r="G2196" s="10">
        <v>494.40600000000006</v>
      </c>
    </row>
    <row r="2197" spans="1:7" ht="17.55" customHeight="1" x14ac:dyDescent="0.3">
      <c r="A2197" s="1">
        <v>2196</v>
      </c>
      <c r="B2197" s="1" t="s">
        <v>2230</v>
      </c>
      <c r="C2197" s="19">
        <v>42123</v>
      </c>
      <c r="D2197" s="19">
        <v>42170</v>
      </c>
      <c r="E2197" s="15">
        <v>8</v>
      </c>
      <c r="F2197" s="3">
        <v>1</v>
      </c>
      <c r="G2197" s="10">
        <v>950.697</v>
      </c>
    </row>
    <row r="2198" spans="1:7" ht="17.55" customHeight="1" x14ac:dyDescent="0.3">
      <c r="A2198" s="1">
        <v>2197</v>
      </c>
      <c r="B2198" s="1" t="s">
        <v>2231</v>
      </c>
      <c r="C2198" s="19">
        <v>42119</v>
      </c>
      <c r="D2198" s="19">
        <v>42194</v>
      </c>
      <c r="E2198" s="15">
        <v>113</v>
      </c>
      <c r="F2198" s="3">
        <v>1</v>
      </c>
      <c r="G2198" s="10">
        <v>136.36699999999999</v>
      </c>
    </row>
    <row r="2199" spans="1:7" ht="17.55" customHeight="1" x14ac:dyDescent="0.3">
      <c r="A2199" s="1">
        <v>2198</v>
      </c>
      <c r="B2199" s="1" t="s">
        <v>2232</v>
      </c>
      <c r="C2199" s="19">
        <v>42122</v>
      </c>
      <c r="D2199" s="19">
        <v>42168</v>
      </c>
      <c r="E2199" s="15">
        <v>26</v>
      </c>
      <c r="F2199" s="3">
        <v>4</v>
      </c>
      <c r="G2199" s="10">
        <v>312.54300000000001</v>
      </c>
    </row>
    <row r="2200" spans="1:7" ht="17.55" customHeight="1" x14ac:dyDescent="0.3">
      <c r="A2200" s="1">
        <v>2199</v>
      </c>
      <c r="B2200" s="1" t="s">
        <v>2233</v>
      </c>
      <c r="C2200" s="19">
        <v>42120</v>
      </c>
      <c r="D2200" s="19">
        <v>42173</v>
      </c>
      <c r="E2200" s="15">
        <v>224</v>
      </c>
      <c r="F2200" s="3">
        <v>3</v>
      </c>
      <c r="G2200" s="10">
        <v>422.53199999999998</v>
      </c>
    </row>
    <row r="2201" spans="1:7" ht="17.55" customHeight="1" x14ac:dyDescent="0.3">
      <c r="A2201" s="1">
        <v>2200</v>
      </c>
      <c r="B2201" s="1" t="s">
        <v>2234</v>
      </c>
      <c r="C2201" s="19">
        <v>42118</v>
      </c>
      <c r="D2201" s="19">
        <v>42168</v>
      </c>
      <c r="E2201" s="15">
        <v>314</v>
      </c>
      <c r="F2201" s="3">
        <v>3</v>
      </c>
      <c r="G2201" s="10">
        <v>577.89600000000007</v>
      </c>
    </row>
    <row r="2202" spans="1:7" ht="17.55" customHeight="1" x14ac:dyDescent="0.3">
      <c r="A2202" s="1">
        <v>2201</v>
      </c>
      <c r="B2202" s="1" t="s">
        <v>2235</v>
      </c>
      <c r="C2202" s="19">
        <v>42118</v>
      </c>
      <c r="D2202" s="19">
        <v>42155</v>
      </c>
      <c r="E2202" s="15">
        <v>73</v>
      </c>
      <c r="F2202" s="3">
        <v>3</v>
      </c>
      <c r="G2202" s="10">
        <v>790.85599999999999</v>
      </c>
    </row>
    <row r="2203" spans="1:7" ht="17.55" customHeight="1" x14ac:dyDescent="0.3">
      <c r="A2203" s="1">
        <v>2202</v>
      </c>
      <c r="B2203" s="1" t="s">
        <v>2236</v>
      </c>
      <c r="C2203" s="19">
        <v>42121</v>
      </c>
      <c r="D2203" s="19">
        <v>42170</v>
      </c>
      <c r="E2203" s="15">
        <v>283</v>
      </c>
      <c r="F2203" s="3">
        <v>1</v>
      </c>
      <c r="G2203" s="10">
        <v>720.91800000000001</v>
      </c>
    </row>
    <row r="2204" spans="1:7" ht="17.55" customHeight="1" x14ac:dyDescent="0.3">
      <c r="A2204" s="1">
        <v>2203</v>
      </c>
      <c r="B2204" s="1" t="s">
        <v>2237</v>
      </c>
      <c r="C2204" s="19">
        <v>42124</v>
      </c>
      <c r="D2204" s="19">
        <v>42163</v>
      </c>
      <c r="E2204" s="15">
        <v>277</v>
      </c>
      <c r="F2204" s="3">
        <v>1</v>
      </c>
      <c r="G2204" s="10">
        <v>417.20800000000003</v>
      </c>
    </row>
    <row r="2205" spans="1:7" ht="17.55" customHeight="1" x14ac:dyDescent="0.3">
      <c r="A2205" s="1">
        <v>2204</v>
      </c>
      <c r="B2205" s="1" t="s">
        <v>2238</v>
      </c>
      <c r="C2205" s="19">
        <v>42124</v>
      </c>
      <c r="D2205" s="19">
        <v>42174</v>
      </c>
      <c r="E2205" s="15">
        <v>8</v>
      </c>
      <c r="F2205" s="3">
        <v>1</v>
      </c>
      <c r="G2205" s="10">
        <v>455.928</v>
      </c>
    </row>
    <row r="2206" spans="1:7" ht="17.55" customHeight="1" x14ac:dyDescent="0.3">
      <c r="A2206" s="1">
        <v>2205</v>
      </c>
      <c r="B2206" s="1" t="s">
        <v>2239</v>
      </c>
      <c r="C2206" s="19">
        <v>42120</v>
      </c>
      <c r="D2206" s="19">
        <v>42174</v>
      </c>
      <c r="E2206" s="15">
        <v>130</v>
      </c>
      <c r="F2206" s="3">
        <v>1</v>
      </c>
      <c r="G2206" s="10">
        <v>405.834</v>
      </c>
    </row>
    <row r="2207" spans="1:7" ht="17.55" customHeight="1" x14ac:dyDescent="0.3">
      <c r="A2207" s="1">
        <v>2206</v>
      </c>
      <c r="B2207" s="1" t="s">
        <v>2240</v>
      </c>
      <c r="C2207" s="19">
        <v>42119</v>
      </c>
      <c r="D2207" s="19">
        <v>42180</v>
      </c>
      <c r="E2207" s="15">
        <v>200</v>
      </c>
      <c r="F2207" s="3">
        <v>1</v>
      </c>
      <c r="G2207" s="10">
        <v>413.33600000000001</v>
      </c>
    </row>
    <row r="2208" spans="1:7" ht="17.55" customHeight="1" x14ac:dyDescent="0.3">
      <c r="A2208" s="1">
        <v>2207</v>
      </c>
      <c r="B2208" s="1" t="s">
        <v>2241</v>
      </c>
      <c r="C2208" s="19">
        <v>42121</v>
      </c>
      <c r="D2208" s="19">
        <v>42144</v>
      </c>
      <c r="E2208" s="15">
        <v>217</v>
      </c>
      <c r="F2208" s="3">
        <v>3</v>
      </c>
      <c r="G2208" s="10">
        <v>261.36</v>
      </c>
    </row>
    <row r="2209" spans="1:7" ht="17.55" customHeight="1" x14ac:dyDescent="0.3">
      <c r="A2209" s="1">
        <v>2208</v>
      </c>
      <c r="B2209" s="1" t="s">
        <v>2242</v>
      </c>
      <c r="C2209" s="19">
        <v>42122</v>
      </c>
      <c r="D2209" s="19">
        <v>42154</v>
      </c>
      <c r="E2209" s="15">
        <v>305</v>
      </c>
      <c r="F2209" s="3">
        <v>2</v>
      </c>
      <c r="G2209" s="10">
        <v>285.31799999999998</v>
      </c>
    </row>
    <row r="2210" spans="1:7" ht="17.55" customHeight="1" x14ac:dyDescent="0.3">
      <c r="A2210" s="1">
        <v>2209</v>
      </c>
      <c r="B2210" s="1" t="s">
        <v>2243</v>
      </c>
      <c r="C2210" s="19">
        <v>42126</v>
      </c>
      <c r="D2210" s="19">
        <v>42157</v>
      </c>
      <c r="E2210" s="15">
        <v>275</v>
      </c>
      <c r="F2210" s="3">
        <v>1</v>
      </c>
      <c r="G2210" s="10">
        <v>250.71199999999999</v>
      </c>
    </row>
    <row r="2211" spans="1:7" ht="17.55" customHeight="1" x14ac:dyDescent="0.3">
      <c r="A2211" s="1">
        <v>2210</v>
      </c>
      <c r="B2211" s="1" t="s">
        <v>2244</v>
      </c>
      <c r="C2211" s="19">
        <v>42126</v>
      </c>
      <c r="D2211" s="19">
        <v>42148</v>
      </c>
      <c r="E2211" s="15">
        <v>32</v>
      </c>
      <c r="F2211" s="3">
        <v>3</v>
      </c>
      <c r="G2211" s="10">
        <v>259.90800000000002</v>
      </c>
    </row>
    <row r="2212" spans="1:7" ht="17.55" customHeight="1" x14ac:dyDescent="0.3">
      <c r="A2212" s="1">
        <v>2211</v>
      </c>
      <c r="B2212" s="1" t="s">
        <v>2245</v>
      </c>
      <c r="C2212" s="19">
        <v>42124</v>
      </c>
      <c r="D2212" s="19">
        <v>42149</v>
      </c>
      <c r="E2212" s="15">
        <v>272</v>
      </c>
      <c r="F2212" s="3">
        <v>3</v>
      </c>
      <c r="G2212" s="10">
        <v>200.376</v>
      </c>
    </row>
    <row r="2213" spans="1:7" ht="17.55" customHeight="1" x14ac:dyDescent="0.3">
      <c r="A2213" s="1">
        <v>2212</v>
      </c>
      <c r="B2213" s="1" t="s">
        <v>2246</v>
      </c>
      <c r="C2213" s="19">
        <v>42125</v>
      </c>
      <c r="D2213" s="19">
        <v>42184</v>
      </c>
      <c r="E2213" s="15">
        <v>71</v>
      </c>
      <c r="F2213" s="3">
        <v>2</v>
      </c>
      <c r="G2213" s="10">
        <v>756.85500000000002</v>
      </c>
    </row>
    <row r="2214" spans="1:7" ht="17.55" customHeight="1" x14ac:dyDescent="0.3">
      <c r="A2214" s="1">
        <v>2213</v>
      </c>
      <c r="B2214" s="1" t="s">
        <v>2247</v>
      </c>
      <c r="C2214" s="19">
        <v>42124</v>
      </c>
      <c r="D2214" s="19">
        <v>42145</v>
      </c>
      <c r="E2214" s="15">
        <v>153</v>
      </c>
      <c r="F2214" s="3">
        <v>1</v>
      </c>
      <c r="G2214" s="10">
        <v>312.18000000000006</v>
      </c>
    </row>
    <row r="2215" spans="1:7" ht="17.55" customHeight="1" x14ac:dyDescent="0.3">
      <c r="A2215" s="1">
        <v>2214</v>
      </c>
      <c r="B2215" s="1" t="s">
        <v>2248</v>
      </c>
      <c r="C2215" s="19">
        <v>42125</v>
      </c>
      <c r="D2215" s="19">
        <v>42183</v>
      </c>
      <c r="E2215" s="15">
        <v>185</v>
      </c>
      <c r="F2215" s="3">
        <v>3</v>
      </c>
      <c r="G2215" s="10">
        <v>585.27699999999993</v>
      </c>
    </row>
    <row r="2216" spans="1:7" ht="17.55" customHeight="1" x14ac:dyDescent="0.3">
      <c r="A2216" s="1">
        <v>2215</v>
      </c>
      <c r="B2216" s="1" t="s">
        <v>2249</v>
      </c>
      <c r="C2216" s="19">
        <v>42123</v>
      </c>
      <c r="D2216" s="19">
        <v>42185</v>
      </c>
      <c r="E2216" s="15">
        <v>280</v>
      </c>
      <c r="F2216" s="3">
        <v>1</v>
      </c>
      <c r="G2216" s="10">
        <v>308.79200000000003</v>
      </c>
    </row>
    <row r="2217" spans="1:7" ht="17.55" customHeight="1" x14ac:dyDescent="0.3">
      <c r="A2217" s="1">
        <v>2216</v>
      </c>
      <c r="B2217" s="1" t="s">
        <v>2250</v>
      </c>
      <c r="C2217" s="19">
        <v>42125</v>
      </c>
      <c r="D2217" s="19">
        <v>42188</v>
      </c>
      <c r="E2217" s="15">
        <v>212</v>
      </c>
      <c r="F2217" s="3">
        <v>1</v>
      </c>
      <c r="G2217" s="10">
        <v>178.596</v>
      </c>
    </row>
    <row r="2218" spans="1:7" ht="17.55" customHeight="1" x14ac:dyDescent="0.3">
      <c r="A2218" s="1">
        <v>2217</v>
      </c>
      <c r="B2218" s="1" t="s">
        <v>2251</v>
      </c>
      <c r="C2218" s="19">
        <v>42123</v>
      </c>
      <c r="D2218" s="19">
        <v>42179</v>
      </c>
      <c r="E2218" s="15">
        <v>20</v>
      </c>
      <c r="F2218" s="3">
        <v>3</v>
      </c>
      <c r="G2218" s="10">
        <v>778.27200000000005</v>
      </c>
    </row>
    <row r="2219" spans="1:7" ht="17.55" customHeight="1" x14ac:dyDescent="0.3">
      <c r="A2219" s="1">
        <v>2218</v>
      </c>
      <c r="B2219" s="1" t="s">
        <v>2252</v>
      </c>
      <c r="C2219" s="19">
        <v>42126</v>
      </c>
      <c r="D2219" s="19">
        <v>42148</v>
      </c>
      <c r="E2219" s="15">
        <v>253</v>
      </c>
      <c r="F2219" s="3">
        <v>2</v>
      </c>
      <c r="G2219" s="10">
        <v>288.58499999999998</v>
      </c>
    </row>
    <row r="2220" spans="1:7" ht="17.55" customHeight="1" x14ac:dyDescent="0.3">
      <c r="A2220" s="1">
        <v>2219</v>
      </c>
      <c r="B2220" s="1" t="s">
        <v>2253</v>
      </c>
      <c r="C2220" s="19">
        <v>42126</v>
      </c>
      <c r="D2220" s="19">
        <v>42197</v>
      </c>
      <c r="E2220" s="15">
        <v>185</v>
      </c>
      <c r="F2220" s="3">
        <v>1</v>
      </c>
      <c r="G2220" s="10">
        <v>515.46</v>
      </c>
    </row>
    <row r="2221" spans="1:7" ht="17.55" customHeight="1" x14ac:dyDescent="0.3">
      <c r="A2221" s="1">
        <v>2220</v>
      </c>
      <c r="B2221" s="1" t="s">
        <v>2254</v>
      </c>
      <c r="C2221" s="19">
        <v>42126</v>
      </c>
      <c r="D2221" s="19">
        <v>42166</v>
      </c>
      <c r="E2221" s="15">
        <v>37</v>
      </c>
      <c r="F2221" s="3">
        <v>4</v>
      </c>
      <c r="G2221" s="10">
        <v>448.90999999999997</v>
      </c>
    </row>
    <row r="2222" spans="1:7" ht="17.55" customHeight="1" x14ac:dyDescent="0.3">
      <c r="A2222" s="1">
        <v>2221</v>
      </c>
      <c r="B2222" s="1" t="s">
        <v>2255</v>
      </c>
      <c r="C2222" s="19">
        <v>42127</v>
      </c>
      <c r="D2222" s="19">
        <v>42174</v>
      </c>
      <c r="E2222" s="15">
        <v>54</v>
      </c>
      <c r="F2222" s="3">
        <v>4</v>
      </c>
      <c r="G2222" s="10">
        <v>335.77499999999998</v>
      </c>
    </row>
    <row r="2223" spans="1:7" ht="17.55" customHeight="1" x14ac:dyDescent="0.3">
      <c r="A2223" s="1">
        <v>2222</v>
      </c>
      <c r="B2223" s="1" t="s">
        <v>2256</v>
      </c>
      <c r="C2223" s="19">
        <v>42127</v>
      </c>
      <c r="D2223" s="19">
        <v>42198</v>
      </c>
      <c r="E2223" s="15">
        <v>118</v>
      </c>
      <c r="F2223" s="3">
        <v>4</v>
      </c>
      <c r="G2223" s="10">
        <v>280.71999999999997</v>
      </c>
    </row>
    <row r="2224" spans="1:7" ht="17.55" customHeight="1" x14ac:dyDescent="0.3">
      <c r="A2224" s="1">
        <v>2223</v>
      </c>
      <c r="B2224" s="1" t="s">
        <v>2257</v>
      </c>
      <c r="C2224" s="19">
        <v>42127</v>
      </c>
      <c r="D2224" s="19">
        <v>42185</v>
      </c>
      <c r="E2224" s="15">
        <v>320</v>
      </c>
      <c r="F2224" s="3">
        <v>4</v>
      </c>
      <c r="G2224" s="10">
        <v>749.59499999999991</v>
      </c>
    </row>
    <row r="2225" spans="1:7" ht="17.55" customHeight="1" x14ac:dyDescent="0.3">
      <c r="A2225" s="1">
        <v>2224</v>
      </c>
      <c r="B2225" s="1" t="s">
        <v>2258</v>
      </c>
      <c r="C2225" s="19">
        <v>42123</v>
      </c>
      <c r="D2225" s="19">
        <v>42154</v>
      </c>
      <c r="E2225" s="15">
        <v>273</v>
      </c>
      <c r="F2225" s="3">
        <v>3</v>
      </c>
      <c r="G2225" s="10">
        <v>362.03199999999998</v>
      </c>
    </row>
    <row r="2226" spans="1:7" ht="17.55" customHeight="1" x14ac:dyDescent="0.3">
      <c r="A2226" s="1">
        <v>2225</v>
      </c>
      <c r="B2226" s="1" t="s">
        <v>2259</v>
      </c>
      <c r="C2226" s="19">
        <v>42125</v>
      </c>
      <c r="D2226" s="19">
        <v>42158</v>
      </c>
      <c r="E2226" s="15">
        <v>20</v>
      </c>
      <c r="F2226" s="3">
        <v>1</v>
      </c>
      <c r="G2226" s="10">
        <v>78.408000000000001</v>
      </c>
    </row>
    <row r="2227" spans="1:7" ht="17.55" customHeight="1" x14ac:dyDescent="0.3">
      <c r="A2227" s="1">
        <v>2226</v>
      </c>
      <c r="B2227" s="1" t="s">
        <v>2260</v>
      </c>
      <c r="C2227" s="19">
        <v>42125</v>
      </c>
      <c r="D2227" s="19">
        <v>42179</v>
      </c>
      <c r="E2227" s="15">
        <v>167</v>
      </c>
      <c r="F2227" s="3">
        <v>4</v>
      </c>
      <c r="G2227" s="10">
        <v>732.65499999999997</v>
      </c>
    </row>
    <row r="2228" spans="1:7" ht="17.55" customHeight="1" x14ac:dyDescent="0.3">
      <c r="A2228" s="1">
        <v>2227</v>
      </c>
      <c r="B2228" s="1" t="s">
        <v>2261</v>
      </c>
      <c r="C2228" s="19">
        <v>42125</v>
      </c>
      <c r="D2228" s="19">
        <v>42178</v>
      </c>
      <c r="E2228" s="15">
        <v>47</v>
      </c>
      <c r="F2228" s="3">
        <v>3</v>
      </c>
      <c r="G2228" s="10">
        <v>85.667999999999992</v>
      </c>
    </row>
    <row r="2229" spans="1:7" ht="17.55" customHeight="1" x14ac:dyDescent="0.3">
      <c r="A2229" s="1">
        <v>2228</v>
      </c>
      <c r="B2229" s="1" t="s">
        <v>2262</v>
      </c>
      <c r="C2229" s="19">
        <v>42123</v>
      </c>
      <c r="D2229" s="19">
        <v>42196</v>
      </c>
      <c r="E2229" s="15">
        <v>296</v>
      </c>
      <c r="F2229" s="3">
        <v>4</v>
      </c>
      <c r="G2229" s="10">
        <v>809.12699999999995</v>
      </c>
    </row>
    <row r="2230" spans="1:7" ht="17.55" customHeight="1" x14ac:dyDescent="0.3">
      <c r="A2230" s="1">
        <v>2229</v>
      </c>
      <c r="B2230" s="1" t="s">
        <v>2263</v>
      </c>
      <c r="C2230" s="19">
        <v>42128</v>
      </c>
      <c r="D2230" s="19">
        <v>42161</v>
      </c>
      <c r="E2230" s="15">
        <v>50</v>
      </c>
      <c r="F2230" s="3">
        <v>1</v>
      </c>
      <c r="G2230" s="10">
        <v>243.08899999999997</v>
      </c>
    </row>
    <row r="2231" spans="1:7" ht="17.55" customHeight="1" x14ac:dyDescent="0.3">
      <c r="A2231" s="1">
        <v>2230</v>
      </c>
      <c r="B2231" s="1" t="s">
        <v>2264</v>
      </c>
      <c r="C2231" s="19">
        <v>42124</v>
      </c>
      <c r="D2231" s="19">
        <v>42181</v>
      </c>
      <c r="E2231" s="15">
        <v>141</v>
      </c>
      <c r="F2231" s="3">
        <v>2</v>
      </c>
      <c r="G2231" s="10">
        <v>97.768000000000015</v>
      </c>
    </row>
    <row r="2232" spans="1:7" ht="17.55" customHeight="1" x14ac:dyDescent="0.3">
      <c r="A2232" s="1">
        <v>2231</v>
      </c>
      <c r="B2232" s="1" t="s">
        <v>2265</v>
      </c>
      <c r="C2232" s="19">
        <v>42124</v>
      </c>
      <c r="D2232" s="19">
        <v>42188</v>
      </c>
      <c r="E2232" s="15">
        <v>21</v>
      </c>
      <c r="F2232" s="3">
        <v>3</v>
      </c>
      <c r="G2232" s="10">
        <v>131.648</v>
      </c>
    </row>
    <row r="2233" spans="1:7" ht="17.55" customHeight="1" x14ac:dyDescent="0.3">
      <c r="A2233" s="1">
        <v>2232</v>
      </c>
      <c r="B2233" s="1" t="s">
        <v>2266</v>
      </c>
      <c r="C2233" s="19">
        <v>42126</v>
      </c>
      <c r="D2233" s="19">
        <v>42167</v>
      </c>
      <c r="E2233" s="15">
        <v>134</v>
      </c>
      <c r="F2233" s="3">
        <v>4</v>
      </c>
      <c r="G2233" s="10">
        <v>155.48500000000001</v>
      </c>
    </row>
    <row r="2234" spans="1:7" ht="17.55" customHeight="1" x14ac:dyDescent="0.3">
      <c r="A2234" s="1">
        <v>2233</v>
      </c>
      <c r="B2234" s="1" t="s">
        <v>2267</v>
      </c>
      <c r="C2234" s="19">
        <v>42129</v>
      </c>
      <c r="D2234" s="19">
        <v>42195</v>
      </c>
      <c r="E2234" s="15">
        <v>1</v>
      </c>
      <c r="F2234" s="3">
        <v>3</v>
      </c>
      <c r="G2234" s="10">
        <v>76.956000000000003</v>
      </c>
    </row>
    <row r="2235" spans="1:7" ht="17.55" customHeight="1" x14ac:dyDescent="0.3">
      <c r="A2235" s="1">
        <v>2234</v>
      </c>
      <c r="B2235" s="1" t="s">
        <v>2268</v>
      </c>
      <c r="C2235" s="19">
        <v>42129</v>
      </c>
      <c r="D2235" s="19">
        <v>42151</v>
      </c>
      <c r="E2235" s="15">
        <v>34</v>
      </c>
      <c r="F2235" s="3">
        <v>3</v>
      </c>
      <c r="G2235" s="10">
        <v>545.46799999999996</v>
      </c>
    </row>
    <row r="2236" spans="1:7" ht="17.55" customHeight="1" x14ac:dyDescent="0.3">
      <c r="A2236" s="1">
        <v>2235</v>
      </c>
      <c r="B2236" s="1" t="s">
        <v>2269</v>
      </c>
      <c r="C2236" s="19">
        <v>42130</v>
      </c>
      <c r="D2236" s="19">
        <v>42194</v>
      </c>
      <c r="E2236" s="15">
        <v>135</v>
      </c>
      <c r="F2236" s="3">
        <v>4</v>
      </c>
      <c r="G2236" s="10">
        <v>726.96800000000007</v>
      </c>
    </row>
    <row r="2237" spans="1:7" ht="17.55" customHeight="1" x14ac:dyDescent="0.3">
      <c r="A2237" s="1">
        <v>2236</v>
      </c>
      <c r="B2237" s="1" t="s">
        <v>2270</v>
      </c>
      <c r="C2237" s="19">
        <v>42127</v>
      </c>
      <c r="D2237" s="19">
        <v>42148</v>
      </c>
      <c r="E2237" s="15">
        <v>254</v>
      </c>
      <c r="F2237" s="3">
        <v>4</v>
      </c>
      <c r="G2237" s="10">
        <v>349.20599999999996</v>
      </c>
    </row>
    <row r="2238" spans="1:7" ht="17.55" customHeight="1" x14ac:dyDescent="0.3">
      <c r="A2238" s="1">
        <v>2237</v>
      </c>
      <c r="B2238" s="1" t="s">
        <v>2271</v>
      </c>
      <c r="C2238" s="19">
        <v>42130</v>
      </c>
      <c r="D2238" s="19">
        <v>42186</v>
      </c>
      <c r="E2238" s="15">
        <v>58</v>
      </c>
      <c r="F2238" s="3">
        <v>3</v>
      </c>
      <c r="G2238" s="10">
        <v>610.6869999999999</v>
      </c>
    </row>
    <row r="2239" spans="1:7" ht="17.55" customHeight="1" x14ac:dyDescent="0.3">
      <c r="A2239" s="1">
        <v>2238</v>
      </c>
      <c r="B2239" s="1" t="s">
        <v>2272</v>
      </c>
      <c r="C2239" s="19">
        <v>42129</v>
      </c>
      <c r="D2239" s="19">
        <v>42149</v>
      </c>
      <c r="E2239" s="15">
        <v>151</v>
      </c>
      <c r="F2239" s="3">
        <v>1</v>
      </c>
      <c r="G2239" s="10">
        <v>242.96799999999999</v>
      </c>
    </row>
    <row r="2240" spans="1:7" ht="17.55" customHeight="1" x14ac:dyDescent="0.3">
      <c r="A2240" s="1">
        <v>2239</v>
      </c>
      <c r="B2240" s="1" t="s">
        <v>2273</v>
      </c>
      <c r="C2240" s="19">
        <v>42128</v>
      </c>
      <c r="D2240" s="19">
        <v>42167</v>
      </c>
      <c r="E2240" s="15">
        <v>109</v>
      </c>
      <c r="F2240" s="3">
        <v>4</v>
      </c>
      <c r="G2240" s="10">
        <v>635.00800000000004</v>
      </c>
    </row>
    <row r="2241" spans="1:7" ht="17.55" customHeight="1" x14ac:dyDescent="0.3">
      <c r="A2241" s="1">
        <v>2240</v>
      </c>
      <c r="B2241" s="1" t="s">
        <v>2274</v>
      </c>
      <c r="C2241" s="19">
        <v>42125</v>
      </c>
      <c r="D2241" s="19">
        <v>42188</v>
      </c>
      <c r="E2241" s="15">
        <v>267</v>
      </c>
      <c r="F2241" s="3">
        <v>1</v>
      </c>
      <c r="G2241" s="10">
        <v>250.71199999999999</v>
      </c>
    </row>
    <row r="2242" spans="1:7" ht="17.55" customHeight="1" x14ac:dyDescent="0.3">
      <c r="A2242" s="1">
        <v>2241</v>
      </c>
      <c r="B2242" s="1" t="s">
        <v>2275</v>
      </c>
      <c r="C2242" s="19">
        <v>42129</v>
      </c>
      <c r="D2242" s="19">
        <v>42151</v>
      </c>
      <c r="E2242" s="15">
        <v>313</v>
      </c>
      <c r="F2242" s="3">
        <v>2</v>
      </c>
      <c r="G2242" s="10">
        <v>269.83</v>
      </c>
    </row>
    <row r="2243" spans="1:7" ht="17.55" customHeight="1" x14ac:dyDescent="0.3">
      <c r="A2243" s="1">
        <v>2242</v>
      </c>
      <c r="B2243" s="1" t="s">
        <v>2276</v>
      </c>
      <c r="C2243" s="19">
        <v>42126</v>
      </c>
      <c r="D2243" s="19">
        <v>42163</v>
      </c>
      <c r="E2243" s="15">
        <v>310</v>
      </c>
      <c r="F2243" s="3">
        <v>4</v>
      </c>
      <c r="G2243" s="10">
        <v>232.32</v>
      </c>
    </row>
    <row r="2244" spans="1:7" ht="17.55" customHeight="1" x14ac:dyDescent="0.3">
      <c r="A2244" s="1">
        <v>2243</v>
      </c>
      <c r="B2244" s="1" t="s">
        <v>2277</v>
      </c>
      <c r="C2244" s="19">
        <v>42130</v>
      </c>
      <c r="D2244" s="19">
        <v>42195</v>
      </c>
      <c r="E2244" s="15">
        <v>272</v>
      </c>
      <c r="F2244" s="3">
        <v>3</v>
      </c>
      <c r="G2244" s="10">
        <v>688.24800000000005</v>
      </c>
    </row>
    <row r="2245" spans="1:7" ht="17.55" customHeight="1" x14ac:dyDescent="0.3">
      <c r="A2245" s="1">
        <v>2244</v>
      </c>
      <c r="B2245" s="1" t="s">
        <v>2278</v>
      </c>
      <c r="C2245" s="19">
        <v>42127</v>
      </c>
      <c r="D2245" s="19">
        <v>42165</v>
      </c>
      <c r="E2245" s="15">
        <v>286</v>
      </c>
      <c r="F2245" s="3">
        <v>1</v>
      </c>
      <c r="G2245" s="10">
        <v>170.24699999999999</v>
      </c>
    </row>
    <row r="2246" spans="1:7" ht="17.55" customHeight="1" x14ac:dyDescent="0.3">
      <c r="A2246" s="1">
        <v>2245</v>
      </c>
      <c r="B2246" s="1" t="s">
        <v>2279</v>
      </c>
      <c r="C2246" s="19">
        <v>42131</v>
      </c>
      <c r="D2246" s="19">
        <v>42163</v>
      </c>
      <c r="E2246" s="15">
        <v>22</v>
      </c>
      <c r="F2246" s="3">
        <v>4</v>
      </c>
      <c r="G2246" s="10">
        <v>242.96799999999999</v>
      </c>
    </row>
    <row r="2247" spans="1:7" ht="17.55" customHeight="1" x14ac:dyDescent="0.3">
      <c r="A2247" s="1">
        <v>2246</v>
      </c>
      <c r="B2247" s="1" t="s">
        <v>2280</v>
      </c>
      <c r="C2247" s="19">
        <v>42130</v>
      </c>
      <c r="D2247" s="19">
        <v>42204</v>
      </c>
      <c r="E2247" s="15">
        <v>158</v>
      </c>
      <c r="F2247" s="3">
        <v>4</v>
      </c>
      <c r="G2247" s="10">
        <v>419.26499999999999</v>
      </c>
    </row>
    <row r="2248" spans="1:7" ht="17.55" customHeight="1" x14ac:dyDescent="0.3">
      <c r="A2248" s="1">
        <v>2247</v>
      </c>
      <c r="B2248" s="1" t="s">
        <v>2281</v>
      </c>
      <c r="C2248" s="19">
        <v>42131</v>
      </c>
      <c r="D2248" s="19">
        <v>42200</v>
      </c>
      <c r="E2248" s="15">
        <v>204</v>
      </c>
      <c r="F2248" s="3">
        <v>3</v>
      </c>
      <c r="G2248" s="10">
        <v>437.89899999999994</v>
      </c>
    </row>
    <row r="2249" spans="1:7" ht="17.55" customHeight="1" x14ac:dyDescent="0.3">
      <c r="A2249" s="1">
        <v>2248</v>
      </c>
      <c r="B2249" s="1" t="s">
        <v>2282</v>
      </c>
      <c r="C2249" s="19">
        <v>42131</v>
      </c>
      <c r="D2249" s="19">
        <v>42171</v>
      </c>
      <c r="E2249" s="15">
        <v>159</v>
      </c>
      <c r="F2249" s="3">
        <v>4</v>
      </c>
      <c r="G2249" s="10">
        <v>117.128</v>
      </c>
    </row>
    <row r="2250" spans="1:7" ht="17.55" customHeight="1" x14ac:dyDescent="0.3">
      <c r="A2250" s="1">
        <v>2249</v>
      </c>
      <c r="B2250" s="1" t="s">
        <v>2283</v>
      </c>
      <c r="C2250" s="19">
        <v>42130</v>
      </c>
      <c r="D2250" s="19">
        <v>42184</v>
      </c>
      <c r="E2250" s="15">
        <v>75</v>
      </c>
      <c r="F2250" s="3">
        <v>4</v>
      </c>
      <c r="G2250" s="10">
        <v>414.54599999999999</v>
      </c>
    </row>
    <row r="2251" spans="1:7" ht="17.55" customHeight="1" x14ac:dyDescent="0.3">
      <c r="A2251" s="1">
        <v>2250</v>
      </c>
      <c r="B2251" s="1" t="s">
        <v>2284</v>
      </c>
      <c r="C2251" s="19">
        <v>42130</v>
      </c>
      <c r="D2251" s="19">
        <v>42195</v>
      </c>
      <c r="E2251" s="15">
        <v>107</v>
      </c>
      <c r="F2251" s="3">
        <v>1</v>
      </c>
      <c r="G2251" s="10">
        <v>520.78399999999999</v>
      </c>
    </row>
    <row r="2252" spans="1:7" ht="17.55" customHeight="1" x14ac:dyDescent="0.3">
      <c r="A2252" s="1">
        <v>2251</v>
      </c>
      <c r="B2252" s="1" t="s">
        <v>2285</v>
      </c>
      <c r="C2252" s="19">
        <v>42128</v>
      </c>
      <c r="D2252" s="19">
        <v>42188</v>
      </c>
      <c r="E2252" s="15">
        <v>177</v>
      </c>
      <c r="F2252" s="3">
        <v>4</v>
      </c>
      <c r="G2252" s="10">
        <v>525.14</v>
      </c>
    </row>
    <row r="2253" spans="1:7" ht="17.55" customHeight="1" x14ac:dyDescent="0.3">
      <c r="A2253" s="1">
        <v>2252</v>
      </c>
      <c r="B2253" s="1" t="s">
        <v>2286</v>
      </c>
      <c r="C2253" s="19">
        <v>42127</v>
      </c>
      <c r="D2253" s="19">
        <v>42161</v>
      </c>
      <c r="E2253" s="15">
        <v>101</v>
      </c>
      <c r="F2253" s="3">
        <v>2</v>
      </c>
      <c r="G2253" s="10">
        <v>784.08</v>
      </c>
    </row>
    <row r="2254" spans="1:7" ht="17.55" customHeight="1" x14ac:dyDescent="0.3">
      <c r="A2254" s="1">
        <v>2253</v>
      </c>
      <c r="B2254" s="1" t="s">
        <v>2287</v>
      </c>
      <c r="C2254" s="19">
        <v>42131</v>
      </c>
      <c r="D2254" s="19">
        <v>42180</v>
      </c>
      <c r="E2254" s="15">
        <v>287</v>
      </c>
      <c r="F2254" s="3">
        <v>2</v>
      </c>
      <c r="G2254" s="10">
        <v>141.57000000000002</v>
      </c>
    </row>
    <row r="2255" spans="1:7" ht="17.55" customHeight="1" x14ac:dyDescent="0.3">
      <c r="A2255" s="1">
        <v>2254</v>
      </c>
      <c r="B2255" s="1" t="s">
        <v>2288</v>
      </c>
      <c r="C2255" s="19">
        <v>42128</v>
      </c>
      <c r="D2255" s="19">
        <v>42193</v>
      </c>
      <c r="E2255" s="15">
        <v>239</v>
      </c>
      <c r="F2255" s="3">
        <v>1</v>
      </c>
      <c r="G2255" s="10">
        <v>253.73700000000002</v>
      </c>
    </row>
    <row r="2256" spans="1:7" ht="17.55" customHeight="1" x14ac:dyDescent="0.3">
      <c r="A2256" s="1">
        <v>2255</v>
      </c>
      <c r="B2256" s="1" t="s">
        <v>2289</v>
      </c>
      <c r="C2256" s="19">
        <v>42132</v>
      </c>
      <c r="D2256" s="19">
        <v>42199</v>
      </c>
      <c r="E2256" s="15">
        <v>80</v>
      </c>
      <c r="F2256" s="3">
        <v>1</v>
      </c>
      <c r="G2256" s="10">
        <v>254.10000000000002</v>
      </c>
    </row>
    <row r="2257" spans="1:7" ht="17.55" customHeight="1" x14ac:dyDescent="0.3">
      <c r="A2257" s="1">
        <v>2256</v>
      </c>
      <c r="B2257" s="1" t="s">
        <v>2290</v>
      </c>
      <c r="C2257" s="19">
        <v>42128</v>
      </c>
      <c r="D2257" s="19">
        <v>42177</v>
      </c>
      <c r="E2257" s="15">
        <v>138</v>
      </c>
      <c r="F2257" s="3">
        <v>3</v>
      </c>
      <c r="G2257" s="10">
        <v>799.5680000000001</v>
      </c>
    </row>
    <row r="2258" spans="1:7" ht="17.55" customHeight="1" x14ac:dyDescent="0.3">
      <c r="A2258" s="1">
        <v>2257</v>
      </c>
      <c r="B2258" s="1" t="s">
        <v>2291</v>
      </c>
      <c r="C2258" s="19">
        <v>42131</v>
      </c>
      <c r="D2258" s="19">
        <v>42200</v>
      </c>
      <c r="E2258" s="15">
        <v>197</v>
      </c>
      <c r="F2258" s="3">
        <v>1</v>
      </c>
      <c r="G2258" s="10">
        <v>437.05199999999996</v>
      </c>
    </row>
    <row r="2259" spans="1:7" ht="17.55" customHeight="1" x14ac:dyDescent="0.3">
      <c r="A2259" s="1">
        <v>2258</v>
      </c>
      <c r="B2259" s="1" t="s">
        <v>2292</v>
      </c>
      <c r="C2259" s="19">
        <v>42134</v>
      </c>
      <c r="D2259" s="19">
        <v>42191</v>
      </c>
      <c r="E2259" s="15">
        <v>248</v>
      </c>
      <c r="F2259" s="3">
        <v>2</v>
      </c>
      <c r="G2259" s="10">
        <v>336.86400000000003</v>
      </c>
    </row>
    <row r="2260" spans="1:7" ht="17.55" customHeight="1" x14ac:dyDescent="0.3">
      <c r="A2260" s="1">
        <v>2259</v>
      </c>
      <c r="B2260" s="1" t="s">
        <v>2293</v>
      </c>
      <c r="C2260" s="19">
        <v>42130</v>
      </c>
      <c r="D2260" s="19">
        <v>42176</v>
      </c>
      <c r="E2260" s="15">
        <v>125</v>
      </c>
      <c r="F2260" s="3">
        <v>4</v>
      </c>
      <c r="G2260" s="10">
        <v>660.66</v>
      </c>
    </row>
    <row r="2261" spans="1:7" ht="17.55" customHeight="1" x14ac:dyDescent="0.3">
      <c r="A2261" s="1">
        <v>2260</v>
      </c>
      <c r="B2261" s="1" t="s">
        <v>2294</v>
      </c>
      <c r="C2261" s="19">
        <v>42129</v>
      </c>
      <c r="D2261" s="19">
        <v>42160</v>
      </c>
      <c r="E2261" s="15">
        <v>129</v>
      </c>
      <c r="F2261" s="3">
        <v>4</v>
      </c>
      <c r="G2261" s="10">
        <v>291.36799999999999</v>
      </c>
    </row>
    <row r="2262" spans="1:7" ht="17.55" customHeight="1" x14ac:dyDescent="0.3">
      <c r="A2262" s="1">
        <v>2261</v>
      </c>
      <c r="B2262" s="1" t="s">
        <v>2295</v>
      </c>
      <c r="C2262" s="19">
        <v>42131</v>
      </c>
      <c r="D2262" s="19">
        <v>42158</v>
      </c>
      <c r="E2262" s="15">
        <v>264</v>
      </c>
      <c r="F2262" s="3">
        <v>2</v>
      </c>
      <c r="G2262" s="10">
        <v>196.01999999999998</v>
      </c>
    </row>
    <row r="2263" spans="1:7" ht="17.55" customHeight="1" x14ac:dyDescent="0.3">
      <c r="A2263" s="1">
        <v>2262</v>
      </c>
      <c r="B2263" s="1" t="s">
        <v>2296</v>
      </c>
      <c r="C2263" s="19">
        <v>42131</v>
      </c>
      <c r="D2263" s="19">
        <v>42161</v>
      </c>
      <c r="E2263" s="15">
        <v>214</v>
      </c>
      <c r="F2263" s="3">
        <v>2</v>
      </c>
      <c r="G2263" s="10">
        <v>114.708</v>
      </c>
    </row>
    <row r="2264" spans="1:7" ht="17.55" customHeight="1" x14ac:dyDescent="0.3">
      <c r="A2264" s="1">
        <v>2263</v>
      </c>
      <c r="B2264" s="1" t="s">
        <v>2297</v>
      </c>
      <c r="C2264" s="19">
        <v>42132</v>
      </c>
      <c r="D2264" s="19">
        <v>42197</v>
      </c>
      <c r="E2264" s="15">
        <v>295</v>
      </c>
      <c r="F2264" s="3">
        <v>4</v>
      </c>
      <c r="G2264" s="10">
        <v>431.72800000000001</v>
      </c>
    </row>
    <row r="2265" spans="1:7" ht="17.55" customHeight="1" x14ac:dyDescent="0.3">
      <c r="A2265" s="1">
        <v>2264</v>
      </c>
      <c r="B2265" s="1" t="s">
        <v>2298</v>
      </c>
      <c r="C2265" s="19">
        <v>42131</v>
      </c>
      <c r="D2265" s="19">
        <v>42165</v>
      </c>
      <c r="E2265" s="15">
        <v>138</v>
      </c>
      <c r="F2265" s="3">
        <v>3</v>
      </c>
      <c r="G2265" s="10">
        <v>135.52000000000001</v>
      </c>
    </row>
    <row r="2266" spans="1:7" ht="17.55" customHeight="1" x14ac:dyDescent="0.3">
      <c r="A2266" s="1">
        <v>2265</v>
      </c>
      <c r="B2266" s="1" t="s">
        <v>2299</v>
      </c>
      <c r="C2266" s="19">
        <v>42132</v>
      </c>
      <c r="D2266" s="19">
        <v>42152</v>
      </c>
      <c r="E2266" s="15">
        <v>91</v>
      </c>
      <c r="F2266" s="3">
        <v>4</v>
      </c>
      <c r="G2266" s="10">
        <v>580.79999999999995</v>
      </c>
    </row>
    <row r="2267" spans="1:7" ht="17.55" customHeight="1" x14ac:dyDescent="0.3">
      <c r="A2267" s="1">
        <v>2266</v>
      </c>
      <c r="B2267" s="1" t="s">
        <v>2300</v>
      </c>
      <c r="C2267" s="19">
        <v>42132</v>
      </c>
      <c r="D2267" s="19">
        <v>42162</v>
      </c>
      <c r="E2267" s="15">
        <v>189</v>
      </c>
      <c r="F2267" s="3">
        <v>3</v>
      </c>
      <c r="G2267" s="10">
        <v>140.965</v>
      </c>
    </row>
    <row r="2268" spans="1:7" ht="17.55" customHeight="1" x14ac:dyDescent="0.3">
      <c r="A2268" s="1">
        <v>2267</v>
      </c>
      <c r="B2268" s="1" t="s">
        <v>2301</v>
      </c>
      <c r="C2268" s="19">
        <v>42133</v>
      </c>
      <c r="D2268" s="19">
        <v>42207</v>
      </c>
      <c r="E2268" s="15">
        <v>69</v>
      </c>
      <c r="F2268" s="3">
        <v>4</v>
      </c>
      <c r="G2268" s="10">
        <v>406.56</v>
      </c>
    </row>
    <row r="2269" spans="1:7" ht="17.55" customHeight="1" x14ac:dyDescent="0.3">
      <c r="A2269" s="1">
        <v>2268</v>
      </c>
      <c r="B2269" s="1" t="s">
        <v>2302</v>
      </c>
      <c r="C2269" s="19">
        <v>42132</v>
      </c>
      <c r="D2269" s="19">
        <v>42178</v>
      </c>
      <c r="E2269" s="15">
        <v>36</v>
      </c>
      <c r="F2269" s="3">
        <v>3</v>
      </c>
      <c r="G2269" s="10">
        <v>275.154</v>
      </c>
    </row>
    <row r="2270" spans="1:7" ht="17.55" customHeight="1" x14ac:dyDescent="0.3">
      <c r="A2270" s="1">
        <v>2269</v>
      </c>
      <c r="B2270" s="1" t="s">
        <v>2303</v>
      </c>
      <c r="C2270" s="19">
        <v>42136</v>
      </c>
      <c r="D2270" s="19">
        <v>42211</v>
      </c>
      <c r="E2270" s="15">
        <v>86</v>
      </c>
      <c r="F2270" s="3">
        <v>3</v>
      </c>
      <c r="G2270" s="10">
        <v>760.84799999999996</v>
      </c>
    </row>
    <row r="2271" spans="1:7" ht="17.55" customHeight="1" x14ac:dyDescent="0.3">
      <c r="A2271" s="1">
        <v>2270</v>
      </c>
      <c r="B2271" s="1" t="s">
        <v>2304</v>
      </c>
      <c r="C2271" s="19">
        <v>42135</v>
      </c>
      <c r="D2271" s="19">
        <v>42166</v>
      </c>
      <c r="E2271" s="15">
        <v>174</v>
      </c>
      <c r="F2271" s="3">
        <v>1</v>
      </c>
      <c r="G2271" s="10">
        <v>347.39100000000002</v>
      </c>
    </row>
    <row r="2272" spans="1:7" ht="17.55" customHeight="1" x14ac:dyDescent="0.3">
      <c r="A2272" s="1">
        <v>2271</v>
      </c>
      <c r="B2272" s="1" t="s">
        <v>2305</v>
      </c>
      <c r="C2272" s="19">
        <v>42133</v>
      </c>
      <c r="D2272" s="19">
        <v>42185</v>
      </c>
      <c r="E2272" s="15">
        <v>182</v>
      </c>
      <c r="F2272" s="3">
        <v>3</v>
      </c>
      <c r="G2272" s="10">
        <v>132.61600000000001</v>
      </c>
    </row>
    <row r="2273" spans="1:7" ht="17.55" customHeight="1" x14ac:dyDescent="0.3">
      <c r="A2273" s="1">
        <v>2272</v>
      </c>
      <c r="B2273" s="1" t="s">
        <v>2306</v>
      </c>
      <c r="C2273" s="19">
        <v>42132</v>
      </c>
      <c r="D2273" s="19">
        <v>42206</v>
      </c>
      <c r="E2273" s="15">
        <v>85</v>
      </c>
      <c r="F2273" s="3">
        <v>1</v>
      </c>
      <c r="G2273" s="10">
        <v>378.48800000000006</v>
      </c>
    </row>
    <row r="2274" spans="1:7" ht="17.55" customHeight="1" x14ac:dyDescent="0.3">
      <c r="A2274" s="1">
        <v>2273</v>
      </c>
      <c r="B2274" s="1" t="s">
        <v>2307</v>
      </c>
      <c r="C2274" s="19">
        <v>42136</v>
      </c>
      <c r="D2274" s="19">
        <v>42163</v>
      </c>
      <c r="E2274" s="15">
        <v>199</v>
      </c>
      <c r="F2274" s="3">
        <v>2</v>
      </c>
      <c r="G2274" s="10">
        <v>209.32999999999998</v>
      </c>
    </row>
    <row r="2275" spans="1:7" ht="17.55" customHeight="1" x14ac:dyDescent="0.3">
      <c r="A2275" s="1">
        <v>2274</v>
      </c>
      <c r="B2275" s="1" t="s">
        <v>2308</v>
      </c>
      <c r="C2275" s="19">
        <v>42133</v>
      </c>
      <c r="D2275" s="19">
        <v>42176</v>
      </c>
      <c r="E2275" s="15">
        <v>87</v>
      </c>
      <c r="F2275" s="3">
        <v>2</v>
      </c>
      <c r="G2275" s="10">
        <v>808.28000000000009</v>
      </c>
    </row>
    <row r="2276" spans="1:7" ht="17.55" customHeight="1" x14ac:dyDescent="0.3">
      <c r="A2276" s="1">
        <v>2275</v>
      </c>
      <c r="B2276" s="1" t="s">
        <v>2309</v>
      </c>
      <c r="C2276" s="19">
        <v>42136</v>
      </c>
      <c r="D2276" s="19">
        <v>42163</v>
      </c>
      <c r="E2276" s="15">
        <v>302</v>
      </c>
      <c r="F2276" s="3">
        <v>3</v>
      </c>
      <c r="G2276" s="10">
        <v>248.29200000000003</v>
      </c>
    </row>
    <row r="2277" spans="1:7" ht="17.55" customHeight="1" x14ac:dyDescent="0.3">
      <c r="A2277" s="1">
        <v>2276</v>
      </c>
      <c r="B2277" s="1" t="s">
        <v>2310</v>
      </c>
      <c r="C2277" s="19">
        <v>42133</v>
      </c>
      <c r="D2277" s="19">
        <v>42171</v>
      </c>
      <c r="E2277" s="15">
        <v>207</v>
      </c>
      <c r="F2277" s="3">
        <v>2</v>
      </c>
      <c r="G2277" s="10">
        <v>372.43799999999999</v>
      </c>
    </row>
    <row r="2278" spans="1:7" ht="17.55" customHeight="1" x14ac:dyDescent="0.3">
      <c r="A2278" s="1">
        <v>2277</v>
      </c>
      <c r="B2278" s="1" t="s">
        <v>2311</v>
      </c>
      <c r="C2278" s="19">
        <v>42133</v>
      </c>
      <c r="D2278" s="19">
        <v>42188</v>
      </c>
      <c r="E2278" s="15">
        <v>51</v>
      </c>
      <c r="F2278" s="3">
        <v>1</v>
      </c>
      <c r="G2278" s="10">
        <v>72.599999999999994</v>
      </c>
    </row>
    <row r="2279" spans="1:7" ht="17.55" customHeight="1" x14ac:dyDescent="0.3">
      <c r="A2279" s="1">
        <v>2278</v>
      </c>
      <c r="B2279" s="1" t="s">
        <v>2312</v>
      </c>
      <c r="C2279" s="19">
        <v>42133</v>
      </c>
      <c r="D2279" s="19">
        <v>42154</v>
      </c>
      <c r="E2279" s="15">
        <v>251</v>
      </c>
      <c r="F2279" s="3">
        <v>4</v>
      </c>
      <c r="G2279" s="10">
        <v>103.57600000000001</v>
      </c>
    </row>
    <row r="2280" spans="1:7" ht="17.55" customHeight="1" x14ac:dyDescent="0.3">
      <c r="A2280" s="1">
        <v>2279</v>
      </c>
      <c r="B2280" s="1" t="s">
        <v>2313</v>
      </c>
      <c r="C2280" s="19">
        <v>42135</v>
      </c>
      <c r="D2280" s="19">
        <v>42161</v>
      </c>
      <c r="E2280" s="15">
        <v>147</v>
      </c>
      <c r="F2280" s="3">
        <v>4</v>
      </c>
      <c r="G2280" s="10">
        <v>656.66700000000003</v>
      </c>
    </row>
    <row r="2281" spans="1:7" ht="17.55" customHeight="1" x14ac:dyDescent="0.3">
      <c r="A2281" s="1">
        <v>2280</v>
      </c>
      <c r="B2281" s="1" t="s">
        <v>2314</v>
      </c>
      <c r="C2281" s="19">
        <v>42134</v>
      </c>
      <c r="D2281" s="19">
        <v>42172</v>
      </c>
      <c r="E2281" s="15">
        <v>104</v>
      </c>
      <c r="F2281" s="3">
        <v>2</v>
      </c>
      <c r="G2281" s="10">
        <v>815.05600000000004</v>
      </c>
    </row>
    <row r="2282" spans="1:7" ht="17.55" customHeight="1" x14ac:dyDescent="0.3">
      <c r="A2282" s="1">
        <v>2281</v>
      </c>
      <c r="B2282" s="1" t="s">
        <v>2315</v>
      </c>
      <c r="C2282" s="19">
        <v>42137</v>
      </c>
      <c r="D2282" s="19">
        <v>42193</v>
      </c>
      <c r="E2282" s="15">
        <v>262</v>
      </c>
      <c r="F2282" s="3">
        <v>2</v>
      </c>
      <c r="G2282" s="10">
        <v>115.55500000000001</v>
      </c>
    </row>
    <row r="2283" spans="1:7" ht="17.55" customHeight="1" x14ac:dyDescent="0.3">
      <c r="A2283" s="1">
        <v>2282</v>
      </c>
      <c r="B2283" s="1" t="s">
        <v>2316</v>
      </c>
      <c r="C2283" s="19">
        <v>42134</v>
      </c>
      <c r="D2283" s="19">
        <v>42199</v>
      </c>
      <c r="E2283" s="15">
        <v>301</v>
      </c>
      <c r="F2283" s="3">
        <v>1</v>
      </c>
      <c r="G2283" s="10">
        <v>453.024</v>
      </c>
    </row>
    <row r="2284" spans="1:7" ht="17.55" customHeight="1" x14ac:dyDescent="0.3">
      <c r="A2284" s="1">
        <v>2283</v>
      </c>
      <c r="B2284" s="1" t="s">
        <v>2317</v>
      </c>
      <c r="C2284" s="19">
        <v>42138</v>
      </c>
      <c r="D2284" s="19">
        <v>42164</v>
      </c>
      <c r="E2284" s="15">
        <v>78</v>
      </c>
      <c r="F2284" s="3">
        <v>4</v>
      </c>
      <c r="G2284" s="10">
        <v>136.00399999999999</v>
      </c>
    </row>
    <row r="2285" spans="1:7" ht="17.55" customHeight="1" x14ac:dyDescent="0.3">
      <c r="A2285" s="1">
        <v>2284</v>
      </c>
      <c r="B2285" s="1" t="s">
        <v>2318</v>
      </c>
      <c r="C2285" s="19">
        <v>42134</v>
      </c>
      <c r="D2285" s="19">
        <v>42197</v>
      </c>
      <c r="E2285" s="15">
        <v>112</v>
      </c>
      <c r="F2285" s="3">
        <v>4</v>
      </c>
      <c r="G2285" s="10">
        <v>378.60899999999998</v>
      </c>
    </row>
    <row r="2286" spans="1:7" ht="17.55" customHeight="1" x14ac:dyDescent="0.3">
      <c r="A2286" s="1">
        <v>2285</v>
      </c>
      <c r="B2286" s="1" t="s">
        <v>2319</v>
      </c>
      <c r="C2286" s="19">
        <v>42136</v>
      </c>
      <c r="D2286" s="19">
        <v>42170</v>
      </c>
      <c r="E2286" s="15">
        <v>94</v>
      </c>
      <c r="F2286" s="3">
        <v>3</v>
      </c>
      <c r="G2286" s="10">
        <v>91.475999999999999</v>
      </c>
    </row>
    <row r="2287" spans="1:7" ht="17.55" customHeight="1" x14ac:dyDescent="0.3">
      <c r="A2287" s="1">
        <v>2286</v>
      </c>
      <c r="B2287" s="1" t="s">
        <v>2320</v>
      </c>
      <c r="C2287" s="19">
        <v>42138</v>
      </c>
      <c r="D2287" s="19">
        <v>42158</v>
      </c>
      <c r="E2287" s="15">
        <v>101</v>
      </c>
      <c r="F2287" s="3">
        <v>1</v>
      </c>
      <c r="G2287" s="10">
        <v>127.29200000000002</v>
      </c>
    </row>
    <row r="2288" spans="1:7" ht="17.55" customHeight="1" x14ac:dyDescent="0.3">
      <c r="A2288" s="1">
        <v>2287</v>
      </c>
      <c r="B2288" s="1" t="s">
        <v>2321</v>
      </c>
      <c r="C2288" s="19">
        <v>42140</v>
      </c>
      <c r="D2288" s="19">
        <v>42198</v>
      </c>
      <c r="E2288" s="15">
        <v>199</v>
      </c>
      <c r="F2288" s="3">
        <v>4</v>
      </c>
      <c r="G2288" s="10">
        <v>188.76</v>
      </c>
    </row>
    <row r="2289" spans="1:7" ht="17.55" customHeight="1" x14ac:dyDescent="0.3">
      <c r="A2289" s="1">
        <v>2288</v>
      </c>
      <c r="B2289" s="1" t="s">
        <v>2322</v>
      </c>
      <c r="C2289" s="19">
        <v>42140</v>
      </c>
      <c r="D2289" s="19">
        <v>42194</v>
      </c>
      <c r="E2289" s="15">
        <v>149</v>
      </c>
      <c r="F2289" s="3">
        <v>2</v>
      </c>
      <c r="G2289" s="10">
        <v>763.75200000000007</v>
      </c>
    </row>
    <row r="2290" spans="1:7" ht="17.55" customHeight="1" x14ac:dyDescent="0.3">
      <c r="A2290" s="1">
        <v>2289</v>
      </c>
      <c r="B2290" s="1" t="s">
        <v>2323</v>
      </c>
      <c r="C2290" s="19">
        <v>42141</v>
      </c>
      <c r="D2290" s="19">
        <v>42211</v>
      </c>
      <c r="E2290" s="15">
        <v>10</v>
      </c>
      <c r="F2290" s="3">
        <v>3</v>
      </c>
      <c r="G2290" s="10">
        <v>286.52799999999996</v>
      </c>
    </row>
    <row r="2291" spans="1:7" ht="17.55" customHeight="1" x14ac:dyDescent="0.3">
      <c r="A2291" s="1">
        <v>2290</v>
      </c>
      <c r="B2291" s="1" t="s">
        <v>2324</v>
      </c>
      <c r="C2291" s="19">
        <v>42140</v>
      </c>
      <c r="D2291" s="19">
        <v>42177</v>
      </c>
      <c r="E2291" s="15">
        <v>250</v>
      </c>
      <c r="F2291" s="3">
        <v>3</v>
      </c>
      <c r="G2291" s="10">
        <v>568.33699999999999</v>
      </c>
    </row>
    <row r="2292" spans="1:7" ht="17.55" customHeight="1" x14ac:dyDescent="0.3">
      <c r="A2292" s="1">
        <v>2291</v>
      </c>
      <c r="B2292" s="1" t="s">
        <v>2325</v>
      </c>
      <c r="C2292" s="19">
        <v>42141</v>
      </c>
      <c r="D2292" s="19">
        <v>42176</v>
      </c>
      <c r="E2292" s="15">
        <v>185</v>
      </c>
      <c r="F2292" s="3">
        <v>4</v>
      </c>
      <c r="G2292" s="10">
        <v>121.121</v>
      </c>
    </row>
    <row r="2293" spans="1:7" ht="17.55" customHeight="1" x14ac:dyDescent="0.3">
      <c r="A2293" s="1">
        <v>2292</v>
      </c>
      <c r="B2293" s="1" t="s">
        <v>2326</v>
      </c>
      <c r="C2293" s="19">
        <v>42139</v>
      </c>
      <c r="D2293" s="19">
        <v>42184</v>
      </c>
      <c r="E2293" s="15">
        <v>220</v>
      </c>
      <c r="F2293" s="3">
        <v>4</v>
      </c>
      <c r="G2293" s="10">
        <v>281.20400000000001</v>
      </c>
    </row>
    <row r="2294" spans="1:7" ht="17.55" customHeight="1" x14ac:dyDescent="0.3">
      <c r="A2294" s="1">
        <v>2293</v>
      </c>
      <c r="B2294" s="1" t="s">
        <v>2327</v>
      </c>
      <c r="C2294" s="19">
        <v>42137</v>
      </c>
      <c r="D2294" s="19">
        <v>42183</v>
      </c>
      <c r="E2294" s="15">
        <v>128</v>
      </c>
      <c r="F2294" s="3">
        <v>4</v>
      </c>
      <c r="G2294" s="10">
        <v>107.08500000000001</v>
      </c>
    </row>
    <row r="2295" spans="1:7" ht="17.55" customHeight="1" x14ac:dyDescent="0.3">
      <c r="A2295" s="1">
        <v>2294</v>
      </c>
      <c r="B2295" s="1" t="s">
        <v>2328</v>
      </c>
      <c r="C2295" s="19">
        <v>42138</v>
      </c>
      <c r="D2295" s="19">
        <v>42202</v>
      </c>
      <c r="E2295" s="15">
        <v>183</v>
      </c>
      <c r="F2295" s="3">
        <v>1</v>
      </c>
      <c r="G2295" s="10">
        <v>243.815</v>
      </c>
    </row>
    <row r="2296" spans="1:7" ht="17.55" customHeight="1" x14ac:dyDescent="0.3">
      <c r="A2296" s="1">
        <v>2295</v>
      </c>
      <c r="B2296" s="1" t="s">
        <v>2329</v>
      </c>
      <c r="C2296" s="19">
        <v>42142</v>
      </c>
      <c r="D2296" s="19">
        <v>42204</v>
      </c>
      <c r="E2296" s="15">
        <v>39</v>
      </c>
      <c r="F2296" s="3">
        <v>3</v>
      </c>
      <c r="G2296" s="10">
        <v>153.18600000000001</v>
      </c>
    </row>
    <row r="2297" spans="1:7" ht="17.55" customHeight="1" x14ac:dyDescent="0.3">
      <c r="A2297" s="1">
        <v>2296</v>
      </c>
      <c r="B2297" s="1" t="s">
        <v>2330</v>
      </c>
      <c r="C2297" s="19">
        <v>42139</v>
      </c>
      <c r="D2297" s="19">
        <v>42203</v>
      </c>
      <c r="E2297" s="15">
        <v>112</v>
      </c>
      <c r="F2297" s="3">
        <v>3</v>
      </c>
      <c r="G2297" s="10">
        <v>211.14499999999998</v>
      </c>
    </row>
    <row r="2298" spans="1:7" ht="17.55" customHeight="1" x14ac:dyDescent="0.3">
      <c r="A2298" s="1">
        <v>2297</v>
      </c>
      <c r="B2298" s="1" t="s">
        <v>2331</v>
      </c>
      <c r="C2298" s="19">
        <v>42143</v>
      </c>
      <c r="D2298" s="19">
        <v>42202</v>
      </c>
      <c r="E2298" s="15">
        <v>128</v>
      </c>
      <c r="F2298" s="3">
        <v>3</v>
      </c>
      <c r="G2298" s="10">
        <v>278.05799999999999</v>
      </c>
    </row>
    <row r="2299" spans="1:7" ht="17.55" customHeight="1" x14ac:dyDescent="0.3">
      <c r="A2299" s="1">
        <v>2298</v>
      </c>
      <c r="B2299" s="1" t="s">
        <v>2332</v>
      </c>
      <c r="C2299" s="19">
        <v>42142</v>
      </c>
      <c r="D2299" s="19">
        <v>42173</v>
      </c>
      <c r="E2299" s="15">
        <v>250</v>
      </c>
      <c r="F2299" s="3">
        <v>4</v>
      </c>
      <c r="G2299" s="10">
        <v>214.77500000000001</v>
      </c>
    </row>
    <row r="2300" spans="1:7" ht="17.55" customHeight="1" x14ac:dyDescent="0.3">
      <c r="A2300" s="1">
        <v>2299</v>
      </c>
      <c r="B2300" s="1" t="s">
        <v>2333</v>
      </c>
      <c r="C2300" s="19">
        <v>42139</v>
      </c>
      <c r="D2300" s="19">
        <v>42166</v>
      </c>
      <c r="E2300" s="15">
        <v>220</v>
      </c>
      <c r="F2300" s="3">
        <v>1</v>
      </c>
      <c r="G2300" s="10">
        <v>310.72800000000001</v>
      </c>
    </row>
    <row r="2301" spans="1:7" ht="17.55" customHeight="1" x14ac:dyDescent="0.3">
      <c r="A2301" s="1">
        <v>2300</v>
      </c>
      <c r="B2301" s="1" t="s">
        <v>2334</v>
      </c>
      <c r="C2301" s="19">
        <v>42143</v>
      </c>
      <c r="D2301" s="19">
        <v>42180</v>
      </c>
      <c r="E2301" s="15">
        <v>234</v>
      </c>
      <c r="F2301" s="3">
        <v>4</v>
      </c>
      <c r="G2301" s="10">
        <v>489.32399999999996</v>
      </c>
    </row>
    <row r="2302" spans="1:7" ht="17.55" customHeight="1" x14ac:dyDescent="0.3">
      <c r="A2302" s="1">
        <v>2301</v>
      </c>
      <c r="B2302" s="1" t="s">
        <v>2335</v>
      </c>
      <c r="C2302" s="19">
        <v>42142</v>
      </c>
      <c r="D2302" s="19">
        <v>42212</v>
      </c>
      <c r="E2302" s="15">
        <v>209</v>
      </c>
      <c r="F2302" s="3">
        <v>4</v>
      </c>
      <c r="G2302" s="10">
        <v>58.08</v>
      </c>
    </row>
    <row r="2303" spans="1:7" ht="17.55" customHeight="1" x14ac:dyDescent="0.3">
      <c r="A2303" s="1">
        <v>2302</v>
      </c>
      <c r="B2303" s="1" t="s">
        <v>2336</v>
      </c>
      <c r="C2303" s="19">
        <v>42140</v>
      </c>
      <c r="D2303" s="19">
        <v>42202</v>
      </c>
      <c r="E2303" s="15">
        <v>102</v>
      </c>
      <c r="F2303" s="3">
        <v>4</v>
      </c>
      <c r="G2303" s="10">
        <v>156.816</v>
      </c>
    </row>
    <row r="2304" spans="1:7" ht="17.55" customHeight="1" x14ac:dyDescent="0.3">
      <c r="A2304" s="1">
        <v>2303</v>
      </c>
      <c r="B2304" s="1" t="s">
        <v>2337</v>
      </c>
      <c r="C2304" s="19">
        <v>42142</v>
      </c>
      <c r="D2304" s="19">
        <v>42170</v>
      </c>
      <c r="E2304" s="15">
        <v>265</v>
      </c>
      <c r="F2304" s="3">
        <v>2</v>
      </c>
      <c r="G2304" s="10">
        <v>707.85</v>
      </c>
    </row>
    <row r="2305" spans="1:7" ht="17.55" customHeight="1" x14ac:dyDescent="0.3">
      <c r="A2305" s="1">
        <v>2304</v>
      </c>
      <c r="B2305" s="1" t="s">
        <v>2338</v>
      </c>
      <c r="C2305" s="19">
        <v>42138</v>
      </c>
      <c r="D2305" s="19">
        <v>42167</v>
      </c>
      <c r="E2305" s="15">
        <v>305</v>
      </c>
      <c r="F2305" s="3">
        <v>2</v>
      </c>
      <c r="G2305" s="10">
        <v>771.01200000000006</v>
      </c>
    </row>
    <row r="2306" spans="1:7" ht="17.55" customHeight="1" x14ac:dyDescent="0.3">
      <c r="A2306" s="1">
        <v>2305</v>
      </c>
      <c r="B2306" s="1" t="s">
        <v>2339</v>
      </c>
      <c r="C2306" s="19">
        <v>42140</v>
      </c>
      <c r="D2306" s="19">
        <v>42189</v>
      </c>
      <c r="E2306" s="15">
        <v>183</v>
      </c>
      <c r="F2306" s="3">
        <v>4</v>
      </c>
      <c r="G2306" s="10">
        <v>269.10399999999998</v>
      </c>
    </row>
    <row r="2307" spans="1:7" ht="17.55" customHeight="1" x14ac:dyDescent="0.3">
      <c r="A2307" s="1">
        <v>2306</v>
      </c>
      <c r="B2307" s="1" t="s">
        <v>2340</v>
      </c>
      <c r="C2307" s="19">
        <v>42143</v>
      </c>
      <c r="D2307" s="19">
        <v>42212</v>
      </c>
      <c r="E2307" s="15">
        <v>41</v>
      </c>
      <c r="F2307" s="3">
        <v>2</v>
      </c>
      <c r="G2307" s="10">
        <v>158.38899999999998</v>
      </c>
    </row>
    <row r="2308" spans="1:7" ht="17.55" customHeight="1" x14ac:dyDescent="0.3">
      <c r="A2308" s="1">
        <v>2307</v>
      </c>
      <c r="B2308" s="1" t="s">
        <v>2341</v>
      </c>
      <c r="C2308" s="19">
        <v>42142</v>
      </c>
      <c r="D2308" s="19">
        <v>42176</v>
      </c>
      <c r="E2308" s="15">
        <v>57</v>
      </c>
      <c r="F2308" s="3">
        <v>1</v>
      </c>
      <c r="G2308" s="10">
        <v>79.254999999999995</v>
      </c>
    </row>
    <row r="2309" spans="1:7" ht="17.55" customHeight="1" x14ac:dyDescent="0.3">
      <c r="A2309" s="1">
        <v>2308</v>
      </c>
      <c r="B2309" s="1" t="s">
        <v>2342</v>
      </c>
      <c r="C2309" s="19">
        <v>42140</v>
      </c>
      <c r="D2309" s="19">
        <v>42184</v>
      </c>
      <c r="E2309" s="15">
        <v>169</v>
      </c>
      <c r="F2309" s="3">
        <v>3</v>
      </c>
      <c r="G2309" s="10">
        <v>372.19600000000003</v>
      </c>
    </row>
    <row r="2310" spans="1:7" ht="17.55" customHeight="1" x14ac:dyDescent="0.3">
      <c r="A2310" s="1">
        <v>2309</v>
      </c>
      <c r="B2310" s="1" t="s">
        <v>2343</v>
      </c>
      <c r="C2310" s="19">
        <v>42144</v>
      </c>
      <c r="D2310" s="19">
        <v>42194</v>
      </c>
      <c r="E2310" s="15">
        <v>230</v>
      </c>
      <c r="F2310" s="3">
        <v>1</v>
      </c>
      <c r="G2310" s="10">
        <v>92.927999999999997</v>
      </c>
    </row>
    <row r="2311" spans="1:7" ht="17.55" customHeight="1" x14ac:dyDescent="0.3">
      <c r="A2311" s="1">
        <v>2310</v>
      </c>
      <c r="B2311" s="1" t="s">
        <v>2344</v>
      </c>
      <c r="C2311" s="19">
        <v>42139</v>
      </c>
      <c r="D2311" s="19">
        <v>42174</v>
      </c>
      <c r="E2311" s="15">
        <v>89</v>
      </c>
      <c r="F2311" s="3">
        <v>3</v>
      </c>
      <c r="G2311" s="10">
        <v>262.57</v>
      </c>
    </row>
    <row r="2312" spans="1:7" ht="17.55" customHeight="1" x14ac:dyDescent="0.3">
      <c r="A2312" s="1">
        <v>2311</v>
      </c>
      <c r="B2312" s="1" t="s">
        <v>2345</v>
      </c>
      <c r="C2312" s="19">
        <v>42139</v>
      </c>
      <c r="D2312" s="19">
        <v>42189</v>
      </c>
      <c r="E2312" s="15">
        <v>150</v>
      </c>
      <c r="F2312" s="3">
        <v>4</v>
      </c>
      <c r="G2312" s="10">
        <v>210.05600000000001</v>
      </c>
    </row>
    <row r="2313" spans="1:7" ht="17.55" customHeight="1" x14ac:dyDescent="0.3">
      <c r="A2313" s="1">
        <v>2312</v>
      </c>
      <c r="B2313" s="1" t="s">
        <v>2346</v>
      </c>
      <c r="C2313" s="19">
        <v>42143</v>
      </c>
      <c r="D2313" s="19">
        <v>42198</v>
      </c>
      <c r="E2313" s="15">
        <v>311</v>
      </c>
      <c r="F2313" s="3">
        <v>4</v>
      </c>
      <c r="G2313" s="10">
        <v>183.43600000000004</v>
      </c>
    </row>
    <row r="2314" spans="1:7" ht="17.55" customHeight="1" x14ac:dyDescent="0.3">
      <c r="A2314" s="1">
        <v>2313</v>
      </c>
      <c r="B2314" s="1" t="s">
        <v>2347</v>
      </c>
      <c r="C2314" s="19">
        <v>42143</v>
      </c>
      <c r="D2314" s="19">
        <v>42210</v>
      </c>
      <c r="E2314" s="15">
        <v>156</v>
      </c>
      <c r="F2314" s="3">
        <v>4</v>
      </c>
      <c r="G2314" s="10">
        <v>284.35000000000002</v>
      </c>
    </row>
    <row r="2315" spans="1:7" ht="17.55" customHeight="1" x14ac:dyDescent="0.3">
      <c r="A2315" s="1">
        <v>2314</v>
      </c>
      <c r="B2315" s="1" t="s">
        <v>2348</v>
      </c>
      <c r="C2315" s="19">
        <v>42145</v>
      </c>
      <c r="D2315" s="19">
        <v>42193</v>
      </c>
      <c r="E2315" s="15">
        <v>45</v>
      </c>
      <c r="F2315" s="3">
        <v>2</v>
      </c>
      <c r="G2315" s="10">
        <v>389.62</v>
      </c>
    </row>
    <row r="2316" spans="1:7" ht="17.55" customHeight="1" x14ac:dyDescent="0.3">
      <c r="A2316" s="1">
        <v>2315</v>
      </c>
      <c r="B2316" s="1" t="s">
        <v>2349</v>
      </c>
      <c r="C2316" s="19">
        <v>42143</v>
      </c>
      <c r="D2316" s="19">
        <v>42186</v>
      </c>
      <c r="E2316" s="15">
        <v>304</v>
      </c>
      <c r="F2316" s="3">
        <v>2</v>
      </c>
      <c r="G2316" s="10">
        <v>454.96</v>
      </c>
    </row>
    <row r="2317" spans="1:7" ht="17.55" customHeight="1" x14ac:dyDescent="0.3">
      <c r="A2317" s="1">
        <v>2316</v>
      </c>
      <c r="B2317" s="1" t="s">
        <v>2350</v>
      </c>
      <c r="C2317" s="19">
        <v>42146</v>
      </c>
      <c r="D2317" s="19">
        <v>42204</v>
      </c>
      <c r="E2317" s="15">
        <v>115</v>
      </c>
      <c r="F2317" s="3">
        <v>4</v>
      </c>
      <c r="G2317" s="10">
        <v>422.53199999999998</v>
      </c>
    </row>
    <row r="2318" spans="1:7" ht="17.55" customHeight="1" x14ac:dyDescent="0.3">
      <c r="A2318" s="1">
        <v>2317</v>
      </c>
      <c r="B2318" s="1" t="s">
        <v>2351</v>
      </c>
      <c r="C2318" s="19">
        <v>42142</v>
      </c>
      <c r="D2318" s="19">
        <v>42176</v>
      </c>
      <c r="E2318" s="15">
        <v>11</v>
      </c>
      <c r="F2318" s="3">
        <v>3</v>
      </c>
      <c r="G2318" s="10">
        <v>592.41600000000005</v>
      </c>
    </row>
    <row r="2319" spans="1:7" ht="17.55" customHeight="1" x14ac:dyDescent="0.3">
      <c r="A2319" s="1">
        <v>2318</v>
      </c>
      <c r="B2319" s="1" t="s">
        <v>2352</v>
      </c>
      <c r="C2319" s="19">
        <v>42142</v>
      </c>
      <c r="D2319" s="19">
        <v>42194</v>
      </c>
      <c r="E2319" s="15">
        <v>261</v>
      </c>
      <c r="F2319" s="3">
        <v>3</v>
      </c>
      <c r="G2319" s="10">
        <v>369.29200000000003</v>
      </c>
    </row>
    <row r="2320" spans="1:7" ht="17.55" customHeight="1" x14ac:dyDescent="0.3">
      <c r="A2320" s="1">
        <v>2319</v>
      </c>
      <c r="B2320" s="1" t="s">
        <v>2353</v>
      </c>
      <c r="C2320" s="19">
        <v>42144</v>
      </c>
      <c r="D2320" s="19">
        <v>42181</v>
      </c>
      <c r="E2320" s="15">
        <v>101</v>
      </c>
      <c r="F2320" s="3">
        <v>3</v>
      </c>
      <c r="G2320" s="10">
        <v>530.46400000000006</v>
      </c>
    </row>
    <row r="2321" spans="1:7" ht="17.55" customHeight="1" x14ac:dyDescent="0.3">
      <c r="A2321" s="1">
        <v>2320</v>
      </c>
      <c r="B2321" s="1" t="s">
        <v>2354</v>
      </c>
      <c r="C2321" s="19">
        <v>42143</v>
      </c>
      <c r="D2321" s="19">
        <v>42183</v>
      </c>
      <c r="E2321" s="15">
        <v>296</v>
      </c>
      <c r="F2321" s="3">
        <v>4</v>
      </c>
      <c r="G2321" s="10">
        <v>703.00999999999988</v>
      </c>
    </row>
    <row r="2322" spans="1:7" ht="17.55" customHeight="1" x14ac:dyDescent="0.3">
      <c r="A2322" s="1">
        <v>2321</v>
      </c>
      <c r="B2322" s="1" t="s">
        <v>2355</v>
      </c>
      <c r="C2322" s="19">
        <v>42143</v>
      </c>
      <c r="D2322" s="19">
        <v>42186</v>
      </c>
      <c r="E2322" s="15">
        <v>128</v>
      </c>
      <c r="F2322" s="3">
        <v>3</v>
      </c>
      <c r="G2322" s="10">
        <v>351.505</v>
      </c>
    </row>
    <row r="2323" spans="1:7" ht="17.55" customHeight="1" x14ac:dyDescent="0.3">
      <c r="A2323" s="1">
        <v>2322</v>
      </c>
      <c r="B2323" s="1" t="s">
        <v>2356</v>
      </c>
      <c r="C2323" s="19">
        <v>42147</v>
      </c>
      <c r="D2323" s="19">
        <v>42179</v>
      </c>
      <c r="E2323" s="15">
        <v>149</v>
      </c>
      <c r="F2323" s="3">
        <v>3</v>
      </c>
      <c r="G2323" s="10">
        <v>865.75500000000011</v>
      </c>
    </row>
    <row r="2324" spans="1:7" ht="17.55" customHeight="1" x14ac:dyDescent="0.3">
      <c r="A2324" s="1">
        <v>2323</v>
      </c>
      <c r="B2324" s="1" t="s">
        <v>2357</v>
      </c>
      <c r="C2324" s="19">
        <v>42143</v>
      </c>
      <c r="D2324" s="19">
        <v>42200</v>
      </c>
      <c r="E2324" s="15">
        <v>67</v>
      </c>
      <c r="F2324" s="3">
        <v>1</v>
      </c>
      <c r="G2324" s="10">
        <v>483.51599999999996</v>
      </c>
    </row>
    <row r="2325" spans="1:7" ht="17.55" customHeight="1" x14ac:dyDescent="0.3">
      <c r="A2325" s="1">
        <v>2324</v>
      </c>
      <c r="B2325" s="1" t="s">
        <v>2358</v>
      </c>
      <c r="C2325" s="19">
        <v>42148</v>
      </c>
      <c r="D2325" s="19">
        <v>42186</v>
      </c>
      <c r="E2325" s="15">
        <v>196</v>
      </c>
      <c r="F2325" s="3">
        <v>1</v>
      </c>
      <c r="G2325" s="10">
        <v>71.39</v>
      </c>
    </row>
    <row r="2326" spans="1:7" ht="17.55" customHeight="1" x14ac:dyDescent="0.3">
      <c r="A2326" s="1">
        <v>2325</v>
      </c>
      <c r="B2326" s="1" t="s">
        <v>2359</v>
      </c>
      <c r="C2326" s="19">
        <v>42143</v>
      </c>
      <c r="D2326" s="19">
        <v>42198</v>
      </c>
      <c r="E2326" s="15">
        <v>240</v>
      </c>
      <c r="F2326" s="3">
        <v>3</v>
      </c>
      <c r="G2326" s="10">
        <v>396.88000000000005</v>
      </c>
    </row>
    <row r="2327" spans="1:7" ht="17.55" customHeight="1" x14ac:dyDescent="0.3">
      <c r="A2327" s="1">
        <v>2326</v>
      </c>
      <c r="B2327" s="1" t="s">
        <v>2360</v>
      </c>
      <c r="C2327" s="19">
        <v>42147</v>
      </c>
      <c r="D2327" s="19">
        <v>42214</v>
      </c>
      <c r="E2327" s="15">
        <v>110</v>
      </c>
      <c r="F2327" s="3">
        <v>4</v>
      </c>
      <c r="G2327" s="10">
        <v>593.50500000000011</v>
      </c>
    </row>
    <row r="2328" spans="1:7" ht="17.55" customHeight="1" x14ac:dyDescent="0.3">
      <c r="A2328" s="1">
        <v>2327</v>
      </c>
      <c r="B2328" s="1" t="s">
        <v>2361</v>
      </c>
      <c r="C2328" s="19">
        <v>42145</v>
      </c>
      <c r="D2328" s="19">
        <v>42189</v>
      </c>
      <c r="E2328" s="15">
        <v>95</v>
      </c>
      <c r="F2328" s="3">
        <v>3</v>
      </c>
      <c r="G2328" s="10">
        <v>291.36799999999999</v>
      </c>
    </row>
    <row r="2329" spans="1:7" ht="17.55" customHeight="1" x14ac:dyDescent="0.3">
      <c r="A2329" s="1">
        <v>2328</v>
      </c>
      <c r="B2329" s="1" t="s">
        <v>2362</v>
      </c>
      <c r="C2329" s="19">
        <v>42148</v>
      </c>
      <c r="D2329" s="19">
        <v>42175</v>
      </c>
      <c r="E2329" s="15">
        <v>9</v>
      </c>
      <c r="F2329" s="3">
        <v>2</v>
      </c>
      <c r="G2329" s="10">
        <v>160.68800000000002</v>
      </c>
    </row>
    <row r="2330" spans="1:7" ht="17.55" customHeight="1" x14ac:dyDescent="0.3">
      <c r="A2330" s="1">
        <v>2329</v>
      </c>
      <c r="B2330" s="1" t="s">
        <v>2363</v>
      </c>
      <c r="C2330" s="19">
        <v>42148</v>
      </c>
      <c r="D2330" s="19">
        <v>42211</v>
      </c>
      <c r="E2330" s="15">
        <v>276</v>
      </c>
      <c r="F2330" s="3">
        <v>4</v>
      </c>
      <c r="G2330" s="10">
        <v>739.43100000000004</v>
      </c>
    </row>
    <row r="2331" spans="1:7" ht="17.55" customHeight="1" x14ac:dyDescent="0.3">
      <c r="A2331" s="1">
        <v>2330</v>
      </c>
      <c r="B2331" s="1" t="s">
        <v>2364</v>
      </c>
      <c r="C2331" s="19">
        <v>42149</v>
      </c>
      <c r="D2331" s="19">
        <v>42182</v>
      </c>
      <c r="E2331" s="15">
        <v>179</v>
      </c>
      <c r="F2331" s="3">
        <v>1</v>
      </c>
      <c r="G2331" s="10">
        <v>103.09200000000001</v>
      </c>
    </row>
    <row r="2332" spans="1:7" ht="17.55" customHeight="1" x14ac:dyDescent="0.3">
      <c r="A2332" s="1">
        <v>2331</v>
      </c>
      <c r="B2332" s="1" t="s">
        <v>2365</v>
      </c>
      <c r="C2332" s="19">
        <v>42144</v>
      </c>
      <c r="D2332" s="19">
        <v>42210</v>
      </c>
      <c r="E2332" s="15">
        <v>44</v>
      </c>
      <c r="F2332" s="3">
        <v>2</v>
      </c>
      <c r="G2332" s="10">
        <v>151.613</v>
      </c>
    </row>
    <row r="2333" spans="1:7" ht="17.55" customHeight="1" x14ac:dyDescent="0.3">
      <c r="A2333" s="1">
        <v>2332</v>
      </c>
      <c r="B2333" s="1" t="s">
        <v>2366</v>
      </c>
      <c r="C2333" s="19">
        <v>42150</v>
      </c>
      <c r="D2333" s="19">
        <v>42201</v>
      </c>
      <c r="E2333" s="15">
        <v>276</v>
      </c>
      <c r="F2333" s="3">
        <v>3</v>
      </c>
      <c r="G2333" s="10">
        <v>338.79999999999995</v>
      </c>
    </row>
    <row r="2334" spans="1:7" ht="17.55" customHeight="1" x14ac:dyDescent="0.3">
      <c r="A2334" s="1">
        <v>2333</v>
      </c>
      <c r="B2334" s="1" t="s">
        <v>2367</v>
      </c>
      <c r="C2334" s="19">
        <v>42147</v>
      </c>
      <c r="D2334" s="19">
        <v>42180</v>
      </c>
      <c r="E2334" s="15">
        <v>86</v>
      </c>
      <c r="F2334" s="3">
        <v>3</v>
      </c>
      <c r="G2334" s="10">
        <v>315.56799999999998</v>
      </c>
    </row>
    <row r="2335" spans="1:7" ht="17.55" customHeight="1" x14ac:dyDescent="0.3">
      <c r="A2335" s="1">
        <v>2334</v>
      </c>
      <c r="B2335" s="1" t="s">
        <v>2368</v>
      </c>
      <c r="C2335" s="19">
        <v>42145</v>
      </c>
      <c r="D2335" s="19">
        <v>42177</v>
      </c>
      <c r="E2335" s="15">
        <v>119</v>
      </c>
      <c r="F2335" s="3">
        <v>1</v>
      </c>
      <c r="G2335" s="10">
        <v>126.32399999999998</v>
      </c>
    </row>
    <row r="2336" spans="1:7" ht="17.55" customHeight="1" x14ac:dyDescent="0.3">
      <c r="A2336" s="1">
        <v>2335</v>
      </c>
      <c r="B2336" s="1" t="s">
        <v>2369</v>
      </c>
      <c r="C2336" s="19">
        <v>42150</v>
      </c>
      <c r="D2336" s="19">
        <v>42209</v>
      </c>
      <c r="E2336" s="15">
        <v>253</v>
      </c>
      <c r="F2336" s="3">
        <v>1</v>
      </c>
      <c r="G2336" s="10">
        <v>298.38600000000002</v>
      </c>
    </row>
    <row r="2337" spans="1:7" ht="17.55" customHeight="1" x14ac:dyDescent="0.3">
      <c r="A2337" s="1">
        <v>2336</v>
      </c>
      <c r="B2337" s="1" t="s">
        <v>2370</v>
      </c>
      <c r="C2337" s="19">
        <v>42151</v>
      </c>
      <c r="D2337" s="19">
        <v>42218</v>
      </c>
      <c r="E2337" s="15">
        <v>284</v>
      </c>
      <c r="F2337" s="3">
        <v>3</v>
      </c>
      <c r="G2337" s="10">
        <v>174.72400000000002</v>
      </c>
    </row>
    <row r="2338" spans="1:7" ht="17.55" customHeight="1" x14ac:dyDescent="0.3">
      <c r="A2338" s="1">
        <v>2337</v>
      </c>
      <c r="B2338" s="1" t="s">
        <v>2371</v>
      </c>
      <c r="C2338" s="19">
        <v>42150</v>
      </c>
      <c r="D2338" s="19">
        <v>42201</v>
      </c>
      <c r="E2338" s="15">
        <v>74</v>
      </c>
      <c r="F2338" s="3">
        <v>3</v>
      </c>
      <c r="G2338" s="10">
        <v>355.25600000000003</v>
      </c>
    </row>
    <row r="2339" spans="1:7" ht="17.55" customHeight="1" x14ac:dyDescent="0.3">
      <c r="A2339" s="1">
        <v>2338</v>
      </c>
      <c r="B2339" s="1" t="s">
        <v>2372</v>
      </c>
      <c r="C2339" s="19">
        <v>42150</v>
      </c>
      <c r="D2339" s="19">
        <v>42214</v>
      </c>
      <c r="E2339" s="15">
        <v>159</v>
      </c>
      <c r="F2339" s="3">
        <v>2</v>
      </c>
      <c r="G2339" s="10">
        <v>446.24799999999999</v>
      </c>
    </row>
    <row r="2340" spans="1:7" ht="17.55" customHeight="1" x14ac:dyDescent="0.3">
      <c r="A2340" s="1">
        <v>2339</v>
      </c>
      <c r="B2340" s="1" t="s">
        <v>2373</v>
      </c>
      <c r="C2340" s="19">
        <v>42151</v>
      </c>
      <c r="D2340" s="19">
        <v>42216</v>
      </c>
      <c r="E2340" s="15">
        <v>302</v>
      </c>
      <c r="F2340" s="3">
        <v>2</v>
      </c>
      <c r="G2340" s="10">
        <v>779.72400000000005</v>
      </c>
    </row>
    <row r="2341" spans="1:7" ht="17.55" customHeight="1" x14ac:dyDescent="0.3">
      <c r="A2341" s="1">
        <v>2340</v>
      </c>
      <c r="B2341" s="1" t="s">
        <v>2374</v>
      </c>
      <c r="C2341" s="19">
        <v>42148</v>
      </c>
      <c r="D2341" s="19">
        <v>42210</v>
      </c>
      <c r="E2341" s="15">
        <v>28</v>
      </c>
      <c r="F2341" s="3">
        <v>2</v>
      </c>
      <c r="G2341" s="10">
        <v>222.88200000000001</v>
      </c>
    </row>
    <row r="2342" spans="1:7" ht="17.55" customHeight="1" x14ac:dyDescent="0.3">
      <c r="A2342" s="1">
        <v>2341</v>
      </c>
      <c r="B2342" s="1" t="s">
        <v>2375</v>
      </c>
      <c r="C2342" s="19">
        <v>42152</v>
      </c>
      <c r="D2342" s="19">
        <v>42216</v>
      </c>
      <c r="E2342" s="15">
        <v>144</v>
      </c>
      <c r="F2342" s="3">
        <v>4</v>
      </c>
      <c r="G2342" s="10">
        <v>390.58800000000002</v>
      </c>
    </row>
    <row r="2343" spans="1:7" ht="17.55" customHeight="1" x14ac:dyDescent="0.3">
      <c r="A2343" s="1">
        <v>2342</v>
      </c>
      <c r="B2343" s="1" t="s">
        <v>2376</v>
      </c>
      <c r="C2343" s="19">
        <v>42148</v>
      </c>
      <c r="D2343" s="19">
        <v>42206</v>
      </c>
      <c r="E2343" s="15">
        <v>214</v>
      </c>
      <c r="F2343" s="3">
        <v>3</v>
      </c>
      <c r="G2343" s="10">
        <v>747.05399999999997</v>
      </c>
    </row>
    <row r="2344" spans="1:7" ht="17.55" customHeight="1" x14ac:dyDescent="0.3">
      <c r="A2344" s="1">
        <v>2343</v>
      </c>
      <c r="B2344" s="1" t="s">
        <v>2377</v>
      </c>
      <c r="C2344" s="19">
        <v>42150</v>
      </c>
      <c r="D2344" s="19">
        <v>42198</v>
      </c>
      <c r="E2344" s="15">
        <v>102</v>
      </c>
      <c r="F2344" s="3">
        <v>3</v>
      </c>
      <c r="G2344" s="10">
        <v>400.02600000000001</v>
      </c>
    </row>
    <row r="2345" spans="1:7" ht="17.55" customHeight="1" x14ac:dyDescent="0.3">
      <c r="A2345" s="1">
        <v>2344</v>
      </c>
      <c r="B2345" s="1" t="s">
        <v>2378</v>
      </c>
      <c r="C2345" s="19">
        <v>42152</v>
      </c>
      <c r="D2345" s="19">
        <v>42190</v>
      </c>
      <c r="E2345" s="15">
        <v>186</v>
      </c>
      <c r="F2345" s="3">
        <v>4</v>
      </c>
      <c r="G2345" s="10">
        <v>614.92200000000003</v>
      </c>
    </row>
    <row r="2346" spans="1:7" ht="17.55" customHeight="1" x14ac:dyDescent="0.3">
      <c r="A2346" s="1">
        <v>2345</v>
      </c>
      <c r="B2346" s="1" t="s">
        <v>2379</v>
      </c>
      <c r="C2346" s="19">
        <v>42150</v>
      </c>
      <c r="D2346" s="19">
        <v>42187</v>
      </c>
      <c r="E2346" s="15">
        <v>198</v>
      </c>
      <c r="F2346" s="3">
        <v>2</v>
      </c>
      <c r="G2346" s="10">
        <v>359.37</v>
      </c>
    </row>
    <row r="2347" spans="1:7" ht="17.55" customHeight="1" x14ac:dyDescent="0.3">
      <c r="A2347" s="1">
        <v>2346</v>
      </c>
      <c r="B2347" s="1" t="s">
        <v>2380</v>
      </c>
      <c r="C2347" s="19">
        <v>42152</v>
      </c>
      <c r="D2347" s="19">
        <v>42181</v>
      </c>
      <c r="E2347" s="15">
        <v>217</v>
      </c>
      <c r="F2347" s="3">
        <v>3</v>
      </c>
      <c r="G2347" s="10">
        <v>433.66399999999999</v>
      </c>
    </row>
    <row r="2348" spans="1:7" ht="17.55" customHeight="1" x14ac:dyDescent="0.3">
      <c r="A2348" s="1">
        <v>2347</v>
      </c>
      <c r="B2348" s="1" t="s">
        <v>2381</v>
      </c>
      <c r="C2348" s="19">
        <v>42150</v>
      </c>
      <c r="D2348" s="19">
        <v>42205</v>
      </c>
      <c r="E2348" s="15">
        <v>293</v>
      </c>
      <c r="F2348" s="3">
        <v>3</v>
      </c>
      <c r="G2348" s="10">
        <v>298.38599999999997</v>
      </c>
    </row>
    <row r="2349" spans="1:7" ht="17.55" customHeight="1" x14ac:dyDescent="0.3">
      <c r="A2349" s="1">
        <v>2348</v>
      </c>
      <c r="B2349" s="1" t="s">
        <v>2382</v>
      </c>
      <c r="C2349" s="19">
        <v>42152</v>
      </c>
      <c r="D2349" s="19">
        <v>42185</v>
      </c>
      <c r="E2349" s="15">
        <v>228</v>
      </c>
      <c r="F2349" s="3">
        <v>3</v>
      </c>
      <c r="G2349" s="10">
        <v>314.11599999999999</v>
      </c>
    </row>
    <row r="2350" spans="1:7" ht="17.55" customHeight="1" x14ac:dyDescent="0.3">
      <c r="A2350" s="1">
        <v>2349</v>
      </c>
      <c r="B2350" s="1" t="s">
        <v>2383</v>
      </c>
      <c r="C2350" s="19">
        <v>42151</v>
      </c>
      <c r="D2350" s="19">
        <v>42171</v>
      </c>
      <c r="E2350" s="15">
        <v>25</v>
      </c>
      <c r="F2350" s="3">
        <v>1</v>
      </c>
      <c r="G2350" s="10">
        <v>494.40599999999995</v>
      </c>
    </row>
    <row r="2351" spans="1:7" ht="17.55" customHeight="1" x14ac:dyDescent="0.3">
      <c r="A2351" s="1">
        <v>2350</v>
      </c>
      <c r="B2351" s="1" t="s">
        <v>2384</v>
      </c>
      <c r="C2351" s="19">
        <v>42152</v>
      </c>
      <c r="D2351" s="19">
        <v>42227</v>
      </c>
      <c r="E2351" s="15">
        <v>266</v>
      </c>
      <c r="F2351" s="3">
        <v>1</v>
      </c>
      <c r="G2351" s="10">
        <v>757.21799999999996</v>
      </c>
    </row>
    <row r="2352" spans="1:7" ht="17.55" customHeight="1" x14ac:dyDescent="0.3">
      <c r="A2352" s="1">
        <v>2351</v>
      </c>
      <c r="B2352" s="1" t="s">
        <v>2385</v>
      </c>
      <c r="C2352" s="19">
        <v>42150</v>
      </c>
      <c r="D2352" s="19">
        <v>42194</v>
      </c>
      <c r="E2352" s="15">
        <v>169</v>
      </c>
      <c r="F2352" s="3">
        <v>1</v>
      </c>
      <c r="G2352" s="10">
        <v>561.43999999999994</v>
      </c>
    </row>
    <row r="2353" spans="1:7" ht="17.55" customHeight="1" x14ac:dyDescent="0.3">
      <c r="A2353" s="1">
        <v>2352</v>
      </c>
      <c r="B2353" s="1" t="s">
        <v>2386</v>
      </c>
      <c r="C2353" s="19">
        <v>42152</v>
      </c>
      <c r="D2353" s="19">
        <v>42183</v>
      </c>
      <c r="E2353" s="15">
        <v>242</v>
      </c>
      <c r="F2353" s="3">
        <v>4</v>
      </c>
      <c r="G2353" s="10">
        <v>656.42499999999995</v>
      </c>
    </row>
    <row r="2354" spans="1:7" ht="17.55" customHeight="1" x14ac:dyDescent="0.3">
      <c r="A2354" s="1">
        <v>2353</v>
      </c>
      <c r="B2354" s="1" t="s">
        <v>2387</v>
      </c>
      <c r="C2354" s="19">
        <v>42153</v>
      </c>
      <c r="D2354" s="19">
        <v>42173</v>
      </c>
      <c r="E2354" s="15">
        <v>188</v>
      </c>
      <c r="F2354" s="3">
        <v>2</v>
      </c>
      <c r="G2354" s="10">
        <v>402.92999999999995</v>
      </c>
    </row>
    <row r="2355" spans="1:7" ht="17.55" customHeight="1" x14ac:dyDescent="0.3">
      <c r="A2355" s="1">
        <v>2354</v>
      </c>
      <c r="B2355" s="1" t="s">
        <v>2388</v>
      </c>
      <c r="C2355" s="19">
        <v>42153</v>
      </c>
      <c r="D2355" s="19">
        <v>42203</v>
      </c>
      <c r="E2355" s="15">
        <v>253</v>
      </c>
      <c r="F2355" s="3">
        <v>4</v>
      </c>
      <c r="G2355" s="10">
        <v>235.345</v>
      </c>
    </row>
    <row r="2356" spans="1:7" ht="17.55" customHeight="1" x14ac:dyDescent="0.3">
      <c r="A2356" s="1">
        <v>2355</v>
      </c>
      <c r="B2356" s="1" t="s">
        <v>2389</v>
      </c>
      <c r="C2356" s="19">
        <v>42152</v>
      </c>
      <c r="D2356" s="19">
        <v>42214</v>
      </c>
      <c r="E2356" s="15">
        <v>211</v>
      </c>
      <c r="F2356" s="3">
        <v>2</v>
      </c>
      <c r="G2356" s="10">
        <v>747.05399999999997</v>
      </c>
    </row>
    <row r="2357" spans="1:7" ht="17.55" customHeight="1" x14ac:dyDescent="0.3">
      <c r="A2357" s="1">
        <v>2356</v>
      </c>
      <c r="B2357" s="1" t="s">
        <v>2390</v>
      </c>
      <c r="C2357" s="19">
        <v>42154</v>
      </c>
      <c r="D2357" s="19">
        <v>42178</v>
      </c>
      <c r="E2357" s="15">
        <v>178</v>
      </c>
      <c r="F2357" s="3">
        <v>3</v>
      </c>
      <c r="G2357" s="10">
        <v>628.71599999999989</v>
      </c>
    </row>
    <row r="2358" spans="1:7" ht="17.55" customHeight="1" x14ac:dyDescent="0.3">
      <c r="A2358" s="1">
        <v>2357</v>
      </c>
      <c r="B2358" s="1" t="s">
        <v>2391</v>
      </c>
      <c r="C2358" s="19">
        <v>42156</v>
      </c>
      <c r="D2358" s="19">
        <v>42177</v>
      </c>
      <c r="E2358" s="15">
        <v>248</v>
      </c>
      <c r="F2358" s="3">
        <v>1</v>
      </c>
      <c r="G2358" s="10">
        <v>580.43700000000001</v>
      </c>
    </row>
    <row r="2359" spans="1:7" ht="17.55" customHeight="1" x14ac:dyDescent="0.3">
      <c r="A2359" s="1">
        <v>2358</v>
      </c>
      <c r="B2359" s="1" t="s">
        <v>2392</v>
      </c>
      <c r="C2359" s="19">
        <v>42153</v>
      </c>
      <c r="D2359" s="19">
        <v>42180</v>
      </c>
      <c r="E2359" s="15">
        <v>256</v>
      </c>
      <c r="F2359" s="3">
        <v>1</v>
      </c>
      <c r="G2359" s="10">
        <v>142.29599999999999</v>
      </c>
    </row>
    <row r="2360" spans="1:7" ht="17.55" customHeight="1" x14ac:dyDescent="0.3">
      <c r="A2360" s="1">
        <v>2359</v>
      </c>
      <c r="B2360" s="1" t="s">
        <v>2393</v>
      </c>
      <c r="C2360" s="19">
        <v>42153</v>
      </c>
      <c r="D2360" s="19">
        <v>42220</v>
      </c>
      <c r="E2360" s="15">
        <v>21</v>
      </c>
      <c r="F2360" s="3">
        <v>3</v>
      </c>
      <c r="G2360" s="10">
        <v>363.726</v>
      </c>
    </row>
    <row r="2361" spans="1:7" ht="17.55" customHeight="1" x14ac:dyDescent="0.3">
      <c r="A2361" s="1">
        <v>2360</v>
      </c>
      <c r="B2361" s="1" t="s">
        <v>2394</v>
      </c>
      <c r="C2361" s="19">
        <v>42154</v>
      </c>
      <c r="D2361" s="19">
        <v>42182</v>
      </c>
      <c r="E2361" s="15">
        <v>19</v>
      </c>
      <c r="F2361" s="3">
        <v>3</v>
      </c>
      <c r="G2361" s="10">
        <v>604.39499999999998</v>
      </c>
    </row>
    <row r="2362" spans="1:7" ht="17.55" customHeight="1" x14ac:dyDescent="0.3">
      <c r="A2362" s="1">
        <v>2361</v>
      </c>
      <c r="B2362" s="1" t="s">
        <v>2395</v>
      </c>
      <c r="C2362" s="19">
        <v>42154</v>
      </c>
      <c r="D2362" s="19">
        <v>42188</v>
      </c>
      <c r="E2362" s="15">
        <v>68</v>
      </c>
      <c r="F2362" s="3">
        <v>4</v>
      </c>
      <c r="G2362" s="10">
        <v>247.32399999999998</v>
      </c>
    </row>
    <row r="2363" spans="1:7" ht="17.55" customHeight="1" x14ac:dyDescent="0.3">
      <c r="A2363" s="1">
        <v>2362</v>
      </c>
      <c r="B2363" s="1" t="s">
        <v>2396</v>
      </c>
      <c r="C2363" s="19">
        <v>42152</v>
      </c>
      <c r="D2363" s="19">
        <v>42218</v>
      </c>
      <c r="E2363" s="15">
        <v>253</v>
      </c>
      <c r="F2363" s="3">
        <v>2</v>
      </c>
      <c r="G2363" s="10">
        <v>370.26</v>
      </c>
    </row>
    <row r="2364" spans="1:7" ht="17.55" customHeight="1" x14ac:dyDescent="0.3">
      <c r="A2364" s="1">
        <v>2363</v>
      </c>
      <c r="B2364" s="1" t="s">
        <v>2397</v>
      </c>
      <c r="C2364" s="19">
        <v>42153</v>
      </c>
      <c r="D2364" s="19">
        <v>42195</v>
      </c>
      <c r="E2364" s="15">
        <v>33</v>
      </c>
      <c r="F2364" s="3">
        <v>3</v>
      </c>
      <c r="G2364" s="10">
        <v>708.09199999999987</v>
      </c>
    </row>
    <row r="2365" spans="1:7" ht="17.55" customHeight="1" x14ac:dyDescent="0.3">
      <c r="A2365" s="1">
        <v>2364</v>
      </c>
      <c r="B2365" s="1" t="s">
        <v>2398</v>
      </c>
      <c r="C2365" s="19">
        <v>42154</v>
      </c>
      <c r="D2365" s="19">
        <v>42224</v>
      </c>
      <c r="E2365" s="15">
        <v>212</v>
      </c>
      <c r="F2365" s="3">
        <v>3</v>
      </c>
      <c r="G2365" s="10">
        <v>325.24800000000005</v>
      </c>
    </row>
    <row r="2366" spans="1:7" ht="17.55" customHeight="1" x14ac:dyDescent="0.3">
      <c r="A2366" s="1">
        <v>2365</v>
      </c>
      <c r="B2366" s="1" t="s">
        <v>2399</v>
      </c>
      <c r="C2366" s="19">
        <v>42156</v>
      </c>
      <c r="D2366" s="19">
        <v>42208</v>
      </c>
      <c r="E2366" s="15">
        <v>200</v>
      </c>
      <c r="F2366" s="3">
        <v>2</v>
      </c>
      <c r="G2366" s="10">
        <v>332.024</v>
      </c>
    </row>
    <row r="2367" spans="1:7" ht="17.55" customHeight="1" x14ac:dyDescent="0.3">
      <c r="A2367" s="1">
        <v>2366</v>
      </c>
      <c r="B2367" s="1" t="s">
        <v>2400</v>
      </c>
      <c r="C2367" s="19">
        <v>42156</v>
      </c>
      <c r="D2367" s="19">
        <v>42202</v>
      </c>
      <c r="E2367" s="15">
        <v>194</v>
      </c>
      <c r="F2367" s="3">
        <v>1</v>
      </c>
      <c r="G2367" s="10">
        <v>174.845</v>
      </c>
    </row>
    <row r="2368" spans="1:7" ht="17.55" customHeight="1" x14ac:dyDescent="0.3">
      <c r="A2368" s="1">
        <v>2367</v>
      </c>
      <c r="B2368" s="1" t="s">
        <v>2401</v>
      </c>
      <c r="C2368" s="19">
        <v>42157</v>
      </c>
      <c r="D2368" s="19">
        <v>42189</v>
      </c>
      <c r="E2368" s="15">
        <v>193</v>
      </c>
      <c r="F2368" s="3">
        <v>2</v>
      </c>
      <c r="G2368" s="10">
        <v>269.10399999999998</v>
      </c>
    </row>
    <row r="2369" spans="1:7" ht="17.55" customHeight="1" x14ac:dyDescent="0.3">
      <c r="A2369" s="1">
        <v>2368</v>
      </c>
      <c r="B2369" s="1" t="s">
        <v>2402</v>
      </c>
      <c r="C2369" s="19">
        <v>42153</v>
      </c>
      <c r="D2369" s="19">
        <v>42180</v>
      </c>
      <c r="E2369" s="15">
        <v>183</v>
      </c>
      <c r="F2369" s="3">
        <v>4</v>
      </c>
      <c r="G2369" s="10">
        <v>310.36500000000001</v>
      </c>
    </row>
    <row r="2370" spans="1:7" ht="17.55" customHeight="1" x14ac:dyDescent="0.3">
      <c r="A2370" s="1">
        <v>2369</v>
      </c>
      <c r="B2370" s="1" t="s">
        <v>2403</v>
      </c>
      <c r="C2370" s="19">
        <v>42158</v>
      </c>
      <c r="D2370" s="19">
        <v>42188</v>
      </c>
      <c r="E2370" s="15">
        <v>61</v>
      </c>
      <c r="F2370" s="3">
        <v>1</v>
      </c>
      <c r="G2370" s="10">
        <v>342.43</v>
      </c>
    </row>
    <row r="2371" spans="1:7" ht="17.55" customHeight="1" x14ac:dyDescent="0.3">
      <c r="A2371" s="1">
        <v>2370</v>
      </c>
      <c r="B2371" s="1" t="s">
        <v>2404</v>
      </c>
      <c r="C2371" s="19">
        <v>42154</v>
      </c>
      <c r="D2371" s="19">
        <v>42181</v>
      </c>
      <c r="E2371" s="15">
        <v>56</v>
      </c>
      <c r="F2371" s="3">
        <v>2</v>
      </c>
      <c r="G2371" s="10">
        <v>414.54599999999999</v>
      </c>
    </row>
    <row r="2372" spans="1:7" ht="17.55" customHeight="1" x14ac:dyDescent="0.3">
      <c r="A2372" s="1">
        <v>2371</v>
      </c>
      <c r="B2372" s="1" t="s">
        <v>2405</v>
      </c>
      <c r="C2372" s="19">
        <v>42155</v>
      </c>
      <c r="D2372" s="19">
        <v>42178</v>
      </c>
      <c r="E2372" s="15">
        <v>274</v>
      </c>
      <c r="F2372" s="3">
        <v>1</v>
      </c>
      <c r="G2372" s="10">
        <v>198.44000000000003</v>
      </c>
    </row>
    <row r="2373" spans="1:7" ht="17.55" customHeight="1" x14ac:dyDescent="0.3">
      <c r="A2373" s="1">
        <v>2372</v>
      </c>
      <c r="B2373" s="1" t="s">
        <v>2406</v>
      </c>
      <c r="C2373" s="19">
        <v>42158</v>
      </c>
      <c r="D2373" s="19">
        <v>42230</v>
      </c>
      <c r="E2373" s="15">
        <v>21</v>
      </c>
      <c r="F2373" s="3">
        <v>3</v>
      </c>
      <c r="G2373" s="10">
        <v>62.92</v>
      </c>
    </row>
    <row r="2374" spans="1:7" ht="17.55" customHeight="1" x14ac:dyDescent="0.3">
      <c r="A2374" s="1">
        <v>2373</v>
      </c>
      <c r="B2374" s="1" t="s">
        <v>2407</v>
      </c>
      <c r="C2374" s="19">
        <v>42154</v>
      </c>
      <c r="D2374" s="19">
        <v>42206</v>
      </c>
      <c r="E2374" s="15">
        <v>154</v>
      </c>
      <c r="F2374" s="3">
        <v>3</v>
      </c>
      <c r="G2374" s="10">
        <v>224.45499999999998</v>
      </c>
    </row>
    <row r="2375" spans="1:7" ht="17.55" customHeight="1" x14ac:dyDescent="0.3">
      <c r="A2375" s="1">
        <v>2374</v>
      </c>
      <c r="B2375" s="1" t="s">
        <v>2408</v>
      </c>
      <c r="C2375" s="19">
        <v>42155</v>
      </c>
      <c r="D2375" s="19">
        <v>42228</v>
      </c>
      <c r="E2375" s="15">
        <v>104</v>
      </c>
      <c r="F2375" s="3">
        <v>4</v>
      </c>
      <c r="G2375" s="10">
        <v>700.46899999999994</v>
      </c>
    </row>
    <row r="2376" spans="1:7" ht="17.55" customHeight="1" x14ac:dyDescent="0.3">
      <c r="A2376" s="1">
        <v>2375</v>
      </c>
      <c r="B2376" s="1" t="s">
        <v>2409</v>
      </c>
      <c r="C2376" s="19">
        <v>42156</v>
      </c>
      <c r="D2376" s="19">
        <v>42181</v>
      </c>
      <c r="E2376" s="15">
        <v>266</v>
      </c>
      <c r="F2376" s="3">
        <v>4</v>
      </c>
      <c r="G2376" s="10">
        <v>134.67299999999997</v>
      </c>
    </row>
    <row r="2377" spans="1:7" ht="17.55" customHeight="1" x14ac:dyDescent="0.3">
      <c r="A2377" s="1">
        <v>2376</v>
      </c>
      <c r="B2377" s="1" t="s">
        <v>2410</v>
      </c>
      <c r="C2377" s="19">
        <v>42155</v>
      </c>
      <c r="D2377" s="19">
        <v>42219</v>
      </c>
      <c r="E2377" s="15">
        <v>199</v>
      </c>
      <c r="F2377" s="3">
        <v>3</v>
      </c>
      <c r="G2377" s="10">
        <v>481.33799999999997</v>
      </c>
    </row>
    <row r="2378" spans="1:7" ht="17.55" customHeight="1" x14ac:dyDescent="0.3">
      <c r="A2378" s="1">
        <v>2377</v>
      </c>
      <c r="B2378" s="1" t="s">
        <v>2411</v>
      </c>
      <c r="C2378" s="19">
        <v>42156</v>
      </c>
      <c r="D2378" s="19">
        <v>42218</v>
      </c>
      <c r="E2378" s="15">
        <v>173</v>
      </c>
      <c r="F2378" s="3">
        <v>2</v>
      </c>
      <c r="G2378" s="10">
        <v>725.03200000000004</v>
      </c>
    </row>
    <row r="2379" spans="1:7" ht="17.55" customHeight="1" x14ac:dyDescent="0.3">
      <c r="A2379" s="1">
        <v>2378</v>
      </c>
      <c r="B2379" s="1" t="s">
        <v>2412</v>
      </c>
      <c r="C2379" s="19">
        <v>42155</v>
      </c>
      <c r="D2379" s="19">
        <v>42194</v>
      </c>
      <c r="E2379" s="15">
        <v>247</v>
      </c>
      <c r="F2379" s="3">
        <v>3</v>
      </c>
      <c r="G2379" s="10">
        <v>124.02500000000001</v>
      </c>
    </row>
    <row r="2380" spans="1:7" ht="17.55" customHeight="1" x14ac:dyDescent="0.3">
      <c r="A2380" s="1">
        <v>2379</v>
      </c>
      <c r="B2380" s="1" t="s">
        <v>2413</v>
      </c>
      <c r="C2380" s="19">
        <v>42157</v>
      </c>
      <c r="D2380" s="19">
        <v>42203</v>
      </c>
      <c r="E2380" s="15">
        <v>67</v>
      </c>
      <c r="F2380" s="3">
        <v>4</v>
      </c>
      <c r="G2380" s="10">
        <v>463.91400000000004</v>
      </c>
    </row>
    <row r="2381" spans="1:7" ht="17.55" customHeight="1" x14ac:dyDescent="0.3">
      <c r="A2381" s="1">
        <v>2380</v>
      </c>
      <c r="B2381" s="1" t="s">
        <v>2414</v>
      </c>
      <c r="C2381" s="19">
        <v>42156</v>
      </c>
      <c r="D2381" s="19">
        <v>42213</v>
      </c>
      <c r="E2381" s="15">
        <v>51</v>
      </c>
      <c r="F2381" s="3">
        <v>1</v>
      </c>
      <c r="G2381" s="10">
        <v>141.57</v>
      </c>
    </row>
    <row r="2382" spans="1:7" ht="17.55" customHeight="1" x14ac:dyDescent="0.3">
      <c r="A2382" s="1">
        <v>2381</v>
      </c>
      <c r="B2382" s="1" t="s">
        <v>2415</v>
      </c>
      <c r="C2382" s="19">
        <v>42157</v>
      </c>
      <c r="D2382" s="19">
        <v>42194</v>
      </c>
      <c r="E2382" s="15">
        <v>155</v>
      </c>
      <c r="F2382" s="3">
        <v>4</v>
      </c>
      <c r="G2382" s="10">
        <v>204.49</v>
      </c>
    </row>
    <row r="2383" spans="1:7" ht="17.55" customHeight="1" x14ac:dyDescent="0.3">
      <c r="A2383" s="1">
        <v>2382</v>
      </c>
      <c r="B2383" s="1" t="s">
        <v>2416</v>
      </c>
      <c r="C2383" s="19">
        <v>42159</v>
      </c>
      <c r="D2383" s="19">
        <v>42200</v>
      </c>
      <c r="E2383" s="15">
        <v>153</v>
      </c>
      <c r="F2383" s="3">
        <v>1</v>
      </c>
      <c r="G2383" s="10">
        <v>126.44499999999999</v>
      </c>
    </row>
    <row r="2384" spans="1:7" ht="17.55" customHeight="1" x14ac:dyDescent="0.3">
      <c r="A2384" s="1">
        <v>2383</v>
      </c>
      <c r="B2384" s="1" t="s">
        <v>2417</v>
      </c>
      <c r="C2384" s="19">
        <v>42157</v>
      </c>
      <c r="D2384" s="19">
        <v>42218</v>
      </c>
      <c r="E2384" s="15">
        <v>161</v>
      </c>
      <c r="F2384" s="3">
        <v>2</v>
      </c>
      <c r="G2384" s="10">
        <v>435.6</v>
      </c>
    </row>
    <row r="2385" spans="1:7" ht="17.55" customHeight="1" x14ac:dyDescent="0.3">
      <c r="A2385" s="1">
        <v>2384</v>
      </c>
      <c r="B2385" s="1" t="s">
        <v>2418</v>
      </c>
      <c r="C2385" s="19">
        <v>42158</v>
      </c>
      <c r="D2385" s="19">
        <v>42230</v>
      </c>
      <c r="E2385" s="15">
        <v>117</v>
      </c>
      <c r="F2385" s="3">
        <v>4</v>
      </c>
      <c r="G2385" s="10">
        <v>230.86799999999999</v>
      </c>
    </row>
    <row r="2386" spans="1:7" ht="17.55" customHeight="1" x14ac:dyDescent="0.3">
      <c r="A2386" s="1">
        <v>2385</v>
      </c>
      <c r="B2386" s="1" t="s">
        <v>2419</v>
      </c>
      <c r="C2386" s="19">
        <v>42161</v>
      </c>
      <c r="D2386" s="19">
        <v>42219</v>
      </c>
      <c r="E2386" s="15">
        <v>24</v>
      </c>
      <c r="F2386" s="3">
        <v>3</v>
      </c>
      <c r="G2386" s="10">
        <v>614.07499999999993</v>
      </c>
    </row>
    <row r="2387" spans="1:7" ht="17.55" customHeight="1" x14ac:dyDescent="0.3">
      <c r="A2387" s="1">
        <v>2386</v>
      </c>
      <c r="B2387" s="1" t="s">
        <v>2420</v>
      </c>
      <c r="C2387" s="19">
        <v>42157</v>
      </c>
      <c r="D2387" s="19">
        <v>42203</v>
      </c>
      <c r="E2387" s="15">
        <v>52</v>
      </c>
      <c r="F2387" s="3">
        <v>1</v>
      </c>
      <c r="G2387" s="10">
        <v>85.305000000000007</v>
      </c>
    </row>
    <row r="2388" spans="1:7" ht="17.55" customHeight="1" x14ac:dyDescent="0.3">
      <c r="A2388" s="1">
        <v>2387</v>
      </c>
      <c r="B2388" s="1" t="s">
        <v>2421</v>
      </c>
      <c r="C2388" s="19">
        <v>42161</v>
      </c>
      <c r="D2388" s="19">
        <v>42182</v>
      </c>
      <c r="E2388" s="15">
        <v>221</v>
      </c>
      <c r="F2388" s="3">
        <v>4</v>
      </c>
      <c r="G2388" s="10">
        <v>603.06399999999996</v>
      </c>
    </row>
    <row r="2389" spans="1:7" ht="17.55" customHeight="1" x14ac:dyDescent="0.3">
      <c r="A2389" s="1">
        <v>2388</v>
      </c>
      <c r="B2389" s="1" t="s">
        <v>2422</v>
      </c>
      <c r="C2389" s="19">
        <v>42160</v>
      </c>
      <c r="D2389" s="19">
        <v>42187</v>
      </c>
      <c r="E2389" s="15">
        <v>73</v>
      </c>
      <c r="F2389" s="3">
        <v>3</v>
      </c>
      <c r="G2389" s="10">
        <v>619.52</v>
      </c>
    </row>
    <row r="2390" spans="1:7" ht="17.55" customHeight="1" x14ac:dyDescent="0.3">
      <c r="A2390" s="1">
        <v>2389</v>
      </c>
      <c r="B2390" s="1" t="s">
        <v>2423</v>
      </c>
      <c r="C2390" s="19">
        <v>42159</v>
      </c>
      <c r="D2390" s="19">
        <v>42204</v>
      </c>
      <c r="E2390" s="15">
        <v>275</v>
      </c>
      <c r="F2390" s="3">
        <v>2</v>
      </c>
      <c r="G2390" s="10">
        <v>143.26399999999998</v>
      </c>
    </row>
    <row r="2391" spans="1:7" ht="17.55" customHeight="1" x14ac:dyDescent="0.3">
      <c r="A2391" s="1">
        <v>2390</v>
      </c>
      <c r="B2391" s="1" t="s">
        <v>2424</v>
      </c>
      <c r="C2391" s="19">
        <v>42159</v>
      </c>
      <c r="D2391" s="19">
        <v>42191</v>
      </c>
      <c r="E2391" s="15">
        <v>45</v>
      </c>
      <c r="F2391" s="3">
        <v>1</v>
      </c>
      <c r="G2391" s="10">
        <v>343.03499999999997</v>
      </c>
    </row>
    <row r="2392" spans="1:7" ht="17.55" customHeight="1" x14ac:dyDescent="0.3">
      <c r="A2392" s="1">
        <v>2391</v>
      </c>
      <c r="B2392" s="1" t="s">
        <v>2425</v>
      </c>
      <c r="C2392" s="19">
        <v>42159</v>
      </c>
      <c r="D2392" s="19">
        <v>42215</v>
      </c>
      <c r="E2392" s="15">
        <v>265</v>
      </c>
      <c r="F2392" s="3">
        <v>2</v>
      </c>
      <c r="G2392" s="10">
        <v>142.29599999999999</v>
      </c>
    </row>
    <row r="2393" spans="1:7" ht="17.55" customHeight="1" x14ac:dyDescent="0.3">
      <c r="A2393" s="1">
        <v>2392</v>
      </c>
      <c r="B2393" s="1" t="s">
        <v>2426</v>
      </c>
      <c r="C2393" s="19">
        <v>42160</v>
      </c>
      <c r="D2393" s="19">
        <v>42224</v>
      </c>
      <c r="E2393" s="15">
        <v>141</v>
      </c>
      <c r="F2393" s="3">
        <v>1</v>
      </c>
      <c r="G2393" s="10">
        <v>752.98299999999995</v>
      </c>
    </row>
    <row r="2394" spans="1:7" ht="17.55" customHeight="1" x14ac:dyDescent="0.3">
      <c r="A2394" s="1">
        <v>2393</v>
      </c>
      <c r="B2394" s="1" t="s">
        <v>2427</v>
      </c>
      <c r="C2394" s="19">
        <v>42158</v>
      </c>
      <c r="D2394" s="19">
        <v>42207</v>
      </c>
      <c r="E2394" s="15">
        <v>109</v>
      </c>
      <c r="F2394" s="3">
        <v>2</v>
      </c>
      <c r="G2394" s="10">
        <v>109.626</v>
      </c>
    </row>
    <row r="2395" spans="1:7" ht="17.55" customHeight="1" x14ac:dyDescent="0.3">
      <c r="A2395" s="1">
        <v>2394</v>
      </c>
      <c r="B2395" s="1" t="s">
        <v>2428</v>
      </c>
      <c r="C2395" s="19">
        <v>42157</v>
      </c>
      <c r="D2395" s="19">
        <v>42211</v>
      </c>
      <c r="E2395" s="15">
        <v>158</v>
      </c>
      <c r="F2395" s="3">
        <v>3</v>
      </c>
      <c r="G2395" s="10">
        <v>319.44000000000005</v>
      </c>
    </row>
    <row r="2396" spans="1:7" ht="17.55" customHeight="1" x14ac:dyDescent="0.3">
      <c r="A2396" s="1">
        <v>2395</v>
      </c>
      <c r="B2396" s="1" t="s">
        <v>2429</v>
      </c>
      <c r="C2396" s="19">
        <v>42159</v>
      </c>
      <c r="D2396" s="19">
        <v>42224</v>
      </c>
      <c r="E2396" s="15">
        <v>283</v>
      </c>
      <c r="F2396" s="3">
        <v>1</v>
      </c>
      <c r="G2396" s="10">
        <v>323.55399999999997</v>
      </c>
    </row>
    <row r="2397" spans="1:7" ht="17.55" customHeight="1" x14ac:dyDescent="0.3">
      <c r="A2397" s="1">
        <v>2396</v>
      </c>
      <c r="B2397" s="1" t="s">
        <v>2430</v>
      </c>
      <c r="C2397" s="19">
        <v>42160</v>
      </c>
      <c r="D2397" s="19">
        <v>42226</v>
      </c>
      <c r="E2397" s="15">
        <v>76</v>
      </c>
      <c r="F2397" s="3">
        <v>1</v>
      </c>
      <c r="G2397" s="10">
        <v>227.48000000000002</v>
      </c>
    </row>
    <row r="2398" spans="1:7" ht="17.55" customHeight="1" x14ac:dyDescent="0.3">
      <c r="A2398" s="1">
        <v>2397</v>
      </c>
      <c r="B2398" s="1" t="s">
        <v>2431</v>
      </c>
      <c r="C2398" s="19">
        <v>42160</v>
      </c>
      <c r="D2398" s="19">
        <v>42212</v>
      </c>
      <c r="E2398" s="15">
        <v>45</v>
      </c>
      <c r="F2398" s="3">
        <v>2</v>
      </c>
      <c r="G2398" s="10">
        <v>354.28800000000001</v>
      </c>
    </row>
    <row r="2399" spans="1:7" ht="17.55" customHeight="1" x14ac:dyDescent="0.3">
      <c r="A2399" s="1">
        <v>2398</v>
      </c>
      <c r="B2399" s="1" t="s">
        <v>2432</v>
      </c>
      <c r="C2399" s="19">
        <v>42162</v>
      </c>
      <c r="D2399" s="19">
        <v>42230</v>
      </c>
      <c r="E2399" s="15">
        <v>28</v>
      </c>
      <c r="F2399" s="3">
        <v>1</v>
      </c>
      <c r="G2399" s="10">
        <v>496.34199999999993</v>
      </c>
    </row>
    <row r="2400" spans="1:7" ht="17.55" customHeight="1" x14ac:dyDescent="0.3">
      <c r="A2400" s="1">
        <v>2399</v>
      </c>
      <c r="B2400" s="1" t="s">
        <v>2433</v>
      </c>
      <c r="C2400" s="19">
        <v>42159</v>
      </c>
      <c r="D2400" s="19">
        <v>42197</v>
      </c>
      <c r="E2400" s="15">
        <v>288</v>
      </c>
      <c r="F2400" s="3">
        <v>1</v>
      </c>
      <c r="G2400" s="10">
        <v>216.83199999999999</v>
      </c>
    </row>
    <row r="2401" spans="1:7" ht="17.55" customHeight="1" x14ac:dyDescent="0.3">
      <c r="A2401" s="1">
        <v>2400</v>
      </c>
      <c r="B2401" s="1" t="s">
        <v>2434</v>
      </c>
      <c r="C2401" s="19">
        <v>42160</v>
      </c>
      <c r="D2401" s="19">
        <v>42228</v>
      </c>
      <c r="E2401" s="15">
        <v>131</v>
      </c>
      <c r="F2401" s="3">
        <v>1</v>
      </c>
      <c r="G2401" s="10">
        <v>410.916</v>
      </c>
    </row>
    <row r="2402" spans="1:7" ht="17.55" customHeight="1" x14ac:dyDescent="0.3">
      <c r="A2402" s="1">
        <v>2401</v>
      </c>
      <c r="B2402" s="1" t="s">
        <v>2435</v>
      </c>
      <c r="C2402" s="19">
        <v>42164</v>
      </c>
      <c r="D2402" s="19">
        <v>42226</v>
      </c>
      <c r="E2402" s="15">
        <v>234</v>
      </c>
      <c r="F2402" s="3">
        <v>4</v>
      </c>
      <c r="G2402" s="10">
        <v>525.62399999999991</v>
      </c>
    </row>
    <row r="2403" spans="1:7" ht="17.55" customHeight="1" x14ac:dyDescent="0.3">
      <c r="A2403" s="1">
        <v>2402</v>
      </c>
      <c r="B2403" s="1" t="s">
        <v>2436</v>
      </c>
      <c r="C2403" s="19">
        <v>42161</v>
      </c>
      <c r="D2403" s="19">
        <v>42198</v>
      </c>
      <c r="E2403" s="15">
        <v>159</v>
      </c>
      <c r="F2403" s="3">
        <v>3</v>
      </c>
      <c r="G2403" s="10">
        <v>189.48599999999999</v>
      </c>
    </row>
    <row r="2404" spans="1:7" ht="17.55" customHeight="1" x14ac:dyDescent="0.3">
      <c r="A2404" s="1">
        <v>2403</v>
      </c>
      <c r="B2404" s="1" t="s">
        <v>2437</v>
      </c>
      <c r="C2404" s="19">
        <v>42165</v>
      </c>
      <c r="D2404" s="19">
        <v>42217</v>
      </c>
      <c r="E2404" s="15">
        <v>204</v>
      </c>
      <c r="F2404" s="3">
        <v>2</v>
      </c>
      <c r="G2404" s="10">
        <v>209.209</v>
      </c>
    </row>
    <row r="2405" spans="1:7" ht="17.55" customHeight="1" x14ac:dyDescent="0.3">
      <c r="A2405" s="1">
        <v>2404</v>
      </c>
      <c r="B2405" s="1" t="s">
        <v>2438</v>
      </c>
      <c r="C2405" s="19">
        <v>42163</v>
      </c>
      <c r="D2405" s="19">
        <v>42195</v>
      </c>
      <c r="E2405" s="15">
        <v>54</v>
      </c>
      <c r="F2405" s="3">
        <v>3</v>
      </c>
      <c r="G2405" s="10">
        <v>188.27600000000001</v>
      </c>
    </row>
    <row r="2406" spans="1:7" ht="17.55" customHeight="1" x14ac:dyDescent="0.3">
      <c r="A2406" s="1">
        <v>2405</v>
      </c>
      <c r="B2406" s="1" t="s">
        <v>2439</v>
      </c>
      <c r="C2406" s="19">
        <v>42161</v>
      </c>
      <c r="D2406" s="19">
        <v>42189</v>
      </c>
      <c r="E2406" s="15">
        <v>189</v>
      </c>
      <c r="F2406" s="3">
        <v>4</v>
      </c>
      <c r="G2406" s="10">
        <v>430.76000000000005</v>
      </c>
    </row>
    <row r="2407" spans="1:7" ht="17.55" customHeight="1" x14ac:dyDescent="0.3">
      <c r="A2407" s="1">
        <v>2406</v>
      </c>
      <c r="B2407" s="1" t="s">
        <v>2440</v>
      </c>
      <c r="C2407" s="19">
        <v>42162</v>
      </c>
      <c r="D2407" s="19">
        <v>42221</v>
      </c>
      <c r="E2407" s="15">
        <v>166</v>
      </c>
      <c r="F2407" s="3">
        <v>2</v>
      </c>
      <c r="G2407" s="10">
        <v>581.8889999999999</v>
      </c>
    </row>
    <row r="2408" spans="1:7" ht="17.55" customHeight="1" x14ac:dyDescent="0.3">
      <c r="A2408" s="1">
        <v>2407</v>
      </c>
      <c r="B2408" s="1" t="s">
        <v>2441</v>
      </c>
      <c r="C2408" s="19">
        <v>42165</v>
      </c>
      <c r="D2408" s="19">
        <v>42206</v>
      </c>
      <c r="E2408" s="15">
        <v>191</v>
      </c>
      <c r="F2408" s="3">
        <v>1</v>
      </c>
      <c r="G2408" s="10">
        <v>217.79999999999998</v>
      </c>
    </row>
    <row r="2409" spans="1:7" ht="17.55" customHeight="1" x14ac:dyDescent="0.3">
      <c r="A2409" s="1">
        <v>2408</v>
      </c>
      <c r="B2409" s="1" t="s">
        <v>2442</v>
      </c>
      <c r="C2409" s="19">
        <v>42164</v>
      </c>
      <c r="D2409" s="19">
        <v>42227</v>
      </c>
      <c r="E2409" s="15">
        <v>234</v>
      </c>
      <c r="F2409" s="3">
        <v>4</v>
      </c>
      <c r="G2409" s="10">
        <v>591.44799999999998</v>
      </c>
    </row>
    <row r="2410" spans="1:7" ht="17.55" customHeight="1" x14ac:dyDescent="0.3">
      <c r="A2410" s="1">
        <v>2409</v>
      </c>
      <c r="B2410" s="1" t="s">
        <v>2443</v>
      </c>
      <c r="C2410" s="19">
        <v>42164</v>
      </c>
      <c r="D2410" s="19">
        <v>42203</v>
      </c>
      <c r="E2410" s="15">
        <v>294</v>
      </c>
      <c r="F2410" s="3">
        <v>2</v>
      </c>
      <c r="G2410" s="10">
        <v>776.33600000000001</v>
      </c>
    </row>
    <row r="2411" spans="1:7" ht="17.55" customHeight="1" x14ac:dyDescent="0.3">
      <c r="A2411" s="1">
        <v>2410</v>
      </c>
      <c r="B2411" s="1" t="s">
        <v>2444</v>
      </c>
      <c r="C2411" s="19">
        <v>42164</v>
      </c>
      <c r="D2411" s="19">
        <v>42223</v>
      </c>
      <c r="E2411" s="15">
        <v>284</v>
      </c>
      <c r="F2411" s="3">
        <v>2</v>
      </c>
      <c r="G2411" s="10">
        <v>626.53800000000001</v>
      </c>
    </row>
    <row r="2412" spans="1:7" ht="17.55" customHeight="1" x14ac:dyDescent="0.3">
      <c r="A2412" s="1">
        <v>2411</v>
      </c>
      <c r="B2412" s="1" t="s">
        <v>2445</v>
      </c>
      <c r="C2412" s="19">
        <v>42167</v>
      </c>
      <c r="D2412" s="19">
        <v>42221</v>
      </c>
      <c r="E2412" s="15">
        <v>304</v>
      </c>
      <c r="F2412" s="3">
        <v>1</v>
      </c>
      <c r="G2412" s="10">
        <v>54.208000000000006</v>
      </c>
    </row>
    <row r="2413" spans="1:7" ht="17.55" customHeight="1" x14ac:dyDescent="0.3">
      <c r="A2413" s="1">
        <v>2412</v>
      </c>
      <c r="B2413" s="1" t="s">
        <v>2446</v>
      </c>
      <c r="C2413" s="19">
        <v>42162</v>
      </c>
      <c r="D2413" s="19">
        <v>42187</v>
      </c>
      <c r="E2413" s="15">
        <v>123</v>
      </c>
      <c r="F2413" s="3">
        <v>3</v>
      </c>
      <c r="G2413" s="10">
        <v>441.40799999999996</v>
      </c>
    </row>
    <row r="2414" spans="1:7" ht="17.55" customHeight="1" x14ac:dyDescent="0.3">
      <c r="A2414" s="1">
        <v>2413</v>
      </c>
      <c r="B2414" s="1" t="s">
        <v>2447</v>
      </c>
      <c r="C2414" s="19">
        <v>42162</v>
      </c>
      <c r="D2414" s="19">
        <v>42197</v>
      </c>
      <c r="E2414" s="15">
        <v>69</v>
      </c>
      <c r="F2414" s="3">
        <v>2</v>
      </c>
      <c r="G2414" s="10">
        <v>119.185</v>
      </c>
    </row>
    <row r="2415" spans="1:7" ht="17.55" customHeight="1" x14ac:dyDescent="0.3">
      <c r="A2415" s="1">
        <v>2414</v>
      </c>
      <c r="B2415" s="1" t="s">
        <v>2448</v>
      </c>
      <c r="C2415" s="19">
        <v>42162</v>
      </c>
      <c r="D2415" s="19">
        <v>42208</v>
      </c>
      <c r="E2415" s="15">
        <v>283</v>
      </c>
      <c r="F2415" s="3">
        <v>3</v>
      </c>
      <c r="G2415" s="10">
        <v>587.57600000000002</v>
      </c>
    </row>
    <row r="2416" spans="1:7" ht="17.55" customHeight="1" x14ac:dyDescent="0.3">
      <c r="A2416" s="1">
        <v>2415</v>
      </c>
      <c r="B2416" s="1" t="s">
        <v>2449</v>
      </c>
      <c r="C2416" s="19">
        <v>42163</v>
      </c>
      <c r="D2416" s="19">
        <v>42212</v>
      </c>
      <c r="E2416" s="15">
        <v>229</v>
      </c>
      <c r="F2416" s="3">
        <v>4</v>
      </c>
      <c r="G2416" s="10">
        <v>332.024</v>
      </c>
    </row>
    <row r="2417" spans="1:7" ht="17.55" customHeight="1" x14ac:dyDescent="0.3">
      <c r="A2417" s="1">
        <v>2416</v>
      </c>
      <c r="B2417" s="1" t="s">
        <v>2450</v>
      </c>
      <c r="C2417" s="19">
        <v>42167</v>
      </c>
      <c r="D2417" s="19">
        <v>42232</v>
      </c>
      <c r="E2417" s="15">
        <v>96</v>
      </c>
      <c r="F2417" s="3">
        <v>4</v>
      </c>
      <c r="G2417" s="10">
        <v>104.06</v>
      </c>
    </row>
    <row r="2418" spans="1:7" ht="17.55" customHeight="1" x14ac:dyDescent="0.3">
      <c r="A2418" s="1">
        <v>2417</v>
      </c>
      <c r="B2418" s="1" t="s">
        <v>2451</v>
      </c>
      <c r="C2418" s="19">
        <v>42165</v>
      </c>
      <c r="D2418" s="19">
        <v>42186</v>
      </c>
      <c r="E2418" s="15">
        <v>283</v>
      </c>
      <c r="F2418" s="3">
        <v>2</v>
      </c>
      <c r="G2418" s="10">
        <v>54.692</v>
      </c>
    </row>
    <row r="2419" spans="1:7" ht="17.55" customHeight="1" x14ac:dyDescent="0.3">
      <c r="A2419" s="1">
        <v>2418</v>
      </c>
      <c r="B2419" s="1" t="s">
        <v>2452</v>
      </c>
      <c r="C2419" s="19">
        <v>42163</v>
      </c>
      <c r="D2419" s="19">
        <v>42188</v>
      </c>
      <c r="E2419" s="15">
        <v>138</v>
      </c>
      <c r="F2419" s="3">
        <v>4</v>
      </c>
      <c r="G2419" s="10">
        <v>460.40499999999997</v>
      </c>
    </row>
    <row r="2420" spans="1:7" ht="17.55" customHeight="1" x14ac:dyDescent="0.3">
      <c r="A2420" s="1">
        <v>2419</v>
      </c>
      <c r="B2420" s="1" t="s">
        <v>2453</v>
      </c>
      <c r="C2420" s="19">
        <v>42167</v>
      </c>
      <c r="D2420" s="19">
        <v>42187</v>
      </c>
      <c r="E2420" s="15">
        <v>163</v>
      </c>
      <c r="F2420" s="3">
        <v>3</v>
      </c>
      <c r="G2420" s="10">
        <v>835.26299999999992</v>
      </c>
    </row>
    <row r="2421" spans="1:7" ht="17.55" customHeight="1" x14ac:dyDescent="0.3">
      <c r="A2421" s="1">
        <v>2420</v>
      </c>
      <c r="B2421" s="1" t="s">
        <v>2454</v>
      </c>
      <c r="C2421" s="19">
        <v>42164</v>
      </c>
      <c r="D2421" s="19">
        <v>42227</v>
      </c>
      <c r="E2421" s="15">
        <v>251</v>
      </c>
      <c r="F2421" s="3">
        <v>3</v>
      </c>
      <c r="G2421" s="10">
        <v>841.79699999999991</v>
      </c>
    </row>
    <row r="2422" spans="1:7" ht="17.55" customHeight="1" x14ac:dyDescent="0.3">
      <c r="A2422" s="1">
        <v>2421</v>
      </c>
      <c r="B2422" s="1" t="s">
        <v>2455</v>
      </c>
      <c r="C2422" s="19">
        <v>42164</v>
      </c>
      <c r="D2422" s="19">
        <v>42215</v>
      </c>
      <c r="E2422" s="15">
        <v>272</v>
      </c>
      <c r="F2422" s="3">
        <v>1</v>
      </c>
      <c r="G2422" s="10">
        <v>418.65999999999997</v>
      </c>
    </row>
    <row r="2423" spans="1:7" ht="17.55" customHeight="1" x14ac:dyDescent="0.3">
      <c r="A2423" s="1">
        <v>2422</v>
      </c>
      <c r="B2423" s="1" t="s">
        <v>2456</v>
      </c>
      <c r="C2423" s="19">
        <v>42163</v>
      </c>
      <c r="D2423" s="19">
        <v>42233</v>
      </c>
      <c r="E2423" s="15">
        <v>52</v>
      </c>
      <c r="F2423" s="3">
        <v>3</v>
      </c>
      <c r="G2423" s="10">
        <v>434.87399999999997</v>
      </c>
    </row>
    <row r="2424" spans="1:7" ht="17.55" customHeight="1" x14ac:dyDescent="0.3">
      <c r="A2424" s="1">
        <v>2423</v>
      </c>
      <c r="B2424" s="1" t="s">
        <v>2457</v>
      </c>
      <c r="C2424" s="19">
        <v>42165</v>
      </c>
      <c r="D2424" s="19">
        <v>42206</v>
      </c>
      <c r="E2424" s="15">
        <v>190</v>
      </c>
      <c r="F2424" s="3">
        <v>1</v>
      </c>
      <c r="G2424" s="10">
        <v>304.92</v>
      </c>
    </row>
    <row r="2425" spans="1:7" ht="17.55" customHeight="1" x14ac:dyDescent="0.3">
      <c r="A2425" s="1">
        <v>2424</v>
      </c>
      <c r="B2425" s="1" t="s">
        <v>2458</v>
      </c>
      <c r="C2425" s="19">
        <v>42166</v>
      </c>
      <c r="D2425" s="19">
        <v>42197</v>
      </c>
      <c r="E2425" s="15">
        <v>38</v>
      </c>
      <c r="F2425" s="3">
        <v>2</v>
      </c>
      <c r="G2425" s="10">
        <v>112.28800000000001</v>
      </c>
    </row>
    <row r="2426" spans="1:7" ht="17.55" customHeight="1" x14ac:dyDescent="0.3">
      <c r="A2426" s="1">
        <v>2425</v>
      </c>
      <c r="B2426" s="1" t="s">
        <v>2459</v>
      </c>
      <c r="C2426" s="19">
        <v>42163</v>
      </c>
      <c r="D2426" s="19">
        <v>42191</v>
      </c>
      <c r="E2426" s="15">
        <v>27</v>
      </c>
      <c r="F2426" s="3">
        <v>4</v>
      </c>
      <c r="G2426" s="10">
        <v>387.92599999999993</v>
      </c>
    </row>
    <row r="2427" spans="1:7" ht="17.55" customHeight="1" x14ac:dyDescent="0.3">
      <c r="A2427" s="1">
        <v>2426</v>
      </c>
      <c r="B2427" s="1" t="s">
        <v>2460</v>
      </c>
      <c r="C2427" s="19">
        <v>42165</v>
      </c>
      <c r="D2427" s="19">
        <v>42212</v>
      </c>
      <c r="E2427" s="15">
        <v>188</v>
      </c>
      <c r="F2427" s="3">
        <v>4</v>
      </c>
      <c r="G2427" s="10">
        <v>149.072</v>
      </c>
    </row>
    <row r="2428" spans="1:7" ht="17.55" customHeight="1" x14ac:dyDescent="0.3">
      <c r="A2428" s="1">
        <v>2427</v>
      </c>
      <c r="B2428" s="1" t="s">
        <v>2461</v>
      </c>
      <c r="C2428" s="19">
        <v>42164</v>
      </c>
      <c r="D2428" s="19">
        <v>42216</v>
      </c>
      <c r="E2428" s="15">
        <v>297</v>
      </c>
      <c r="F2428" s="3">
        <v>3</v>
      </c>
      <c r="G2428" s="10">
        <v>107.69</v>
      </c>
    </row>
    <row r="2429" spans="1:7" ht="17.55" customHeight="1" x14ac:dyDescent="0.3">
      <c r="A2429" s="1">
        <v>2428</v>
      </c>
      <c r="B2429" s="1" t="s">
        <v>2462</v>
      </c>
      <c r="C2429" s="19">
        <v>42167</v>
      </c>
      <c r="D2429" s="19">
        <v>42188</v>
      </c>
      <c r="E2429" s="15">
        <v>292</v>
      </c>
      <c r="F2429" s="3">
        <v>2</v>
      </c>
      <c r="G2429" s="10">
        <v>204.24800000000002</v>
      </c>
    </row>
    <row r="2430" spans="1:7" ht="17.55" customHeight="1" x14ac:dyDescent="0.3">
      <c r="A2430" s="1">
        <v>2429</v>
      </c>
      <c r="B2430" s="1" t="s">
        <v>2463</v>
      </c>
      <c r="C2430" s="19">
        <v>42169</v>
      </c>
      <c r="D2430" s="19">
        <v>42207</v>
      </c>
      <c r="E2430" s="15">
        <v>239</v>
      </c>
      <c r="F2430" s="3">
        <v>3</v>
      </c>
      <c r="G2430" s="10">
        <v>144.83699999999999</v>
      </c>
    </row>
    <row r="2431" spans="1:7" ht="17.55" customHeight="1" x14ac:dyDescent="0.3">
      <c r="A2431" s="1">
        <v>2430</v>
      </c>
      <c r="B2431" s="1" t="s">
        <v>2464</v>
      </c>
      <c r="C2431" s="19">
        <v>42165</v>
      </c>
      <c r="D2431" s="19">
        <v>42205</v>
      </c>
      <c r="E2431" s="15">
        <v>156</v>
      </c>
      <c r="F2431" s="3">
        <v>1</v>
      </c>
      <c r="G2431" s="10">
        <v>335.89600000000002</v>
      </c>
    </row>
    <row r="2432" spans="1:7" ht="17.55" customHeight="1" x14ac:dyDescent="0.3">
      <c r="A2432" s="1">
        <v>2431</v>
      </c>
      <c r="B2432" s="1" t="s">
        <v>2465</v>
      </c>
      <c r="C2432" s="19">
        <v>42168</v>
      </c>
      <c r="D2432" s="19">
        <v>42224</v>
      </c>
      <c r="E2432" s="15">
        <v>14</v>
      </c>
      <c r="F2432" s="3">
        <v>3</v>
      </c>
      <c r="G2432" s="10">
        <v>396.39599999999996</v>
      </c>
    </row>
    <row r="2433" spans="1:7" ht="17.55" customHeight="1" x14ac:dyDescent="0.3">
      <c r="A2433" s="1">
        <v>2432</v>
      </c>
      <c r="B2433" s="1" t="s">
        <v>2466</v>
      </c>
      <c r="C2433" s="19">
        <v>42168</v>
      </c>
      <c r="D2433" s="19">
        <v>42207</v>
      </c>
      <c r="E2433" s="15">
        <v>226</v>
      </c>
      <c r="F2433" s="3">
        <v>2</v>
      </c>
      <c r="G2433" s="10">
        <v>113.49799999999998</v>
      </c>
    </row>
    <row r="2434" spans="1:7" ht="17.55" customHeight="1" x14ac:dyDescent="0.3">
      <c r="A2434" s="1">
        <v>2433</v>
      </c>
      <c r="B2434" s="1" t="s">
        <v>2467</v>
      </c>
      <c r="C2434" s="19">
        <v>42169</v>
      </c>
      <c r="D2434" s="19">
        <v>42218</v>
      </c>
      <c r="E2434" s="15">
        <v>103</v>
      </c>
      <c r="F2434" s="3">
        <v>3</v>
      </c>
      <c r="G2434" s="10">
        <v>484</v>
      </c>
    </row>
    <row r="2435" spans="1:7" ht="17.55" customHeight="1" x14ac:dyDescent="0.3">
      <c r="A2435" s="1">
        <v>2434</v>
      </c>
      <c r="B2435" s="1" t="s">
        <v>2468</v>
      </c>
      <c r="C2435" s="19">
        <v>42168</v>
      </c>
      <c r="D2435" s="19">
        <v>42224</v>
      </c>
      <c r="E2435" s="15">
        <v>77</v>
      </c>
      <c r="F2435" s="3">
        <v>3</v>
      </c>
      <c r="G2435" s="10">
        <v>191.18</v>
      </c>
    </row>
    <row r="2436" spans="1:7" ht="17.55" customHeight="1" x14ac:dyDescent="0.3">
      <c r="A2436" s="1">
        <v>2435</v>
      </c>
      <c r="B2436" s="1" t="s">
        <v>2469</v>
      </c>
      <c r="C2436" s="19">
        <v>42170</v>
      </c>
      <c r="D2436" s="19">
        <v>42236</v>
      </c>
      <c r="E2436" s="15">
        <v>303</v>
      </c>
      <c r="F2436" s="3">
        <v>1</v>
      </c>
      <c r="G2436" s="10">
        <v>400.02600000000001</v>
      </c>
    </row>
    <row r="2437" spans="1:7" ht="17.55" customHeight="1" x14ac:dyDescent="0.3">
      <c r="A2437" s="1">
        <v>2436</v>
      </c>
      <c r="B2437" s="1" t="s">
        <v>2470</v>
      </c>
      <c r="C2437" s="19">
        <v>42166</v>
      </c>
      <c r="D2437" s="19">
        <v>42192</v>
      </c>
      <c r="E2437" s="15">
        <v>68</v>
      </c>
      <c r="F2437" s="3">
        <v>4</v>
      </c>
      <c r="G2437" s="10">
        <v>444.31200000000001</v>
      </c>
    </row>
    <row r="2438" spans="1:7" ht="17.55" customHeight="1" x14ac:dyDescent="0.3">
      <c r="A2438" s="1">
        <v>2437</v>
      </c>
      <c r="B2438" s="1" t="s">
        <v>2471</v>
      </c>
      <c r="C2438" s="19">
        <v>42170</v>
      </c>
      <c r="D2438" s="19">
        <v>42235</v>
      </c>
      <c r="E2438" s="15">
        <v>13</v>
      </c>
      <c r="F2438" s="3">
        <v>1</v>
      </c>
      <c r="G2438" s="10">
        <v>604.39499999999998</v>
      </c>
    </row>
    <row r="2439" spans="1:7" ht="17.55" customHeight="1" x14ac:dyDescent="0.3">
      <c r="A2439" s="1">
        <v>2438</v>
      </c>
      <c r="B2439" s="1" t="s">
        <v>2472</v>
      </c>
      <c r="C2439" s="19">
        <v>42172</v>
      </c>
      <c r="D2439" s="19">
        <v>42228</v>
      </c>
      <c r="E2439" s="15">
        <v>258</v>
      </c>
      <c r="F2439" s="3">
        <v>4</v>
      </c>
      <c r="G2439" s="10">
        <v>192.75300000000001</v>
      </c>
    </row>
    <row r="2440" spans="1:7" ht="17.55" customHeight="1" x14ac:dyDescent="0.3">
      <c r="A2440" s="1">
        <v>2439</v>
      </c>
      <c r="B2440" s="1" t="s">
        <v>2473</v>
      </c>
      <c r="C2440" s="19">
        <v>42171</v>
      </c>
      <c r="D2440" s="19">
        <v>42229</v>
      </c>
      <c r="E2440" s="15">
        <v>163</v>
      </c>
      <c r="F2440" s="3">
        <v>3</v>
      </c>
      <c r="G2440" s="10">
        <v>200.37599999999998</v>
      </c>
    </row>
    <row r="2441" spans="1:7" ht="17.55" customHeight="1" x14ac:dyDescent="0.3">
      <c r="A2441" s="1">
        <v>2440</v>
      </c>
      <c r="B2441" s="1" t="s">
        <v>2474</v>
      </c>
      <c r="C2441" s="19">
        <v>42172</v>
      </c>
      <c r="D2441" s="19">
        <v>42222</v>
      </c>
      <c r="E2441" s="15">
        <v>188</v>
      </c>
      <c r="F2441" s="3">
        <v>2</v>
      </c>
      <c r="G2441" s="10">
        <v>201.102</v>
      </c>
    </row>
    <row r="2442" spans="1:7" ht="17.55" customHeight="1" x14ac:dyDescent="0.3">
      <c r="A2442" s="1">
        <v>2441</v>
      </c>
      <c r="B2442" s="1" t="s">
        <v>2475</v>
      </c>
      <c r="C2442" s="19">
        <v>42167</v>
      </c>
      <c r="D2442" s="19">
        <v>42237</v>
      </c>
      <c r="E2442" s="15">
        <v>304</v>
      </c>
      <c r="F2442" s="3">
        <v>4</v>
      </c>
      <c r="G2442" s="10">
        <v>685.34400000000005</v>
      </c>
    </row>
    <row r="2443" spans="1:7" ht="17.55" customHeight="1" x14ac:dyDescent="0.3">
      <c r="A2443" s="1">
        <v>2442</v>
      </c>
      <c r="B2443" s="1" t="s">
        <v>2476</v>
      </c>
      <c r="C2443" s="19">
        <v>42173</v>
      </c>
      <c r="D2443" s="19">
        <v>42206</v>
      </c>
      <c r="E2443" s="15">
        <v>269</v>
      </c>
      <c r="F2443" s="3">
        <v>3</v>
      </c>
      <c r="G2443" s="10">
        <v>308.18700000000001</v>
      </c>
    </row>
    <row r="2444" spans="1:7" ht="17.55" customHeight="1" x14ac:dyDescent="0.3">
      <c r="A2444" s="1">
        <v>2443</v>
      </c>
      <c r="B2444" s="1" t="s">
        <v>2477</v>
      </c>
      <c r="C2444" s="19">
        <v>42171</v>
      </c>
      <c r="D2444" s="19">
        <v>42208</v>
      </c>
      <c r="E2444" s="15">
        <v>280</v>
      </c>
      <c r="F2444" s="3">
        <v>4</v>
      </c>
      <c r="G2444" s="10">
        <v>460.76800000000003</v>
      </c>
    </row>
    <row r="2445" spans="1:7" ht="17.55" customHeight="1" x14ac:dyDescent="0.3">
      <c r="A2445" s="1">
        <v>2444</v>
      </c>
      <c r="B2445" s="1" t="s">
        <v>2478</v>
      </c>
      <c r="C2445" s="19">
        <v>42170</v>
      </c>
      <c r="D2445" s="19">
        <v>42243</v>
      </c>
      <c r="E2445" s="15">
        <v>165</v>
      </c>
      <c r="F2445" s="3">
        <v>1</v>
      </c>
      <c r="G2445" s="10">
        <v>87.845999999999989</v>
      </c>
    </row>
    <row r="2446" spans="1:7" ht="17.55" customHeight="1" x14ac:dyDescent="0.3">
      <c r="A2446" s="1">
        <v>2445</v>
      </c>
      <c r="B2446" s="1" t="s">
        <v>2479</v>
      </c>
      <c r="C2446" s="19">
        <v>42170</v>
      </c>
      <c r="D2446" s="19">
        <v>42211</v>
      </c>
      <c r="E2446" s="15">
        <v>122</v>
      </c>
      <c r="F2446" s="3">
        <v>3</v>
      </c>
      <c r="G2446" s="10">
        <v>349.44800000000004</v>
      </c>
    </row>
    <row r="2447" spans="1:7" ht="17.55" customHeight="1" x14ac:dyDescent="0.3">
      <c r="A2447" s="1">
        <v>2446</v>
      </c>
      <c r="B2447" s="1" t="s">
        <v>2480</v>
      </c>
      <c r="C2447" s="19">
        <v>42173</v>
      </c>
      <c r="D2447" s="19">
        <v>42220</v>
      </c>
      <c r="E2447" s="15">
        <v>236</v>
      </c>
      <c r="F2447" s="3">
        <v>3</v>
      </c>
      <c r="G2447" s="10">
        <v>551.03399999999999</v>
      </c>
    </row>
    <row r="2448" spans="1:7" ht="17.55" customHeight="1" x14ac:dyDescent="0.3">
      <c r="A2448" s="1">
        <v>2447</v>
      </c>
      <c r="B2448" s="1" t="s">
        <v>2481</v>
      </c>
      <c r="C2448" s="19">
        <v>42170</v>
      </c>
      <c r="D2448" s="19">
        <v>42221</v>
      </c>
      <c r="E2448" s="15">
        <v>208</v>
      </c>
      <c r="F2448" s="3">
        <v>2</v>
      </c>
      <c r="G2448" s="10">
        <v>333.96000000000004</v>
      </c>
    </row>
    <row r="2449" spans="1:7" ht="17.55" customHeight="1" x14ac:dyDescent="0.3">
      <c r="A2449" s="1">
        <v>2448</v>
      </c>
      <c r="B2449" s="1" t="s">
        <v>2482</v>
      </c>
      <c r="C2449" s="19">
        <v>42172</v>
      </c>
      <c r="D2449" s="19">
        <v>42235</v>
      </c>
      <c r="E2449" s="15">
        <v>125</v>
      </c>
      <c r="F2449" s="3">
        <v>2</v>
      </c>
      <c r="G2449" s="10">
        <v>219.25200000000001</v>
      </c>
    </row>
    <row r="2450" spans="1:7" ht="17.55" customHeight="1" x14ac:dyDescent="0.3">
      <c r="A2450" s="1">
        <v>2449</v>
      </c>
      <c r="B2450" s="1" t="s">
        <v>2483</v>
      </c>
      <c r="C2450" s="19">
        <v>42171</v>
      </c>
      <c r="D2450" s="19">
        <v>42242</v>
      </c>
      <c r="E2450" s="15">
        <v>152</v>
      </c>
      <c r="F2450" s="3">
        <v>4</v>
      </c>
      <c r="G2450" s="10">
        <v>288.94800000000004</v>
      </c>
    </row>
    <row r="2451" spans="1:7" ht="17.55" customHeight="1" x14ac:dyDescent="0.3">
      <c r="A2451" s="1">
        <v>2450</v>
      </c>
      <c r="B2451" s="1" t="s">
        <v>2484</v>
      </c>
      <c r="C2451" s="19">
        <v>42173</v>
      </c>
      <c r="D2451" s="19">
        <v>42216</v>
      </c>
      <c r="E2451" s="15">
        <v>14</v>
      </c>
      <c r="F2451" s="3">
        <v>2</v>
      </c>
      <c r="G2451" s="10">
        <v>124.146</v>
      </c>
    </row>
    <row r="2452" spans="1:7" ht="17.55" customHeight="1" x14ac:dyDescent="0.3">
      <c r="A2452" s="1">
        <v>2451</v>
      </c>
      <c r="B2452" s="1" t="s">
        <v>2485</v>
      </c>
      <c r="C2452" s="19">
        <v>42173</v>
      </c>
      <c r="D2452" s="19">
        <v>42217</v>
      </c>
      <c r="E2452" s="15">
        <v>307</v>
      </c>
      <c r="F2452" s="3">
        <v>2</v>
      </c>
      <c r="G2452" s="10">
        <v>115.19199999999999</v>
      </c>
    </row>
    <row r="2453" spans="1:7" ht="17.55" customHeight="1" x14ac:dyDescent="0.3">
      <c r="A2453" s="1">
        <v>2452</v>
      </c>
      <c r="B2453" s="1" t="s">
        <v>2486</v>
      </c>
      <c r="C2453" s="19">
        <v>42176</v>
      </c>
      <c r="D2453" s="19">
        <v>42228</v>
      </c>
      <c r="E2453" s="15">
        <v>278</v>
      </c>
      <c r="F2453" s="3">
        <v>2</v>
      </c>
      <c r="G2453" s="10">
        <v>470.44800000000004</v>
      </c>
    </row>
    <row r="2454" spans="1:7" ht="17.55" customHeight="1" x14ac:dyDescent="0.3">
      <c r="A2454" s="1">
        <v>2453</v>
      </c>
      <c r="B2454" s="1" t="s">
        <v>2487</v>
      </c>
      <c r="C2454" s="19">
        <v>42176</v>
      </c>
      <c r="D2454" s="19">
        <v>42220</v>
      </c>
      <c r="E2454" s="15">
        <v>156</v>
      </c>
      <c r="F2454" s="3">
        <v>1</v>
      </c>
      <c r="G2454" s="10">
        <v>429.06599999999997</v>
      </c>
    </row>
    <row r="2455" spans="1:7" ht="17.55" customHeight="1" x14ac:dyDescent="0.3">
      <c r="A2455" s="1">
        <v>2454</v>
      </c>
      <c r="B2455" s="1" t="s">
        <v>2488</v>
      </c>
      <c r="C2455" s="19">
        <v>42174</v>
      </c>
      <c r="D2455" s="19">
        <v>42233</v>
      </c>
      <c r="E2455" s="15">
        <v>282</v>
      </c>
      <c r="F2455" s="3">
        <v>4</v>
      </c>
      <c r="G2455" s="10">
        <v>841.19200000000001</v>
      </c>
    </row>
    <row r="2456" spans="1:7" ht="17.55" customHeight="1" x14ac:dyDescent="0.3">
      <c r="A2456" s="1">
        <v>2455</v>
      </c>
      <c r="B2456" s="1" t="s">
        <v>2489</v>
      </c>
      <c r="C2456" s="19">
        <v>42173</v>
      </c>
      <c r="D2456" s="19">
        <v>42202</v>
      </c>
      <c r="E2456" s="15">
        <v>305</v>
      </c>
      <c r="F2456" s="3">
        <v>4</v>
      </c>
      <c r="G2456" s="10">
        <v>728.54100000000005</v>
      </c>
    </row>
    <row r="2457" spans="1:7" ht="17.55" customHeight="1" x14ac:dyDescent="0.3">
      <c r="A2457" s="1">
        <v>2456</v>
      </c>
      <c r="B2457" s="1" t="s">
        <v>2490</v>
      </c>
      <c r="C2457" s="19">
        <v>42177</v>
      </c>
      <c r="D2457" s="19">
        <v>42248</v>
      </c>
      <c r="E2457" s="15">
        <v>99</v>
      </c>
      <c r="F2457" s="3">
        <v>1</v>
      </c>
      <c r="G2457" s="10">
        <v>134.31</v>
      </c>
    </row>
    <row r="2458" spans="1:7" ht="17.55" customHeight="1" x14ac:dyDescent="0.3">
      <c r="A2458" s="1">
        <v>2457</v>
      </c>
      <c r="B2458" s="1" t="s">
        <v>2491</v>
      </c>
      <c r="C2458" s="19">
        <v>42174</v>
      </c>
      <c r="D2458" s="19">
        <v>42221</v>
      </c>
      <c r="E2458" s="15">
        <v>132</v>
      </c>
      <c r="F2458" s="3">
        <v>3</v>
      </c>
      <c r="G2458" s="10">
        <v>223.60799999999998</v>
      </c>
    </row>
    <row r="2459" spans="1:7" ht="17.55" customHeight="1" x14ac:dyDescent="0.3">
      <c r="A2459" s="1">
        <v>2458</v>
      </c>
      <c r="B2459" s="1" t="s">
        <v>2492</v>
      </c>
      <c r="C2459" s="19">
        <v>42176</v>
      </c>
      <c r="D2459" s="19">
        <v>42234</v>
      </c>
      <c r="E2459" s="15">
        <v>212</v>
      </c>
      <c r="F2459" s="3">
        <v>3</v>
      </c>
      <c r="G2459" s="10">
        <v>500.577</v>
      </c>
    </row>
    <row r="2460" spans="1:7" ht="17.55" customHeight="1" x14ac:dyDescent="0.3">
      <c r="A2460" s="1">
        <v>2459</v>
      </c>
      <c r="B2460" s="1" t="s">
        <v>2493</v>
      </c>
      <c r="C2460" s="19">
        <v>42177</v>
      </c>
      <c r="D2460" s="19">
        <v>42220</v>
      </c>
      <c r="E2460" s="15">
        <v>138</v>
      </c>
      <c r="F2460" s="3">
        <v>1</v>
      </c>
      <c r="G2460" s="10">
        <v>275.154</v>
      </c>
    </row>
    <row r="2461" spans="1:7" ht="17.55" customHeight="1" x14ac:dyDescent="0.3">
      <c r="A2461" s="1">
        <v>2460</v>
      </c>
      <c r="B2461" s="1" t="s">
        <v>2494</v>
      </c>
      <c r="C2461" s="19">
        <v>42175</v>
      </c>
      <c r="D2461" s="19">
        <v>42247</v>
      </c>
      <c r="E2461" s="15">
        <v>273</v>
      </c>
      <c r="F2461" s="3">
        <v>2</v>
      </c>
      <c r="G2461" s="10">
        <v>577.654</v>
      </c>
    </row>
    <row r="2462" spans="1:7" ht="17.55" customHeight="1" x14ac:dyDescent="0.3">
      <c r="A2462" s="1">
        <v>2461</v>
      </c>
      <c r="B2462" s="1" t="s">
        <v>2495</v>
      </c>
      <c r="C2462" s="19">
        <v>42173</v>
      </c>
      <c r="D2462" s="19">
        <v>42226</v>
      </c>
      <c r="E2462" s="15">
        <v>67</v>
      </c>
      <c r="F2462" s="3">
        <v>3</v>
      </c>
      <c r="G2462" s="10">
        <v>677.59999999999991</v>
      </c>
    </row>
    <row r="2463" spans="1:7" ht="17.55" customHeight="1" x14ac:dyDescent="0.3">
      <c r="A2463" s="1">
        <v>2462</v>
      </c>
      <c r="B2463" s="1" t="s">
        <v>2496</v>
      </c>
      <c r="C2463" s="19">
        <v>42177</v>
      </c>
      <c r="D2463" s="19">
        <v>42221</v>
      </c>
      <c r="E2463" s="15">
        <v>142</v>
      </c>
      <c r="F2463" s="3">
        <v>1</v>
      </c>
      <c r="G2463" s="10">
        <v>806.34400000000005</v>
      </c>
    </row>
    <row r="2464" spans="1:7" ht="17.55" customHeight="1" x14ac:dyDescent="0.3">
      <c r="A2464" s="1">
        <v>2463</v>
      </c>
      <c r="B2464" s="1" t="s">
        <v>2497</v>
      </c>
      <c r="C2464" s="19">
        <v>42177</v>
      </c>
      <c r="D2464" s="19">
        <v>42206</v>
      </c>
      <c r="E2464" s="15">
        <v>33</v>
      </c>
      <c r="F2464" s="3">
        <v>4</v>
      </c>
      <c r="G2464" s="10">
        <v>350.65799999999996</v>
      </c>
    </row>
    <row r="2465" spans="1:7" ht="17.55" customHeight="1" x14ac:dyDescent="0.3">
      <c r="A2465" s="1">
        <v>2464</v>
      </c>
      <c r="B2465" s="1" t="s">
        <v>2498</v>
      </c>
      <c r="C2465" s="19">
        <v>42177</v>
      </c>
      <c r="D2465" s="19">
        <v>42212</v>
      </c>
      <c r="E2465" s="15">
        <v>212</v>
      </c>
      <c r="F2465" s="3">
        <v>1</v>
      </c>
      <c r="G2465" s="10">
        <v>91.475999999999999</v>
      </c>
    </row>
    <row r="2466" spans="1:7" ht="17.55" customHeight="1" x14ac:dyDescent="0.3">
      <c r="A2466" s="1">
        <v>2465</v>
      </c>
      <c r="B2466" s="1" t="s">
        <v>2499</v>
      </c>
      <c r="C2466" s="19">
        <v>42177</v>
      </c>
      <c r="D2466" s="19">
        <v>42223</v>
      </c>
      <c r="E2466" s="15">
        <v>233</v>
      </c>
      <c r="F2466" s="3">
        <v>4</v>
      </c>
      <c r="G2466" s="10">
        <v>285.56</v>
      </c>
    </row>
    <row r="2467" spans="1:7" ht="17.55" customHeight="1" x14ac:dyDescent="0.3">
      <c r="A2467" s="1">
        <v>2466</v>
      </c>
      <c r="B2467" s="1" t="s">
        <v>2500</v>
      </c>
      <c r="C2467" s="19">
        <v>42179</v>
      </c>
      <c r="D2467" s="19">
        <v>42202</v>
      </c>
      <c r="E2467" s="15">
        <v>242</v>
      </c>
      <c r="F2467" s="3">
        <v>2</v>
      </c>
      <c r="G2467" s="10">
        <v>103.092</v>
      </c>
    </row>
    <row r="2468" spans="1:7" ht="17.55" customHeight="1" x14ac:dyDescent="0.3">
      <c r="A2468" s="1">
        <v>2467</v>
      </c>
      <c r="B2468" s="1" t="s">
        <v>2501</v>
      </c>
      <c r="C2468" s="19">
        <v>42179</v>
      </c>
      <c r="D2468" s="19">
        <v>42210</v>
      </c>
      <c r="E2468" s="15">
        <v>211</v>
      </c>
      <c r="F2468" s="3">
        <v>2</v>
      </c>
      <c r="G2468" s="10">
        <v>584.67200000000003</v>
      </c>
    </row>
    <row r="2469" spans="1:7" ht="17.55" customHeight="1" x14ac:dyDescent="0.3">
      <c r="A2469" s="1">
        <v>2468</v>
      </c>
      <c r="B2469" s="1" t="s">
        <v>2502</v>
      </c>
      <c r="C2469" s="19">
        <v>42178</v>
      </c>
      <c r="D2469" s="19">
        <v>42228</v>
      </c>
      <c r="E2469" s="15">
        <v>244</v>
      </c>
      <c r="F2469" s="3">
        <v>1</v>
      </c>
      <c r="G2469" s="10">
        <v>412.85200000000009</v>
      </c>
    </row>
    <row r="2470" spans="1:7" ht="17.55" customHeight="1" x14ac:dyDescent="0.3">
      <c r="A2470" s="1">
        <v>2469</v>
      </c>
      <c r="B2470" s="1" t="s">
        <v>2503</v>
      </c>
      <c r="C2470" s="19">
        <v>42178</v>
      </c>
      <c r="D2470" s="19">
        <v>42224</v>
      </c>
      <c r="E2470" s="15">
        <v>23</v>
      </c>
      <c r="F2470" s="3">
        <v>3</v>
      </c>
      <c r="G2470" s="10">
        <v>92.927999999999997</v>
      </c>
    </row>
    <row r="2471" spans="1:7" ht="17.55" customHeight="1" x14ac:dyDescent="0.3">
      <c r="A2471" s="1">
        <v>2470</v>
      </c>
      <c r="B2471" s="1" t="s">
        <v>2504</v>
      </c>
      <c r="C2471" s="19">
        <v>42178</v>
      </c>
      <c r="D2471" s="19">
        <v>42244</v>
      </c>
      <c r="E2471" s="15">
        <v>247</v>
      </c>
      <c r="F2471" s="3">
        <v>2</v>
      </c>
      <c r="G2471" s="10">
        <v>226.99600000000001</v>
      </c>
    </row>
    <row r="2472" spans="1:7" ht="17.55" customHeight="1" x14ac:dyDescent="0.3">
      <c r="A2472" s="1">
        <v>2471</v>
      </c>
      <c r="B2472" s="1" t="s">
        <v>2505</v>
      </c>
      <c r="C2472" s="19">
        <v>42177</v>
      </c>
      <c r="D2472" s="19">
        <v>42252</v>
      </c>
      <c r="E2472" s="15">
        <v>50</v>
      </c>
      <c r="F2472" s="3">
        <v>3</v>
      </c>
      <c r="G2472" s="10">
        <v>220.70400000000001</v>
      </c>
    </row>
    <row r="2473" spans="1:7" ht="17.55" customHeight="1" x14ac:dyDescent="0.3">
      <c r="A2473" s="1">
        <v>2472</v>
      </c>
      <c r="B2473" s="1" t="s">
        <v>2506</v>
      </c>
      <c r="C2473" s="19">
        <v>42176</v>
      </c>
      <c r="D2473" s="19">
        <v>42223</v>
      </c>
      <c r="E2473" s="15">
        <v>268</v>
      </c>
      <c r="F2473" s="3">
        <v>4</v>
      </c>
      <c r="G2473" s="10">
        <v>631.62</v>
      </c>
    </row>
    <row r="2474" spans="1:7" ht="17.55" customHeight="1" x14ac:dyDescent="0.3">
      <c r="A2474" s="1">
        <v>2473</v>
      </c>
      <c r="B2474" s="1" t="s">
        <v>2507</v>
      </c>
      <c r="C2474" s="19">
        <v>42176</v>
      </c>
      <c r="D2474" s="19">
        <v>42228</v>
      </c>
      <c r="E2474" s="15">
        <v>274</v>
      </c>
      <c r="F2474" s="3">
        <v>1</v>
      </c>
      <c r="G2474" s="10">
        <v>802.47200000000009</v>
      </c>
    </row>
    <row r="2475" spans="1:7" ht="17.55" customHeight="1" x14ac:dyDescent="0.3">
      <c r="A2475" s="1">
        <v>2474</v>
      </c>
      <c r="B2475" s="1" t="s">
        <v>2508</v>
      </c>
      <c r="C2475" s="19">
        <v>42175</v>
      </c>
      <c r="D2475" s="19">
        <v>42201</v>
      </c>
      <c r="E2475" s="15">
        <v>50</v>
      </c>
      <c r="F2475" s="3">
        <v>1</v>
      </c>
      <c r="G2475" s="10">
        <v>456.53300000000002</v>
      </c>
    </row>
    <row r="2476" spans="1:7" ht="17.55" customHeight="1" x14ac:dyDescent="0.3">
      <c r="A2476" s="1">
        <v>2475</v>
      </c>
      <c r="B2476" s="1" t="s">
        <v>2509</v>
      </c>
      <c r="C2476" s="19">
        <v>42181</v>
      </c>
      <c r="D2476" s="19">
        <v>42212</v>
      </c>
      <c r="E2476" s="15">
        <v>20</v>
      </c>
      <c r="F2476" s="3">
        <v>4</v>
      </c>
      <c r="G2476" s="10">
        <v>414.30400000000003</v>
      </c>
    </row>
    <row r="2477" spans="1:7" ht="17.55" customHeight="1" x14ac:dyDescent="0.3">
      <c r="A2477" s="1">
        <v>2476</v>
      </c>
      <c r="B2477" s="1" t="s">
        <v>2510</v>
      </c>
      <c r="C2477" s="19">
        <v>42178</v>
      </c>
      <c r="D2477" s="19">
        <v>42240</v>
      </c>
      <c r="E2477" s="15">
        <v>159</v>
      </c>
      <c r="F2477" s="3">
        <v>2</v>
      </c>
      <c r="G2477" s="10">
        <v>943.07399999999996</v>
      </c>
    </row>
    <row r="2478" spans="1:7" ht="17.55" customHeight="1" x14ac:dyDescent="0.3">
      <c r="A2478" s="1">
        <v>2477</v>
      </c>
      <c r="B2478" s="1" t="s">
        <v>2511</v>
      </c>
      <c r="C2478" s="19">
        <v>42179</v>
      </c>
      <c r="D2478" s="19">
        <v>42231</v>
      </c>
      <c r="E2478" s="15">
        <v>289</v>
      </c>
      <c r="F2478" s="3">
        <v>2</v>
      </c>
      <c r="G2478" s="10">
        <v>206.91</v>
      </c>
    </row>
    <row r="2479" spans="1:7" ht="17.55" customHeight="1" x14ac:dyDescent="0.3">
      <c r="A2479" s="1">
        <v>2478</v>
      </c>
      <c r="B2479" s="1" t="s">
        <v>2512</v>
      </c>
      <c r="C2479" s="19">
        <v>42178</v>
      </c>
      <c r="D2479" s="19">
        <v>42219</v>
      </c>
      <c r="E2479" s="15">
        <v>149</v>
      </c>
      <c r="F2479" s="3">
        <v>4</v>
      </c>
      <c r="G2479" s="10">
        <v>77.44</v>
      </c>
    </row>
    <row r="2480" spans="1:7" ht="17.55" customHeight="1" x14ac:dyDescent="0.3">
      <c r="A2480" s="1">
        <v>2479</v>
      </c>
      <c r="B2480" s="1" t="s">
        <v>2513</v>
      </c>
      <c r="C2480" s="19">
        <v>42179</v>
      </c>
      <c r="D2480" s="19">
        <v>42238</v>
      </c>
      <c r="E2480" s="15">
        <v>67</v>
      </c>
      <c r="F2480" s="3">
        <v>3</v>
      </c>
      <c r="G2480" s="10">
        <v>578.50099999999998</v>
      </c>
    </row>
    <row r="2481" spans="1:7" ht="17.55" customHeight="1" x14ac:dyDescent="0.3">
      <c r="A2481" s="1">
        <v>2480</v>
      </c>
      <c r="B2481" s="1" t="s">
        <v>2514</v>
      </c>
      <c r="C2481" s="19">
        <v>42179</v>
      </c>
      <c r="D2481" s="19">
        <v>42231</v>
      </c>
      <c r="E2481" s="15">
        <v>53</v>
      </c>
      <c r="F2481" s="3">
        <v>3</v>
      </c>
      <c r="G2481" s="10">
        <v>389.62</v>
      </c>
    </row>
    <row r="2482" spans="1:7" ht="17.55" customHeight="1" x14ac:dyDescent="0.3">
      <c r="A2482" s="1">
        <v>2481</v>
      </c>
      <c r="B2482" s="1" t="s">
        <v>2515</v>
      </c>
      <c r="C2482" s="19">
        <v>42182</v>
      </c>
      <c r="D2482" s="19">
        <v>42243</v>
      </c>
      <c r="E2482" s="15">
        <v>226</v>
      </c>
      <c r="F2482" s="3">
        <v>4</v>
      </c>
      <c r="G2482" s="10">
        <v>116.039</v>
      </c>
    </row>
    <row r="2483" spans="1:7" ht="17.55" customHeight="1" x14ac:dyDescent="0.3">
      <c r="A2483" s="1">
        <v>2482</v>
      </c>
      <c r="B2483" s="1" t="s">
        <v>2516</v>
      </c>
      <c r="C2483" s="19">
        <v>42177</v>
      </c>
      <c r="D2483" s="19">
        <v>42232</v>
      </c>
      <c r="E2483" s="15">
        <v>184</v>
      </c>
      <c r="F2483" s="3">
        <v>1</v>
      </c>
      <c r="G2483" s="10">
        <v>339.28400000000005</v>
      </c>
    </row>
    <row r="2484" spans="1:7" ht="17.55" customHeight="1" x14ac:dyDescent="0.3">
      <c r="A2484" s="1">
        <v>2483</v>
      </c>
      <c r="B2484" s="1" t="s">
        <v>2517</v>
      </c>
      <c r="C2484" s="19">
        <v>42181</v>
      </c>
      <c r="D2484" s="19">
        <v>42241</v>
      </c>
      <c r="E2484" s="15">
        <v>86</v>
      </c>
      <c r="F2484" s="3">
        <v>3</v>
      </c>
      <c r="G2484" s="10">
        <v>255.31</v>
      </c>
    </row>
    <row r="2485" spans="1:7" ht="17.55" customHeight="1" x14ac:dyDescent="0.3">
      <c r="A2485" s="1">
        <v>2484</v>
      </c>
      <c r="B2485" s="1" t="s">
        <v>2518</v>
      </c>
      <c r="C2485" s="19">
        <v>42182</v>
      </c>
      <c r="D2485" s="19">
        <v>42236</v>
      </c>
      <c r="E2485" s="15">
        <v>93</v>
      </c>
      <c r="F2485" s="3">
        <v>4</v>
      </c>
      <c r="G2485" s="10">
        <v>838.53000000000009</v>
      </c>
    </row>
    <row r="2486" spans="1:7" ht="17.55" customHeight="1" x14ac:dyDescent="0.3">
      <c r="A2486" s="1">
        <v>2485</v>
      </c>
      <c r="B2486" s="1" t="s">
        <v>2519</v>
      </c>
      <c r="C2486" s="19">
        <v>42182</v>
      </c>
      <c r="D2486" s="19">
        <v>42252</v>
      </c>
      <c r="E2486" s="15">
        <v>266</v>
      </c>
      <c r="F2486" s="3">
        <v>4</v>
      </c>
      <c r="G2486" s="10">
        <v>886.44600000000003</v>
      </c>
    </row>
    <row r="2487" spans="1:7" ht="17.55" customHeight="1" x14ac:dyDescent="0.3">
      <c r="A2487" s="1">
        <v>2486</v>
      </c>
      <c r="B2487" s="1" t="s">
        <v>2520</v>
      </c>
      <c r="C2487" s="19">
        <v>42178</v>
      </c>
      <c r="D2487" s="19">
        <v>42214</v>
      </c>
      <c r="E2487" s="15">
        <v>107</v>
      </c>
      <c r="F2487" s="3">
        <v>3</v>
      </c>
      <c r="G2487" s="10">
        <v>400.75200000000001</v>
      </c>
    </row>
    <row r="2488" spans="1:7" ht="17.55" customHeight="1" x14ac:dyDescent="0.3">
      <c r="A2488" s="1">
        <v>2487</v>
      </c>
      <c r="B2488" s="1" t="s">
        <v>2521</v>
      </c>
      <c r="C2488" s="19">
        <v>42182</v>
      </c>
      <c r="D2488" s="19">
        <v>42206</v>
      </c>
      <c r="E2488" s="15">
        <v>310</v>
      </c>
      <c r="F2488" s="3">
        <v>2</v>
      </c>
      <c r="G2488" s="10">
        <v>775.36800000000005</v>
      </c>
    </row>
    <row r="2489" spans="1:7" ht="17.55" customHeight="1" x14ac:dyDescent="0.3">
      <c r="A2489" s="1">
        <v>2488</v>
      </c>
      <c r="B2489" s="1" t="s">
        <v>2522</v>
      </c>
      <c r="C2489" s="19">
        <v>42179</v>
      </c>
      <c r="D2489" s="19">
        <v>42205</v>
      </c>
      <c r="E2489" s="15">
        <v>276</v>
      </c>
      <c r="F2489" s="3">
        <v>1</v>
      </c>
      <c r="G2489" s="10">
        <v>113.256</v>
      </c>
    </row>
    <row r="2490" spans="1:7" ht="17.55" customHeight="1" x14ac:dyDescent="0.3">
      <c r="A2490" s="1">
        <v>2489</v>
      </c>
      <c r="B2490" s="1" t="s">
        <v>2523</v>
      </c>
      <c r="C2490" s="19">
        <v>42179</v>
      </c>
      <c r="D2490" s="19">
        <v>42223</v>
      </c>
      <c r="E2490" s="15">
        <v>225</v>
      </c>
      <c r="F2490" s="3">
        <v>3</v>
      </c>
      <c r="G2490" s="10">
        <v>57.596000000000004</v>
      </c>
    </row>
    <row r="2491" spans="1:7" ht="17.55" customHeight="1" x14ac:dyDescent="0.3">
      <c r="A2491" s="1">
        <v>2490</v>
      </c>
      <c r="B2491" s="1" t="s">
        <v>2524</v>
      </c>
      <c r="C2491" s="19">
        <v>42181</v>
      </c>
      <c r="D2491" s="19">
        <v>42219</v>
      </c>
      <c r="E2491" s="15">
        <v>281</v>
      </c>
      <c r="F2491" s="3">
        <v>1</v>
      </c>
      <c r="G2491" s="10">
        <v>215.98500000000001</v>
      </c>
    </row>
    <row r="2492" spans="1:7" ht="17.55" customHeight="1" x14ac:dyDescent="0.3">
      <c r="A2492" s="1">
        <v>2491</v>
      </c>
      <c r="B2492" s="1" t="s">
        <v>2525</v>
      </c>
      <c r="C2492" s="19">
        <v>42185</v>
      </c>
      <c r="D2492" s="19">
        <v>42257</v>
      </c>
      <c r="E2492" s="15">
        <v>217</v>
      </c>
      <c r="F2492" s="3">
        <v>2</v>
      </c>
      <c r="G2492" s="10">
        <v>295.60299999999995</v>
      </c>
    </row>
    <row r="2493" spans="1:7" ht="17.55" customHeight="1" x14ac:dyDescent="0.3">
      <c r="A2493" s="1">
        <v>2492</v>
      </c>
      <c r="B2493" s="1" t="s">
        <v>2526</v>
      </c>
      <c r="C2493" s="19">
        <v>42184</v>
      </c>
      <c r="D2493" s="19">
        <v>42252</v>
      </c>
      <c r="E2493" s="15">
        <v>16</v>
      </c>
      <c r="F2493" s="3">
        <v>1</v>
      </c>
      <c r="G2493" s="10">
        <v>174.96600000000001</v>
      </c>
    </row>
    <row r="2494" spans="1:7" ht="17.55" customHeight="1" x14ac:dyDescent="0.3">
      <c r="A2494" s="1">
        <v>2493</v>
      </c>
      <c r="B2494" s="1" t="s">
        <v>2527</v>
      </c>
      <c r="C2494" s="19">
        <v>42186</v>
      </c>
      <c r="D2494" s="19">
        <v>42216</v>
      </c>
      <c r="E2494" s="15">
        <v>159</v>
      </c>
      <c r="F2494" s="3">
        <v>1</v>
      </c>
      <c r="G2494" s="10">
        <v>846.15300000000002</v>
      </c>
    </row>
    <row r="2495" spans="1:7" ht="17.55" customHeight="1" x14ac:dyDescent="0.3">
      <c r="A2495" s="1">
        <v>2494</v>
      </c>
      <c r="B2495" s="1" t="s">
        <v>2528</v>
      </c>
      <c r="C2495" s="19">
        <v>42182</v>
      </c>
      <c r="D2495" s="19">
        <v>42211</v>
      </c>
      <c r="E2495" s="15">
        <v>264</v>
      </c>
      <c r="F2495" s="3">
        <v>2</v>
      </c>
      <c r="G2495" s="10">
        <v>677.59999999999991</v>
      </c>
    </row>
    <row r="2496" spans="1:7" ht="17.55" customHeight="1" x14ac:dyDescent="0.3">
      <c r="A2496" s="1">
        <v>2495</v>
      </c>
      <c r="B2496" s="1" t="s">
        <v>2529</v>
      </c>
      <c r="C2496" s="19">
        <v>42185</v>
      </c>
      <c r="D2496" s="19">
        <v>42216</v>
      </c>
      <c r="E2496" s="15">
        <v>261</v>
      </c>
      <c r="F2496" s="3">
        <v>3</v>
      </c>
      <c r="G2496" s="10">
        <v>681.71400000000006</v>
      </c>
    </row>
    <row r="2497" spans="1:7" ht="17.55" customHeight="1" x14ac:dyDescent="0.3">
      <c r="A2497" s="1">
        <v>2496</v>
      </c>
      <c r="B2497" s="1" t="s">
        <v>2530</v>
      </c>
      <c r="C2497" s="19">
        <v>42183</v>
      </c>
      <c r="D2497" s="19">
        <v>42243</v>
      </c>
      <c r="E2497" s="15">
        <v>299</v>
      </c>
      <c r="F2497" s="3">
        <v>2</v>
      </c>
      <c r="G2497" s="10">
        <v>425.79900000000004</v>
      </c>
    </row>
    <row r="2498" spans="1:7" ht="17.55" customHeight="1" x14ac:dyDescent="0.3">
      <c r="A2498" s="1">
        <v>2497</v>
      </c>
      <c r="B2498" s="1" t="s">
        <v>2531</v>
      </c>
      <c r="C2498" s="19">
        <v>42186</v>
      </c>
      <c r="D2498" s="19">
        <v>42242</v>
      </c>
      <c r="E2498" s="15">
        <v>124</v>
      </c>
      <c r="F2498" s="3">
        <v>2</v>
      </c>
      <c r="G2498" s="10">
        <v>102.366</v>
      </c>
    </row>
    <row r="2499" spans="1:7" ht="17.55" customHeight="1" x14ac:dyDescent="0.3">
      <c r="A2499" s="1">
        <v>2498</v>
      </c>
      <c r="B2499" s="1" t="s">
        <v>2532</v>
      </c>
      <c r="C2499" s="19">
        <v>42186</v>
      </c>
      <c r="D2499" s="19">
        <v>42249</v>
      </c>
      <c r="E2499" s="15">
        <v>245</v>
      </c>
      <c r="F2499" s="3">
        <v>2</v>
      </c>
      <c r="G2499" s="10">
        <v>348.48</v>
      </c>
    </row>
    <row r="2500" spans="1:7" ht="17.55" customHeight="1" x14ac:dyDescent="0.3">
      <c r="A2500" s="1">
        <v>2499</v>
      </c>
      <c r="B2500" s="1" t="s">
        <v>2533</v>
      </c>
      <c r="C2500" s="19">
        <v>42185</v>
      </c>
      <c r="D2500" s="19">
        <v>42218</v>
      </c>
      <c r="E2500" s="15">
        <v>212</v>
      </c>
      <c r="F2500" s="3">
        <v>4</v>
      </c>
      <c r="G2500" s="10">
        <v>227.48000000000002</v>
      </c>
    </row>
    <row r="2501" spans="1:7" ht="17.55" customHeight="1" x14ac:dyDescent="0.3">
      <c r="A2501" s="1">
        <v>2500</v>
      </c>
      <c r="B2501" s="1" t="s">
        <v>2534</v>
      </c>
      <c r="C2501" s="19">
        <v>42184</v>
      </c>
      <c r="D2501" s="19">
        <v>42252</v>
      </c>
      <c r="E2501" s="15">
        <v>179</v>
      </c>
      <c r="F2501" s="3">
        <v>1</v>
      </c>
      <c r="G2501" s="10">
        <v>314.11599999999999</v>
      </c>
    </row>
    <row r="2502" spans="1:7" ht="17.55" customHeight="1" x14ac:dyDescent="0.3">
      <c r="A2502" s="1">
        <v>2501</v>
      </c>
      <c r="B2502" s="1" t="s">
        <v>2535</v>
      </c>
      <c r="C2502" s="19">
        <v>42185</v>
      </c>
      <c r="D2502" s="19">
        <v>42248</v>
      </c>
      <c r="E2502" s="15">
        <v>19</v>
      </c>
      <c r="F2502" s="3">
        <v>3</v>
      </c>
      <c r="G2502" s="10">
        <v>476.25599999999997</v>
      </c>
    </row>
    <row r="2503" spans="1:7" ht="17.55" customHeight="1" x14ac:dyDescent="0.3">
      <c r="A2503" s="1">
        <v>2502</v>
      </c>
      <c r="B2503" s="1" t="s">
        <v>2536</v>
      </c>
      <c r="C2503" s="19">
        <v>42186</v>
      </c>
      <c r="D2503" s="19">
        <v>42240</v>
      </c>
      <c r="E2503" s="15">
        <v>1</v>
      </c>
      <c r="F2503" s="3">
        <v>1</v>
      </c>
      <c r="G2503" s="10">
        <v>629.44199999999989</v>
      </c>
    </row>
    <row r="2504" spans="1:7" ht="17.55" customHeight="1" x14ac:dyDescent="0.3">
      <c r="A2504" s="1">
        <v>2503</v>
      </c>
      <c r="B2504" s="1" t="s">
        <v>2537</v>
      </c>
      <c r="C2504" s="19">
        <v>42186</v>
      </c>
      <c r="D2504" s="19">
        <v>42217</v>
      </c>
      <c r="E2504" s="15">
        <v>61</v>
      </c>
      <c r="F2504" s="3">
        <v>4</v>
      </c>
      <c r="G2504" s="10">
        <v>278.78400000000005</v>
      </c>
    </row>
    <row r="2505" spans="1:7" ht="17.55" customHeight="1" x14ac:dyDescent="0.3">
      <c r="A2505" s="1">
        <v>2504</v>
      </c>
      <c r="B2505" s="1" t="s">
        <v>2538</v>
      </c>
      <c r="C2505" s="19">
        <v>42187</v>
      </c>
      <c r="D2505" s="19">
        <v>42227</v>
      </c>
      <c r="E2505" s="15">
        <v>161</v>
      </c>
      <c r="F2505" s="3">
        <v>4</v>
      </c>
      <c r="G2505" s="10">
        <v>704.70399999999995</v>
      </c>
    </row>
    <row r="2506" spans="1:7" ht="17.55" customHeight="1" x14ac:dyDescent="0.3">
      <c r="A2506" s="1">
        <v>2505</v>
      </c>
      <c r="B2506" s="1" t="s">
        <v>2539</v>
      </c>
      <c r="C2506" s="19">
        <v>42188</v>
      </c>
      <c r="D2506" s="19">
        <v>42243</v>
      </c>
      <c r="E2506" s="15">
        <v>233</v>
      </c>
      <c r="F2506" s="3">
        <v>1</v>
      </c>
      <c r="G2506" s="10">
        <v>275.27499999999998</v>
      </c>
    </row>
    <row r="2507" spans="1:7" ht="17.55" customHeight="1" x14ac:dyDescent="0.3">
      <c r="A2507" s="1">
        <v>2506</v>
      </c>
      <c r="B2507" s="1" t="s">
        <v>2540</v>
      </c>
      <c r="C2507" s="19">
        <v>42187</v>
      </c>
      <c r="D2507" s="19">
        <v>42214</v>
      </c>
      <c r="E2507" s="15">
        <v>33</v>
      </c>
      <c r="F2507" s="3">
        <v>2</v>
      </c>
      <c r="G2507" s="10">
        <v>203.28</v>
      </c>
    </row>
    <row r="2508" spans="1:7" ht="17.55" customHeight="1" x14ac:dyDescent="0.3">
      <c r="A2508" s="1">
        <v>2507</v>
      </c>
      <c r="B2508" s="1" t="s">
        <v>2541</v>
      </c>
      <c r="C2508" s="19">
        <v>42187</v>
      </c>
      <c r="D2508" s="19">
        <v>42235</v>
      </c>
      <c r="E2508" s="15">
        <v>20</v>
      </c>
      <c r="F2508" s="3">
        <v>3</v>
      </c>
      <c r="G2508" s="10">
        <v>338.8</v>
      </c>
    </row>
    <row r="2509" spans="1:7" ht="17.55" customHeight="1" x14ac:dyDescent="0.3">
      <c r="A2509" s="1">
        <v>2508</v>
      </c>
      <c r="B2509" s="1" t="s">
        <v>2542</v>
      </c>
      <c r="C2509" s="19">
        <v>42190</v>
      </c>
      <c r="D2509" s="19">
        <v>42231</v>
      </c>
      <c r="E2509" s="15">
        <v>85</v>
      </c>
      <c r="F2509" s="3">
        <v>1</v>
      </c>
      <c r="G2509" s="10">
        <v>312.18000000000006</v>
      </c>
    </row>
    <row r="2510" spans="1:7" ht="17.55" customHeight="1" x14ac:dyDescent="0.3">
      <c r="A2510" s="1">
        <v>2509</v>
      </c>
      <c r="B2510" s="1" t="s">
        <v>2543</v>
      </c>
      <c r="C2510" s="19">
        <v>42190</v>
      </c>
      <c r="D2510" s="19">
        <v>42265</v>
      </c>
      <c r="E2510" s="15">
        <v>272</v>
      </c>
      <c r="F2510" s="3">
        <v>3</v>
      </c>
      <c r="G2510" s="10">
        <v>519.45299999999997</v>
      </c>
    </row>
    <row r="2511" spans="1:7" ht="17.55" customHeight="1" x14ac:dyDescent="0.3">
      <c r="A2511" s="1">
        <v>2510</v>
      </c>
      <c r="B2511" s="1" t="s">
        <v>2544</v>
      </c>
      <c r="C2511" s="19">
        <v>42192</v>
      </c>
      <c r="D2511" s="19">
        <v>42242</v>
      </c>
      <c r="E2511" s="15">
        <v>288</v>
      </c>
      <c r="F2511" s="3">
        <v>3</v>
      </c>
      <c r="G2511" s="10">
        <v>176.17599999999999</v>
      </c>
    </row>
    <row r="2512" spans="1:7" ht="17.55" customHeight="1" x14ac:dyDescent="0.3">
      <c r="A2512" s="1">
        <v>2511</v>
      </c>
      <c r="B2512" s="1" t="s">
        <v>2545</v>
      </c>
      <c r="C2512" s="19">
        <v>42190</v>
      </c>
      <c r="D2512" s="19">
        <v>42245</v>
      </c>
      <c r="E2512" s="15">
        <v>180</v>
      </c>
      <c r="F2512" s="3">
        <v>3</v>
      </c>
      <c r="G2512" s="10">
        <v>119.78999999999999</v>
      </c>
    </row>
    <row r="2513" spans="1:7" ht="17.55" customHeight="1" x14ac:dyDescent="0.3">
      <c r="A2513" s="1">
        <v>2512</v>
      </c>
      <c r="B2513" s="1" t="s">
        <v>2546</v>
      </c>
      <c r="C2513" s="19">
        <v>42192</v>
      </c>
      <c r="D2513" s="19">
        <v>42217</v>
      </c>
      <c r="E2513" s="15">
        <v>289</v>
      </c>
      <c r="F2513" s="3">
        <v>1</v>
      </c>
      <c r="G2513" s="10">
        <v>754.67700000000002</v>
      </c>
    </row>
    <row r="2514" spans="1:7" ht="17.55" customHeight="1" x14ac:dyDescent="0.3">
      <c r="A2514" s="1">
        <v>2513</v>
      </c>
      <c r="B2514" s="1" t="s">
        <v>2547</v>
      </c>
      <c r="C2514" s="19">
        <v>42188</v>
      </c>
      <c r="D2514" s="19">
        <v>42262</v>
      </c>
      <c r="E2514" s="15">
        <v>47</v>
      </c>
      <c r="F2514" s="3">
        <v>4</v>
      </c>
      <c r="G2514" s="10">
        <v>712.44799999999998</v>
      </c>
    </row>
    <row r="2515" spans="1:7" ht="17.55" customHeight="1" x14ac:dyDescent="0.3">
      <c r="A2515" s="1">
        <v>2514</v>
      </c>
      <c r="B2515" s="1" t="s">
        <v>2548</v>
      </c>
      <c r="C2515" s="19">
        <v>42187</v>
      </c>
      <c r="D2515" s="19">
        <v>42213</v>
      </c>
      <c r="E2515" s="15">
        <v>204</v>
      </c>
      <c r="F2515" s="3">
        <v>2</v>
      </c>
      <c r="G2515" s="10">
        <v>587.33399999999995</v>
      </c>
    </row>
    <row r="2516" spans="1:7" ht="17.55" customHeight="1" x14ac:dyDescent="0.3">
      <c r="A2516" s="1">
        <v>2515</v>
      </c>
      <c r="B2516" s="1" t="s">
        <v>2549</v>
      </c>
      <c r="C2516" s="19">
        <v>42190</v>
      </c>
      <c r="D2516" s="19">
        <v>42265</v>
      </c>
      <c r="E2516" s="15">
        <v>188</v>
      </c>
      <c r="F2516" s="3">
        <v>3</v>
      </c>
      <c r="G2516" s="10">
        <v>124.38800000000002</v>
      </c>
    </row>
    <row r="2517" spans="1:7" ht="17.55" customHeight="1" x14ac:dyDescent="0.3">
      <c r="A2517" s="1">
        <v>2516</v>
      </c>
      <c r="B2517" s="1" t="s">
        <v>2550</v>
      </c>
      <c r="C2517" s="19">
        <v>42192</v>
      </c>
      <c r="D2517" s="19">
        <v>42233</v>
      </c>
      <c r="E2517" s="15">
        <v>115</v>
      </c>
      <c r="F2517" s="3">
        <v>4</v>
      </c>
      <c r="G2517" s="10">
        <v>235.22400000000002</v>
      </c>
    </row>
    <row r="2518" spans="1:7" ht="17.55" customHeight="1" x14ac:dyDescent="0.3">
      <c r="A2518" s="1">
        <v>2517</v>
      </c>
      <c r="B2518" s="1" t="s">
        <v>2551</v>
      </c>
      <c r="C2518" s="19">
        <v>42192</v>
      </c>
      <c r="D2518" s="19">
        <v>42237</v>
      </c>
      <c r="E2518" s="15">
        <v>287</v>
      </c>
      <c r="F2518" s="3">
        <v>4</v>
      </c>
      <c r="G2518" s="10">
        <v>198.44000000000003</v>
      </c>
    </row>
    <row r="2519" spans="1:7" ht="17.55" customHeight="1" x14ac:dyDescent="0.3">
      <c r="A2519" s="1">
        <v>2518</v>
      </c>
      <c r="B2519" s="1" t="s">
        <v>2552</v>
      </c>
      <c r="C2519" s="19">
        <v>42193</v>
      </c>
      <c r="D2519" s="19">
        <v>42224</v>
      </c>
      <c r="E2519" s="15">
        <v>275</v>
      </c>
      <c r="F2519" s="3">
        <v>3</v>
      </c>
      <c r="G2519" s="10">
        <v>792.79200000000003</v>
      </c>
    </row>
    <row r="2520" spans="1:7" ht="17.55" customHeight="1" x14ac:dyDescent="0.3">
      <c r="A2520" s="1">
        <v>2519</v>
      </c>
      <c r="B2520" s="1" t="s">
        <v>2553</v>
      </c>
      <c r="C2520" s="19">
        <v>42192</v>
      </c>
      <c r="D2520" s="19">
        <v>42263</v>
      </c>
      <c r="E2520" s="15">
        <v>157</v>
      </c>
      <c r="F2520" s="3">
        <v>1</v>
      </c>
      <c r="G2520" s="10">
        <v>240.06399999999999</v>
      </c>
    </row>
    <row r="2521" spans="1:7" ht="17.55" customHeight="1" x14ac:dyDescent="0.3">
      <c r="A2521" s="1">
        <v>2520</v>
      </c>
      <c r="B2521" s="1" t="s">
        <v>2554</v>
      </c>
      <c r="C2521" s="19">
        <v>42192</v>
      </c>
      <c r="D2521" s="19">
        <v>42264</v>
      </c>
      <c r="E2521" s="15">
        <v>251</v>
      </c>
      <c r="F2521" s="3">
        <v>4</v>
      </c>
      <c r="G2521" s="10">
        <v>824.37300000000005</v>
      </c>
    </row>
    <row r="2522" spans="1:7" ht="17.55" customHeight="1" x14ac:dyDescent="0.3">
      <c r="A2522" s="1">
        <v>2521</v>
      </c>
      <c r="B2522" s="1" t="s">
        <v>2555</v>
      </c>
      <c r="C2522" s="19">
        <v>42191</v>
      </c>
      <c r="D2522" s="19">
        <v>42211</v>
      </c>
      <c r="E2522" s="15">
        <v>31</v>
      </c>
      <c r="F2522" s="3">
        <v>1</v>
      </c>
      <c r="G2522" s="10">
        <v>467.18100000000004</v>
      </c>
    </row>
    <row r="2523" spans="1:7" ht="17.55" customHeight="1" x14ac:dyDescent="0.3">
      <c r="A2523" s="1">
        <v>2522</v>
      </c>
      <c r="B2523" s="1" t="s">
        <v>2556</v>
      </c>
      <c r="C2523" s="19">
        <v>42191</v>
      </c>
      <c r="D2523" s="19">
        <v>42230</v>
      </c>
      <c r="E2523" s="15">
        <v>270</v>
      </c>
      <c r="F2523" s="3">
        <v>4</v>
      </c>
      <c r="G2523" s="10">
        <v>78.891999999999996</v>
      </c>
    </row>
    <row r="2524" spans="1:7" ht="17.55" customHeight="1" x14ac:dyDescent="0.3">
      <c r="A2524" s="1">
        <v>2523</v>
      </c>
      <c r="B2524" s="1" t="s">
        <v>2557</v>
      </c>
      <c r="C2524" s="19">
        <v>42189</v>
      </c>
      <c r="D2524" s="19">
        <v>42264</v>
      </c>
      <c r="E2524" s="15">
        <v>161</v>
      </c>
      <c r="F2524" s="3">
        <v>1</v>
      </c>
      <c r="G2524" s="10">
        <v>434.995</v>
      </c>
    </row>
    <row r="2525" spans="1:7" ht="17.55" customHeight="1" x14ac:dyDescent="0.3">
      <c r="A2525" s="1">
        <v>2524</v>
      </c>
      <c r="B2525" s="1" t="s">
        <v>2558</v>
      </c>
      <c r="C2525" s="19">
        <v>42194</v>
      </c>
      <c r="D2525" s="19">
        <v>42218</v>
      </c>
      <c r="E2525" s="15">
        <v>275</v>
      </c>
      <c r="F2525" s="3">
        <v>4</v>
      </c>
      <c r="G2525" s="10">
        <v>381.15000000000003</v>
      </c>
    </row>
    <row r="2526" spans="1:7" ht="17.55" customHeight="1" x14ac:dyDescent="0.3">
      <c r="A2526" s="1">
        <v>2525</v>
      </c>
      <c r="B2526" s="1" t="s">
        <v>2559</v>
      </c>
      <c r="C2526" s="19">
        <v>42190</v>
      </c>
      <c r="D2526" s="19">
        <v>42238</v>
      </c>
      <c r="E2526" s="15">
        <v>73</v>
      </c>
      <c r="F2526" s="3">
        <v>2</v>
      </c>
      <c r="G2526" s="10">
        <v>393.12900000000002</v>
      </c>
    </row>
    <row r="2527" spans="1:7" ht="17.55" customHeight="1" x14ac:dyDescent="0.3">
      <c r="A2527" s="1">
        <v>2526</v>
      </c>
      <c r="B2527" s="1" t="s">
        <v>2560</v>
      </c>
      <c r="C2527" s="19">
        <v>42194</v>
      </c>
      <c r="D2527" s="19">
        <v>42235</v>
      </c>
      <c r="E2527" s="15">
        <v>292</v>
      </c>
      <c r="F2527" s="3">
        <v>4</v>
      </c>
      <c r="G2527" s="10">
        <v>64.372</v>
      </c>
    </row>
    <row r="2528" spans="1:7" ht="17.55" customHeight="1" x14ac:dyDescent="0.3">
      <c r="A2528" s="1">
        <v>2527</v>
      </c>
      <c r="B2528" s="1" t="s">
        <v>2561</v>
      </c>
      <c r="C2528" s="19">
        <v>42190</v>
      </c>
      <c r="D2528" s="19">
        <v>42219</v>
      </c>
      <c r="E2528" s="15">
        <v>282</v>
      </c>
      <c r="F2528" s="3">
        <v>2</v>
      </c>
      <c r="G2528" s="10">
        <v>279.51</v>
      </c>
    </row>
    <row r="2529" spans="1:7" ht="17.55" customHeight="1" x14ac:dyDescent="0.3">
      <c r="A2529" s="1">
        <v>2528</v>
      </c>
      <c r="B2529" s="1" t="s">
        <v>2562</v>
      </c>
      <c r="C2529" s="19">
        <v>42192</v>
      </c>
      <c r="D2529" s="19">
        <v>42222</v>
      </c>
      <c r="E2529" s="15">
        <v>52</v>
      </c>
      <c r="F2529" s="3">
        <v>2</v>
      </c>
      <c r="G2529" s="10">
        <v>557.56799999999998</v>
      </c>
    </row>
    <row r="2530" spans="1:7" ht="17.55" customHeight="1" x14ac:dyDescent="0.3">
      <c r="A2530" s="1">
        <v>2529</v>
      </c>
      <c r="B2530" s="1" t="s">
        <v>2563</v>
      </c>
      <c r="C2530" s="19">
        <v>42196</v>
      </c>
      <c r="D2530" s="19">
        <v>42267</v>
      </c>
      <c r="E2530" s="15">
        <v>113</v>
      </c>
      <c r="F2530" s="3">
        <v>1</v>
      </c>
      <c r="G2530" s="10">
        <v>344.12400000000002</v>
      </c>
    </row>
    <row r="2531" spans="1:7" ht="17.55" customHeight="1" x14ac:dyDescent="0.3">
      <c r="A2531" s="1">
        <v>2530</v>
      </c>
      <c r="B2531" s="1" t="s">
        <v>2564</v>
      </c>
      <c r="C2531" s="19">
        <v>42195</v>
      </c>
      <c r="D2531" s="19">
        <v>42241</v>
      </c>
      <c r="E2531" s="15">
        <v>141</v>
      </c>
      <c r="F2531" s="3">
        <v>3</v>
      </c>
      <c r="G2531" s="10">
        <v>647.10799999999995</v>
      </c>
    </row>
    <row r="2532" spans="1:7" ht="17.55" customHeight="1" x14ac:dyDescent="0.3">
      <c r="A2532" s="1">
        <v>2531</v>
      </c>
      <c r="B2532" s="1" t="s">
        <v>2565</v>
      </c>
      <c r="C2532" s="19">
        <v>42196</v>
      </c>
      <c r="D2532" s="19">
        <v>42236</v>
      </c>
      <c r="E2532" s="15">
        <v>240</v>
      </c>
      <c r="F2532" s="3">
        <v>1</v>
      </c>
      <c r="G2532" s="10">
        <v>222.64</v>
      </c>
    </row>
    <row r="2533" spans="1:7" ht="17.55" customHeight="1" x14ac:dyDescent="0.3">
      <c r="A2533" s="1">
        <v>2532</v>
      </c>
      <c r="B2533" s="1" t="s">
        <v>2566</v>
      </c>
      <c r="C2533" s="19">
        <v>42194</v>
      </c>
      <c r="D2533" s="19">
        <v>42261</v>
      </c>
      <c r="E2533" s="15">
        <v>247</v>
      </c>
      <c r="F2533" s="3">
        <v>1</v>
      </c>
      <c r="G2533" s="10">
        <v>539.05500000000006</v>
      </c>
    </row>
    <row r="2534" spans="1:7" ht="17.55" customHeight="1" x14ac:dyDescent="0.3">
      <c r="A2534" s="1">
        <v>2533</v>
      </c>
      <c r="B2534" s="1" t="s">
        <v>2567</v>
      </c>
      <c r="C2534" s="19">
        <v>42191</v>
      </c>
      <c r="D2534" s="19">
        <v>42251</v>
      </c>
      <c r="E2534" s="15">
        <v>22</v>
      </c>
      <c r="F2534" s="3">
        <v>4</v>
      </c>
      <c r="G2534" s="10">
        <v>535.30399999999997</v>
      </c>
    </row>
    <row r="2535" spans="1:7" ht="17.55" customHeight="1" x14ac:dyDescent="0.3">
      <c r="A2535" s="1">
        <v>2534</v>
      </c>
      <c r="B2535" s="1" t="s">
        <v>2568</v>
      </c>
      <c r="C2535" s="19">
        <v>42196</v>
      </c>
      <c r="D2535" s="19">
        <v>42251</v>
      </c>
      <c r="E2535" s="15">
        <v>46</v>
      </c>
      <c r="F2535" s="3">
        <v>3</v>
      </c>
      <c r="G2535" s="10">
        <v>128.74399999999997</v>
      </c>
    </row>
    <row r="2536" spans="1:7" ht="17.55" customHeight="1" x14ac:dyDescent="0.3">
      <c r="A2536" s="1">
        <v>2535</v>
      </c>
      <c r="B2536" s="1" t="s">
        <v>2569</v>
      </c>
      <c r="C2536" s="19">
        <v>42196</v>
      </c>
      <c r="D2536" s="19">
        <v>42245</v>
      </c>
      <c r="E2536" s="15">
        <v>263</v>
      </c>
      <c r="F2536" s="3">
        <v>3</v>
      </c>
      <c r="G2536" s="10">
        <v>850.87199999999996</v>
      </c>
    </row>
    <row r="2537" spans="1:7" ht="17.55" customHeight="1" x14ac:dyDescent="0.3">
      <c r="A2537" s="1">
        <v>2536</v>
      </c>
      <c r="B2537" s="1" t="s">
        <v>2570</v>
      </c>
      <c r="C2537" s="19">
        <v>42197</v>
      </c>
      <c r="D2537" s="19">
        <v>42256</v>
      </c>
      <c r="E2537" s="15">
        <v>133</v>
      </c>
      <c r="F2537" s="3">
        <v>1</v>
      </c>
      <c r="G2537" s="10">
        <v>722.00700000000006</v>
      </c>
    </row>
    <row r="2538" spans="1:7" ht="17.55" customHeight="1" x14ac:dyDescent="0.3">
      <c r="A2538" s="1">
        <v>2537</v>
      </c>
      <c r="B2538" s="1" t="s">
        <v>2571</v>
      </c>
      <c r="C2538" s="19">
        <v>42195</v>
      </c>
      <c r="D2538" s="19">
        <v>42221</v>
      </c>
      <c r="E2538" s="15">
        <v>76</v>
      </c>
      <c r="F2538" s="3">
        <v>3</v>
      </c>
      <c r="G2538" s="10">
        <v>447.21600000000001</v>
      </c>
    </row>
    <row r="2539" spans="1:7" ht="17.55" customHeight="1" x14ac:dyDescent="0.3">
      <c r="A2539" s="1">
        <v>2538</v>
      </c>
      <c r="B2539" s="1" t="s">
        <v>2572</v>
      </c>
      <c r="C2539" s="19">
        <v>42192</v>
      </c>
      <c r="D2539" s="19">
        <v>42261</v>
      </c>
      <c r="E2539" s="15">
        <v>120</v>
      </c>
      <c r="F2539" s="3">
        <v>3</v>
      </c>
      <c r="G2539" s="10">
        <v>149.55599999999998</v>
      </c>
    </row>
    <row r="2540" spans="1:7" ht="17.55" customHeight="1" x14ac:dyDescent="0.3">
      <c r="A2540" s="1">
        <v>2539</v>
      </c>
      <c r="B2540" s="1" t="s">
        <v>2573</v>
      </c>
      <c r="C2540" s="19">
        <v>42192</v>
      </c>
      <c r="D2540" s="19">
        <v>42226</v>
      </c>
      <c r="E2540" s="15">
        <v>157</v>
      </c>
      <c r="F2540" s="3">
        <v>2</v>
      </c>
      <c r="G2540" s="10">
        <v>107.08500000000001</v>
      </c>
    </row>
    <row r="2541" spans="1:7" ht="17.55" customHeight="1" x14ac:dyDescent="0.3">
      <c r="A2541" s="1">
        <v>2540</v>
      </c>
      <c r="B2541" s="1" t="s">
        <v>2574</v>
      </c>
      <c r="C2541" s="19">
        <v>42198</v>
      </c>
      <c r="D2541" s="19">
        <v>42251</v>
      </c>
      <c r="E2541" s="15">
        <v>51</v>
      </c>
      <c r="F2541" s="3">
        <v>1</v>
      </c>
      <c r="G2541" s="10">
        <v>775.36800000000005</v>
      </c>
    </row>
    <row r="2542" spans="1:7" ht="17.55" customHeight="1" x14ac:dyDescent="0.3">
      <c r="A2542" s="1">
        <v>2541</v>
      </c>
      <c r="B2542" s="1" t="s">
        <v>2575</v>
      </c>
      <c r="C2542" s="19">
        <v>42194</v>
      </c>
      <c r="D2542" s="19">
        <v>42255</v>
      </c>
      <c r="E2542" s="15">
        <v>36</v>
      </c>
      <c r="F2542" s="3">
        <v>3</v>
      </c>
      <c r="G2542" s="10">
        <v>247.44499999999999</v>
      </c>
    </row>
    <row r="2543" spans="1:7" ht="17.55" customHeight="1" x14ac:dyDescent="0.3">
      <c r="A2543" s="1">
        <v>2542</v>
      </c>
      <c r="B2543" s="1" t="s">
        <v>2576</v>
      </c>
      <c r="C2543" s="19">
        <v>42197</v>
      </c>
      <c r="D2543" s="19">
        <v>42219</v>
      </c>
      <c r="E2543" s="15">
        <v>24</v>
      </c>
      <c r="F2543" s="3">
        <v>3</v>
      </c>
      <c r="G2543" s="10">
        <v>349.56899999999996</v>
      </c>
    </row>
    <row r="2544" spans="1:7" ht="17.55" customHeight="1" x14ac:dyDescent="0.3">
      <c r="A2544" s="1">
        <v>2543</v>
      </c>
      <c r="B2544" s="1" t="s">
        <v>2577</v>
      </c>
      <c r="C2544" s="19">
        <v>42194</v>
      </c>
      <c r="D2544" s="19">
        <v>42227</v>
      </c>
      <c r="E2544" s="15">
        <v>33</v>
      </c>
      <c r="F2544" s="3">
        <v>4</v>
      </c>
      <c r="G2544" s="10">
        <v>195.29400000000001</v>
      </c>
    </row>
    <row r="2545" spans="1:7" ht="17.55" customHeight="1" x14ac:dyDescent="0.3">
      <c r="A2545" s="1">
        <v>2544</v>
      </c>
      <c r="B2545" s="1" t="s">
        <v>2578</v>
      </c>
      <c r="C2545" s="19">
        <v>42193</v>
      </c>
      <c r="D2545" s="19">
        <v>42220</v>
      </c>
      <c r="E2545" s="15">
        <v>157</v>
      </c>
      <c r="F2545" s="3">
        <v>3</v>
      </c>
      <c r="G2545" s="10">
        <v>492.95400000000001</v>
      </c>
    </row>
    <row r="2546" spans="1:7" ht="17.55" customHeight="1" x14ac:dyDescent="0.3">
      <c r="A2546" s="1">
        <v>2545</v>
      </c>
      <c r="B2546" s="1" t="s">
        <v>2579</v>
      </c>
      <c r="C2546" s="19">
        <v>42195</v>
      </c>
      <c r="D2546" s="19">
        <v>42249</v>
      </c>
      <c r="E2546" s="15">
        <v>210</v>
      </c>
      <c r="F2546" s="3">
        <v>4</v>
      </c>
      <c r="G2546" s="10">
        <v>115.43399999999998</v>
      </c>
    </row>
    <row r="2547" spans="1:7" ht="17.55" customHeight="1" x14ac:dyDescent="0.3">
      <c r="A2547" s="1">
        <v>2546</v>
      </c>
      <c r="B2547" s="1" t="s">
        <v>2580</v>
      </c>
      <c r="C2547" s="19">
        <v>42195</v>
      </c>
      <c r="D2547" s="19">
        <v>42251</v>
      </c>
      <c r="E2547" s="15">
        <v>103</v>
      </c>
      <c r="F2547" s="3">
        <v>2</v>
      </c>
      <c r="G2547" s="10">
        <v>334.565</v>
      </c>
    </row>
    <row r="2548" spans="1:7" ht="17.55" customHeight="1" x14ac:dyDescent="0.3">
      <c r="A2548" s="1">
        <v>2547</v>
      </c>
      <c r="B2548" s="1" t="s">
        <v>2581</v>
      </c>
      <c r="C2548" s="19">
        <v>42197</v>
      </c>
      <c r="D2548" s="19">
        <v>42244</v>
      </c>
      <c r="E2548" s="15">
        <v>247</v>
      </c>
      <c r="F2548" s="3">
        <v>3</v>
      </c>
      <c r="G2548" s="10">
        <v>844.096</v>
      </c>
    </row>
    <row r="2549" spans="1:7" ht="17.55" customHeight="1" x14ac:dyDescent="0.3">
      <c r="A2549" s="1">
        <v>2548</v>
      </c>
      <c r="B2549" s="1" t="s">
        <v>2582</v>
      </c>
      <c r="C2549" s="19">
        <v>42194</v>
      </c>
      <c r="D2549" s="19">
        <v>42227</v>
      </c>
      <c r="E2549" s="15">
        <v>236</v>
      </c>
      <c r="F2549" s="3">
        <v>2</v>
      </c>
      <c r="G2549" s="10">
        <v>272.25</v>
      </c>
    </row>
    <row r="2550" spans="1:7" ht="17.55" customHeight="1" x14ac:dyDescent="0.3">
      <c r="A2550" s="1">
        <v>2549</v>
      </c>
      <c r="B2550" s="1" t="s">
        <v>2583</v>
      </c>
      <c r="C2550" s="19">
        <v>42195</v>
      </c>
      <c r="D2550" s="19">
        <v>42248</v>
      </c>
      <c r="E2550" s="15">
        <v>253</v>
      </c>
      <c r="F2550" s="3">
        <v>2</v>
      </c>
      <c r="G2550" s="10">
        <v>802.47200000000009</v>
      </c>
    </row>
    <row r="2551" spans="1:7" ht="17.55" customHeight="1" x14ac:dyDescent="0.3">
      <c r="A2551" s="1">
        <v>2550</v>
      </c>
      <c r="B2551" s="1" t="s">
        <v>2584</v>
      </c>
      <c r="C2551" s="19">
        <v>42196</v>
      </c>
      <c r="D2551" s="19">
        <v>42231</v>
      </c>
      <c r="E2551" s="15">
        <v>214</v>
      </c>
      <c r="F2551" s="3">
        <v>1</v>
      </c>
      <c r="G2551" s="10">
        <v>212.71799999999999</v>
      </c>
    </row>
    <row r="2552" spans="1:7" ht="17.55" customHeight="1" x14ac:dyDescent="0.3">
      <c r="A2552" s="1">
        <v>2551</v>
      </c>
      <c r="B2552" s="1" t="s">
        <v>2585</v>
      </c>
      <c r="C2552" s="19">
        <v>42197</v>
      </c>
      <c r="D2552" s="19">
        <v>42272</v>
      </c>
      <c r="E2552" s="15">
        <v>27</v>
      </c>
      <c r="F2552" s="3">
        <v>3</v>
      </c>
      <c r="G2552" s="10">
        <v>605.48400000000004</v>
      </c>
    </row>
    <row r="2553" spans="1:7" ht="17.55" customHeight="1" x14ac:dyDescent="0.3">
      <c r="A2553" s="1">
        <v>2552</v>
      </c>
      <c r="B2553" s="1" t="s">
        <v>2586</v>
      </c>
      <c r="C2553" s="19">
        <v>42195</v>
      </c>
      <c r="D2553" s="19">
        <v>42252</v>
      </c>
      <c r="E2553" s="15">
        <v>59</v>
      </c>
      <c r="F2553" s="3">
        <v>2</v>
      </c>
      <c r="G2553" s="10">
        <v>759.88000000000011</v>
      </c>
    </row>
    <row r="2554" spans="1:7" ht="17.55" customHeight="1" x14ac:dyDescent="0.3">
      <c r="A2554" s="1">
        <v>2553</v>
      </c>
      <c r="B2554" s="1" t="s">
        <v>2587</v>
      </c>
      <c r="C2554" s="19">
        <v>42198</v>
      </c>
      <c r="D2554" s="19">
        <v>42238</v>
      </c>
      <c r="E2554" s="15">
        <v>142</v>
      </c>
      <c r="F2554" s="3">
        <v>1</v>
      </c>
      <c r="G2554" s="10">
        <v>762.78400000000011</v>
      </c>
    </row>
    <row r="2555" spans="1:7" ht="17.55" customHeight="1" x14ac:dyDescent="0.3">
      <c r="A2555" s="1">
        <v>2554</v>
      </c>
      <c r="B2555" s="1" t="s">
        <v>2588</v>
      </c>
      <c r="C2555" s="19">
        <v>42200</v>
      </c>
      <c r="D2555" s="19">
        <v>42245</v>
      </c>
      <c r="E2555" s="15">
        <v>90</v>
      </c>
      <c r="F2555" s="3">
        <v>2</v>
      </c>
      <c r="G2555" s="10">
        <v>888.62400000000002</v>
      </c>
    </row>
    <row r="2556" spans="1:7" ht="17.55" customHeight="1" x14ac:dyDescent="0.3">
      <c r="A2556" s="1">
        <v>2555</v>
      </c>
      <c r="B2556" s="1" t="s">
        <v>2589</v>
      </c>
      <c r="C2556" s="19">
        <v>42196</v>
      </c>
      <c r="D2556" s="19">
        <v>42240</v>
      </c>
      <c r="E2556" s="15">
        <v>51</v>
      </c>
      <c r="F2556" s="3">
        <v>2</v>
      </c>
      <c r="G2556" s="10">
        <v>534.21500000000003</v>
      </c>
    </row>
    <row r="2557" spans="1:7" ht="17.55" customHeight="1" x14ac:dyDescent="0.3">
      <c r="A2557" s="1">
        <v>2556</v>
      </c>
      <c r="B2557" s="1" t="s">
        <v>2590</v>
      </c>
      <c r="C2557" s="19">
        <v>42198</v>
      </c>
      <c r="D2557" s="19">
        <v>42249</v>
      </c>
      <c r="E2557" s="15">
        <v>67</v>
      </c>
      <c r="F2557" s="3">
        <v>1</v>
      </c>
      <c r="G2557" s="10">
        <v>279.87300000000005</v>
      </c>
    </row>
    <row r="2558" spans="1:7" ht="17.55" customHeight="1" x14ac:dyDescent="0.3">
      <c r="A2558" s="1">
        <v>2557</v>
      </c>
      <c r="B2558" s="1" t="s">
        <v>2591</v>
      </c>
      <c r="C2558" s="19">
        <v>42199</v>
      </c>
      <c r="D2558" s="19">
        <v>42228</v>
      </c>
      <c r="E2558" s="15">
        <v>251</v>
      </c>
      <c r="F2558" s="3">
        <v>3</v>
      </c>
      <c r="G2558" s="10">
        <v>129.71199999999999</v>
      </c>
    </row>
    <row r="2559" spans="1:7" ht="17.55" customHeight="1" x14ac:dyDescent="0.3">
      <c r="A2559" s="1">
        <v>2558</v>
      </c>
      <c r="B2559" s="1" t="s">
        <v>2592</v>
      </c>
      <c r="C2559" s="19">
        <v>42197</v>
      </c>
      <c r="D2559" s="19">
        <v>42221</v>
      </c>
      <c r="E2559" s="15">
        <v>179</v>
      </c>
      <c r="F2559" s="3">
        <v>2</v>
      </c>
      <c r="G2559" s="10">
        <v>453.14499999999998</v>
      </c>
    </row>
    <row r="2560" spans="1:7" ht="17.55" customHeight="1" x14ac:dyDescent="0.3">
      <c r="A2560" s="1">
        <v>2559</v>
      </c>
      <c r="B2560" s="1" t="s">
        <v>2593</v>
      </c>
      <c r="C2560" s="19">
        <v>42197</v>
      </c>
      <c r="D2560" s="19">
        <v>42238</v>
      </c>
      <c r="E2560" s="15">
        <v>302</v>
      </c>
      <c r="F2560" s="3">
        <v>2</v>
      </c>
      <c r="G2560" s="10">
        <v>692.12</v>
      </c>
    </row>
    <row r="2561" spans="1:7" ht="17.55" customHeight="1" x14ac:dyDescent="0.3">
      <c r="A2561" s="1">
        <v>2560</v>
      </c>
      <c r="B2561" s="1" t="s">
        <v>2594</v>
      </c>
      <c r="C2561" s="19">
        <v>42197</v>
      </c>
      <c r="D2561" s="19">
        <v>42268</v>
      </c>
      <c r="E2561" s="15">
        <v>265</v>
      </c>
      <c r="F2561" s="3">
        <v>2</v>
      </c>
      <c r="G2561" s="10">
        <v>444.31200000000001</v>
      </c>
    </row>
    <row r="2562" spans="1:7" ht="17.55" customHeight="1" x14ac:dyDescent="0.3">
      <c r="A2562" s="1">
        <v>2561</v>
      </c>
      <c r="B2562" s="1" t="s">
        <v>2595</v>
      </c>
      <c r="C2562" s="19">
        <v>42196</v>
      </c>
      <c r="D2562" s="19">
        <v>42263</v>
      </c>
      <c r="E2562" s="15">
        <v>43</v>
      </c>
      <c r="F2562" s="3">
        <v>2</v>
      </c>
      <c r="G2562" s="10">
        <v>115.434</v>
      </c>
    </row>
    <row r="2563" spans="1:7" ht="17.55" customHeight="1" x14ac:dyDescent="0.3">
      <c r="A2563" s="1">
        <v>2562</v>
      </c>
      <c r="B2563" s="1" t="s">
        <v>2596</v>
      </c>
      <c r="C2563" s="19">
        <v>42202</v>
      </c>
      <c r="D2563" s="19">
        <v>42239</v>
      </c>
      <c r="E2563" s="15">
        <v>124</v>
      </c>
      <c r="F2563" s="3">
        <v>2</v>
      </c>
      <c r="G2563" s="10">
        <v>290.39999999999998</v>
      </c>
    </row>
    <row r="2564" spans="1:7" ht="17.55" customHeight="1" x14ac:dyDescent="0.3">
      <c r="A2564" s="1">
        <v>2563</v>
      </c>
      <c r="B2564" s="1" t="s">
        <v>2597</v>
      </c>
      <c r="C2564" s="19">
        <v>42198</v>
      </c>
      <c r="D2564" s="19">
        <v>42234</v>
      </c>
      <c r="E2564" s="15">
        <v>299</v>
      </c>
      <c r="F2564" s="3">
        <v>3</v>
      </c>
      <c r="G2564" s="10">
        <v>484.96800000000007</v>
      </c>
    </row>
    <row r="2565" spans="1:7" ht="17.55" customHeight="1" x14ac:dyDescent="0.3">
      <c r="A2565" s="1">
        <v>2564</v>
      </c>
      <c r="B2565" s="1" t="s">
        <v>2598</v>
      </c>
      <c r="C2565" s="19">
        <v>42202</v>
      </c>
      <c r="D2565" s="19">
        <v>42257</v>
      </c>
      <c r="E2565" s="15">
        <v>199</v>
      </c>
      <c r="F2565" s="3">
        <v>3</v>
      </c>
      <c r="G2565" s="10">
        <v>127.05</v>
      </c>
    </row>
    <row r="2566" spans="1:7" ht="17.55" customHeight="1" x14ac:dyDescent="0.3">
      <c r="A2566" s="1">
        <v>2565</v>
      </c>
      <c r="B2566" s="1" t="s">
        <v>2599</v>
      </c>
      <c r="C2566" s="19">
        <v>42202</v>
      </c>
      <c r="D2566" s="19">
        <v>42252</v>
      </c>
      <c r="E2566" s="15">
        <v>72</v>
      </c>
      <c r="F2566" s="3">
        <v>4</v>
      </c>
      <c r="G2566" s="10">
        <v>475.89299999999997</v>
      </c>
    </row>
    <row r="2567" spans="1:7" ht="17.55" customHeight="1" x14ac:dyDescent="0.3">
      <c r="A2567" s="1">
        <v>2566</v>
      </c>
      <c r="B2567" s="1" t="s">
        <v>2600</v>
      </c>
      <c r="C2567" s="19">
        <v>42202</v>
      </c>
      <c r="D2567" s="19">
        <v>42251</v>
      </c>
      <c r="E2567" s="15">
        <v>116</v>
      </c>
      <c r="F2567" s="3">
        <v>2</v>
      </c>
      <c r="G2567" s="10">
        <v>89.055999999999997</v>
      </c>
    </row>
    <row r="2568" spans="1:7" ht="17.55" customHeight="1" x14ac:dyDescent="0.3">
      <c r="A2568" s="1">
        <v>2567</v>
      </c>
      <c r="B2568" s="1" t="s">
        <v>2601</v>
      </c>
      <c r="C2568" s="19">
        <v>42200</v>
      </c>
      <c r="D2568" s="19">
        <v>42224</v>
      </c>
      <c r="E2568" s="15">
        <v>94</v>
      </c>
      <c r="F2568" s="3">
        <v>1</v>
      </c>
      <c r="G2568" s="10">
        <v>66.792000000000002</v>
      </c>
    </row>
    <row r="2569" spans="1:7" ht="17.55" customHeight="1" x14ac:dyDescent="0.3">
      <c r="A2569" s="1">
        <v>2568</v>
      </c>
      <c r="B2569" s="1" t="s">
        <v>2602</v>
      </c>
      <c r="C2569" s="19">
        <v>42202</v>
      </c>
      <c r="D2569" s="19">
        <v>42231</v>
      </c>
      <c r="E2569" s="15">
        <v>301</v>
      </c>
      <c r="F2569" s="3">
        <v>1</v>
      </c>
      <c r="G2569" s="10">
        <v>579.83199999999999</v>
      </c>
    </row>
    <row r="2570" spans="1:7" ht="17.55" customHeight="1" x14ac:dyDescent="0.3">
      <c r="A2570" s="1">
        <v>2569</v>
      </c>
      <c r="B2570" s="1" t="s">
        <v>2603</v>
      </c>
      <c r="C2570" s="19">
        <v>42199</v>
      </c>
      <c r="D2570" s="19">
        <v>42227</v>
      </c>
      <c r="E2570" s="15">
        <v>167</v>
      </c>
      <c r="F2570" s="3">
        <v>2</v>
      </c>
      <c r="G2570" s="10">
        <v>665.01600000000008</v>
      </c>
    </row>
    <row r="2571" spans="1:7" ht="17.55" customHeight="1" x14ac:dyDescent="0.3">
      <c r="A2571" s="1">
        <v>2570</v>
      </c>
      <c r="B2571" s="1" t="s">
        <v>2604</v>
      </c>
      <c r="C2571" s="19">
        <v>42202</v>
      </c>
      <c r="D2571" s="19">
        <v>42240</v>
      </c>
      <c r="E2571" s="15">
        <v>47</v>
      </c>
      <c r="F2571" s="3">
        <v>1</v>
      </c>
      <c r="G2571" s="10">
        <v>561.56099999999992</v>
      </c>
    </row>
    <row r="2572" spans="1:7" ht="17.55" customHeight="1" x14ac:dyDescent="0.3">
      <c r="A2572" s="1">
        <v>2571</v>
      </c>
      <c r="B2572" s="1" t="s">
        <v>2605</v>
      </c>
      <c r="C2572" s="19">
        <v>42202</v>
      </c>
      <c r="D2572" s="19">
        <v>42263</v>
      </c>
      <c r="E2572" s="15">
        <v>282</v>
      </c>
      <c r="F2572" s="3">
        <v>1</v>
      </c>
      <c r="G2572" s="10">
        <v>592.41600000000005</v>
      </c>
    </row>
    <row r="2573" spans="1:7" ht="17.55" customHeight="1" x14ac:dyDescent="0.3">
      <c r="A2573" s="1">
        <v>2572</v>
      </c>
      <c r="B2573" s="1" t="s">
        <v>2606</v>
      </c>
      <c r="C2573" s="19">
        <v>42200</v>
      </c>
      <c r="D2573" s="19">
        <v>42254</v>
      </c>
      <c r="E2573" s="15">
        <v>278</v>
      </c>
      <c r="F2573" s="3">
        <v>3</v>
      </c>
      <c r="G2573" s="10">
        <v>451.572</v>
      </c>
    </row>
    <row r="2574" spans="1:7" ht="17.55" customHeight="1" x14ac:dyDescent="0.3">
      <c r="A2574" s="1">
        <v>2573</v>
      </c>
      <c r="B2574" s="1" t="s">
        <v>2607</v>
      </c>
      <c r="C2574" s="19">
        <v>42204</v>
      </c>
      <c r="D2574" s="19">
        <v>42269</v>
      </c>
      <c r="E2574" s="15">
        <v>229</v>
      </c>
      <c r="F2574" s="3">
        <v>3</v>
      </c>
      <c r="G2574" s="10">
        <v>296.20800000000003</v>
      </c>
    </row>
    <row r="2575" spans="1:7" ht="17.55" customHeight="1" x14ac:dyDescent="0.3">
      <c r="A2575" s="1">
        <v>2574</v>
      </c>
      <c r="B2575" s="1" t="s">
        <v>2608</v>
      </c>
      <c r="C2575" s="19">
        <v>42199</v>
      </c>
      <c r="D2575" s="19">
        <v>42227</v>
      </c>
      <c r="E2575" s="15">
        <v>86</v>
      </c>
      <c r="F2575" s="3">
        <v>3</v>
      </c>
      <c r="G2575" s="10">
        <v>199.28700000000001</v>
      </c>
    </row>
    <row r="2576" spans="1:7" ht="17.55" customHeight="1" x14ac:dyDescent="0.3">
      <c r="A2576" s="1">
        <v>2575</v>
      </c>
      <c r="B2576" s="1" t="s">
        <v>2609</v>
      </c>
      <c r="C2576" s="19">
        <v>42200</v>
      </c>
      <c r="D2576" s="19">
        <v>42236</v>
      </c>
      <c r="E2576" s="15">
        <v>257</v>
      </c>
      <c r="F2576" s="3">
        <v>1</v>
      </c>
      <c r="G2576" s="10">
        <v>398.69499999999999</v>
      </c>
    </row>
    <row r="2577" spans="1:7" ht="17.55" customHeight="1" x14ac:dyDescent="0.3">
      <c r="A2577" s="1">
        <v>2576</v>
      </c>
      <c r="B2577" s="1" t="s">
        <v>2610</v>
      </c>
      <c r="C2577" s="19">
        <v>42204</v>
      </c>
      <c r="D2577" s="19">
        <v>42224</v>
      </c>
      <c r="E2577" s="15">
        <v>45</v>
      </c>
      <c r="F2577" s="3">
        <v>1</v>
      </c>
      <c r="G2577" s="10">
        <v>266.80499999999995</v>
      </c>
    </row>
    <row r="2578" spans="1:7" ht="17.55" customHeight="1" x14ac:dyDescent="0.3">
      <c r="A2578" s="1">
        <v>2577</v>
      </c>
      <c r="B2578" s="1" t="s">
        <v>2611</v>
      </c>
      <c r="C2578" s="19">
        <v>42205</v>
      </c>
      <c r="D2578" s="19">
        <v>42232</v>
      </c>
      <c r="E2578" s="15">
        <v>279</v>
      </c>
      <c r="F2578" s="3">
        <v>4</v>
      </c>
      <c r="G2578" s="10">
        <v>229.416</v>
      </c>
    </row>
    <row r="2579" spans="1:7" ht="17.55" customHeight="1" x14ac:dyDescent="0.3">
      <c r="A2579" s="1">
        <v>2578</v>
      </c>
      <c r="B2579" s="1" t="s">
        <v>2612</v>
      </c>
      <c r="C2579" s="19">
        <v>42203</v>
      </c>
      <c r="D2579" s="19">
        <v>42238</v>
      </c>
      <c r="E2579" s="15">
        <v>178</v>
      </c>
      <c r="F2579" s="3">
        <v>1</v>
      </c>
      <c r="G2579" s="10">
        <v>562.40800000000002</v>
      </c>
    </row>
    <row r="2580" spans="1:7" ht="17.55" customHeight="1" x14ac:dyDescent="0.3">
      <c r="A2580" s="1">
        <v>2579</v>
      </c>
      <c r="B2580" s="1" t="s">
        <v>2613</v>
      </c>
      <c r="C2580" s="19">
        <v>42203</v>
      </c>
      <c r="D2580" s="19">
        <v>42275</v>
      </c>
      <c r="E2580" s="15">
        <v>47</v>
      </c>
      <c r="F2580" s="3">
        <v>3</v>
      </c>
      <c r="G2580" s="10">
        <v>415.03</v>
      </c>
    </row>
    <row r="2581" spans="1:7" ht="17.55" customHeight="1" x14ac:dyDescent="0.3">
      <c r="A2581" s="1">
        <v>2580</v>
      </c>
      <c r="B2581" s="1" t="s">
        <v>2614</v>
      </c>
      <c r="C2581" s="19">
        <v>42200</v>
      </c>
      <c r="D2581" s="19">
        <v>42230</v>
      </c>
      <c r="E2581" s="15">
        <v>17</v>
      </c>
      <c r="F2581" s="3">
        <v>2</v>
      </c>
      <c r="G2581" s="10">
        <v>456.17</v>
      </c>
    </row>
    <row r="2582" spans="1:7" ht="17.55" customHeight="1" x14ac:dyDescent="0.3">
      <c r="A2582" s="1">
        <v>2581</v>
      </c>
      <c r="B2582" s="1" t="s">
        <v>2615</v>
      </c>
      <c r="C2582" s="19">
        <v>42206</v>
      </c>
      <c r="D2582" s="19">
        <v>42238</v>
      </c>
      <c r="E2582" s="15">
        <v>254</v>
      </c>
      <c r="F2582" s="3">
        <v>2</v>
      </c>
      <c r="G2582" s="10">
        <v>435.6</v>
      </c>
    </row>
    <row r="2583" spans="1:7" ht="17.55" customHeight="1" x14ac:dyDescent="0.3">
      <c r="A2583" s="1">
        <v>2582</v>
      </c>
      <c r="B2583" s="1" t="s">
        <v>2616</v>
      </c>
      <c r="C2583" s="19">
        <v>42204</v>
      </c>
      <c r="D2583" s="19">
        <v>42255</v>
      </c>
      <c r="E2583" s="15">
        <v>135</v>
      </c>
      <c r="F2583" s="3">
        <v>2</v>
      </c>
      <c r="G2583" s="10">
        <v>643.72</v>
      </c>
    </row>
    <row r="2584" spans="1:7" ht="17.55" customHeight="1" x14ac:dyDescent="0.3">
      <c r="A2584" s="1">
        <v>2583</v>
      </c>
      <c r="B2584" s="1" t="s">
        <v>2617</v>
      </c>
      <c r="C2584" s="19">
        <v>42205</v>
      </c>
      <c r="D2584" s="19">
        <v>42248</v>
      </c>
      <c r="E2584" s="15">
        <v>260</v>
      </c>
      <c r="F2584" s="3">
        <v>1</v>
      </c>
      <c r="G2584" s="10">
        <v>169.4</v>
      </c>
    </row>
    <row r="2585" spans="1:7" ht="17.55" customHeight="1" x14ac:dyDescent="0.3">
      <c r="A2585" s="1">
        <v>2584</v>
      </c>
      <c r="B2585" s="1" t="s">
        <v>2618</v>
      </c>
      <c r="C2585" s="19">
        <v>42203</v>
      </c>
      <c r="D2585" s="19">
        <v>42223</v>
      </c>
      <c r="E2585" s="15">
        <v>125</v>
      </c>
      <c r="F2585" s="3">
        <v>4</v>
      </c>
      <c r="G2585" s="10">
        <v>519.21100000000001</v>
      </c>
    </row>
    <row r="2586" spans="1:7" ht="17.55" customHeight="1" x14ac:dyDescent="0.3">
      <c r="A2586" s="1">
        <v>2585</v>
      </c>
      <c r="B2586" s="1" t="s">
        <v>2619</v>
      </c>
      <c r="C2586" s="19">
        <v>42202</v>
      </c>
      <c r="D2586" s="19">
        <v>42234</v>
      </c>
      <c r="E2586" s="15">
        <v>301</v>
      </c>
      <c r="F2586" s="3">
        <v>2</v>
      </c>
      <c r="G2586" s="10">
        <v>376.91499999999996</v>
      </c>
    </row>
    <row r="2587" spans="1:7" ht="17.55" customHeight="1" x14ac:dyDescent="0.3">
      <c r="A2587" s="1">
        <v>2586</v>
      </c>
      <c r="B2587" s="1" t="s">
        <v>2620</v>
      </c>
      <c r="C2587" s="19">
        <v>42202</v>
      </c>
      <c r="D2587" s="19">
        <v>42239</v>
      </c>
      <c r="E2587" s="15">
        <v>101</v>
      </c>
      <c r="F2587" s="3">
        <v>1</v>
      </c>
      <c r="G2587" s="10">
        <v>147.136</v>
      </c>
    </row>
    <row r="2588" spans="1:7" ht="17.55" customHeight="1" x14ac:dyDescent="0.3">
      <c r="A2588" s="1">
        <v>2587</v>
      </c>
      <c r="B2588" s="1" t="s">
        <v>2621</v>
      </c>
      <c r="C2588" s="19">
        <v>42203</v>
      </c>
      <c r="D2588" s="19">
        <v>42246</v>
      </c>
      <c r="E2588" s="15">
        <v>36</v>
      </c>
      <c r="F2588" s="3">
        <v>2</v>
      </c>
      <c r="G2588" s="10">
        <v>675.66399999999999</v>
      </c>
    </row>
    <row r="2589" spans="1:7" ht="17.55" customHeight="1" x14ac:dyDescent="0.3">
      <c r="A2589" s="1">
        <v>2588</v>
      </c>
      <c r="B2589" s="1" t="s">
        <v>2622</v>
      </c>
      <c r="C2589" s="19">
        <v>42205</v>
      </c>
      <c r="D2589" s="19">
        <v>42240</v>
      </c>
      <c r="E2589" s="15">
        <v>126</v>
      </c>
      <c r="F2589" s="3">
        <v>4</v>
      </c>
      <c r="G2589" s="10">
        <v>622.42399999999998</v>
      </c>
    </row>
    <row r="2590" spans="1:7" ht="17.55" customHeight="1" x14ac:dyDescent="0.3">
      <c r="A2590" s="1">
        <v>2589</v>
      </c>
      <c r="B2590" s="1" t="s">
        <v>2623</v>
      </c>
      <c r="C2590" s="19">
        <v>42204</v>
      </c>
      <c r="D2590" s="19">
        <v>42248</v>
      </c>
      <c r="E2590" s="15">
        <v>307</v>
      </c>
      <c r="F2590" s="3">
        <v>4</v>
      </c>
      <c r="G2590" s="10">
        <v>752.49900000000002</v>
      </c>
    </row>
    <row r="2591" spans="1:7" ht="17.55" customHeight="1" x14ac:dyDescent="0.3">
      <c r="A2591" s="1">
        <v>2590</v>
      </c>
      <c r="B2591" s="1" t="s">
        <v>2624</v>
      </c>
      <c r="C2591" s="19">
        <v>42207</v>
      </c>
      <c r="D2591" s="19">
        <v>42235</v>
      </c>
      <c r="E2591" s="15">
        <v>192</v>
      </c>
      <c r="F2591" s="3">
        <v>2</v>
      </c>
      <c r="G2591" s="10">
        <v>700.46899999999994</v>
      </c>
    </row>
    <row r="2592" spans="1:7" ht="17.55" customHeight="1" x14ac:dyDescent="0.3">
      <c r="A2592" s="1">
        <v>2591</v>
      </c>
      <c r="B2592" s="1" t="s">
        <v>2625</v>
      </c>
      <c r="C2592" s="19">
        <v>42205</v>
      </c>
      <c r="D2592" s="19">
        <v>42276</v>
      </c>
      <c r="E2592" s="15">
        <v>265</v>
      </c>
      <c r="F2592" s="3">
        <v>2</v>
      </c>
      <c r="G2592" s="10">
        <v>395.30700000000002</v>
      </c>
    </row>
    <row r="2593" spans="1:7" ht="17.55" customHeight="1" x14ac:dyDescent="0.3">
      <c r="A2593" s="1">
        <v>2592</v>
      </c>
      <c r="B2593" s="1" t="s">
        <v>2626</v>
      </c>
      <c r="C2593" s="19">
        <v>42208</v>
      </c>
      <c r="D2593" s="19">
        <v>42270</v>
      </c>
      <c r="E2593" s="15">
        <v>104</v>
      </c>
      <c r="F2593" s="3">
        <v>1</v>
      </c>
      <c r="G2593" s="10">
        <v>168.553</v>
      </c>
    </row>
    <row r="2594" spans="1:7" ht="17.55" customHeight="1" x14ac:dyDescent="0.3">
      <c r="A2594" s="1">
        <v>2593</v>
      </c>
      <c r="B2594" s="1" t="s">
        <v>2627</v>
      </c>
      <c r="C2594" s="19">
        <v>42207</v>
      </c>
      <c r="D2594" s="19">
        <v>42232</v>
      </c>
      <c r="E2594" s="15">
        <v>140</v>
      </c>
      <c r="F2594" s="3">
        <v>3</v>
      </c>
      <c r="G2594" s="10">
        <v>293.06199999999995</v>
      </c>
    </row>
    <row r="2595" spans="1:7" ht="17.55" customHeight="1" x14ac:dyDescent="0.3">
      <c r="A2595" s="1">
        <v>2594</v>
      </c>
      <c r="B2595" s="1" t="s">
        <v>2628</v>
      </c>
      <c r="C2595" s="19">
        <v>42205</v>
      </c>
      <c r="D2595" s="19">
        <v>42267</v>
      </c>
      <c r="E2595" s="15">
        <v>181</v>
      </c>
      <c r="F2595" s="3">
        <v>2</v>
      </c>
      <c r="G2595" s="10">
        <v>135.52000000000001</v>
      </c>
    </row>
    <row r="2596" spans="1:7" ht="17.55" customHeight="1" x14ac:dyDescent="0.3">
      <c r="A2596" s="1">
        <v>2595</v>
      </c>
      <c r="B2596" s="1" t="s">
        <v>2629</v>
      </c>
      <c r="C2596" s="19">
        <v>42203</v>
      </c>
      <c r="D2596" s="19">
        <v>42252</v>
      </c>
      <c r="E2596" s="15">
        <v>188</v>
      </c>
      <c r="F2596" s="3">
        <v>2</v>
      </c>
      <c r="G2596" s="10">
        <v>904.95900000000006</v>
      </c>
    </row>
    <row r="2597" spans="1:7" ht="17.55" customHeight="1" x14ac:dyDescent="0.3">
      <c r="A2597" s="1">
        <v>2596</v>
      </c>
      <c r="B2597" s="1" t="s">
        <v>2630</v>
      </c>
      <c r="C2597" s="19">
        <v>42205</v>
      </c>
      <c r="D2597" s="19">
        <v>42267</v>
      </c>
      <c r="E2597" s="15">
        <v>166</v>
      </c>
      <c r="F2597" s="3">
        <v>1</v>
      </c>
      <c r="G2597" s="10">
        <v>681.47200000000009</v>
      </c>
    </row>
    <row r="2598" spans="1:7" ht="17.55" customHeight="1" x14ac:dyDescent="0.3">
      <c r="A2598" s="1">
        <v>2597</v>
      </c>
      <c r="B2598" s="1" t="s">
        <v>2631</v>
      </c>
      <c r="C2598" s="19">
        <v>42208</v>
      </c>
      <c r="D2598" s="19">
        <v>42251</v>
      </c>
      <c r="E2598" s="15">
        <v>150</v>
      </c>
      <c r="F2598" s="3">
        <v>3</v>
      </c>
      <c r="G2598" s="10">
        <v>376.31</v>
      </c>
    </row>
    <row r="2599" spans="1:7" ht="17.55" customHeight="1" x14ac:dyDescent="0.3">
      <c r="A2599" s="1">
        <v>2598</v>
      </c>
      <c r="B2599" s="1" t="s">
        <v>2632</v>
      </c>
      <c r="C2599" s="19">
        <v>42204</v>
      </c>
      <c r="D2599" s="19">
        <v>42276</v>
      </c>
      <c r="E2599" s="15">
        <v>187</v>
      </c>
      <c r="F2599" s="3">
        <v>4</v>
      </c>
      <c r="G2599" s="10">
        <v>151.00800000000001</v>
      </c>
    </row>
    <row r="2600" spans="1:7" ht="17.55" customHeight="1" x14ac:dyDescent="0.3">
      <c r="A2600" s="1">
        <v>2599</v>
      </c>
      <c r="B2600" s="1" t="s">
        <v>2633</v>
      </c>
      <c r="C2600" s="19">
        <v>42209</v>
      </c>
      <c r="D2600" s="19">
        <v>42243</v>
      </c>
      <c r="E2600" s="15">
        <v>105</v>
      </c>
      <c r="F2600" s="3">
        <v>4</v>
      </c>
      <c r="G2600" s="10">
        <v>140.11799999999999</v>
      </c>
    </row>
    <row r="2601" spans="1:7" ht="17.55" customHeight="1" x14ac:dyDescent="0.3">
      <c r="A2601" s="1">
        <v>2600</v>
      </c>
      <c r="B2601" s="1" t="s">
        <v>2634</v>
      </c>
      <c r="C2601" s="19">
        <v>42205</v>
      </c>
      <c r="D2601" s="19">
        <v>42251</v>
      </c>
      <c r="E2601" s="15">
        <v>134</v>
      </c>
      <c r="F2601" s="3">
        <v>4</v>
      </c>
      <c r="G2601" s="10">
        <v>862.48799999999994</v>
      </c>
    </row>
    <row r="2602" spans="1:7" ht="17.55" customHeight="1" x14ac:dyDescent="0.3">
      <c r="A2602" s="1">
        <v>2601</v>
      </c>
      <c r="B2602" s="1" t="s">
        <v>2635</v>
      </c>
      <c r="C2602" s="19">
        <v>42206</v>
      </c>
      <c r="D2602" s="19">
        <v>42252</v>
      </c>
      <c r="E2602" s="15">
        <v>92</v>
      </c>
      <c r="F2602" s="3">
        <v>1</v>
      </c>
      <c r="G2602" s="10">
        <v>363.363</v>
      </c>
    </row>
    <row r="2603" spans="1:7" ht="17.55" customHeight="1" x14ac:dyDescent="0.3">
      <c r="A2603" s="1">
        <v>2602</v>
      </c>
      <c r="B2603" s="1" t="s">
        <v>2636</v>
      </c>
      <c r="C2603" s="19">
        <v>42209</v>
      </c>
      <c r="D2603" s="19">
        <v>42280</v>
      </c>
      <c r="E2603" s="15">
        <v>252</v>
      </c>
      <c r="F2603" s="3">
        <v>2</v>
      </c>
      <c r="G2603" s="10">
        <v>398.09000000000003</v>
      </c>
    </row>
    <row r="2604" spans="1:7" ht="17.55" customHeight="1" x14ac:dyDescent="0.3">
      <c r="A2604" s="1">
        <v>2603</v>
      </c>
      <c r="B2604" s="1" t="s">
        <v>2637</v>
      </c>
      <c r="C2604" s="19">
        <v>42205</v>
      </c>
      <c r="D2604" s="19">
        <v>42272</v>
      </c>
      <c r="E2604" s="15">
        <v>14</v>
      </c>
      <c r="F2604" s="3">
        <v>4</v>
      </c>
      <c r="G2604" s="10">
        <v>590.23799999999994</v>
      </c>
    </row>
    <row r="2605" spans="1:7" ht="17.55" customHeight="1" x14ac:dyDescent="0.3">
      <c r="A2605" s="1">
        <v>2604</v>
      </c>
      <c r="B2605" s="1" t="s">
        <v>2638</v>
      </c>
      <c r="C2605" s="19">
        <v>42205</v>
      </c>
      <c r="D2605" s="19">
        <v>42273</v>
      </c>
      <c r="E2605" s="15">
        <v>210</v>
      </c>
      <c r="F2605" s="3">
        <v>3</v>
      </c>
      <c r="G2605" s="10">
        <v>70.180000000000007</v>
      </c>
    </row>
    <row r="2606" spans="1:7" ht="17.55" customHeight="1" x14ac:dyDescent="0.3">
      <c r="A2606" s="1">
        <v>2605</v>
      </c>
      <c r="B2606" s="1" t="s">
        <v>2639</v>
      </c>
      <c r="C2606" s="19">
        <v>42207</v>
      </c>
      <c r="D2606" s="19">
        <v>42250</v>
      </c>
      <c r="E2606" s="15">
        <v>234</v>
      </c>
      <c r="F2606" s="3">
        <v>1</v>
      </c>
      <c r="G2606" s="10">
        <v>161.172</v>
      </c>
    </row>
    <row r="2607" spans="1:7" ht="17.55" customHeight="1" x14ac:dyDescent="0.3">
      <c r="A2607" s="1">
        <v>2606</v>
      </c>
      <c r="B2607" s="1" t="s">
        <v>2640</v>
      </c>
      <c r="C2607" s="19">
        <v>42206</v>
      </c>
      <c r="D2607" s="19">
        <v>42255</v>
      </c>
      <c r="E2607" s="15">
        <v>242</v>
      </c>
      <c r="F2607" s="3">
        <v>3</v>
      </c>
      <c r="G2607" s="10">
        <v>129.59100000000001</v>
      </c>
    </row>
    <row r="2608" spans="1:7" ht="17.55" customHeight="1" x14ac:dyDescent="0.3">
      <c r="A2608" s="1">
        <v>2607</v>
      </c>
      <c r="B2608" s="1" t="s">
        <v>2641</v>
      </c>
      <c r="C2608" s="19">
        <v>42207</v>
      </c>
      <c r="D2608" s="19">
        <v>42253</v>
      </c>
      <c r="E2608" s="15">
        <v>273</v>
      </c>
      <c r="F2608" s="3">
        <v>4</v>
      </c>
      <c r="G2608" s="10">
        <v>223.245</v>
      </c>
    </row>
    <row r="2609" spans="1:7" ht="17.55" customHeight="1" x14ac:dyDescent="0.3">
      <c r="A2609" s="1">
        <v>2608</v>
      </c>
      <c r="B2609" s="1" t="s">
        <v>2642</v>
      </c>
      <c r="C2609" s="19">
        <v>42205</v>
      </c>
      <c r="D2609" s="19">
        <v>42253</v>
      </c>
      <c r="E2609" s="15">
        <v>191</v>
      </c>
      <c r="F2609" s="3">
        <v>3</v>
      </c>
      <c r="G2609" s="10">
        <v>246.83999999999997</v>
      </c>
    </row>
    <row r="2610" spans="1:7" ht="17.55" customHeight="1" x14ac:dyDescent="0.3">
      <c r="A2610" s="1">
        <v>2609</v>
      </c>
      <c r="B2610" s="1" t="s">
        <v>2643</v>
      </c>
      <c r="C2610" s="19">
        <v>42207</v>
      </c>
      <c r="D2610" s="19">
        <v>42249</v>
      </c>
      <c r="E2610" s="15">
        <v>276</v>
      </c>
      <c r="F2610" s="3">
        <v>2</v>
      </c>
      <c r="G2610" s="10">
        <v>781.17600000000004</v>
      </c>
    </row>
    <row r="2611" spans="1:7" ht="17.55" customHeight="1" x14ac:dyDescent="0.3">
      <c r="A2611" s="1">
        <v>2610</v>
      </c>
      <c r="B2611" s="1" t="s">
        <v>2644</v>
      </c>
      <c r="C2611" s="19">
        <v>42208</v>
      </c>
      <c r="D2611" s="19">
        <v>42267</v>
      </c>
      <c r="E2611" s="15">
        <v>190</v>
      </c>
      <c r="F2611" s="3">
        <v>1</v>
      </c>
      <c r="G2611" s="10">
        <v>159.11500000000001</v>
      </c>
    </row>
    <row r="2612" spans="1:7" ht="17.55" customHeight="1" x14ac:dyDescent="0.3">
      <c r="A2612" s="1">
        <v>2611</v>
      </c>
      <c r="B2612" s="1" t="s">
        <v>2645</v>
      </c>
      <c r="C2612" s="19">
        <v>42209</v>
      </c>
      <c r="D2612" s="19">
        <v>42230</v>
      </c>
      <c r="E2612" s="15">
        <v>262</v>
      </c>
      <c r="F2612" s="3">
        <v>1</v>
      </c>
      <c r="G2612" s="10">
        <v>182.10499999999996</v>
      </c>
    </row>
    <row r="2613" spans="1:7" ht="17.55" customHeight="1" x14ac:dyDescent="0.3">
      <c r="A2613" s="1">
        <v>2612</v>
      </c>
      <c r="B2613" s="1" t="s">
        <v>2646</v>
      </c>
      <c r="C2613" s="19">
        <v>42205</v>
      </c>
      <c r="D2613" s="19">
        <v>42276</v>
      </c>
      <c r="E2613" s="15">
        <v>127</v>
      </c>
      <c r="F2613" s="3">
        <v>3</v>
      </c>
      <c r="G2613" s="10">
        <v>216.34800000000001</v>
      </c>
    </row>
    <row r="2614" spans="1:7" ht="17.55" customHeight="1" x14ac:dyDescent="0.3">
      <c r="A2614" s="1">
        <v>2613</v>
      </c>
      <c r="B2614" s="1" t="s">
        <v>2647</v>
      </c>
      <c r="C2614" s="19">
        <v>42209</v>
      </c>
      <c r="D2614" s="19">
        <v>42237</v>
      </c>
      <c r="E2614" s="15">
        <v>281</v>
      </c>
      <c r="F2614" s="3">
        <v>1</v>
      </c>
      <c r="G2614" s="10">
        <v>497.31</v>
      </c>
    </row>
    <row r="2615" spans="1:7" ht="17.55" customHeight="1" x14ac:dyDescent="0.3">
      <c r="A2615" s="1">
        <v>2614</v>
      </c>
      <c r="B2615" s="1" t="s">
        <v>2648</v>
      </c>
      <c r="C2615" s="19">
        <v>42207</v>
      </c>
      <c r="D2615" s="19">
        <v>42282</v>
      </c>
      <c r="E2615" s="15">
        <v>173</v>
      </c>
      <c r="F2615" s="3">
        <v>2</v>
      </c>
      <c r="G2615" s="10">
        <v>609.84</v>
      </c>
    </row>
    <row r="2616" spans="1:7" ht="17.55" customHeight="1" x14ac:dyDescent="0.3">
      <c r="A2616" s="1">
        <v>2615</v>
      </c>
      <c r="B2616" s="1" t="s">
        <v>2649</v>
      </c>
      <c r="C2616" s="19">
        <v>42210</v>
      </c>
      <c r="D2616" s="19">
        <v>42255</v>
      </c>
      <c r="E2616" s="15">
        <v>46</v>
      </c>
      <c r="F2616" s="3">
        <v>2</v>
      </c>
      <c r="G2616" s="10">
        <v>522.59899999999993</v>
      </c>
    </row>
    <row r="2617" spans="1:7" ht="17.55" customHeight="1" x14ac:dyDescent="0.3">
      <c r="A2617" s="1">
        <v>2616</v>
      </c>
      <c r="B2617" s="1" t="s">
        <v>2650</v>
      </c>
      <c r="C2617" s="19">
        <v>42207</v>
      </c>
      <c r="D2617" s="19">
        <v>42277</v>
      </c>
      <c r="E2617" s="15">
        <v>95</v>
      </c>
      <c r="F2617" s="3">
        <v>1</v>
      </c>
      <c r="G2617" s="10">
        <v>471.779</v>
      </c>
    </row>
    <row r="2618" spans="1:7" ht="17.55" customHeight="1" x14ac:dyDescent="0.3">
      <c r="A2618" s="1">
        <v>2617</v>
      </c>
      <c r="B2618" s="1" t="s">
        <v>2651</v>
      </c>
      <c r="C2618" s="19">
        <v>42209</v>
      </c>
      <c r="D2618" s="19">
        <v>42276</v>
      </c>
      <c r="E2618" s="15">
        <v>183</v>
      </c>
      <c r="F2618" s="3">
        <v>3</v>
      </c>
      <c r="G2618" s="10">
        <v>825.70400000000018</v>
      </c>
    </row>
    <row r="2619" spans="1:7" ht="17.55" customHeight="1" x14ac:dyDescent="0.3">
      <c r="A2619" s="1">
        <v>2618</v>
      </c>
      <c r="B2619" s="1" t="s">
        <v>2652</v>
      </c>
      <c r="C2619" s="19">
        <v>42208</v>
      </c>
      <c r="D2619" s="19">
        <v>42283</v>
      </c>
      <c r="E2619" s="15">
        <v>37</v>
      </c>
      <c r="F2619" s="3">
        <v>1</v>
      </c>
      <c r="G2619" s="10">
        <v>406.197</v>
      </c>
    </row>
    <row r="2620" spans="1:7" ht="17.55" customHeight="1" x14ac:dyDescent="0.3">
      <c r="A2620" s="1">
        <v>2619</v>
      </c>
      <c r="B2620" s="1" t="s">
        <v>2653</v>
      </c>
      <c r="C2620" s="19">
        <v>42211</v>
      </c>
      <c r="D2620" s="19">
        <v>42276</v>
      </c>
      <c r="E2620" s="15">
        <v>130</v>
      </c>
      <c r="F2620" s="3">
        <v>1</v>
      </c>
      <c r="G2620" s="10">
        <v>514.00800000000004</v>
      </c>
    </row>
    <row r="2621" spans="1:7" ht="17.55" customHeight="1" x14ac:dyDescent="0.3">
      <c r="A2621" s="1">
        <v>2620</v>
      </c>
      <c r="B2621" s="1" t="s">
        <v>2654</v>
      </c>
      <c r="C2621" s="19">
        <v>42210</v>
      </c>
      <c r="D2621" s="19">
        <v>42274</v>
      </c>
      <c r="E2621" s="15">
        <v>180</v>
      </c>
      <c r="F2621" s="3">
        <v>3</v>
      </c>
      <c r="G2621" s="10">
        <v>820.01700000000005</v>
      </c>
    </row>
    <row r="2622" spans="1:7" ht="17.55" customHeight="1" x14ac:dyDescent="0.3">
      <c r="A2622" s="1">
        <v>2621</v>
      </c>
      <c r="B2622" s="1" t="s">
        <v>2655</v>
      </c>
      <c r="C2622" s="19">
        <v>42209</v>
      </c>
      <c r="D2622" s="19">
        <v>42255</v>
      </c>
      <c r="E2622" s="15">
        <v>309</v>
      </c>
      <c r="F2622" s="3">
        <v>4</v>
      </c>
      <c r="G2622" s="10">
        <v>314.60000000000002</v>
      </c>
    </row>
    <row r="2623" spans="1:7" ht="17.55" customHeight="1" x14ac:dyDescent="0.3">
      <c r="A2623" s="1">
        <v>2622</v>
      </c>
      <c r="B2623" s="1" t="s">
        <v>2656</v>
      </c>
      <c r="C2623" s="19">
        <v>42210</v>
      </c>
      <c r="D2623" s="19">
        <v>42236</v>
      </c>
      <c r="E2623" s="15">
        <v>185</v>
      </c>
      <c r="F2623" s="3">
        <v>4</v>
      </c>
      <c r="G2623" s="10">
        <v>545.46799999999996</v>
      </c>
    </row>
    <row r="2624" spans="1:7" ht="17.55" customHeight="1" x14ac:dyDescent="0.3">
      <c r="A2624" s="1">
        <v>2623</v>
      </c>
      <c r="B2624" s="1" t="s">
        <v>2657</v>
      </c>
      <c r="C2624" s="19">
        <v>42207</v>
      </c>
      <c r="D2624" s="19">
        <v>42244</v>
      </c>
      <c r="E2624" s="15">
        <v>164</v>
      </c>
      <c r="F2624" s="3">
        <v>1</v>
      </c>
      <c r="G2624" s="10">
        <v>512.43499999999995</v>
      </c>
    </row>
    <row r="2625" spans="1:7" ht="17.55" customHeight="1" x14ac:dyDescent="0.3">
      <c r="A2625" s="1">
        <v>2624</v>
      </c>
      <c r="B2625" s="1" t="s">
        <v>2658</v>
      </c>
      <c r="C2625" s="19">
        <v>42211</v>
      </c>
      <c r="D2625" s="19">
        <v>42283</v>
      </c>
      <c r="E2625" s="15">
        <v>281</v>
      </c>
      <c r="F2625" s="3">
        <v>2</v>
      </c>
      <c r="G2625" s="10">
        <v>104.544</v>
      </c>
    </row>
    <row r="2626" spans="1:7" ht="17.55" customHeight="1" x14ac:dyDescent="0.3">
      <c r="A2626" s="1">
        <v>2625</v>
      </c>
      <c r="B2626" s="1" t="s">
        <v>2659</v>
      </c>
      <c r="C2626" s="19">
        <v>42211</v>
      </c>
      <c r="D2626" s="19">
        <v>42238</v>
      </c>
      <c r="E2626" s="15">
        <v>246</v>
      </c>
      <c r="F2626" s="3">
        <v>4</v>
      </c>
      <c r="G2626" s="10">
        <v>108.9</v>
      </c>
    </row>
    <row r="2627" spans="1:7" ht="17.55" customHeight="1" x14ac:dyDescent="0.3">
      <c r="A2627" s="1">
        <v>2626</v>
      </c>
      <c r="B2627" s="1" t="s">
        <v>2660</v>
      </c>
      <c r="C2627" s="19">
        <v>42207</v>
      </c>
      <c r="D2627" s="19">
        <v>42233</v>
      </c>
      <c r="E2627" s="15">
        <v>249</v>
      </c>
      <c r="F2627" s="3">
        <v>2</v>
      </c>
      <c r="G2627" s="10">
        <v>595.32000000000005</v>
      </c>
    </row>
    <row r="2628" spans="1:7" ht="17.55" customHeight="1" x14ac:dyDescent="0.3">
      <c r="A2628" s="1">
        <v>2627</v>
      </c>
      <c r="B2628" s="1" t="s">
        <v>2661</v>
      </c>
      <c r="C2628" s="19">
        <v>42210</v>
      </c>
      <c r="D2628" s="19">
        <v>42267</v>
      </c>
      <c r="E2628" s="15">
        <v>177</v>
      </c>
      <c r="F2628" s="3">
        <v>4</v>
      </c>
      <c r="G2628" s="10">
        <v>753.10400000000004</v>
      </c>
    </row>
    <row r="2629" spans="1:7" ht="17.55" customHeight="1" x14ac:dyDescent="0.3">
      <c r="A2629" s="1">
        <v>2628</v>
      </c>
      <c r="B2629" s="1" t="s">
        <v>2662</v>
      </c>
      <c r="C2629" s="19">
        <v>42208</v>
      </c>
      <c r="D2629" s="19">
        <v>42280</v>
      </c>
      <c r="E2629" s="15">
        <v>223</v>
      </c>
      <c r="F2629" s="3">
        <v>3</v>
      </c>
      <c r="G2629" s="10">
        <v>100.188</v>
      </c>
    </row>
    <row r="2630" spans="1:7" ht="17.55" customHeight="1" x14ac:dyDescent="0.3">
      <c r="A2630" s="1">
        <v>2629</v>
      </c>
      <c r="B2630" s="1" t="s">
        <v>2663</v>
      </c>
      <c r="C2630" s="19">
        <v>42208</v>
      </c>
      <c r="D2630" s="19">
        <v>42259</v>
      </c>
      <c r="E2630" s="15">
        <v>32</v>
      </c>
      <c r="F2630" s="3">
        <v>2</v>
      </c>
      <c r="G2630" s="10">
        <v>341.34099999999995</v>
      </c>
    </row>
    <row r="2631" spans="1:7" ht="17.55" customHeight="1" x14ac:dyDescent="0.3">
      <c r="A2631" s="1">
        <v>2630</v>
      </c>
      <c r="B2631" s="1" t="s">
        <v>2664</v>
      </c>
      <c r="C2631" s="19">
        <v>42212</v>
      </c>
      <c r="D2631" s="19">
        <v>42264</v>
      </c>
      <c r="E2631" s="15">
        <v>106</v>
      </c>
      <c r="F2631" s="3">
        <v>3</v>
      </c>
      <c r="G2631" s="10">
        <v>182.10499999999999</v>
      </c>
    </row>
    <row r="2632" spans="1:7" ht="17.55" customHeight="1" x14ac:dyDescent="0.3">
      <c r="A2632" s="1">
        <v>2631</v>
      </c>
      <c r="B2632" s="1" t="s">
        <v>2665</v>
      </c>
      <c r="C2632" s="19">
        <v>42208</v>
      </c>
      <c r="D2632" s="19">
        <v>42262</v>
      </c>
      <c r="E2632" s="15">
        <v>285</v>
      </c>
      <c r="F2632" s="3">
        <v>2</v>
      </c>
      <c r="G2632" s="10">
        <v>378.48800000000006</v>
      </c>
    </row>
    <row r="2633" spans="1:7" ht="17.55" customHeight="1" x14ac:dyDescent="0.3">
      <c r="A2633" s="1">
        <v>2632</v>
      </c>
      <c r="B2633" s="1" t="s">
        <v>2666</v>
      </c>
      <c r="C2633" s="19">
        <v>42212</v>
      </c>
      <c r="D2633" s="19">
        <v>42277</v>
      </c>
      <c r="E2633" s="15">
        <v>18</v>
      </c>
      <c r="F2633" s="3">
        <v>3</v>
      </c>
      <c r="G2633" s="10">
        <v>351.86799999999999</v>
      </c>
    </row>
    <row r="2634" spans="1:7" ht="17.55" customHeight="1" x14ac:dyDescent="0.3">
      <c r="A2634" s="1">
        <v>2633</v>
      </c>
      <c r="B2634" s="1" t="s">
        <v>2667</v>
      </c>
      <c r="C2634" s="19">
        <v>42208</v>
      </c>
      <c r="D2634" s="19">
        <v>42243</v>
      </c>
      <c r="E2634" s="15">
        <v>244</v>
      </c>
      <c r="F2634" s="3">
        <v>4</v>
      </c>
      <c r="G2634" s="10">
        <v>200.37599999999998</v>
      </c>
    </row>
    <row r="2635" spans="1:7" ht="17.55" customHeight="1" x14ac:dyDescent="0.3">
      <c r="A2635" s="1">
        <v>2634</v>
      </c>
      <c r="B2635" s="1" t="s">
        <v>2668</v>
      </c>
      <c r="C2635" s="19">
        <v>42209</v>
      </c>
      <c r="D2635" s="19">
        <v>42257</v>
      </c>
      <c r="E2635" s="15">
        <v>249</v>
      </c>
      <c r="F2635" s="3">
        <v>1</v>
      </c>
      <c r="G2635" s="10">
        <v>199.40800000000002</v>
      </c>
    </row>
    <row r="2636" spans="1:7" ht="17.55" customHeight="1" x14ac:dyDescent="0.3">
      <c r="A2636" s="1">
        <v>2635</v>
      </c>
      <c r="B2636" s="1" t="s">
        <v>2669</v>
      </c>
      <c r="C2636" s="19">
        <v>42210</v>
      </c>
      <c r="D2636" s="19">
        <v>42269</v>
      </c>
      <c r="E2636" s="15">
        <v>1</v>
      </c>
      <c r="F2636" s="3">
        <v>4</v>
      </c>
      <c r="G2636" s="10">
        <v>438.625</v>
      </c>
    </row>
    <row r="2637" spans="1:7" ht="17.55" customHeight="1" x14ac:dyDescent="0.3">
      <c r="A2637" s="1">
        <v>2636</v>
      </c>
      <c r="B2637" s="1" t="s">
        <v>2670</v>
      </c>
      <c r="C2637" s="19">
        <v>42211</v>
      </c>
      <c r="D2637" s="19">
        <v>42268</v>
      </c>
      <c r="E2637" s="15">
        <v>54</v>
      </c>
      <c r="F2637" s="3">
        <v>3</v>
      </c>
      <c r="G2637" s="10">
        <v>342.43</v>
      </c>
    </row>
    <row r="2638" spans="1:7" ht="17.55" customHeight="1" x14ac:dyDescent="0.3">
      <c r="A2638" s="1">
        <v>2637</v>
      </c>
      <c r="B2638" s="1" t="s">
        <v>2671</v>
      </c>
      <c r="C2638" s="19">
        <v>42213</v>
      </c>
      <c r="D2638" s="19">
        <v>42235</v>
      </c>
      <c r="E2638" s="15">
        <v>41</v>
      </c>
      <c r="F2638" s="3">
        <v>4</v>
      </c>
      <c r="G2638" s="10">
        <v>310.36500000000001</v>
      </c>
    </row>
    <row r="2639" spans="1:7" ht="17.55" customHeight="1" x14ac:dyDescent="0.3">
      <c r="A2639" s="1">
        <v>2638</v>
      </c>
      <c r="B2639" s="1" t="s">
        <v>2672</v>
      </c>
      <c r="C2639" s="19">
        <v>42214</v>
      </c>
      <c r="D2639" s="19">
        <v>42267</v>
      </c>
      <c r="E2639" s="15">
        <v>276</v>
      </c>
      <c r="F2639" s="3">
        <v>2</v>
      </c>
      <c r="G2639" s="10">
        <v>429.79200000000003</v>
      </c>
    </row>
    <row r="2640" spans="1:7" ht="17.55" customHeight="1" x14ac:dyDescent="0.3">
      <c r="A2640" s="1">
        <v>2639</v>
      </c>
      <c r="B2640" s="1" t="s">
        <v>2673</v>
      </c>
      <c r="C2640" s="19">
        <v>42215</v>
      </c>
      <c r="D2640" s="19">
        <v>42240</v>
      </c>
      <c r="E2640" s="15">
        <v>170</v>
      </c>
      <c r="F2640" s="3">
        <v>3</v>
      </c>
      <c r="G2640" s="10">
        <v>391.31399999999996</v>
      </c>
    </row>
    <row r="2641" spans="1:7" ht="17.55" customHeight="1" x14ac:dyDescent="0.3">
      <c r="A2641" s="1">
        <v>2640</v>
      </c>
      <c r="B2641" s="1" t="s">
        <v>2674</v>
      </c>
      <c r="C2641" s="19">
        <v>42210</v>
      </c>
      <c r="D2641" s="19">
        <v>42267</v>
      </c>
      <c r="E2641" s="15">
        <v>258</v>
      </c>
      <c r="F2641" s="3">
        <v>2</v>
      </c>
      <c r="G2641" s="10">
        <v>424.95200000000006</v>
      </c>
    </row>
    <row r="2642" spans="1:7" ht="17.55" customHeight="1" x14ac:dyDescent="0.3">
      <c r="A2642" s="1">
        <v>2641</v>
      </c>
      <c r="B2642" s="1" t="s">
        <v>2675</v>
      </c>
      <c r="C2642" s="19">
        <v>42213</v>
      </c>
      <c r="D2642" s="19">
        <v>42242</v>
      </c>
      <c r="E2642" s="15">
        <v>234</v>
      </c>
      <c r="F2642" s="3">
        <v>3</v>
      </c>
      <c r="G2642" s="10">
        <v>125.35599999999998</v>
      </c>
    </row>
    <row r="2643" spans="1:7" ht="17.55" customHeight="1" x14ac:dyDescent="0.3">
      <c r="A2643" s="1">
        <v>2642</v>
      </c>
      <c r="B2643" s="1" t="s">
        <v>2676</v>
      </c>
      <c r="C2643" s="19">
        <v>42211</v>
      </c>
      <c r="D2643" s="19">
        <v>42286</v>
      </c>
      <c r="E2643" s="15">
        <v>249</v>
      </c>
      <c r="F2643" s="3">
        <v>4</v>
      </c>
      <c r="G2643" s="10">
        <v>424.95200000000006</v>
      </c>
    </row>
    <row r="2644" spans="1:7" ht="17.55" customHeight="1" x14ac:dyDescent="0.3">
      <c r="A2644" s="1">
        <v>2643</v>
      </c>
      <c r="B2644" s="1" t="s">
        <v>2677</v>
      </c>
      <c r="C2644" s="19">
        <v>42211</v>
      </c>
      <c r="D2644" s="19">
        <v>42233</v>
      </c>
      <c r="E2644" s="15">
        <v>255</v>
      </c>
      <c r="F2644" s="3">
        <v>2</v>
      </c>
      <c r="G2644" s="10">
        <v>398.81600000000003</v>
      </c>
    </row>
    <row r="2645" spans="1:7" ht="17.55" customHeight="1" x14ac:dyDescent="0.3">
      <c r="A2645" s="1">
        <v>2644</v>
      </c>
      <c r="B2645" s="1" t="s">
        <v>2678</v>
      </c>
      <c r="C2645" s="19">
        <v>42213</v>
      </c>
      <c r="D2645" s="19">
        <v>42252</v>
      </c>
      <c r="E2645" s="15">
        <v>128</v>
      </c>
      <c r="F2645" s="3">
        <v>2</v>
      </c>
      <c r="G2645" s="10">
        <v>332.024</v>
      </c>
    </row>
    <row r="2646" spans="1:7" ht="17.55" customHeight="1" x14ac:dyDescent="0.3">
      <c r="A2646" s="1">
        <v>2645</v>
      </c>
      <c r="B2646" s="1" t="s">
        <v>2679</v>
      </c>
      <c r="C2646" s="19">
        <v>42212</v>
      </c>
      <c r="D2646" s="19">
        <v>42264</v>
      </c>
      <c r="E2646" s="15">
        <v>70</v>
      </c>
      <c r="F2646" s="3">
        <v>4</v>
      </c>
      <c r="G2646" s="10">
        <v>369.53399999999999</v>
      </c>
    </row>
    <row r="2647" spans="1:7" ht="17.55" customHeight="1" x14ac:dyDescent="0.3">
      <c r="A2647" s="1">
        <v>2646</v>
      </c>
      <c r="B2647" s="1" t="s">
        <v>2680</v>
      </c>
      <c r="C2647" s="19">
        <v>42216</v>
      </c>
      <c r="D2647" s="19">
        <v>42243</v>
      </c>
      <c r="E2647" s="15">
        <v>315</v>
      </c>
      <c r="F2647" s="3">
        <v>2</v>
      </c>
      <c r="G2647" s="10">
        <v>773.19</v>
      </c>
    </row>
    <row r="2648" spans="1:7" ht="17.55" customHeight="1" x14ac:dyDescent="0.3">
      <c r="A2648" s="1">
        <v>2647</v>
      </c>
      <c r="B2648" s="1" t="s">
        <v>2681</v>
      </c>
      <c r="C2648" s="19">
        <v>42215</v>
      </c>
      <c r="D2648" s="19">
        <v>42288</v>
      </c>
      <c r="E2648" s="15">
        <v>2</v>
      </c>
      <c r="F2648" s="3">
        <v>4</v>
      </c>
      <c r="G2648" s="10">
        <v>111.32</v>
      </c>
    </row>
    <row r="2649" spans="1:7" ht="17.55" customHeight="1" x14ac:dyDescent="0.3">
      <c r="A2649" s="1">
        <v>2648</v>
      </c>
      <c r="B2649" s="1" t="s">
        <v>2682</v>
      </c>
      <c r="C2649" s="19">
        <v>42215</v>
      </c>
      <c r="D2649" s="19">
        <v>42280</v>
      </c>
      <c r="E2649" s="15">
        <v>300</v>
      </c>
      <c r="F2649" s="3">
        <v>2</v>
      </c>
      <c r="G2649" s="10">
        <v>685.22299999999996</v>
      </c>
    </row>
    <row r="2650" spans="1:7" ht="17.55" customHeight="1" x14ac:dyDescent="0.3">
      <c r="A2650" s="1">
        <v>2649</v>
      </c>
      <c r="B2650" s="1" t="s">
        <v>2683</v>
      </c>
      <c r="C2650" s="19">
        <v>42213</v>
      </c>
      <c r="D2650" s="19">
        <v>42285</v>
      </c>
      <c r="E2650" s="15">
        <v>243</v>
      </c>
      <c r="F2650" s="3">
        <v>2</v>
      </c>
      <c r="G2650" s="10">
        <v>796.05899999999997</v>
      </c>
    </row>
    <row r="2651" spans="1:7" ht="17.55" customHeight="1" x14ac:dyDescent="0.3">
      <c r="A2651" s="1">
        <v>2650</v>
      </c>
      <c r="B2651" s="1" t="s">
        <v>2684</v>
      </c>
      <c r="C2651" s="19">
        <v>42216</v>
      </c>
      <c r="D2651" s="19">
        <v>42247</v>
      </c>
      <c r="E2651" s="15">
        <v>308</v>
      </c>
      <c r="F2651" s="3">
        <v>4</v>
      </c>
      <c r="G2651" s="10">
        <v>276.84800000000001</v>
      </c>
    </row>
    <row r="2652" spans="1:7" ht="17.55" customHeight="1" x14ac:dyDescent="0.3">
      <c r="A2652" s="1">
        <v>2651</v>
      </c>
      <c r="B2652" s="1" t="s">
        <v>2685</v>
      </c>
      <c r="C2652" s="19">
        <v>42214</v>
      </c>
      <c r="D2652" s="19">
        <v>42286</v>
      </c>
      <c r="E2652" s="15">
        <v>21</v>
      </c>
      <c r="F2652" s="3">
        <v>4</v>
      </c>
      <c r="G2652" s="10">
        <v>666.58899999999994</v>
      </c>
    </row>
    <row r="2653" spans="1:7" ht="17.55" customHeight="1" x14ac:dyDescent="0.3">
      <c r="A2653" s="1">
        <v>2652</v>
      </c>
      <c r="B2653" s="1" t="s">
        <v>2686</v>
      </c>
      <c r="C2653" s="19">
        <v>42218</v>
      </c>
      <c r="D2653" s="19">
        <v>42258</v>
      </c>
      <c r="E2653" s="15">
        <v>228</v>
      </c>
      <c r="F2653" s="3">
        <v>3</v>
      </c>
      <c r="G2653" s="10">
        <v>297.17600000000004</v>
      </c>
    </row>
    <row r="2654" spans="1:7" ht="17.55" customHeight="1" x14ac:dyDescent="0.3">
      <c r="A2654" s="1">
        <v>2653</v>
      </c>
      <c r="B2654" s="1" t="s">
        <v>2687</v>
      </c>
      <c r="C2654" s="19">
        <v>42214</v>
      </c>
      <c r="D2654" s="19">
        <v>42273</v>
      </c>
      <c r="E2654" s="15">
        <v>306</v>
      </c>
      <c r="F2654" s="3">
        <v>3</v>
      </c>
      <c r="G2654" s="10">
        <v>664.048</v>
      </c>
    </row>
    <row r="2655" spans="1:7" ht="17.55" customHeight="1" x14ac:dyDescent="0.3">
      <c r="A2655" s="1">
        <v>2654</v>
      </c>
      <c r="B2655" s="1" t="s">
        <v>2688</v>
      </c>
      <c r="C2655" s="19">
        <v>42217</v>
      </c>
      <c r="D2655" s="19">
        <v>42260</v>
      </c>
      <c r="E2655" s="15">
        <v>49</v>
      </c>
      <c r="F2655" s="3">
        <v>1</v>
      </c>
      <c r="G2655" s="10">
        <v>150.28199999999998</v>
      </c>
    </row>
    <row r="2656" spans="1:7" ht="17.55" customHeight="1" x14ac:dyDescent="0.3">
      <c r="A2656" s="1">
        <v>2655</v>
      </c>
      <c r="B2656" s="1" t="s">
        <v>2689</v>
      </c>
      <c r="C2656" s="19">
        <v>42213</v>
      </c>
      <c r="D2656" s="19">
        <v>42261</v>
      </c>
      <c r="E2656" s="15">
        <v>206</v>
      </c>
      <c r="F2656" s="3">
        <v>4</v>
      </c>
      <c r="G2656" s="10">
        <v>310.00200000000001</v>
      </c>
    </row>
    <row r="2657" spans="1:7" ht="17.55" customHeight="1" x14ac:dyDescent="0.3">
      <c r="A2657" s="1">
        <v>2656</v>
      </c>
      <c r="B2657" s="1" t="s">
        <v>2690</v>
      </c>
      <c r="C2657" s="19">
        <v>42215</v>
      </c>
      <c r="D2657" s="19">
        <v>42260</v>
      </c>
      <c r="E2657" s="15">
        <v>293</v>
      </c>
      <c r="F2657" s="3">
        <v>1</v>
      </c>
      <c r="G2657" s="10">
        <v>174.48199999999997</v>
      </c>
    </row>
    <row r="2658" spans="1:7" ht="17.55" customHeight="1" x14ac:dyDescent="0.3">
      <c r="A2658" s="1">
        <v>2657</v>
      </c>
      <c r="B2658" s="1" t="s">
        <v>2691</v>
      </c>
      <c r="C2658" s="19">
        <v>42215</v>
      </c>
      <c r="D2658" s="19">
        <v>42284</v>
      </c>
      <c r="E2658" s="15">
        <v>307</v>
      </c>
      <c r="F2658" s="3">
        <v>4</v>
      </c>
      <c r="G2658" s="10">
        <v>826.67200000000003</v>
      </c>
    </row>
    <row r="2659" spans="1:7" ht="17.55" customHeight="1" x14ac:dyDescent="0.3">
      <c r="A2659" s="1">
        <v>2658</v>
      </c>
      <c r="B2659" s="1" t="s">
        <v>2692</v>
      </c>
      <c r="C2659" s="19">
        <v>42219</v>
      </c>
      <c r="D2659" s="19">
        <v>42283</v>
      </c>
      <c r="E2659" s="15">
        <v>25</v>
      </c>
      <c r="F2659" s="3">
        <v>1</v>
      </c>
      <c r="G2659" s="10">
        <v>728.41999999999985</v>
      </c>
    </row>
    <row r="2660" spans="1:7" ht="17.55" customHeight="1" x14ac:dyDescent="0.3">
      <c r="A2660" s="1">
        <v>2659</v>
      </c>
      <c r="B2660" s="1" t="s">
        <v>2693</v>
      </c>
      <c r="C2660" s="19">
        <v>42217</v>
      </c>
      <c r="D2660" s="19">
        <v>42281</v>
      </c>
      <c r="E2660" s="15">
        <v>207</v>
      </c>
      <c r="F2660" s="3">
        <v>1</v>
      </c>
      <c r="G2660" s="10">
        <v>153.91199999999998</v>
      </c>
    </row>
    <row r="2661" spans="1:7" ht="17.55" customHeight="1" x14ac:dyDescent="0.3">
      <c r="A2661" s="1">
        <v>2660</v>
      </c>
      <c r="B2661" s="1" t="s">
        <v>2694</v>
      </c>
      <c r="C2661" s="19">
        <v>42217</v>
      </c>
      <c r="D2661" s="19">
        <v>42266</v>
      </c>
      <c r="E2661" s="15">
        <v>185</v>
      </c>
      <c r="F2661" s="3">
        <v>3</v>
      </c>
      <c r="G2661" s="10">
        <v>482.06400000000002</v>
      </c>
    </row>
    <row r="2662" spans="1:7" ht="17.55" customHeight="1" x14ac:dyDescent="0.3">
      <c r="A2662" s="1">
        <v>2661</v>
      </c>
      <c r="B2662" s="1" t="s">
        <v>2695</v>
      </c>
      <c r="C2662" s="19">
        <v>42218</v>
      </c>
      <c r="D2662" s="19">
        <v>42279</v>
      </c>
      <c r="E2662" s="15">
        <v>180</v>
      </c>
      <c r="F2662" s="3">
        <v>2</v>
      </c>
      <c r="G2662" s="10">
        <v>184.52500000000001</v>
      </c>
    </row>
    <row r="2663" spans="1:7" ht="17.55" customHeight="1" x14ac:dyDescent="0.3">
      <c r="A2663" s="1">
        <v>2662</v>
      </c>
      <c r="B2663" s="1" t="s">
        <v>2696</v>
      </c>
      <c r="C2663" s="19">
        <v>42220</v>
      </c>
      <c r="D2663" s="19">
        <v>42258</v>
      </c>
      <c r="E2663" s="15">
        <v>249</v>
      </c>
      <c r="F2663" s="3">
        <v>4</v>
      </c>
      <c r="G2663" s="10">
        <v>354.89299999999997</v>
      </c>
    </row>
    <row r="2664" spans="1:7" ht="17.55" customHeight="1" x14ac:dyDescent="0.3">
      <c r="A2664" s="1">
        <v>2663</v>
      </c>
      <c r="B2664" s="1" t="s">
        <v>2697</v>
      </c>
      <c r="C2664" s="19">
        <v>42220</v>
      </c>
      <c r="D2664" s="19">
        <v>42287</v>
      </c>
      <c r="E2664" s="15">
        <v>180</v>
      </c>
      <c r="F2664" s="3">
        <v>2</v>
      </c>
      <c r="G2664" s="10">
        <v>506.38499999999999</v>
      </c>
    </row>
    <row r="2665" spans="1:7" ht="17.55" customHeight="1" x14ac:dyDescent="0.3">
      <c r="A2665" s="1">
        <v>2664</v>
      </c>
      <c r="B2665" s="1" t="s">
        <v>2698</v>
      </c>
      <c r="C2665" s="19">
        <v>42222</v>
      </c>
      <c r="D2665" s="19">
        <v>42295</v>
      </c>
      <c r="E2665" s="15">
        <v>75</v>
      </c>
      <c r="F2665" s="3">
        <v>4</v>
      </c>
      <c r="G2665" s="10">
        <v>499.125</v>
      </c>
    </row>
    <row r="2666" spans="1:7" ht="17.55" customHeight="1" x14ac:dyDescent="0.3">
      <c r="A2666" s="1">
        <v>2665</v>
      </c>
      <c r="B2666" s="1" t="s">
        <v>2699</v>
      </c>
      <c r="C2666" s="19">
        <v>42220</v>
      </c>
      <c r="D2666" s="19">
        <v>42260</v>
      </c>
      <c r="E2666" s="15">
        <v>10</v>
      </c>
      <c r="F2666" s="3">
        <v>4</v>
      </c>
      <c r="G2666" s="10">
        <v>264.26400000000001</v>
      </c>
    </row>
    <row r="2667" spans="1:7" ht="17.55" customHeight="1" x14ac:dyDescent="0.3">
      <c r="A2667" s="1">
        <v>2666</v>
      </c>
      <c r="B2667" s="1" t="s">
        <v>2700</v>
      </c>
      <c r="C2667" s="19">
        <v>42217</v>
      </c>
      <c r="D2667" s="19">
        <v>42246</v>
      </c>
      <c r="E2667" s="15">
        <v>89</v>
      </c>
      <c r="F2667" s="3">
        <v>4</v>
      </c>
      <c r="G2667" s="10">
        <v>567.73199999999997</v>
      </c>
    </row>
    <row r="2668" spans="1:7" ht="17.55" customHeight="1" x14ac:dyDescent="0.3">
      <c r="A2668" s="1">
        <v>2667</v>
      </c>
      <c r="B2668" s="1" t="s">
        <v>2701</v>
      </c>
      <c r="C2668" s="19">
        <v>42220</v>
      </c>
      <c r="D2668" s="19">
        <v>42295</v>
      </c>
      <c r="E2668" s="15">
        <v>55</v>
      </c>
      <c r="F2668" s="3">
        <v>4</v>
      </c>
      <c r="G2668" s="10">
        <v>448.66799999999995</v>
      </c>
    </row>
    <row r="2669" spans="1:7" ht="17.55" customHeight="1" x14ac:dyDescent="0.3">
      <c r="A2669" s="1">
        <v>2668</v>
      </c>
      <c r="B2669" s="1" t="s">
        <v>2702</v>
      </c>
      <c r="C2669" s="19">
        <v>42223</v>
      </c>
      <c r="D2669" s="19">
        <v>42252</v>
      </c>
      <c r="E2669" s="15">
        <v>14</v>
      </c>
      <c r="F2669" s="3">
        <v>1</v>
      </c>
      <c r="G2669" s="10">
        <v>689.3370000000001</v>
      </c>
    </row>
    <row r="2670" spans="1:7" ht="17.55" customHeight="1" x14ac:dyDescent="0.3">
      <c r="A2670" s="1">
        <v>2669</v>
      </c>
      <c r="B2670" s="1" t="s">
        <v>2703</v>
      </c>
      <c r="C2670" s="19">
        <v>42218</v>
      </c>
      <c r="D2670" s="19">
        <v>42245</v>
      </c>
      <c r="E2670" s="15">
        <v>125</v>
      </c>
      <c r="F2670" s="3">
        <v>4</v>
      </c>
      <c r="G2670" s="10">
        <v>324.28000000000003</v>
      </c>
    </row>
    <row r="2671" spans="1:7" ht="17.55" customHeight="1" x14ac:dyDescent="0.3">
      <c r="A2671" s="1">
        <v>2670</v>
      </c>
      <c r="B2671" s="1" t="s">
        <v>2704</v>
      </c>
      <c r="C2671" s="19">
        <v>42220</v>
      </c>
      <c r="D2671" s="19">
        <v>42257</v>
      </c>
      <c r="E2671" s="15">
        <v>6</v>
      </c>
      <c r="F2671" s="3">
        <v>4</v>
      </c>
      <c r="G2671" s="10">
        <v>896.24699999999996</v>
      </c>
    </row>
    <row r="2672" spans="1:7" ht="17.55" customHeight="1" x14ac:dyDescent="0.3">
      <c r="A2672" s="1">
        <v>2671</v>
      </c>
      <c r="B2672" s="1" t="s">
        <v>2705</v>
      </c>
      <c r="C2672" s="19">
        <v>42221</v>
      </c>
      <c r="D2672" s="19">
        <v>42246</v>
      </c>
      <c r="E2672" s="15">
        <v>188</v>
      </c>
      <c r="F2672" s="3">
        <v>2</v>
      </c>
      <c r="G2672" s="10">
        <v>648.80200000000002</v>
      </c>
    </row>
    <row r="2673" spans="1:7" ht="17.55" customHeight="1" x14ac:dyDescent="0.3">
      <c r="A2673" s="1">
        <v>2672</v>
      </c>
      <c r="B2673" s="1" t="s">
        <v>2706</v>
      </c>
      <c r="C2673" s="19">
        <v>42222</v>
      </c>
      <c r="D2673" s="19">
        <v>42280</v>
      </c>
      <c r="E2673" s="15">
        <v>303</v>
      </c>
      <c r="F2673" s="3">
        <v>4</v>
      </c>
      <c r="G2673" s="10">
        <v>682.803</v>
      </c>
    </row>
    <row r="2674" spans="1:7" ht="17.55" customHeight="1" x14ac:dyDescent="0.3">
      <c r="A2674" s="1">
        <v>2673</v>
      </c>
      <c r="B2674" s="1" t="s">
        <v>2707</v>
      </c>
      <c r="C2674" s="19">
        <v>42220</v>
      </c>
      <c r="D2674" s="19">
        <v>42279</v>
      </c>
      <c r="E2674" s="15">
        <v>98</v>
      </c>
      <c r="F2674" s="3">
        <v>1</v>
      </c>
      <c r="G2674" s="10">
        <v>539.41800000000001</v>
      </c>
    </row>
    <row r="2675" spans="1:7" ht="17.55" customHeight="1" x14ac:dyDescent="0.3">
      <c r="A2675" s="1">
        <v>2674</v>
      </c>
      <c r="B2675" s="1" t="s">
        <v>2708</v>
      </c>
      <c r="C2675" s="19">
        <v>42220</v>
      </c>
      <c r="D2675" s="19">
        <v>42275</v>
      </c>
      <c r="E2675" s="15">
        <v>296</v>
      </c>
      <c r="F2675" s="3">
        <v>4</v>
      </c>
      <c r="G2675" s="10">
        <v>952.875</v>
      </c>
    </row>
    <row r="2676" spans="1:7" ht="17.55" customHeight="1" x14ac:dyDescent="0.3">
      <c r="A2676" s="1">
        <v>2675</v>
      </c>
      <c r="B2676" s="1" t="s">
        <v>2709</v>
      </c>
      <c r="C2676" s="19">
        <v>42220</v>
      </c>
      <c r="D2676" s="19">
        <v>42287</v>
      </c>
      <c r="E2676" s="15">
        <v>66</v>
      </c>
      <c r="F2676" s="3">
        <v>2</v>
      </c>
      <c r="G2676" s="10">
        <v>373.64800000000002</v>
      </c>
    </row>
    <row r="2677" spans="1:7" ht="17.55" customHeight="1" x14ac:dyDescent="0.3">
      <c r="A2677" s="1">
        <v>2676</v>
      </c>
      <c r="B2677" s="1" t="s">
        <v>2710</v>
      </c>
      <c r="C2677" s="19">
        <v>42222</v>
      </c>
      <c r="D2677" s="19">
        <v>42295</v>
      </c>
      <c r="E2677" s="15">
        <v>119</v>
      </c>
      <c r="F2677" s="3">
        <v>1</v>
      </c>
      <c r="G2677" s="10">
        <v>123.66199999999999</v>
      </c>
    </row>
    <row r="2678" spans="1:7" ht="17.55" customHeight="1" x14ac:dyDescent="0.3">
      <c r="A2678" s="1">
        <v>2677</v>
      </c>
      <c r="B2678" s="1" t="s">
        <v>2711</v>
      </c>
      <c r="C2678" s="19">
        <v>42222</v>
      </c>
      <c r="D2678" s="19">
        <v>42269</v>
      </c>
      <c r="E2678" s="15">
        <v>129</v>
      </c>
      <c r="F2678" s="3">
        <v>1</v>
      </c>
      <c r="G2678" s="10">
        <v>91.475999999999999</v>
      </c>
    </row>
    <row r="2679" spans="1:7" ht="17.55" customHeight="1" x14ac:dyDescent="0.3">
      <c r="A2679" s="1">
        <v>2678</v>
      </c>
      <c r="B2679" s="1" t="s">
        <v>2712</v>
      </c>
      <c r="C2679" s="19">
        <v>42224</v>
      </c>
      <c r="D2679" s="19">
        <v>42282</v>
      </c>
      <c r="E2679" s="15">
        <v>214</v>
      </c>
      <c r="F2679" s="3">
        <v>4</v>
      </c>
      <c r="G2679" s="10">
        <v>172.06200000000001</v>
      </c>
    </row>
    <row r="2680" spans="1:7" ht="17.55" customHeight="1" x14ac:dyDescent="0.3">
      <c r="A2680" s="1">
        <v>2679</v>
      </c>
      <c r="B2680" s="1" t="s">
        <v>2713</v>
      </c>
      <c r="C2680" s="19">
        <v>42219</v>
      </c>
      <c r="D2680" s="19">
        <v>42284</v>
      </c>
      <c r="E2680" s="15">
        <v>202</v>
      </c>
      <c r="F2680" s="3">
        <v>1</v>
      </c>
      <c r="G2680" s="10">
        <v>447.7</v>
      </c>
    </row>
    <row r="2681" spans="1:7" ht="17.55" customHeight="1" x14ac:dyDescent="0.3">
      <c r="A2681" s="1">
        <v>2680</v>
      </c>
      <c r="B2681" s="1" t="s">
        <v>2714</v>
      </c>
      <c r="C2681" s="19">
        <v>42224</v>
      </c>
      <c r="D2681" s="19">
        <v>42244</v>
      </c>
      <c r="E2681" s="15">
        <v>6</v>
      </c>
      <c r="F2681" s="3">
        <v>3</v>
      </c>
      <c r="G2681" s="10">
        <v>519.81600000000003</v>
      </c>
    </row>
    <row r="2682" spans="1:7" ht="17.55" customHeight="1" x14ac:dyDescent="0.3">
      <c r="A2682" s="1">
        <v>2681</v>
      </c>
      <c r="B2682" s="1" t="s">
        <v>2715</v>
      </c>
      <c r="C2682" s="19">
        <v>42221</v>
      </c>
      <c r="D2682" s="19">
        <v>42289</v>
      </c>
      <c r="E2682" s="15">
        <v>258</v>
      </c>
      <c r="F2682" s="3">
        <v>1</v>
      </c>
      <c r="G2682" s="10">
        <v>448.18400000000003</v>
      </c>
    </row>
    <row r="2683" spans="1:7" ht="17.55" customHeight="1" x14ac:dyDescent="0.3">
      <c r="A2683" s="1">
        <v>2682</v>
      </c>
      <c r="B2683" s="1" t="s">
        <v>2716</v>
      </c>
      <c r="C2683" s="19">
        <v>42221</v>
      </c>
      <c r="D2683" s="19">
        <v>42252</v>
      </c>
      <c r="E2683" s="15">
        <v>88</v>
      </c>
      <c r="F2683" s="3">
        <v>2</v>
      </c>
      <c r="G2683" s="10">
        <v>118.096</v>
      </c>
    </row>
    <row r="2684" spans="1:7" ht="17.55" customHeight="1" x14ac:dyDescent="0.3">
      <c r="A2684" s="1">
        <v>2683</v>
      </c>
      <c r="B2684" s="1" t="s">
        <v>2717</v>
      </c>
      <c r="C2684" s="19">
        <v>42224</v>
      </c>
      <c r="D2684" s="19">
        <v>42280</v>
      </c>
      <c r="E2684" s="15">
        <v>279</v>
      </c>
      <c r="F2684" s="3">
        <v>2</v>
      </c>
      <c r="G2684" s="10">
        <v>538.20799999999997</v>
      </c>
    </row>
    <row r="2685" spans="1:7" ht="17.55" customHeight="1" x14ac:dyDescent="0.3">
      <c r="A2685" s="1">
        <v>2684</v>
      </c>
      <c r="B2685" s="1" t="s">
        <v>2718</v>
      </c>
      <c r="C2685" s="19">
        <v>42226</v>
      </c>
      <c r="D2685" s="19">
        <v>42300</v>
      </c>
      <c r="E2685" s="15">
        <v>100</v>
      </c>
      <c r="F2685" s="3">
        <v>2</v>
      </c>
      <c r="G2685" s="10">
        <v>334.928</v>
      </c>
    </row>
    <row r="2686" spans="1:7" ht="17.55" customHeight="1" x14ac:dyDescent="0.3">
      <c r="A2686" s="1">
        <v>2685</v>
      </c>
      <c r="B2686" s="1" t="s">
        <v>2719</v>
      </c>
      <c r="C2686" s="19">
        <v>42224</v>
      </c>
      <c r="D2686" s="19">
        <v>42272</v>
      </c>
      <c r="E2686" s="15">
        <v>265</v>
      </c>
      <c r="F2686" s="3">
        <v>3</v>
      </c>
      <c r="G2686" s="10">
        <v>431.24399999999997</v>
      </c>
    </row>
    <row r="2687" spans="1:7" ht="17.55" customHeight="1" x14ac:dyDescent="0.3">
      <c r="A2687" s="1">
        <v>2686</v>
      </c>
      <c r="B2687" s="1" t="s">
        <v>2720</v>
      </c>
      <c r="C2687" s="19">
        <v>42224</v>
      </c>
      <c r="D2687" s="19">
        <v>42257</v>
      </c>
      <c r="E2687" s="15">
        <v>28</v>
      </c>
      <c r="F2687" s="3">
        <v>2</v>
      </c>
      <c r="G2687" s="10">
        <v>226.512</v>
      </c>
    </row>
    <row r="2688" spans="1:7" ht="17.55" customHeight="1" x14ac:dyDescent="0.3">
      <c r="A2688" s="1">
        <v>2687</v>
      </c>
      <c r="B2688" s="1" t="s">
        <v>2721</v>
      </c>
      <c r="C2688" s="19">
        <v>42227</v>
      </c>
      <c r="D2688" s="19">
        <v>42283</v>
      </c>
      <c r="E2688" s="15">
        <v>269</v>
      </c>
      <c r="F2688" s="3">
        <v>1</v>
      </c>
      <c r="G2688" s="10">
        <v>329.60399999999998</v>
      </c>
    </row>
    <row r="2689" spans="1:7" ht="17.55" customHeight="1" x14ac:dyDescent="0.3">
      <c r="A2689" s="1">
        <v>2688</v>
      </c>
      <c r="B2689" s="1" t="s">
        <v>2722</v>
      </c>
      <c r="C2689" s="19">
        <v>42225</v>
      </c>
      <c r="D2689" s="19">
        <v>42300</v>
      </c>
      <c r="E2689" s="15">
        <v>2</v>
      </c>
      <c r="F2689" s="3">
        <v>3</v>
      </c>
      <c r="G2689" s="10">
        <v>276.96899999999999</v>
      </c>
    </row>
    <row r="2690" spans="1:7" ht="17.55" customHeight="1" x14ac:dyDescent="0.3">
      <c r="A2690" s="1">
        <v>2689</v>
      </c>
      <c r="B2690" s="1" t="s">
        <v>2723</v>
      </c>
      <c r="C2690" s="19">
        <v>42224</v>
      </c>
      <c r="D2690" s="19">
        <v>42267</v>
      </c>
      <c r="E2690" s="15">
        <v>273</v>
      </c>
      <c r="F2690" s="3">
        <v>3</v>
      </c>
      <c r="G2690" s="10">
        <v>774.40000000000009</v>
      </c>
    </row>
    <row r="2691" spans="1:7" ht="17.55" customHeight="1" x14ac:dyDescent="0.3">
      <c r="A2691" s="1">
        <v>2690</v>
      </c>
      <c r="B2691" s="1" t="s">
        <v>2724</v>
      </c>
      <c r="C2691" s="19">
        <v>42226</v>
      </c>
      <c r="D2691" s="19">
        <v>42279</v>
      </c>
      <c r="E2691" s="15">
        <v>202</v>
      </c>
      <c r="F2691" s="3">
        <v>3</v>
      </c>
      <c r="G2691" s="10">
        <v>88.087999999999994</v>
      </c>
    </row>
    <row r="2692" spans="1:7" ht="17.55" customHeight="1" x14ac:dyDescent="0.3">
      <c r="A2692" s="1">
        <v>2691</v>
      </c>
      <c r="B2692" s="1" t="s">
        <v>2725</v>
      </c>
      <c r="C2692" s="19">
        <v>42224</v>
      </c>
      <c r="D2692" s="19">
        <v>42287</v>
      </c>
      <c r="E2692" s="15">
        <v>290</v>
      </c>
      <c r="F2692" s="3">
        <v>1</v>
      </c>
      <c r="G2692" s="10">
        <v>186.82400000000001</v>
      </c>
    </row>
    <row r="2693" spans="1:7" ht="17.55" customHeight="1" x14ac:dyDescent="0.3">
      <c r="A2693" s="1">
        <v>2692</v>
      </c>
      <c r="B2693" s="1" t="s">
        <v>2726</v>
      </c>
      <c r="C2693" s="19">
        <v>42228</v>
      </c>
      <c r="D2693" s="19">
        <v>42275</v>
      </c>
      <c r="E2693" s="15">
        <v>146</v>
      </c>
      <c r="F2693" s="3">
        <v>4</v>
      </c>
      <c r="G2693" s="10">
        <v>394.94400000000002</v>
      </c>
    </row>
    <row r="2694" spans="1:7" ht="17.55" customHeight="1" x14ac:dyDescent="0.3">
      <c r="A2694" s="1">
        <v>2693</v>
      </c>
      <c r="B2694" s="1" t="s">
        <v>2727</v>
      </c>
      <c r="C2694" s="19">
        <v>42227</v>
      </c>
      <c r="D2694" s="19">
        <v>42265</v>
      </c>
      <c r="E2694" s="15">
        <v>207</v>
      </c>
      <c r="F2694" s="3">
        <v>4</v>
      </c>
      <c r="G2694" s="10">
        <v>585.27699999999993</v>
      </c>
    </row>
    <row r="2695" spans="1:7" ht="17.55" customHeight="1" x14ac:dyDescent="0.3">
      <c r="A2695" s="1">
        <v>2694</v>
      </c>
      <c r="B2695" s="1" t="s">
        <v>2728</v>
      </c>
      <c r="C2695" s="19">
        <v>42223</v>
      </c>
      <c r="D2695" s="19">
        <v>42257</v>
      </c>
      <c r="E2695" s="15">
        <v>310</v>
      </c>
      <c r="F2695" s="3">
        <v>3</v>
      </c>
      <c r="G2695" s="10">
        <v>582.73599999999999</v>
      </c>
    </row>
    <row r="2696" spans="1:7" ht="17.55" customHeight="1" x14ac:dyDescent="0.3">
      <c r="A2696" s="1">
        <v>2695</v>
      </c>
      <c r="B2696" s="1" t="s">
        <v>2729</v>
      </c>
      <c r="C2696" s="19">
        <v>42224</v>
      </c>
      <c r="D2696" s="19">
        <v>42247</v>
      </c>
      <c r="E2696" s="15">
        <v>107</v>
      </c>
      <c r="F2696" s="3">
        <v>1</v>
      </c>
      <c r="G2696" s="10">
        <v>312.78499999999997</v>
      </c>
    </row>
    <row r="2697" spans="1:7" ht="17.55" customHeight="1" x14ac:dyDescent="0.3">
      <c r="A2697" s="1">
        <v>2696</v>
      </c>
      <c r="B2697" s="1" t="s">
        <v>2730</v>
      </c>
      <c r="C2697" s="19">
        <v>42226</v>
      </c>
      <c r="D2697" s="19">
        <v>42271</v>
      </c>
      <c r="E2697" s="15">
        <v>320</v>
      </c>
      <c r="F2697" s="3">
        <v>1</v>
      </c>
      <c r="G2697" s="10">
        <v>331.78199999999998</v>
      </c>
    </row>
    <row r="2698" spans="1:7" ht="17.55" customHeight="1" x14ac:dyDescent="0.3">
      <c r="A2698" s="1">
        <v>2697</v>
      </c>
      <c r="B2698" s="1" t="s">
        <v>2731</v>
      </c>
      <c r="C2698" s="19">
        <v>42224</v>
      </c>
      <c r="D2698" s="19">
        <v>42287</v>
      </c>
      <c r="E2698" s="15">
        <v>72</v>
      </c>
      <c r="F2698" s="3">
        <v>3</v>
      </c>
      <c r="G2698" s="10">
        <v>470.93199999999996</v>
      </c>
    </row>
    <row r="2699" spans="1:7" ht="17.55" customHeight="1" x14ac:dyDescent="0.3">
      <c r="A2699" s="1">
        <v>2698</v>
      </c>
      <c r="B2699" s="1" t="s">
        <v>2732</v>
      </c>
      <c r="C2699" s="19">
        <v>42226</v>
      </c>
      <c r="D2699" s="19">
        <v>42274</v>
      </c>
      <c r="E2699" s="15">
        <v>124</v>
      </c>
      <c r="F2699" s="3">
        <v>1</v>
      </c>
      <c r="G2699" s="10">
        <v>900.60299999999995</v>
      </c>
    </row>
    <row r="2700" spans="1:7" ht="17.55" customHeight="1" x14ac:dyDescent="0.3">
      <c r="A2700" s="1">
        <v>2699</v>
      </c>
      <c r="B2700" s="1" t="s">
        <v>2733</v>
      </c>
      <c r="C2700" s="19">
        <v>42226</v>
      </c>
      <c r="D2700" s="19">
        <v>42274</v>
      </c>
      <c r="E2700" s="15">
        <v>275</v>
      </c>
      <c r="F2700" s="3">
        <v>2</v>
      </c>
      <c r="G2700" s="10">
        <v>218.52599999999998</v>
      </c>
    </row>
    <row r="2701" spans="1:7" ht="17.55" customHeight="1" x14ac:dyDescent="0.3">
      <c r="A2701" s="1">
        <v>2700</v>
      </c>
      <c r="B2701" s="1" t="s">
        <v>2734</v>
      </c>
      <c r="C2701" s="19">
        <v>42230</v>
      </c>
      <c r="D2701" s="19">
        <v>42252</v>
      </c>
      <c r="E2701" s="15">
        <v>192</v>
      </c>
      <c r="F2701" s="3">
        <v>4</v>
      </c>
      <c r="G2701" s="10">
        <v>268.49899999999997</v>
      </c>
    </row>
    <row r="2702" spans="1:7" ht="17.55" customHeight="1" x14ac:dyDescent="0.3">
      <c r="A2702" s="1">
        <v>2701</v>
      </c>
      <c r="B2702" s="1" t="s">
        <v>2735</v>
      </c>
      <c r="C2702" s="19">
        <v>42227</v>
      </c>
      <c r="D2702" s="19">
        <v>42280</v>
      </c>
      <c r="E2702" s="15">
        <v>295</v>
      </c>
      <c r="F2702" s="3">
        <v>1</v>
      </c>
      <c r="G2702" s="10">
        <v>355.73999999999995</v>
      </c>
    </row>
    <row r="2703" spans="1:7" ht="17.55" customHeight="1" x14ac:dyDescent="0.3">
      <c r="A2703" s="1">
        <v>2702</v>
      </c>
      <c r="B2703" s="1" t="s">
        <v>2736</v>
      </c>
      <c r="C2703" s="19">
        <v>42227</v>
      </c>
      <c r="D2703" s="19">
        <v>42289</v>
      </c>
      <c r="E2703" s="15">
        <v>203</v>
      </c>
      <c r="F2703" s="3">
        <v>2</v>
      </c>
      <c r="G2703" s="10">
        <v>417.20800000000003</v>
      </c>
    </row>
    <row r="2704" spans="1:7" ht="17.55" customHeight="1" x14ac:dyDescent="0.3">
      <c r="A2704" s="1">
        <v>2703</v>
      </c>
      <c r="B2704" s="1" t="s">
        <v>2737</v>
      </c>
      <c r="C2704" s="19">
        <v>42226</v>
      </c>
      <c r="D2704" s="19">
        <v>42297</v>
      </c>
      <c r="E2704" s="15">
        <v>151</v>
      </c>
      <c r="F2704" s="3">
        <v>3</v>
      </c>
      <c r="G2704" s="10">
        <v>213.565</v>
      </c>
    </row>
    <row r="2705" spans="1:7" ht="17.55" customHeight="1" x14ac:dyDescent="0.3">
      <c r="A2705" s="1">
        <v>2704</v>
      </c>
      <c r="B2705" s="1" t="s">
        <v>2738</v>
      </c>
      <c r="C2705" s="19">
        <v>42226</v>
      </c>
      <c r="D2705" s="19">
        <v>42264</v>
      </c>
      <c r="E2705" s="15">
        <v>71</v>
      </c>
      <c r="F2705" s="3">
        <v>3</v>
      </c>
      <c r="G2705" s="10">
        <v>331.54</v>
      </c>
    </row>
    <row r="2706" spans="1:7" ht="17.55" customHeight="1" x14ac:dyDescent="0.3">
      <c r="A2706" s="1">
        <v>2705</v>
      </c>
      <c r="B2706" s="1" t="s">
        <v>2739</v>
      </c>
      <c r="C2706" s="19">
        <v>42229</v>
      </c>
      <c r="D2706" s="19">
        <v>42281</v>
      </c>
      <c r="E2706" s="15">
        <v>167</v>
      </c>
      <c r="F2706" s="3">
        <v>2</v>
      </c>
      <c r="G2706" s="10">
        <v>332.14500000000004</v>
      </c>
    </row>
    <row r="2707" spans="1:7" ht="17.55" customHeight="1" x14ac:dyDescent="0.3">
      <c r="A2707" s="1">
        <v>2706</v>
      </c>
      <c r="B2707" s="1" t="s">
        <v>2740</v>
      </c>
      <c r="C2707" s="19">
        <v>42226</v>
      </c>
      <c r="D2707" s="19">
        <v>42290</v>
      </c>
      <c r="E2707" s="15">
        <v>287</v>
      </c>
      <c r="F2707" s="3">
        <v>4</v>
      </c>
      <c r="G2707" s="10">
        <v>670.82400000000007</v>
      </c>
    </row>
    <row r="2708" spans="1:7" ht="17.55" customHeight="1" x14ac:dyDescent="0.3">
      <c r="A2708" s="1">
        <v>2707</v>
      </c>
      <c r="B2708" s="1" t="s">
        <v>2741</v>
      </c>
      <c r="C2708" s="19">
        <v>42227</v>
      </c>
      <c r="D2708" s="19">
        <v>42293</v>
      </c>
      <c r="E2708" s="15">
        <v>133</v>
      </c>
      <c r="F2708" s="3">
        <v>2</v>
      </c>
      <c r="G2708" s="10">
        <v>176.17599999999999</v>
      </c>
    </row>
    <row r="2709" spans="1:7" ht="17.55" customHeight="1" x14ac:dyDescent="0.3">
      <c r="A2709" s="1">
        <v>2708</v>
      </c>
      <c r="B2709" s="1" t="s">
        <v>2742</v>
      </c>
      <c r="C2709" s="19">
        <v>42228</v>
      </c>
      <c r="D2709" s="19">
        <v>42258</v>
      </c>
      <c r="E2709" s="15">
        <v>116</v>
      </c>
      <c r="F2709" s="3">
        <v>4</v>
      </c>
      <c r="G2709" s="10">
        <v>427.73499999999996</v>
      </c>
    </row>
    <row r="2710" spans="1:7" ht="17.55" customHeight="1" x14ac:dyDescent="0.3">
      <c r="A2710" s="1">
        <v>2709</v>
      </c>
      <c r="B2710" s="1" t="s">
        <v>2743</v>
      </c>
      <c r="C2710" s="19">
        <v>42228</v>
      </c>
      <c r="D2710" s="19">
        <v>42254</v>
      </c>
      <c r="E2710" s="15">
        <v>140</v>
      </c>
      <c r="F2710" s="3">
        <v>3</v>
      </c>
      <c r="G2710" s="10">
        <v>54.208000000000006</v>
      </c>
    </row>
    <row r="2711" spans="1:7" ht="17.55" customHeight="1" x14ac:dyDescent="0.3">
      <c r="A2711" s="1">
        <v>2710</v>
      </c>
      <c r="B2711" s="1" t="s">
        <v>2744</v>
      </c>
      <c r="C2711" s="19">
        <v>42231</v>
      </c>
      <c r="D2711" s="19">
        <v>42254</v>
      </c>
      <c r="E2711" s="15">
        <v>192</v>
      </c>
      <c r="F2711" s="3">
        <v>2</v>
      </c>
      <c r="G2711" s="10">
        <v>329.12</v>
      </c>
    </row>
    <row r="2712" spans="1:7" ht="17.55" customHeight="1" x14ac:dyDescent="0.3">
      <c r="A2712" s="1">
        <v>2711</v>
      </c>
      <c r="B2712" s="1" t="s">
        <v>2745</v>
      </c>
      <c r="C2712" s="19">
        <v>42231</v>
      </c>
      <c r="D2712" s="19">
        <v>42266</v>
      </c>
      <c r="E2712" s="15">
        <v>293</v>
      </c>
      <c r="F2712" s="3">
        <v>2</v>
      </c>
      <c r="G2712" s="10">
        <v>481.09599999999995</v>
      </c>
    </row>
    <row r="2713" spans="1:7" ht="17.55" customHeight="1" x14ac:dyDescent="0.3">
      <c r="A2713" s="1">
        <v>2712</v>
      </c>
      <c r="B2713" s="1" t="s">
        <v>2746</v>
      </c>
      <c r="C2713" s="19">
        <v>42226</v>
      </c>
      <c r="D2713" s="19">
        <v>42279</v>
      </c>
      <c r="E2713" s="15">
        <v>193</v>
      </c>
      <c r="F2713" s="3">
        <v>3</v>
      </c>
      <c r="G2713" s="10">
        <v>502.39199999999994</v>
      </c>
    </row>
    <row r="2714" spans="1:7" ht="17.55" customHeight="1" x14ac:dyDescent="0.3">
      <c r="A2714" s="1">
        <v>2713</v>
      </c>
      <c r="B2714" s="1" t="s">
        <v>2747</v>
      </c>
      <c r="C2714" s="19">
        <v>42228</v>
      </c>
      <c r="D2714" s="19">
        <v>42273</v>
      </c>
      <c r="E2714" s="15">
        <v>78</v>
      </c>
      <c r="F2714" s="3">
        <v>2</v>
      </c>
      <c r="G2714" s="10">
        <v>644.68799999999999</v>
      </c>
    </row>
    <row r="2715" spans="1:7" ht="17.55" customHeight="1" x14ac:dyDescent="0.3">
      <c r="A2715" s="1">
        <v>2714</v>
      </c>
      <c r="B2715" s="1" t="s">
        <v>2748</v>
      </c>
      <c r="C2715" s="19">
        <v>42230</v>
      </c>
      <c r="D2715" s="19">
        <v>42283</v>
      </c>
      <c r="E2715" s="15">
        <v>141</v>
      </c>
      <c r="F2715" s="3">
        <v>3</v>
      </c>
      <c r="G2715" s="10">
        <v>223.245</v>
      </c>
    </row>
    <row r="2716" spans="1:7" ht="17.55" customHeight="1" x14ac:dyDescent="0.3">
      <c r="A2716" s="1">
        <v>2715</v>
      </c>
      <c r="B2716" s="1" t="s">
        <v>2749</v>
      </c>
      <c r="C2716" s="19">
        <v>42229</v>
      </c>
      <c r="D2716" s="19">
        <v>42269</v>
      </c>
      <c r="E2716" s="15">
        <v>200</v>
      </c>
      <c r="F2716" s="3">
        <v>3</v>
      </c>
      <c r="G2716" s="10">
        <v>205.095</v>
      </c>
    </row>
    <row r="2717" spans="1:7" ht="17.55" customHeight="1" x14ac:dyDescent="0.3">
      <c r="A2717" s="1">
        <v>2716</v>
      </c>
      <c r="B2717" s="1" t="s">
        <v>2750</v>
      </c>
      <c r="C2717" s="19">
        <v>42230</v>
      </c>
      <c r="D2717" s="19">
        <v>42259</v>
      </c>
      <c r="E2717" s="15">
        <v>70</v>
      </c>
      <c r="F2717" s="3">
        <v>3</v>
      </c>
      <c r="G2717" s="10">
        <v>365.05699999999996</v>
      </c>
    </row>
    <row r="2718" spans="1:7" ht="17.55" customHeight="1" x14ac:dyDescent="0.3">
      <c r="A2718" s="1">
        <v>2717</v>
      </c>
      <c r="B2718" s="1" t="s">
        <v>2751</v>
      </c>
      <c r="C2718" s="19">
        <v>42233</v>
      </c>
      <c r="D2718" s="19">
        <v>42254</v>
      </c>
      <c r="E2718" s="15">
        <v>136</v>
      </c>
      <c r="F2718" s="3">
        <v>3</v>
      </c>
      <c r="G2718" s="10">
        <v>710.02800000000002</v>
      </c>
    </row>
    <row r="2719" spans="1:7" ht="17.55" customHeight="1" x14ac:dyDescent="0.3">
      <c r="A2719" s="1">
        <v>2718</v>
      </c>
      <c r="B2719" s="1" t="s">
        <v>2752</v>
      </c>
      <c r="C2719" s="19">
        <v>42231</v>
      </c>
      <c r="D2719" s="19">
        <v>42274</v>
      </c>
      <c r="E2719" s="15">
        <v>55</v>
      </c>
      <c r="F2719" s="3">
        <v>1</v>
      </c>
      <c r="G2719" s="10">
        <v>299.11200000000002</v>
      </c>
    </row>
    <row r="2720" spans="1:7" ht="17.55" customHeight="1" x14ac:dyDescent="0.3">
      <c r="A2720" s="1">
        <v>2719</v>
      </c>
      <c r="B2720" s="1" t="s">
        <v>2753</v>
      </c>
      <c r="C2720" s="19">
        <v>42229</v>
      </c>
      <c r="D2720" s="19">
        <v>42304</v>
      </c>
      <c r="E2720" s="15">
        <v>116</v>
      </c>
      <c r="F2720" s="3">
        <v>2</v>
      </c>
      <c r="G2720" s="10">
        <v>933.27300000000002</v>
      </c>
    </row>
    <row r="2721" spans="1:7" ht="17.55" customHeight="1" x14ac:dyDescent="0.3">
      <c r="A2721" s="1">
        <v>2720</v>
      </c>
      <c r="B2721" s="1" t="s">
        <v>2754</v>
      </c>
      <c r="C2721" s="19">
        <v>42229</v>
      </c>
      <c r="D2721" s="19">
        <v>42270</v>
      </c>
      <c r="E2721" s="15">
        <v>43</v>
      </c>
      <c r="F2721" s="3">
        <v>3</v>
      </c>
      <c r="G2721" s="10">
        <v>308.55</v>
      </c>
    </row>
    <row r="2722" spans="1:7" ht="17.55" customHeight="1" x14ac:dyDescent="0.3">
      <c r="A2722" s="1">
        <v>2721</v>
      </c>
      <c r="B2722" s="1" t="s">
        <v>2755</v>
      </c>
      <c r="C2722" s="19">
        <v>42230</v>
      </c>
      <c r="D2722" s="19">
        <v>42272</v>
      </c>
      <c r="E2722" s="15">
        <v>235</v>
      </c>
      <c r="F2722" s="3">
        <v>1</v>
      </c>
      <c r="G2722" s="10">
        <v>459.8</v>
      </c>
    </row>
    <row r="2723" spans="1:7" ht="17.55" customHeight="1" x14ac:dyDescent="0.3">
      <c r="A2723" s="1">
        <v>2722</v>
      </c>
      <c r="B2723" s="1" t="s">
        <v>2756</v>
      </c>
      <c r="C2723" s="19">
        <v>42233</v>
      </c>
      <c r="D2723" s="19">
        <v>42288</v>
      </c>
      <c r="E2723" s="15">
        <v>23</v>
      </c>
      <c r="F2723" s="3">
        <v>1</v>
      </c>
      <c r="G2723" s="10">
        <v>56.628</v>
      </c>
    </row>
    <row r="2724" spans="1:7" ht="17.55" customHeight="1" x14ac:dyDescent="0.3">
      <c r="A2724" s="1">
        <v>2723</v>
      </c>
      <c r="B2724" s="1" t="s">
        <v>2757</v>
      </c>
      <c r="C2724" s="19">
        <v>42229</v>
      </c>
      <c r="D2724" s="19">
        <v>42273</v>
      </c>
      <c r="E2724" s="15">
        <v>46</v>
      </c>
      <c r="F2724" s="3">
        <v>2</v>
      </c>
      <c r="G2724" s="10">
        <v>181.5</v>
      </c>
    </row>
    <row r="2725" spans="1:7" ht="17.55" customHeight="1" x14ac:dyDescent="0.3">
      <c r="A2725" s="1">
        <v>2724</v>
      </c>
      <c r="B2725" s="1" t="s">
        <v>2758</v>
      </c>
      <c r="C2725" s="19">
        <v>42230</v>
      </c>
      <c r="D2725" s="19">
        <v>42255</v>
      </c>
      <c r="E2725" s="15">
        <v>125</v>
      </c>
      <c r="F2725" s="3">
        <v>1</v>
      </c>
      <c r="G2725" s="10">
        <v>130.43799999999999</v>
      </c>
    </row>
    <row r="2726" spans="1:7" ht="17.55" customHeight="1" x14ac:dyDescent="0.3">
      <c r="A2726" s="1">
        <v>2725</v>
      </c>
      <c r="B2726" s="1" t="s">
        <v>2759</v>
      </c>
      <c r="C2726" s="19">
        <v>42233</v>
      </c>
      <c r="D2726" s="19">
        <v>42275</v>
      </c>
      <c r="E2726" s="15">
        <v>75</v>
      </c>
      <c r="F2726" s="3">
        <v>4</v>
      </c>
      <c r="G2726" s="10">
        <v>636.94399999999996</v>
      </c>
    </row>
    <row r="2727" spans="1:7" ht="17.55" customHeight="1" x14ac:dyDescent="0.3">
      <c r="A2727" s="1">
        <v>2726</v>
      </c>
      <c r="B2727" s="1" t="s">
        <v>2760</v>
      </c>
      <c r="C2727" s="19">
        <v>42231</v>
      </c>
      <c r="D2727" s="19">
        <v>42298</v>
      </c>
      <c r="E2727" s="15">
        <v>54</v>
      </c>
      <c r="F2727" s="3">
        <v>4</v>
      </c>
      <c r="G2727" s="10">
        <v>806.34400000000005</v>
      </c>
    </row>
    <row r="2728" spans="1:7" ht="17.55" customHeight="1" x14ac:dyDescent="0.3">
      <c r="A2728" s="1">
        <v>2727</v>
      </c>
      <c r="B2728" s="1" t="s">
        <v>2761</v>
      </c>
      <c r="C2728" s="19">
        <v>42232</v>
      </c>
      <c r="D2728" s="19">
        <v>42268</v>
      </c>
      <c r="E2728" s="15">
        <v>19</v>
      </c>
      <c r="F2728" s="3">
        <v>3</v>
      </c>
      <c r="G2728" s="10">
        <v>403.65600000000001</v>
      </c>
    </row>
    <row r="2729" spans="1:7" ht="17.55" customHeight="1" x14ac:dyDescent="0.3">
      <c r="A2729" s="1">
        <v>2728</v>
      </c>
      <c r="B2729" s="1" t="s">
        <v>2762</v>
      </c>
      <c r="C2729" s="19">
        <v>42232</v>
      </c>
      <c r="D2729" s="19">
        <v>42252</v>
      </c>
      <c r="E2729" s="15">
        <v>280</v>
      </c>
      <c r="F2729" s="3">
        <v>3</v>
      </c>
      <c r="G2729" s="10">
        <v>380.30299999999994</v>
      </c>
    </row>
    <row r="2730" spans="1:7" ht="17.55" customHeight="1" x14ac:dyDescent="0.3">
      <c r="A2730" s="1">
        <v>2729</v>
      </c>
      <c r="B2730" s="1" t="s">
        <v>2763</v>
      </c>
      <c r="C2730" s="19">
        <v>42233</v>
      </c>
      <c r="D2730" s="19">
        <v>42284</v>
      </c>
      <c r="E2730" s="15">
        <v>216</v>
      </c>
      <c r="F2730" s="3">
        <v>3</v>
      </c>
      <c r="G2730" s="10">
        <v>402.92999999999995</v>
      </c>
    </row>
    <row r="2731" spans="1:7" ht="17.55" customHeight="1" x14ac:dyDescent="0.3">
      <c r="A2731" s="1">
        <v>2730</v>
      </c>
      <c r="B2731" s="1" t="s">
        <v>2764</v>
      </c>
      <c r="C2731" s="19">
        <v>42231</v>
      </c>
      <c r="D2731" s="19">
        <v>42278</v>
      </c>
      <c r="E2731" s="15">
        <v>229</v>
      </c>
      <c r="F2731" s="3">
        <v>2</v>
      </c>
      <c r="G2731" s="10">
        <v>344.12399999999997</v>
      </c>
    </row>
    <row r="2732" spans="1:7" ht="17.55" customHeight="1" x14ac:dyDescent="0.3">
      <c r="A2732" s="1">
        <v>2731</v>
      </c>
      <c r="B2732" s="1" t="s">
        <v>2765</v>
      </c>
      <c r="C2732" s="19">
        <v>42235</v>
      </c>
      <c r="D2732" s="19">
        <v>42290</v>
      </c>
      <c r="E2732" s="15">
        <v>151</v>
      </c>
      <c r="F2732" s="3">
        <v>2</v>
      </c>
      <c r="G2732" s="10">
        <v>450.12</v>
      </c>
    </row>
    <row r="2733" spans="1:7" ht="17.55" customHeight="1" x14ac:dyDescent="0.3">
      <c r="A2733" s="1">
        <v>2732</v>
      </c>
      <c r="B2733" s="1" t="s">
        <v>2766</v>
      </c>
      <c r="C2733" s="19">
        <v>42231</v>
      </c>
      <c r="D2733" s="19">
        <v>42289</v>
      </c>
      <c r="E2733" s="15">
        <v>270</v>
      </c>
      <c r="F2733" s="3">
        <v>1</v>
      </c>
      <c r="G2733" s="10">
        <v>447.21599999999995</v>
      </c>
    </row>
    <row r="2734" spans="1:7" ht="17.55" customHeight="1" x14ac:dyDescent="0.3">
      <c r="A2734" s="1">
        <v>2733</v>
      </c>
      <c r="B2734" s="1" t="s">
        <v>2767</v>
      </c>
      <c r="C2734" s="19">
        <v>42235</v>
      </c>
      <c r="D2734" s="19">
        <v>42262</v>
      </c>
      <c r="E2734" s="15">
        <v>62</v>
      </c>
      <c r="F2734" s="3">
        <v>4</v>
      </c>
      <c r="G2734" s="10">
        <v>454.476</v>
      </c>
    </row>
    <row r="2735" spans="1:7" ht="17.55" customHeight="1" x14ac:dyDescent="0.3">
      <c r="A2735" s="1">
        <v>2734</v>
      </c>
      <c r="B2735" s="1" t="s">
        <v>2768</v>
      </c>
      <c r="C2735" s="19">
        <v>42233</v>
      </c>
      <c r="D2735" s="19">
        <v>42298</v>
      </c>
      <c r="E2735" s="15">
        <v>13</v>
      </c>
      <c r="F2735" s="3">
        <v>4</v>
      </c>
      <c r="G2735" s="10">
        <v>291.85199999999998</v>
      </c>
    </row>
    <row r="2736" spans="1:7" ht="17.55" customHeight="1" x14ac:dyDescent="0.3">
      <c r="A2736" s="1">
        <v>2735</v>
      </c>
      <c r="B2736" s="1" t="s">
        <v>2769</v>
      </c>
      <c r="C2736" s="19">
        <v>42236</v>
      </c>
      <c r="D2736" s="19">
        <v>42273</v>
      </c>
      <c r="E2736" s="15">
        <v>224</v>
      </c>
      <c r="F2736" s="3">
        <v>4</v>
      </c>
      <c r="G2736" s="10">
        <v>676.26900000000001</v>
      </c>
    </row>
    <row r="2737" spans="1:7" ht="17.55" customHeight="1" x14ac:dyDescent="0.3">
      <c r="A2737" s="1">
        <v>2736</v>
      </c>
      <c r="B2737" s="1" t="s">
        <v>2770</v>
      </c>
      <c r="C2737" s="19">
        <v>42231</v>
      </c>
      <c r="D2737" s="19">
        <v>42281</v>
      </c>
      <c r="E2737" s="15">
        <v>42</v>
      </c>
      <c r="F2737" s="3">
        <v>2</v>
      </c>
      <c r="G2737" s="10">
        <v>255.55199999999999</v>
      </c>
    </row>
    <row r="2738" spans="1:7" ht="17.55" customHeight="1" x14ac:dyDescent="0.3">
      <c r="A2738" s="1">
        <v>2737</v>
      </c>
      <c r="B2738" s="1" t="s">
        <v>2771</v>
      </c>
      <c r="C2738" s="19">
        <v>42232</v>
      </c>
      <c r="D2738" s="19">
        <v>42281</v>
      </c>
      <c r="E2738" s="15">
        <v>211</v>
      </c>
      <c r="F2738" s="3">
        <v>3</v>
      </c>
      <c r="G2738" s="10">
        <v>658.11899999999991</v>
      </c>
    </row>
    <row r="2739" spans="1:7" ht="17.55" customHeight="1" x14ac:dyDescent="0.3">
      <c r="A2739" s="1">
        <v>2738</v>
      </c>
      <c r="B2739" s="1" t="s">
        <v>2772</v>
      </c>
      <c r="C2739" s="19">
        <v>42237</v>
      </c>
      <c r="D2739" s="19">
        <v>42283</v>
      </c>
      <c r="E2739" s="15">
        <v>251</v>
      </c>
      <c r="F2739" s="3">
        <v>4</v>
      </c>
      <c r="G2739" s="10">
        <v>376.91500000000002</v>
      </c>
    </row>
    <row r="2740" spans="1:7" ht="17.55" customHeight="1" x14ac:dyDescent="0.3">
      <c r="A2740" s="1">
        <v>2739</v>
      </c>
      <c r="B2740" s="1" t="s">
        <v>2773</v>
      </c>
      <c r="C2740" s="19">
        <v>42236</v>
      </c>
      <c r="D2740" s="19">
        <v>42266</v>
      </c>
      <c r="E2740" s="15">
        <v>107</v>
      </c>
      <c r="F2740" s="3">
        <v>1</v>
      </c>
      <c r="G2740" s="10">
        <v>180.048</v>
      </c>
    </row>
    <row r="2741" spans="1:7" ht="17.55" customHeight="1" x14ac:dyDescent="0.3">
      <c r="A2741" s="1">
        <v>2740</v>
      </c>
      <c r="B2741" s="1" t="s">
        <v>2774</v>
      </c>
      <c r="C2741" s="19">
        <v>42232</v>
      </c>
      <c r="D2741" s="19">
        <v>42277</v>
      </c>
      <c r="E2741" s="15">
        <v>93</v>
      </c>
      <c r="F2741" s="3">
        <v>4</v>
      </c>
      <c r="G2741" s="10">
        <v>272.25</v>
      </c>
    </row>
    <row r="2742" spans="1:7" ht="17.55" customHeight="1" x14ac:dyDescent="0.3">
      <c r="A2742" s="1">
        <v>2741</v>
      </c>
      <c r="B2742" s="1" t="s">
        <v>2775</v>
      </c>
      <c r="C2742" s="19">
        <v>42236</v>
      </c>
      <c r="D2742" s="19">
        <v>42307</v>
      </c>
      <c r="E2742" s="15">
        <v>94</v>
      </c>
      <c r="F2742" s="3">
        <v>3</v>
      </c>
      <c r="G2742" s="10">
        <v>472.62599999999998</v>
      </c>
    </row>
    <row r="2743" spans="1:7" ht="17.55" customHeight="1" x14ac:dyDescent="0.3">
      <c r="A2743" s="1">
        <v>2742</v>
      </c>
      <c r="B2743" s="1" t="s">
        <v>2776</v>
      </c>
      <c r="C2743" s="19">
        <v>42235</v>
      </c>
      <c r="D2743" s="19">
        <v>42289</v>
      </c>
      <c r="E2743" s="15">
        <v>65</v>
      </c>
      <c r="F2743" s="3">
        <v>2</v>
      </c>
      <c r="G2743" s="10">
        <v>543.77399999999989</v>
      </c>
    </row>
    <row r="2744" spans="1:7" ht="17.55" customHeight="1" x14ac:dyDescent="0.3">
      <c r="A2744" s="1">
        <v>2743</v>
      </c>
      <c r="B2744" s="1" t="s">
        <v>2777</v>
      </c>
      <c r="C2744" s="19">
        <v>42235</v>
      </c>
      <c r="D2744" s="19">
        <v>42309</v>
      </c>
      <c r="E2744" s="15">
        <v>121</v>
      </c>
      <c r="F2744" s="3">
        <v>4</v>
      </c>
      <c r="G2744" s="10">
        <v>87.724999999999994</v>
      </c>
    </row>
    <row r="2745" spans="1:7" ht="17.55" customHeight="1" x14ac:dyDescent="0.3">
      <c r="A2745" s="1">
        <v>2744</v>
      </c>
      <c r="B2745" s="1" t="s">
        <v>2778</v>
      </c>
      <c r="C2745" s="19">
        <v>42233</v>
      </c>
      <c r="D2745" s="19">
        <v>42277</v>
      </c>
      <c r="E2745" s="15">
        <v>276</v>
      </c>
      <c r="F2745" s="3">
        <v>1</v>
      </c>
      <c r="G2745" s="10">
        <v>127.77600000000001</v>
      </c>
    </row>
    <row r="2746" spans="1:7" ht="17.55" customHeight="1" x14ac:dyDescent="0.3">
      <c r="A2746" s="1">
        <v>2745</v>
      </c>
      <c r="B2746" s="1" t="s">
        <v>2779</v>
      </c>
      <c r="C2746" s="19">
        <v>42238</v>
      </c>
      <c r="D2746" s="19">
        <v>42300</v>
      </c>
      <c r="E2746" s="15">
        <v>183</v>
      </c>
      <c r="F2746" s="3">
        <v>1</v>
      </c>
      <c r="G2746" s="10">
        <v>616.61599999999999</v>
      </c>
    </row>
    <row r="2747" spans="1:7" ht="17.55" customHeight="1" x14ac:dyDescent="0.3">
      <c r="A2747" s="1">
        <v>2746</v>
      </c>
      <c r="B2747" s="1" t="s">
        <v>2780</v>
      </c>
      <c r="C2747" s="19">
        <v>42236</v>
      </c>
      <c r="D2747" s="19">
        <v>42273</v>
      </c>
      <c r="E2747" s="15">
        <v>30</v>
      </c>
      <c r="F2747" s="3">
        <v>1</v>
      </c>
      <c r="G2747" s="10">
        <v>211.14499999999998</v>
      </c>
    </row>
    <row r="2748" spans="1:7" ht="17.55" customHeight="1" x14ac:dyDescent="0.3">
      <c r="A2748" s="1">
        <v>2747</v>
      </c>
      <c r="B2748" s="1" t="s">
        <v>2781</v>
      </c>
      <c r="C2748" s="19">
        <v>42235</v>
      </c>
      <c r="D2748" s="19">
        <v>42285</v>
      </c>
      <c r="E2748" s="15">
        <v>182</v>
      </c>
      <c r="F2748" s="3">
        <v>3</v>
      </c>
      <c r="G2748" s="10">
        <v>344.12400000000002</v>
      </c>
    </row>
    <row r="2749" spans="1:7" ht="17.55" customHeight="1" x14ac:dyDescent="0.3">
      <c r="A2749" s="1">
        <v>2748</v>
      </c>
      <c r="B2749" s="1" t="s">
        <v>2782</v>
      </c>
      <c r="C2749" s="19">
        <v>42237</v>
      </c>
      <c r="D2749" s="19">
        <v>42285</v>
      </c>
      <c r="E2749" s="15">
        <v>125</v>
      </c>
      <c r="F2749" s="3">
        <v>4</v>
      </c>
      <c r="G2749" s="10">
        <v>176.41799999999998</v>
      </c>
    </row>
    <row r="2750" spans="1:7" ht="17.55" customHeight="1" x14ac:dyDescent="0.3">
      <c r="A2750" s="1">
        <v>2749</v>
      </c>
      <c r="B2750" s="1" t="s">
        <v>2783</v>
      </c>
      <c r="C2750" s="19">
        <v>42235</v>
      </c>
      <c r="D2750" s="19">
        <v>42275</v>
      </c>
      <c r="E2750" s="15">
        <v>241</v>
      </c>
      <c r="F2750" s="3">
        <v>3</v>
      </c>
      <c r="G2750" s="10">
        <v>99.462000000000003</v>
      </c>
    </row>
    <row r="2751" spans="1:7" ht="17.55" customHeight="1" x14ac:dyDescent="0.3">
      <c r="A2751" s="1">
        <v>2750</v>
      </c>
      <c r="B2751" s="1" t="s">
        <v>2784</v>
      </c>
      <c r="C2751" s="19">
        <v>42236</v>
      </c>
      <c r="D2751" s="19">
        <v>42308</v>
      </c>
      <c r="E2751" s="15">
        <v>297</v>
      </c>
      <c r="F2751" s="3">
        <v>3</v>
      </c>
      <c r="G2751" s="10">
        <v>777.54600000000005</v>
      </c>
    </row>
    <row r="2752" spans="1:7" ht="17.55" customHeight="1" x14ac:dyDescent="0.3">
      <c r="A2752" s="1">
        <v>2751</v>
      </c>
      <c r="B2752" s="1" t="s">
        <v>2785</v>
      </c>
      <c r="C2752" s="19">
        <v>42238</v>
      </c>
      <c r="D2752" s="19">
        <v>42279</v>
      </c>
      <c r="E2752" s="15">
        <v>278</v>
      </c>
      <c r="F2752" s="3">
        <v>1</v>
      </c>
      <c r="G2752" s="10">
        <v>399.3</v>
      </c>
    </row>
    <row r="2753" spans="1:7" ht="17.55" customHeight="1" x14ac:dyDescent="0.3">
      <c r="A2753" s="1">
        <v>2752</v>
      </c>
      <c r="B2753" s="1" t="s">
        <v>2786</v>
      </c>
      <c r="C2753" s="19">
        <v>42239</v>
      </c>
      <c r="D2753" s="19">
        <v>42285</v>
      </c>
      <c r="E2753" s="15">
        <v>108</v>
      </c>
      <c r="F2753" s="3">
        <v>2</v>
      </c>
      <c r="G2753" s="10">
        <v>226.26999999999998</v>
      </c>
    </row>
    <row r="2754" spans="1:7" ht="17.55" customHeight="1" x14ac:dyDescent="0.3">
      <c r="A2754" s="1">
        <v>2753</v>
      </c>
      <c r="B2754" s="1" t="s">
        <v>2787</v>
      </c>
      <c r="C2754" s="19">
        <v>42240</v>
      </c>
      <c r="D2754" s="19">
        <v>42302</v>
      </c>
      <c r="E2754" s="15">
        <v>230</v>
      </c>
      <c r="F2754" s="3">
        <v>3</v>
      </c>
      <c r="G2754" s="10">
        <v>160.68800000000002</v>
      </c>
    </row>
    <row r="2755" spans="1:7" ht="17.55" customHeight="1" x14ac:dyDescent="0.3">
      <c r="A2755" s="1">
        <v>2754</v>
      </c>
      <c r="B2755" s="1" t="s">
        <v>2788</v>
      </c>
      <c r="C2755" s="19">
        <v>42239</v>
      </c>
      <c r="D2755" s="19">
        <v>42303</v>
      </c>
      <c r="E2755" s="15">
        <v>145</v>
      </c>
      <c r="F2755" s="3">
        <v>3</v>
      </c>
      <c r="G2755" s="10">
        <v>482.42699999999996</v>
      </c>
    </row>
    <row r="2756" spans="1:7" ht="17.55" customHeight="1" x14ac:dyDescent="0.3">
      <c r="A2756" s="1">
        <v>2755</v>
      </c>
      <c r="B2756" s="1" t="s">
        <v>2789</v>
      </c>
      <c r="C2756" s="19">
        <v>42236</v>
      </c>
      <c r="D2756" s="19">
        <v>42289</v>
      </c>
      <c r="E2756" s="15">
        <v>131</v>
      </c>
      <c r="F2756" s="3">
        <v>4</v>
      </c>
      <c r="G2756" s="10">
        <v>412.36800000000005</v>
      </c>
    </row>
    <row r="2757" spans="1:7" ht="17.55" customHeight="1" x14ac:dyDescent="0.3">
      <c r="A2757" s="1">
        <v>2756</v>
      </c>
      <c r="B2757" s="1" t="s">
        <v>2790</v>
      </c>
      <c r="C2757" s="19">
        <v>42236</v>
      </c>
      <c r="D2757" s="19">
        <v>42262</v>
      </c>
      <c r="E2757" s="15">
        <v>20</v>
      </c>
      <c r="F2757" s="3">
        <v>3</v>
      </c>
      <c r="G2757" s="10">
        <v>117.61199999999998</v>
      </c>
    </row>
    <row r="2758" spans="1:7" ht="17.55" customHeight="1" x14ac:dyDescent="0.3">
      <c r="A2758" s="1">
        <v>2757</v>
      </c>
      <c r="B2758" s="1" t="s">
        <v>2791</v>
      </c>
      <c r="C2758" s="19">
        <v>42236</v>
      </c>
      <c r="D2758" s="19">
        <v>42263</v>
      </c>
      <c r="E2758" s="15">
        <v>133</v>
      </c>
      <c r="F2758" s="3">
        <v>1</v>
      </c>
      <c r="G2758" s="10">
        <v>389.86200000000002</v>
      </c>
    </row>
    <row r="2759" spans="1:7" ht="17.55" customHeight="1" x14ac:dyDescent="0.3">
      <c r="A2759" s="1">
        <v>2758</v>
      </c>
      <c r="B2759" s="1" t="s">
        <v>2792</v>
      </c>
      <c r="C2759" s="19">
        <v>42236</v>
      </c>
      <c r="D2759" s="19">
        <v>42297</v>
      </c>
      <c r="E2759" s="15">
        <v>63</v>
      </c>
      <c r="F2759" s="3">
        <v>2</v>
      </c>
      <c r="G2759" s="10">
        <v>176.17599999999999</v>
      </c>
    </row>
    <row r="2760" spans="1:7" ht="17.55" customHeight="1" x14ac:dyDescent="0.3">
      <c r="A2760" s="1">
        <v>2759</v>
      </c>
      <c r="B2760" s="1" t="s">
        <v>2793</v>
      </c>
      <c r="C2760" s="19">
        <v>42240</v>
      </c>
      <c r="D2760" s="19">
        <v>42300</v>
      </c>
      <c r="E2760" s="15">
        <v>271</v>
      </c>
      <c r="F2760" s="3">
        <v>3</v>
      </c>
      <c r="G2760" s="10">
        <v>241.39499999999998</v>
      </c>
    </row>
    <row r="2761" spans="1:7" ht="17.55" customHeight="1" x14ac:dyDescent="0.3">
      <c r="A2761" s="1">
        <v>2760</v>
      </c>
      <c r="B2761" s="1" t="s">
        <v>2794</v>
      </c>
      <c r="C2761" s="19">
        <v>42236</v>
      </c>
      <c r="D2761" s="19">
        <v>42311</v>
      </c>
      <c r="E2761" s="15">
        <v>73</v>
      </c>
      <c r="F2761" s="3">
        <v>3</v>
      </c>
      <c r="G2761" s="10">
        <v>301.29000000000002</v>
      </c>
    </row>
    <row r="2762" spans="1:7" ht="17.55" customHeight="1" x14ac:dyDescent="0.3">
      <c r="A2762" s="1">
        <v>2761</v>
      </c>
      <c r="B2762" s="1" t="s">
        <v>2795</v>
      </c>
      <c r="C2762" s="19">
        <v>42239</v>
      </c>
      <c r="D2762" s="19">
        <v>42300</v>
      </c>
      <c r="E2762" s="15">
        <v>137</v>
      </c>
      <c r="F2762" s="3">
        <v>2</v>
      </c>
      <c r="G2762" s="10">
        <v>313.63200000000001</v>
      </c>
    </row>
    <row r="2763" spans="1:7" ht="17.55" customHeight="1" x14ac:dyDescent="0.3">
      <c r="A2763" s="1">
        <v>2762</v>
      </c>
      <c r="B2763" s="1" t="s">
        <v>2796</v>
      </c>
      <c r="C2763" s="19">
        <v>42240</v>
      </c>
      <c r="D2763" s="19">
        <v>42289</v>
      </c>
      <c r="E2763" s="15">
        <v>195</v>
      </c>
      <c r="F2763" s="3">
        <v>1</v>
      </c>
      <c r="G2763" s="10">
        <v>220.22</v>
      </c>
    </row>
    <row r="2764" spans="1:7" ht="17.55" customHeight="1" x14ac:dyDescent="0.3">
      <c r="A2764" s="1">
        <v>2763</v>
      </c>
      <c r="B2764" s="1" t="s">
        <v>2797</v>
      </c>
      <c r="C2764" s="19">
        <v>42237</v>
      </c>
      <c r="D2764" s="19">
        <v>42307</v>
      </c>
      <c r="E2764" s="15">
        <v>246</v>
      </c>
      <c r="F2764" s="3">
        <v>3</v>
      </c>
      <c r="G2764" s="10">
        <v>68.244000000000014</v>
      </c>
    </row>
    <row r="2765" spans="1:7" ht="17.55" customHeight="1" x14ac:dyDescent="0.3">
      <c r="A2765" s="1">
        <v>2764</v>
      </c>
      <c r="B2765" s="1" t="s">
        <v>2798</v>
      </c>
      <c r="C2765" s="19">
        <v>42241</v>
      </c>
      <c r="D2765" s="19">
        <v>42296</v>
      </c>
      <c r="E2765" s="15">
        <v>261</v>
      </c>
      <c r="F2765" s="3">
        <v>2</v>
      </c>
      <c r="G2765" s="10">
        <v>587.57600000000002</v>
      </c>
    </row>
    <row r="2766" spans="1:7" ht="17.55" customHeight="1" x14ac:dyDescent="0.3">
      <c r="A2766" s="1">
        <v>2765</v>
      </c>
      <c r="B2766" s="1" t="s">
        <v>2799</v>
      </c>
      <c r="C2766" s="19">
        <v>42237</v>
      </c>
      <c r="D2766" s="19">
        <v>42301</v>
      </c>
      <c r="E2766" s="15">
        <v>14</v>
      </c>
      <c r="F2766" s="3">
        <v>1</v>
      </c>
      <c r="G2766" s="10">
        <v>333.96</v>
      </c>
    </row>
    <row r="2767" spans="1:7" ht="17.55" customHeight="1" x14ac:dyDescent="0.3">
      <c r="A2767" s="1">
        <v>2766</v>
      </c>
      <c r="B2767" s="1" t="s">
        <v>2800</v>
      </c>
      <c r="C2767" s="19">
        <v>42241</v>
      </c>
      <c r="D2767" s="19">
        <v>42271</v>
      </c>
      <c r="E2767" s="15">
        <v>86</v>
      </c>
      <c r="F2767" s="3">
        <v>3</v>
      </c>
      <c r="G2767" s="10">
        <v>453.14499999999998</v>
      </c>
    </row>
    <row r="2768" spans="1:7" ht="17.55" customHeight="1" x14ac:dyDescent="0.3">
      <c r="A2768" s="1">
        <v>2767</v>
      </c>
      <c r="B2768" s="1" t="s">
        <v>2801</v>
      </c>
      <c r="C2768" s="19">
        <v>42238</v>
      </c>
      <c r="D2768" s="19">
        <v>42265</v>
      </c>
      <c r="E2768" s="15">
        <v>4</v>
      </c>
      <c r="F2768" s="3">
        <v>1</v>
      </c>
      <c r="G2768" s="10">
        <v>485.33100000000002</v>
      </c>
    </row>
    <row r="2769" spans="1:7" ht="17.55" customHeight="1" x14ac:dyDescent="0.3">
      <c r="A2769" s="1">
        <v>2768</v>
      </c>
      <c r="B2769" s="1" t="s">
        <v>2802</v>
      </c>
      <c r="C2769" s="19">
        <v>42240</v>
      </c>
      <c r="D2769" s="19">
        <v>42279</v>
      </c>
      <c r="E2769" s="15">
        <v>11</v>
      </c>
      <c r="F2769" s="3">
        <v>3</v>
      </c>
      <c r="G2769" s="10">
        <v>340.25200000000001</v>
      </c>
    </row>
    <row r="2770" spans="1:7" ht="17.55" customHeight="1" x14ac:dyDescent="0.3">
      <c r="A2770" s="1">
        <v>2769</v>
      </c>
      <c r="B2770" s="1" t="s">
        <v>2803</v>
      </c>
      <c r="C2770" s="19">
        <v>42241</v>
      </c>
      <c r="D2770" s="19">
        <v>42315</v>
      </c>
      <c r="E2770" s="15">
        <v>15</v>
      </c>
      <c r="F2770" s="3">
        <v>3</v>
      </c>
      <c r="G2770" s="10">
        <v>101.035</v>
      </c>
    </row>
    <row r="2771" spans="1:7" ht="17.55" customHeight="1" x14ac:dyDescent="0.3">
      <c r="A2771" s="1">
        <v>2770</v>
      </c>
      <c r="B2771" s="1" t="s">
        <v>2804</v>
      </c>
      <c r="C2771" s="19">
        <v>42241</v>
      </c>
      <c r="D2771" s="19">
        <v>42309</v>
      </c>
      <c r="E2771" s="15">
        <v>2</v>
      </c>
      <c r="F2771" s="3">
        <v>3</v>
      </c>
      <c r="G2771" s="10">
        <v>201.465</v>
      </c>
    </row>
    <row r="2772" spans="1:7" ht="17.55" customHeight="1" x14ac:dyDescent="0.3">
      <c r="A2772" s="1">
        <v>2771</v>
      </c>
      <c r="B2772" s="1" t="s">
        <v>2805</v>
      </c>
      <c r="C2772" s="19">
        <v>42240</v>
      </c>
      <c r="D2772" s="19">
        <v>42294</v>
      </c>
      <c r="E2772" s="15">
        <v>151</v>
      </c>
      <c r="F2772" s="3">
        <v>1</v>
      </c>
      <c r="G2772" s="10">
        <v>726.36299999999994</v>
      </c>
    </row>
    <row r="2773" spans="1:7" ht="17.55" customHeight="1" x14ac:dyDescent="0.3">
      <c r="A2773" s="1">
        <v>2772</v>
      </c>
      <c r="B2773" s="1" t="s">
        <v>2806</v>
      </c>
      <c r="C2773" s="19">
        <v>42239</v>
      </c>
      <c r="D2773" s="19">
        <v>42300</v>
      </c>
      <c r="E2773" s="15">
        <v>249</v>
      </c>
      <c r="F2773" s="3">
        <v>1</v>
      </c>
      <c r="G2773" s="10">
        <v>183.79899999999998</v>
      </c>
    </row>
    <row r="2774" spans="1:7" ht="17.55" customHeight="1" x14ac:dyDescent="0.3">
      <c r="A2774" s="1">
        <v>2773</v>
      </c>
      <c r="B2774" s="1" t="s">
        <v>2807</v>
      </c>
      <c r="C2774" s="19">
        <v>42240</v>
      </c>
      <c r="D2774" s="19">
        <v>42290</v>
      </c>
      <c r="E2774" s="15">
        <v>253</v>
      </c>
      <c r="F2774" s="3">
        <v>4</v>
      </c>
      <c r="G2774" s="10">
        <v>276.60599999999999</v>
      </c>
    </row>
    <row r="2775" spans="1:7" ht="17.55" customHeight="1" x14ac:dyDescent="0.3">
      <c r="A2775" s="1">
        <v>2774</v>
      </c>
      <c r="B2775" s="1" t="s">
        <v>2808</v>
      </c>
      <c r="C2775" s="19">
        <v>42241</v>
      </c>
      <c r="D2775" s="19">
        <v>42272</v>
      </c>
      <c r="E2775" s="15">
        <v>193</v>
      </c>
      <c r="F2775" s="3">
        <v>3</v>
      </c>
      <c r="G2775" s="10">
        <v>341.70400000000001</v>
      </c>
    </row>
    <row r="2776" spans="1:7" ht="17.55" customHeight="1" x14ac:dyDescent="0.3">
      <c r="A2776" s="1">
        <v>2775</v>
      </c>
      <c r="B2776" s="1" t="s">
        <v>2809</v>
      </c>
      <c r="C2776" s="19">
        <v>42239</v>
      </c>
      <c r="D2776" s="19">
        <v>42262</v>
      </c>
      <c r="E2776" s="15">
        <v>41</v>
      </c>
      <c r="F2776" s="3">
        <v>3</v>
      </c>
      <c r="G2776" s="10">
        <v>594.59399999999994</v>
      </c>
    </row>
    <row r="2777" spans="1:7" ht="17.55" customHeight="1" x14ac:dyDescent="0.3">
      <c r="A2777" s="1">
        <v>2776</v>
      </c>
      <c r="B2777" s="1" t="s">
        <v>2810</v>
      </c>
      <c r="C2777" s="19">
        <v>42243</v>
      </c>
      <c r="D2777" s="19">
        <v>42299</v>
      </c>
      <c r="E2777" s="15">
        <v>224</v>
      </c>
      <c r="F2777" s="3">
        <v>4</v>
      </c>
      <c r="G2777" s="10">
        <v>119.548</v>
      </c>
    </row>
    <row r="2778" spans="1:7" ht="17.55" customHeight="1" x14ac:dyDescent="0.3">
      <c r="A2778" s="1">
        <v>2777</v>
      </c>
      <c r="B2778" s="1" t="s">
        <v>2811</v>
      </c>
      <c r="C2778" s="19">
        <v>42243</v>
      </c>
      <c r="D2778" s="19">
        <v>42276</v>
      </c>
      <c r="E2778" s="15">
        <v>98</v>
      </c>
      <c r="F2778" s="3">
        <v>3</v>
      </c>
      <c r="G2778" s="10">
        <v>266.2</v>
      </c>
    </row>
    <row r="2779" spans="1:7" ht="17.55" customHeight="1" x14ac:dyDescent="0.3">
      <c r="A2779" s="1">
        <v>2778</v>
      </c>
      <c r="B2779" s="1" t="s">
        <v>2812</v>
      </c>
      <c r="C2779" s="19">
        <v>42240</v>
      </c>
      <c r="D2779" s="19">
        <v>42306</v>
      </c>
      <c r="E2779" s="15">
        <v>296</v>
      </c>
      <c r="F2779" s="3">
        <v>4</v>
      </c>
      <c r="G2779" s="10">
        <v>261.36</v>
      </c>
    </row>
    <row r="2780" spans="1:7" ht="17.55" customHeight="1" x14ac:dyDescent="0.3">
      <c r="A2780" s="1">
        <v>2779</v>
      </c>
      <c r="B2780" s="1" t="s">
        <v>2813</v>
      </c>
      <c r="C2780" s="19">
        <v>42244</v>
      </c>
      <c r="D2780" s="19">
        <v>42309</v>
      </c>
      <c r="E2780" s="15">
        <v>83</v>
      </c>
      <c r="F2780" s="3">
        <v>3</v>
      </c>
      <c r="G2780" s="10">
        <v>421.08000000000004</v>
      </c>
    </row>
    <row r="2781" spans="1:7" ht="17.55" customHeight="1" x14ac:dyDescent="0.3">
      <c r="A2781" s="1">
        <v>2780</v>
      </c>
      <c r="B2781" s="1" t="s">
        <v>2814</v>
      </c>
      <c r="C2781" s="19">
        <v>42241</v>
      </c>
      <c r="D2781" s="19">
        <v>42269</v>
      </c>
      <c r="E2781" s="15">
        <v>49</v>
      </c>
      <c r="F2781" s="3">
        <v>3</v>
      </c>
      <c r="G2781" s="10">
        <v>339.76799999999997</v>
      </c>
    </row>
    <row r="2782" spans="1:7" ht="17.55" customHeight="1" x14ac:dyDescent="0.3">
      <c r="A2782" s="1">
        <v>2781</v>
      </c>
      <c r="B2782" s="1" t="s">
        <v>2815</v>
      </c>
      <c r="C2782" s="19">
        <v>42243</v>
      </c>
      <c r="D2782" s="19">
        <v>42317</v>
      </c>
      <c r="E2782" s="15">
        <v>102</v>
      </c>
      <c r="F2782" s="3">
        <v>4</v>
      </c>
      <c r="G2782" s="10">
        <v>751.41</v>
      </c>
    </row>
    <row r="2783" spans="1:7" ht="17.55" customHeight="1" x14ac:dyDescent="0.3">
      <c r="A2783" s="1">
        <v>2782</v>
      </c>
      <c r="B2783" s="1" t="s">
        <v>2816</v>
      </c>
      <c r="C2783" s="19">
        <v>42243</v>
      </c>
      <c r="D2783" s="19">
        <v>42303</v>
      </c>
      <c r="E2783" s="15">
        <v>127</v>
      </c>
      <c r="F2783" s="3">
        <v>1</v>
      </c>
      <c r="G2783" s="10">
        <v>225.54400000000001</v>
      </c>
    </row>
    <row r="2784" spans="1:7" ht="17.55" customHeight="1" x14ac:dyDescent="0.3">
      <c r="A2784" s="1">
        <v>2783</v>
      </c>
      <c r="B2784" s="1" t="s">
        <v>2817</v>
      </c>
      <c r="C2784" s="19">
        <v>42244</v>
      </c>
      <c r="D2784" s="19">
        <v>42288</v>
      </c>
      <c r="E2784" s="15">
        <v>228</v>
      </c>
      <c r="F2784" s="3">
        <v>3</v>
      </c>
      <c r="G2784" s="10">
        <v>228.69</v>
      </c>
    </row>
    <row r="2785" spans="1:7" ht="17.55" customHeight="1" x14ac:dyDescent="0.3">
      <c r="A2785" s="1">
        <v>2784</v>
      </c>
      <c r="B2785" s="1" t="s">
        <v>2818</v>
      </c>
      <c r="C2785" s="19">
        <v>42242</v>
      </c>
      <c r="D2785" s="19">
        <v>42306</v>
      </c>
      <c r="E2785" s="15">
        <v>240</v>
      </c>
      <c r="F2785" s="3">
        <v>1</v>
      </c>
      <c r="G2785" s="10">
        <v>294.75599999999997</v>
      </c>
    </row>
    <row r="2786" spans="1:7" ht="17.55" customHeight="1" x14ac:dyDescent="0.3">
      <c r="A2786" s="1">
        <v>2785</v>
      </c>
      <c r="B2786" s="1" t="s">
        <v>2819</v>
      </c>
      <c r="C2786" s="19">
        <v>42240</v>
      </c>
      <c r="D2786" s="19">
        <v>42287</v>
      </c>
      <c r="E2786" s="15">
        <v>250</v>
      </c>
      <c r="F2786" s="3">
        <v>4</v>
      </c>
      <c r="G2786" s="10">
        <v>188.76</v>
      </c>
    </row>
    <row r="2787" spans="1:7" ht="17.55" customHeight="1" x14ac:dyDescent="0.3">
      <c r="A2787" s="1">
        <v>2786</v>
      </c>
      <c r="B2787" s="1" t="s">
        <v>2820</v>
      </c>
      <c r="C2787" s="19">
        <v>42244</v>
      </c>
      <c r="D2787" s="19">
        <v>42278</v>
      </c>
      <c r="E2787" s="15">
        <v>246</v>
      </c>
      <c r="F2787" s="3">
        <v>4</v>
      </c>
      <c r="G2787" s="10">
        <v>270.072</v>
      </c>
    </row>
    <row r="2788" spans="1:7" ht="17.55" customHeight="1" x14ac:dyDescent="0.3">
      <c r="A2788" s="1">
        <v>2787</v>
      </c>
      <c r="B2788" s="1" t="s">
        <v>2821</v>
      </c>
      <c r="C2788" s="19">
        <v>42246</v>
      </c>
      <c r="D2788" s="19">
        <v>42289</v>
      </c>
      <c r="E2788" s="15">
        <v>187</v>
      </c>
      <c r="F2788" s="3">
        <v>4</v>
      </c>
      <c r="G2788" s="10">
        <v>542.07999999999993</v>
      </c>
    </row>
    <row r="2789" spans="1:7" ht="17.55" customHeight="1" x14ac:dyDescent="0.3">
      <c r="A2789" s="1">
        <v>2788</v>
      </c>
      <c r="B2789" s="1" t="s">
        <v>2822</v>
      </c>
      <c r="C2789" s="19">
        <v>42246</v>
      </c>
      <c r="D2789" s="19">
        <v>42269</v>
      </c>
      <c r="E2789" s="15">
        <v>203</v>
      </c>
      <c r="F2789" s="3">
        <v>4</v>
      </c>
      <c r="G2789" s="10">
        <v>141.57</v>
      </c>
    </row>
    <row r="2790" spans="1:7" ht="17.55" customHeight="1" x14ac:dyDescent="0.3">
      <c r="A2790" s="1">
        <v>2789</v>
      </c>
      <c r="B2790" s="1" t="s">
        <v>2823</v>
      </c>
      <c r="C2790" s="19">
        <v>42245</v>
      </c>
      <c r="D2790" s="19">
        <v>42277</v>
      </c>
      <c r="E2790" s="15">
        <v>253</v>
      </c>
      <c r="F2790" s="3">
        <v>1</v>
      </c>
      <c r="G2790" s="10">
        <v>639.4849999999999</v>
      </c>
    </row>
    <row r="2791" spans="1:7" ht="17.55" customHeight="1" x14ac:dyDescent="0.3">
      <c r="A2791" s="1">
        <v>2790</v>
      </c>
      <c r="B2791" s="1" t="s">
        <v>2824</v>
      </c>
      <c r="C2791" s="19">
        <v>42242</v>
      </c>
      <c r="D2791" s="19">
        <v>42266</v>
      </c>
      <c r="E2791" s="15">
        <v>302</v>
      </c>
      <c r="F2791" s="3">
        <v>3</v>
      </c>
      <c r="G2791" s="10">
        <v>817.96</v>
      </c>
    </row>
    <row r="2792" spans="1:7" ht="17.55" customHeight="1" x14ac:dyDescent="0.3">
      <c r="A2792" s="1">
        <v>2791</v>
      </c>
      <c r="B2792" s="1" t="s">
        <v>2825</v>
      </c>
      <c r="C2792" s="19">
        <v>42246</v>
      </c>
      <c r="D2792" s="19">
        <v>42319</v>
      </c>
      <c r="E2792" s="15">
        <v>97</v>
      </c>
      <c r="F2792" s="3">
        <v>2</v>
      </c>
      <c r="G2792" s="10">
        <v>384.53800000000001</v>
      </c>
    </row>
    <row r="2793" spans="1:7" ht="17.55" customHeight="1" x14ac:dyDescent="0.3">
      <c r="A2793" s="1">
        <v>2792</v>
      </c>
      <c r="B2793" s="1" t="s">
        <v>2826</v>
      </c>
      <c r="C2793" s="19">
        <v>42242</v>
      </c>
      <c r="D2793" s="19">
        <v>42277</v>
      </c>
      <c r="E2793" s="15">
        <v>98</v>
      </c>
      <c r="F2793" s="3">
        <v>2</v>
      </c>
      <c r="G2793" s="10">
        <v>325.97399999999999</v>
      </c>
    </row>
    <row r="2794" spans="1:7" ht="17.55" customHeight="1" x14ac:dyDescent="0.3">
      <c r="A2794" s="1">
        <v>2793</v>
      </c>
      <c r="B2794" s="1" t="s">
        <v>2827</v>
      </c>
      <c r="C2794" s="19">
        <v>42248</v>
      </c>
      <c r="D2794" s="19">
        <v>42295</v>
      </c>
      <c r="E2794" s="15">
        <v>76</v>
      </c>
      <c r="F2794" s="3">
        <v>4</v>
      </c>
      <c r="G2794" s="10">
        <v>448.30500000000001</v>
      </c>
    </row>
    <row r="2795" spans="1:7" ht="17.55" customHeight="1" x14ac:dyDescent="0.3">
      <c r="A2795" s="1">
        <v>2794</v>
      </c>
      <c r="B2795" s="1" t="s">
        <v>2828</v>
      </c>
      <c r="C2795" s="19">
        <v>42245</v>
      </c>
      <c r="D2795" s="19">
        <v>42285</v>
      </c>
      <c r="E2795" s="15">
        <v>63</v>
      </c>
      <c r="F2795" s="3">
        <v>2</v>
      </c>
      <c r="G2795" s="10">
        <v>788.92000000000007</v>
      </c>
    </row>
    <row r="2796" spans="1:7" ht="17.55" customHeight="1" x14ac:dyDescent="0.3">
      <c r="A2796" s="1">
        <v>2795</v>
      </c>
      <c r="B2796" s="1" t="s">
        <v>2829</v>
      </c>
      <c r="C2796" s="19">
        <v>42243</v>
      </c>
      <c r="D2796" s="19">
        <v>42286</v>
      </c>
      <c r="E2796" s="15">
        <v>233</v>
      </c>
      <c r="F2796" s="3">
        <v>4</v>
      </c>
      <c r="G2796" s="10">
        <v>851.59800000000007</v>
      </c>
    </row>
    <row r="2797" spans="1:7" ht="17.55" customHeight="1" x14ac:dyDescent="0.3">
      <c r="A2797" s="1">
        <v>2796</v>
      </c>
      <c r="B2797" s="1" t="s">
        <v>2830</v>
      </c>
      <c r="C2797" s="19">
        <v>42248</v>
      </c>
      <c r="D2797" s="19">
        <v>42288</v>
      </c>
      <c r="E2797" s="15">
        <v>185</v>
      </c>
      <c r="F2797" s="3">
        <v>3</v>
      </c>
      <c r="G2797" s="10">
        <v>403.17200000000003</v>
      </c>
    </row>
    <row r="2798" spans="1:7" ht="17.55" customHeight="1" x14ac:dyDescent="0.3">
      <c r="A2798" s="1">
        <v>2797</v>
      </c>
      <c r="B2798" s="1" t="s">
        <v>2831</v>
      </c>
      <c r="C2798" s="19">
        <v>42248</v>
      </c>
      <c r="D2798" s="19">
        <v>42292</v>
      </c>
      <c r="E2798" s="15">
        <v>34</v>
      </c>
      <c r="F2798" s="3">
        <v>2</v>
      </c>
      <c r="G2798" s="10">
        <v>352.35200000000003</v>
      </c>
    </row>
    <row r="2799" spans="1:7" ht="17.55" customHeight="1" x14ac:dyDescent="0.3">
      <c r="A2799" s="1">
        <v>2798</v>
      </c>
      <c r="B2799" s="1" t="s">
        <v>2832</v>
      </c>
      <c r="C2799" s="19">
        <v>42248</v>
      </c>
      <c r="D2799" s="19">
        <v>42284</v>
      </c>
      <c r="E2799" s="15">
        <v>125</v>
      </c>
      <c r="F2799" s="3">
        <v>1</v>
      </c>
      <c r="G2799" s="10">
        <v>425.92</v>
      </c>
    </row>
    <row r="2800" spans="1:7" ht="17.55" customHeight="1" x14ac:dyDescent="0.3">
      <c r="A2800" s="1">
        <v>2799</v>
      </c>
      <c r="B2800" s="1" t="s">
        <v>2833</v>
      </c>
      <c r="C2800" s="19">
        <v>42244</v>
      </c>
      <c r="D2800" s="19">
        <v>42282</v>
      </c>
      <c r="E2800" s="15">
        <v>180</v>
      </c>
      <c r="F2800" s="3">
        <v>3</v>
      </c>
      <c r="G2800" s="10">
        <v>856.68</v>
      </c>
    </row>
    <row r="2801" spans="1:7" ht="17.55" customHeight="1" x14ac:dyDescent="0.3">
      <c r="A2801" s="1">
        <v>2800</v>
      </c>
      <c r="B2801" s="1" t="s">
        <v>2834</v>
      </c>
      <c r="C2801" s="19">
        <v>42246</v>
      </c>
      <c r="D2801" s="19">
        <v>42269</v>
      </c>
      <c r="E2801" s="15">
        <v>296</v>
      </c>
      <c r="F2801" s="3">
        <v>4</v>
      </c>
      <c r="G2801" s="10">
        <v>538.69199999999989</v>
      </c>
    </row>
    <row r="2802" spans="1:7" ht="17.55" customHeight="1" x14ac:dyDescent="0.3">
      <c r="A2802" s="1">
        <v>2801</v>
      </c>
      <c r="B2802" s="1" t="s">
        <v>2835</v>
      </c>
      <c r="C2802" s="19">
        <v>42247</v>
      </c>
      <c r="D2802" s="19">
        <v>42295</v>
      </c>
      <c r="E2802" s="15">
        <v>308</v>
      </c>
      <c r="F2802" s="3">
        <v>2</v>
      </c>
      <c r="G2802" s="10">
        <v>287.012</v>
      </c>
    </row>
    <row r="2803" spans="1:7" ht="17.55" customHeight="1" x14ac:dyDescent="0.3">
      <c r="A2803" s="1">
        <v>2802</v>
      </c>
      <c r="B2803" s="1" t="s">
        <v>2836</v>
      </c>
      <c r="C2803" s="19">
        <v>42248</v>
      </c>
      <c r="D2803" s="19">
        <v>42323</v>
      </c>
      <c r="E2803" s="15">
        <v>258</v>
      </c>
      <c r="F2803" s="3">
        <v>2</v>
      </c>
      <c r="G2803" s="10">
        <v>979.01099999999997</v>
      </c>
    </row>
    <row r="2804" spans="1:7" ht="17.55" customHeight="1" x14ac:dyDescent="0.3">
      <c r="A2804" s="1">
        <v>2803</v>
      </c>
      <c r="B2804" s="1" t="s">
        <v>2837</v>
      </c>
      <c r="C2804" s="19">
        <v>42245</v>
      </c>
      <c r="D2804" s="19">
        <v>42278</v>
      </c>
      <c r="E2804" s="15">
        <v>255</v>
      </c>
      <c r="F2804" s="3">
        <v>2</v>
      </c>
      <c r="G2804" s="10">
        <v>103.455</v>
      </c>
    </row>
    <row r="2805" spans="1:7" ht="17.55" customHeight="1" x14ac:dyDescent="0.3">
      <c r="A2805" s="1">
        <v>2804</v>
      </c>
      <c r="B2805" s="1" t="s">
        <v>2838</v>
      </c>
      <c r="C2805" s="19">
        <v>42247</v>
      </c>
      <c r="D2805" s="19">
        <v>42277</v>
      </c>
      <c r="E2805" s="15">
        <v>314</v>
      </c>
      <c r="F2805" s="3">
        <v>3</v>
      </c>
      <c r="G2805" s="10">
        <v>655.57799999999997</v>
      </c>
    </row>
    <row r="2806" spans="1:7" ht="17.55" customHeight="1" x14ac:dyDescent="0.3">
      <c r="A2806" s="1">
        <v>2805</v>
      </c>
      <c r="B2806" s="1" t="s">
        <v>2839</v>
      </c>
      <c r="C2806" s="19">
        <v>42249</v>
      </c>
      <c r="D2806" s="19">
        <v>42283</v>
      </c>
      <c r="E2806" s="15">
        <v>172</v>
      </c>
      <c r="F2806" s="3">
        <v>3</v>
      </c>
      <c r="G2806" s="10">
        <v>291.61</v>
      </c>
    </row>
    <row r="2807" spans="1:7" ht="17.55" customHeight="1" x14ac:dyDescent="0.3">
      <c r="A2807" s="1">
        <v>2806</v>
      </c>
      <c r="B2807" s="1" t="s">
        <v>2840</v>
      </c>
      <c r="C2807" s="19">
        <v>42248</v>
      </c>
      <c r="D2807" s="19">
        <v>42314</v>
      </c>
      <c r="E2807" s="15">
        <v>256</v>
      </c>
      <c r="F2807" s="3">
        <v>1</v>
      </c>
      <c r="G2807" s="10">
        <v>332.50800000000004</v>
      </c>
    </row>
    <row r="2808" spans="1:7" ht="17.55" customHeight="1" x14ac:dyDescent="0.3">
      <c r="A2808" s="1">
        <v>2807</v>
      </c>
      <c r="B2808" s="1" t="s">
        <v>2841</v>
      </c>
      <c r="C2808" s="19">
        <v>42250</v>
      </c>
      <c r="D2808" s="19">
        <v>42305</v>
      </c>
      <c r="E2808" s="15">
        <v>7</v>
      </c>
      <c r="F2808" s="3">
        <v>4</v>
      </c>
      <c r="G2808" s="10">
        <v>539.05499999999995</v>
      </c>
    </row>
    <row r="2809" spans="1:7" ht="17.55" customHeight="1" x14ac:dyDescent="0.3">
      <c r="A2809" s="1">
        <v>2808</v>
      </c>
      <c r="B2809" s="1" t="s">
        <v>2842</v>
      </c>
      <c r="C2809" s="19">
        <v>42245</v>
      </c>
      <c r="D2809" s="19">
        <v>42286</v>
      </c>
      <c r="E2809" s="15">
        <v>193</v>
      </c>
      <c r="F2809" s="3">
        <v>4</v>
      </c>
      <c r="G2809" s="10">
        <v>532.4</v>
      </c>
    </row>
    <row r="2810" spans="1:7" ht="17.55" customHeight="1" x14ac:dyDescent="0.3">
      <c r="A2810" s="1">
        <v>2809</v>
      </c>
      <c r="B2810" s="1" t="s">
        <v>2843</v>
      </c>
      <c r="C2810" s="19">
        <v>42248</v>
      </c>
      <c r="D2810" s="19">
        <v>42280</v>
      </c>
      <c r="E2810" s="15">
        <v>167</v>
      </c>
      <c r="F2810" s="3">
        <v>2</v>
      </c>
      <c r="G2810" s="10">
        <v>349.20599999999996</v>
      </c>
    </row>
    <row r="2811" spans="1:7" ht="17.55" customHeight="1" x14ac:dyDescent="0.3">
      <c r="A2811" s="1">
        <v>2810</v>
      </c>
      <c r="B2811" s="1" t="s">
        <v>2844</v>
      </c>
      <c r="C2811" s="19">
        <v>42251</v>
      </c>
      <c r="D2811" s="19">
        <v>42290</v>
      </c>
      <c r="E2811" s="15">
        <v>55</v>
      </c>
      <c r="F2811" s="3">
        <v>1</v>
      </c>
      <c r="G2811" s="10">
        <v>453.99200000000002</v>
      </c>
    </row>
    <row r="2812" spans="1:7" ht="17.55" customHeight="1" x14ac:dyDescent="0.3">
      <c r="A2812" s="1">
        <v>2811</v>
      </c>
      <c r="B2812" s="1" t="s">
        <v>2845</v>
      </c>
      <c r="C2812" s="19">
        <v>42250</v>
      </c>
      <c r="D2812" s="19">
        <v>42287</v>
      </c>
      <c r="E2812" s="15">
        <v>264</v>
      </c>
      <c r="F2812" s="3">
        <v>3</v>
      </c>
      <c r="G2812" s="10">
        <v>780.81299999999999</v>
      </c>
    </row>
    <row r="2813" spans="1:7" ht="17.55" customHeight="1" x14ac:dyDescent="0.3">
      <c r="A2813" s="1">
        <v>2812</v>
      </c>
      <c r="B2813" s="1" t="s">
        <v>2846</v>
      </c>
      <c r="C2813" s="19">
        <v>42246</v>
      </c>
      <c r="D2813" s="19">
        <v>42268</v>
      </c>
      <c r="E2813" s="15">
        <v>102</v>
      </c>
      <c r="F2813" s="3">
        <v>1</v>
      </c>
      <c r="G2813" s="10">
        <v>238.85400000000001</v>
      </c>
    </row>
    <row r="2814" spans="1:7" ht="17.55" customHeight="1" x14ac:dyDescent="0.3">
      <c r="A2814" s="1">
        <v>2813</v>
      </c>
      <c r="B2814" s="1" t="s">
        <v>2847</v>
      </c>
      <c r="C2814" s="19">
        <v>42249</v>
      </c>
      <c r="D2814" s="19">
        <v>42315</v>
      </c>
      <c r="E2814" s="15">
        <v>14</v>
      </c>
      <c r="F2814" s="3">
        <v>2</v>
      </c>
      <c r="G2814" s="10">
        <v>625.93299999999999</v>
      </c>
    </row>
    <row r="2815" spans="1:7" ht="17.55" customHeight="1" x14ac:dyDescent="0.3">
      <c r="A2815" s="1">
        <v>2814</v>
      </c>
      <c r="B2815" s="1" t="s">
        <v>2848</v>
      </c>
      <c r="C2815" s="19">
        <v>42250</v>
      </c>
      <c r="D2815" s="19">
        <v>42307</v>
      </c>
      <c r="E2815" s="15">
        <v>36</v>
      </c>
      <c r="F2815" s="3">
        <v>3</v>
      </c>
      <c r="G2815" s="10">
        <v>584.42999999999995</v>
      </c>
    </row>
    <row r="2816" spans="1:7" ht="17.55" customHeight="1" x14ac:dyDescent="0.3">
      <c r="A2816" s="1">
        <v>2815</v>
      </c>
      <c r="B2816" s="1" t="s">
        <v>2849</v>
      </c>
      <c r="C2816" s="19">
        <v>42250</v>
      </c>
      <c r="D2816" s="19">
        <v>42300</v>
      </c>
      <c r="E2816" s="15">
        <v>147</v>
      </c>
      <c r="F2816" s="3">
        <v>2</v>
      </c>
      <c r="G2816" s="10">
        <v>399.3</v>
      </c>
    </row>
    <row r="2817" spans="1:7" ht="17.55" customHeight="1" x14ac:dyDescent="0.3">
      <c r="A2817" s="1">
        <v>2816</v>
      </c>
      <c r="B2817" s="1" t="s">
        <v>2850</v>
      </c>
      <c r="C2817" s="19">
        <v>42248</v>
      </c>
      <c r="D2817" s="19">
        <v>42316</v>
      </c>
      <c r="E2817" s="15">
        <v>18</v>
      </c>
      <c r="F2817" s="3">
        <v>1</v>
      </c>
      <c r="G2817" s="10">
        <v>505.17500000000001</v>
      </c>
    </row>
    <row r="2818" spans="1:7" ht="17.55" customHeight="1" x14ac:dyDescent="0.3">
      <c r="A2818" s="1">
        <v>2817</v>
      </c>
      <c r="B2818" s="1" t="s">
        <v>2851</v>
      </c>
      <c r="C2818" s="19">
        <v>42248</v>
      </c>
      <c r="D2818" s="19">
        <v>42319</v>
      </c>
      <c r="E2818" s="15">
        <v>264</v>
      </c>
      <c r="F2818" s="3">
        <v>1</v>
      </c>
      <c r="G2818" s="10">
        <v>384.53800000000001</v>
      </c>
    </row>
    <row r="2819" spans="1:7" ht="17.55" customHeight="1" x14ac:dyDescent="0.3">
      <c r="A2819" s="1">
        <v>2818</v>
      </c>
      <c r="B2819" s="1" t="s">
        <v>2852</v>
      </c>
      <c r="C2819" s="19">
        <v>42250</v>
      </c>
      <c r="D2819" s="19">
        <v>42282</v>
      </c>
      <c r="E2819" s="15">
        <v>300</v>
      </c>
      <c r="F2819" s="3">
        <v>3</v>
      </c>
      <c r="G2819" s="10">
        <v>712.44799999999998</v>
      </c>
    </row>
    <row r="2820" spans="1:7" ht="17.55" customHeight="1" x14ac:dyDescent="0.3">
      <c r="A2820" s="1">
        <v>2819</v>
      </c>
      <c r="B2820" s="1" t="s">
        <v>2853</v>
      </c>
      <c r="C2820" s="19">
        <v>42247</v>
      </c>
      <c r="D2820" s="19">
        <v>42304</v>
      </c>
      <c r="E2820" s="15">
        <v>132</v>
      </c>
      <c r="F2820" s="3">
        <v>4</v>
      </c>
      <c r="G2820" s="10">
        <v>524.65599999999995</v>
      </c>
    </row>
    <row r="2821" spans="1:7" ht="17.55" customHeight="1" x14ac:dyDescent="0.3">
      <c r="A2821" s="1">
        <v>2820</v>
      </c>
      <c r="B2821" s="1" t="s">
        <v>2854</v>
      </c>
      <c r="C2821" s="19">
        <v>42252</v>
      </c>
      <c r="D2821" s="19">
        <v>42310</v>
      </c>
      <c r="E2821" s="15">
        <v>123</v>
      </c>
      <c r="F2821" s="3">
        <v>3</v>
      </c>
      <c r="G2821" s="10">
        <v>269.10399999999998</v>
      </c>
    </row>
    <row r="2822" spans="1:7" ht="17.55" customHeight="1" x14ac:dyDescent="0.3">
      <c r="A2822" s="1">
        <v>2821</v>
      </c>
      <c r="B2822" s="1" t="s">
        <v>2855</v>
      </c>
      <c r="C2822" s="19">
        <v>42247</v>
      </c>
      <c r="D2822" s="19">
        <v>42316</v>
      </c>
      <c r="E2822" s="15">
        <v>160</v>
      </c>
      <c r="F2822" s="3">
        <v>1</v>
      </c>
      <c r="G2822" s="10">
        <v>856.68</v>
      </c>
    </row>
    <row r="2823" spans="1:7" ht="17.55" customHeight="1" x14ac:dyDescent="0.3">
      <c r="A2823" s="1">
        <v>2822</v>
      </c>
      <c r="B2823" s="1" t="s">
        <v>2856</v>
      </c>
      <c r="C2823" s="19">
        <v>42250</v>
      </c>
      <c r="D2823" s="19">
        <v>42270</v>
      </c>
      <c r="E2823" s="15">
        <v>249</v>
      </c>
      <c r="F2823" s="3">
        <v>1</v>
      </c>
      <c r="G2823" s="10">
        <v>366.62999999999994</v>
      </c>
    </row>
    <row r="2824" spans="1:7" ht="17.55" customHeight="1" x14ac:dyDescent="0.3">
      <c r="A2824" s="1">
        <v>2823</v>
      </c>
      <c r="B2824" s="1" t="s">
        <v>2857</v>
      </c>
      <c r="C2824" s="19">
        <v>42253</v>
      </c>
      <c r="D2824" s="19">
        <v>42299</v>
      </c>
      <c r="E2824" s="15">
        <v>294</v>
      </c>
      <c r="F2824" s="3">
        <v>3</v>
      </c>
      <c r="G2824" s="10">
        <v>270.798</v>
      </c>
    </row>
    <row r="2825" spans="1:7" ht="17.55" customHeight="1" x14ac:dyDescent="0.3">
      <c r="A2825" s="1">
        <v>2824</v>
      </c>
      <c r="B2825" s="1" t="s">
        <v>2858</v>
      </c>
      <c r="C2825" s="19">
        <v>42248</v>
      </c>
      <c r="D2825" s="19">
        <v>42296</v>
      </c>
      <c r="E2825" s="15">
        <v>91</v>
      </c>
      <c r="F2825" s="3">
        <v>4</v>
      </c>
      <c r="G2825" s="10">
        <v>413.09399999999999</v>
      </c>
    </row>
    <row r="2826" spans="1:7" ht="17.55" customHeight="1" x14ac:dyDescent="0.3">
      <c r="A2826" s="1">
        <v>2825</v>
      </c>
      <c r="B2826" s="1" t="s">
        <v>2859</v>
      </c>
      <c r="C2826" s="19">
        <v>42249</v>
      </c>
      <c r="D2826" s="19">
        <v>42272</v>
      </c>
      <c r="E2826" s="15">
        <v>62</v>
      </c>
      <c r="F2826" s="3">
        <v>4</v>
      </c>
      <c r="G2826" s="10">
        <v>206.184</v>
      </c>
    </row>
    <row r="2827" spans="1:7" ht="17.55" customHeight="1" x14ac:dyDescent="0.3">
      <c r="A2827" s="1">
        <v>2826</v>
      </c>
      <c r="B2827" s="1" t="s">
        <v>2860</v>
      </c>
      <c r="C2827" s="19">
        <v>42249</v>
      </c>
      <c r="D2827" s="19">
        <v>42299</v>
      </c>
      <c r="E2827" s="15">
        <v>30</v>
      </c>
      <c r="F2827" s="3">
        <v>2</v>
      </c>
      <c r="G2827" s="10">
        <v>283.14000000000004</v>
      </c>
    </row>
    <row r="2828" spans="1:7" ht="17.55" customHeight="1" x14ac:dyDescent="0.3">
      <c r="A2828" s="1">
        <v>2827</v>
      </c>
      <c r="B2828" s="1" t="s">
        <v>2861</v>
      </c>
      <c r="C2828" s="19">
        <v>42254</v>
      </c>
      <c r="D2828" s="19">
        <v>42297</v>
      </c>
      <c r="E2828" s="15">
        <v>27</v>
      </c>
      <c r="F2828" s="3">
        <v>3</v>
      </c>
      <c r="G2828" s="10">
        <v>249.26</v>
      </c>
    </row>
    <row r="2829" spans="1:7" ht="17.55" customHeight="1" x14ac:dyDescent="0.3">
      <c r="A2829" s="1">
        <v>2828</v>
      </c>
      <c r="B2829" s="1" t="s">
        <v>2862</v>
      </c>
      <c r="C2829" s="19">
        <v>42251</v>
      </c>
      <c r="D2829" s="19">
        <v>42311</v>
      </c>
      <c r="E2829" s="15">
        <v>225</v>
      </c>
      <c r="F2829" s="3">
        <v>4</v>
      </c>
      <c r="G2829" s="10">
        <v>246.35599999999999</v>
      </c>
    </row>
    <row r="2830" spans="1:7" ht="17.55" customHeight="1" x14ac:dyDescent="0.3">
      <c r="A2830" s="1">
        <v>2829</v>
      </c>
      <c r="B2830" s="1" t="s">
        <v>2863</v>
      </c>
      <c r="C2830" s="19">
        <v>42252</v>
      </c>
      <c r="D2830" s="19">
        <v>42313</v>
      </c>
      <c r="E2830" s="15">
        <v>179</v>
      </c>
      <c r="F2830" s="3">
        <v>4</v>
      </c>
      <c r="G2830" s="10">
        <v>570.03099999999995</v>
      </c>
    </row>
    <row r="2831" spans="1:7" ht="17.55" customHeight="1" x14ac:dyDescent="0.3">
      <c r="A2831" s="1">
        <v>2830</v>
      </c>
      <c r="B2831" s="1" t="s">
        <v>2864</v>
      </c>
      <c r="C2831" s="19">
        <v>42251</v>
      </c>
      <c r="D2831" s="19">
        <v>42303</v>
      </c>
      <c r="E2831" s="15">
        <v>296</v>
      </c>
      <c r="F2831" s="3">
        <v>4</v>
      </c>
      <c r="G2831" s="10">
        <v>609.84</v>
      </c>
    </row>
    <row r="2832" spans="1:7" ht="17.55" customHeight="1" x14ac:dyDescent="0.3">
      <c r="A2832" s="1">
        <v>2831</v>
      </c>
      <c r="B2832" s="1" t="s">
        <v>2865</v>
      </c>
      <c r="C2832" s="19">
        <v>42253</v>
      </c>
      <c r="D2832" s="19">
        <v>42328</v>
      </c>
      <c r="E2832" s="15">
        <v>60</v>
      </c>
      <c r="F2832" s="3">
        <v>4</v>
      </c>
      <c r="G2832" s="10">
        <v>102.366</v>
      </c>
    </row>
    <row r="2833" spans="1:7" ht="17.55" customHeight="1" x14ac:dyDescent="0.3">
      <c r="A2833" s="1">
        <v>2832</v>
      </c>
      <c r="B2833" s="1" t="s">
        <v>2866</v>
      </c>
      <c r="C2833" s="19">
        <v>42253</v>
      </c>
      <c r="D2833" s="19">
        <v>42302</v>
      </c>
      <c r="E2833" s="15">
        <v>317</v>
      </c>
      <c r="F2833" s="3">
        <v>3</v>
      </c>
      <c r="G2833" s="10">
        <v>145.19999999999999</v>
      </c>
    </row>
    <row r="2834" spans="1:7" ht="17.55" customHeight="1" x14ac:dyDescent="0.3">
      <c r="A2834" s="1">
        <v>2833</v>
      </c>
      <c r="B2834" s="1" t="s">
        <v>2867</v>
      </c>
      <c r="C2834" s="19">
        <v>42253</v>
      </c>
      <c r="D2834" s="19">
        <v>42285</v>
      </c>
      <c r="E2834" s="15">
        <v>94</v>
      </c>
      <c r="F2834" s="3">
        <v>4</v>
      </c>
      <c r="G2834" s="10">
        <v>430.15499999999997</v>
      </c>
    </row>
    <row r="2835" spans="1:7" ht="17.55" customHeight="1" x14ac:dyDescent="0.3">
      <c r="A2835" s="1">
        <v>2834</v>
      </c>
      <c r="B2835" s="1" t="s">
        <v>2868</v>
      </c>
      <c r="C2835" s="19">
        <v>42253</v>
      </c>
      <c r="D2835" s="19">
        <v>42296</v>
      </c>
      <c r="E2835" s="15">
        <v>135</v>
      </c>
      <c r="F2835" s="3">
        <v>3</v>
      </c>
      <c r="G2835" s="10">
        <v>843.97500000000002</v>
      </c>
    </row>
    <row r="2836" spans="1:7" ht="17.55" customHeight="1" x14ac:dyDescent="0.3">
      <c r="A2836" s="1">
        <v>2835</v>
      </c>
      <c r="B2836" s="1" t="s">
        <v>2869</v>
      </c>
      <c r="C2836" s="19">
        <v>42255</v>
      </c>
      <c r="D2836" s="19">
        <v>42300</v>
      </c>
      <c r="E2836" s="15">
        <v>99</v>
      </c>
      <c r="F2836" s="3">
        <v>3</v>
      </c>
      <c r="G2836" s="10">
        <v>655.57799999999997</v>
      </c>
    </row>
    <row r="2837" spans="1:7" ht="17.55" customHeight="1" x14ac:dyDescent="0.3">
      <c r="A2837" s="1">
        <v>2836</v>
      </c>
      <c r="B2837" s="1" t="s">
        <v>2870</v>
      </c>
      <c r="C2837" s="19">
        <v>42252</v>
      </c>
      <c r="D2837" s="19">
        <v>42275</v>
      </c>
      <c r="E2837" s="15">
        <v>88</v>
      </c>
      <c r="F2837" s="3">
        <v>1</v>
      </c>
      <c r="G2837" s="10">
        <v>125.35599999999999</v>
      </c>
    </row>
    <row r="2838" spans="1:7" ht="17.55" customHeight="1" x14ac:dyDescent="0.3">
      <c r="A2838" s="1">
        <v>2837</v>
      </c>
      <c r="B2838" s="1" t="s">
        <v>2871</v>
      </c>
      <c r="C2838" s="19">
        <v>42253</v>
      </c>
      <c r="D2838" s="19">
        <v>42328</v>
      </c>
      <c r="E2838" s="15">
        <v>210</v>
      </c>
      <c r="F2838" s="3">
        <v>1</v>
      </c>
      <c r="G2838" s="10">
        <v>834.17399999999998</v>
      </c>
    </row>
    <row r="2839" spans="1:7" ht="17.55" customHeight="1" x14ac:dyDescent="0.3">
      <c r="A2839" s="1">
        <v>2838</v>
      </c>
      <c r="B2839" s="1" t="s">
        <v>2872</v>
      </c>
      <c r="C2839" s="19">
        <v>42256</v>
      </c>
      <c r="D2839" s="19">
        <v>42309</v>
      </c>
      <c r="E2839" s="15">
        <v>54</v>
      </c>
      <c r="F2839" s="3">
        <v>1</v>
      </c>
      <c r="G2839" s="10">
        <v>724.06399999999996</v>
      </c>
    </row>
    <row r="2840" spans="1:7" ht="17.55" customHeight="1" x14ac:dyDescent="0.3">
      <c r="A2840" s="1">
        <v>2839</v>
      </c>
      <c r="B2840" s="1" t="s">
        <v>2873</v>
      </c>
      <c r="C2840" s="19">
        <v>42256</v>
      </c>
      <c r="D2840" s="19">
        <v>42318</v>
      </c>
      <c r="E2840" s="15">
        <v>74</v>
      </c>
      <c r="F2840" s="3">
        <v>4</v>
      </c>
      <c r="G2840" s="10">
        <v>422.28999999999996</v>
      </c>
    </row>
    <row r="2841" spans="1:7" ht="17.55" customHeight="1" x14ac:dyDescent="0.3">
      <c r="A2841" s="1">
        <v>2840</v>
      </c>
      <c r="B2841" s="1" t="s">
        <v>2874</v>
      </c>
      <c r="C2841" s="19">
        <v>42252</v>
      </c>
      <c r="D2841" s="19">
        <v>42324</v>
      </c>
      <c r="E2841" s="15">
        <v>153</v>
      </c>
      <c r="F2841" s="3">
        <v>2</v>
      </c>
      <c r="G2841" s="10">
        <v>433.18</v>
      </c>
    </row>
    <row r="2842" spans="1:7" ht="17.55" customHeight="1" x14ac:dyDescent="0.3">
      <c r="A2842" s="1">
        <v>2841</v>
      </c>
      <c r="B2842" s="1" t="s">
        <v>2875</v>
      </c>
      <c r="C2842" s="19">
        <v>42256</v>
      </c>
      <c r="D2842" s="19">
        <v>42298</v>
      </c>
      <c r="E2842" s="15">
        <v>222</v>
      </c>
      <c r="F2842" s="3">
        <v>1</v>
      </c>
      <c r="G2842" s="10">
        <v>945.25199999999995</v>
      </c>
    </row>
    <row r="2843" spans="1:7" ht="17.55" customHeight="1" x14ac:dyDescent="0.3">
      <c r="A2843" s="1">
        <v>2842</v>
      </c>
      <c r="B2843" s="1" t="s">
        <v>2876</v>
      </c>
      <c r="C2843" s="19">
        <v>42255</v>
      </c>
      <c r="D2843" s="19">
        <v>42290</v>
      </c>
      <c r="E2843" s="15">
        <v>85</v>
      </c>
      <c r="F2843" s="3">
        <v>3</v>
      </c>
      <c r="G2843" s="10">
        <v>428.34000000000003</v>
      </c>
    </row>
    <row r="2844" spans="1:7" ht="17.55" customHeight="1" x14ac:dyDescent="0.3">
      <c r="A2844" s="1">
        <v>2843</v>
      </c>
      <c r="B2844" s="1" t="s">
        <v>2877</v>
      </c>
      <c r="C2844" s="19">
        <v>42253</v>
      </c>
      <c r="D2844" s="19">
        <v>42328</v>
      </c>
      <c r="E2844" s="15">
        <v>19</v>
      </c>
      <c r="F2844" s="3">
        <v>1</v>
      </c>
      <c r="G2844" s="10">
        <v>367.84000000000003</v>
      </c>
    </row>
    <row r="2845" spans="1:7" ht="17.55" customHeight="1" x14ac:dyDescent="0.3">
      <c r="A2845" s="1">
        <v>2844</v>
      </c>
      <c r="B2845" s="1" t="s">
        <v>2878</v>
      </c>
      <c r="C2845" s="19">
        <v>42257</v>
      </c>
      <c r="D2845" s="19">
        <v>42319</v>
      </c>
      <c r="E2845" s="15">
        <v>173</v>
      </c>
      <c r="F2845" s="3">
        <v>1</v>
      </c>
      <c r="G2845" s="10">
        <v>139.39200000000002</v>
      </c>
    </row>
    <row r="2846" spans="1:7" ht="17.55" customHeight="1" x14ac:dyDescent="0.3">
      <c r="A2846" s="1">
        <v>2845</v>
      </c>
      <c r="B2846" s="1" t="s">
        <v>2879</v>
      </c>
      <c r="C2846" s="19">
        <v>42256</v>
      </c>
      <c r="D2846" s="19">
        <v>42312</v>
      </c>
      <c r="E2846" s="15">
        <v>222</v>
      </c>
      <c r="F2846" s="3">
        <v>3</v>
      </c>
      <c r="G2846" s="10">
        <v>687.7639999999999</v>
      </c>
    </row>
    <row r="2847" spans="1:7" ht="17.55" customHeight="1" x14ac:dyDescent="0.3">
      <c r="A2847" s="1">
        <v>2846</v>
      </c>
      <c r="B2847" s="1" t="s">
        <v>2880</v>
      </c>
      <c r="C2847" s="19">
        <v>42258</v>
      </c>
      <c r="D2847" s="19">
        <v>42283</v>
      </c>
      <c r="E2847" s="15">
        <v>141</v>
      </c>
      <c r="F2847" s="3">
        <v>1</v>
      </c>
      <c r="G2847" s="10">
        <v>105.02799999999999</v>
      </c>
    </row>
    <row r="2848" spans="1:7" ht="17.55" customHeight="1" x14ac:dyDescent="0.3">
      <c r="A2848" s="1">
        <v>2847</v>
      </c>
      <c r="B2848" s="1" t="s">
        <v>2881</v>
      </c>
      <c r="C2848" s="19">
        <v>42256</v>
      </c>
      <c r="D2848" s="19">
        <v>42325</v>
      </c>
      <c r="E2848" s="15">
        <v>94</v>
      </c>
      <c r="F2848" s="3">
        <v>2</v>
      </c>
      <c r="G2848" s="10">
        <v>184.64599999999996</v>
      </c>
    </row>
    <row r="2849" spans="1:7" ht="17.55" customHeight="1" x14ac:dyDescent="0.3">
      <c r="A2849" s="1">
        <v>2848</v>
      </c>
      <c r="B2849" s="1" t="s">
        <v>2882</v>
      </c>
      <c r="C2849" s="19">
        <v>42259</v>
      </c>
      <c r="D2849" s="19">
        <v>42313</v>
      </c>
      <c r="E2849" s="15">
        <v>191</v>
      </c>
      <c r="F2849" s="3">
        <v>1</v>
      </c>
      <c r="G2849" s="10">
        <v>817.83900000000006</v>
      </c>
    </row>
    <row r="2850" spans="1:7" ht="17.55" customHeight="1" x14ac:dyDescent="0.3">
      <c r="A2850" s="1">
        <v>2849</v>
      </c>
      <c r="B2850" s="1" t="s">
        <v>2883</v>
      </c>
      <c r="C2850" s="19">
        <v>42255</v>
      </c>
      <c r="D2850" s="19">
        <v>42310</v>
      </c>
      <c r="E2850" s="15">
        <v>46</v>
      </c>
      <c r="F2850" s="3">
        <v>2</v>
      </c>
      <c r="G2850" s="10">
        <v>340.73600000000005</v>
      </c>
    </row>
    <row r="2851" spans="1:7" ht="17.55" customHeight="1" x14ac:dyDescent="0.3">
      <c r="A2851" s="1">
        <v>2850</v>
      </c>
      <c r="B2851" s="1" t="s">
        <v>2884</v>
      </c>
      <c r="C2851" s="19">
        <v>42259</v>
      </c>
      <c r="D2851" s="19">
        <v>42302</v>
      </c>
      <c r="E2851" s="15">
        <v>83</v>
      </c>
      <c r="F2851" s="3">
        <v>3</v>
      </c>
      <c r="G2851" s="10">
        <v>514.976</v>
      </c>
    </row>
    <row r="2852" spans="1:7" ht="17.55" customHeight="1" x14ac:dyDescent="0.3">
      <c r="A2852" s="1">
        <v>2851</v>
      </c>
      <c r="B2852" s="1" t="s">
        <v>2885</v>
      </c>
      <c r="C2852" s="19">
        <v>42256</v>
      </c>
      <c r="D2852" s="19">
        <v>42319</v>
      </c>
      <c r="E2852" s="15">
        <v>260</v>
      </c>
      <c r="F2852" s="3">
        <v>4</v>
      </c>
      <c r="G2852" s="10">
        <v>178.596</v>
      </c>
    </row>
    <row r="2853" spans="1:7" ht="17.55" customHeight="1" x14ac:dyDescent="0.3">
      <c r="A2853" s="1">
        <v>2852</v>
      </c>
      <c r="B2853" s="1" t="s">
        <v>2886</v>
      </c>
      <c r="C2853" s="19">
        <v>42258</v>
      </c>
      <c r="D2853" s="19">
        <v>42304</v>
      </c>
      <c r="E2853" s="15">
        <v>215</v>
      </c>
      <c r="F2853" s="3">
        <v>1</v>
      </c>
      <c r="G2853" s="10">
        <v>608.87200000000007</v>
      </c>
    </row>
    <row r="2854" spans="1:7" ht="17.55" customHeight="1" x14ac:dyDescent="0.3">
      <c r="A2854" s="1">
        <v>2853</v>
      </c>
      <c r="B2854" s="1" t="s">
        <v>2887</v>
      </c>
      <c r="C2854" s="19">
        <v>42254</v>
      </c>
      <c r="D2854" s="19">
        <v>42284</v>
      </c>
      <c r="E2854" s="15">
        <v>122</v>
      </c>
      <c r="F2854" s="3">
        <v>3</v>
      </c>
      <c r="G2854" s="10">
        <v>397.24299999999999</v>
      </c>
    </row>
    <row r="2855" spans="1:7" ht="17.55" customHeight="1" x14ac:dyDescent="0.3">
      <c r="A2855" s="1">
        <v>2854</v>
      </c>
      <c r="B2855" s="1" t="s">
        <v>2888</v>
      </c>
      <c r="C2855" s="19">
        <v>42258</v>
      </c>
      <c r="D2855" s="19">
        <v>42298</v>
      </c>
      <c r="E2855" s="15">
        <v>92</v>
      </c>
      <c r="F2855" s="3">
        <v>2</v>
      </c>
      <c r="G2855" s="10">
        <v>318.83499999999998</v>
      </c>
    </row>
    <row r="2856" spans="1:7" ht="17.55" customHeight="1" x14ac:dyDescent="0.3">
      <c r="A2856" s="1">
        <v>2855</v>
      </c>
      <c r="B2856" s="1" t="s">
        <v>2889</v>
      </c>
      <c r="C2856" s="19">
        <v>42260</v>
      </c>
      <c r="D2856" s="19">
        <v>42290</v>
      </c>
      <c r="E2856" s="15">
        <v>121</v>
      </c>
      <c r="F2856" s="3">
        <v>2</v>
      </c>
      <c r="G2856" s="10">
        <v>535.30399999999997</v>
      </c>
    </row>
    <row r="2857" spans="1:7" ht="17.55" customHeight="1" x14ac:dyDescent="0.3">
      <c r="A2857" s="1">
        <v>2856</v>
      </c>
      <c r="B2857" s="1" t="s">
        <v>2890</v>
      </c>
      <c r="C2857" s="19">
        <v>42260</v>
      </c>
      <c r="D2857" s="19">
        <v>42319</v>
      </c>
      <c r="E2857" s="15">
        <v>15</v>
      </c>
      <c r="F2857" s="3">
        <v>4</v>
      </c>
      <c r="G2857" s="10">
        <v>151.73399999999998</v>
      </c>
    </row>
    <row r="2858" spans="1:7" ht="17.55" customHeight="1" x14ac:dyDescent="0.3">
      <c r="A2858" s="1">
        <v>2857</v>
      </c>
      <c r="B2858" s="1" t="s">
        <v>2891</v>
      </c>
      <c r="C2858" s="19">
        <v>42259</v>
      </c>
      <c r="D2858" s="19">
        <v>42312</v>
      </c>
      <c r="E2858" s="15">
        <v>217</v>
      </c>
      <c r="F2858" s="3">
        <v>2</v>
      </c>
      <c r="G2858" s="10">
        <v>604.75800000000004</v>
      </c>
    </row>
    <row r="2859" spans="1:7" ht="17.55" customHeight="1" x14ac:dyDescent="0.3">
      <c r="A2859" s="1">
        <v>2858</v>
      </c>
      <c r="B2859" s="1" t="s">
        <v>2892</v>
      </c>
      <c r="C2859" s="19">
        <v>42255</v>
      </c>
      <c r="D2859" s="19">
        <v>42300</v>
      </c>
      <c r="E2859" s="15">
        <v>246</v>
      </c>
      <c r="F2859" s="3">
        <v>2</v>
      </c>
      <c r="G2859" s="10">
        <v>312.18</v>
      </c>
    </row>
    <row r="2860" spans="1:7" ht="17.55" customHeight="1" x14ac:dyDescent="0.3">
      <c r="A2860" s="1">
        <v>2859</v>
      </c>
      <c r="B2860" s="1" t="s">
        <v>2893</v>
      </c>
      <c r="C2860" s="19">
        <v>42260</v>
      </c>
      <c r="D2860" s="19">
        <v>42287</v>
      </c>
      <c r="E2860" s="15">
        <v>278</v>
      </c>
      <c r="F2860" s="3">
        <v>3</v>
      </c>
      <c r="G2860" s="10">
        <v>292.21499999999997</v>
      </c>
    </row>
    <row r="2861" spans="1:7" ht="17.55" customHeight="1" x14ac:dyDescent="0.3">
      <c r="A2861" s="1">
        <v>2860</v>
      </c>
      <c r="B2861" s="1" t="s">
        <v>2894</v>
      </c>
      <c r="C2861" s="19">
        <v>42259</v>
      </c>
      <c r="D2861" s="19">
        <v>42287</v>
      </c>
      <c r="E2861" s="15">
        <v>29</v>
      </c>
      <c r="F2861" s="3">
        <v>2</v>
      </c>
      <c r="G2861" s="10">
        <v>288.827</v>
      </c>
    </row>
    <row r="2862" spans="1:7" ht="17.55" customHeight="1" x14ac:dyDescent="0.3">
      <c r="A2862" s="1">
        <v>2861</v>
      </c>
      <c r="B2862" s="1" t="s">
        <v>2895</v>
      </c>
      <c r="C2862" s="19">
        <v>42259</v>
      </c>
      <c r="D2862" s="19">
        <v>42323</v>
      </c>
      <c r="E2862" s="15">
        <v>20</v>
      </c>
      <c r="F2862" s="3">
        <v>3</v>
      </c>
      <c r="G2862" s="10">
        <v>286.52799999999996</v>
      </c>
    </row>
    <row r="2863" spans="1:7" ht="17.55" customHeight="1" x14ac:dyDescent="0.3">
      <c r="A2863" s="1">
        <v>2862</v>
      </c>
      <c r="B2863" s="1" t="s">
        <v>2896</v>
      </c>
      <c r="C2863" s="19">
        <v>42261</v>
      </c>
      <c r="D2863" s="19">
        <v>42312</v>
      </c>
      <c r="E2863" s="15">
        <v>91</v>
      </c>
      <c r="F2863" s="3">
        <v>3</v>
      </c>
      <c r="G2863" s="10">
        <v>477.22399999999999</v>
      </c>
    </row>
    <row r="2864" spans="1:7" ht="17.55" customHeight="1" x14ac:dyDescent="0.3">
      <c r="A2864" s="1">
        <v>2863</v>
      </c>
      <c r="B2864" s="1" t="s">
        <v>2897</v>
      </c>
      <c r="C2864" s="19">
        <v>42261</v>
      </c>
      <c r="D2864" s="19">
        <v>42288</v>
      </c>
      <c r="E2864" s="15">
        <v>143</v>
      </c>
      <c r="F2864" s="3">
        <v>1</v>
      </c>
      <c r="G2864" s="10">
        <v>796.05899999999997</v>
      </c>
    </row>
    <row r="2865" spans="1:7" ht="17.55" customHeight="1" x14ac:dyDescent="0.3">
      <c r="A2865" s="1">
        <v>2864</v>
      </c>
      <c r="B2865" s="1" t="s">
        <v>2898</v>
      </c>
      <c r="C2865" s="19">
        <v>42262</v>
      </c>
      <c r="D2865" s="19">
        <v>42304</v>
      </c>
      <c r="E2865" s="15">
        <v>137</v>
      </c>
      <c r="F2865" s="3">
        <v>3</v>
      </c>
      <c r="G2865" s="10">
        <v>584.42999999999995</v>
      </c>
    </row>
    <row r="2866" spans="1:7" ht="17.55" customHeight="1" x14ac:dyDescent="0.3">
      <c r="A2866" s="1">
        <v>2865</v>
      </c>
      <c r="B2866" s="1" t="s">
        <v>2899</v>
      </c>
      <c r="C2866" s="19">
        <v>42260</v>
      </c>
      <c r="D2866" s="19">
        <v>42301</v>
      </c>
      <c r="E2866" s="15">
        <v>86</v>
      </c>
      <c r="F2866" s="3">
        <v>1</v>
      </c>
      <c r="G2866" s="10">
        <v>561.43999999999994</v>
      </c>
    </row>
    <row r="2867" spans="1:7" ht="17.55" customHeight="1" x14ac:dyDescent="0.3">
      <c r="A2867" s="1">
        <v>2866</v>
      </c>
      <c r="B2867" s="1" t="s">
        <v>2900</v>
      </c>
      <c r="C2867" s="19">
        <v>42261</v>
      </c>
      <c r="D2867" s="19">
        <v>42312</v>
      </c>
      <c r="E2867" s="15">
        <v>6</v>
      </c>
      <c r="F2867" s="3">
        <v>4</v>
      </c>
      <c r="G2867" s="10">
        <v>262.81200000000001</v>
      </c>
    </row>
    <row r="2868" spans="1:7" ht="17.55" customHeight="1" x14ac:dyDescent="0.3">
      <c r="A2868" s="1">
        <v>2867</v>
      </c>
      <c r="B2868" s="1" t="s">
        <v>2901</v>
      </c>
      <c r="C2868" s="19">
        <v>42262</v>
      </c>
      <c r="D2868" s="19">
        <v>42299</v>
      </c>
      <c r="E2868" s="15">
        <v>78</v>
      </c>
      <c r="F2868" s="3">
        <v>4</v>
      </c>
      <c r="G2868" s="10">
        <v>373.16400000000004</v>
      </c>
    </row>
    <row r="2869" spans="1:7" ht="17.55" customHeight="1" x14ac:dyDescent="0.3">
      <c r="A2869" s="1">
        <v>2868</v>
      </c>
      <c r="B2869" s="1" t="s">
        <v>2902</v>
      </c>
      <c r="C2869" s="19">
        <v>42257</v>
      </c>
      <c r="D2869" s="19">
        <v>42311</v>
      </c>
      <c r="E2869" s="15">
        <v>86</v>
      </c>
      <c r="F2869" s="3">
        <v>2</v>
      </c>
      <c r="G2869" s="10">
        <v>139.876</v>
      </c>
    </row>
    <row r="2870" spans="1:7" ht="17.55" customHeight="1" x14ac:dyDescent="0.3">
      <c r="A2870" s="1">
        <v>2869</v>
      </c>
      <c r="B2870" s="1" t="s">
        <v>2903</v>
      </c>
      <c r="C2870" s="19">
        <v>42260</v>
      </c>
      <c r="D2870" s="19">
        <v>42280</v>
      </c>
      <c r="E2870" s="15">
        <v>13</v>
      </c>
      <c r="F2870" s="3">
        <v>3</v>
      </c>
      <c r="G2870" s="10">
        <v>471.9</v>
      </c>
    </row>
    <row r="2871" spans="1:7" ht="17.55" customHeight="1" x14ac:dyDescent="0.3">
      <c r="A2871" s="1">
        <v>2870</v>
      </c>
      <c r="B2871" s="1" t="s">
        <v>2904</v>
      </c>
      <c r="C2871" s="19">
        <v>42258</v>
      </c>
      <c r="D2871" s="19">
        <v>42283</v>
      </c>
      <c r="E2871" s="15">
        <v>153</v>
      </c>
      <c r="F2871" s="3">
        <v>4</v>
      </c>
      <c r="G2871" s="10">
        <v>473.35199999999998</v>
      </c>
    </row>
    <row r="2872" spans="1:7" ht="17.55" customHeight="1" x14ac:dyDescent="0.3">
      <c r="A2872" s="1">
        <v>2871</v>
      </c>
      <c r="B2872" s="1" t="s">
        <v>2905</v>
      </c>
      <c r="C2872" s="19">
        <v>42263</v>
      </c>
      <c r="D2872" s="19">
        <v>42336</v>
      </c>
      <c r="E2872" s="15">
        <v>67</v>
      </c>
      <c r="F2872" s="3">
        <v>4</v>
      </c>
      <c r="G2872" s="10">
        <v>591.68999999999994</v>
      </c>
    </row>
    <row r="2873" spans="1:7" ht="17.55" customHeight="1" x14ac:dyDescent="0.3">
      <c r="A2873" s="1">
        <v>2872</v>
      </c>
      <c r="B2873" s="1" t="s">
        <v>2906</v>
      </c>
      <c r="C2873" s="19">
        <v>42258</v>
      </c>
      <c r="D2873" s="19">
        <v>42284</v>
      </c>
      <c r="E2873" s="15">
        <v>9</v>
      </c>
      <c r="F2873" s="3">
        <v>3</v>
      </c>
      <c r="G2873" s="10">
        <v>638.15399999999988</v>
      </c>
    </row>
    <row r="2874" spans="1:7" ht="17.55" customHeight="1" x14ac:dyDescent="0.3">
      <c r="A2874" s="1">
        <v>2873</v>
      </c>
      <c r="B2874" s="1" t="s">
        <v>2907</v>
      </c>
      <c r="C2874" s="19">
        <v>42260</v>
      </c>
      <c r="D2874" s="19">
        <v>42309</v>
      </c>
      <c r="E2874" s="15">
        <v>79</v>
      </c>
      <c r="F2874" s="3">
        <v>1</v>
      </c>
      <c r="G2874" s="10">
        <v>63.403999999999996</v>
      </c>
    </row>
    <row r="2875" spans="1:7" ht="17.55" customHeight="1" x14ac:dyDescent="0.3">
      <c r="A2875" s="1">
        <v>2874</v>
      </c>
      <c r="B2875" s="1" t="s">
        <v>2908</v>
      </c>
      <c r="C2875" s="19">
        <v>42260</v>
      </c>
      <c r="D2875" s="19">
        <v>42316</v>
      </c>
      <c r="E2875" s="15">
        <v>26</v>
      </c>
      <c r="F2875" s="3">
        <v>2</v>
      </c>
      <c r="G2875" s="10">
        <v>159.11500000000001</v>
      </c>
    </row>
    <row r="2876" spans="1:7" ht="17.55" customHeight="1" x14ac:dyDescent="0.3">
      <c r="A2876" s="1">
        <v>2875</v>
      </c>
      <c r="B2876" s="1" t="s">
        <v>2909</v>
      </c>
      <c r="C2876" s="19">
        <v>42259</v>
      </c>
      <c r="D2876" s="19">
        <v>42291</v>
      </c>
      <c r="E2876" s="15">
        <v>100</v>
      </c>
      <c r="F2876" s="3">
        <v>2</v>
      </c>
      <c r="G2876" s="10">
        <v>409.464</v>
      </c>
    </row>
    <row r="2877" spans="1:7" ht="17.55" customHeight="1" x14ac:dyDescent="0.3">
      <c r="A2877" s="1">
        <v>2876</v>
      </c>
      <c r="B2877" s="1" t="s">
        <v>2910</v>
      </c>
      <c r="C2877" s="19">
        <v>42259</v>
      </c>
      <c r="D2877" s="19">
        <v>42299</v>
      </c>
      <c r="E2877" s="15">
        <v>255</v>
      </c>
      <c r="F2877" s="3">
        <v>3</v>
      </c>
      <c r="G2877" s="10">
        <v>723.096</v>
      </c>
    </row>
    <row r="2878" spans="1:7" ht="17.55" customHeight="1" x14ac:dyDescent="0.3">
      <c r="A2878" s="1">
        <v>2877</v>
      </c>
      <c r="B2878" s="1" t="s">
        <v>2911</v>
      </c>
      <c r="C2878" s="19">
        <v>42261</v>
      </c>
      <c r="D2878" s="19">
        <v>42320</v>
      </c>
      <c r="E2878" s="15">
        <v>92</v>
      </c>
      <c r="F2878" s="3">
        <v>4</v>
      </c>
      <c r="G2878" s="10">
        <v>741.48800000000006</v>
      </c>
    </row>
    <row r="2879" spans="1:7" ht="17.55" customHeight="1" x14ac:dyDescent="0.3">
      <c r="A2879" s="1">
        <v>2878</v>
      </c>
      <c r="B2879" s="1" t="s">
        <v>2912</v>
      </c>
      <c r="C2879" s="19">
        <v>42260</v>
      </c>
      <c r="D2879" s="19">
        <v>42318</v>
      </c>
      <c r="E2879" s="15">
        <v>144</v>
      </c>
      <c r="F2879" s="3">
        <v>4</v>
      </c>
      <c r="G2879" s="10">
        <v>859.22100000000012</v>
      </c>
    </row>
    <row r="2880" spans="1:7" ht="17.55" customHeight="1" x14ac:dyDescent="0.3">
      <c r="A2880" s="1">
        <v>2879</v>
      </c>
      <c r="B2880" s="1" t="s">
        <v>2913</v>
      </c>
      <c r="C2880" s="19">
        <v>42259</v>
      </c>
      <c r="D2880" s="19">
        <v>42332</v>
      </c>
      <c r="E2880" s="15">
        <v>210</v>
      </c>
      <c r="F2880" s="3">
        <v>4</v>
      </c>
      <c r="G2880" s="10">
        <v>596.28800000000001</v>
      </c>
    </row>
    <row r="2881" spans="1:7" ht="17.55" customHeight="1" x14ac:dyDescent="0.3">
      <c r="A2881" s="1">
        <v>2880</v>
      </c>
      <c r="B2881" s="1" t="s">
        <v>2914</v>
      </c>
      <c r="C2881" s="19">
        <v>42262</v>
      </c>
      <c r="D2881" s="19">
        <v>42290</v>
      </c>
      <c r="E2881" s="15">
        <v>117</v>
      </c>
      <c r="F2881" s="3">
        <v>3</v>
      </c>
      <c r="G2881" s="10">
        <v>547.88800000000003</v>
      </c>
    </row>
    <row r="2882" spans="1:7" ht="17.55" customHeight="1" x14ac:dyDescent="0.3">
      <c r="A2882" s="1">
        <v>2881</v>
      </c>
      <c r="B2882" s="1" t="s">
        <v>2915</v>
      </c>
      <c r="C2882" s="19">
        <v>42263</v>
      </c>
      <c r="D2882" s="19">
        <v>42313</v>
      </c>
      <c r="E2882" s="15">
        <v>46</v>
      </c>
      <c r="F2882" s="3">
        <v>1</v>
      </c>
      <c r="G2882" s="10">
        <v>223.608</v>
      </c>
    </row>
    <row r="2883" spans="1:7" ht="17.55" customHeight="1" x14ac:dyDescent="0.3">
      <c r="A2883" s="1">
        <v>2882</v>
      </c>
      <c r="B2883" s="1" t="s">
        <v>2916</v>
      </c>
      <c r="C2883" s="19">
        <v>42263</v>
      </c>
      <c r="D2883" s="19">
        <v>42319</v>
      </c>
      <c r="E2883" s="15">
        <v>46</v>
      </c>
      <c r="F2883" s="3">
        <v>3</v>
      </c>
      <c r="G2883" s="10">
        <v>339.76800000000003</v>
      </c>
    </row>
    <row r="2884" spans="1:7" ht="17.55" customHeight="1" x14ac:dyDescent="0.3">
      <c r="A2884" s="1">
        <v>2883</v>
      </c>
      <c r="B2884" s="1" t="s">
        <v>2917</v>
      </c>
      <c r="C2884" s="19">
        <v>42260</v>
      </c>
      <c r="D2884" s="19">
        <v>42325</v>
      </c>
      <c r="E2884" s="15">
        <v>110</v>
      </c>
      <c r="F2884" s="3">
        <v>4</v>
      </c>
      <c r="G2884" s="10">
        <v>472.62599999999998</v>
      </c>
    </row>
    <row r="2885" spans="1:7" ht="17.55" customHeight="1" x14ac:dyDescent="0.3">
      <c r="A2885" s="1">
        <v>2884</v>
      </c>
      <c r="B2885" s="1" t="s">
        <v>2918</v>
      </c>
      <c r="C2885" s="19">
        <v>42260</v>
      </c>
      <c r="D2885" s="19">
        <v>42313</v>
      </c>
      <c r="E2885" s="15">
        <v>207</v>
      </c>
      <c r="F2885" s="3">
        <v>4</v>
      </c>
      <c r="G2885" s="10">
        <v>197.47200000000001</v>
      </c>
    </row>
    <row r="2886" spans="1:7" ht="17.55" customHeight="1" x14ac:dyDescent="0.3">
      <c r="A2886" s="1">
        <v>2885</v>
      </c>
      <c r="B2886" s="1" t="s">
        <v>2919</v>
      </c>
      <c r="C2886" s="19">
        <v>42260</v>
      </c>
      <c r="D2886" s="19">
        <v>42302</v>
      </c>
      <c r="E2886" s="15">
        <v>25</v>
      </c>
      <c r="F2886" s="3">
        <v>2</v>
      </c>
      <c r="G2886" s="10">
        <v>456.77499999999998</v>
      </c>
    </row>
    <row r="2887" spans="1:7" ht="17.55" customHeight="1" x14ac:dyDescent="0.3">
      <c r="A2887" s="1">
        <v>2886</v>
      </c>
      <c r="B2887" s="1" t="s">
        <v>2920</v>
      </c>
      <c r="C2887" s="19">
        <v>42265</v>
      </c>
      <c r="D2887" s="19">
        <v>42311</v>
      </c>
      <c r="E2887" s="15">
        <v>76</v>
      </c>
      <c r="F2887" s="3">
        <v>3</v>
      </c>
      <c r="G2887" s="10">
        <v>668.28300000000002</v>
      </c>
    </row>
    <row r="2888" spans="1:7" ht="17.55" customHeight="1" x14ac:dyDescent="0.3">
      <c r="A2888" s="1">
        <v>2887</v>
      </c>
      <c r="B2888" s="1" t="s">
        <v>2921</v>
      </c>
      <c r="C2888" s="19">
        <v>42261</v>
      </c>
      <c r="D2888" s="19">
        <v>42326</v>
      </c>
      <c r="E2888" s="15">
        <v>13</v>
      </c>
      <c r="F2888" s="3">
        <v>4</v>
      </c>
      <c r="G2888" s="10">
        <v>622.54499999999996</v>
      </c>
    </row>
    <row r="2889" spans="1:7" ht="17.55" customHeight="1" x14ac:dyDescent="0.3">
      <c r="A2889" s="1">
        <v>2888</v>
      </c>
      <c r="B2889" s="1" t="s">
        <v>2922</v>
      </c>
      <c r="C2889" s="19">
        <v>42265</v>
      </c>
      <c r="D2889" s="19">
        <v>42312</v>
      </c>
      <c r="E2889" s="15">
        <v>120</v>
      </c>
      <c r="F2889" s="3">
        <v>4</v>
      </c>
      <c r="G2889" s="10">
        <v>433.66399999999999</v>
      </c>
    </row>
    <row r="2890" spans="1:7" ht="17.55" customHeight="1" x14ac:dyDescent="0.3">
      <c r="A2890" s="1">
        <v>2889</v>
      </c>
      <c r="B2890" s="1" t="s">
        <v>2923</v>
      </c>
      <c r="C2890" s="19">
        <v>42266</v>
      </c>
      <c r="D2890" s="19">
        <v>42338</v>
      </c>
      <c r="E2890" s="15">
        <v>275</v>
      </c>
      <c r="F2890" s="3">
        <v>4</v>
      </c>
      <c r="G2890" s="10">
        <v>565.55399999999997</v>
      </c>
    </row>
    <row r="2891" spans="1:7" ht="17.55" customHeight="1" x14ac:dyDescent="0.3">
      <c r="A2891" s="1">
        <v>2890</v>
      </c>
      <c r="B2891" s="1" t="s">
        <v>2924</v>
      </c>
      <c r="C2891" s="19">
        <v>42263</v>
      </c>
      <c r="D2891" s="19">
        <v>42285</v>
      </c>
      <c r="E2891" s="15">
        <v>126</v>
      </c>
      <c r="F2891" s="3">
        <v>1</v>
      </c>
      <c r="G2891" s="10">
        <v>496.34199999999993</v>
      </c>
    </row>
    <row r="2892" spans="1:7" ht="17.55" customHeight="1" x14ac:dyDescent="0.3">
      <c r="A2892" s="1">
        <v>2891</v>
      </c>
      <c r="B2892" s="1" t="s">
        <v>2925</v>
      </c>
      <c r="C2892" s="19">
        <v>42262</v>
      </c>
      <c r="D2892" s="19">
        <v>42329</v>
      </c>
      <c r="E2892" s="15">
        <v>39</v>
      </c>
      <c r="F2892" s="3">
        <v>3</v>
      </c>
      <c r="G2892" s="10">
        <v>309.27600000000007</v>
      </c>
    </row>
    <row r="2893" spans="1:7" ht="17.55" customHeight="1" x14ac:dyDescent="0.3">
      <c r="A2893" s="1">
        <v>2892</v>
      </c>
      <c r="B2893" s="1" t="s">
        <v>2926</v>
      </c>
      <c r="C2893" s="19">
        <v>42264</v>
      </c>
      <c r="D2893" s="19">
        <v>42325</v>
      </c>
      <c r="E2893" s="15">
        <v>165</v>
      </c>
      <c r="F2893" s="3">
        <v>3</v>
      </c>
      <c r="G2893" s="10">
        <v>368.80799999999999</v>
      </c>
    </row>
    <row r="2894" spans="1:7" ht="17.55" customHeight="1" x14ac:dyDescent="0.3">
      <c r="A2894" s="1">
        <v>2893</v>
      </c>
      <c r="B2894" s="1" t="s">
        <v>2927</v>
      </c>
      <c r="C2894" s="19">
        <v>42263</v>
      </c>
      <c r="D2894" s="19">
        <v>42293</v>
      </c>
      <c r="E2894" s="15">
        <v>218</v>
      </c>
      <c r="F2894" s="3">
        <v>4</v>
      </c>
      <c r="G2894" s="10">
        <v>609.84</v>
      </c>
    </row>
    <row r="2895" spans="1:7" ht="17.55" customHeight="1" x14ac:dyDescent="0.3">
      <c r="A2895" s="1">
        <v>2894</v>
      </c>
      <c r="B2895" s="1" t="s">
        <v>2928</v>
      </c>
      <c r="C2895" s="19">
        <v>42264</v>
      </c>
      <c r="D2895" s="19">
        <v>42330</v>
      </c>
      <c r="E2895" s="15">
        <v>54</v>
      </c>
      <c r="F2895" s="3">
        <v>3</v>
      </c>
      <c r="G2895" s="10">
        <v>181.863</v>
      </c>
    </row>
    <row r="2896" spans="1:7" ht="17.55" customHeight="1" x14ac:dyDescent="0.3">
      <c r="A2896" s="1">
        <v>2895</v>
      </c>
      <c r="B2896" s="1" t="s">
        <v>2929</v>
      </c>
      <c r="C2896" s="19">
        <v>42263</v>
      </c>
      <c r="D2896" s="19">
        <v>42313</v>
      </c>
      <c r="E2896" s="15">
        <v>172</v>
      </c>
      <c r="F2896" s="3">
        <v>1</v>
      </c>
      <c r="G2896" s="10">
        <v>471.53699999999998</v>
      </c>
    </row>
    <row r="2897" spans="1:7" ht="17.55" customHeight="1" x14ac:dyDescent="0.3">
      <c r="A2897" s="1">
        <v>2896</v>
      </c>
      <c r="B2897" s="1" t="s">
        <v>2930</v>
      </c>
      <c r="C2897" s="19">
        <v>42265</v>
      </c>
      <c r="D2897" s="19">
        <v>42330</v>
      </c>
      <c r="E2897" s="15">
        <v>14</v>
      </c>
      <c r="F2897" s="3">
        <v>4</v>
      </c>
      <c r="G2897" s="10">
        <v>394.94400000000002</v>
      </c>
    </row>
    <row r="2898" spans="1:7" ht="17.55" customHeight="1" x14ac:dyDescent="0.3">
      <c r="A2898" s="1">
        <v>2897</v>
      </c>
      <c r="B2898" s="1" t="s">
        <v>2931</v>
      </c>
      <c r="C2898" s="19">
        <v>42263</v>
      </c>
      <c r="D2898" s="19">
        <v>42300</v>
      </c>
      <c r="E2898" s="15">
        <v>231</v>
      </c>
      <c r="F2898" s="3">
        <v>2</v>
      </c>
      <c r="G2898" s="10">
        <v>238.97499999999999</v>
      </c>
    </row>
    <row r="2899" spans="1:7" ht="17.55" customHeight="1" x14ac:dyDescent="0.3">
      <c r="A2899" s="1">
        <v>2898</v>
      </c>
      <c r="B2899" s="1" t="s">
        <v>2932</v>
      </c>
      <c r="C2899" s="19">
        <v>42264</v>
      </c>
      <c r="D2899" s="19">
        <v>42318</v>
      </c>
      <c r="E2899" s="15">
        <v>28</v>
      </c>
      <c r="F2899" s="3">
        <v>2</v>
      </c>
      <c r="G2899" s="10">
        <v>608.99299999999994</v>
      </c>
    </row>
    <row r="2900" spans="1:7" ht="17.55" customHeight="1" x14ac:dyDescent="0.3">
      <c r="A2900" s="1">
        <v>2899</v>
      </c>
      <c r="B2900" s="1" t="s">
        <v>2933</v>
      </c>
      <c r="C2900" s="19">
        <v>42263</v>
      </c>
      <c r="D2900" s="19">
        <v>42325</v>
      </c>
      <c r="E2900" s="15">
        <v>9</v>
      </c>
      <c r="F2900" s="3">
        <v>3</v>
      </c>
      <c r="G2900" s="10">
        <v>153.54900000000001</v>
      </c>
    </row>
    <row r="2901" spans="1:7" ht="17.55" customHeight="1" x14ac:dyDescent="0.3">
      <c r="A2901" s="1">
        <v>2900</v>
      </c>
      <c r="B2901" s="1" t="s">
        <v>2934</v>
      </c>
      <c r="C2901" s="19">
        <v>42262</v>
      </c>
      <c r="D2901" s="19">
        <v>42325</v>
      </c>
      <c r="E2901" s="15">
        <v>54</v>
      </c>
      <c r="F2901" s="3">
        <v>4</v>
      </c>
      <c r="G2901" s="10">
        <v>112.28800000000001</v>
      </c>
    </row>
    <row r="2902" spans="1:7" ht="17.55" customHeight="1" x14ac:dyDescent="0.3">
      <c r="A2902" s="1">
        <v>2901</v>
      </c>
      <c r="B2902" s="1" t="s">
        <v>2935</v>
      </c>
      <c r="C2902" s="19">
        <v>42268</v>
      </c>
      <c r="D2902" s="19">
        <v>42322</v>
      </c>
      <c r="E2902" s="15">
        <v>196</v>
      </c>
      <c r="F2902" s="3">
        <v>4</v>
      </c>
      <c r="G2902" s="10">
        <v>488.71899999999994</v>
      </c>
    </row>
    <row r="2903" spans="1:7" ht="17.55" customHeight="1" x14ac:dyDescent="0.3">
      <c r="A2903" s="1">
        <v>2902</v>
      </c>
      <c r="B2903" s="1" t="s">
        <v>2936</v>
      </c>
      <c r="C2903" s="19">
        <v>42264</v>
      </c>
      <c r="D2903" s="19">
        <v>42308</v>
      </c>
      <c r="E2903" s="15">
        <v>167</v>
      </c>
      <c r="F2903" s="3">
        <v>1</v>
      </c>
      <c r="G2903" s="10">
        <v>131.88999999999999</v>
      </c>
    </row>
    <row r="2904" spans="1:7" ht="17.55" customHeight="1" x14ac:dyDescent="0.3">
      <c r="A2904" s="1">
        <v>2903</v>
      </c>
      <c r="B2904" s="1" t="s">
        <v>2937</v>
      </c>
      <c r="C2904" s="19">
        <v>42265</v>
      </c>
      <c r="D2904" s="19">
        <v>42335</v>
      </c>
      <c r="E2904" s="15">
        <v>142</v>
      </c>
      <c r="F2904" s="3">
        <v>4</v>
      </c>
      <c r="G2904" s="10">
        <v>367.84000000000003</v>
      </c>
    </row>
    <row r="2905" spans="1:7" ht="17.55" customHeight="1" x14ac:dyDescent="0.3">
      <c r="A2905" s="1">
        <v>2904</v>
      </c>
      <c r="B2905" s="1" t="s">
        <v>2938</v>
      </c>
      <c r="C2905" s="19">
        <v>42264</v>
      </c>
      <c r="D2905" s="19">
        <v>42305</v>
      </c>
      <c r="E2905" s="15">
        <v>139</v>
      </c>
      <c r="F2905" s="3">
        <v>1</v>
      </c>
      <c r="G2905" s="10">
        <v>136.00399999999999</v>
      </c>
    </row>
    <row r="2906" spans="1:7" ht="17.55" customHeight="1" x14ac:dyDescent="0.3">
      <c r="A2906" s="1">
        <v>2905</v>
      </c>
      <c r="B2906" s="1" t="s">
        <v>2939</v>
      </c>
      <c r="C2906" s="19">
        <v>42266</v>
      </c>
      <c r="D2906" s="19">
        <v>42334</v>
      </c>
      <c r="E2906" s="15">
        <v>159</v>
      </c>
      <c r="F2906" s="3">
        <v>4</v>
      </c>
      <c r="G2906" s="10">
        <v>87.11999999999999</v>
      </c>
    </row>
    <row r="2907" spans="1:7" ht="17.55" customHeight="1" x14ac:dyDescent="0.3">
      <c r="A2907" s="1">
        <v>2906</v>
      </c>
      <c r="B2907" s="1" t="s">
        <v>2940</v>
      </c>
      <c r="C2907" s="19">
        <v>42268</v>
      </c>
      <c r="D2907" s="19">
        <v>42340</v>
      </c>
      <c r="E2907" s="15">
        <v>71</v>
      </c>
      <c r="F2907" s="3">
        <v>4</v>
      </c>
      <c r="G2907" s="10">
        <v>906.048</v>
      </c>
    </row>
    <row r="2908" spans="1:7" ht="17.55" customHeight="1" x14ac:dyDescent="0.3">
      <c r="A2908" s="1">
        <v>2907</v>
      </c>
      <c r="B2908" s="1" t="s">
        <v>2941</v>
      </c>
      <c r="C2908" s="19">
        <v>42265</v>
      </c>
      <c r="D2908" s="19">
        <v>42289</v>
      </c>
      <c r="E2908" s="15">
        <v>210</v>
      </c>
      <c r="F2908" s="3">
        <v>4</v>
      </c>
      <c r="G2908" s="10">
        <v>382.84400000000005</v>
      </c>
    </row>
    <row r="2909" spans="1:7" ht="17.55" customHeight="1" x14ac:dyDescent="0.3">
      <c r="A2909" s="1">
        <v>2908</v>
      </c>
      <c r="B2909" s="1" t="s">
        <v>2942</v>
      </c>
      <c r="C2909" s="19">
        <v>42265</v>
      </c>
      <c r="D2909" s="19">
        <v>42287</v>
      </c>
      <c r="E2909" s="15">
        <v>150</v>
      </c>
      <c r="F2909" s="3">
        <v>4</v>
      </c>
      <c r="G2909" s="10">
        <v>534.3359999999999</v>
      </c>
    </row>
    <row r="2910" spans="1:7" ht="17.55" customHeight="1" x14ac:dyDescent="0.3">
      <c r="A2910" s="1">
        <v>2909</v>
      </c>
      <c r="B2910" s="1" t="s">
        <v>2943</v>
      </c>
      <c r="C2910" s="19">
        <v>42268</v>
      </c>
      <c r="D2910" s="19">
        <v>42311</v>
      </c>
      <c r="E2910" s="15">
        <v>68</v>
      </c>
      <c r="F2910" s="3">
        <v>3</v>
      </c>
      <c r="G2910" s="10">
        <v>703.73599999999999</v>
      </c>
    </row>
    <row r="2911" spans="1:7" ht="17.55" customHeight="1" x14ac:dyDescent="0.3">
      <c r="A2911" s="1">
        <v>2910</v>
      </c>
      <c r="B2911" s="1" t="s">
        <v>2944</v>
      </c>
      <c r="C2911" s="19">
        <v>42266</v>
      </c>
      <c r="D2911" s="19">
        <v>42328</v>
      </c>
      <c r="E2911" s="15">
        <v>140</v>
      </c>
      <c r="F2911" s="3">
        <v>1</v>
      </c>
      <c r="G2911" s="10">
        <v>452.29799999999994</v>
      </c>
    </row>
    <row r="2912" spans="1:7" ht="17.55" customHeight="1" x14ac:dyDescent="0.3">
      <c r="A2912" s="1">
        <v>2911</v>
      </c>
      <c r="B2912" s="1" t="s">
        <v>2945</v>
      </c>
      <c r="C2912" s="19">
        <v>42267</v>
      </c>
      <c r="D2912" s="19">
        <v>42342</v>
      </c>
      <c r="E2912" s="15">
        <v>257</v>
      </c>
      <c r="F2912" s="3">
        <v>1</v>
      </c>
      <c r="G2912" s="10">
        <v>450.12</v>
      </c>
    </row>
    <row r="2913" spans="1:7" ht="17.55" customHeight="1" x14ac:dyDescent="0.3">
      <c r="A2913" s="1">
        <v>2912</v>
      </c>
      <c r="B2913" s="1" t="s">
        <v>2946</v>
      </c>
      <c r="C2913" s="19">
        <v>42267</v>
      </c>
      <c r="D2913" s="19">
        <v>42329</v>
      </c>
      <c r="E2913" s="15">
        <v>288</v>
      </c>
      <c r="F2913" s="3">
        <v>3</v>
      </c>
      <c r="G2913" s="10">
        <v>449.51499999999999</v>
      </c>
    </row>
    <row r="2914" spans="1:7" ht="17.55" customHeight="1" x14ac:dyDescent="0.3">
      <c r="A2914" s="1">
        <v>2913</v>
      </c>
      <c r="B2914" s="1" t="s">
        <v>2947</v>
      </c>
      <c r="C2914" s="19">
        <v>42271</v>
      </c>
      <c r="D2914" s="19">
        <v>42312</v>
      </c>
      <c r="E2914" s="15">
        <v>141</v>
      </c>
      <c r="F2914" s="3">
        <v>2</v>
      </c>
      <c r="G2914" s="10">
        <v>406.56</v>
      </c>
    </row>
    <row r="2915" spans="1:7" ht="17.55" customHeight="1" x14ac:dyDescent="0.3">
      <c r="A2915" s="1">
        <v>2914</v>
      </c>
      <c r="B2915" s="1" t="s">
        <v>2948</v>
      </c>
      <c r="C2915" s="19">
        <v>42267</v>
      </c>
      <c r="D2915" s="19">
        <v>42330</v>
      </c>
      <c r="E2915" s="15">
        <v>183</v>
      </c>
      <c r="F2915" s="3">
        <v>2</v>
      </c>
      <c r="G2915" s="10">
        <v>330.08800000000002</v>
      </c>
    </row>
    <row r="2916" spans="1:7" ht="17.55" customHeight="1" x14ac:dyDescent="0.3">
      <c r="A2916" s="1">
        <v>2915</v>
      </c>
      <c r="B2916" s="1" t="s">
        <v>2949</v>
      </c>
      <c r="C2916" s="19">
        <v>42266</v>
      </c>
      <c r="D2916" s="19">
        <v>42324</v>
      </c>
      <c r="E2916" s="15">
        <v>317</v>
      </c>
      <c r="F2916" s="3">
        <v>4</v>
      </c>
      <c r="G2916" s="10">
        <v>104.66499999999999</v>
      </c>
    </row>
    <row r="2917" spans="1:7" ht="17.55" customHeight="1" x14ac:dyDescent="0.3">
      <c r="A2917" s="1">
        <v>2916</v>
      </c>
      <c r="B2917" s="1" t="s">
        <v>2950</v>
      </c>
      <c r="C2917" s="19">
        <v>42271</v>
      </c>
      <c r="D2917" s="19">
        <v>42316</v>
      </c>
      <c r="E2917" s="15">
        <v>302</v>
      </c>
      <c r="F2917" s="3">
        <v>4</v>
      </c>
      <c r="G2917" s="10">
        <v>675.66399999999999</v>
      </c>
    </row>
    <row r="2918" spans="1:7" ht="17.55" customHeight="1" x14ac:dyDescent="0.3">
      <c r="A2918" s="1">
        <v>2917</v>
      </c>
      <c r="B2918" s="1" t="s">
        <v>2951</v>
      </c>
      <c r="C2918" s="19">
        <v>42271</v>
      </c>
      <c r="D2918" s="19">
        <v>42314</v>
      </c>
      <c r="E2918" s="15">
        <v>134</v>
      </c>
      <c r="F2918" s="3">
        <v>1</v>
      </c>
      <c r="G2918" s="10">
        <v>484.24199999999996</v>
      </c>
    </row>
    <row r="2919" spans="1:7" ht="17.55" customHeight="1" x14ac:dyDescent="0.3">
      <c r="A2919" s="1">
        <v>2918</v>
      </c>
      <c r="B2919" s="1" t="s">
        <v>2952</v>
      </c>
      <c r="C2919" s="19">
        <v>42268</v>
      </c>
      <c r="D2919" s="19">
        <v>42295</v>
      </c>
      <c r="E2919" s="15">
        <v>42</v>
      </c>
      <c r="F2919" s="3">
        <v>2</v>
      </c>
      <c r="G2919" s="10">
        <v>486.42</v>
      </c>
    </row>
    <row r="2920" spans="1:7" ht="17.55" customHeight="1" x14ac:dyDescent="0.3">
      <c r="A2920" s="1">
        <v>2919</v>
      </c>
      <c r="B2920" s="1" t="s">
        <v>2953</v>
      </c>
      <c r="C2920" s="19">
        <v>42267</v>
      </c>
      <c r="D2920" s="19">
        <v>42318</v>
      </c>
      <c r="E2920" s="15">
        <v>267</v>
      </c>
      <c r="F2920" s="3">
        <v>1</v>
      </c>
      <c r="G2920" s="10">
        <v>658.96600000000001</v>
      </c>
    </row>
    <row r="2921" spans="1:7" ht="17.55" customHeight="1" x14ac:dyDescent="0.3">
      <c r="A2921" s="1">
        <v>2920</v>
      </c>
      <c r="B2921" s="1" t="s">
        <v>2954</v>
      </c>
      <c r="C2921" s="19">
        <v>42272</v>
      </c>
      <c r="D2921" s="19">
        <v>42331</v>
      </c>
      <c r="E2921" s="15">
        <v>81</v>
      </c>
      <c r="F2921" s="3">
        <v>2</v>
      </c>
      <c r="G2921" s="10">
        <v>421.08000000000004</v>
      </c>
    </row>
    <row r="2922" spans="1:7" ht="17.55" customHeight="1" x14ac:dyDescent="0.3">
      <c r="A2922" s="1">
        <v>2921</v>
      </c>
      <c r="B2922" s="1" t="s">
        <v>2955</v>
      </c>
      <c r="C2922" s="19">
        <v>42272</v>
      </c>
      <c r="D2922" s="19">
        <v>42308</v>
      </c>
      <c r="E2922" s="15">
        <v>258</v>
      </c>
      <c r="F2922" s="3">
        <v>1</v>
      </c>
      <c r="G2922" s="10">
        <v>482.42699999999996</v>
      </c>
    </row>
    <row r="2923" spans="1:7" ht="17.55" customHeight="1" x14ac:dyDescent="0.3">
      <c r="A2923" s="1">
        <v>2922</v>
      </c>
      <c r="B2923" s="1" t="s">
        <v>2956</v>
      </c>
      <c r="C2923" s="19">
        <v>42268</v>
      </c>
      <c r="D2923" s="19">
        <v>42305</v>
      </c>
      <c r="E2923" s="15">
        <v>262</v>
      </c>
      <c r="F2923" s="3">
        <v>4</v>
      </c>
      <c r="G2923" s="10">
        <v>304.92</v>
      </c>
    </row>
    <row r="2924" spans="1:7" ht="17.55" customHeight="1" x14ac:dyDescent="0.3">
      <c r="A2924" s="1">
        <v>2923</v>
      </c>
      <c r="B2924" s="1" t="s">
        <v>2957</v>
      </c>
      <c r="C2924" s="19">
        <v>42271</v>
      </c>
      <c r="D2924" s="19">
        <v>42327</v>
      </c>
      <c r="E2924" s="15">
        <v>98</v>
      </c>
      <c r="F2924" s="3">
        <v>4</v>
      </c>
      <c r="G2924" s="10">
        <v>680.625</v>
      </c>
    </row>
    <row r="2925" spans="1:7" ht="17.55" customHeight="1" x14ac:dyDescent="0.3">
      <c r="A2925" s="1">
        <v>2924</v>
      </c>
      <c r="B2925" s="1" t="s">
        <v>2958</v>
      </c>
      <c r="C2925" s="19">
        <v>42268</v>
      </c>
      <c r="D2925" s="19">
        <v>42340</v>
      </c>
      <c r="E2925" s="15">
        <v>187</v>
      </c>
      <c r="F2925" s="3">
        <v>1</v>
      </c>
      <c r="G2925" s="10">
        <v>675.05899999999997</v>
      </c>
    </row>
    <row r="2926" spans="1:7" ht="17.55" customHeight="1" x14ac:dyDescent="0.3">
      <c r="A2926" s="1">
        <v>2925</v>
      </c>
      <c r="B2926" s="1" t="s">
        <v>2959</v>
      </c>
      <c r="C2926" s="19">
        <v>42271</v>
      </c>
      <c r="D2926" s="19">
        <v>42315</v>
      </c>
      <c r="E2926" s="15">
        <v>199</v>
      </c>
      <c r="F2926" s="3">
        <v>1</v>
      </c>
      <c r="G2926" s="10">
        <v>592.9</v>
      </c>
    </row>
    <row r="2927" spans="1:7" ht="17.55" customHeight="1" x14ac:dyDescent="0.3">
      <c r="A2927" s="1">
        <v>2926</v>
      </c>
      <c r="B2927" s="1" t="s">
        <v>2960</v>
      </c>
      <c r="C2927" s="19">
        <v>42269</v>
      </c>
      <c r="D2927" s="19">
        <v>42311</v>
      </c>
      <c r="E2927" s="15">
        <v>1</v>
      </c>
      <c r="F2927" s="3">
        <v>4</v>
      </c>
      <c r="G2927" s="10">
        <v>887.53499999999997</v>
      </c>
    </row>
    <row r="2928" spans="1:7" ht="17.55" customHeight="1" x14ac:dyDescent="0.3">
      <c r="A2928" s="1">
        <v>2927</v>
      </c>
      <c r="B2928" s="1" t="s">
        <v>2961</v>
      </c>
      <c r="C2928" s="19">
        <v>42269</v>
      </c>
      <c r="D2928" s="19">
        <v>42341</v>
      </c>
      <c r="E2928" s="15">
        <v>240</v>
      </c>
      <c r="F2928" s="3">
        <v>4</v>
      </c>
      <c r="G2928" s="10">
        <v>803.68200000000002</v>
      </c>
    </row>
    <row r="2929" spans="1:7" ht="17.55" customHeight="1" x14ac:dyDescent="0.3">
      <c r="A2929" s="1">
        <v>2928</v>
      </c>
      <c r="B2929" s="1" t="s">
        <v>2962</v>
      </c>
      <c r="C2929" s="19">
        <v>42271</v>
      </c>
      <c r="D2929" s="19">
        <v>42304</v>
      </c>
      <c r="E2929" s="15">
        <v>24</v>
      </c>
      <c r="F2929" s="3">
        <v>4</v>
      </c>
      <c r="G2929" s="10">
        <v>836.35199999999998</v>
      </c>
    </row>
    <row r="2930" spans="1:7" ht="17.55" customHeight="1" x14ac:dyDescent="0.3">
      <c r="A2930" s="1">
        <v>2929</v>
      </c>
      <c r="B2930" s="1" t="s">
        <v>2963</v>
      </c>
      <c r="C2930" s="19">
        <v>42274</v>
      </c>
      <c r="D2930" s="19">
        <v>42328</v>
      </c>
      <c r="E2930" s="15">
        <v>207</v>
      </c>
      <c r="F2930" s="3">
        <v>4</v>
      </c>
      <c r="G2930" s="10">
        <v>225.06</v>
      </c>
    </row>
    <row r="2931" spans="1:7" ht="17.55" customHeight="1" x14ac:dyDescent="0.3">
      <c r="A2931" s="1">
        <v>2930</v>
      </c>
      <c r="B2931" s="1" t="s">
        <v>2964</v>
      </c>
      <c r="C2931" s="19">
        <v>42271</v>
      </c>
      <c r="D2931" s="19">
        <v>42340</v>
      </c>
      <c r="E2931" s="15">
        <v>54</v>
      </c>
      <c r="F2931" s="3">
        <v>1</v>
      </c>
      <c r="G2931" s="10">
        <v>110.352</v>
      </c>
    </row>
    <row r="2932" spans="1:7" ht="17.55" customHeight="1" x14ac:dyDescent="0.3">
      <c r="A2932" s="1">
        <v>2931</v>
      </c>
      <c r="B2932" s="1" t="s">
        <v>2965</v>
      </c>
      <c r="C2932" s="19">
        <v>42271</v>
      </c>
      <c r="D2932" s="19">
        <v>42293</v>
      </c>
      <c r="E2932" s="15">
        <v>243</v>
      </c>
      <c r="F2932" s="3">
        <v>2</v>
      </c>
      <c r="G2932" s="10">
        <v>113.256</v>
      </c>
    </row>
    <row r="2933" spans="1:7" ht="17.55" customHeight="1" x14ac:dyDescent="0.3">
      <c r="A2933" s="1">
        <v>2932</v>
      </c>
      <c r="B2933" s="1" t="s">
        <v>2966</v>
      </c>
      <c r="C2933" s="19">
        <v>42275</v>
      </c>
      <c r="D2933" s="19">
        <v>42347</v>
      </c>
      <c r="E2933" s="15">
        <v>4</v>
      </c>
      <c r="F2933" s="3">
        <v>2</v>
      </c>
      <c r="G2933" s="10">
        <v>390.58800000000002</v>
      </c>
    </row>
    <row r="2934" spans="1:7" ht="17.55" customHeight="1" x14ac:dyDescent="0.3">
      <c r="A2934" s="1">
        <v>2933</v>
      </c>
      <c r="B2934" s="1" t="s">
        <v>2967</v>
      </c>
      <c r="C2934" s="19">
        <v>42273</v>
      </c>
      <c r="D2934" s="19">
        <v>42305</v>
      </c>
      <c r="E2934" s="15">
        <v>91</v>
      </c>
      <c r="F2934" s="3">
        <v>3</v>
      </c>
      <c r="G2934" s="10">
        <v>305.64599999999996</v>
      </c>
    </row>
    <row r="2935" spans="1:7" ht="17.55" customHeight="1" x14ac:dyDescent="0.3">
      <c r="A2935" s="1">
        <v>2934</v>
      </c>
      <c r="B2935" s="1" t="s">
        <v>2968</v>
      </c>
      <c r="C2935" s="19">
        <v>42273</v>
      </c>
      <c r="D2935" s="19">
        <v>42330</v>
      </c>
      <c r="E2935" s="15">
        <v>228</v>
      </c>
      <c r="F2935" s="3">
        <v>1</v>
      </c>
      <c r="G2935" s="10">
        <v>817.96</v>
      </c>
    </row>
    <row r="2936" spans="1:7" ht="17.55" customHeight="1" x14ac:dyDescent="0.3">
      <c r="A2936" s="1">
        <v>2935</v>
      </c>
      <c r="B2936" s="1" t="s">
        <v>2969</v>
      </c>
      <c r="C2936" s="19">
        <v>42273</v>
      </c>
      <c r="D2936" s="19">
        <v>42333</v>
      </c>
      <c r="E2936" s="15">
        <v>199</v>
      </c>
      <c r="F2936" s="3">
        <v>2</v>
      </c>
      <c r="G2936" s="10">
        <v>401.23600000000005</v>
      </c>
    </row>
    <row r="2937" spans="1:7" ht="17.55" customHeight="1" x14ac:dyDescent="0.3">
      <c r="A2937" s="1">
        <v>2936</v>
      </c>
      <c r="B2937" s="1" t="s">
        <v>2970</v>
      </c>
      <c r="C2937" s="19">
        <v>42273</v>
      </c>
      <c r="D2937" s="19">
        <v>42297</v>
      </c>
      <c r="E2937" s="15">
        <v>88</v>
      </c>
      <c r="F2937" s="3">
        <v>3</v>
      </c>
      <c r="G2937" s="10">
        <v>160.68800000000002</v>
      </c>
    </row>
    <row r="2938" spans="1:7" ht="17.55" customHeight="1" x14ac:dyDescent="0.3">
      <c r="A2938" s="1">
        <v>2937</v>
      </c>
      <c r="B2938" s="1" t="s">
        <v>2971</v>
      </c>
      <c r="C2938" s="19">
        <v>42273</v>
      </c>
      <c r="D2938" s="19">
        <v>42329</v>
      </c>
      <c r="E2938" s="15">
        <v>290</v>
      </c>
      <c r="F2938" s="3">
        <v>4</v>
      </c>
      <c r="G2938" s="10">
        <v>193.11600000000001</v>
      </c>
    </row>
    <row r="2939" spans="1:7" ht="17.55" customHeight="1" x14ac:dyDescent="0.3">
      <c r="A2939" s="1">
        <v>2938</v>
      </c>
      <c r="B2939" s="1" t="s">
        <v>2972</v>
      </c>
      <c r="C2939" s="19">
        <v>42274</v>
      </c>
      <c r="D2939" s="19">
        <v>42312</v>
      </c>
      <c r="E2939" s="15">
        <v>265</v>
      </c>
      <c r="F2939" s="3">
        <v>2</v>
      </c>
      <c r="G2939" s="10">
        <v>140.84399999999999</v>
      </c>
    </row>
    <row r="2940" spans="1:7" ht="17.55" customHeight="1" x14ac:dyDescent="0.3">
      <c r="A2940" s="1">
        <v>2939</v>
      </c>
      <c r="B2940" s="1" t="s">
        <v>2973</v>
      </c>
      <c r="C2940" s="19">
        <v>42276</v>
      </c>
      <c r="D2940" s="19">
        <v>42324</v>
      </c>
      <c r="E2940" s="15">
        <v>162</v>
      </c>
      <c r="F2940" s="3">
        <v>3</v>
      </c>
      <c r="G2940" s="10">
        <v>274.428</v>
      </c>
    </row>
    <row r="2941" spans="1:7" ht="17.55" customHeight="1" x14ac:dyDescent="0.3">
      <c r="A2941" s="1">
        <v>2940</v>
      </c>
      <c r="B2941" s="1" t="s">
        <v>2974</v>
      </c>
      <c r="C2941" s="19">
        <v>42277</v>
      </c>
      <c r="D2941" s="19">
        <v>42344</v>
      </c>
      <c r="E2941" s="15">
        <v>296</v>
      </c>
      <c r="F2941" s="3">
        <v>4</v>
      </c>
      <c r="G2941" s="10">
        <v>600.0390000000001</v>
      </c>
    </row>
    <row r="2942" spans="1:7" ht="17.55" customHeight="1" x14ac:dyDescent="0.3">
      <c r="A2942" s="1">
        <v>2941</v>
      </c>
      <c r="B2942" s="1" t="s">
        <v>2975</v>
      </c>
      <c r="C2942" s="19">
        <v>42276</v>
      </c>
      <c r="D2942" s="19">
        <v>42339</v>
      </c>
      <c r="E2942" s="15">
        <v>16</v>
      </c>
      <c r="F2942" s="3">
        <v>1</v>
      </c>
      <c r="G2942" s="10">
        <v>62.920000000000009</v>
      </c>
    </row>
    <row r="2943" spans="1:7" ht="17.55" customHeight="1" x14ac:dyDescent="0.3">
      <c r="A2943" s="1">
        <v>2942</v>
      </c>
      <c r="B2943" s="1" t="s">
        <v>2976</v>
      </c>
      <c r="C2943" s="19">
        <v>42276</v>
      </c>
      <c r="D2943" s="19">
        <v>42333</v>
      </c>
      <c r="E2943" s="15">
        <v>217</v>
      </c>
      <c r="F2943" s="3">
        <v>1</v>
      </c>
      <c r="G2943" s="10">
        <v>126.80799999999999</v>
      </c>
    </row>
    <row r="2944" spans="1:7" ht="17.55" customHeight="1" x14ac:dyDescent="0.3">
      <c r="A2944" s="1">
        <v>2943</v>
      </c>
      <c r="B2944" s="1" t="s">
        <v>2977</v>
      </c>
      <c r="C2944" s="19">
        <v>42278</v>
      </c>
      <c r="D2944" s="19">
        <v>42299</v>
      </c>
      <c r="E2944" s="15">
        <v>319</v>
      </c>
      <c r="F2944" s="3">
        <v>3</v>
      </c>
      <c r="G2944" s="10">
        <v>269.10399999999998</v>
      </c>
    </row>
    <row r="2945" spans="1:7" ht="17.55" customHeight="1" x14ac:dyDescent="0.3">
      <c r="A2945" s="1">
        <v>2944</v>
      </c>
      <c r="B2945" s="1" t="s">
        <v>2978</v>
      </c>
      <c r="C2945" s="19">
        <v>42276</v>
      </c>
      <c r="D2945" s="19">
        <v>42345</v>
      </c>
      <c r="E2945" s="15">
        <v>17</v>
      </c>
      <c r="F2945" s="3">
        <v>1</v>
      </c>
      <c r="G2945" s="10">
        <v>445.88499999999999</v>
      </c>
    </row>
    <row r="2946" spans="1:7" ht="17.55" customHeight="1" x14ac:dyDescent="0.3">
      <c r="A2946" s="1">
        <v>2945</v>
      </c>
      <c r="B2946" s="1" t="s">
        <v>2979</v>
      </c>
      <c r="C2946" s="19">
        <v>42279</v>
      </c>
      <c r="D2946" s="19">
        <v>42337</v>
      </c>
      <c r="E2946" s="15">
        <v>44</v>
      </c>
      <c r="F2946" s="3">
        <v>4</v>
      </c>
      <c r="G2946" s="10">
        <v>669.85599999999999</v>
      </c>
    </row>
    <row r="2947" spans="1:7" ht="17.55" customHeight="1" x14ac:dyDescent="0.3">
      <c r="A2947" s="1">
        <v>2946</v>
      </c>
      <c r="B2947" s="1" t="s">
        <v>2980</v>
      </c>
      <c r="C2947" s="19">
        <v>42276</v>
      </c>
      <c r="D2947" s="19">
        <v>42340</v>
      </c>
      <c r="E2947" s="15">
        <v>54</v>
      </c>
      <c r="F2947" s="3">
        <v>2</v>
      </c>
      <c r="G2947" s="10">
        <v>134.31</v>
      </c>
    </row>
    <row r="2948" spans="1:7" ht="17.55" customHeight="1" x14ac:dyDescent="0.3">
      <c r="A2948" s="1">
        <v>2947</v>
      </c>
      <c r="B2948" s="1" t="s">
        <v>2981</v>
      </c>
      <c r="C2948" s="19">
        <v>42280</v>
      </c>
      <c r="D2948" s="19">
        <v>42348</v>
      </c>
      <c r="E2948" s="15">
        <v>68</v>
      </c>
      <c r="F2948" s="3">
        <v>2</v>
      </c>
      <c r="G2948" s="10">
        <v>226.512</v>
      </c>
    </row>
    <row r="2949" spans="1:7" ht="17.55" customHeight="1" x14ac:dyDescent="0.3">
      <c r="A2949" s="1">
        <v>2948</v>
      </c>
      <c r="B2949" s="1" t="s">
        <v>2982</v>
      </c>
      <c r="C2949" s="19">
        <v>42277</v>
      </c>
      <c r="D2949" s="19">
        <v>42311</v>
      </c>
      <c r="E2949" s="15">
        <v>312</v>
      </c>
      <c r="F2949" s="3">
        <v>4</v>
      </c>
      <c r="G2949" s="10">
        <v>352.35199999999998</v>
      </c>
    </row>
    <row r="2950" spans="1:7" ht="17.55" customHeight="1" x14ac:dyDescent="0.3">
      <c r="A2950" s="1">
        <v>2949</v>
      </c>
      <c r="B2950" s="1" t="s">
        <v>2983</v>
      </c>
      <c r="C2950" s="19">
        <v>42280</v>
      </c>
      <c r="D2950" s="19">
        <v>42339</v>
      </c>
      <c r="E2950" s="15">
        <v>102</v>
      </c>
      <c r="F2950" s="3">
        <v>1</v>
      </c>
      <c r="G2950" s="10">
        <v>506.38499999999999</v>
      </c>
    </row>
    <row r="2951" spans="1:7" ht="17.55" customHeight="1" x14ac:dyDescent="0.3">
      <c r="A2951" s="1">
        <v>2950</v>
      </c>
      <c r="B2951" s="1" t="s">
        <v>2984</v>
      </c>
      <c r="C2951" s="19">
        <v>42280</v>
      </c>
      <c r="D2951" s="19">
        <v>42345</v>
      </c>
      <c r="E2951" s="15">
        <v>262</v>
      </c>
      <c r="F2951" s="3">
        <v>4</v>
      </c>
      <c r="G2951" s="10">
        <v>400.51</v>
      </c>
    </row>
    <row r="2952" spans="1:7" ht="17.55" customHeight="1" x14ac:dyDescent="0.3">
      <c r="A2952" s="1">
        <v>2951</v>
      </c>
      <c r="B2952" s="1" t="s">
        <v>2985</v>
      </c>
      <c r="C2952" s="19">
        <v>42280</v>
      </c>
      <c r="D2952" s="19">
        <v>42331</v>
      </c>
      <c r="E2952" s="15">
        <v>195</v>
      </c>
      <c r="F2952" s="3">
        <v>4</v>
      </c>
      <c r="G2952" s="10">
        <v>243.93600000000004</v>
      </c>
    </row>
    <row r="2953" spans="1:7" ht="17.55" customHeight="1" x14ac:dyDescent="0.3">
      <c r="A2953" s="1">
        <v>2952</v>
      </c>
      <c r="B2953" s="1" t="s">
        <v>2986</v>
      </c>
      <c r="C2953" s="19">
        <v>42279</v>
      </c>
      <c r="D2953" s="19">
        <v>42300</v>
      </c>
      <c r="E2953" s="15">
        <v>247</v>
      </c>
      <c r="F2953" s="3">
        <v>1</v>
      </c>
      <c r="G2953" s="10">
        <v>151.49200000000002</v>
      </c>
    </row>
    <row r="2954" spans="1:7" ht="17.55" customHeight="1" x14ac:dyDescent="0.3">
      <c r="A2954" s="1">
        <v>2953</v>
      </c>
      <c r="B2954" s="1" t="s">
        <v>2987</v>
      </c>
      <c r="C2954" s="19">
        <v>42277</v>
      </c>
      <c r="D2954" s="19">
        <v>42351</v>
      </c>
      <c r="E2954" s="15">
        <v>312</v>
      </c>
      <c r="F2954" s="3">
        <v>1</v>
      </c>
      <c r="G2954" s="10">
        <v>423.5</v>
      </c>
    </row>
    <row r="2955" spans="1:7" ht="17.55" customHeight="1" x14ac:dyDescent="0.3">
      <c r="A2955" s="1">
        <v>2954</v>
      </c>
      <c r="B2955" s="1" t="s">
        <v>2988</v>
      </c>
      <c r="C2955" s="19">
        <v>42280</v>
      </c>
      <c r="D2955" s="19">
        <v>42308</v>
      </c>
      <c r="E2955" s="15">
        <v>28</v>
      </c>
      <c r="F2955" s="3">
        <v>1</v>
      </c>
      <c r="G2955" s="10">
        <v>741.97199999999998</v>
      </c>
    </row>
    <row r="2956" spans="1:7" ht="17.55" customHeight="1" x14ac:dyDescent="0.3">
      <c r="A2956" s="1">
        <v>2955</v>
      </c>
      <c r="B2956" s="1" t="s">
        <v>2989</v>
      </c>
      <c r="C2956" s="19">
        <v>42282</v>
      </c>
      <c r="D2956" s="19">
        <v>42315</v>
      </c>
      <c r="E2956" s="15">
        <v>278</v>
      </c>
      <c r="F2956" s="3">
        <v>1</v>
      </c>
      <c r="G2956" s="10">
        <v>192.995</v>
      </c>
    </row>
    <row r="2957" spans="1:7" ht="17.55" customHeight="1" x14ac:dyDescent="0.3">
      <c r="A2957" s="1">
        <v>2956</v>
      </c>
      <c r="B2957" s="1" t="s">
        <v>2990</v>
      </c>
      <c r="C2957" s="19">
        <v>42279</v>
      </c>
      <c r="D2957" s="19">
        <v>42349</v>
      </c>
      <c r="E2957" s="15">
        <v>11</v>
      </c>
      <c r="F2957" s="3">
        <v>2</v>
      </c>
      <c r="G2957" s="10">
        <v>381.87600000000003</v>
      </c>
    </row>
    <row r="2958" spans="1:7" ht="17.55" customHeight="1" x14ac:dyDescent="0.3">
      <c r="A2958" s="1">
        <v>2957</v>
      </c>
      <c r="B2958" s="1" t="s">
        <v>2991</v>
      </c>
      <c r="C2958" s="19">
        <v>42281</v>
      </c>
      <c r="D2958" s="19">
        <v>42338</v>
      </c>
      <c r="E2958" s="15">
        <v>275</v>
      </c>
      <c r="F2958" s="3">
        <v>2</v>
      </c>
      <c r="G2958" s="10">
        <v>174.23999999999998</v>
      </c>
    </row>
    <row r="2959" spans="1:7" ht="17.55" customHeight="1" x14ac:dyDescent="0.3">
      <c r="A2959" s="1">
        <v>2958</v>
      </c>
      <c r="B2959" s="1" t="s">
        <v>2992</v>
      </c>
      <c r="C2959" s="19">
        <v>42279</v>
      </c>
      <c r="D2959" s="19">
        <v>42299</v>
      </c>
      <c r="E2959" s="15">
        <v>73</v>
      </c>
      <c r="F2959" s="3">
        <v>3</v>
      </c>
      <c r="G2959" s="10">
        <v>597.98199999999997</v>
      </c>
    </row>
    <row r="2960" spans="1:7" ht="17.55" customHeight="1" x14ac:dyDescent="0.3">
      <c r="A2960" s="1">
        <v>2959</v>
      </c>
      <c r="B2960" s="1" t="s">
        <v>2993</v>
      </c>
      <c r="C2960" s="19">
        <v>42282</v>
      </c>
      <c r="D2960" s="19">
        <v>42335</v>
      </c>
      <c r="E2960" s="15">
        <v>174</v>
      </c>
      <c r="F2960" s="3">
        <v>1</v>
      </c>
      <c r="G2960" s="10">
        <v>413.82</v>
      </c>
    </row>
    <row r="2961" spans="1:7" ht="17.55" customHeight="1" x14ac:dyDescent="0.3">
      <c r="A2961" s="1">
        <v>2960</v>
      </c>
      <c r="B2961" s="1" t="s">
        <v>2994</v>
      </c>
      <c r="C2961" s="19">
        <v>42279</v>
      </c>
      <c r="D2961" s="19">
        <v>42351</v>
      </c>
      <c r="E2961" s="15">
        <v>280</v>
      </c>
      <c r="F2961" s="3">
        <v>4</v>
      </c>
      <c r="G2961" s="10">
        <v>635.25</v>
      </c>
    </row>
    <row r="2962" spans="1:7" ht="17.55" customHeight="1" x14ac:dyDescent="0.3">
      <c r="A2962" s="1">
        <v>2961</v>
      </c>
      <c r="B2962" s="1" t="s">
        <v>2995</v>
      </c>
      <c r="C2962" s="19">
        <v>42282</v>
      </c>
      <c r="D2962" s="19">
        <v>42319</v>
      </c>
      <c r="E2962" s="15">
        <v>220</v>
      </c>
      <c r="F2962" s="3">
        <v>2</v>
      </c>
      <c r="G2962" s="10">
        <v>955.05300000000011</v>
      </c>
    </row>
    <row r="2963" spans="1:7" ht="17.55" customHeight="1" x14ac:dyDescent="0.3">
      <c r="A2963" s="1">
        <v>2962</v>
      </c>
      <c r="B2963" s="1" t="s">
        <v>2996</v>
      </c>
      <c r="C2963" s="19">
        <v>42281</v>
      </c>
      <c r="D2963" s="19">
        <v>42322</v>
      </c>
      <c r="E2963" s="15">
        <v>72</v>
      </c>
      <c r="F2963" s="3">
        <v>4</v>
      </c>
      <c r="G2963" s="10">
        <v>340.25200000000001</v>
      </c>
    </row>
    <row r="2964" spans="1:7" ht="17.55" customHeight="1" x14ac:dyDescent="0.3">
      <c r="A2964" s="1">
        <v>2963</v>
      </c>
      <c r="B2964" s="1" t="s">
        <v>2997</v>
      </c>
      <c r="C2964" s="19">
        <v>42280</v>
      </c>
      <c r="D2964" s="19">
        <v>42317</v>
      </c>
      <c r="E2964" s="15">
        <v>252</v>
      </c>
      <c r="F2964" s="3">
        <v>3</v>
      </c>
      <c r="G2964" s="10">
        <v>869.02199999999993</v>
      </c>
    </row>
    <row r="2965" spans="1:7" ht="17.55" customHeight="1" x14ac:dyDescent="0.3">
      <c r="A2965" s="1">
        <v>2964</v>
      </c>
      <c r="B2965" s="1" t="s">
        <v>2998</v>
      </c>
      <c r="C2965" s="19">
        <v>42284</v>
      </c>
      <c r="D2965" s="19">
        <v>42335</v>
      </c>
      <c r="E2965" s="15">
        <v>289</v>
      </c>
      <c r="F2965" s="3">
        <v>1</v>
      </c>
      <c r="G2965" s="10">
        <v>340.49399999999997</v>
      </c>
    </row>
    <row r="2966" spans="1:7" ht="17.55" customHeight="1" x14ac:dyDescent="0.3">
      <c r="A2966" s="1">
        <v>2965</v>
      </c>
      <c r="B2966" s="1" t="s">
        <v>2999</v>
      </c>
      <c r="C2966" s="19">
        <v>42281</v>
      </c>
      <c r="D2966" s="19">
        <v>42344</v>
      </c>
      <c r="E2966" s="15">
        <v>8</v>
      </c>
      <c r="F2966" s="3">
        <v>3</v>
      </c>
      <c r="G2966" s="10">
        <v>821.10599999999999</v>
      </c>
    </row>
    <row r="2967" spans="1:7" ht="17.55" customHeight="1" x14ac:dyDescent="0.3">
      <c r="A2967" s="1">
        <v>2966</v>
      </c>
      <c r="B2967" s="1" t="s">
        <v>3000</v>
      </c>
      <c r="C2967" s="19">
        <v>42283</v>
      </c>
      <c r="D2967" s="19">
        <v>42349</v>
      </c>
      <c r="E2967" s="15">
        <v>4</v>
      </c>
      <c r="F2967" s="3">
        <v>3</v>
      </c>
      <c r="G2967" s="10">
        <v>162.624</v>
      </c>
    </row>
    <row r="2968" spans="1:7" ht="17.55" customHeight="1" x14ac:dyDescent="0.3">
      <c r="A2968" s="1">
        <v>2967</v>
      </c>
      <c r="B2968" s="1" t="s">
        <v>3001</v>
      </c>
      <c r="C2968" s="19">
        <v>42280</v>
      </c>
      <c r="D2968" s="19">
        <v>42349</v>
      </c>
      <c r="E2968" s="15">
        <v>280</v>
      </c>
      <c r="F2968" s="3">
        <v>1</v>
      </c>
      <c r="G2968" s="10">
        <v>521.26799999999992</v>
      </c>
    </row>
    <row r="2969" spans="1:7" ht="17.55" customHeight="1" x14ac:dyDescent="0.3">
      <c r="A2969" s="1">
        <v>2968</v>
      </c>
      <c r="B2969" s="1" t="s">
        <v>3002</v>
      </c>
      <c r="C2969" s="19">
        <v>42281</v>
      </c>
      <c r="D2969" s="19">
        <v>42344</v>
      </c>
      <c r="E2969" s="15">
        <v>89</v>
      </c>
      <c r="F2969" s="3">
        <v>1</v>
      </c>
      <c r="G2969" s="10">
        <v>430.76</v>
      </c>
    </row>
    <row r="2970" spans="1:7" ht="17.55" customHeight="1" x14ac:dyDescent="0.3">
      <c r="A2970" s="1">
        <v>2969</v>
      </c>
      <c r="B2970" s="1" t="s">
        <v>3003</v>
      </c>
      <c r="C2970" s="19">
        <v>42281</v>
      </c>
      <c r="D2970" s="19">
        <v>42331</v>
      </c>
      <c r="E2970" s="15">
        <v>87</v>
      </c>
      <c r="F2970" s="3">
        <v>4</v>
      </c>
      <c r="G2970" s="10">
        <v>100.914</v>
      </c>
    </row>
    <row r="2971" spans="1:7" ht="17.55" customHeight="1" x14ac:dyDescent="0.3">
      <c r="A2971" s="1">
        <v>2970</v>
      </c>
      <c r="B2971" s="1" t="s">
        <v>3004</v>
      </c>
      <c r="C2971" s="19">
        <v>42284</v>
      </c>
      <c r="D2971" s="19">
        <v>42304</v>
      </c>
      <c r="E2971" s="15">
        <v>291</v>
      </c>
      <c r="F2971" s="3">
        <v>1</v>
      </c>
      <c r="G2971" s="10">
        <v>322.34400000000005</v>
      </c>
    </row>
    <row r="2972" spans="1:7" ht="17.55" customHeight="1" x14ac:dyDescent="0.3">
      <c r="A2972" s="1">
        <v>2971</v>
      </c>
      <c r="B2972" s="1" t="s">
        <v>3005</v>
      </c>
      <c r="C2972" s="19">
        <v>42281</v>
      </c>
      <c r="D2972" s="19">
        <v>42333</v>
      </c>
      <c r="E2972" s="15">
        <v>317</v>
      </c>
      <c r="F2972" s="3">
        <v>2</v>
      </c>
      <c r="G2972" s="10">
        <v>352.11</v>
      </c>
    </row>
    <row r="2973" spans="1:7" ht="17.55" customHeight="1" x14ac:dyDescent="0.3">
      <c r="A2973" s="1">
        <v>2972</v>
      </c>
      <c r="B2973" s="1" t="s">
        <v>3006</v>
      </c>
      <c r="C2973" s="19">
        <v>42283</v>
      </c>
      <c r="D2973" s="19">
        <v>42332</v>
      </c>
      <c r="E2973" s="15">
        <v>103</v>
      </c>
      <c r="F2973" s="3">
        <v>1</v>
      </c>
      <c r="G2973" s="10">
        <v>496.58399999999995</v>
      </c>
    </row>
    <row r="2974" spans="1:7" ht="17.55" customHeight="1" x14ac:dyDescent="0.3">
      <c r="A2974" s="1">
        <v>2973</v>
      </c>
      <c r="B2974" s="1" t="s">
        <v>3007</v>
      </c>
      <c r="C2974" s="19">
        <v>42287</v>
      </c>
      <c r="D2974" s="19">
        <v>42348</v>
      </c>
      <c r="E2974" s="15">
        <v>299</v>
      </c>
      <c r="F2974" s="3">
        <v>3</v>
      </c>
      <c r="G2974" s="10">
        <v>393.00800000000004</v>
      </c>
    </row>
    <row r="2975" spans="1:7" ht="17.55" customHeight="1" x14ac:dyDescent="0.3">
      <c r="A2975" s="1">
        <v>2974</v>
      </c>
      <c r="B2975" s="1" t="s">
        <v>3008</v>
      </c>
      <c r="C2975" s="19">
        <v>42282</v>
      </c>
      <c r="D2975" s="19">
        <v>42325</v>
      </c>
      <c r="E2975" s="15">
        <v>185</v>
      </c>
      <c r="F2975" s="3">
        <v>3</v>
      </c>
      <c r="G2975" s="10">
        <v>223.85</v>
      </c>
    </row>
    <row r="2976" spans="1:7" ht="17.55" customHeight="1" x14ac:dyDescent="0.3">
      <c r="A2976" s="1">
        <v>2975</v>
      </c>
      <c r="B2976" s="1" t="s">
        <v>3009</v>
      </c>
      <c r="C2976" s="19">
        <v>42282</v>
      </c>
      <c r="D2976" s="19">
        <v>42341</v>
      </c>
      <c r="E2976" s="15">
        <v>176</v>
      </c>
      <c r="F2976" s="3">
        <v>1</v>
      </c>
      <c r="G2976" s="10">
        <v>592.9</v>
      </c>
    </row>
    <row r="2977" spans="1:7" ht="17.55" customHeight="1" x14ac:dyDescent="0.3">
      <c r="A2977" s="1">
        <v>2976</v>
      </c>
      <c r="B2977" s="1" t="s">
        <v>3010</v>
      </c>
      <c r="C2977" s="19">
        <v>42285</v>
      </c>
      <c r="D2977" s="19">
        <v>42352</v>
      </c>
      <c r="E2977" s="15">
        <v>84</v>
      </c>
      <c r="F2977" s="3">
        <v>4</v>
      </c>
      <c r="G2977" s="10">
        <v>249.744</v>
      </c>
    </row>
    <row r="2978" spans="1:7" ht="17.55" customHeight="1" x14ac:dyDescent="0.3">
      <c r="A2978" s="1">
        <v>2977</v>
      </c>
      <c r="B2978" s="1" t="s">
        <v>3011</v>
      </c>
      <c r="C2978" s="19">
        <v>42283</v>
      </c>
      <c r="D2978" s="19">
        <v>42310</v>
      </c>
      <c r="E2978" s="15">
        <v>132</v>
      </c>
      <c r="F2978" s="3">
        <v>1</v>
      </c>
      <c r="G2978" s="10">
        <v>182.10499999999996</v>
      </c>
    </row>
    <row r="2979" spans="1:7" ht="17.55" customHeight="1" x14ac:dyDescent="0.3">
      <c r="A2979" s="1">
        <v>2978</v>
      </c>
      <c r="B2979" s="1" t="s">
        <v>3012</v>
      </c>
      <c r="C2979" s="19">
        <v>42288</v>
      </c>
      <c r="D2979" s="19">
        <v>42343</v>
      </c>
      <c r="E2979" s="15">
        <v>272</v>
      </c>
      <c r="F2979" s="3">
        <v>4</v>
      </c>
      <c r="G2979" s="10">
        <v>221.43</v>
      </c>
    </row>
    <row r="2980" spans="1:7" ht="17.55" customHeight="1" x14ac:dyDescent="0.3">
      <c r="A2980" s="1">
        <v>2979</v>
      </c>
      <c r="B2980" s="1" t="s">
        <v>3013</v>
      </c>
      <c r="C2980" s="19">
        <v>42285</v>
      </c>
      <c r="D2980" s="19">
        <v>42349</v>
      </c>
      <c r="E2980" s="15">
        <v>263</v>
      </c>
      <c r="F2980" s="3">
        <v>2</v>
      </c>
      <c r="G2980" s="10">
        <v>714.02099999999996</v>
      </c>
    </row>
    <row r="2981" spans="1:7" ht="17.55" customHeight="1" x14ac:dyDescent="0.3">
      <c r="A2981" s="1">
        <v>2980</v>
      </c>
      <c r="B2981" s="1" t="s">
        <v>3014</v>
      </c>
      <c r="C2981" s="19">
        <v>42288</v>
      </c>
      <c r="D2981" s="19">
        <v>42327</v>
      </c>
      <c r="E2981" s="15">
        <v>197</v>
      </c>
      <c r="F2981" s="3">
        <v>4</v>
      </c>
      <c r="G2981" s="10">
        <v>741.60900000000004</v>
      </c>
    </row>
    <row r="2982" spans="1:7" ht="17.55" customHeight="1" x14ac:dyDescent="0.3">
      <c r="A2982" s="1">
        <v>2981</v>
      </c>
      <c r="B2982" s="1" t="s">
        <v>3015</v>
      </c>
      <c r="C2982" s="19">
        <v>42287</v>
      </c>
      <c r="D2982" s="19">
        <v>42314</v>
      </c>
      <c r="E2982" s="15">
        <v>16</v>
      </c>
      <c r="F2982" s="3">
        <v>1</v>
      </c>
      <c r="G2982" s="10">
        <v>661.50699999999995</v>
      </c>
    </row>
    <row r="2983" spans="1:7" ht="17.55" customHeight="1" x14ac:dyDescent="0.3">
      <c r="A2983" s="1">
        <v>2982</v>
      </c>
      <c r="B2983" s="1" t="s">
        <v>3016</v>
      </c>
      <c r="C2983" s="19">
        <v>42288</v>
      </c>
      <c r="D2983" s="19">
        <v>42325</v>
      </c>
      <c r="E2983" s="15">
        <v>263</v>
      </c>
      <c r="F2983" s="3">
        <v>1</v>
      </c>
      <c r="G2983" s="10">
        <v>749.23200000000008</v>
      </c>
    </row>
    <row r="2984" spans="1:7" ht="17.55" customHeight="1" x14ac:dyDescent="0.3">
      <c r="A2984" s="1">
        <v>2983</v>
      </c>
      <c r="B2984" s="1" t="s">
        <v>3017</v>
      </c>
      <c r="C2984" s="19">
        <v>42285</v>
      </c>
      <c r="D2984" s="19">
        <v>42326</v>
      </c>
      <c r="E2984" s="15">
        <v>296</v>
      </c>
      <c r="F2984" s="3">
        <v>1</v>
      </c>
      <c r="G2984" s="10">
        <v>311.45400000000001</v>
      </c>
    </row>
    <row r="2985" spans="1:7" ht="17.55" customHeight="1" x14ac:dyDescent="0.3">
      <c r="A2985" s="1">
        <v>2984</v>
      </c>
      <c r="B2985" s="1" t="s">
        <v>3018</v>
      </c>
      <c r="C2985" s="19">
        <v>42286</v>
      </c>
      <c r="D2985" s="19">
        <v>42316</v>
      </c>
      <c r="E2985" s="15">
        <v>117</v>
      </c>
      <c r="F2985" s="3">
        <v>1</v>
      </c>
      <c r="G2985" s="10">
        <v>523.68799999999999</v>
      </c>
    </row>
    <row r="2986" spans="1:7" ht="17.55" customHeight="1" x14ac:dyDescent="0.3">
      <c r="A2986" s="1">
        <v>2985</v>
      </c>
      <c r="B2986" s="1" t="s">
        <v>3019</v>
      </c>
      <c r="C2986" s="19">
        <v>42284</v>
      </c>
      <c r="D2986" s="19">
        <v>42305</v>
      </c>
      <c r="E2986" s="15">
        <v>315</v>
      </c>
      <c r="F2986" s="3">
        <v>3</v>
      </c>
      <c r="G2986" s="10">
        <v>246.477</v>
      </c>
    </row>
    <row r="2987" spans="1:7" ht="17.55" customHeight="1" x14ac:dyDescent="0.3">
      <c r="A2987" s="1">
        <v>2986</v>
      </c>
      <c r="B2987" s="1" t="s">
        <v>3020</v>
      </c>
      <c r="C2987" s="19">
        <v>42285</v>
      </c>
      <c r="D2987" s="19">
        <v>42335</v>
      </c>
      <c r="E2987" s="15">
        <v>169</v>
      </c>
      <c r="F2987" s="3">
        <v>3</v>
      </c>
      <c r="G2987" s="10">
        <v>298.38599999999997</v>
      </c>
    </row>
    <row r="2988" spans="1:7" ht="17.55" customHeight="1" x14ac:dyDescent="0.3">
      <c r="A2988" s="1">
        <v>2987</v>
      </c>
      <c r="B2988" s="1" t="s">
        <v>3021</v>
      </c>
      <c r="C2988" s="19">
        <v>42288</v>
      </c>
      <c r="D2988" s="19">
        <v>42359</v>
      </c>
      <c r="E2988" s="15">
        <v>217</v>
      </c>
      <c r="F2988" s="3">
        <v>2</v>
      </c>
      <c r="G2988" s="10">
        <v>829.57600000000002</v>
      </c>
    </row>
    <row r="2989" spans="1:7" ht="17.55" customHeight="1" x14ac:dyDescent="0.3">
      <c r="A2989" s="1">
        <v>2988</v>
      </c>
      <c r="B2989" s="1" t="s">
        <v>3022</v>
      </c>
      <c r="C2989" s="19">
        <v>42290</v>
      </c>
      <c r="D2989" s="19">
        <v>42325</v>
      </c>
      <c r="E2989" s="15">
        <v>262</v>
      </c>
      <c r="F2989" s="3">
        <v>1</v>
      </c>
      <c r="G2989" s="10">
        <v>391.55600000000004</v>
      </c>
    </row>
    <row r="2990" spans="1:7" ht="17.55" customHeight="1" x14ac:dyDescent="0.3">
      <c r="A2990" s="1">
        <v>2989</v>
      </c>
      <c r="B2990" s="1" t="s">
        <v>3023</v>
      </c>
      <c r="C2990" s="19">
        <v>42287</v>
      </c>
      <c r="D2990" s="19">
        <v>42351</v>
      </c>
      <c r="E2990" s="15">
        <v>295</v>
      </c>
      <c r="F2990" s="3">
        <v>1</v>
      </c>
      <c r="G2990" s="10">
        <v>198.19799999999998</v>
      </c>
    </row>
    <row r="2991" spans="1:7" ht="17.55" customHeight="1" x14ac:dyDescent="0.3">
      <c r="A2991" s="1">
        <v>2990</v>
      </c>
      <c r="B2991" s="1" t="s">
        <v>3024</v>
      </c>
      <c r="C2991" s="19">
        <v>42290</v>
      </c>
      <c r="D2991" s="19">
        <v>42337</v>
      </c>
      <c r="E2991" s="15">
        <v>2</v>
      </c>
      <c r="F2991" s="3">
        <v>3</v>
      </c>
      <c r="G2991" s="10">
        <v>257.00400000000002</v>
      </c>
    </row>
    <row r="2992" spans="1:7" ht="17.55" customHeight="1" x14ac:dyDescent="0.3">
      <c r="A2992" s="1">
        <v>2991</v>
      </c>
      <c r="B2992" s="1" t="s">
        <v>3025</v>
      </c>
      <c r="C2992" s="19">
        <v>42289</v>
      </c>
      <c r="D2992" s="19">
        <v>42343</v>
      </c>
      <c r="E2992" s="15">
        <v>156</v>
      </c>
      <c r="F2992" s="3">
        <v>3</v>
      </c>
      <c r="G2992" s="10">
        <v>628.47399999999993</v>
      </c>
    </row>
    <row r="2993" spans="1:7" ht="17.55" customHeight="1" x14ac:dyDescent="0.3">
      <c r="A2993" s="1">
        <v>2992</v>
      </c>
      <c r="B2993" s="1" t="s">
        <v>3026</v>
      </c>
      <c r="C2993" s="19">
        <v>42291</v>
      </c>
      <c r="D2993" s="19">
        <v>42337</v>
      </c>
      <c r="E2993" s="15">
        <v>190</v>
      </c>
      <c r="F2993" s="3">
        <v>2</v>
      </c>
      <c r="G2993" s="10">
        <v>309.76</v>
      </c>
    </row>
    <row r="2994" spans="1:7" ht="17.55" customHeight="1" x14ac:dyDescent="0.3">
      <c r="A2994" s="1">
        <v>2993</v>
      </c>
      <c r="B2994" s="1" t="s">
        <v>3027</v>
      </c>
      <c r="C2994" s="19">
        <v>42290</v>
      </c>
      <c r="D2994" s="19">
        <v>42345</v>
      </c>
      <c r="E2994" s="15">
        <v>74</v>
      </c>
      <c r="F2994" s="3">
        <v>2</v>
      </c>
      <c r="G2994" s="10">
        <v>154.88</v>
      </c>
    </row>
    <row r="2995" spans="1:7" ht="17.55" customHeight="1" x14ac:dyDescent="0.3">
      <c r="A2995" s="1">
        <v>2994</v>
      </c>
      <c r="B2995" s="1" t="s">
        <v>3028</v>
      </c>
      <c r="C2995" s="19">
        <v>42286</v>
      </c>
      <c r="D2995" s="19">
        <v>42316</v>
      </c>
      <c r="E2995" s="15">
        <v>144</v>
      </c>
      <c r="F2995" s="3">
        <v>1</v>
      </c>
      <c r="G2995" s="10">
        <v>269.22500000000002</v>
      </c>
    </row>
    <row r="2996" spans="1:7" ht="17.55" customHeight="1" x14ac:dyDescent="0.3">
      <c r="A2996" s="1">
        <v>2995</v>
      </c>
      <c r="B2996" s="1" t="s">
        <v>3029</v>
      </c>
      <c r="C2996" s="19">
        <v>42288</v>
      </c>
      <c r="D2996" s="19">
        <v>42323</v>
      </c>
      <c r="E2996" s="15">
        <v>298</v>
      </c>
      <c r="F2996" s="3">
        <v>2</v>
      </c>
      <c r="G2996" s="10">
        <v>741.48800000000006</v>
      </c>
    </row>
    <row r="2997" spans="1:7" ht="17.55" customHeight="1" x14ac:dyDescent="0.3">
      <c r="A2997" s="1">
        <v>2996</v>
      </c>
      <c r="B2997" s="1" t="s">
        <v>3030</v>
      </c>
      <c r="C2997" s="19">
        <v>42290</v>
      </c>
      <c r="D2997" s="19">
        <v>42355</v>
      </c>
      <c r="E2997" s="15">
        <v>26</v>
      </c>
      <c r="F2997" s="3">
        <v>1</v>
      </c>
      <c r="G2997" s="10">
        <v>532.88400000000001</v>
      </c>
    </row>
    <row r="2998" spans="1:7" ht="17.55" customHeight="1" x14ac:dyDescent="0.3">
      <c r="A2998" s="1">
        <v>2997</v>
      </c>
      <c r="B2998" s="1" t="s">
        <v>3031</v>
      </c>
      <c r="C2998" s="19">
        <v>42287</v>
      </c>
      <c r="D2998" s="19">
        <v>42360</v>
      </c>
      <c r="E2998" s="15">
        <v>139</v>
      </c>
      <c r="F2998" s="3">
        <v>4</v>
      </c>
      <c r="G2998" s="10">
        <v>531.43200000000002</v>
      </c>
    </row>
    <row r="2999" spans="1:7" ht="17.55" customHeight="1" x14ac:dyDescent="0.3">
      <c r="A2999" s="1">
        <v>2998</v>
      </c>
      <c r="B2999" s="1" t="s">
        <v>3032</v>
      </c>
      <c r="C2999" s="19">
        <v>42290</v>
      </c>
      <c r="D2999" s="19">
        <v>42338</v>
      </c>
      <c r="E2999" s="15">
        <v>94</v>
      </c>
      <c r="F2999" s="3">
        <v>1</v>
      </c>
      <c r="G2999" s="10">
        <v>280.71999999999997</v>
      </c>
    </row>
    <row r="3000" spans="1:7" ht="17.55" customHeight="1" x14ac:dyDescent="0.3">
      <c r="A3000" s="1">
        <v>2999</v>
      </c>
      <c r="B3000" s="1" t="s">
        <v>3033</v>
      </c>
      <c r="C3000" s="19">
        <v>42289</v>
      </c>
      <c r="D3000" s="19">
        <v>42311</v>
      </c>
      <c r="E3000" s="15">
        <v>81</v>
      </c>
      <c r="F3000" s="3">
        <v>1</v>
      </c>
      <c r="G3000" s="10">
        <v>155.84799999999998</v>
      </c>
    </row>
    <row r="3001" spans="1:7" ht="17.55" customHeight="1" x14ac:dyDescent="0.3">
      <c r="A3001" s="1">
        <v>3000</v>
      </c>
      <c r="B3001" s="1" t="s">
        <v>3034</v>
      </c>
      <c r="C3001" s="19">
        <v>42287</v>
      </c>
      <c r="D3001" s="19">
        <v>42323</v>
      </c>
      <c r="E3001" s="15">
        <v>59</v>
      </c>
      <c r="F3001" s="3">
        <v>3</v>
      </c>
      <c r="G3001" s="10">
        <v>212.35499999999999</v>
      </c>
    </row>
    <row r="3002" spans="1:7" ht="17.55" customHeight="1" x14ac:dyDescent="0.3">
      <c r="A3002" s="1">
        <v>3001</v>
      </c>
      <c r="B3002" s="1" t="s">
        <v>3035</v>
      </c>
      <c r="C3002" s="19">
        <v>42291</v>
      </c>
      <c r="D3002" s="19">
        <v>42322</v>
      </c>
      <c r="E3002" s="15">
        <v>47</v>
      </c>
      <c r="F3002" s="3">
        <v>3</v>
      </c>
      <c r="G3002" s="10">
        <v>259.42399999999998</v>
      </c>
    </row>
    <row r="3003" spans="1:7" ht="17.55" customHeight="1" x14ac:dyDescent="0.3">
      <c r="A3003" s="1">
        <v>3002</v>
      </c>
      <c r="B3003" s="1" t="s">
        <v>3036</v>
      </c>
      <c r="C3003" s="19">
        <v>42292</v>
      </c>
      <c r="D3003" s="19">
        <v>42350</v>
      </c>
      <c r="E3003" s="15">
        <v>291</v>
      </c>
      <c r="F3003" s="3">
        <v>2</v>
      </c>
      <c r="G3003" s="10">
        <v>422.89499999999998</v>
      </c>
    </row>
    <row r="3004" spans="1:7" ht="17.55" customHeight="1" x14ac:dyDescent="0.3">
      <c r="A3004" s="1">
        <v>3003</v>
      </c>
      <c r="B3004" s="1" t="s">
        <v>3037</v>
      </c>
      <c r="C3004" s="19">
        <v>42288</v>
      </c>
      <c r="D3004" s="19">
        <v>42358</v>
      </c>
      <c r="E3004" s="15">
        <v>10</v>
      </c>
      <c r="F3004" s="3">
        <v>4</v>
      </c>
      <c r="G3004" s="10">
        <v>248.77600000000004</v>
      </c>
    </row>
    <row r="3005" spans="1:7" ht="17.55" customHeight="1" x14ac:dyDescent="0.3">
      <c r="A3005" s="1">
        <v>3004</v>
      </c>
      <c r="B3005" s="1" t="s">
        <v>3038</v>
      </c>
      <c r="C3005" s="19">
        <v>42291</v>
      </c>
      <c r="D3005" s="19">
        <v>42318</v>
      </c>
      <c r="E3005" s="15">
        <v>151</v>
      </c>
      <c r="F3005" s="3">
        <v>3</v>
      </c>
      <c r="G3005" s="10">
        <v>283.62399999999997</v>
      </c>
    </row>
    <row r="3006" spans="1:7" ht="17.55" customHeight="1" x14ac:dyDescent="0.3">
      <c r="A3006" s="1">
        <v>3005</v>
      </c>
      <c r="B3006" s="1" t="s">
        <v>3039</v>
      </c>
      <c r="C3006" s="19">
        <v>42290</v>
      </c>
      <c r="D3006" s="19">
        <v>42362</v>
      </c>
      <c r="E3006" s="15">
        <v>249</v>
      </c>
      <c r="F3006" s="3">
        <v>2</v>
      </c>
      <c r="G3006" s="10">
        <v>317.98800000000006</v>
      </c>
    </row>
    <row r="3007" spans="1:7" ht="17.55" customHeight="1" x14ac:dyDescent="0.3">
      <c r="A3007" s="1">
        <v>3006</v>
      </c>
      <c r="B3007" s="1" t="s">
        <v>3040</v>
      </c>
      <c r="C3007" s="19">
        <v>42290</v>
      </c>
      <c r="D3007" s="19">
        <v>42332</v>
      </c>
      <c r="E3007" s="15">
        <v>249</v>
      </c>
      <c r="F3007" s="3">
        <v>1</v>
      </c>
      <c r="G3007" s="10">
        <v>192.63200000000001</v>
      </c>
    </row>
    <row r="3008" spans="1:7" ht="17.55" customHeight="1" x14ac:dyDescent="0.3">
      <c r="A3008" s="1">
        <v>3007</v>
      </c>
      <c r="B3008" s="1" t="s">
        <v>3041</v>
      </c>
      <c r="C3008" s="19">
        <v>42291</v>
      </c>
      <c r="D3008" s="19">
        <v>42361</v>
      </c>
      <c r="E3008" s="15">
        <v>213</v>
      </c>
      <c r="F3008" s="3">
        <v>2</v>
      </c>
      <c r="G3008" s="10">
        <v>413.33600000000001</v>
      </c>
    </row>
    <row r="3009" spans="1:7" ht="17.55" customHeight="1" x14ac:dyDescent="0.3">
      <c r="A3009" s="1">
        <v>3008</v>
      </c>
      <c r="B3009" s="1" t="s">
        <v>3042</v>
      </c>
      <c r="C3009" s="19">
        <v>42292</v>
      </c>
      <c r="D3009" s="19">
        <v>42333</v>
      </c>
      <c r="E3009" s="15">
        <v>138</v>
      </c>
      <c r="F3009" s="3">
        <v>4</v>
      </c>
      <c r="G3009" s="10">
        <v>236.67599999999999</v>
      </c>
    </row>
    <row r="3010" spans="1:7" ht="17.55" customHeight="1" x14ac:dyDescent="0.3">
      <c r="A3010" s="1">
        <v>3009</v>
      </c>
      <c r="B3010" s="1" t="s">
        <v>3043</v>
      </c>
      <c r="C3010" s="19">
        <v>42291</v>
      </c>
      <c r="D3010" s="19">
        <v>42329</v>
      </c>
      <c r="E3010" s="15">
        <v>319</v>
      </c>
      <c r="F3010" s="3">
        <v>4</v>
      </c>
      <c r="G3010" s="10">
        <v>217.8</v>
      </c>
    </row>
    <row r="3011" spans="1:7" ht="17.55" customHeight="1" x14ac:dyDescent="0.3">
      <c r="A3011" s="1">
        <v>3010</v>
      </c>
      <c r="B3011" s="1" t="s">
        <v>3044</v>
      </c>
      <c r="C3011" s="19">
        <v>42292</v>
      </c>
      <c r="D3011" s="19">
        <v>42348</v>
      </c>
      <c r="E3011" s="15">
        <v>210</v>
      </c>
      <c r="F3011" s="3">
        <v>1</v>
      </c>
      <c r="G3011" s="10">
        <v>655.57799999999997</v>
      </c>
    </row>
    <row r="3012" spans="1:7" ht="17.55" customHeight="1" x14ac:dyDescent="0.3">
      <c r="A3012" s="1">
        <v>3011</v>
      </c>
      <c r="B3012" s="1" t="s">
        <v>3045</v>
      </c>
      <c r="C3012" s="19">
        <v>42295</v>
      </c>
      <c r="D3012" s="19">
        <v>42351</v>
      </c>
      <c r="E3012" s="15">
        <v>59</v>
      </c>
      <c r="F3012" s="3">
        <v>4</v>
      </c>
      <c r="G3012" s="10">
        <v>492.22799999999995</v>
      </c>
    </row>
    <row r="3013" spans="1:7" ht="17.55" customHeight="1" x14ac:dyDescent="0.3">
      <c r="A3013" s="1">
        <v>3012</v>
      </c>
      <c r="B3013" s="1" t="s">
        <v>3046</v>
      </c>
      <c r="C3013" s="19">
        <v>42293</v>
      </c>
      <c r="D3013" s="19">
        <v>42327</v>
      </c>
      <c r="E3013" s="15">
        <v>216</v>
      </c>
      <c r="F3013" s="3">
        <v>3</v>
      </c>
      <c r="G3013" s="10">
        <v>820.86400000000003</v>
      </c>
    </row>
    <row r="3014" spans="1:7" ht="17.55" customHeight="1" x14ac:dyDescent="0.3">
      <c r="A3014" s="1">
        <v>3013</v>
      </c>
      <c r="B3014" s="1" t="s">
        <v>3047</v>
      </c>
      <c r="C3014" s="19">
        <v>42292</v>
      </c>
      <c r="D3014" s="19">
        <v>42352</v>
      </c>
      <c r="E3014" s="15">
        <v>296</v>
      </c>
      <c r="F3014" s="3">
        <v>4</v>
      </c>
      <c r="G3014" s="10">
        <v>489.80799999999999</v>
      </c>
    </row>
    <row r="3015" spans="1:7" ht="17.55" customHeight="1" x14ac:dyDescent="0.3">
      <c r="A3015" s="1">
        <v>3014</v>
      </c>
      <c r="B3015" s="1" t="s">
        <v>3048</v>
      </c>
      <c r="C3015" s="19">
        <v>42290</v>
      </c>
      <c r="D3015" s="19">
        <v>42342</v>
      </c>
      <c r="E3015" s="15">
        <v>55</v>
      </c>
      <c r="F3015" s="3">
        <v>4</v>
      </c>
      <c r="G3015" s="10">
        <v>607.66199999999992</v>
      </c>
    </row>
    <row r="3016" spans="1:7" ht="17.55" customHeight="1" x14ac:dyDescent="0.3">
      <c r="A3016" s="1">
        <v>3015</v>
      </c>
      <c r="B3016" s="1" t="s">
        <v>3049</v>
      </c>
      <c r="C3016" s="19">
        <v>42295</v>
      </c>
      <c r="D3016" s="19">
        <v>42355</v>
      </c>
      <c r="E3016" s="15">
        <v>202</v>
      </c>
      <c r="F3016" s="3">
        <v>3</v>
      </c>
      <c r="G3016" s="10">
        <v>530.58500000000004</v>
      </c>
    </row>
    <row r="3017" spans="1:7" ht="17.55" customHeight="1" x14ac:dyDescent="0.3">
      <c r="A3017" s="1">
        <v>3016</v>
      </c>
      <c r="B3017" s="1" t="s">
        <v>3050</v>
      </c>
      <c r="C3017" s="19">
        <v>42293</v>
      </c>
      <c r="D3017" s="19">
        <v>42342</v>
      </c>
      <c r="E3017" s="15">
        <v>180</v>
      </c>
      <c r="F3017" s="3">
        <v>1</v>
      </c>
      <c r="G3017" s="10">
        <v>706.64</v>
      </c>
    </row>
    <row r="3018" spans="1:7" ht="17.55" customHeight="1" x14ac:dyDescent="0.3">
      <c r="A3018" s="1">
        <v>3017</v>
      </c>
      <c r="B3018" s="1" t="s">
        <v>3051</v>
      </c>
      <c r="C3018" s="19">
        <v>42292</v>
      </c>
      <c r="D3018" s="19">
        <v>42359</v>
      </c>
      <c r="E3018" s="15">
        <v>187</v>
      </c>
      <c r="F3018" s="3">
        <v>2</v>
      </c>
      <c r="G3018" s="10">
        <v>486.904</v>
      </c>
    </row>
    <row r="3019" spans="1:7" ht="17.55" customHeight="1" x14ac:dyDescent="0.3">
      <c r="A3019" s="1">
        <v>3018</v>
      </c>
      <c r="B3019" s="1" t="s">
        <v>3052</v>
      </c>
      <c r="C3019" s="19">
        <v>42294</v>
      </c>
      <c r="D3019" s="19">
        <v>42343</v>
      </c>
      <c r="E3019" s="15">
        <v>142</v>
      </c>
      <c r="F3019" s="3">
        <v>1</v>
      </c>
      <c r="G3019" s="10">
        <v>575.11299999999994</v>
      </c>
    </row>
    <row r="3020" spans="1:7" ht="17.55" customHeight="1" x14ac:dyDescent="0.3">
      <c r="A3020" s="1">
        <v>3019</v>
      </c>
      <c r="B3020" s="1" t="s">
        <v>3053</v>
      </c>
      <c r="C3020" s="19">
        <v>42292</v>
      </c>
      <c r="D3020" s="19">
        <v>42326</v>
      </c>
      <c r="E3020" s="15">
        <v>51</v>
      </c>
      <c r="F3020" s="3">
        <v>4</v>
      </c>
      <c r="G3020" s="10">
        <v>150.04</v>
      </c>
    </row>
    <row r="3021" spans="1:7" ht="17.55" customHeight="1" x14ac:dyDescent="0.3">
      <c r="A3021" s="1">
        <v>3020</v>
      </c>
      <c r="B3021" s="1" t="s">
        <v>3054</v>
      </c>
      <c r="C3021" s="19">
        <v>42296</v>
      </c>
      <c r="D3021" s="19">
        <v>42365</v>
      </c>
      <c r="E3021" s="15">
        <v>165</v>
      </c>
      <c r="F3021" s="3">
        <v>2</v>
      </c>
      <c r="G3021" s="10">
        <v>68.727999999999994</v>
      </c>
    </row>
    <row r="3022" spans="1:7" ht="17.55" customHeight="1" x14ac:dyDescent="0.3">
      <c r="A3022" s="1">
        <v>3021</v>
      </c>
      <c r="B3022" s="1" t="s">
        <v>3055</v>
      </c>
      <c r="C3022" s="19">
        <v>42297</v>
      </c>
      <c r="D3022" s="19">
        <v>42327</v>
      </c>
      <c r="E3022" s="15">
        <v>74</v>
      </c>
      <c r="F3022" s="3">
        <v>3</v>
      </c>
      <c r="G3022" s="10">
        <v>168.43200000000002</v>
      </c>
    </row>
    <row r="3023" spans="1:7" ht="17.55" customHeight="1" x14ac:dyDescent="0.3">
      <c r="A3023" s="1">
        <v>3022</v>
      </c>
      <c r="B3023" s="1" t="s">
        <v>3056</v>
      </c>
      <c r="C3023" s="19">
        <v>42294</v>
      </c>
      <c r="D3023" s="19">
        <v>42365</v>
      </c>
      <c r="E3023" s="15">
        <v>274</v>
      </c>
      <c r="F3023" s="3">
        <v>2</v>
      </c>
      <c r="G3023" s="10">
        <v>309.15499999999997</v>
      </c>
    </row>
    <row r="3024" spans="1:7" ht="17.55" customHeight="1" x14ac:dyDescent="0.3">
      <c r="A3024" s="1">
        <v>3023</v>
      </c>
      <c r="B3024" s="1" t="s">
        <v>3057</v>
      </c>
      <c r="C3024" s="19">
        <v>42296</v>
      </c>
      <c r="D3024" s="19">
        <v>42337</v>
      </c>
      <c r="E3024" s="15">
        <v>65</v>
      </c>
      <c r="F3024" s="3">
        <v>2</v>
      </c>
      <c r="G3024" s="10">
        <v>484.24199999999996</v>
      </c>
    </row>
    <row r="3025" spans="1:7" ht="17.55" customHeight="1" x14ac:dyDescent="0.3">
      <c r="A3025" s="1">
        <v>3024</v>
      </c>
      <c r="B3025" s="1" t="s">
        <v>3058</v>
      </c>
      <c r="C3025" s="19">
        <v>42292</v>
      </c>
      <c r="D3025" s="19">
        <v>42356</v>
      </c>
      <c r="E3025" s="15">
        <v>217</v>
      </c>
      <c r="F3025" s="3">
        <v>1</v>
      </c>
      <c r="G3025" s="10">
        <v>132.13199999999998</v>
      </c>
    </row>
    <row r="3026" spans="1:7" ht="17.55" customHeight="1" x14ac:dyDescent="0.3">
      <c r="A3026" s="1">
        <v>3025</v>
      </c>
      <c r="B3026" s="1" t="s">
        <v>3059</v>
      </c>
      <c r="C3026" s="19">
        <v>42296</v>
      </c>
      <c r="D3026" s="19">
        <v>42336</v>
      </c>
      <c r="E3026" s="15">
        <v>234</v>
      </c>
      <c r="F3026" s="3">
        <v>4</v>
      </c>
      <c r="G3026" s="10">
        <v>316.53599999999994</v>
      </c>
    </row>
    <row r="3027" spans="1:7" ht="17.55" customHeight="1" x14ac:dyDescent="0.3">
      <c r="A3027" s="1">
        <v>3026</v>
      </c>
      <c r="B3027" s="1" t="s">
        <v>3060</v>
      </c>
      <c r="C3027" s="19">
        <v>42293</v>
      </c>
      <c r="D3027" s="19">
        <v>42349</v>
      </c>
      <c r="E3027" s="15">
        <v>224</v>
      </c>
      <c r="F3027" s="3">
        <v>2</v>
      </c>
      <c r="G3027" s="10">
        <v>468.512</v>
      </c>
    </row>
    <row r="3028" spans="1:7" ht="17.55" customHeight="1" x14ac:dyDescent="0.3">
      <c r="A3028" s="1">
        <v>3027</v>
      </c>
      <c r="B3028" s="1" t="s">
        <v>3061</v>
      </c>
      <c r="C3028" s="19">
        <v>42298</v>
      </c>
      <c r="D3028" s="19">
        <v>42349</v>
      </c>
      <c r="E3028" s="15">
        <v>193</v>
      </c>
      <c r="F3028" s="3">
        <v>3</v>
      </c>
      <c r="G3028" s="10">
        <v>531.91599999999994</v>
      </c>
    </row>
    <row r="3029" spans="1:7" ht="17.55" customHeight="1" x14ac:dyDescent="0.3">
      <c r="A3029" s="1">
        <v>3028</v>
      </c>
      <c r="B3029" s="1" t="s">
        <v>3062</v>
      </c>
      <c r="C3029" s="19">
        <v>42297</v>
      </c>
      <c r="D3029" s="19">
        <v>42338</v>
      </c>
      <c r="E3029" s="15">
        <v>320</v>
      </c>
      <c r="F3029" s="3">
        <v>4</v>
      </c>
      <c r="G3029" s="10">
        <v>238.85400000000001</v>
      </c>
    </row>
    <row r="3030" spans="1:7" ht="17.55" customHeight="1" x14ac:dyDescent="0.3">
      <c r="A3030" s="1">
        <v>3029</v>
      </c>
      <c r="B3030" s="1" t="s">
        <v>3063</v>
      </c>
      <c r="C3030" s="19">
        <v>42298</v>
      </c>
      <c r="D3030" s="19">
        <v>42372</v>
      </c>
      <c r="E3030" s="15">
        <v>314</v>
      </c>
      <c r="F3030" s="3">
        <v>2</v>
      </c>
      <c r="G3030" s="10">
        <v>172.304</v>
      </c>
    </row>
    <row r="3031" spans="1:7" ht="17.55" customHeight="1" x14ac:dyDescent="0.3">
      <c r="A3031" s="1">
        <v>3030</v>
      </c>
      <c r="B3031" s="1" t="s">
        <v>3064</v>
      </c>
      <c r="C3031" s="19">
        <v>42296</v>
      </c>
      <c r="D3031" s="19">
        <v>42339</v>
      </c>
      <c r="E3031" s="15">
        <v>83</v>
      </c>
      <c r="F3031" s="3">
        <v>3</v>
      </c>
      <c r="G3031" s="10">
        <v>448.66800000000001</v>
      </c>
    </row>
    <row r="3032" spans="1:7" ht="17.55" customHeight="1" x14ac:dyDescent="0.3">
      <c r="A3032" s="1">
        <v>3031</v>
      </c>
      <c r="B3032" s="1" t="s">
        <v>3065</v>
      </c>
      <c r="C3032" s="19">
        <v>42296</v>
      </c>
      <c r="D3032" s="19">
        <v>42343</v>
      </c>
      <c r="E3032" s="15">
        <v>228</v>
      </c>
      <c r="F3032" s="3">
        <v>1</v>
      </c>
      <c r="G3032" s="10">
        <v>832.48</v>
      </c>
    </row>
    <row r="3033" spans="1:7" ht="17.55" customHeight="1" x14ac:dyDescent="0.3">
      <c r="A3033" s="1">
        <v>3032</v>
      </c>
      <c r="B3033" s="1" t="s">
        <v>3066</v>
      </c>
      <c r="C3033" s="19">
        <v>42295</v>
      </c>
      <c r="D3033" s="19">
        <v>42339</v>
      </c>
      <c r="E3033" s="15">
        <v>91</v>
      </c>
      <c r="F3033" s="3">
        <v>2</v>
      </c>
      <c r="G3033" s="10">
        <v>612.01799999999992</v>
      </c>
    </row>
    <row r="3034" spans="1:7" ht="17.55" customHeight="1" x14ac:dyDescent="0.3">
      <c r="A3034" s="1">
        <v>3033</v>
      </c>
      <c r="B3034" s="1" t="s">
        <v>3067</v>
      </c>
      <c r="C3034" s="19">
        <v>42299</v>
      </c>
      <c r="D3034" s="19">
        <v>42325</v>
      </c>
      <c r="E3034" s="15">
        <v>259</v>
      </c>
      <c r="F3034" s="3">
        <v>3</v>
      </c>
      <c r="G3034" s="10">
        <v>285.31799999999998</v>
      </c>
    </row>
    <row r="3035" spans="1:7" ht="17.55" customHeight="1" x14ac:dyDescent="0.3">
      <c r="A3035" s="1">
        <v>3034</v>
      </c>
      <c r="B3035" s="1" t="s">
        <v>3068</v>
      </c>
      <c r="C3035" s="19">
        <v>42296</v>
      </c>
      <c r="D3035" s="19">
        <v>42364</v>
      </c>
      <c r="E3035" s="15">
        <v>103</v>
      </c>
      <c r="F3035" s="3">
        <v>3</v>
      </c>
      <c r="G3035" s="10">
        <v>776.45699999999999</v>
      </c>
    </row>
    <row r="3036" spans="1:7" ht="17.55" customHeight="1" x14ac:dyDescent="0.3">
      <c r="A3036" s="1">
        <v>3035</v>
      </c>
      <c r="B3036" s="1" t="s">
        <v>3069</v>
      </c>
      <c r="C3036" s="19">
        <v>42296</v>
      </c>
      <c r="D3036" s="19">
        <v>42318</v>
      </c>
      <c r="E3036" s="15">
        <v>310</v>
      </c>
      <c r="F3036" s="3">
        <v>4</v>
      </c>
      <c r="G3036" s="10">
        <v>112.53</v>
      </c>
    </row>
    <row r="3037" spans="1:7" ht="17.55" customHeight="1" x14ac:dyDescent="0.3">
      <c r="A3037" s="1">
        <v>3036</v>
      </c>
      <c r="B3037" s="1" t="s">
        <v>3070</v>
      </c>
      <c r="C3037" s="19">
        <v>42295</v>
      </c>
      <c r="D3037" s="19">
        <v>42335</v>
      </c>
      <c r="E3037" s="15">
        <v>68</v>
      </c>
      <c r="F3037" s="3">
        <v>3</v>
      </c>
      <c r="G3037" s="10">
        <v>320.40800000000002</v>
      </c>
    </row>
    <row r="3038" spans="1:7" ht="17.55" customHeight="1" x14ac:dyDescent="0.3">
      <c r="A3038" s="1">
        <v>3037</v>
      </c>
      <c r="B3038" s="1" t="s">
        <v>3071</v>
      </c>
      <c r="C3038" s="19">
        <v>42295</v>
      </c>
      <c r="D3038" s="19">
        <v>42333</v>
      </c>
      <c r="E3038" s="15">
        <v>34</v>
      </c>
      <c r="F3038" s="3">
        <v>4</v>
      </c>
      <c r="G3038" s="10">
        <v>903.87</v>
      </c>
    </row>
    <row r="3039" spans="1:7" ht="17.55" customHeight="1" x14ac:dyDescent="0.3">
      <c r="A3039" s="1">
        <v>3038</v>
      </c>
      <c r="B3039" s="1" t="s">
        <v>3072</v>
      </c>
      <c r="C3039" s="19">
        <v>42296</v>
      </c>
      <c r="D3039" s="19">
        <v>42331</v>
      </c>
      <c r="E3039" s="15">
        <v>155</v>
      </c>
      <c r="F3039" s="3">
        <v>3</v>
      </c>
      <c r="G3039" s="10">
        <v>548.85599999999988</v>
      </c>
    </row>
    <row r="3040" spans="1:7" ht="17.55" customHeight="1" x14ac:dyDescent="0.3">
      <c r="A3040" s="1">
        <v>3039</v>
      </c>
      <c r="B3040" s="1" t="s">
        <v>3073</v>
      </c>
      <c r="C3040" s="19">
        <v>42296</v>
      </c>
      <c r="D3040" s="19">
        <v>42319</v>
      </c>
      <c r="E3040" s="15">
        <v>110</v>
      </c>
      <c r="F3040" s="3">
        <v>4</v>
      </c>
      <c r="G3040" s="10">
        <v>435.6</v>
      </c>
    </row>
    <row r="3041" spans="1:7" ht="17.55" customHeight="1" x14ac:dyDescent="0.3">
      <c r="A3041" s="1">
        <v>3040</v>
      </c>
      <c r="B3041" s="1" t="s">
        <v>3074</v>
      </c>
      <c r="C3041" s="19">
        <v>42299</v>
      </c>
      <c r="D3041" s="19">
        <v>42326</v>
      </c>
      <c r="E3041" s="15">
        <v>76</v>
      </c>
      <c r="F3041" s="3">
        <v>4</v>
      </c>
      <c r="G3041" s="10">
        <v>160.32499999999999</v>
      </c>
    </row>
    <row r="3042" spans="1:7" ht="17.55" customHeight="1" x14ac:dyDescent="0.3">
      <c r="A3042" s="1">
        <v>3041</v>
      </c>
      <c r="B3042" s="1" t="s">
        <v>3075</v>
      </c>
      <c r="C3042" s="19">
        <v>42301</v>
      </c>
      <c r="D3042" s="19">
        <v>42355</v>
      </c>
      <c r="E3042" s="15">
        <v>301</v>
      </c>
      <c r="F3042" s="3">
        <v>3</v>
      </c>
      <c r="G3042" s="10">
        <v>249.86500000000001</v>
      </c>
    </row>
    <row r="3043" spans="1:7" ht="17.55" customHeight="1" x14ac:dyDescent="0.3">
      <c r="A3043" s="1">
        <v>3042</v>
      </c>
      <c r="B3043" s="1" t="s">
        <v>3076</v>
      </c>
      <c r="C3043" s="19">
        <v>42298</v>
      </c>
      <c r="D3043" s="19">
        <v>42339</v>
      </c>
      <c r="E3043" s="15">
        <v>181</v>
      </c>
      <c r="F3043" s="3">
        <v>3</v>
      </c>
      <c r="G3043" s="10">
        <v>234.49799999999999</v>
      </c>
    </row>
    <row r="3044" spans="1:7" ht="17.55" customHeight="1" x14ac:dyDescent="0.3">
      <c r="A3044" s="1">
        <v>3043</v>
      </c>
      <c r="B3044" s="1" t="s">
        <v>3077</v>
      </c>
      <c r="C3044" s="19">
        <v>42299</v>
      </c>
      <c r="D3044" s="19">
        <v>42348</v>
      </c>
      <c r="E3044" s="15">
        <v>268</v>
      </c>
      <c r="F3044" s="3">
        <v>1</v>
      </c>
      <c r="G3044" s="10">
        <v>380.06099999999998</v>
      </c>
    </row>
    <row r="3045" spans="1:7" ht="17.55" customHeight="1" x14ac:dyDescent="0.3">
      <c r="A3045" s="1">
        <v>3044</v>
      </c>
      <c r="B3045" s="1" t="s">
        <v>3078</v>
      </c>
      <c r="C3045" s="19">
        <v>42301</v>
      </c>
      <c r="D3045" s="19">
        <v>42355</v>
      </c>
      <c r="E3045" s="15">
        <v>205</v>
      </c>
      <c r="F3045" s="3">
        <v>2</v>
      </c>
      <c r="G3045" s="10">
        <v>211.26599999999999</v>
      </c>
    </row>
    <row r="3046" spans="1:7" ht="17.55" customHeight="1" x14ac:dyDescent="0.3">
      <c r="A3046" s="1">
        <v>3045</v>
      </c>
      <c r="B3046" s="1" t="s">
        <v>3079</v>
      </c>
      <c r="C3046" s="19">
        <v>42296</v>
      </c>
      <c r="D3046" s="19">
        <v>42368</v>
      </c>
      <c r="E3046" s="15">
        <v>273</v>
      </c>
      <c r="F3046" s="3">
        <v>2</v>
      </c>
      <c r="G3046" s="10">
        <v>961.5870000000001</v>
      </c>
    </row>
    <row r="3047" spans="1:7" ht="17.55" customHeight="1" x14ac:dyDescent="0.3">
      <c r="A3047" s="1">
        <v>3046</v>
      </c>
      <c r="B3047" s="1" t="s">
        <v>3080</v>
      </c>
      <c r="C3047" s="19">
        <v>42296</v>
      </c>
      <c r="D3047" s="19">
        <v>42360</v>
      </c>
      <c r="E3047" s="15">
        <v>14</v>
      </c>
      <c r="F3047" s="3">
        <v>4</v>
      </c>
      <c r="G3047" s="10">
        <v>544.5</v>
      </c>
    </row>
    <row r="3048" spans="1:7" ht="17.55" customHeight="1" x14ac:dyDescent="0.3">
      <c r="A3048" s="1">
        <v>3047</v>
      </c>
      <c r="B3048" s="1" t="s">
        <v>3081</v>
      </c>
      <c r="C3048" s="19">
        <v>42302</v>
      </c>
      <c r="D3048" s="19">
        <v>42360</v>
      </c>
      <c r="E3048" s="15">
        <v>70</v>
      </c>
      <c r="F3048" s="3">
        <v>4</v>
      </c>
      <c r="G3048" s="10">
        <v>162.13999999999999</v>
      </c>
    </row>
    <row r="3049" spans="1:7" ht="17.55" customHeight="1" x14ac:dyDescent="0.3">
      <c r="A3049" s="1">
        <v>3048</v>
      </c>
      <c r="B3049" s="1" t="s">
        <v>3082</v>
      </c>
      <c r="C3049" s="19">
        <v>42297</v>
      </c>
      <c r="D3049" s="19">
        <v>42368</v>
      </c>
      <c r="E3049" s="15">
        <v>303</v>
      </c>
      <c r="F3049" s="3">
        <v>4</v>
      </c>
      <c r="G3049" s="10">
        <v>276.36399999999998</v>
      </c>
    </row>
    <row r="3050" spans="1:7" ht="17.55" customHeight="1" x14ac:dyDescent="0.3">
      <c r="A3050" s="1">
        <v>3049</v>
      </c>
      <c r="B3050" s="1" t="s">
        <v>3083</v>
      </c>
      <c r="C3050" s="19">
        <v>42302</v>
      </c>
      <c r="D3050" s="19">
        <v>42357</v>
      </c>
      <c r="E3050" s="15">
        <v>200</v>
      </c>
      <c r="F3050" s="3">
        <v>1</v>
      </c>
      <c r="G3050" s="10">
        <v>534.21500000000003</v>
      </c>
    </row>
    <row r="3051" spans="1:7" ht="17.55" customHeight="1" x14ac:dyDescent="0.3">
      <c r="A3051" s="1">
        <v>3050</v>
      </c>
      <c r="B3051" s="1" t="s">
        <v>3084</v>
      </c>
      <c r="C3051" s="19">
        <v>42299</v>
      </c>
      <c r="D3051" s="19">
        <v>42349</v>
      </c>
      <c r="E3051" s="15">
        <v>8</v>
      </c>
      <c r="F3051" s="3">
        <v>1</v>
      </c>
      <c r="G3051" s="10">
        <v>140.965</v>
      </c>
    </row>
    <row r="3052" spans="1:7" ht="17.55" customHeight="1" x14ac:dyDescent="0.3">
      <c r="A3052" s="1">
        <v>3051</v>
      </c>
      <c r="B3052" s="1" t="s">
        <v>3085</v>
      </c>
      <c r="C3052" s="19">
        <v>42300</v>
      </c>
      <c r="D3052" s="19">
        <v>42346</v>
      </c>
      <c r="E3052" s="15">
        <v>55</v>
      </c>
      <c r="F3052" s="3">
        <v>4</v>
      </c>
      <c r="G3052" s="10">
        <v>347.99600000000004</v>
      </c>
    </row>
    <row r="3053" spans="1:7" ht="17.55" customHeight="1" x14ac:dyDescent="0.3">
      <c r="A3053" s="1">
        <v>3052</v>
      </c>
      <c r="B3053" s="1" t="s">
        <v>3086</v>
      </c>
      <c r="C3053" s="19">
        <v>42299</v>
      </c>
      <c r="D3053" s="19">
        <v>42334</v>
      </c>
      <c r="E3053" s="15">
        <v>219</v>
      </c>
      <c r="F3053" s="3">
        <v>4</v>
      </c>
      <c r="G3053" s="10">
        <v>278.78399999999999</v>
      </c>
    </row>
    <row r="3054" spans="1:7" ht="17.55" customHeight="1" x14ac:dyDescent="0.3">
      <c r="A3054" s="1">
        <v>3053</v>
      </c>
      <c r="B3054" s="1" t="s">
        <v>3087</v>
      </c>
      <c r="C3054" s="19">
        <v>42300</v>
      </c>
      <c r="D3054" s="19">
        <v>42339</v>
      </c>
      <c r="E3054" s="15">
        <v>135</v>
      </c>
      <c r="F3054" s="3">
        <v>4</v>
      </c>
      <c r="G3054" s="10">
        <v>505.17500000000001</v>
      </c>
    </row>
    <row r="3055" spans="1:7" ht="17.55" customHeight="1" x14ac:dyDescent="0.3">
      <c r="A3055" s="1">
        <v>3054</v>
      </c>
      <c r="B3055" s="1" t="s">
        <v>3088</v>
      </c>
      <c r="C3055" s="19">
        <v>42302</v>
      </c>
      <c r="D3055" s="19">
        <v>42342</v>
      </c>
      <c r="E3055" s="15">
        <v>78</v>
      </c>
      <c r="F3055" s="3">
        <v>3</v>
      </c>
      <c r="G3055" s="10">
        <v>628.47399999999993</v>
      </c>
    </row>
    <row r="3056" spans="1:7" ht="17.55" customHeight="1" x14ac:dyDescent="0.3">
      <c r="A3056" s="1">
        <v>3055</v>
      </c>
      <c r="B3056" s="1" t="s">
        <v>3089</v>
      </c>
      <c r="C3056" s="19">
        <v>42299</v>
      </c>
      <c r="D3056" s="19">
        <v>42328</v>
      </c>
      <c r="E3056" s="15">
        <v>293</v>
      </c>
      <c r="F3056" s="3">
        <v>1</v>
      </c>
      <c r="G3056" s="10">
        <v>134.06800000000001</v>
      </c>
    </row>
    <row r="3057" spans="1:7" ht="17.55" customHeight="1" x14ac:dyDescent="0.3">
      <c r="A3057" s="1">
        <v>3056</v>
      </c>
      <c r="B3057" s="1" t="s">
        <v>3090</v>
      </c>
      <c r="C3057" s="19">
        <v>42300</v>
      </c>
      <c r="D3057" s="19">
        <v>42329</v>
      </c>
      <c r="E3057" s="15">
        <v>151</v>
      </c>
      <c r="F3057" s="3">
        <v>4</v>
      </c>
      <c r="G3057" s="10">
        <v>506.99</v>
      </c>
    </row>
    <row r="3058" spans="1:7" ht="17.55" customHeight="1" x14ac:dyDescent="0.3">
      <c r="A3058" s="1">
        <v>3057</v>
      </c>
      <c r="B3058" s="1" t="s">
        <v>3091</v>
      </c>
      <c r="C3058" s="19">
        <v>42301</v>
      </c>
      <c r="D3058" s="19">
        <v>42358</v>
      </c>
      <c r="E3058" s="15">
        <v>108</v>
      </c>
      <c r="F3058" s="3">
        <v>2</v>
      </c>
      <c r="G3058" s="10">
        <v>806.34400000000005</v>
      </c>
    </row>
    <row r="3059" spans="1:7" ht="17.55" customHeight="1" x14ac:dyDescent="0.3">
      <c r="A3059" s="1">
        <v>3058</v>
      </c>
      <c r="B3059" s="1" t="s">
        <v>3092</v>
      </c>
      <c r="C3059" s="19">
        <v>42301</v>
      </c>
      <c r="D3059" s="19">
        <v>42323</v>
      </c>
      <c r="E3059" s="15">
        <v>256</v>
      </c>
      <c r="F3059" s="3">
        <v>4</v>
      </c>
      <c r="G3059" s="10">
        <v>191.18</v>
      </c>
    </row>
    <row r="3060" spans="1:7" ht="17.55" customHeight="1" x14ac:dyDescent="0.3">
      <c r="A3060" s="1">
        <v>3059</v>
      </c>
      <c r="B3060" s="1" t="s">
        <v>3093</v>
      </c>
      <c r="C3060" s="19">
        <v>42303</v>
      </c>
      <c r="D3060" s="19">
        <v>42369</v>
      </c>
      <c r="E3060" s="15">
        <v>198</v>
      </c>
      <c r="F3060" s="3">
        <v>4</v>
      </c>
      <c r="G3060" s="10">
        <v>361.06400000000002</v>
      </c>
    </row>
    <row r="3061" spans="1:7" ht="17.55" customHeight="1" x14ac:dyDescent="0.3">
      <c r="A3061" s="1">
        <v>3060</v>
      </c>
      <c r="B3061" s="1" t="s">
        <v>3094</v>
      </c>
      <c r="C3061" s="19">
        <v>42299</v>
      </c>
      <c r="D3061" s="19">
        <v>42372</v>
      </c>
      <c r="E3061" s="15">
        <v>74</v>
      </c>
      <c r="F3061" s="3">
        <v>4</v>
      </c>
      <c r="G3061" s="10">
        <v>314.35799999999995</v>
      </c>
    </row>
    <row r="3062" spans="1:7" ht="17.55" customHeight="1" x14ac:dyDescent="0.3">
      <c r="A3062" s="1">
        <v>3061</v>
      </c>
      <c r="B3062" s="1" t="s">
        <v>3095</v>
      </c>
      <c r="C3062" s="19">
        <v>42303</v>
      </c>
      <c r="D3062" s="19">
        <v>42345</v>
      </c>
      <c r="E3062" s="15">
        <v>273</v>
      </c>
      <c r="F3062" s="3">
        <v>4</v>
      </c>
      <c r="G3062" s="10">
        <v>274.91199999999998</v>
      </c>
    </row>
    <row r="3063" spans="1:7" ht="17.55" customHeight="1" x14ac:dyDescent="0.3">
      <c r="A3063" s="1">
        <v>3062</v>
      </c>
      <c r="B3063" s="1" t="s">
        <v>3096</v>
      </c>
      <c r="C3063" s="19">
        <v>42299</v>
      </c>
      <c r="D3063" s="19">
        <v>42356</v>
      </c>
      <c r="E3063" s="15">
        <v>301</v>
      </c>
      <c r="F3063" s="3">
        <v>2</v>
      </c>
      <c r="G3063" s="10">
        <v>94.38</v>
      </c>
    </row>
    <row r="3064" spans="1:7" ht="17.55" customHeight="1" x14ac:dyDescent="0.3">
      <c r="A3064" s="1">
        <v>3063</v>
      </c>
      <c r="B3064" s="1" t="s">
        <v>3097</v>
      </c>
      <c r="C3064" s="19">
        <v>42301</v>
      </c>
      <c r="D3064" s="19">
        <v>42346</v>
      </c>
      <c r="E3064" s="15">
        <v>299</v>
      </c>
      <c r="F3064" s="3">
        <v>4</v>
      </c>
      <c r="G3064" s="10">
        <v>360.822</v>
      </c>
    </row>
    <row r="3065" spans="1:7" ht="17.55" customHeight="1" x14ac:dyDescent="0.3">
      <c r="A3065" s="1">
        <v>3064</v>
      </c>
      <c r="B3065" s="1" t="s">
        <v>3098</v>
      </c>
      <c r="C3065" s="19">
        <v>42305</v>
      </c>
      <c r="D3065" s="19">
        <v>42377</v>
      </c>
      <c r="E3065" s="15">
        <v>18</v>
      </c>
      <c r="F3065" s="3">
        <v>1</v>
      </c>
      <c r="G3065" s="10">
        <v>346.06</v>
      </c>
    </row>
    <row r="3066" spans="1:7" ht="17.55" customHeight="1" x14ac:dyDescent="0.3">
      <c r="A3066" s="1">
        <v>3065</v>
      </c>
      <c r="B3066" s="1" t="s">
        <v>3099</v>
      </c>
      <c r="C3066" s="19">
        <v>42300</v>
      </c>
      <c r="D3066" s="19">
        <v>42320</v>
      </c>
      <c r="E3066" s="15">
        <v>56</v>
      </c>
      <c r="F3066" s="3">
        <v>4</v>
      </c>
      <c r="G3066" s="10">
        <v>373.16399999999999</v>
      </c>
    </row>
    <row r="3067" spans="1:7" ht="17.55" customHeight="1" x14ac:dyDescent="0.3">
      <c r="A3067" s="1">
        <v>3066</v>
      </c>
      <c r="B3067" s="1" t="s">
        <v>3100</v>
      </c>
      <c r="C3067" s="19">
        <v>42304</v>
      </c>
      <c r="D3067" s="19">
        <v>42333</v>
      </c>
      <c r="E3067" s="15">
        <v>67</v>
      </c>
      <c r="F3067" s="3">
        <v>4</v>
      </c>
      <c r="G3067" s="10">
        <v>217.8</v>
      </c>
    </row>
    <row r="3068" spans="1:7" ht="17.55" customHeight="1" x14ac:dyDescent="0.3">
      <c r="A3068" s="1">
        <v>3067</v>
      </c>
      <c r="B3068" s="1" t="s">
        <v>3101</v>
      </c>
      <c r="C3068" s="19">
        <v>42304</v>
      </c>
      <c r="D3068" s="19">
        <v>42340</v>
      </c>
      <c r="E3068" s="15">
        <v>9</v>
      </c>
      <c r="F3068" s="3">
        <v>2</v>
      </c>
      <c r="G3068" s="10">
        <v>392.04</v>
      </c>
    </row>
    <row r="3069" spans="1:7" ht="17.55" customHeight="1" x14ac:dyDescent="0.3">
      <c r="A3069" s="1">
        <v>3068</v>
      </c>
      <c r="B3069" s="1" t="s">
        <v>3102</v>
      </c>
      <c r="C3069" s="19">
        <v>42307</v>
      </c>
      <c r="D3069" s="19">
        <v>42365</v>
      </c>
      <c r="E3069" s="15">
        <v>226</v>
      </c>
      <c r="F3069" s="3">
        <v>3</v>
      </c>
      <c r="G3069" s="10">
        <v>131.285</v>
      </c>
    </row>
    <row r="3070" spans="1:7" ht="17.55" customHeight="1" x14ac:dyDescent="0.3">
      <c r="A3070" s="1">
        <v>3069</v>
      </c>
      <c r="B3070" s="1" t="s">
        <v>3103</v>
      </c>
      <c r="C3070" s="19">
        <v>42307</v>
      </c>
      <c r="D3070" s="19">
        <v>42333</v>
      </c>
      <c r="E3070" s="15">
        <v>274</v>
      </c>
      <c r="F3070" s="3">
        <v>2</v>
      </c>
      <c r="G3070" s="10">
        <v>790.61400000000003</v>
      </c>
    </row>
    <row r="3071" spans="1:7" ht="17.55" customHeight="1" x14ac:dyDescent="0.3">
      <c r="A3071" s="1">
        <v>3070</v>
      </c>
      <c r="B3071" s="1" t="s">
        <v>3104</v>
      </c>
      <c r="C3071" s="19">
        <v>42305</v>
      </c>
      <c r="D3071" s="19">
        <v>42358</v>
      </c>
      <c r="E3071" s="15">
        <v>142</v>
      </c>
      <c r="F3071" s="3">
        <v>3</v>
      </c>
      <c r="G3071" s="10">
        <v>375.58400000000006</v>
      </c>
    </row>
    <row r="3072" spans="1:7" ht="17.55" customHeight="1" x14ac:dyDescent="0.3">
      <c r="A3072" s="1">
        <v>3071</v>
      </c>
      <c r="B3072" s="1" t="s">
        <v>3105</v>
      </c>
      <c r="C3072" s="19">
        <v>42307</v>
      </c>
      <c r="D3072" s="19">
        <v>42356</v>
      </c>
      <c r="E3072" s="15">
        <v>106</v>
      </c>
      <c r="F3072" s="3">
        <v>1</v>
      </c>
      <c r="G3072" s="10">
        <v>630.89400000000001</v>
      </c>
    </row>
    <row r="3073" spans="1:7" ht="17.55" customHeight="1" x14ac:dyDescent="0.3">
      <c r="A3073" s="1">
        <v>3072</v>
      </c>
      <c r="B3073" s="1" t="s">
        <v>3106</v>
      </c>
      <c r="C3073" s="19">
        <v>42307</v>
      </c>
      <c r="D3073" s="19">
        <v>42363</v>
      </c>
      <c r="E3073" s="15">
        <v>5</v>
      </c>
      <c r="F3073" s="3">
        <v>3</v>
      </c>
      <c r="G3073" s="10">
        <v>229.416</v>
      </c>
    </row>
    <row r="3074" spans="1:7" ht="17.55" customHeight="1" x14ac:dyDescent="0.3">
      <c r="A3074" s="1">
        <v>3073</v>
      </c>
      <c r="B3074" s="1" t="s">
        <v>3107</v>
      </c>
      <c r="C3074" s="19">
        <v>42303</v>
      </c>
      <c r="D3074" s="19">
        <v>42336</v>
      </c>
      <c r="E3074" s="15">
        <v>218</v>
      </c>
      <c r="F3074" s="3">
        <v>1</v>
      </c>
      <c r="G3074" s="10">
        <v>714.38400000000001</v>
      </c>
    </row>
    <row r="3075" spans="1:7" ht="17.55" customHeight="1" x14ac:dyDescent="0.3">
      <c r="A3075" s="1">
        <v>3074</v>
      </c>
      <c r="B3075" s="1" t="s">
        <v>3108</v>
      </c>
      <c r="C3075" s="19">
        <v>42306</v>
      </c>
      <c r="D3075" s="19">
        <v>42336</v>
      </c>
      <c r="E3075" s="15">
        <v>67</v>
      </c>
      <c r="F3075" s="3">
        <v>4</v>
      </c>
      <c r="G3075" s="10">
        <v>429.30799999999999</v>
      </c>
    </row>
    <row r="3076" spans="1:7" ht="17.55" customHeight="1" x14ac:dyDescent="0.3">
      <c r="A3076" s="1">
        <v>3075</v>
      </c>
      <c r="B3076" s="1" t="s">
        <v>3109</v>
      </c>
      <c r="C3076" s="19">
        <v>42304</v>
      </c>
      <c r="D3076" s="19">
        <v>42345</v>
      </c>
      <c r="E3076" s="15">
        <v>148</v>
      </c>
      <c r="F3076" s="3">
        <v>2</v>
      </c>
      <c r="G3076" s="10">
        <v>226.26999999999998</v>
      </c>
    </row>
    <row r="3077" spans="1:7" ht="17.55" customHeight="1" x14ac:dyDescent="0.3">
      <c r="A3077" s="1">
        <v>3076</v>
      </c>
      <c r="B3077" s="1" t="s">
        <v>3110</v>
      </c>
      <c r="C3077" s="19">
        <v>42305</v>
      </c>
      <c r="D3077" s="19">
        <v>42370</v>
      </c>
      <c r="E3077" s="15">
        <v>256</v>
      </c>
      <c r="F3077" s="3">
        <v>4</v>
      </c>
      <c r="G3077" s="10">
        <v>137.214</v>
      </c>
    </row>
    <row r="3078" spans="1:7" ht="17.55" customHeight="1" x14ac:dyDescent="0.3">
      <c r="A3078" s="1">
        <v>3077</v>
      </c>
      <c r="B3078" s="1" t="s">
        <v>3111</v>
      </c>
      <c r="C3078" s="19">
        <v>42306</v>
      </c>
      <c r="D3078" s="19">
        <v>42346</v>
      </c>
      <c r="E3078" s="15">
        <v>30</v>
      </c>
      <c r="F3078" s="3">
        <v>1</v>
      </c>
      <c r="G3078" s="10">
        <v>337.83199999999999</v>
      </c>
    </row>
    <row r="3079" spans="1:7" ht="17.55" customHeight="1" x14ac:dyDescent="0.3">
      <c r="A3079" s="1">
        <v>3078</v>
      </c>
      <c r="B3079" s="1" t="s">
        <v>3112</v>
      </c>
      <c r="C3079" s="19">
        <v>42308</v>
      </c>
      <c r="D3079" s="19">
        <v>42363</v>
      </c>
      <c r="E3079" s="15">
        <v>260</v>
      </c>
      <c r="F3079" s="3">
        <v>1</v>
      </c>
      <c r="G3079" s="10">
        <v>514.00800000000004</v>
      </c>
    </row>
    <row r="3080" spans="1:7" ht="17.55" customHeight="1" x14ac:dyDescent="0.3">
      <c r="A3080" s="1">
        <v>3079</v>
      </c>
      <c r="B3080" s="1" t="s">
        <v>3113</v>
      </c>
      <c r="C3080" s="19">
        <v>42308</v>
      </c>
      <c r="D3080" s="19">
        <v>42347</v>
      </c>
      <c r="E3080" s="15">
        <v>98</v>
      </c>
      <c r="F3080" s="3">
        <v>4</v>
      </c>
      <c r="G3080" s="10">
        <v>232.32</v>
      </c>
    </row>
    <row r="3081" spans="1:7" ht="17.55" customHeight="1" x14ac:dyDescent="0.3">
      <c r="A3081" s="1">
        <v>3080</v>
      </c>
      <c r="B3081" s="1" t="s">
        <v>3114</v>
      </c>
      <c r="C3081" s="19">
        <v>42308</v>
      </c>
      <c r="D3081" s="19">
        <v>42328</v>
      </c>
      <c r="E3081" s="15">
        <v>190</v>
      </c>
      <c r="F3081" s="3">
        <v>3</v>
      </c>
      <c r="G3081" s="10">
        <v>723.096</v>
      </c>
    </row>
    <row r="3082" spans="1:7" ht="17.55" customHeight="1" x14ac:dyDescent="0.3">
      <c r="A3082" s="1">
        <v>3081</v>
      </c>
      <c r="B3082" s="1" t="s">
        <v>3115</v>
      </c>
      <c r="C3082" s="19">
        <v>42304</v>
      </c>
      <c r="D3082" s="19">
        <v>42374</v>
      </c>
      <c r="E3082" s="15">
        <v>81</v>
      </c>
      <c r="F3082" s="3">
        <v>4</v>
      </c>
      <c r="G3082" s="10">
        <v>401.72</v>
      </c>
    </row>
    <row r="3083" spans="1:7" ht="17.55" customHeight="1" x14ac:dyDescent="0.3">
      <c r="A3083" s="1">
        <v>3082</v>
      </c>
      <c r="B3083" s="1" t="s">
        <v>3116</v>
      </c>
      <c r="C3083" s="19">
        <v>42309</v>
      </c>
      <c r="D3083" s="19">
        <v>42350</v>
      </c>
      <c r="E3083" s="15">
        <v>168</v>
      </c>
      <c r="F3083" s="3">
        <v>2</v>
      </c>
      <c r="G3083" s="10">
        <v>152.94400000000002</v>
      </c>
    </row>
    <row r="3084" spans="1:7" ht="17.55" customHeight="1" x14ac:dyDescent="0.3">
      <c r="A3084" s="1">
        <v>3083</v>
      </c>
      <c r="B3084" s="1" t="s">
        <v>3117</v>
      </c>
      <c r="C3084" s="19">
        <v>42305</v>
      </c>
      <c r="D3084" s="19">
        <v>42337</v>
      </c>
      <c r="E3084" s="15">
        <v>317</v>
      </c>
      <c r="F3084" s="3">
        <v>1</v>
      </c>
      <c r="G3084" s="10">
        <v>183.43600000000004</v>
      </c>
    </row>
    <row r="3085" spans="1:7" ht="17.55" customHeight="1" x14ac:dyDescent="0.3">
      <c r="A3085" s="1">
        <v>3084</v>
      </c>
      <c r="B3085" s="1" t="s">
        <v>3118</v>
      </c>
      <c r="C3085" s="19">
        <v>42305</v>
      </c>
      <c r="D3085" s="19">
        <v>42327</v>
      </c>
      <c r="E3085" s="15">
        <v>252</v>
      </c>
      <c r="F3085" s="3">
        <v>3</v>
      </c>
      <c r="G3085" s="10">
        <v>426.16199999999998</v>
      </c>
    </row>
    <row r="3086" spans="1:7" ht="17.55" customHeight="1" x14ac:dyDescent="0.3">
      <c r="A3086" s="1">
        <v>3085</v>
      </c>
      <c r="B3086" s="1" t="s">
        <v>3119</v>
      </c>
      <c r="C3086" s="19">
        <v>42307</v>
      </c>
      <c r="D3086" s="19">
        <v>42327</v>
      </c>
      <c r="E3086" s="15">
        <v>241</v>
      </c>
      <c r="F3086" s="3">
        <v>2</v>
      </c>
      <c r="G3086" s="10">
        <v>410.43200000000002</v>
      </c>
    </row>
    <row r="3087" spans="1:7" ht="17.55" customHeight="1" x14ac:dyDescent="0.3">
      <c r="A3087" s="1">
        <v>3086</v>
      </c>
      <c r="B3087" s="1" t="s">
        <v>3120</v>
      </c>
      <c r="C3087" s="19">
        <v>42305</v>
      </c>
      <c r="D3087" s="19">
        <v>42336</v>
      </c>
      <c r="E3087" s="15">
        <v>236</v>
      </c>
      <c r="F3087" s="3">
        <v>4</v>
      </c>
      <c r="G3087" s="10">
        <v>250.22799999999998</v>
      </c>
    </row>
    <row r="3088" spans="1:7" ht="17.55" customHeight="1" x14ac:dyDescent="0.3">
      <c r="A3088" s="1">
        <v>3087</v>
      </c>
      <c r="B3088" s="1" t="s">
        <v>3121</v>
      </c>
      <c r="C3088" s="19">
        <v>42308</v>
      </c>
      <c r="D3088" s="19">
        <v>42369</v>
      </c>
      <c r="E3088" s="15">
        <v>190</v>
      </c>
      <c r="F3088" s="3">
        <v>4</v>
      </c>
      <c r="G3088" s="10">
        <v>279.51</v>
      </c>
    </row>
    <row r="3089" spans="1:7" ht="17.55" customHeight="1" x14ac:dyDescent="0.3">
      <c r="A3089" s="1">
        <v>3088</v>
      </c>
      <c r="B3089" s="1" t="s">
        <v>3122</v>
      </c>
      <c r="C3089" s="19">
        <v>42305</v>
      </c>
      <c r="D3089" s="19">
        <v>42358</v>
      </c>
      <c r="E3089" s="15">
        <v>62</v>
      </c>
      <c r="F3089" s="3">
        <v>4</v>
      </c>
      <c r="G3089" s="10">
        <v>468.875</v>
      </c>
    </row>
    <row r="3090" spans="1:7" ht="17.55" customHeight="1" x14ac:dyDescent="0.3">
      <c r="A3090" s="1">
        <v>3089</v>
      </c>
      <c r="B3090" s="1" t="s">
        <v>3123</v>
      </c>
      <c r="C3090" s="19">
        <v>42308</v>
      </c>
      <c r="D3090" s="19">
        <v>42372</v>
      </c>
      <c r="E3090" s="15">
        <v>212</v>
      </c>
      <c r="F3090" s="3">
        <v>1</v>
      </c>
      <c r="G3090" s="10">
        <v>143.26399999999998</v>
      </c>
    </row>
    <row r="3091" spans="1:7" ht="17.55" customHeight="1" x14ac:dyDescent="0.3">
      <c r="A3091" s="1">
        <v>3090</v>
      </c>
      <c r="B3091" s="1" t="s">
        <v>3124</v>
      </c>
      <c r="C3091" s="19">
        <v>42309</v>
      </c>
      <c r="D3091" s="19">
        <v>42348</v>
      </c>
      <c r="E3091" s="15">
        <v>112</v>
      </c>
      <c r="F3091" s="3">
        <v>4</v>
      </c>
      <c r="G3091" s="10">
        <v>176.05500000000001</v>
      </c>
    </row>
    <row r="3092" spans="1:7" ht="17.55" customHeight="1" x14ac:dyDescent="0.3">
      <c r="A3092" s="1">
        <v>3091</v>
      </c>
      <c r="B3092" s="1" t="s">
        <v>3125</v>
      </c>
      <c r="C3092" s="19">
        <v>42306</v>
      </c>
      <c r="D3092" s="19">
        <v>42348</v>
      </c>
      <c r="E3092" s="15">
        <v>203</v>
      </c>
      <c r="F3092" s="3">
        <v>1</v>
      </c>
      <c r="G3092" s="10">
        <v>658.84500000000003</v>
      </c>
    </row>
    <row r="3093" spans="1:7" ht="17.55" customHeight="1" x14ac:dyDescent="0.3">
      <c r="A3093" s="1">
        <v>3092</v>
      </c>
      <c r="B3093" s="1" t="s">
        <v>3126</v>
      </c>
      <c r="C3093" s="19">
        <v>42310</v>
      </c>
      <c r="D3093" s="19">
        <v>42380</v>
      </c>
      <c r="E3093" s="15">
        <v>270</v>
      </c>
      <c r="F3093" s="3">
        <v>2</v>
      </c>
      <c r="G3093" s="10">
        <v>370.26</v>
      </c>
    </row>
    <row r="3094" spans="1:7" ht="17.55" customHeight="1" x14ac:dyDescent="0.3">
      <c r="A3094" s="1">
        <v>3093</v>
      </c>
      <c r="B3094" s="1" t="s">
        <v>3127</v>
      </c>
      <c r="C3094" s="19">
        <v>42307</v>
      </c>
      <c r="D3094" s="19">
        <v>42378</v>
      </c>
      <c r="E3094" s="15">
        <v>46</v>
      </c>
      <c r="F3094" s="3">
        <v>4</v>
      </c>
      <c r="G3094" s="10">
        <v>257.488</v>
      </c>
    </row>
    <row r="3095" spans="1:7" ht="17.55" customHeight="1" x14ac:dyDescent="0.3">
      <c r="A3095" s="1">
        <v>3094</v>
      </c>
      <c r="B3095" s="1" t="s">
        <v>3128</v>
      </c>
      <c r="C3095" s="19">
        <v>42307</v>
      </c>
      <c r="D3095" s="19">
        <v>42368</v>
      </c>
      <c r="E3095" s="15">
        <v>158</v>
      </c>
      <c r="F3095" s="3">
        <v>3</v>
      </c>
      <c r="G3095" s="10">
        <v>591.327</v>
      </c>
    </row>
    <row r="3096" spans="1:7" ht="17.55" customHeight="1" x14ac:dyDescent="0.3">
      <c r="A3096" s="1">
        <v>3095</v>
      </c>
      <c r="B3096" s="1" t="s">
        <v>3129</v>
      </c>
      <c r="C3096" s="19">
        <v>42310</v>
      </c>
      <c r="D3096" s="19">
        <v>42355</v>
      </c>
      <c r="E3096" s="15">
        <v>192</v>
      </c>
      <c r="F3096" s="3">
        <v>4</v>
      </c>
      <c r="G3096" s="10">
        <v>412.48899999999998</v>
      </c>
    </row>
    <row r="3097" spans="1:7" ht="17.55" customHeight="1" x14ac:dyDescent="0.3">
      <c r="A3097" s="1">
        <v>3096</v>
      </c>
      <c r="B3097" s="1" t="s">
        <v>3130</v>
      </c>
      <c r="C3097" s="19">
        <v>42309</v>
      </c>
      <c r="D3097" s="19">
        <v>42370</v>
      </c>
      <c r="E3097" s="15">
        <v>229</v>
      </c>
      <c r="F3097" s="3">
        <v>3</v>
      </c>
      <c r="G3097" s="10">
        <v>276.48500000000001</v>
      </c>
    </row>
    <row r="3098" spans="1:7" ht="17.55" customHeight="1" x14ac:dyDescent="0.3">
      <c r="A3098" s="1">
        <v>3097</v>
      </c>
      <c r="B3098" s="1" t="s">
        <v>3131</v>
      </c>
      <c r="C3098" s="19">
        <v>42310</v>
      </c>
      <c r="D3098" s="19">
        <v>42363</v>
      </c>
      <c r="E3098" s="15">
        <v>60</v>
      </c>
      <c r="F3098" s="3">
        <v>3</v>
      </c>
      <c r="G3098" s="10">
        <v>454.96000000000004</v>
      </c>
    </row>
    <row r="3099" spans="1:7" ht="17.55" customHeight="1" x14ac:dyDescent="0.3">
      <c r="A3099" s="1">
        <v>3098</v>
      </c>
      <c r="B3099" s="1" t="s">
        <v>3132</v>
      </c>
      <c r="C3099" s="19">
        <v>42306</v>
      </c>
      <c r="D3099" s="19">
        <v>42359</v>
      </c>
      <c r="E3099" s="15">
        <v>283</v>
      </c>
      <c r="F3099" s="3">
        <v>3</v>
      </c>
      <c r="G3099" s="10">
        <v>339.76799999999997</v>
      </c>
    </row>
    <row r="3100" spans="1:7" ht="17.55" customHeight="1" x14ac:dyDescent="0.3">
      <c r="A3100" s="1">
        <v>3099</v>
      </c>
      <c r="B3100" s="1" t="s">
        <v>3133</v>
      </c>
      <c r="C3100" s="19">
        <v>42311</v>
      </c>
      <c r="D3100" s="19">
        <v>42339</v>
      </c>
      <c r="E3100" s="15">
        <v>117</v>
      </c>
      <c r="F3100" s="3">
        <v>1</v>
      </c>
      <c r="G3100" s="10">
        <v>486.78300000000002</v>
      </c>
    </row>
    <row r="3101" spans="1:7" ht="17.55" customHeight="1" x14ac:dyDescent="0.3">
      <c r="A3101" s="1">
        <v>3100</v>
      </c>
      <c r="B3101" s="1" t="s">
        <v>3134</v>
      </c>
      <c r="C3101" s="19">
        <v>42311</v>
      </c>
      <c r="D3101" s="19">
        <v>42378</v>
      </c>
      <c r="E3101" s="15">
        <v>199</v>
      </c>
      <c r="F3101" s="3">
        <v>4</v>
      </c>
      <c r="G3101" s="10">
        <v>258.45600000000002</v>
      </c>
    </row>
    <row r="3102" spans="1:7" ht="17.55" customHeight="1" x14ac:dyDescent="0.3">
      <c r="A3102" s="1">
        <v>3101</v>
      </c>
      <c r="B3102" s="1" t="s">
        <v>3135</v>
      </c>
      <c r="C3102" s="19">
        <v>42307</v>
      </c>
      <c r="D3102" s="19">
        <v>42366</v>
      </c>
      <c r="E3102" s="15">
        <v>58</v>
      </c>
      <c r="F3102" s="3">
        <v>2</v>
      </c>
      <c r="G3102" s="10">
        <v>436.81</v>
      </c>
    </row>
    <row r="3103" spans="1:7" ht="17.55" customHeight="1" x14ac:dyDescent="0.3">
      <c r="A3103" s="1">
        <v>3102</v>
      </c>
      <c r="B3103" s="1" t="s">
        <v>3136</v>
      </c>
      <c r="C3103" s="19">
        <v>42309</v>
      </c>
      <c r="D3103" s="19">
        <v>42329</v>
      </c>
      <c r="E3103" s="15">
        <v>178</v>
      </c>
      <c r="F3103" s="3">
        <v>1</v>
      </c>
      <c r="G3103" s="10">
        <v>220.70400000000001</v>
      </c>
    </row>
    <row r="3104" spans="1:7" ht="17.55" customHeight="1" x14ac:dyDescent="0.3">
      <c r="A3104" s="1">
        <v>3103</v>
      </c>
      <c r="B3104" s="1" t="s">
        <v>3137</v>
      </c>
      <c r="C3104" s="19">
        <v>42310</v>
      </c>
      <c r="D3104" s="19">
        <v>42354</v>
      </c>
      <c r="E3104" s="15">
        <v>315</v>
      </c>
      <c r="F3104" s="3">
        <v>1</v>
      </c>
      <c r="G3104" s="10">
        <v>103.455</v>
      </c>
    </row>
    <row r="3105" spans="1:7" ht="17.55" customHeight="1" x14ac:dyDescent="0.3">
      <c r="A3105" s="1">
        <v>3104</v>
      </c>
      <c r="B3105" s="1" t="s">
        <v>3138</v>
      </c>
      <c r="C3105" s="19">
        <v>42310</v>
      </c>
      <c r="D3105" s="19">
        <v>42356</v>
      </c>
      <c r="E3105" s="15">
        <v>271</v>
      </c>
      <c r="F3105" s="3">
        <v>1</v>
      </c>
      <c r="G3105" s="10">
        <v>620.00400000000002</v>
      </c>
    </row>
    <row r="3106" spans="1:7" ht="17.55" customHeight="1" x14ac:dyDescent="0.3">
      <c r="A3106" s="1">
        <v>3105</v>
      </c>
      <c r="B3106" s="1" t="s">
        <v>3139</v>
      </c>
      <c r="C3106" s="19">
        <v>42309</v>
      </c>
      <c r="D3106" s="19">
        <v>42341</v>
      </c>
      <c r="E3106" s="15">
        <v>293</v>
      </c>
      <c r="F3106" s="3">
        <v>4</v>
      </c>
      <c r="G3106" s="10">
        <v>126.80799999999999</v>
      </c>
    </row>
    <row r="3107" spans="1:7" ht="17.55" customHeight="1" x14ac:dyDescent="0.3">
      <c r="A3107" s="1">
        <v>3106</v>
      </c>
      <c r="B3107" s="1" t="s">
        <v>3140</v>
      </c>
      <c r="C3107" s="19">
        <v>42311</v>
      </c>
      <c r="D3107" s="19">
        <v>42362</v>
      </c>
      <c r="E3107" s="15">
        <v>42</v>
      </c>
      <c r="F3107" s="3">
        <v>1</v>
      </c>
      <c r="G3107" s="10">
        <v>232.32</v>
      </c>
    </row>
    <row r="3108" spans="1:7" ht="17.55" customHeight="1" x14ac:dyDescent="0.3">
      <c r="A3108" s="1">
        <v>3107</v>
      </c>
      <c r="B3108" s="1" t="s">
        <v>3141</v>
      </c>
      <c r="C3108" s="19">
        <v>42309</v>
      </c>
      <c r="D3108" s="19">
        <v>42375</v>
      </c>
      <c r="E3108" s="15">
        <v>282</v>
      </c>
      <c r="F3108" s="3">
        <v>2</v>
      </c>
      <c r="G3108" s="10">
        <v>264.26400000000001</v>
      </c>
    </row>
    <row r="3109" spans="1:7" ht="17.55" customHeight="1" x14ac:dyDescent="0.3">
      <c r="A3109" s="1">
        <v>3108</v>
      </c>
      <c r="B3109" s="1" t="s">
        <v>3142</v>
      </c>
      <c r="C3109" s="19">
        <v>42310</v>
      </c>
      <c r="D3109" s="19">
        <v>42339</v>
      </c>
      <c r="E3109" s="15">
        <v>198</v>
      </c>
      <c r="F3109" s="3">
        <v>4</v>
      </c>
      <c r="G3109" s="10">
        <v>625.0859999999999</v>
      </c>
    </row>
    <row r="3110" spans="1:7" ht="17.55" customHeight="1" x14ac:dyDescent="0.3">
      <c r="A3110" s="1">
        <v>3109</v>
      </c>
      <c r="B3110" s="1" t="s">
        <v>3143</v>
      </c>
      <c r="C3110" s="19">
        <v>42313</v>
      </c>
      <c r="D3110" s="19">
        <v>42349</v>
      </c>
      <c r="E3110" s="15">
        <v>54</v>
      </c>
      <c r="F3110" s="3">
        <v>4</v>
      </c>
      <c r="G3110" s="10">
        <v>343.03499999999997</v>
      </c>
    </row>
    <row r="3111" spans="1:7" ht="17.55" customHeight="1" x14ac:dyDescent="0.3">
      <c r="A3111" s="1">
        <v>3110</v>
      </c>
      <c r="B3111" s="1" t="s">
        <v>3144</v>
      </c>
      <c r="C3111" s="19">
        <v>42310</v>
      </c>
      <c r="D3111" s="19">
        <v>42366</v>
      </c>
      <c r="E3111" s="15">
        <v>43</v>
      </c>
      <c r="F3111" s="3">
        <v>3</v>
      </c>
      <c r="G3111" s="10">
        <v>318.83499999999998</v>
      </c>
    </row>
    <row r="3112" spans="1:7" ht="17.55" customHeight="1" x14ac:dyDescent="0.3">
      <c r="A3112" s="1">
        <v>3111</v>
      </c>
      <c r="B3112" s="1" t="s">
        <v>3145</v>
      </c>
      <c r="C3112" s="19">
        <v>42311</v>
      </c>
      <c r="D3112" s="19">
        <v>42335</v>
      </c>
      <c r="E3112" s="15">
        <v>295</v>
      </c>
      <c r="F3112" s="3">
        <v>3</v>
      </c>
      <c r="G3112" s="10">
        <v>495.49499999999995</v>
      </c>
    </row>
    <row r="3113" spans="1:7" ht="17.55" customHeight="1" x14ac:dyDescent="0.3">
      <c r="A3113" s="1">
        <v>3112</v>
      </c>
      <c r="B3113" s="1" t="s">
        <v>3146</v>
      </c>
      <c r="C3113" s="19">
        <v>42312</v>
      </c>
      <c r="D3113" s="19">
        <v>42377</v>
      </c>
      <c r="E3113" s="15">
        <v>154</v>
      </c>
      <c r="F3113" s="3">
        <v>4</v>
      </c>
      <c r="G3113" s="10">
        <v>69.696000000000012</v>
      </c>
    </row>
    <row r="3114" spans="1:7" ht="17.55" customHeight="1" x14ac:dyDescent="0.3">
      <c r="A3114" s="1">
        <v>3113</v>
      </c>
      <c r="B3114" s="1" t="s">
        <v>3147</v>
      </c>
      <c r="C3114" s="19">
        <v>42312</v>
      </c>
      <c r="D3114" s="19">
        <v>42333</v>
      </c>
      <c r="E3114" s="15">
        <v>247</v>
      </c>
      <c r="F3114" s="3">
        <v>3</v>
      </c>
      <c r="G3114" s="10">
        <v>559.02</v>
      </c>
    </row>
    <row r="3115" spans="1:7" ht="17.55" customHeight="1" x14ac:dyDescent="0.3">
      <c r="A3115" s="1">
        <v>3114</v>
      </c>
      <c r="B3115" s="1" t="s">
        <v>3148</v>
      </c>
      <c r="C3115" s="19">
        <v>42310</v>
      </c>
      <c r="D3115" s="19">
        <v>42382</v>
      </c>
      <c r="E3115" s="15">
        <v>122</v>
      </c>
      <c r="F3115" s="3">
        <v>1</v>
      </c>
      <c r="G3115" s="10">
        <v>175.208</v>
      </c>
    </row>
    <row r="3116" spans="1:7" ht="17.55" customHeight="1" x14ac:dyDescent="0.3">
      <c r="A3116" s="1">
        <v>3115</v>
      </c>
      <c r="B3116" s="1" t="s">
        <v>3149</v>
      </c>
      <c r="C3116" s="19">
        <v>42312</v>
      </c>
      <c r="D3116" s="19">
        <v>42364</v>
      </c>
      <c r="E3116" s="15">
        <v>19</v>
      </c>
      <c r="F3116" s="3">
        <v>1</v>
      </c>
      <c r="G3116" s="10">
        <v>140.36000000000001</v>
      </c>
    </row>
    <row r="3117" spans="1:7" ht="17.55" customHeight="1" x14ac:dyDescent="0.3">
      <c r="A3117" s="1">
        <v>3116</v>
      </c>
      <c r="B3117" s="1" t="s">
        <v>3150</v>
      </c>
      <c r="C3117" s="19">
        <v>42311</v>
      </c>
      <c r="D3117" s="19">
        <v>42339</v>
      </c>
      <c r="E3117" s="15">
        <v>88</v>
      </c>
      <c r="F3117" s="3">
        <v>2</v>
      </c>
      <c r="G3117" s="10">
        <v>114.708</v>
      </c>
    </row>
    <row r="3118" spans="1:7" ht="17.55" customHeight="1" x14ac:dyDescent="0.3">
      <c r="A3118" s="1">
        <v>3117</v>
      </c>
      <c r="B3118" s="1" t="s">
        <v>3151</v>
      </c>
      <c r="C3118" s="19">
        <v>42314</v>
      </c>
      <c r="D3118" s="19">
        <v>42340</v>
      </c>
      <c r="E3118" s="15">
        <v>142</v>
      </c>
      <c r="F3118" s="3">
        <v>4</v>
      </c>
      <c r="G3118" s="10">
        <v>462.70400000000001</v>
      </c>
    </row>
    <row r="3119" spans="1:7" ht="17.55" customHeight="1" x14ac:dyDescent="0.3">
      <c r="A3119" s="1">
        <v>3118</v>
      </c>
      <c r="B3119" s="1" t="s">
        <v>3152</v>
      </c>
      <c r="C3119" s="19">
        <v>42314</v>
      </c>
      <c r="D3119" s="19">
        <v>42360</v>
      </c>
      <c r="E3119" s="15">
        <v>272</v>
      </c>
      <c r="F3119" s="3">
        <v>1</v>
      </c>
      <c r="G3119" s="10">
        <v>527.80199999999991</v>
      </c>
    </row>
    <row r="3120" spans="1:7" ht="17.55" customHeight="1" x14ac:dyDescent="0.3">
      <c r="A3120" s="1">
        <v>3119</v>
      </c>
      <c r="B3120" s="1" t="s">
        <v>3153</v>
      </c>
      <c r="C3120" s="19">
        <v>42312</v>
      </c>
      <c r="D3120" s="19">
        <v>42364</v>
      </c>
      <c r="E3120" s="15">
        <v>245</v>
      </c>
      <c r="F3120" s="3">
        <v>1</v>
      </c>
      <c r="G3120" s="10">
        <v>495.61599999999999</v>
      </c>
    </row>
    <row r="3121" spans="1:7" ht="17.55" customHeight="1" x14ac:dyDescent="0.3">
      <c r="A3121" s="1">
        <v>3120</v>
      </c>
      <c r="B3121" s="1" t="s">
        <v>3154</v>
      </c>
      <c r="C3121" s="19">
        <v>42310</v>
      </c>
      <c r="D3121" s="19">
        <v>42372</v>
      </c>
      <c r="E3121" s="15">
        <v>319</v>
      </c>
      <c r="F3121" s="3">
        <v>4</v>
      </c>
      <c r="G3121" s="10">
        <v>190.57500000000002</v>
      </c>
    </row>
    <row r="3122" spans="1:7" ht="17.55" customHeight="1" x14ac:dyDescent="0.3">
      <c r="A3122" s="1">
        <v>3121</v>
      </c>
      <c r="B3122" s="1" t="s">
        <v>3155</v>
      </c>
      <c r="C3122" s="19">
        <v>42314</v>
      </c>
      <c r="D3122" s="19">
        <v>42342</v>
      </c>
      <c r="E3122" s="15">
        <v>296</v>
      </c>
      <c r="F3122" s="3">
        <v>3</v>
      </c>
      <c r="G3122" s="10">
        <v>306.13</v>
      </c>
    </row>
    <row r="3123" spans="1:7" ht="17.55" customHeight="1" x14ac:dyDescent="0.3">
      <c r="A3123" s="1">
        <v>3122</v>
      </c>
      <c r="B3123" s="1" t="s">
        <v>3156</v>
      </c>
      <c r="C3123" s="19">
        <v>42312</v>
      </c>
      <c r="D3123" s="19">
        <v>42365</v>
      </c>
      <c r="E3123" s="15">
        <v>246</v>
      </c>
      <c r="F3123" s="3">
        <v>3</v>
      </c>
      <c r="G3123" s="10">
        <v>466.09199999999998</v>
      </c>
    </row>
    <row r="3124" spans="1:7" ht="17.55" customHeight="1" x14ac:dyDescent="0.3">
      <c r="A3124" s="1">
        <v>3123</v>
      </c>
      <c r="B3124" s="1" t="s">
        <v>3157</v>
      </c>
      <c r="C3124" s="19">
        <v>42311</v>
      </c>
      <c r="D3124" s="19">
        <v>42375</v>
      </c>
      <c r="E3124" s="15">
        <v>38</v>
      </c>
      <c r="F3124" s="3">
        <v>4</v>
      </c>
      <c r="G3124" s="10">
        <v>186.82400000000001</v>
      </c>
    </row>
    <row r="3125" spans="1:7" ht="17.55" customHeight="1" x14ac:dyDescent="0.3">
      <c r="A3125" s="1">
        <v>3124</v>
      </c>
      <c r="B3125" s="1" t="s">
        <v>3158</v>
      </c>
      <c r="C3125" s="19">
        <v>42316</v>
      </c>
      <c r="D3125" s="19">
        <v>42340</v>
      </c>
      <c r="E3125" s="15">
        <v>171</v>
      </c>
      <c r="F3125" s="3">
        <v>2</v>
      </c>
      <c r="G3125" s="10">
        <v>203.88499999999999</v>
      </c>
    </row>
    <row r="3126" spans="1:7" ht="17.55" customHeight="1" x14ac:dyDescent="0.3">
      <c r="A3126" s="1">
        <v>3125</v>
      </c>
      <c r="B3126" s="1" t="s">
        <v>3159</v>
      </c>
      <c r="C3126" s="19">
        <v>42313</v>
      </c>
      <c r="D3126" s="19">
        <v>42364</v>
      </c>
      <c r="E3126" s="15">
        <v>243</v>
      </c>
      <c r="F3126" s="3">
        <v>1</v>
      </c>
      <c r="G3126" s="10">
        <v>168.79499999999999</v>
      </c>
    </row>
    <row r="3127" spans="1:7" ht="17.55" customHeight="1" x14ac:dyDescent="0.3">
      <c r="A3127" s="1">
        <v>3126</v>
      </c>
      <c r="B3127" s="1" t="s">
        <v>3160</v>
      </c>
      <c r="C3127" s="19">
        <v>42316</v>
      </c>
      <c r="D3127" s="19">
        <v>42369</v>
      </c>
      <c r="E3127" s="15">
        <v>60</v>
      </c>
      <c r="F3127" s="3">
        <v>4</v>
      </c>
      <c r="G3127" s="10">
        <v>338.8</v>
      </c>
    </row>
    <row r="3128" spans="1:7" ht="17.55" customHeight="1" x14ac:dyDescent="0.3">
      <c r="A3128" s="1">
        <v>3127</v>
      </c>
      <c r="B3128" s="1" t="s">
        <v>3161</v>
      </c>
      <c r="C3128" s="19">
        <v>42316</v>
      </c>
      <c r="D3128" s="19">
        <v>42349</v>
      </c>
      <c r="E3128" s="15">
        <v>33</v>
      </c>
      <c r="F3128" s="3">
        <v>2</v>
      </c>
      <c r="G3128" s="10">
        <v>140.35999999999999</v>
      </c>
    </row>
    <row r="3129" spans="1:7" ht="17.55" customHeight="1" x14ac:dyDescent="0.3">
      <c r="A3129" s="1">
        <v>3128</v>
      </c>
      <c r="B3129" s="1" t="s">
        <v>3162</v>
      </c>
      <c r="C3129" s="19">
        <v>42316</v>
      </c>
      <c r="D3129" s="19">
        <v>42361</v>
      </c>
      <c r="E3129" s="15">
        <v>60</v>
      </c>
      <c r="F3129" s="3">
        <v>4</v>
      </c>
      <c r="G3129" s="10">
        <v>716.56200000000013</v>
      </c>
    </row>
    <row r="3130" spans="1:7" ht="17.55" customHeight="1" x14ac:dyDescent="0.3">
      <c r="A3130" s="1">
        <v>3129</v>
      </c>
      <c r="B3130" s="1" t="s">
        <v>3163</v>
      </c>
      <c r="C3130" s="19">
        <v>42315</v>
      </c>
      <c r="D3130" s="19">
        <v>42369</v>
      </c>
      <c r="E3130" s="15">
        <v>194</v>
      </c>
      <c r="F3130" s="3">
        <v>3</v>
      </c>
      <c r="G3130" s="10">
        <v>142.29600000000002</v>
      </c>
    </row>
    <row r="3131" spans="1:7" ht="17.55" customHeight="1" x14ac:dyDescent="0.3">
      <c r="A3131" s="1">
        <v>3130</v>
      </c>
      <c r="B3131" s="1" t="s">
        <v>3164</v>
      </c>
      <c r="C3131" s="19">
        <v>42313</v>
      </c>
      <c r="D3131" s="19">
        <v>42374</v>
      </c>
      <c r="E3131" s="15">
        <v>286</v>
      </c>
      <c r="F3131" s="3">
        <v>4</v>
      </c>
      <c r="G3131" s="10">
        <v>90.023999999999987</v>
      </c>
    </row>
    <row r="3132" spans="1:7" ht="17.55" customHeight="1" x14ac:dyDescent="0.3">
      <c r="A3132" s="1">
        <v>3131</v>
      </c>
      <c r="B3132" s="1" t="s">
        <v>3165</v>
      </c>
      <c r="C3132" s="19">
        <v>42315</v>
      </c>
      <c r="D3132" s="19">
        <v>42382</v>
      </c>
      <c r="E3132" s="15">
        <v>283</v>
      </c>
      <c r="F3132" s="3">
        <v>3</v>
      </c>
      <c r="G3132" s="10">
        <v>747.29600000000005</v>
      </c>
    </row>
    <row r="3133" spans="1:7" ht="17.55" customHeight="1" x14ac:dyDescent="0.3">
      <c r="A3133" s="1">
        <v>3132</v>
      </c>
      <c r="B3133" s="1" t="s">
        <v>3166</v>
      </c>
      <c r="C3133" s="19">
        <v>42318</v>
      </c>
      <c r="D3133" s="19">
        <v>42345</v>
      </c>
      <c r="E3133" s="15">
        <v>84</v>
      </c>
      <c r="F3133" s="3">
        <v>3</v>
      </c>
      <c r="G3133" s="10">
        <v>787.95200000000011</v>
      </c>
    </row>
    <row r="3134" spans="1:7" ht="17.55" customHeight="1" x14ac:dyDescent="0.3">
      <c r="A3134" s="1">
        <v>3133</v>
      </c>
      <c r="B3134" s="1" t="s">
        <v>3167</v>
      </c>
      <c r="C3134" s="19">
        <v>42319</v>
      </c>
      <c r="D3134" s="19">
        <v>42339</v>
      </c>
      <c r="E3134" s="15">
        <v>92</v>
      </c>
      <c r="F3134" s="3">
        <v>2</v>
      </c>
      <c r="G3134" s="10">
        <v>383.69099999999997</v>
      </c>
    </row>
    <row r="3135" spans="1:7" ht="17.55" customHeight="1" x14ac:dyDescent="0.3">
      <c r="A3135" s="1">
        <v>3134</v>
      </c>
      <c r="B3135" s="1" t="s">
        <v>3168</v>
      </c>
      <c r="C3135" s="19">
        <v>42314</v>
      </c>
      <c r="D3135" s="19">
        <v>42377</v>
      </c>
      <c r="E3135" s="15">
        <v>296</v>
      </c>
      <c r="F3135" s="3">
        <v>1</v>
      </c>
      <c r="G3135" s="10">
        <v>458.10599999999999</v>
      </c>
    </row>
    <row r="3136" spans="1:7" ht="17.55" customHeight="1" x14ac:dyDescent="0.3">
      <c r="A3136" s="1">
        <v>3135</v>
      </c>
      <c r="B3136" s="1" t="s">
        <v>3169</v>
      </c>
      <c r="C3136" s="19">
        <v>42317</v>
      </c>
      <c r="D3136" s="19">
        <v>42346</v>
      </c>
      <c r="E3136" s="15">
        <v>191</v>
      </c>
      <c r="F3136" s="3">
        <v>4</v>
      </c>
      <c r="G3136" s="10">
        <v>251.559</v>
      </c>
    </row>
    <row r="3137" spans="1:7" ht="17.55" customHeight="1" x14ac:dyDescent="0.3">
      <c r="A3137" s="1">
        <v>3136</v>
      </c>
      <c r="B3137" s="1" t="s">
        <v>3170</v>
      </c>
      <c r="C3137" s="19">
        <v>42314</v>
      </c>
      <c r="D3137" s="19">
        <v>42380</v>
      </c>
      <c r="E3137" s="15">
        <v>248</v>
      </c>
      <c r="F3137" s="3">
        <v>3</v>
      </c>
      <c r="G3137" s="10">
        <v>272.25</v>
      </c>
    </row>
    <row r="3138" spans="1:7" ht="17.55" customHeight="1" x14ac:dyDescent="0.3">
      <c r="A3138" s="1">
        <v>3137</v>
      </c>
      <c r="B3138" s="1" t="s">
        <v>3171</v>
      </c>
      <c r="C3138" s="19">
        <v>42314</v>
      </c>
      <c r="D3138" s="19">
        <v>42369</v>
      </c>
      <c r="E3138" s="15">
        <v>147</v>
      </c>
      <c r="F3138" s="3">
        <v>2</v>
      </c>
      <c r="G3138" s="10">
        <v>387.20000000000005</v>
      </c>
    </row>
    <row r="3139" spans="1:7" ht="17.55" customHeight="1" x14ac:dyDescent="0.3">
      <c r="A3139" s="1">
        <v>3138</v>
      </c>
      <c r="B3139" s="1" t="s">
        <v>3172</v>
      </c>
      <c r="C3139" s="19">
        <v>42314</v>
      </c>
      <c r="D3139" s="19">
        <v>42351</v>
      </c>
      <c r="E3139" s="15">
        <v>185</v>
      </c>
      <c r="F3139" s="3">
        <v>2</v>
      </c>
      <c r="G3139" s="10">
        <v>140.36000000000001</v>
      </c>
    </row>
    <row r="3140" spans="1:7" ht="17.55" customHeight="1" x14ac:dyDescent="0.3">
      <c r="A3140" s="1">
        <v>3139</v>
      </c>
      <c r="B3140" s="1" t="s">
        <v>3173</v>
      </c>
      <c r="C3140" s="19">
        <v>42314</v>
      </c>
      <c r="D3140" s="19">
        <v>42339</v>
      </c>
      <c r="E3140" s="15">
        <v>68</v>
      </c>
      <c r="F3140" s="3">
        <v>1</v>
      </c>
      <c r="G3140" s="10">
        <v>313.39</v>
      </c>
    </row>
    <row r="3141" spans="1:7" ht="17.55" customHeight="1" x14ac:dyDescent="0.3">
      <c r="A3141" s="1">
        <v>3140</v>
      </c>
      <c r="B3141" s="1" t="s">
        <v>3174</v>
      </c>
      <c r="C3141" s="19">
        <v>42320</v>
      </c>
      <c r="D3141" s="19">
        <v>42383</v>
      </c>
      <c r="E3141" s="15">
        <v>182</v>
      </c>
      <c r="F3141" s="3">
        <v>3</v>
      </c>
      <c r="G3141" s="10">
        <v>874.46699999999998</v>
      </c>
    </row>
    <row r="3142" spans="1:7" ht="17.55" customHeight="1" x14ac:dyDescent="0.3">
      <c r="A3142" s="1">
        <v>3141</v>
      </c>
      <c r="B3142" s="1" t="s">
        <v>3175</v>
      </c>
      <c r="C3142" s="19">
        <v>42320</v>
      </c>
      <c r="D3142" s="19">
        <v>42384</v>
      </c>
      <c r="E3142" s="15">
        <v>60</v>
      </c>
      <c r="F3142" s="3">
        <v>1</v>
      </c>
      <c r="G3142" s="10">
        <v>320.40800000000002</v>
      </c>
    </row>
    <row r="3143" spans="1:7" ht="17.55" customHeight="1" x14ac:dyDescent="0.3">
      <c r="A3143" s="1">
        <v>3142</v>
      </c>
      <c r="B3143" s="1" t="s">
        <v>3176</v>
      </c>
      <c r="C3143" s="19">
        <v>42319</v>
      </c>
      <c r="D3143" s="19">
        <v>42366</v>
      </c>
      <c r="E3143" s="15">
        <v>289</v>
      </c>
      <c r="F3143" s="3">
        <v>1</v>
      </c>
      <c r="G3143" s="10">
        <v>542.92700000000002</v>
      </c>
    </row>
    <row r="3144" spans="1:7" ht="17.55" customHeight="1" x14ac:dyDescent="0.3">
      <c r="A3144" s="1">
        <v>3143</v>
      </c>
      <c r="B3144" s="1" t="s">
        <v>3177</v>
      </c>
      <c r="C3144" s="19">
        <v>42315</v>
      </c>
      <c r="D3144" s="19">
        <v>42366</v>
      </c>
      <c r="E3144" s="15">
        <v>289</v>
      </c>
      <c r="F3144" s="3">
        <v>1</v>
      </c>
      <c r="G3144" s="10">
        <v>495.858</v>
      </c>
    </row>
    <row r="3145" spans="1:7" ht="17.55" customHeight="1" x14ac:dyDescent="0.3">
      <c r="A3145" s="1">
        <v>3144</v>
      </c>
      <c r="B3145" s="1" t="s">
        <v>3178</v>
      </c>
      <c r="C3145" s="19">
        <v>42319</v>
      </c>
      <c r="D3145" s="19">
        <v>42383</v>
      </c>
      <c r="E3145" s="15">
        <v>309</v>
      </c>
      <c r="F3145" s="3">
        <v>1</v>
      </c>
      <c r="G3145" s="10">
        <v>367.35599999999999</v>
      </c>
    </row>
    <row r="3146" spans="1:7" ht="17.55" customHeight="1" x14ac:dyDescent="0.3">
      <c r="A3146" s="1">
        <v>3145</v>
      </c>
      <c r="B3146" s="1" t="s">
        <v>3179</v>
      </c>
      <c r="C3146" s="19">
        <v>42318</v>
      </c>
      <c r="D3146" s="19">
        <v>42363</v>
      </c>
      <c r="E3146" s="15">
        <v>68</v>
      </c>
      <c r="F3146" s="3">
        <v>1</v>
      </c>
      <c r="G3146" s="10">
        <v>104.06</v>
      </c>
    </row>
    <row r="3147" spans="1:7" ht="17.55" customHeight="1" x14ac:dyDescent="0.3">
      <c r="A3147" s="1">
        <v>3146</v>
      </c>
      <c r="B3147" s="1" t="s">
        <v>3180</v>
      </c>
      <c r="C3147" s="19">
        <v>42317</v>
      </c>
      <c r="D3147" s="19">
        <v>42372</v>
      </c>
      <c r="E3147" s="15">
        <v>115</v>
      </c>
      <c r="F3147" s="3">
        <v>4</v>
      </c>
      <c r="G3147" s="10">
        <v>593.14199999999994</v>
      </c>
    </row>
    <row r="3148" spans="1:7" ht="17.55" customHeight="1" x14ac:dyDescent="0.3">
      <c r="A3148" s="1">
        <v>3147</v>
      </c>
      <c r="B3148" s="1" t="s">
        <v>3181</v>
      </c>
      <c r="C3148" s="19">
        <v>42319</v>
      </c>
      <c r="D3148" s="19">
        <v>42341</v>
      </c>
      <c r="E3148" s="15">
        <v>257</v>
      </c>
      <c r="F3148" s="3">
        <v>1</v>
      </c>
      <c r="G3148" s="10">
        <v>188.03399999999999</v>
      </c>
    </row>
    <row r="3149" spans="1:7" ht="17.55" customHeight="1" x14ac:dyDescent="0.3">
      <c r="A3149" s="1">
        <v>3148</v>
      </c>
      <c r="B3149" s="1" t="s">
        <v>3182</v>
      </c>
      <c r="C3149" s="19">
        <v>42319</v>
      </c>
      <c r="D3149" s="19">
        <v>42393</v>
      </c>
      <c r="E3149" s="15">
        <v>1</v>
      </c>
      <c r="F3149" s="3">
        <v>1</v>
      </c>
      <c r="G3149" s="10">
        <v>450.12</v>
      </c>
    </row>
    <row r="3150" spans="1:7" ht="17.55" customHeight="1" x14ac:dyDescent="0.3">
      <c r="A3150" s="1">
        <v>3149</v>
      </c>
      <c r="B3150" s="1" t="s">
        <v>3183</v>
      </c>
      <c r="C3150" s="19">
        <v>42316</v>
      </c>
      <c r="D3150" s="19">
        <v>42391</v>
      </c>
      <c r="E3150" s="15">
        <v>191</v>
      </c>
      <c r="F3150" s="3">
        <v>4</v>
      </c>
      <c r="G3150" s="10">
        <v>675.18000000000006</v>
      </c>
    </row>
    <row r="3151" spans="1:7" ht="17.55" customHeight="1" x14ac:dyDescent="0.3">
      <c r="A3151" s="1">
        <v>3150</v>
      </c>
      <c r="B3151" s="1" t="s">
        <v>3184</v>
      </c>
      <c r="C3151" s="19">
        <v>42317</v>
      </c>
      <c r="D3151" s="19">
        <v>42381</v>
      </c>
      <c r="E3151" s="15">
        <v>267</v>
      </c>
      <c r="F3151" s="3">
        <v>4</v>
      </c>
      <c r="G3151" s="10">
        <v>531.43200000000002</v>
      </c>
    </row>
    <row r="3152" spans="1:7" ht="17.55" customHeight="1" x14ac:dyDescent="0.3">
      <c r="A3152" s="1">
        <v>3151</v>
      </c>
      <c r="B3152" s="1" t="s">
        <v>3185</v>
      </c>
      <c r="C3152" s="19">
        <v>42318</v>
      </c>
      <c r="D3152" s="19">
        <v>42361</v>
      </c>
      <c r="E3152" s="15">
        <v>114</v>
      </c>
      <c r="F3152" s="3">
        <v>3</v>
      </c>
      <c r="G3152" s="10">
        <v>529.25400000000002</v>
      </c>
    </row>
    <row r="3153" spans="1:7" ht="17.55" customHeight="1" x14ac:dyDescent="0.3">
      <c r="A3153" s="1">
        <v>3152</v>
      </c>
      <c r="B3153" s="1" t="s">
        <v>3186</v>
      </c>
      <c r="C3153" s="19">
        <v>42316</v>
      </c>
      <c r="D3153" s="19">
        <v>42382</v>
      </c>
      <c r="E3153" s="15">
        <v>3</v>
      </c>
      <c r="F3153" s="3">
        <v>4</v>
      </c>
      <c r="G3153" s="10">
        <v>340.85700000000003</v>
      </c>
    </row>
    <row r="3154" spans="1:7" ht="17.55" customHeight="1" x14ac:dyDescent="0.3">
      <c r="A3154" s="1">
        <v>3153</v>
      </c>
      <c r="B3154" s="1" t="s">
        <v>3187</v>
      </c>
      <c r="C3154" s="19">
        <v>42318</v>
      </c>
      <c r="D3154" s="19">
        <v>42351</v>
      </c>
      <c r="E3154" s="15">
        <v>219</v>
      </c>
      <c r="F3154" s="3">
        <v>3</v>
      </c>
      <c r="G3154" s="10">
        <v>405.71300000000002</v>
      </c>
    </row>
    <row r="3155" spans="1:7" ht="17.55" customHeight="1" x14ac:dyDescent="0.3">
      <c r="A3155" s="1">
        <v>3154</v>
      </c>
      <c r="B3155" s="1" t="s">
        <v>3188</v>
      </c>
      <c r="C3155" s="19">
        <v>42319</v>
      </c>
      <c r="D3155" s="19">
        <v>42349</v>
      </c>
      <c r="E3155" s="15">
        <v>179</v>
      </c>
      <c r="F3155" s="3">
        <v>2</v>
      </c>
      <c r="G3155" s="10">
        <v>656.42499999999995</v>
      </c>
    </row>
    <row r="3156" spans="1:7" ht="17.55" customHeight="1" x14ac:dyDescent="0.3">
      <c r="A3156" s="1">
        <v>3155</v>
      </c>
      <c r="B3156" s="1" t="s">
        <v>3189</v>
      </c>
      <c r="C3156" s="19">
        <v>42318</v>
      </c>
      <c r="D3156" s="19">
        <v>42379</v>
      </c>
      <c r="E3156" s="15">
        <v>174</v>
      </c>
      <c r="F3156" s="3">
        <v>4</v>
      </c>
      <c r="G3156" s="10">
        <v>915.84900000000005</v>
      </c>
    </row>
    <row r="3157" spans="1:7" ht="17.55" customHeight="1" x14ac:dyDescent="0.3">
      <c r="A3157" s="1">
        <v>3156</v>
      </c>
      <c r="B3157" s="1" t="s">
        <v>3190</v>
      </c>
      <c r="C3157" s="19">
        <v>42317</v>
      </c>
      <c r="D3157" s="19">
        <v>42365</v>
      </c>
      <c r="E3157" s="15">
        <v>251</v>
      </c>
      <c r="F3157" s="3">
        <v>2</v>
      </c>
      <c r="G3157" s="10">
        <v>478.43399999999997</v>
      </c>
    </row>
    <row r="3158" spans="1:7" ht="17.55" customHeight="1" x14ac:dyDescent="0.3">
      <c r="A3158" s="1">
        <v>3157</v>
      </c>
      <c r="B3158" s="1" t="s">
        <v>3191</v>
      </c>
      <c r="C3158" s="19">
        <v>42318</v>
      </c>
      <c r="D3158" s="19">
        <v>42359</v>
      </c>
      <c r="E3158" s="15">
        <v>298</v>
      </c>
      <c r="F3158" s="3">
        <v>1</v>
      </c>
      <c r="G3158" s="10">
        <v>149.19300000000001</v>
      </c>
    </row>
    <row r="3159" spans="1:7" ht="17.55" customHeight="1" x14ac:dyDescent="0.3">
      <c r="A3159" s="1">
        <v>3158</v>
      </c>
      <c r="B3159" s="1" t="s">
        <v>3192</v>
      </c>
      <c r="C3159" s="19">
        <v>42318</v>
      </c>
      <c r="D3159" s="19">
        <v>42352</v>
      </c>
      <c r="E3159" s="15">
        <v>152</v>
      </c>
      <c r="F3159" s="3">
        <v>2</v>
      </c>
      <c r="G3159" s="10">
        <v>702.16300000000001</v>
      </c>
    </row>
    <row r="3160" spans="1:7" ht="17.55" customHeight="1" x14ac:dyDescent="0.3">
      <c r="A3160" s="1">
        <v>3159</v>
      </c>
      <c r="B3160" s="1" t="s">
        <v>3193</v>
      </c>
      <c r="C3160" s="19">
        <v>42320</v>
      </c>
      <c r="D3160" s="19">
        <v>42395</v>
      </c>
      <c r="E3160" s="15">
        <v>22</v>
      </c>
      <c r="F3160" s="3">
        <v>1</v>
      </c>
      <c r="G3160" s="10">
        <v>179.685</v>
      </c>
    </row>
    <row r="3161" spans="1:7" ht="17.55" customHeight="1" x14ac:dyDescent="0.3">
      <c r="A3161" s="1">
        <v>3160</v>
      </c>
      <c r="B3161" s="1" t="s">
        <v>3194</v>
      </c>
      <c r="C3161" s="19">
        <v>42322</v>
      </c>
      <c r="D3161" s="19">
        <v>42343</v>
      </c>
      <c r="E3161" s="15">
        <v>53</v>
      </c>
      <c r="F3161" s="3">
        <v>2</v>
      </c>
      <c r="G3161" s="10">
        <v>216.83199999999999</v>
      </c>
    </row>
    <row r="3162" spans="1:7" ht="17.55" customHeight="1" x14ac:dyDescent="0.3">
      <c r="A3162" s="1">
        <v>3161</v>
      </c>
      <c r="B3162" s="1" t="s">
        <v>3195</v>
      </c>
      <c r="C3162" s="19">
        <v>42319</v>
      </c>
      <c r="D3162" s="19">
        <v>42348</v>
      </c>
      <c r="E3162" s="15">
        <v>6</v>
      </c>
      <c r="F3162" s="3">
        <v>1</v>
      </c>
      <c r="G3162" s="10">
        <v>221.91399999999999</v>
      </c>
    </row>
    <row r="3163" spans="1:7" ht="17.55" customHeight="1" x14ac:dyDescent="0.3">
      <c r="A3163" s="1">
        <v>3162</v>
      </c>
      <c r="B3163" s="1" t="s">
        <v>3196</v>
      </c>
      <c r="C3163" s="19">
        <v>42323</v>
      </c>
      <c r="D3163" s="19">
        <v>42381</v>
      </c>
      <c r="E3163" s="15">
        <v>70</v>
      </c>
      <c r="F3163" s="3">
        <v>2</v>
      </c>
      <c r="G3163" s="10">
        <v>275.88</v>
      </c>
    </row>
    <row r="3164" spans="1:7" ht="17.55" customHeight="1" x14ac:dyDescent="0.3">
      <c r="A3164" s="1">
        <v>3163</v>
      </c>
      <c r="B3164" s="1" t="s">
        <v>3197</v>
      </c>
      <c r="C3164" s="19">
        <v>42323</v>
      </c>
      <c r="D3164" s="19">
        <v>42364</v>
      </c>
      <c r="E3164" s="15">
        <v>11</v>
      </c>
      <c r="F3164" s="3">
        <v>3</v>
      </c>
      <c r="G3164" s="10">
        <v>676.63200000000006</v>
      </c>
    </row>
    <row r="3165" spans="1:7" ht="17.55" customHeight="1" x14ac:dyDescent="0.3">
      <c r="A3165" s="1">
        <v>3164</v>
      </c>
      <c r="B3165" s="1" t="s">
        <v>3198</v>
      </c>
      <c r="C3165" s="19">
        <v>42324</v>
      </c>
      <c r="D3165" s="19">
        <v>42366</v>
      </c>
      <c r="E3165" s="15">
        <v>103</v>
      </c>
      <c r="F3165" s="3">
        <v>2</v>
      </c>
      <c r="G3165" s="10">
        <v>545.58900000000006</v>
      </c>
    </row>
    <row r="3166" spans="1:7" ht="17.55" customHeight="1" x14ac:dyDescent="0.3">
      <c r="A3166" s="1">
        <v>3165</v>
      </c>
      <c r="B3166" s="1" t="s">
        <v>3199</v>
      </c>
      <c r="C3166" s="19">
        <v>42323</v>
      </c>
      <c r="D3166" s="19">
        <v>42385</v>
      </c>
      <c r="E3166" s="15">
        <v>314</v>
      </c>
      <c r="F3166" s="3">
        <v>3</v>
      </c>
      <c r="G3166" s="10">
        <v>136.72999999999999</v>
      </c>
    </row>
    <row r="3167" spans="1:7" ht="17.55" customHeight="1" x14ac:dyDescent="0.3">
      <c r="A3167" s="1">
        <v>3166</v>
      </c>
      <c r="B3167" s="1" t="s">
        <v>3200</v>
      </c>
      <c r="C3167" s="19">
        <v>42321</v>
      </c>
      <c r="D3167" s="19">
        <v>42375</v>
      </c>
      <c r="E3167" s="15">
        <v>284</v>
      </c>
      <c r="F3167" s="3">
        <v>4</v>
      </c>
      <c r="G3167" s="10">
        <v>363.96800000000002</v>
      </c>
    </row>
    <row r="3168" spans="1:7" ht="17.55" customHeight="1" x14ac:dyDescent="0.3">
      <c r="A3168" s="1">
        <v>3167</v>
      </c>
      <c r="B3168" s="1" t="s">
        <v>3201</v>
      </c>
      <c r="C3168" s="19">
        <v>42319</v>
      </c>
      <c r="D3168" s="19">
        <v>42367</v>
      </c>
      <c r="E3168" s="15">
        <v>56</v>
      </c>
      <c r="F3168" s="3">
        <v>4</v>
      </c>
      <c r="G3168" s="10">
        <v>407.52800000000002</v>
      </c>
    </row>
    <row r="3169" spans="1:7" ht="17.55" customHeight="1" x14ac:dyDescent="0.3">
      <c r="A3169" s="1">
        <v>3168</v>
      </c>
      <c r="B3169" s="1" t="s">
        <v>3202</v>
      </c>
      <c r="C3169" s="19">
        <v>42324</v>
      </c>
      <c r="D3169" s="19">
        <v>42396</v>
      </c>
      <c r="E3169" s="15">
        <v>228</v>
      </c>
      <c r="F3169" s="3">
        <v>4</v>
      </c>
      <c r="G3169" s="10">
        <v>240.548</v>
      </c>
    </row>
    <row r="3170" spans="1:7" ht="17.55" customHeight="1" x14ac:dyDescent="0.3">
      <c r="A3170" s="1">
        <v>3169</v>
      </c>
      <c r="B3170" s="1" t="s">
        <v>3203</v>
      </c>
      <c r="C3170" s="19">
        <v>42323</v>
      </c>
      <c r="D3170" s="19">
        <v>42389</v>
      </c>
      <c r="E3170" s="15">
        <v>52</v>
      </c>
      <c r="F3170" s="3">
        <v>3</v>
      </c>
      <c r="G3170" s="10">
        <v>199.28700000000001</v>
      </c>
    </row>
    <row r="3171" spans="1:7" ht="17.55" customHeight="1" x14ac:dyDescent="0.3">
      <c r="A3171" s="1">
        <v>3170</v>
      </c>
      <c r="B3171" s="1" t="s">
        <v>3204</v>
      </c>
      <c r="C3171" s="19">
        <v>42320</v>
      </c>
      <c r="D3171" s="19">
        <v>42365</v>
      </c>
      <c r="E3171" s="15">
        <v>307</v>
      </c>
      <c r="F3171" s="3">
        <v>2</v>
      </c>
      <c r="G3171" s="10">
        <v>151.976</v>
      </c>
    </row>
    <row r="3172" spans="1:7" ht="17.55" customHeight="1" x14ac:dyDescent="0.3">
      <c r="A3172" s="1">
        <v>3171</v>
      </c>
      <c r="B3172" s="1" t="s">
        <v>3205</v>
      </c>
      <c r="C3172" s="19">
        <v>42321</v>
      </c>
      <c r="D3172" s="19">
        <v>42364</v>
      </c>
      <c r="E3172" s="15">
        <v>272</v>
      </c>
      <c r="F3172" s="3">
        <v>4</v>
      </c>
      <c r="G3172" s="10">
        <v>248.17099999999996</v>
      </c>
    </row>
    <row r="3173" spans="1:7" ht="17.55" customHeight="1" x14ac:dyDescent="0.3">
      <c r="A3173" s="1">
        <v>3172</v>
      </c>
      <c r="B3173" s="1" t="s">
        <v>3206</v>
      </c>
      <c r="C3173" s="19">
        <v>42322</v>
      </c>
      <c r="D3173" s="19">
        <v>42397</v>
      </c>
      <c r="E3173" s="15">
        <v>195</v>
      </c>
      <c r="F3173" s="3">
        <v>4</v>
      </c>
      <c r="G3173" s="10">
        <v>87.724999999999994</v>
      </c>
    </row>
    <row r="3174" spans="1:7" ht="17.55" customHeight="1" x14ac:dyDescent="0.3">
      <c r="A3174" s="1">
        <v>3173</v>
      </c>
      <c r="B3174" s="1" t="s">
        <v>3207</v>
      </c>
      <c r="C3174" s="19">
        <v>42320</v>
      </c>
      <c r="D3174" s="19">
        <v>42370</v>
      </c>
      <c r="E3174" s="15">
        <v>113</v>
      </c>
      <c r="F3174" s="3">
        <v>4</v>
      </c>
      <c r="G3174" s="10">
        <v>269.34599999999995</v>
      </c>
    </row>
    <row r="3175" spans="1:7" ht="17.55" customHeight="1" x14ac:dyDescent="0.3">
      <c r="A3175" s="1">
        <v>3174</v>
      </c>
      <c r="B3175" s="1" t="s">
        <v>3208</v>
      </c>
      <c r="C3175" s="19">
        <v>42325</v>
      </c>
      <c r="D3175" s="19">
        <v>42370</v>
      </c>
      <c r="E3175" s="15">
        <v>214</v>
      </c>
      <c r="F3175" s="3">
        <v>2</v>
      </c>
      <c r="G3175" s="10">
        <v>541.23300000000006</v>
      </c>
    </row>
    <row r="3176" spans="1:7" ht="17.55" customHeight="1" x14ac:dyDescent="0.3">
      <c r="A3176" s="1">
        <v>3175</v>
      </c>
      <c r="B3176" s="1" t="s">
        <v>3209</v>
      </c>
      <c r="C3176" s="19">
        <v>42322</v>
      </c>
      <c r="D3176" s="19">
        <v>42361</v>
      </c>
      <c r="E3176" s="15">
        <v>151</v>
      </c>
      <c r="F3176" s="3">
        <v>4</v>
      </c>
      <c r="G3176" s="10">
        <v>866.84399999999994</v>
      </c>
    </row>
    <row r="3177" spans="1:7" ht="17.55" customHeight="1" x14ac:dyDescent="0.3">
      <c r="A3177" s="1">
        <v>3176</v>
      </c>
      <c r="B3177" s="1" t="s">
        <v>3210</v>
      </c>
      <c r="C3177" s="19">
        <v>42323</v>
      </c>
      <c r="D3177" s="19">
        <v>42349</v>
      </c>
      <c r="E3177" s="15">
        <v>143</v>
      </c>
      <c r="F3177" s="3">
        <v>4</v>
      </c>
      <c r="G3177" s="10">
        <v>955.05300000000011</v>
      </c>
    </row>
    <row r="3178" spans="1:7" ht="17.55" customHeight="1" x14ac:dyDescent="0.3">
      <c r="A3178" s="1">
        <v>3177</v>
      </c>
      <c r="B3178" s="1" t="s">
        <v>3211</v>
      </c>
      <c r="C3178" s="19">
        <v>42325</v>
      </c>
      <c r="D3178" s="19">
        <v>42398</v>
      </c>
      <c r="E3178" s="15">
        <v>304</v>
      </c>
      <c r="F3178" s="3">
        <v>3</v>
      </c>
      <c r="G3178" s="10">
        <v>377.52000000000004</v>
      </c>
    </row>
    <row r="3179" spans="1:7" ht="17.55" customHeight="1" x14ac:dyDescent="0.3">
      <c r="A3179" s="1">
        <v>3178</v>
      </c>
      <c r="B3179" s="1" t="s">
        <v>3212</v>
      </c>
      <c r="C3179" s="19">
        <v>42321</v>
      </c>
      <c r="D3179" s="19">
        <v>42344</v>
      </c>
      <c r="E3179" s="15">
        <v>305</v>
      </c>
      <c r="F3179" s="3">
        <v>4</v>
      </c>
      <c r="G3179" s="10">
        <v>731.80799999999999</v>
      </c>
    </row>
    <row r="3180" spans="1:7" ht="17.55" customHeight="1" x14ac:dyDescent="0.3">
      <c r="A3180" s="1">
        <v>3179</v>
      </c>
      <c r="B3180" s="1" t="s">
        <v>3213</v>
      </c>
      <c r="C3180" s="19">
        <v>42322</v>
      </c>
      <c r="D3180" s="19">
        <v>42351</v>
      </c>
      <c r="E3180" s="15">
        <v>9</v>
      </c>
      <c r="F3180" s="3">
        <v>1</v>
      </c>
      <c r="G3180" s="10">
        <v>393.97600000000006</v>
      </c>
    </row>
    <row r="3181" spans="1:7" ht="17.55" customHeight="1" x14ac:dyDescent="0.3">
      <c r="A3181" s="1">
        <v>3180</v>
      </c>
      <c r="B3181" s="1" t="s">
        <v>3214</v>
      </c>
      <c r="C3181" s="19">
        <v>42322</v>
      </c>
      <c r="D3181" s="19">
        <v>42365</v>
      </c>
      <c r="E3181" s="15">
        <v>232</v>
      </c>
      <c r="F3181" s="3">
        <v>1</v>
      </c>
      <c r="G3181" s="10">
        <v>118.70099999999999</v>
      </c>
    </row>
    <row r="3182" spans="1:7" ht="17.55" customHeight="1" x14ac:dyDescent="0.3">
      <c r="A3182" s="1">
        <v>3181</v>
      </c>
      <c r="B3182" s="1" t="s">
        <v>3215</v>
      </c>
      <c r="C3182" s="19">
        <v>42325</v>
      </c>
      <c r="D3182" s="19">
        <v>42354</v>
      </c>
      <c r="E3182" s="15">
        <v>83</v>
      </c>
      <c r="F3182" s="3">
        <v>4</v>
      </c>
      <c r="G3182" s="10">
        <v>140.36000000000001</v>
      </c>
    </row>
    <row r="3183" spans="1:7" ht="17.55" customHeight="1" x14ac:dyDescent="0.3">
      <c r="A3183" s="1">
        <v>3182</v>
      </c>
      <c r="B3183" s="1" t="s">
        <v>3216</v>
      </c>
      <c r="C3183" s="19">
        <v>42325</v>
      </c>
      <c r="D3183" s="19">
        <v>42367</v>
      </c>
      <c r="E3183" s="15">
        <v>295</v>
      </c>
      <c r="F3183" s="3">
        <v>2</v>
      </c>
      <c r="G3183" s="10">
        <v>124.02500000000001</v>
      </c>
    </row>
    <row r="3184" spans="1:7" ht="17.55" customHeight="1" x14ac:dyDescent="0.3">
      <c r="A3184" s="1">
        <v>3183</v>
      </c>
      <c r="B3184" s="1" t="s">
        <v>3217</v>
      </c>
      <c r="C3184" s="19">
        <v>42326</v>
      </c>
      <c r="D3184" s="19">
        <v>42358</v>
      </c>
      <c r="E3184" s="15">
        <v>163</v>
      </c>
      <c r="F3184" s="3">
        <v>4</v>
      </c>
      <c r="G3184" s="10">
        <v>363</v>
      </c>
    </row>
    <row r="3185" spans="1:7" ht="17.55" customHeight="1" x14ac:dyDescent="0.3">
      <c r="A3185" s="1">
        <v>3184</v>
      </c>
      <c r="B3185" s="1" t="s">
        <v>3218</v>
      </c>
      <c r="C3185" s="19">
        <v>42326</v>
      </c>
      <c r="D3185" s="19">
        <v>42358</v>
      </c>
      <c r="E3185" s="15">
        <v>92</v>
      </c>
      <c r="F3185" s="3">
        <v>4</v>
      </c>
      <c r="G3185" s="10">
        <v>314.11599999999999</v>
      </c>
    </row>
    <row r="3186" spans="1:7" ht="17.55" customHeight="1" x14ac:dyDescent="0.3">
      <c r="A3186" s="1">
        <v>3185</v>
      </c>
      <c r="B3186" s="1" t="s">
        <v>3219</v>
      </c>
      <c r="C3186" s="19">
        <v>42326</v>
      </c>
      <c r="D3186" s="19">
        <v>42385</v>
      </c>
      <c r="E3186" s="15">
        <v>193</v>
      </c>
      <c r="F3186" s="3">
        <v>2</v>
      </c>
      <c r="G3186" s="10">
        <v>470.93199999999996</v>
      </c>
    </row>
    <row r="3187" spans="1:7" ht="17.55" customHeight="1" x14ac:dyDescent="0.3">
      <c r="A3187" s="1">
        <v>3186</v>
      </c>
      <c r="B3187" s="1" t="s">
        <v>3220</v>
      </c>
      <c r="C3187" s="19">
        <v>42326</v>
      </c>
      <c r="D3187" s="19">
        <v>42398</v>
      </c>
      <c r="E3187" s="15">
        <v>122</v>
      </c>
      <c r="F3187" s="3">
        <v>3</v>
      </c>
      <c r="G3187" s="10">
        <v>400.75200000000001</v>
      </c>
    </row>
    <row r="3188" spans="1:7" ht="17.55" customHeight="1" x14ac:dyDescent="0.3">
      <c r="A3188" s="1">
        <v>3187</v>
      </c>
      <c r="B3188" s="1" t="s">
        <v>3221</v>
      </c>
      <c r="C3188" s="19">
        <v>42324</v>
      </c>
      <c r="D3188" s="19">
        <v>42394</v>
      </c>
      <c r="E3188" s="15">
        <v>153</v>
      </c>
      <c r="F3188" s="3">
        <v>1</v>
      </c>
      <c r="G3188" s="10">
        <v>487.02499999999998</v>
      </c>
    </row>
    <row r="3189" spans="1:7" ht="17.55" customHeight="1" x14ac:dyDescent="0.3">
      <c r="A3189" s="1">
        <v>3188</v>
      </c>
      <c r="B3189" s="1" t="s">
        <v>3222</v>
      </c>
      <c r="C3189" s="19">
        <v>42324</v>
      </c>
      <c r="D3189" s="19">
        <v>42344</v>
      </c>
      <c r="E3189" s="15">
        <v>1</v>
      </c>
      <c r="F3189" s="3">
        <v>3</v>
      </c>
      <c r="G3189" s="10">
        <v>225.06</v>
      </c>
    </row>
    <row r="3190" spans="1:7" ht="17.55" customHeight="1" x14ac:dyDescent="0.3">
      <c r="A3190" s="1">
        <v>3189</v>
      </c>
      <c r="B3190" s="1" t="s">
        <v>3223</v>
      </c>
      <c r="C3190" s="19">
        <v>42324</v>
      </c>
      <c r="D3190" s="19">
        <v>42396</v>
      </c>
      <c r="E3190" s="15">
        <v>281</v>
      </c>
      <c r="F3190" s="3">
        <v>3</v>
      </c>
      <c r="G3190" s="10">
        <v>177.14400000000001</v>
      </c>
    </row>
    <row r="3191" spans="1:7" ht="17.55" customHeight="1" x14ac:dyDescent="0.3">
      <c r="A3191" s="1">
        <v>3190</v>
      </c>
      <c r="B3191" s="1" t="s">
        <v>3224</v>
      </c>
      <c r="C3191" s="19">
        <v>42323</v>
      </c>
      <c r="D3191" s="19">
        <v>42372</v>
      </c>
      <c r="E3191" s="15">
        <v>26</v>
      </c>
      <c r="F3191" s="3">
        <v>1</v>
      </c>
      <c r="G3191" s="10">
        <v>307.82400000000001</v>
      </c>
    </row>
    <row r="3192" spans="1:7" ht="17.55" customHeight="1" x14ac:dyDescent="0.3">
      <c r="A3192" s="1">
        <v>3191</v>
      </c>
      <c r="B3192" s="1" t="s">
        <v>3225</v>
      </c>
      <c r="C3192" s="19">
        <v>42327</v>
      </c>
      <c r="D3192" s="19">
        <v>42360</v>
      </c>
      <c r="E3192" s="15">
        <v>47</v>
      </c>
      <c r="F3192" s="3">
        <v>1</v>
      </c>
      <c r="G3192" s="10">
        <v>156.816</v>
      </c>
    </row>
    <row r="3193" spans="1:7" ht="17.55" customHeight="1" x14ac:dyDescent="0.3">
      <c r="A3193" s="1">
        <v>3192</v>
      </c>
      <c r="B3193" s="1" t="s">
        <v>3226</v>
      </c>
      <c r="C3193" s="19">
        <v>42324</v>
      </c>
      <c r="D3193" s="19">
        <v>42398</v>
      </c>
      <c r="E3193" s="15">
        <v>14</v>
      </c>
      <c r="F3193" s="3">
        <v>4</v>
      </c>
      <c r="G3193" s="10">
        <v>790.85599999999999</v>
      </c>
    </row>
    <row r="3194" spans="1:7" ht="17.55" customHeight="1" x14ac:dyDescent="0.3">
      <c r="A3194" s="1">
        <v>3193</v>
      </c>
      <c r="B3194" s="1" t="s">
        <v>3227</v>
      </c>
      <c r="C3194" s="19">
        <v>42323</v>
      </c>
      <c r="D3194" s="19">
        <v>42396</v>
      </c>
      <c r="E3194" s="15">
        <v>104</v>
      </c>
      <c r="F3194" s="3">
        <v>4</v>
      </c>
      <c r="G3194" s="10">
        <v>847.96800000000007</v>
      </c>
    </row>
    <row r="3195" spans="1:7" ht="17.55" customHeight="1" x14ac:dyDescent="0.3">
      <c r="A3195" s="1">
        <v>3194</v>
      </c>
      <c r="B3195" s="1" t="s">
        <v>3228</v>
      </c>
      <c r="C3195" s="19">
        <v>42328</v>
      </c>
      <c r="D3195" s="19">
        <v>42397</v>
      </c>
      <c r="E3195" s="15">
        <v>246</v>
      </c>
      <c r="F3195" s="3">
        <v>2</v>
      </c>
      <c r="G3195" s="10">
        <v>598.22399999999993</v>
      </c>
    </row>
    <row r="3196" spans="1:7" ht="17.55" customHeight="1" x14ac:dyDescent="0.3">
      <c r="A3196" s="1">
        <v>3195</v>
      </c>
      <c r="B3196" s="1" t="s">
        <v>3229</v>
      </c>
      <c r="C3196" s="19">
        <v>42325</v>
      </c>
      <c r="D3196" s="19">
        <v>42382</v>
      </c>
      <c r="E3196" s="15">
        <v>54</v>
      </c>
      <c r="F3196" s="3">
        <v>1</v>
      </c>
      <c r="G3196" s="10">
        <v>373.89</v>
      </c>
    </row>
    <row r="3197" spans="1:7" ht="17.55" customHeight="1" x14ac:dyDescent="0.3">
      <c r="A3197" s="1">
        <v>3196</v>
      </c>
      <c r="B3197" s="1" t="s">
        <v>3230</v>
      </c>
      <c r="C3197" s="19">
        <v>42328</v>
      </c>
      <c r="D3197" s="19">
        <v>42380</v>
      </c>
      <c r="E3197" s="15">
        <v>253</v>
      </c>
      <c r="F3197" s="3">
        <v>2</v>
      </c>
      <c r="G3197" s="10">
        <v>627.26400000000001</v>
      </c>
    </row>
    <row r="3198" spans="1:7" ht="17.55" customHeight="1" x14ac:dyDescent="0.3">
      <c r="A3198" s="1">
        <v>3197</v>
      </c>
      <c r="B3198" s="1" t="s">
        <v>3231</v>
      </c>
      <c r="C3198" s="19">
        <v>42325</v>
      </c>
      <c r="D3198" s="19">
        <v>42350</v>
      </c>
      <c r="E3198" s="15">
        <v>186</v>
      </c>
      <c r="F3198" s="3">
        <v>3</v>
      </c>
      <c r="G3198" s="10">
        <v>523.44599999999991</v>
      </c>
    </row>
    <row r="3199" spans="1:7" ht="17.55" customHeight="1" x14ac:dyDescent="0.3">
      <c r="A3199" s="1">
        <v>3198</v>
      </c>
      <c r="B3199" s="1" t="s">
        <v>3232</v>
      </c>
      <c r="C3199" s="19">
        <v>42327</v>
      </c>
      <c r="D3199" s="19">
        <v>42388</v>
      </c>
      <c r="E3199" s="15">
        <v>260</v>
      </c>
      <c r="F3199" s="3">
        <v>2</v>
      </c>
      <c r="G3199" s="10">
        <v>90.628999999999991</v>
      </c>
    </row>
    <row r="3200" spans="1:7" ht="17.55" customHeight="1" x14ac:dyDescent="0.3">
      <c r="A3200" s="1">
        <v>3199</v>
      </c>
      <c r="B3200" s="1" t="s">
        <v>3233</v>
      </c>
      <c r="C3200" s="19">
        <v>42325</v>
      </c>
      <c r="D3200" s="19">
        <v>42391</v>
      </c>
      <c r="E3200" s="15">
        <v>42</v>
      </c>
      <c r="F3200" s="3">
        <v>2</v>
      </c>
      <c r="G3200" s="10">
        <v>642.87299999999993</v>
      </c>
    </row>
    <row r="3201" spans="1:7" ht="17.55" customHeight="1" x14ac:dyDescent="0.3">
      <c r="A3201" s="1">
        <v>3200</v>
      </c>
      <c r="B3201" s="1" t="s">
        <v>3234</v>
      </c>
      <c r="C3201" s="19">
        <v>42328</v>
      </c>
      <c r="D3201" s="19">
        <v>42401</v>
      </c>
      <c r="E3201" s="15">
        <v>171</v>
      </c>
      <c r="F3201" s="3">
        <v>4</v>
      </c>
      <c r="G3201" s="10">
        <v>860.31</v>
      </c>
    </row>
    <row r="3202" spans="1:7" ht="17.55" customHeight="1" x14ac:dyDescent="0.3">
      <c r="A3202" s="1">
        <v>3201</v>
      </c>
      <c r="B3202" s="1" t="s">
        <v>3235</v>
      </c>
      <c r="C3202" s="19">
        <v>42325</v>
      </c>
      <c r="D3202" s="19">
        <v>42368</v>
      </c>
      <c r="E3202" s="15">
        <v>263</v>
      </c>
      <c r="F3202" s="3">
        <v>3</v>
      </c>
      <c r="G3202" s="10">
        <v>457.98500000000001</v>
      </c>
    </row>
    <row r="3203" spans="1:7" ht="17.55" customHeight="1" x14ac:dyDescent="0.3">
      <c r="A3203" s="1">
        <v>3202</v>
      </c>
      <c r="B3203" s="1" t="s">
        <v>3236</v>
      </c>
      <c r="C3203" s="19">
        <v>42326</v>
      </c>
      <c r="D3203" s="19">
        <v>42390</v>
      </c>
      <c r="E3203" s="15">
        <v>30</v>
      </c>
      <c r="F3203" s="3">
        <v>1</v>
      </c>
      <c r="G3203" s="10">
        <v>576.8069999999999</v>
      </c>
    </row>
    <row r="3204" spans="1:7" ht="17.55" customHeight="1" x14ac:dyDescent="0.3">
      <c r="A3204" s="1">
        <v>3203</v>
      </c>
      <c r="B3204" s="1" t="s">
        <v>3237</v>
      </c>
      <c r="C3204" s="19">
        <v>42329</v>
      </c>
      <c r="D3204" s="19">
        <v>42387</v>
      </c>
      <c r="E3204" s="15">
        <v>206</v>
      </c>
      <c r="F3204" s="3">
        <v>3</v>
      </c>
      <c r="G3204" s="10">
        <v>612.01800000000003</v>
      </c>
    </row>
    <row r="3205" spans="1:7" ht="17.55" customHeight="1" x14ac:dyDescent="0.3">
      <c r="A3205" s="1">
        <v>3204</v>
      </c>
      <c r="B3205" s="1" t="s">
        <v>3238</v>
      </c>
      <c r="C3205" s="19">
        <v>42330</v>
      </c>
      <c r="D3205" s="19">
        <v>42395</v>
      </c>
      <c r="E3205" s="15">
        <v>298</v>
      </c>
      <c r="F3205" s="3">
        <v>4</v>
      </c>
      <c r="G3205" s="10">
        <v>883.17899999999997</v>
      </c>
    </row>
    <row r="3206" spans="1:7" ht="17.55" customHeight="1" x14ac:dyDescent="0.3">
      <c r="A3206" s="1">
        <v>3205</v>
      </c>
      <c r="B3206" s="1" t="s">
        <v>3239</v>
      </c>
      <c r="C3206" s="19">
        <v>42327</v>
      </c>
      <c r="D3206" s="19">
        <v>42359</v>
      </c>
      <c r="E3206" s="15">
        <v>235</v>
      </c>
      <c r="F3206" s="3">
        <v>4</v>
      </c>
      <c r="G3206" s="10">
        <v>295.24</v>
      </c>
    </row>
    <row r="3207" spans="1:7" ht="17.55" customHeight="1" x14ac:dyDescent="0.3">
      <c r="A3207" s="1">
        <v>3206</v>
      </c>
      <c r="B3207" s="1" t="s">
        <v>3240</v>
      </c>
      <c r="C3207" s="19">
        <v>42331</v>
      </c>
      <c r="D3207" s="19">
        <v>42383</v>
      </c>
      <c r="E3207" s="15">
        <v>112</v>
      </c>
      <c r="F3207" s="3">
        <v>2</v>
      </c>
      <c r="G3207" s="10">
        <v>282.05099999999999</v>
      </c>
    </row>
    <row r="3208" spans="1:7" ht="17.55" customHeight="1" x14ac:dyDescent="0.3">
      <c r="A3208" s="1">
        <v>3207</v>
      </c>
      <c r="B3208" s="1" t="s">
        <v>3241</v>
      </c>
      <c r="C3208" s="19">
        <v>42330</v>
      </c>
      <c r="D3208" s="19">
        <v>42378</v>
      </c>
      <c r="E3208" s="15">
        <v>77</v>
      </c>
      <c r="F3208" s="3">
        <v>2</v>
      </c>
      <c r="G3208" s="10">
        <v>260.029</v>
      </c>
    </row>
    <row r="3209" spans="1:7" ht="17.55" customHeight="1" x14ac:dyDescent="0.3">
      <c r="A3209" s="1">
        <v>3208</v>
      </c>
      <c r="B3209" s="1" t="s">
        <v>3242</v>
      </c>
      <c r="C3209" s="19">
        <v>42330</v>
      </c>
      <c r="D3209" s="19">
        <v>42405</v>
      </c>
      <c r="E3209" s="15">
        <v>219</v>
      </c>
      <c r="F3209" s="3">
        <v>2</v>
      </c>
      <c r="G3209" s="10">
        <v>232.32</v>
      </c>
    </row>
    <row r="3210" spans="1:7" ht="17.55" customHeight="1" x14ac:dyDescent="0.3">
      <c r="A3210" s="1">
        <v>3209</v>
      </c>
      <c r="B3210" s="1" t="s">
        <v>3243</v>
      </c>
      <c r="C3210" s="19">
        <v>42330</v>
      </c>
      <c r="D3210" s="19">
        <v>42370</v>
      </c>
      <c r="E3210" s="15">
        <v>205</v>
      </c>
      <c r="F3210" s="3">
        <v>1</v>
      </c>
      <c r="G3210" s="10">
        <v>287.49599999999998</v>
      </c>
    </row>
    <row r="3211" spans="1:7" ht="17.55" customHeight="1" x14ac:dyDescent="0.3">
      <c r="A3211" s="1">
        <v>3210</v>
      </c>
      <c r="B3211" s="1" t="s">
        <v>3244</v>
      </c>
      <c r="C3211" s="19">
        <v>42332</v>
      </c>
      <c r="D3211" s="19">
        <v>42354</v>
      </c>
      <c r="E3211" s="15">
        <v>76</v>
      </c>
      <c r="F3211" s="3">
        <v>1</v>
      </c>
      <c r="G3211" s="10">
        <v>366.99299999999999</v>
      </c>
    </row>
    <row r="3212" spans="1:7" ht="17.55" customHeight="1" x14ac:dyDescent="0.3">
      <c r="A3212" s="1">
        <v>3211</v>
      </c>
      <c r="B3212" s="1" t="s">
        <v>3245</v>
      </c>
      <c r="C3212" s="19">
        <v>42331</v>
      </c>
      <c r="D3212" s="19">
        <v>42378</v>
      </c>
      <c r="E3212" s="15">
        <v>101</v>
      </c>
      <c r="F3212" s="3">
        <v>4</v>
      </c>
      <c r="G3212" s="10">
        <v>524.29300000000001</v>
      </c>
    </row>
    <row r="3213" spans="1:7" ht="17.55" customHeight="1" x14ac:dyDescent="0.3">
      <c r="A3213" s="1">
        <v>3212</v>
      </c>
      <c r="B3213" s="1" t="s">
        <v>3246</v>
      </c>
      <c r="C3213" s="19">
        <v>42333</v>
      </c>
      <c r="D3213" s="19">
        <v>42398</v>
      </c>
      <c r="E3213" s="15">
        <v>35</v>
      </c>
      <c r="F3213" s="3">
        <v>3</v>
      </c>
      <c r="G3213" s="10">
        <v>246.84000000000003</v>
      </c>
    </row>
    <row r="3214" spans="1:7" ht="17.55" customHeight="1" x14ac:dyDescent="0.3">
      <c r="A3214" s="1">
        <v>3213</v>
      </c>
      <c r="B3214" s="1" t="s">
        <v>3247</v>
      </c>
      <c r="C3214" s="19">
        <v>42333</v>
      </c>
      <c r="D3214" s="19">
        <v>42377</v>
      </c>
      <c r="E3214" s="15">
        <v>265</v>
      </c>
      <c r="F3214" s="3">
        <v>3</v>
      </c>
      <c r="G3214" s="10">
        <v>425.19399999999996</v>
      </c>
    </row>
    <row r="3215" spans="1:7" ht="17.55" customHeight="1" x14ac:dyDescent="0.3">
      <c r="A3215" s="1">
        <v>3214</v>
      </c>
      <c r="B3215" s="1" t="s">
        <v>3248</v>
      </c>
      <c r="C3215" s="19">
        <v>42334</v>
      </c>
      <c r="D3215" s="19">
        <v>42370</v>
      </c>
      <c r="E3215" s="15">
        <v>233</v>
      </c>
      <c r="F3215" s="3">
        <v>2</v>
      </c>
      <c r="G3215" s="10">
        <v>65.34</v>
      </c>
    </row>
    <row r="3216" spans="1:7" ht="17.55" customHeight="1" x14ac:dyDescent="0.3">
      <c r="A3216" s="1">
        <v>3215</v>
      </c>
      <c r="B3216" s="1" t="s">
        <v>3249</v>
      </c>
      <c r="C3216" s="19">
        <v>42335</v>
      </c>
      <c r="D3216" s="19">
        <v>42364</v>
      </c>
      <c r="E3216" s="15">
        <v>188</v>
      </c>
      <c r="F3216" s="3">
        <v>2</v>
      </c>
      <c r="G3216" s="10">
        <v>512.43499999999995</v>
      </c>
    </row>
    <row r="3217" spans="1:7" ht="17.55" customHeight="1" x14ac:dyDescent="0.3">
      <c r="A3217" s="1">
        <v>3216</v>
      </c>
      <c r="B3217" s="1" t="s">
        <v>3250</v>
      </c>
      <c r="C3217" s="19">
        <v>42338</v>
      </c>
      <c r="D3217" s="19">
        <v>42395</v>
      </c>
      <c r="E3217" s="15">
        <v>180</v>
      </c>
      <c r="F3217" s="3">
        <v>3</v>
      </c>
      <c r="G3217" s="10">
        <v>389.13600000000002</v>
      </c>
    </row>
    <row r="3218" spans="1:7" ht="17.55" customHeight="1" x14ac:dyDescent="0.3">
      <c r="A3218" s="1">
        <v>3217</v>
      </c>
      <c r="B3218" s="1" t="s">
        <v>3251</v>
      </c>
      <c r="C3218" s="19">
        <v>42338</v>
      </c>
      <c r="D3218" s="19">
        <v>42372</v>
      </c>
      <c r="E3218" s="15">
        <v>212</v>
      </c>
      <c r="F3218" s="3">
        <v>1</v>
      </c>
      <c r="G3218" s="10">
        <v>310.00200000000001</v>
      </c>
    </row>
    <row r="3219" spans="1:7" ht="17.55" customHeight="1" x14ac:dyDescent="0.3">
      <c r="A3219" s="1">
        <v>3218</v>
      </c>
      <c r="B3219" s="1" t="s">
        <v>3252</v>
      </c>
      <c r="C3219" s="19">
        <v>42337</v>
      </c>
      <c r="D3219" s="19">
        <v>42370</v>
      </c>
      <c r="E3219" s="15">
        <v>157</v>
      </c>
      <c r="F3219" s="3">
        <v>1</v>
      </c>
      <c r="G3219" s="10">
        <v>130.68</v>
      </c>
    </row>
    <row r="3220" spans="1:7" ht="17.55" customHeight="1" x14ac:dyDescent="0.3">
      <c r="A3220" s="1">
        <v>3219</v>
      </c>
      <c r="B3220" s="1" t="s">
        <v>3253</v>
      </c>
      <c r="C3220" s="19">
        <v>42334</v>
      </c>
      <c r="D3220" s="19">
        <v>42389</v>
      </c>
      <c r="E3220" s="15">
        <v>135</v>
      </c>
      <c r="F3220" s="3">
        <v>3</v>
      </c>
      <c r="G3220" s="10">
        <v>943.07399999999996</v>
      </c>
    </row>
    <row r="3221" spans="1:7" ht="17.55" customHeight="1" x14ac:dyDescent="0.3">
      <c r="A3221" s="1">
        <v>3220</v>
      </c>
      <c r="B3221" s="1" t="s">
        <v>3254</v>
      </c>
      <c r="C3221" s="19">
        <v>42337</v>
      </c>
      <c r="D3221" s="19">
        <v>42393</v>
      </c>
      <c r="E3221" s="15">
        <v>170</v>
      </c>
      <c r="F3221" s="3">
        <v>1</v>
      </c>
      <c r="G3221" s="10">
        <v>642.51</v>
      </c>
    </row>
    <row r="3222" spans="1:7" ht="17.55" customHeight="1" x14ac:dyDescent="0.3">
      <c r="A3222" s="1">
        <v>3221</v>
      </c>
      <c r="B3222" s="1" t="s">
        <v>3255</v>
      </c>
      <c r="C3222" s="19">
        <v>42333</v>
      </c>
      <c r="D3222" s="19">
        <v>42356</v>
      </c>
      <c r="E3222" s="15">
        <v>202</v>
      </c>
      <c r="F3222" s="3">
        <v>3</v>
      </c>
      <c r="G3222" s="10">
        <v>171.33600000000001</v>
      </c>
    </row>
    <row r="3223" spans="1:7" ht="17.55" customHeight="1" x14ac:dyDescent="0.3">
      <c r="A3223" s="1">
        <v>3222</v>
      </c>
      <c r="B3223" s="1" t="s">
        <v>3256</v>
      </c>
      <c r="C3223" s="19">
        <v>42334</v>
      </c>
      <c r="D3223" s="19">
        <v>42361</v>
      </c>
      <c r="E3223" s="15">
        <v>133</v>
      </c>
      <c r="F3223" s="3">
        <v>1</v>
      </c>
      <c r="G3223" s="10">
        <v>388.41</v>
      </c>
    </row>
    <row r="3224" spans="1:7" ht="17.55" customHeight="1" x14ac:dyDescent="0.3">
      <c r="A3224" s="1">
        <v>3223</v>
      </c>
      <c r="B3224" s="1" t="s">
        <v>3257</v>
      </c>
      <c r="C3224" s="19">
        <v>42339</v>
      </c>
      <c r="D3224" s="19">
        <v>42390</v>
      </c>
      <c r="E3224" s="15">
        <v>293</v>
      </c>
      <c r="F3224" s="3">
        <v>4</v>
      </c>
      <c r="G3224" s="10">
        <v>73.81</v>
      </c>
    </row>
    <row r="3225" spans="1:7" ht="17.55" customHeight="1" x14ac:dyDescent="0.3">
      <c r="A3225" s="1">
        <v>3224</v>
      </c>
      <c r="B3225" s="1" t="s">
        <v>3258</v>
      </c>
      <c r="C3225" s="19">
        <v>42335</v>
      </c>
      <c r="D3225" s="19">
        <v>42358</v>
      </c>
      <c r="E3225" s="15">
        <v>227</v>
      </c>
      <c r="F3225" s="3">
        <v>2</v>
      </c>
      <c r="G3225" s="10">
        <v>622.90800000000002</v>
      </c>
    </row>
    <row r="3226" spans="1:7" ht="17.55" customHeight="1" x14ac:dyDescent="0.3">
      <c r="A3226" s="1">
        <v>3225</v>
      </c>
      <c r="B3226" s="1" t="s">
        <v>3259</v>
      </c>
      <c r="C3226" s="19">
        <v>42338</v>
      </c>
      <c r="D3226" s="19">
        <v>42397</v>
      </c>
      <c r="E3226" s="15">
        <v>29</v>
      </c>
      <c r="F3226" s="3">
        <v>4</v>
      </c>
      <c r="G3226" s="10">
        <v>270.072</v>
      </c>
    </row>
    <row r="3227" spans="1:7" ht="17.55" customHeight="1" x14ac:dyDescent="0.3">
      <c r="A3227" s="1">
        <v>3226</v>
      </c>
      <c r="B3227" s="1" t="s">
        <v>3260</v>
      </c>
      <c r="C3227" s="19">
        <v>42334</v>
      </c>
      <c r="D3227" s="19">
        <v>42383</v>
      </c>
      <c r="E3227" s="15">
        <v>26</v>
      </c>
      <c r="F3227" s="3">
        <v>3</v>
      </c>
      <c r="G3227" s="10">
        <v>365.904</v>
      </c>
    </row>
    <row r="3228" spans="1:7" ht="17.55" customHeight="1" x14ac:dyDescent="0.3">
      <c r="A3228" s="1">
        <v>3227</v>
      </c>
      <c r="B3228" s="1" t="s">
        <v>3261</v>
      </c>
      <c r="C3228" s="19">
        <v>42335</v>
      </c>
      <c r="D3228" s="19">
        <v>42389</v>
      </c>
      <c r="E3228" s="15">
        <v>201</v>
      </c>
      <c r="F3228" s="3">
        <v>1</v>
      </c>
      <c r="G3228" s="10">
        <v>209.08799999999999</v>
      </c>
    </row>
    <row r="3229" spans="1:7" ht="17.55" customHeight="1" x14ac:dyDescent="0.3">
      <c r="A3229" s="1">
        <v>3228</v>
      </c>
      <c r="B3229" s="1" t="s">
        <v>3262</v>
      </c>
      <c r="C3229" s="19">
        <v>42335</v>
      </c>
      <c r="D3229" s="19">
        <v>42402</v>
      </c>
      <c r="E3229" s="15">
        <v>51</v>
      </c>
      <c r="F3229" s="3">
        <v>2</v>
      </c>
      <c r="G3229" s="10">
        <v>202.43299999999999</v>
      </c>
    </row>
    <row r="3230" spans="1:7" ht="17.55" customHeight="1" x14ac:dyDescent="0.3">
      <c r="A3230" s="1">
        <v>3229</v>
      </c>
      <c r="B3230" s="1" t="s">
        <v>3263</v>
      </c>
      <c r="C3230" s="19">
        <v>42339</v>
      </c>
      <c r="D3230" s="19">
        <v>42373</v>
      </c>
      <c r="E3230" s="15">
        <v>171</v>
      </c>
      <c r="F3230" s="3">
        <v>4</v>
      </c>
      <c r="G3230" s="10">
        <v>362.51600000000002</v>
      </c>
    </row>
    <row r="3231" spans="1:7" ht="17.55" customHeight="1" x14ac:dyDescent="0.3">
      <c r="A3231" s="1">
        <v>3230</v>
      </c>
      <c r="B3231" s="1" t="s">
        <v>3264</v>
      </c>
      <c r="C3231" s="19">
        <v>42340</v>
      </c>
      <c r="D3231" s="19">
        <v>42410</v>
      </c>
      <c r="E3231" s="15">
        <v>31</v>
      </c>
      <c r="F3231" s="3">
        <v>1</v>
      </c>
      <c r="G3231" s="10">
        <v>353.80400000000003</v>
      </c>
    </row>
    <row r="3232" spans="1:7" ht="17.55" customHeight="1" x14ac:dyDescent="0.3">
      <c r="A3232" s="1">
        <v>3231</v>
      </c>
      <c r="B3232" s="1" t="s">
        <v>3265</v>
      </c>
      <c r="C3232" s="19">
        <v>42340</v>
      </c>
      <c r="D3232" s="19">
        <v>42407</v>
      </c>
      <c r="E3232" s="15">
        <v>255</v>
      </c>
      <c r="F3232" s="3">
        <v>3</v>
      </c>
      <c r="G3232" s="10">
        <v>521.63100000000009</v>
      </c>
    </row>
    <row r="3233" spans="1:7" ht="17.55" customHeight="1" x14ac:dyDescent="0.3">
      <c r="A3233" s="1">
        <v>3232</v>
      </c>
      <c r="B3233" s="1" t="s">
        <v>3266</v>
      </c>
      <c r="C3233" s="19">
        <v>42340</v>
      </c>
      <c r="D3233" s="19">
        <v>42387</v>
      </c>
      <c r="E3233" s="15">
        <v>120</v>
      </c>
      <c r="F3233" s="3">
        <v>4</v>
      </c>
      <c r="G3233" s="10">
        <v>629.44200000000001</v>
      </c>
    </row>
    <row r="3234" spans="1:7" ht="17.55" customHeight="1" x14ac:dyDescent="0.3">
      <c r="A3234" s="1">
        <v>3233</v>
      </c>
      <c r="B3234" s="1" t="s">
        <v>3267</v>
      </c>
      <c r="C3234" s="19">
        <v>42338</v>
      </c>
      <c r="D3234" s="19">
        <v>42373</v>
      </c>
      <c r="E3234" s="15">
        <v>245</v>
      </c>
      <c r="F3234" s="3">
        <v>1</v>
      </c>
      <c r="G3234" s="10">
        <v>742.69800000000009</v>
      </c>
    </row>
    <row r="3235" spans="1:7" ht="17.55" customHeight="1" x14ac:dyDescent="0.3">
      <c r="A3235" s="1">
        <v>3234</v>
      </c>
      <c r="B3235" s="1" t="s">
        <v>3268</v>
      </c>
      <c r="C3235" s="19">
        <v>42336</v>
      </c>
      <c r="D3235" s="19">
        <v>42373</v>
      </c>
      <c r="E3235" s="15">
        <v>52</v>
      </c>
      <c r="F3235" s="3">
        <v>3</v>
      </c>
      <c r="G3235" s="10">
        <v>252.64800000000002</v>
      </c>
    </row>
    <row r="3236" spans="1:7" ht="17.55" customHeight="1" x14ac:dyDescent="0.3">
      <c r="A3236" s="1">
        <v>3235</v>
      </c>
      <c r="B3236" s="1" t="s">
        <v>3269</v>
      </c>
      <c r="C3236" s="19">
        <v>42337</v>
      </c>
      <c r="D3236" s="19">
        <v>42375</v>
      </c>
      <c r="E3236" s="15">
        <v>72</v>
      </c>
      <c r="F3236" s="3">
        <v>4</v>
      </c>
      <c r="G3236" s="10">
        <v>406.07600000000002</v>
      </c>
    </row>
    <row r="3237" spans="1:7" ht="17.55" customHeight="1" x14ac:dyDescent="0.3">
      <c r="A3237" s="1">
        <v>3236</v>
      </c>
      <c r="B3237" s="1" t="s">
        <v>3270</v>
      </c>
      <c r="C3237" s="19">
        <v>42337</v>
      </c>
      <c r="D3237" s="19">
        <v>42398</v>
      </c>
      <c r="E3237" s="15">
        <v>112</v>
      </c>
      <c r="F3237" s="3">
        <v>1</v>
      </c>
      <c r="G3237" s="10">
        <v>163.35</v>
      </c>
    </row>
    <row r="3238" spans="1:7" ht="17.55" customHeight="1" x14ac:dyDescent="0.3">
      <c r="A3238" s="1">
        <v>3237</v>
      </c>
      <c r="B3238" s="1" t="s">
        <v>3271</v>
      </c>
      <c r="C3238" s="19">
        <v>42341</v>
      </c>
      <c r="D3238" s="19">
        <v>42396</v>
      </c>
      <c r="E3238" s="15">
        <v>24</v>
      </c>
      <c r="F3238" s="3">
        <v>4</v>
      </c>
      <c r="G3238" s="10">
        <v>336.98500000000001</v>
      </c>
    </row>
    <row r="3239" spans="1:7" ht="17.55" customHeight="1" x14ac:dyDescent="0.3">
      <c r="A3239" s="1">
        <v>3238</v>
      </c>
      <c r="B3239" s="1" t="s">
        <v>3272</v>
      </c>
      <c r="C3239" s="19">
        <v>42340</v>
      </c>
      <c r="D3239" s="19">
        <v>42413</v>
      </c>
      <c r="E3239" s="15">
        <v>220</v>
      </c>
      <c r="F3239" s="3">
        <v>2</v>
      </c>
      <c r="G3239" s="10">
        <v>228.69</v>
      </c>
    </row>
    <row r="3240" spans="1:7" ht="17.55" customHeight="1" x14ac:dyDescent="0.3">
      <c r="A3240" s="1">
        <v>3239</v>
      </c>
      <c r="B3240" s="1" t="s">
        <v>3273</v>
      </c>
      <c r="C3240" s="19">
        <v>42342</v>
      </c>
      <c r="D3240" s="19">
        <v>42385</v>
      </c>
      <c r="E3240" s="15">
        <v>250</v>
      </c>
      <c r="F3240" s="3">
        <v>4</v>
      </c>
      <c r="G3240" s="10">
        <v>527.55999999999995</v>
      </c>
    </row>
    <row r="3241" spans="1:7" ht="17.55" customHeight="1" x14ac:dyDescent="0.3">
      <c r="A3241" s="1">
        <v>3240</v>
      </c>
      <c r="B3241" s="1" t="s">
        <v>3274</v>
      </c>
      <c r="C3241" s="19">
        <v>42339</v>
      </c>
      <c r="D3241" s="19">
        <v>42380</v>
      </c>
      <c r="E3241" s="15">
        <v>260</v>
      </c>
      <c r="F3241" s="3">
        <v>4</v>
      </c>
      <c r="G3241" s="10">
        <v>396.39600000000002</v>
      </c>
    </row>
    <row r="3242" spans="1:7" ht="17.55" customHeight="1" x14ac:dyDescent="0.3">
      <c r="A3242" s="1">
        <v>3241</v>
      </c>
      <c r="B3242" s="1" t="s">
        <v>3275</v>
      </c>
      <c r="C3242" s="19">
        <v>42338</v>
      </c>
      <c r="D3242" s="19">
        <v>42407</v>
      </c>
      <c r="E3242" s="15">
        <v>197</v>
      </c>
      <c r="F3242" s="3">
        <v>4</v>
      </c>
      <c r="G3242" s="10">
        <v>331.05599999999998</v>
      </c>
    </row>
    <row r="3243" spans="1:7" ht="17.55" customHeight="1" x14ac:dyDescent="0.3">
      <c r="A3243" s="1">
        <v>3242</v>
      </c>
      <c r="B3243" s="1" t="s">
        <v>3276</v>
      </c>
      <c r="C3243" s="19">
        <v>42341</v>
      </c>
      <c r="D3243" s="19">
        <v>42394</v>
      </c>
      <c r="E3243" s="15">
        <v>67</v>
      </c>
      <c r="F3243" s="3">
        <v>2</v>
      </c>
      <c r="G3243" s="10">
        <v>101.64</v>
      </c>
    </row>
    <row r="3244" spans="1:7" ht="17.55" customHeight="1" x14ac:dyDescent="0.3">
      <c r="A3244" s="1">
        <v>3243</v>
      </c>
      <c r="B3244" s="1" t="s">
        <v>3277</v>
      </c>
      <c r="C3244" s="19">
        <v>42342</v>
      </c>
      <c r="D3244" s="19">
        <v>42400</v>
      </c>
      <c r="E3244" s="15">
        <v>179</v>
      </c>
      <c r="F3244" s="3">
        <v>4</v>
      </c>
      <c r="G3244" s="10">
        <v>682.803</v>
      </c>
    </row>
    <row r="3245" spans="1:7" ht="17.55" customHeight="1" x14ac:dyDescent="0.3">
      <c r="A3245" s="1">
        <v>3244</v>
      </c>
      <c r="B3245" s="1" t="s">
        <v>3278</v>
      </c>
      <c r="C3245" s="19">
        <v>42341</v>
      </c>
      <c r="D3245" s="19">
        <v>42397</v>
      </c>
      <c r="E3245" s="15">
        <v>301</v>
      </c>
      <c r="F3245" s="3">
        <v>1</v>
      </c>
      <c r="G3245" s="10">
        <v>230.38400000000001</v>
      </c>
    </row>
    <row r="3246" spans="1:7" ht="17.55" customHeight="1" x14ac:dyDescent="0.3">
      <c r="A3246" s="1">
        <v>3245</v>
      </c>
      <c r="B3246" s="1" t="s">
        <v>3279</v>
      </c>
      <c r="C3246" s="19">
        <v>42338</v>
      </c>
      <c r="D3246" s="19">
        <v>42385</v>
      </c>
      <c r="E3246" s="15">
        <v>183</v>
      </c>
      <c r="F3246" s="3">
        <v>3</v>
      </c>
      <c r="G3246" s="10">
        <v>555.63199999999995</v>
      </c>
    </row>
    <row r="3247" spans="1:7" ht="17.55" customHeight="1" x14ac:dyDescent="0.3">
      <c r="A3247" s="1">
        <v>3246</v>
      </c>
      <c r="B3247" s="1" t="s">
        <v>3280</v>
      </c>
      <c r="C3247" s="19">
        <v>42341</v>
      </c>
      <c r="D3247" s="19">
        <v>42376</v>
      </c>
      <c r="E3247" s="15">
        <v>166</v>
      </c>
      <c r="F3247" s="3">
        <v>1</v>
      </c>
      <c r="G3247" s="10">
        <v>351.74700000000001</v>
      </c>
    </row>
    <row r="3248" spans="1:7" ht="17.55" customHeight="1" x14ac:dyDescent="0.3">
      <c r="A3248" s="1">
        <v>3247</v>
      </c>
      <c r="B3248" s="1" t="s">
        <v>3281</v>
      </c>
      <c r="C3248" s="19">
        <v>42341</v>
      </c>
      <c r="D3248" s="19">
        <v>42409</v>
      </c>
      <c r="E3248" s="15">
        <v>63</v>
      </c>
      <c r="F3248" s="3">
        <v>4</v>
      </c>
      <c r="G3248" s="10">
        <v>169.15799999999999</v>
      </c>
    </row>
    <row r="3249" spans="1:7" ht="17.55" customHeight="1" x14ac:dyDescent="0.3">
      <c r="A3249" s="1">
        <v>3248</v>
      </c>
      <c r="B3249" s="1" t="s">
        <v>3282</v>
      </c>
      <c r="C3249" s="19">
        <v>42342</v>
      </c>
      <c r="D3249" s="19">
        <v>42374</v>
      </c>
      <c r="E3249" s="15">
        <v>144</v>
      </c>
      <c r="F3249" s="3">
        <v>1</v>
      </c>
      <c r="G3249" s="10">
        <v>298.62799999999999</v>
      </c>
    </row>
    <row r="3250" spans="1:7" ht="17.55" customHeight="1" x14ac:dyDescent="0.3">
      <c r="A3250" s="1">
        <v>3249</v>
      </c>
      <c r="B3250" s="1" t="s">
        <v>3283</v>
      </c>
      <c r="C3250" s="19">
        <v>42342</v>
      </c>
      <c r="D3250" s="19">
        <v>42388</v>
      </c>
      <c r="E3250" s="15">
        <v>111</v>
      </c>
      <c r="F3250" s="3">
        <v>4</v>
      </c>
      <c r="G3250" s="10">
        <v>552.24399999999991</v>
      </c>
    </row>
    <row r="3251" spans="1:7" ht="17.55" customHeight="1" x14ac:dyDescent="0.3">
      <c r="A3251" s="1">
        <v>3250</v>
      </c>
      <c r="B3251" s="1" t="s">
        <v>3284</v>
      </c>
      <c r="C3251" s="19">
        <v>42340</v>
      </c>
      <c r="D3251" s="19">
        <v>42391</v>
      </c>
      <c r="E3251" s="15">
        <v>27</v>
      </c>
      <c r="F3251" s="3">
        <v>1</v>
      </c>
      <c r="G3251" s="10">
        <v>839.25599999999997</v>
      </c>
    </row>
    <row r="3252" spans="1:7" ht="17.55" customHeight="1" x14ac:dyDescent="0.3">
      <c r="A3252" s="1">
        <v>3251</v>
      </c>
      <c r="B3252" s="1" t="s">
        <v>3285</v>
      </c>
      <c r="C3252" s="19">
        <v>42345</v>
      </c>
      <c r="D3252" s="19">
        <v>42418</v>
      </c>
      <c r="E3252" s="15">
        <v>224</v>
      </c>
      <c r="F3252" s="3">
        <v>2</v>
      </c>
      <c r="G3252" s="10">
        <v>841.19200000000001</v>
      </c>
    </row>
    <row r="3253" spans="1:7" ht="17.55" customHeight="1" x14ac:dyDescent="0.3">
      <c r="A3253" s="1">
        <v>3252</v>
      </c>
      <c r="B3253" s="1" t="s">
        <v>3286</v>
      </c>
      <c r="C3253" s="19">
        <v>42341</v>
      </c>
      <c r="D3253" s="19">
        <v>42376</v>
      </c>
      <c r="E3253" s="15">
        <v>175</v>
      </c>
      <c r="F3253" s="3">
        <v>2</v>
      </c>
      <c r="G3253" s="10">
        <v>301.53199999999998</v>
      </c>
    </row>
    <row r="3254" spans="1:7" ht="17.55" customHeight="1" x14ac:dyDescent="0.3">
      <c r="A3254" s="1">
        <v>3253</v>
      </c>
      <c r="B3254" s="1" t="s">
        <v>3287</v>
      </c>
      <c r="C3254" s="19">
        <v>42342</v>
      </c>
      <c r="D3254" s="19">
        <v>42370</v>
      </c>
      <c r="E3254" s="15">
        <v>290</v>
      </c>
      <c r="F3254" s="3">
        <v>1</v>
      </c>
      <c r="G3254" s="10">
        <v>286.04399999999998</v>
      </c>
    </row>
    <row r="3255" spans="1:7" ht="17.55" customHeight="1" x14ac:dyDescent="0.3">
      <c r="A3255" s="1">
        <v>3254</v>
      </c>
      <c r="B3255" s="1" t="s">
        <v>3288</v>
      </c>
      <c r="C3255" s="19">
        <v>42343</v>
      </c>
      <c r="D3255" s="19">
        <v>42409</v>
      </c>
      <c r="E3255" s="15">
        <v>138</v>
      </c>
      <c r="F3255" s="3">
        <v>4</v>
      </c>
      <c r="G3255" s="10">
        <v>158.75200000000001</v>
      </c>
    </row>
    <row r="3256" spans="1:7" ht="17.55" customHeight="1" x14ac:dyDescent="0.3">
      <c r="A3256" s="1">
        <v>3255</v>
      </c>
      <c r="B3256" s="1" t="s">
        <v>3289</v>
      </c>
      <c r="C3256" s="19">
        <v>42346</v>
      </c>
      <c r="D3256" s="19">
        <v>42376</v>
      </c>
      <c r="E3256" s="15">
        <v>62</v>
      </c>
      <c r="F3256" s="3">
        <v>3</v>
      </c>
      <c r="G3256" s="10">
        <v>298.62799999999999</v>
      </c>
    </row>
    <row r="3257" spans="1:7" ht="17.55" customHeight="1" x14ac:dyDescent="0.3">
      <c r="A3257" s="1">
        <v>3256</v>
      </c>
      <c r="B3257" s="1" t="s">
        <v>3290</v>
      </c>
      <c r="C3257" s="19">
        <v>42344</v>
      </c>
      <c r="D3257" s="19">
        <v>42398</v>
      </c>
      <c r="E3257" s="15">
        <v>55</v>
      </c>
      <c r="F3257" s="3">
        <v>4</v>
      </c>
      <c r="G3257" s="10">
        <v>332.024</v>
      </c>
    </row>
    <row r="3258" spans="1:7" ht="17.55" customHeight="1" x14ac:dyDescent="0.3">
      <c r="A3258" s="1">
        <v>3257</v>
      </c>
      <c r="B3258" s="1" t="s">
        <v>3291</v>
      </c>
      <c r="C3258" s="19">
        <v>42346</v>
      </c>
      <c r="D3258" s="19">
        <v>42368</v>
      </c>
      <c r="E3258" s="15">
        <v>304</v>
      </c>
      <c r="F3258" s="3">
        <v>2</v>
      </c>
      <c r="G3258" s="10">
        <v>229.779</v>
      </c>
    </row>
    <row r="3259" spans="1:7" ht="17.55" customHeight="1" x14ac:dyDescent="0.3">
      <c r="A3259" s="1">
        <v>3258</v>
      </c>
      <c r="B3259" s="1" t="s">
        <v>3292</v>
      </c>
      <c r="C3259" s="19">
        <v>42342</v>
      </c>
      <c r="D3259" s="19">
        <v>42401</v>
      </c>
      <c r="E3259" s="15">
        <v>30</v>
      </c>
      <c r="F3259" s="3">
        <v>4</v>
      </c>
      <c r="G3259" s="10">
        <v>439.23</v>
      </c>
    </row>
    <row r="3260" spans="1:7" ht="17.55" customHeight="1" x14ac:dyDescent="0.3">
      <c r="A3260" s="1">
        <v>3259</v>
      </c>
      <c r="B3260" s="1" t="s">
        <v>3293</v>
      </c>
      <c r="C3260" s="19">
        <v>42345</v>
      </c>
      <c r="D3260" s="19">
        <v>42381</v>
      </c>
      <c r="E3260" s="15">
        <v>31</v>
      </c>
      <c r="F3260" s="3">
        <v>2</v>
      </c>
      <c r="G3260" s="10">
        <v>210.54</v>
      </c>
    </row>
    <row r="3261" spans="1:7" ht="17.55" customHeight="1" x14ac:dyDescent="0.3">
      <c r="A3261" s="1">
        <v>3260</v>
      </c>
      <c r="B3261" s="1" t="s">
        <v>3294</v>
      </c>
      <c r="C3261" s="19">
        <v>42344</v>
      </c>
      <c r="D3261" s="19">
        <v>42410</v>
      </c>
      <c r="E3261" s="15">
        <v>268</v>
      </c>
      <c r="F3261" s="3">
        <v>1</v>
      </c>
      <c r="G3261" s="10">
        <v>669.97699999999998</v>
      </c>
    </row>
    <row r="3262" spans="1:7" ht="17.55" customHeight="1" x14ac:dyDescent="0.3">
      <c r="A3262" s="1">
        <v>3261</v>
      </c>
      <c r="B3262" s="1" t="s">
        <v>3295</v>
      </c>
      <c r="C3262" s="19">
        <v>42344</v>
      </c>
      <c r="D3262" s="19">
        <v>42405</v>
      </c>
      <c r="E3262" s="15">
        <v>135</v>
      </c>
      <c r="F3262" s="3">
        <v>1</v>
      </c>
      <c r="G3262" s="10">
        <v>170.61</v>
      </c>
    </row>
    <row r="3263" spans="1:7" ht="17.55" customHeight="1" x14ac:dyDescent="0.3">
      <c r="A3263" s="1">
        <v>3262</v>
      </c>
      <c r="B3263" s="1" t="s">
        <v>3296</v>
      </c>
      <c r="C3263" s="19">
        <v>42343</v>
      </c>
      <c r="D3263" s="19">
        <v>42384</v>
      </c>
      <c r="E3263" s="15">
        <v>166</v>
      </c>
      <c r="F3263" s="3">
        <v>3</v>
      </c>
      <c r="G3263" s="10">
        <v>143.26399999999998</v>
      </c>
    </row>
    <row r="3264" spans="1:7" ht="17.55" customHeight="1" x14ac:dyDescent="0.3">
      <c r="A3264" s="1">
        <v>3263</v>
      </c>
      <c r="B3264" s="1" t="s">
        <v>3297</v>
      </c>
      <c r="C3264" s="19">
        <v>42346</v>
      </c>
      <c r="D3264" s="19">
        <v>42390</v>
      </c>
      <c r="E3264" s="15">
        <v>87</v>
      </c>
      <c r="F3264" s="3">
        <v>4</v>
      </c>
      <c r="G3264" s="10">
        <v>72.600000000000009</v>
      </c>
    </row>
    <row r="3265" spans="1:7" ht="17.55" customHeight="1" x14ac:dyDescent="0.3">
      <c r="A3265" s="1">
        <v>3264</v>
      </c>
      <c r="B3265" s="1" t="s">
        <v>3298</v>
      </c>
      <c r="C3265" s="19">
        <v>42347</v>
      </c>
      <c r="D3265" s="19">
        <v>42381</v>
      </c>
      <c r="E3265" s="15">
        <v>267</v>
      </c>
      <c r="F3265" s="3">
        <v>2</v>
      </c>
      <c r="G3265" s="10">
        <v>86.63600000000001</v>
      </c>
    </row>
    <row r="3266" spans="1:7" ht="17.55" customHeight="1" x14ac:dyDescent="0.3">
      <c r="A3266" s="1">
        <v>3265</v>
      </c>
      <c r="B3266" s="1" t="s">
        <v>3299</v>
      </c>
      <c r="C3266" s="19">
        <v>42345</v>
      </c>
      <c r="D3266" s="19">
        <v>42393</v>
      </c>
      <c r="E3266" s="15">
        <v>17</v>
      </c>
      <c r="F3266" s="3">
        <v>4</v>
      </c>
      <c r="G3266" s="10">
        <v>108.17399999999999</v>
      </c>
    </row>
    <row r="3267" spans="1:7" ht="17.55" customHeight="1" x14ac:dyDescent="0.3">
      <c r="A3267" s="1">
        <v>3266</v>
      </c>
      <c r="B3267" s="1" t="s">
        <v>3300</v>
      </c>
      <c r="C3267" s="19">
        <v>42346</v>
      </c>
      <c r="D3267" s="19">
        <v>42398</v>
      </c>
      <c r="E3267" s="15">
        <v>38</v>
      </c>
      <c r="F3267" s="3">
        <v>4</v>
      </c>
      <c r="G3267" s="10">
        <v>286.77</v>
      </c>
    </row>
    <row r="3268" spans="1:7" ht="17.55" customHeight="1" x14ac:dyDescent="0.3">
      <c r="A3268" s="1">
        <v>3267</v>
      </c>
      <c r="B3268" s="1" t="s">
        <v>3301</v>
      </c>
      <c r="C3268" s="19">
        <v>42347</v>
      </c>
      <c r="D3268" s="19">
        <v>42414</v>
      </c>
      <c r="E3268" s="15">
        <v>55</v>
      </c>
      <c r="F3268" s="3">
        <v>2</v>
      </c>
      <c r="G3268" s="10">
        <v>61.105000000000004</v>
      </c>
    </row>
    <row r="3269" spans="1:7" ht="17.55" customHeight="1" x14ac:dyDescent="0.3">
      <c r="A3269" s="1">
        <v>3268</v>
      </c>
      <c r="B3269" s="1" t="s">
        <v>3302</v>
      </c>
      <c r="C3269" s="19">
        <v>42343</v>
      </c>
      <c r="D3269" s="19">
        <v>42404</v>
      </c>
      <c r="E3269" s="15">
        <v>215</v>
      </c>
      <c r="F3269" s="3">
        <v>4</v>
      </c>
      <c r="G3269" s="10">
        <v>652.43200000000002</v>
      </c>
    </row>
    <row r="3270" spans="1:7" ht="17.55" customHeight="1" x14ac:dyDescent="0.3">
      <c r="A3270" s="1">
        <v>3269</v>
      </c>
      <c r="B3270" s="1" t="s">
        <v>3303</v>
      </c>
      <c r="C3270" s="19">
        <v>42348</v>
      </c>
      <c r="D3270" s="19">
        <v>42421</v>
      </c>
      <c r="E3270" s="15">
        <v>33</v>
      </c>
      <c r="F3270" s="3">
        <v>2</v>
      </c>
      <c r="G3270" s="10">
        <v>543.77399999999989</v>
      </c>
    </row>
    <row r="3271" spans="1:7" ht="17.55" customHeight="1" x14ac:dyDescent="0.3">
      <c r="A3271" s="1">
        <v>3270</v>
      </c>
      <c r="B3271" s="1" t="s">
        <v>3304</v>
      </c>
      <c r="C3271" s="19">
        <v>42344</v>
      </c>
      <c r="D3271" s="19">
        <v>42387</v>
      </c>
      <c r="E3271" s="15">
        <v>66</v>
      </c>
      <c r="F3271" s="3">
        <v>4</v>
      </c>
      <c r="G3271" s="10">
        <v>245.38800000000003</v>
      </c>
    </row>
    <row r="3272" spans="1:7" ht="17.55" customHeight="1" x14ac:dyDescent="0.3">
      <c r="A3272" s="1">
        <v>3271</v>
      </c>
      <c r="B3272" s="1" t="s">
        <v>3305</v>
      </c>
      <c r="C3272" s="19">
        <v>42349</v>
      </c>
      <c r="D3272" s="19">
        <v>42396</v>
      </c>
      <c r="E3272" s="15">
        <v>125</v>
      </c>
      <c r="F3272" s="3">
        <v>4</v>
      </c>
      <c r="G3272" s="10">
        <v>102.608</v>
      </c>
    </row>
    <row r="3273" spans="1:7" ht="17.55" customHeight="1" x14ac:dyDescent="0.3">
      <c r="A3273" s="1">
        <v>3272</v>
      </c>
      <c r="B3273" s="1" t="s">
        <v>3306</v>
      </c>
      <c r="C3273" s="19">
        <v>42345</v>
      </c>
      <c r="D3273" s="19">
        <v>42379</v>
      </c>
      <c r="E3273" s="15">
        <v>185</v>
      </c>
      <c r="F3273" s="3">
        <v>3</v>
      </c>
      <c r="G3273" s="10">
        <v>327.30500000000001</v>
      </c>
    </row>
    <row r="3274" spans="1:7" ht="17.55" customHeight="1" x14ac:dyDescent="0.3">
      <c r="A3274" s="1">
        <v>3273</v>
      </c>
      <c r="B3274" s="1" t="s">
        <v>3307</v>
      </c>
      <c r="C3274" s="19">
        <v>42345</v>
      </c>
      <c r="D3274" s="19">
        <v>42377</v>
      </c>
      <c r="E3274" s="15">
        <v>289</v>
      </c>
      <c r="F3274" s="3">
        <v>4</v>
      </c>
      <c r="G3274" s="10">
        <v>190.21199999999999</v>
      </c>
    </row>
    <row r="3275" spans="1:7" ht="17.55" customHeight="1" x14ac:dyDescent="0.3">
      <c r="A3275" s="1">
        <v>3274</v>
      </c>
      <c r="B3275" s="1" t="s">
        <v>3308</v>
      </c>
      <c r="C3275" s="19">
        <v>42344</v>
      </c>
      <c r="D3275" s="19">
        <v>42413</v>
      </c>
      <c r="E3275" s="15">
        <v>30</v>
      </c>
      <c r="F3275" s="3">
        <v>4</v>
      </c>
      <c r="G3275" s="10">
        <v>144.232</v>
      </c>
    </row>
    <row r="3276" spans="1:7" ht="17.55" customHeight="1" x14ac:dyDescent="0.3">
      <c r="A3276" s="1">
        <v>3275</v>
      </c>
      <c r="B3276" s="1" t="s">
        <v>3309</v>
      </c>
      <c r="C3276" s="19">
        <v>42346</v>
      </c>
      <c r="D3276" s="19">
        <v>42408</v>
      </c>
      <c r="E3276" s="15">
        <v>39</v>
      </c>
      <c r="F3276" s="3">
        <v>1</v>
      </c>
      <c r="G3276" s="10">
        <v>616.61599999999999</v>
      </c>
    </row>
    <row r="3277" spans="1:7" ht="17.55" customHeight="1" x14ac:dyDescent="0.3">
      <c r="A3277" s="1">
        <v>3276</v>
      </c>
      <c r="B3277" s="1" t="s">
        <v>3310</v>
      </c>
      <c r="C3277" s="19">
        <v>42346</v>
      </c>
      <c r="D3277" s="19">
        <v>42397</v>
      </c>
      <c r="E3277" s="15">
        <v>110</v>
      </c>
      <c r="F3277" s="3">
        <v>2</v>
      </c>
      <c r="G3277" s="10">
        <v>324.40100000000001</v>
      </c>
    </row>
    <row r="3278" spans="1:7" ht="17.55" customHeight="1" x14ac:dyDescent="0.3">
      <c r="A3278" s="1">
        <v>3277</v>
      </c>
      <c r="B3278" s="1" t="s">
        <v>3311</v>
      </c>
      <c r="C3278" s="19">
        <v>42346</v>
      </c>
      <c r="D3278" s="19">
        <v>42393</v>
      </c>
      <c r="E3278" s="15">
        <v>153</v>
      </c>
      <c r="F3278" s="3">
        <v>2</v>
      </c>
      <c r="G3278" s="10">
        <v>567.73199999999997</v>
      </c>
    </row>
    <row r="3279" spans="1:7" ht="17.55" customHeight="1" x14ac:dyDescent="0.3">
      <c r="A3279" s="1">
        <v>3278</v>
      </c>
      <c r="B3279" s="1" t="s">
        <v>3312</v>
      </c>
      <c r="C3279" s="19">
        <v>42345</v>
      </c>
      <c r="D3279" s="19">
        <v>42387</v>
      </c>
      <c r="E3279" s="15">
        <v>305</v>
      </c>
      <c r="F3279" s="3">
        <v>1</v>
      </c>
      <c r="G3279" s="10">
        <v>164.07600000000002</v>
      </c>
    </row>
    <row r="3280" spans="1:7" ht="17.55" customHeight="1" x14ac:dyDescent="0.3">
      <c r="A3280" s="1">
        <v>3279</v>
      </c>
      <c r="B3280" s="1" t="s">
        <v>3313</v>
      </c>
      <c r="C3280" s="19">
        <v>42345</v>
      </c>
      <c r="D3280" s="19">
        <v>42380</v>
      </c>
      <c r="E3280" s="15">
        <v>38</v>
      </c>
      <c r="F3280" s="3">
        <v>3</v>
      </c>
      <c r="G3280" s="10">
        <v>325.97399999999999</v>
      </c>
    </row>
    <row r="3281" spans="1:7" ht="17.55" customHeight="1" x14ac:dyDescent="0.3">
      <c r="A3281" s="1">
        <v>3280</v>
      </c>
      <c r="B3281" s="1" t="s">
        <v>3314</v>
      </c>
      <c r="C3281" s="19">
        <v>42348</v>
      </c>
      <c r="D3281" s="19">
        <v>42407</v>
      </c>
      <c r="E3281" s="15">
        <v>191</v>
      </c>
      <c r="F3281" s="3">
        <v>3</v>
      </c>
      <c r="G3281" s="10">
        <v>113.74</v>
      </c>
    </row>
    <row r="3282" spans="1:7" ht="17.55" customHeight="1" x14ac:dyDescent="0.3">
      <c r="A3282" s="1">
        <v>3281</v>
      </c>
      <c r="B3282" s="1" t="s">
        <v>3315</v>
      </c>
      <c r="C3282" s="19">
        <v>42347</v>
      </c>
      <c r="D3282" s="19">
        <v>42399</v>
      </c>
      <c r="E3282" s="15">
        <v>297</v>
      </c>
      <c r="F3282" s="3">
        <v>2</v>
      </c>
      <c r="G3282" s="10">
        <v>51.304000000000002</v>
      </c>
    </row>
    <row r="3283" spans="1:7" ht="17.55" customHeight="1" x14ac:dyDescent="0.3">
      <c r="A3283" s="1">
        <v>3282</v>
      </c>
      <c r="B3283" s="1" t="s">
        <v>3316</v>
      </c>
      <c r="C3283" s="19">
        <v>42346</v>
      </c>
      <c r="D3283" s="19">
        <v>42392</v>
      </c>
      <c r="E3283" s="15">
        <v>239</v>
      </c>
      <c r="F3283" s="3">
        <v>1</v>
      </c>
      <c r="G3283" s="10">
        <v>214.89600000000002</v>
      </c>
    </row>
    <row r="3284" spans="1:7" ht="17.55" customHeight="1" x14ac:dyDescent="0.3">
      <c r="A3284" s="1">
        <v>3283</v>
      </c>
      <c r="B3284" s="1" t="s">
        <v>3317</v>
      </c>
      <c r="C3284" s="19">
        <v>42351</v>
      </c>
      <c r="D3284" s="19">
        <v>42413</v>
      </c>
      <c r="E3284" s="15">
        <v>159</v>
      </c>
      <c r="F3284" s="3">
        <v>1</v>
      </c>
      <c r="G3284" s="10">
        <v>275.154</v>
      </c>
    </row>
    <row r="3285" spans="1:7" ht="17.55" customHeight="1" x14ac:dyDescent="0.3">
      <c r="A3285" s="1">
        <v>3284</v>
      </c>
      <c r="B3285" s="1" t="s">
        <v>3318</v>
      </c>
      <c r="C3285" s="19">
        <v>42350</v>
      </c>
      <c r="D3285" s="19">
        <v>42396</v>
      </c>
      <c r="E3285" s="15">
        <v>261</v>
      </c>
      <c r="F3285" s="3">
        <v>4</v>
      </c>
      <c r="G3285" s="10">
        <v>100.914</v>
      </c>
    </row>
    <row r="3286" spans="1:7" ht="17.55" customHeight="1" x14ac:dyDescent="0.3">
      <c r="A3286" s="1">
        <v>3285</v>
      </c>
      <c r="B3286" s="1" t="s">
        <v>3319</v>
      </c>
      <c r="C3286" s="19">
        <v>42350</v>
      </c>
      <c r="D3286" s="19">
        <v>42406</v>
      </c>
      <c r="E3286" s="15">
        <v>29</v>
      </c>
      <c r="F3286" s="3">
        <v>1</v>
      </c>
      <c r="G3286" s="10">
        <v>86.394000000000005</v>
      </c>
    </row>
    <row r="3287" spans="1:7" ht="17.55" customHeight="1" x14ac:dyDescent="0.3">
      <c r="A3287" s="1">
        <v>3286</v>
      </c>
      <c r="B3287" s="1" t="s">
        <v>3320</v>
      </c>
      <c r="C3287" s="19">
        <v>42351</v>
      </c>
      <c r="D3287" s="19">
        <v>42385</v>
      </c>
      <c r="E3287" s="15">
        <v>28</v>
      </c>
      <c r="F3287" s="3">
        <v>3</v>
      </c>
      <c r="G3287" s="10">
        <v>90.507999999999996</v>
      </c>
    </row>
    <row r="3288" spans="1:7" ht="17.55" customHeight="1" x14ac:dyDescent="0.3">
      <c r="A3288" s="1">
        <v>3287</v>
      </c>
      <c r="B3288" s="1" t="s">
        <v>3321</v>
      </c>
      <c r="C3288" s="19">
        <v>42349</v>
      </c>
      <c r="D3288" s="19">
        <v>42401</v>
      </c>
      <c r="E3288" s="15">
        <v>274</v>
      </c>
      <c r="F3288" s="3">
        <v>4</v>
      </c>
      <c r="G3288" s="10">
        <v>246.477</v>
      </c>
    </row>
    <row r="3289" spans="1:7" ht="17.55" customHeight="1" x14ac:dyDescent="0.3">
      <c r="A3289" s="1">
        <v>3288</v>
      </c>
      <c r="B3289" s="1" t="s">
        <v>3322</v>
      </c>
      <c r="C3289" s="19">
        <v>42348</v>
      </c>
      <c r="D3289" s="19">
        <v>42377</v>
      </c>
      <c r="E3289" s="15">
        <v>178</v>
      </c>
      <c r="F3289" s="3">
        <v>2</v>
      </c>
      <c r="G3289" s="10">
        <v>426.88799999999998</v>
      </c>
    </row>
    <row r="3290" spans="1:7" ht="17.55" customHeight="1" x14ac:dyDescent="0.3">
      <c r="A3290" s="1">
        <v>3289</v>
      </c>
      <c r="B3290" s="1" t="s">
        <v>3323</v>
      </c>
      <c r="C3290" s="19">
        <v>42349</v>
      </c>
      <c r="D3290" s="19">
        <v>42407</v>
      </c>
      <c r="E3290" s="15">
        <v>187</v>
      </c>
      <c r="F3290" s="3">
        <v>4</v>
      </c>
      <c r="G3290" s="10">
        <v>577.16999999999996</v>
      </c>
    </row>
    <row r="3291" spans="1:7" ht="17.55" customHeight="1" x14ac:dyDescent="0.3">
      <c r="A3291" s="1">
        <v>3290</v>
      </c>
      <c r="B3291" s="1" t="s">
        <v>3324</v>
      </c>
      <c r="C3291" s="19">
        <v>42349</v>
      </c>
      <c r="D3291" s="19">
        <v>42412</v>
      </c>
      <c r="E3291" s="15">
        <v>117</v>
      </c>
      <c r="F3291" s="3">
        <v>4</v>
      </c>
      <c r="G3291" s="10">
        <v>214.41200000000001</v>
      </c>
    </row>
    <row r="3292" spans="1:7" ht="17.55" customHeight="1" x14ac:dyDescent="0.3">
      <c r="A3292" s="1">
        <v>3291</v>
      </c>
      <c r="B3292" s="1" t="s">
        <v>3325</v>
      </c>
      <c r="C3292" s="19">
        <v>42347</v>
      </c>
      <c r="D3292" s="19">
        <v>42393</v>
      </c>
      <c r="E3292" s="15">
        <v>134</v>
      </c>
      <c r="F3292" s="3">
        <v>1</v>
      </c>
      <c r="G3292" s="10">
        <v>376.91499999999996</v>
      </c>
    </row>
    <row r="3293" spans="1:7" ht="17.55" customHeight="1" x14ac:dyDescent="0.3">
      <c r="A3293" s="1">
        <v>3292</v>
      </c>
      <c r="B3293" s="1" t="s">
        <v>3326</v>
      </c>
      <c r="C3293" s="19">
        <v>42350</v>
      </c>
      <c r="D3293" s="19">
        <v>42408</v>
      </c>
      <c r="E3293" s="15">
        <v>286</v>
      </c>
      <c r="F3293" s="3">
        <v>2</v>
      </c>
      <c r="G3293" s="10">
        <v>521.99400000000003</v>
      </c>
    </row>
    <row r="3294" spans="1:7" ht="17.55" customHeight="1" x14ac:dyDescent="0.3">
      <c r="A3294" s="1">
        <v>3293</v>
      </c>
      <c r="B3294" s="1" t="s">
        <v>3327</v>
      </c>
      <c r="C3294" s="19">
        <v>42349</v>
      </c>
      <c r="D3294" s="19">
        <v>42420</v>
      </c>
      <c r="E3294" s="15">
        <v>143</v>
      </c>
      <c r="F3294" s="3">
        <v>1</v>
      </c>
      <c r="G3294" s="10">
        <v>370.98599999999999</v>
      </c>
    </row>
    <row r="3295" spans="1:7" ht="17.55" customHeight="1" x14ac:dyDescent="0.3">
      <c r="A3295" s="1">
        <v>3294</v>
      </c>
      <c r="B3295" s="1" t="s">
        <v>3328</v>
      </c>
      <c r="C3295" s="19">
        <v>42353</v>
      </c>
      <c r="D3295" s="19">
        <v>42398</v>
      </c>
      <c r="E3295" s="15">
        <v>317</v>
      </c>
      <c r="F3295" s="3">
        <v>3</v>
      </c>
      <c r="G3295" s="10">
        <v>201.34400000000002</v>
      </c>
    </row>
    <row r="3296" spans="1:7" ht="17.55" customHeight="1" x14ac:dyDescent="0.3">
      <c r="A3296" s="1">
        <v>3295</v>
      </c>
      <c r="B3296" s="1" t="s">
        <v>3329</v>
      </c>
      <c r="C3296" s="19">
        <v>42348</v>
      </c>
      <c r="D3296" s="19">
        <v>42376</v>
      </c>
      <c r="E3296" s="15">
        <v>218</v>
      </c>
      <c r="F3296" s="3">
        <v>1</v>
      </c>
      <c r="G3296" s="10">
        <v>498.76199999999994</v>
      </c>
    </row>
    <row r="3297" spans="1:7" ht="17.55" customHeight="1" x14ac:dyDescent="0.3">
      <c r="A3297" s="1">
        <v>3296</v>
      </c>
      <c r="B3297" s="1" t="s">
        <v>3330</v>
      </c>
      <c r="C3297" s="19">
        <v>42348</v>
      </c>
      <c r="D3297" s="19">
        <v>42413</v>
      </c>
      <c r="E3297" s="15">
        <v>320</v>
      </c>
      <c r="F3297" s="3">
        <v>3</v>
      </c>
      <c r="G3297" s="10">
        <v>162.745</v>
      </c>
    </row>
    <row r="3298" spans="1:7" ht="17.55" customHeight="1" x14ac:dyDescent="0.3">
      <c r="A3298" s="1">
        <v>3297</v>
      </c>
      <c r="B3298" s="1" t="s">
        <v>3331</v>
      </c>
      <c r="C3298" s="19">
        <v>42348</v>
      </c>
      <c r="D3298" s="19">
        <v>42400</v>
      </c>
      <c r="E3298" s="15">
        <v>228</v>
      </c>
      <c r="F3298" s="3">
        <v>2</v>
      </c>
      <c r="G3298" s="10">
        <v>780.20800000000008</v>
      </c>
    </row>
    <row r="3299" spans="1:7" ht="17.55" customHeight="1" x14ac:dyDescent="0.3">
      <c r="A3299" s="1">
        <v>3298</v>
      </c>
      <c r="B3299" s="1" t="s">
        <v>3332</v>
      </c>
      <c r="C3299" s="19">
        <v>42353</v>
      </c>
      <c r="D3299" s="19">
        <v>42382</v>
      </c>
      <c r="E3299" s="15">
        <v>317</v>
      </c>
      <c r="F3299" s="3">
        <v>4</v>
      </c>
      <c r="G3299" s="10">
        <v>283.14</v>
      </c>
    </row>
    <row r="3300" spans="1:7" ht="17.55" customHeight="1" x14ac:dyDescent="0.3">
      <c r="A3300" s="1">
        <v>3299</v>
      </c>
      <c r="B3300" s="1" t="s">
        <v>3333</v>
      </c>
      <c r="C3300" s="19">
        <v>42354</v>
      </c>
      <c r="D3300" s="19">
        <v>42407</v>
      </c>
      <c r="E3300" s="15">
        <v>291</v>
      </c>
      <c r="F3300" s="3">
        <v>1</v>
      </c>
      <c r="G3300" s="10">
        <v>443.22300000000001</v>
      </c>
    </row>
    <row r="3301" spans="1:7" ht="17.55" customHeight="1" x14ac:dyDescent="0.3">
      <c r="A3301" s="1">
        <v>3300</v>
      </c>
      <c r="B3301" s="1" t="s">
        <v>3334</v>
      </c>
      <c r="C3301" s="19">
        <v>42349</v>
      </c>
      <c r="D3301" s="19">
        <v>42378</v>
      </c>
      <c r="E3301" s="15">
        <v>206</v>
      </c>
      <c r="F3301" s="3">
        <v>3</v>
      </c>
      <c r="G3301" s="10">
        <v>563.255</v>
      </c>
    </row>
    <row r="3302" spans="1:7" ht="17.55" customHeight="1" x14ac:dyDescent="0.3">
      <c r="A3302" s="1">
        <v>3301</v>
      </c>
      <c r="B3302" s="1" t="s">
        <v>3335</v>
      </c>
      <c r="C3302" s="19">
        <v>42352</v>
      </c>
      <c r="D3302" s="19">
        <v>42397</v>
      </c>
      <c r="E3302" s="15">
        <v>58</v>
      </c>
      <c r="F3302" s="3">
        <v>3</v>
      </c>
      <c r="G3302" s="10">
        <v>112.28800000000001</v>
      </c>
    </row>
    <row r="3303" spans="1:7" ht="17.55" customHeight="1" x14ac:dyDescent="0.3">
      <c r="A3303" s="1">
        <v>3302</v>
      </c>
      <c r="B3303" s="1" t="s">
        <v>3336</v>
      </c>
      <c r="C3303" s="19">
        <v>42354</v>
      </c>
      <c r="D3303" s="19">
        <v>42391</v>
      </c>
      <c r="E3303" s="15">
        <v>115</v>
      </c>
      <c r="F3303" s="3">
        <v>1</v>
      </c>
      <c r="G3303" s="10">
        <v>201.34400000000002</v>
      </c>
    </row>
    <row r="3304" spans="1:7" ht="17.55" customHeight="1" x14ac:dyDescent="0.3">
      <c r="A3304" s="1">
        <v>3303</v>
      </c>
      <c r="B3304" s="1" t="s">
        <v>3337</v>
      </c>
      <c r="C3304" s="19">
        <v>42352</v>
      </c>
      <c r="D3304" s="19">
        <v>42374</v>
      </c>
      <c r="E3304" s="15">
        <v>81</v>
      </c>
      <c r="F3304" s="3">
        <v>1</v>
      </c>
      <c r="G3304" s="10">
        <v>563.37600000000009</v>
      </c>
    </row>
    <row r="3305" spans="1:7" ht="17.55" customHeight="1" x14ac:dyDescent="0.3">
      <c r="A3305" s="1">
        <v>3304</v>
      </c>
      <c r="B3305" s="1" t="s">
        <v>3338</v>
      </c>
      <c r="C3305" s="19">
        <v>42355</v>
      </c>
      <c r="D3305" s="19">
        <v>42381</v>
      </c>
      <c r="E3305" s="15">
        <v>16</v>
      </c>
      <c r="F3305" s="3">
        <v>4</v>
      </c>
      <c r="G3305" s="10">
        <v>607.29899999999986</v>
      </c>
    </row>
    <row r="3306" spans="1:7" ht="17.55" customHeight="1" x14ac:dyDescent="0.3">
      <c r="A3306" s="1">
        <v>3305</v>
      </c>
      <c r="B3306" s="1" t="s">
        <v>3339</v>
      </c>
      <c r="C3306" s="19">
        <v>42354</v>
      </c>
      <c r="D3306" s="19">
        <v>42380</v>
      </c>
      <c r="E3306" s="15">
        <v>282</v>
      </c>
      <c r="F3306" s="3">
        <v>2</v>
      </c>
      <c r="G3306" s="10">
        <v>407.52800000000002</v>
      </c>
    </row>
    <row r="3307" spans="1:7" ht="17.55" customHeight="1" x14ac:dyDescent="0.3">
      <c r="A3307" s="1">
        <v>3306</v>
      </c>
      <c r="B3307" s="1" t="s">
        <v>3340</v>
      </c>
      <c r="C3307" s="19">
        <v>42353</v>
      </c>
      <c r="D3307" s="19">
        <v>42404</v>
      </c>
      <c r="E3307" s="15">
        <v>244</v>
      </c>
      <c r="F3307" s="3">
        <v>1</v>
      </c>
      <c r="G3307" s="10">
        <v>419.14400000000001</v>
      </c>
    </row>
    <row r="3308" spans="1:7" ht="17.55" customHeight="1" x14ac:dyDescent="0.3">
      <c r="A3308" s="1">
        <v>3307</v>
      </c>
      <c r="B3308" s="1" t="s">
        <v>3341</v>
      </c>
      <c r="C3308" s="19">
        <v>42351</v>
      </c>
      <c r="D3308" s="19">
        <v>42407</v>
      </c>
      <c r="E3308" s="15">
        <v>146</v>
      </c>
      <c r="F3308" s="3">
        <v>3</v>
      </c>
      <c r="G3308" s="10">
        <v>442.13399999999996</v>
      </c>
    </row>
    <row r="3309" spans="1:7" ht="17.55" customHeight="1" x14ac:dyDescent="0.3">
      <c r="A3309" s="1">
        <v>3308</v>
      </c>
      <c r="B3309" s="1" t="s">
        <v>3342</v>
      </c>
      <c r="C3309" s="19">
        <v>42356</v>
      </c>
      <c r="D3309" s="19">
        <v>42398</v>
      </c>
      <c r="E3309" s="15">
        <v>7</v>
      </c>
      <c r="F3309" s="3">
        <v>4</v>
      </c>
      <c r="G3309" s="10">
        <v>507.47400000000005</v>
      </c>
    </row>
    <row r="3310" spans="1:7" ht="17.55" customHeight="1" x14ac:dyDescent="0.3">
      <c r="A3310" s="1">
        <v>3309</v>
      </c>
      <c r="B3310" s="1" t="s">
        <v>3343</v>
      </c>
      <c r="C3310" s="19">
        <v>42354</v>
      </c>
      <c r="D3310" s="19">
        <v>42422</v>
      </c>
      <c r="E3310" s="15">
        <v>6</v>
      </c>
      <c r="F3310" s="3">
        <v>1</v>
      </c>
      <c r="G3310" s="10">
        <v>376.06799999999998</v>
      </c>
    </row>
    <row r="3311" spans="1:7" ht="17.55" customHeight="1" x14ac:dyDescent="0.3">
      <c r="A3311" s="1">
        <v>3310</v>
      </c>
      <c r="B3311" s="1" t="s">
        <v>3344</v>
      </c>
      <c r="C3311" s="19">
        <v>42356</v>
      </c>
      <c r="D3311" s="19">
        <v>42400</v>
      </c>
      <c r="E3311" s="15">
        <v>272</v>
      </c>
      <c r="F3311" s="3">
        <v>4</v>
      </c>
      <c r="G3311" s="10">
        <v>110.836</v>
      </c>
    </row>
    <row r="3312" spans="1:7" ht="17.55" customHeight="1" x14ac:dyDescent="0.3">
      <c r="A3312" s="1">
        <v>3311</v>
      </c>
      <c r="B3312" s="1" t="s">
        <v>3345</v>
      </c>
      <c r="C3312" s="19">
        <v>42357</v>
      </c>
      <c r="D3312" s="19">
        <v>42392</v>
      </c>
      <c r="E3312" s="15">
        <v>150</v>
      </c>
      <c r="F3312" s="3">
        <v>3</v>
      </c>
      <c r="G3312" s="10">
        <v>657.27200000000005</v>
      </c>
    </row>
    <row r="3313" spans="1:7" ht="17.55" customHeight="1" x14ac:dyDescent="0.3">
      <c r="A3313" s="1">
        <v>3312</v>
      </c>
      <c r="B3313" s="1" t="s">
        <v>3346</v>
      </c>
      <c r="C3313" s="19">
        <v>42353</v>
      </c>
      <c r="D3313" s="19">
        <v>42406</v>
      </c>
      <c r="E3313" s="15">
        <v>130</v>
      </c>
      <c r="F3313" s="3">
        <v>2</v>
      </c>
      <c r="G3313" s="10">
        <v>65.823999999999998</v>
      </c>
    </row>
    <row r="3314" spans="1:7" ht="17.55" customHeight="1" x14ac:dyDescent="0.3">
      <c r="A3314" s="1">
        <v>3313</v>
      </c>
      <c r="B3314" s="1" t="s">
        <v>3347</v>
      </c>
      <c r="C3314" s="19">
        <v>42357</v>
      </c>
      <c r="D3314" s="19">
        <v>42429</v>
      </c>
      <c r="E3314" s="15">
        <v>232</v>
      </c>
      <c r="F3314" s="3">
        <v>3</v>
      </c>
      <c r="G3314" s="10">
        <v>95.831999999999994</v>
      </c>
    </row>
    <row r="3315" spans="1:7" ht="17.55" customHeight="1" x14ac:dyDescent="0.3">
      <c r="A3315" s="1">
        <v>3314</v>
      </c>
      <c r="B3315" s="1" t="s">
        <v>3348</v>
      </c>
      <c r="C3315" s="19">
        <v>42356</v>
      </c>
      <c r="D3315" s="19">
        <v>42393</v>
      </c>
      <c r="E3315" s="15">
        <v>180</v>
      </c>
      <c r="F3315" s="3">
        <v>1</v>
      </c>
      <c r="G3315" s="10">
        <v>196.50400000000002</v>
      </c>
    </row>
    <row r="3316" spans="1:7" ht="17.55" customHeight="1" x14ac:dyDescent="0.3">
      <c r="A3316" s="1">
        <v>3315</v>
      </c>
      <c r="B3316" s="1" t="s">
        <v>3349</v>
      </c>
      <c r="C3316" s="19">
        <v>42357</v>
      </c>
      <c r="D3316" s="19">
        <v>42394</v>
      </c>
      <c r="E3316" s="15">
        <v>9</v>
      </c>
      <c r="F3316" s="3">
        <v>4</v>
      </c>
      <c r="G3316" s="10">
        <v>410.19</v>
      </c>
    </row>
    <row r="3317" spans="1:7" ht="17.55" customHeight="1" x14ac:dyDescent="0.3">
      <c r="A3317" s="1">
        <v>3316</v>
      </c>
      <c r="B3317" s="1" t="s">
        <v>3350</v>
      </c>
      <c r="C3317" s="19">
        <v>42356</v>
      </c>
      <c r="D3317" s="19">
        <v>42377</v>
      </c>
      <c r="E3317" s="15">
        <v>16</v>
      </c>
      <c r="F3317" s="3">
        <v>2</v>
      </c>
      <c r="G3317" s="10">
        <v>330.33</v>
      </c>
    </row>
    <row r="3318" spans="1:7" ht="17.55" customHeight="1" x14ac:dyDescent="0.3">
      <c r="A3318" s="1">
        <v>3317</v>
      </c>
      <c r="B3318" s="1" t="s">
        <v>3351</v>
      </c>
      <c r="C3318" s="19">
        <v>42356</v>
      </c>
      <c r="D3318" s="19">
        <v>42379</v>
      </c>
      <c r="E3318" s="15">
        <v>280</v>
      </c>
      <c r="F3318" s="3">
        <v>4</v>
      </c>
      <c r="G3318" s="10">
        <v>269.83</v>
      </c>
    </row>
    <row r="3319" spans="1:7" ht="17.55" customHeight="1" x14ac:dyDescent="0.3">
      <c r="A3319" s="1">
        <v>3318</v>
      </c>
      <c r="B3319" s="1" t="s">
        <v>3352</v>
      </c>
      <c r="C3319" s="19">
        <v>42354</v>
      </c>
      <c r="D3319" s="19">
        <v>42377</v>
      </c>
      <c r="E3319" s="15">
        <v>38</v>
      </c>
      <c r="F3319" s="3">
        <v>1</v>
      </c>
      <c r="G3319" s="10">
        <v>395.67</v>
      </c>
    </row>
    <row r="3320" spans="1:7" ht="17.55" customHeight="1" x14ac:dyDescent="0.3">
      <c r="A3320" s="1">
        <v>3319</v>
      </c>
      <c r="B3320" s="1" t="s">
        <v>3353</v>
      </c>
      <c r="C3320" s="19">
        <v>42357</v>
      </c>
      <c r="D3320" s="19">
        <v>42428</v>
      </c>
      <c r="E3320" s="15">
        <v>135</v>
      </c>
      <c r="F3320" s="3">
        <v>4</v>
      </c>
      <c r="G3320" s="10">
        <v>153.065</v>
      </c>
    </row>
    <row r="3321" spans="1:7" ht="17.55" customHeight="1" x14ac:dyDescent="0.3">
      <c r="A3321" s="1">
        <v>3320</v>
      </c>
      <c r="B3321" s="1" t="s">
        <v>3354</v>
      </c>
      <c r="C3321" s="19">
        <v>42358</v>
      </c>
      <c r="D3321" s="19">
        <v>42412</v>
      </c>
      <c r="E3321" s="15">
        <v>311</v>
      </c>
      <c r="F3321" s="3">
        <v>4</v>
      </c>
      <c r="G3321" s="10">
        <v>486.42</v>
      </c>
    </row>
    <row r="3322" spans="1:7" ht="17.55" customHeight="1" x14ac:dyDescent="0.3">
      <c r="A3322" s="1">
        <v>3321</v>
      </c>
      <c r="B3322" s="1" t="s">
        <v>3355</v>
      </c>
      <c r="C3322" s="19">
        <v>42358</v>
      </c>
      <c r="D3322" s="19">
        <v>42398</v>
      </c>
      <c r="E3322" s="15">
        <v>217</v>
      </c>
      <c r="F3322" s="3">
        <v>2</v>
      </c>
      <c r="G3322" s="10">
        <v>428.58199999999999</v>
      </c>
    </row>
    <row r="3323" spans="1:7" ht="17.55" customHeight="1" x14ac:dyDescent="0.3">
      <c r="A3323" s="1">
        <v>3322</v>
      </c>
      <c r="B3323" s="1" t="s">
        <v>3356</v>
      </c>
      <c r="C3323" s="19">
        <v>42358</v>
      </c>
      <c r="D3323" s="19">
        <v>42394</v>
      </c>
      <c r="E3323" s="15">
        <v>128</v>
      </c>
      <c r="F3323" s="3">
        <v>3</v>
      </c>
      <c r="G3323" s="10">
        <v>261.72299999999996</v>
      </c>
    </row>
    <row r="3324" spans="1:7" ht="17.55" customHeight="1" x14ac:dyDescent="0.3">
      <c r="A3324" s="1">
        <v>3323</v>
      </c>
      <c r="B3324" s="1" t="s">
        <v>3357</v>
      </c>
      <c r="C3324" s="19">
        <v>42355</v>
      </c>
      <c r="D3324" s="19">
        <v>42410</v>
      </c>
      <c r="E3324" s="15">
        <v>211</v>
      </c>
      <c r="F3324" s="3">
        <v>4</v>
      </c>
      <c r="G3324" s="10">
        <v>96.800000000000011</v>
      </c>
    </row>
    <row r="3325" spans="1:7" ht="17.55" customHeight="1" x14ac:dyDescent="0.3">
      <c r="A3325" s="1">
        <v>3324</v>
      </c>
      <c r="B3325" s="1" t="s">
        <v>3358</v>
      </c>
      <c r="C3325" s="19">
        <v>42360</v>
      </c>
      <c r="D3325" s="19">
        <v>42411</v>
      </c>
      <c r="E3325" s="15">
        <v>241</v>
      </c>
      <c r="F3325" s="3">
        <v>2</v>
      </c>
      <c r="G3325" s="10">
        <v>655.57799999999997</v>
      </c>
    </row>
    <row r="3326" spans="1:7" ht="17.55" customHeight="1" x14ac:dyDescent="0.3">
      <c r="A3326" s="1">
        <v>3325</v>
      </c>
      <c r="B3326" s="1" t="s">
        <v>3359</v>
      </c>
      <c r="C3326" s="19">
        <v>42356</v>
      </c>
      <c r="D3326" s="19">
        <v>42402</v>
      </c>
      <c r="E3326" s="15">
        <v>266</v>
      </c>
      <c r="F3326" s="3">
        <v>3</v>
      </c>
      <c r="G3326" s="10">
        <v>283.86599999999999</v>
      </c>
    </row>
    <row r="3327" spans="1:7" ht="17.55" customHeight="1" x14ac:dyDescent="0.3">
      <c r="A3327" s="1">
        <v>3326</v>
      </c>
      <c r="B3327" s="1" t="s">
        <v>3360</v>
      </c>
      <c r="C3327" s="19">
        <v>42358</v>
      </c>
      <c r="D3327" s="19">
        <v>42410</v>
      </c>
      <c r="E3327" s="15">
        <v>254</v>
      </c>
      <c r="F3327" s="3">
        <v>2</v>
      </c>
      <c r="G3327" s="10">
        <v>270.435</v>
      </c>
    </row>
    <row r="3328" spans="1:7" ht="17.55" customHeight="1" x14ac:dyDescent="0.3">
      <c r="A3328" s="1">
        <v>3327</v>
      </c>
      <c r="B3328" s="1" t="s">
        <v>3361</v>
      </c>
      <c r="C3328" s="19">
        <v>42360</v>
      </c>
      <c r="D3328" s="19">
        <v>42414</v>
      </c>
      <c r="E3328" s="15">
        <v>288</v>
      </c>
      <c r="F3328" s="3">
        <v>3</v>
      </c>
      <c r="G3328" s="10">
        <v>233.28800000000001</v>
      </c>
    </row>
    <row r="3329" spans="1:7" ht="17.55" customHeight="1" x14ac:dyDescent="0.3">
      <c r="A3329" s="1">
        <v>3328</v>
      </c>
      <c r="B3329" s="1" t="s">
        <v>3362</v>
      </c>
      <c r="C3329" s="19">
        <v>42359</v>
      </c>
      <c r="D3329" s="19">
        <v>42386</v>
      </c>
      <c r="E3329" s="15">
        <v>286</v>
      </c>
      <c r="F3329" s="3">
        <v>4</v>
      </c>
      <c r="G3329" s="10">
        <v>260.27100000000002</v>
      </c>
    </row>
    <row r="3330" spans="1:7" ht="17.55" customHeight="1" x14ac:dyDescent="0.3">
      <c r="A3330" s="1">
        <v>3329</v>
      </c>
      <c r="B3330" s="1" t="s">
        <v>3363</v>
      </c>
      <c r="C3330" s="19">
        <v>42361</v>
      </c>
      <c r="D3330" s="19">
        <v>42384</v>
      </c>
      <c r="E3330" s="15">
        <v>57</v>
      </c>
      <c r="F3330" s="3">
        <v>4</v>
      </c>
      <c r="G3330" s="10">
        <v>971.38799999999992</v>
      </c>
    </row>
    <row r="3331" spans="1:7" ht="17.55" customHeight="1" x14ac:dyDescent="0.3">
      <c r="A3331" s="1">
        <v>3330</v>
      </c>
      <c r="B3331" s="1" t="s">
        <v>3364</v>
      </c>
      <c r="C3331" s="19">
        <v>42361</v>
      </c>
      <c r="D3331" s="19">
        <v>42423</v>
      </c>
      <c r="E3331" s="15">
        <v>112</v>
      </c>
      <c r="F3331" s="3">
        <v>3</v>
      </c>
      <c r="G3331" s="10">
        <v>631.62</v>
      </c>
    </row>
    <row r="3332" spans="1:7" ht="17.55" customHeight="1" x14ac:dyDescent="0.3">
      <c r="A3332" s="1">
        <v>3331</v>
      </c>
      <c r="B3332" s="1" t="s">
        <v>3365</v>
      </c>
      <c r="C3332" s="19">
        <v>42361</v>
      </c>
      <c r="D3332" s="19">
        <v>42405</v>
      </c>
      <c r="E3332" s="15">
        <v>116</v>
      </c>
      <c r="F3332" s="3">
        <v>4</v>
      </c>
      <c r="G3332" s="10">
        <v>260.392</v>
      </c>
    </row>
    <row r="3333" spans="1:7" ht="17.55" customHeight="1" x14ac:dyDescent="0.3">
      <c r="A3333" s="1">
        <v>3332</v>
      </c>
      <c r="B3333" s="1" t="s">
        <v>3366</v>
      </c>
      <c r="C3333" s="19">
        <v>42362</v>
      </c>
      <c r="D3333" s="19">
        <v>42394</v>
      </c>
      <c r="E3333" s="15">
        <v>288</v>
      </c>
      <c r="F3333" s="3">
        <v>4</v>
      </c>
      <c r="G3333" s="10">
        <v>229.9</v>
      </c>
    </row>
    <row r="3334" spans="1:7" ht="17.55" customHeight="1" x14ac:dyDescent="0.3">
      <c r="A3334" s="1">
        <v>3333</v>
      </c>
      <c r="B3334" s="1" t="s">
        <v>3367</v>
      </c>
      <c r="C3334" s="19">
        <v>42363</v>
      </c>
      <c r="D3334" s="19">
        <v>42384</v>
      </c>
      <c r="E3334" s="15">
        <v>319</v>
      </c>
      <c r="F3334" s="3">
        <v>4</v>
      </c>
      <c r="G3334" s="10">
        <v>209.935</v>
      </c>
    </row>
    <row r="3335" spans="1:7" ht="17.55" customHeight="1" x14ac:dyDescent="0.3">
      <c r="A3335" s="1">
        <v>3334</v>
      </c>
      <c r="B3335" s="1" t="s">
        <v>3368</v>
      </c>
      <c r="C3335" s="19">
        <v>42360</v>
      </c>
      <c r="D3335" s="19">
        <v>42427</v>
      </c>
      <c r="E3335" s="15">
        <v>169</v>
      </c>
      <c r="F3335" s="3">
        <v>4</v>
      </c>
      <c r="G3335" s="10">
        <v>363.48400000000004</v>
      </c>
    </row>
    <row r="3336" spans="1:7" ht="17.55" customHeight="1" x14ac:dyDescent="0.3">
      <c r="A3336" s="1">
        <v>3335</v>
      </c>
      <c r="B3336" s="1" t="s">
        <v>3369</v>
      </c>
      <c r="C3336" s="19">
        <v>42363</v>
      </c>
      <c r="D3336" s="19">
        <v>42383</v>
      </c>
      <c r="E3336" s="15">
        <v>78</v>
      </c>
      <c r="F3336" s="3">
        <v>2</v>
      </c>
      <c r="G3336" s="10">
        <v>377.52</v>
      </c>
    </row>
    <row r="3337" spans="1:7" ht="17.55" customHeight="1" x14ac:dyDescent="0.3">
      <c r="A3337" s="1">
        <v>3336</v>
      </c>
      <c r="B3337" s="1" t="s">
        <v>3370</v>
      </c>
      <c r="C3337" s="19">
        <v>42360</v>
      </c>
      <c r="D3337" s="19">
        <v>42381</v>
      </c>
      <c r="E3337" s="15">
        <v>184</v>
      </c>
      <c r="F3337" s="3">
        <v>2</v>
      </c>
      <c r="G3337" s="10">
        <v>469.48</v>
      </c>
    </row>
    <row r="3338" spans="1:7" ht="17.55" customHeight="1" x14ac:dyDescent="0.3">
      <c r="A3338" s="1">
        <v>3337</v>
      </c>
      <c r="B3338" s="1" t="s">
        <v>3371</v>
      </c>
      <c r="C3338" s="19">
        <v>42359</v>
      </c>
      <c r="D3338" s="19">
        <v>42414</v>
      </c>
      <c r="E3338" s="15">
        <v>4</v>
      </c>
      <c r="F3338" s="3">
        <v>1</v>
      </c>
      <c r="G3338" s="10">
        <v>329.483</v>
      </c>
    </row>
    <row r="3339" spans="1:7" ht="17.55" customHeight="1" x14ac:dyDescent="0.3">
      <c r="A3339" s="1">
        <v>3338</v>
      </c>
      <c r="B3339" s="1" t="s">
        <v>3372</v>
      </c>
      <c r="C3339" s="19">
        <v>42361</v>
      </c>
      <c r="D3339" s="19">
        <v>42433</v>
      </c>
      <c r="E3339" s="15">
        <v>221</v>
      </c>
      <c r="F3339" s="3">
        <v>1</v>
      </c>
      <c r="G3339" s="10">
        <v>441.65</v>
      </c>
    </row>
    <row r="3340" spans="1:7" ht="17.55" customHeight="1" x14ac:dyDescent="0.3">
      <c r="A3340" s="1">
        <v>3339</v>
      </c>
      <c r="B3340" s="1" t="s">
        <v>3373</v>
      </c>
      <c r="C3340" s="19">
        <v>42359</v>
      </c>
      <c r="D3340" s="19">
        <v>42394</v>
      </c>
      <c r="E3340" s="15">
        <v>252</v>
      </c>
      <c r="F3340" s="3">
        <v>4</v>
      </c>
      <c r="G3340" s="10">
        <v>346.66500000000002</v>
      </c>
    </row>
    <row r="3341" spans="1:7" ht="17.55" customHeight="1" x14ac:dyDescent="0.3">
      <c r="A3341" s="1">
        <v>3340</v>
      </c>
      <c r="B3341" s="1" t="s">
        <v>3374</v>
      </c>
      <c r="C3341" s="19">
        <v>42359</v>
      </c>
      <c r="D3341" s="19">
        <v>42424</v>
      </c>
      <c r="E3341" s="15">
        <v>171</v>
      </c>
      <c r="F3341" s="3">
        <v>2</v>
      </c>
      <c r="G3341" s="10">
        <v>181.01599999999999</v>
      </c>
    </row>
    <row r="3342" spans="1:7" ht="17.55" customHeight="1" x14ac:dyDescent="0.3">
      <c r="A3342" s="1">
        <v>3341</v>
      </c>
      <c r="B3342" s="1" t="s">
        <v>3375</v>
      </c>
      <c r="C3342" s="19">
        <v>42361</v>
      </c>
      <c r="D3342" s="19">
        <v>42403</v>
      </c>
      <c r="E3342" s="15">
        <v>119</v>
      </c>
      <c r="F3342" s="3">
        <v>1</v>
      </c>
      <c r="G3342" s="10">
        <v>800.41500000000008</v>
      </c>
    </row>
    <row r="3343" spans="1:7" ht="17.55" customHeight="1" x14ac:dyDescent="0.3">
      <c r="A3343" s="1">
        <v>3342</v>
      </c>
      <c r="B3343" s="1" t="s">
        <v>3376</v>
      </c>
      <c r="C3343" s="19">
        <v>42359</v>
      </c>
      <c r="D3343" s="19">
        <v>42380</v>
      </c>
      <c r="E3343" s="15">
        <v>107</v>
      </c>
      <c r="F3343" s="3">
        <v>2</v>
      </c>
      <c r="G3343" s="10">
        <v>496.584</v>
      </c>
    </row>
    <row r="3344" spans="1:7" ht="17.55" customHeight="1" x14ac:dyDescent="0.3">
      <c r="A3344" s="1">
        <v>3343</v>
      </c>
      <c r="B3344" s="1" t="s">
        <v>3377</v>
      </c>
      <c r="C3344" s="19">
        <v>42363</v>
      </c>
      <c r="D3344" s="19">
        <v>42431</v>
      </c>
      <c r="E3344" s="15">
        <v>179</v>
      </c>
      <c r="F3344" s="3">
        <v>3</v>
      </c>
      <c r="G3344" s="10">
        <v>280.96199999999999</v>
      </c>
    </row>
    <row r="3345" spans="1:7" ht="17.55" customHeight="1" x14ac:dyDescent="0.3">
      <c r="A3345" s="1">
        <v>3344</v>
      </c>
      <c r="B3345" s="1" t="s">
        <v>3378</v>
      </c>
      <c r="C3345" s="19">
        <v>42364</v>
      </c>
      <c r="D3345" s="19">
        <v>42389</v>
      </c>
      <c r="E3345" s="15">
        <v>8</v>
      </c>
      <c r="F3345" s="3">
        <v>4</v>
      </c>
      <c r="G3345" s="10">
        <v>260.392</v>
      </c>
    </row>
    <row r="3346" spans="1:7" ht="17.55" customHeight="1" x14ac:dyDescent="0.3">
      <c r="A3346" s="1">
        <v>3345</v>
      </c>
      <c r="B3346" s="1" t="s">
        <v>3379</v>
      </c>
      <c r="C3346" s="19">
        <v>42361</v>
      </c>
      <c r="D3346" s="19">
        <v>42429</v>
      </c>
      <c r="E3346" s="15">
        <v>163</v>
      </c>
      <c r="F3346" s="3">
        <v>2</v>
      </c>
      <c r="G3346" s="10">
        <v>341.94599999999997</v>
      </c>
    </row>
    <row r="3347" spans="1:7" ht="17.55" customHeight="1" x14ac:dyDescent="0.3">
      <c r="A3347" s="1">
        <v>3346</v>
      </c>
      <c r="B3347" s="1" t="s">
        <v>3380</v>
      </c>
      <c r="C3347" s="19">
        <v>42361</v>
      </c>
      <c r="D3347" s="19">
        <v>42410</v>
      </c>
      <c r="E3347" s="15">
        <v>312</v>
      </c>
      <c r="F3347" s="3">
        <v>2</v>
      </c>
      <c r="G3347" s="10">
        <v>152.46</v>
      </c>
    </row>
    <row r="3348" spans="1:7" ht="17.55" customHeight="1" x14ac:dyDescent="0.3">
      <c r="A3348" s="1">
        <v>3347</v>
      </c>
      <c r="B3348" s="1" t="s">
        <v>3381</v>
      </c>
      <c r="C3348" s="19">
        <v>42365</v>
      </c>
      <c r="D3348" s="19">
        <v>42435</v>
      </c>
      <c r="E3348" s="15">
        <v>59</v>
      </c>
      <c r="F3348" s="3">
        <v>3</v>
      </c>
      <c r="G3348" s="10">
        <v>399.3</v>
      </c>
    </row>
    <row r="3349" spans="1:7" ht="17.55" customHeight="1" x14ac:dyDescent="0.3">
      <c r="A3349" s="1">
        <v>3348</v>
      </c>
      <c r="B3349" s="1" t="s">
        <v>3382</v>
      </c>
      <c r="C3349" s="19">
        <v>42366</v>
      </c>
      <c r="D3349" s="19">
        <v>42428</v>
      </c>
      <c r="E3349" s="15">
        <v>12</v>
      </c>
      <c r="F3349" s="3">
        <v>3</v>
      </c>
      <c r="G3349" s="10">
        <v>393.00800000000004</v>
      </c>
    </row>
    <row r="3350" spans="1:7" ht="17.55" customHeight="1" x14ac:dyDescent="0.3">
      <c r="A3350" s="1">
        <v>3349</v>
      </c>
      <c r="B3350" s="1" t="s">
        <v>3383</v>
      </c>
      <c r="C3350" s="19">
        <v>42366</v>
      </c>
      <c r="D3350" s="19">
        <v>42438</v>
      </c>
      <c r="E3350" s="15">
        <v>217</v>
      </c>
      <c r="F3350" s="3">
        <v>4</v>
      </c>
      <c r="G3350" s="10">
        <v>690.30499999999995</v>
      </c>
    </row>
    <row r="3351" spans="1:7" ht="17.55" customHeight="1" x14ac:dyDescent="0.3">
      <c r="A3351" s="1">
        <v>3350</v>
      </c>
      <c r="B3351" s="1" t="s">
        <v>3384</v>
      </c>
      <c r="C3351" s="19">
        <v>42362</v>
      </c>
      <c r="D3351" s="19">
        <v>42408</v>
      </c>
      <c r="E3351" s="15">
        <v>178</v>
      </c>
      <c r="F3351" s="3">
        <v>1</v>
      </c>
      <c r="G3351" s="10">
        <v>350.9</v>
      </c>
    </row>
    <row r="3352" spans="1:7" ht="17.55" customHeight="1" x14ac:dyDescent="0.3">
      <c r="A3352" s="1">
        <v>3351</v>
      </c>
      <c r="B3352" s="1" t="s">
        <v>3385</v>
      </c>
      <c r="C3352" s="19">
        <v>42363</v>
      </c>
      <c r="D3352" s="19">
        <v>42383</v>
      </c>
      <c r="E3352" s="15">
        <v>112</v>
      </c>
      <c r="F3352" s="3">
        <v>4</v>
      </c>
      <c r="G3352" s="10">
        <v>135.51999999999998</v>
      </c>
    </row>
    <row r="3353" spans="1:7" ht="17.55" customHeight="1" x14ac:dyDescent="0.3">
      <c r="A3353" s="1">
        <v>3352</v>
      </c>
      <c r="B3353" s="1" t="s">
        <v>3386</v>
      </c>
      <c r="C3353" s="19">
        <v>42366</v>
      </c>
      <c r="D3353" s="19">
        <v>42432</v>
      </c>
      <c r="E3353" s="15">
        <v>207</v>
      </c>
      <c r="F3353" s="3">
        <v>1</v>
      </c>
      <c r="G3353" s="10">
        <v>393.85499999999996</v>
      </c>
    </row>
    <row r="3354" spans="1:7" ht="17.55" customHeight="1" x14ac:dyDescent="0.3">
      <c r="A3354" s="1">
        <v>3353</v>
      </c>
      <c r="B3354" s="1" t="s">
        <v>3387</v>
      </c>
      <c r="C3354" s="19">
        <v>42368</v>
      </c>
      <c r="D3354" s="19">
        <v>42408</v>
      </c>
      <c r="E3354" s="15">
        <v>224</v>
      </c>
      <c r="F3354" s="3">
        <v>1</v>
      </c>
      <c r="G3354" s="10">
        <v>143.143</v>
      </c>
    </row>
    <row r="3355" spans="1:7" ht="17.55" customHeight="1" x14ac:dyDescent="0.3">
      <c r="A3355" s="1">
        <v>3354</v>
      </c>
      <c r="B3355" s="1" t="s">
        <v>3388</v>
      </c>
      <c r="C3355" s="19">
        <v>42363</v>
      </c>
      <c r="D3355" s="19">
        <v>42433</v>
      </c>
      <c r="E3355" s="15">
        <v>144</v>
      </c>
      <c r="F3355" s="3">
        <v>2</v>
      </c>
      <c r="G3355" s="10">
        <v>495.495</v>
      </c>
    </row>
    <row r="3356" spans="1:7" ht="17.55" customHeight="1" x14ac:dyDescent="0.3">
      <c r="A3356" s="1">
        <v>3355</v>
      </c>
      <c r="B3356" s="1" t="s">
        <v>3389</v>
      </c>
      <c r="C3356" s="19">
        <v>42367</v>
      </c>
      <c r="D3356" s="19">
        <v>42419</v>
      </c>
      <c r="E3356" s="15">
        <v>175</v>
      </c>
      <c r="F3356" s="3">
        <v>2</v>
      </c>
      <c r="G3356" s="10">
        <v>112.28800000000001</v>
      </c>
    </row>
    <row r="3357" spans="1:7" ht="17.55" customHeight="1" x14ac:dyDescent="0.3">
      <c r="A3357" s="1">
        <v>3356</v>
      </c>
      <c r="B3357" s="1" t="s">
        <v>3390</v>
      </c>
      <c r="C3357" s="19">
        <v>42367</v>
      </c>
      <c r="D3357" s="19">
        <v>42426</v>
      </c>
      <c r="E3357" s="15">
        <v>305</v>
      </c>
      <c r="F3357" s="3">
        <v>2</v>
      </c>
      <c r="G3357" s="10">
        <v>84.941999999999993</v>
      </c>
    </row>
    <row r="3358" spans="1:7" ht="17.55" customHeight="1" x14ac:dyDescent="0.3">
      <c r="A3358" s="1">
        <v>3357</v>
      </c>
      <c r="B3358" s="1" t="s">
        <v>3391</v>
      </c>
      <c r="C3358" s="19">
        <v>42366</v>
      </c>
      <c r="D3358" s="19">
        <v>42417</v>
      </c>
      <c r="E3358" s="15">
        <v>108</v>
      </c>
      <c r="F3358" s="3">
        <v>3</v>
      </c>
      <c r="G3358" s="10">
        <v>252.89</v>
      </c>
    </row>
    <row r="3359" spans="1:7" ht="17.55" customHeight="1" x14ac:dyDescent="0.3">
      <c r="A3359" s="1">
        <v>3358</v>
      </c>
      <c r="B3359" s="1" t="s">
        <v>3392</v>
      </c>
      <c r="C3359" s="19">
        <v>42367</v>
      </c>
      <c r="D3359" s="19">
        <v>42406</v>
      </c>
      <c r="E3359" s="15">
        <v>169</v>
      </c>
      <c r="F3359" s="3">
        <v>1</v>
      </c>
      <c r="G3359" s="10">
        <v>617.46299999999997</v>
      </c>
    </row>
    <row r="3360" spans="1:7" ht="17.55" customHeight="1" x14ac:dyDescent="0.3">
      <c r="A3360" s="1">
        <v>3359</v>
      </c>
      <c r="B3360" s="1" t="s">
        <v>3393</v>
      </c>
      <c r="C3360" s="19">
        <v>42368</v>
      </c>
      <c r="D3360" s="19">
        <v>42419</v>
      </c>
      <c r="E3360" s="15">
        <v>77</v>
      </c>
      <c r="F3360" s="3">
        <v>4</v>
      </c>
      <c r="G3360" s="10">
        <v>244.42000000000002</v>
      </c>
    </row>
    <row r="3361" spans="1:7" ht="17.55" customHeight="1" x14ac:dyDescent="0.3">
      <c r="A3361" s="1">
        <v>3360</v>
      </c>
      <c r="B3361" s="1" t="s">
        <v>3394</v>
      </c>
      <c r="C3361" s="19">
        <v>42368</v>
      </c>
      <c r="D3361" s="19">
        <v>42389</v>
      </c>
      <c r="E3361" s="15">
        <v>320</v>
      </c>
      <c r="F3361" s="3">
        <v>1</v>
      </c>
      <c r="G3361" s="10">
        <v>554.6640000000001</v>
      </c>
    </row>
    <row r="3362" spans="1:7" ht="17.55" customHeight="1" x14ac:dyDescent="0.3">
      <c r="A3362" s="1">
        <v>3361</v>
      </c>
      <c r="B3362" s="1" t="s">
        <v>3395</v>
      </c>
      <c r="C3362" s="19">
        <v>42368</v>
      </c>
      <c r="D3362" s="19">
        <v>42397</v>
      </c>
      <c r="E3362" s="15">
        <v>123</v>
      </c>
      <c r="F3362" s="3">
        <v>4</v>
      </c>
      <c r="G3362" s="10">
        <v>174.24</v>
      </c>
    </row>
    <row r="3363" spans="1:7" ht="17.55" customHeight="1" x14ac:dyDescent="0.3">
      <c r="A3363" s="1">
        <v>3362</v>
      </c>
      <c r="B3363" s="1" t="s">
        <v>3396</v>
      </c>
      <c r="C3363" s="19">
        <v>42366</v>
      </c>
      <c r="D3363" s="19">
        <v>42398</v>
      </c>
      <c r="E3363" s="15">
        <v>47</v>
      </c>
      <c r="F3363" s="3">
        <v>4</v>
      </c>
      <c r="G3363" s="10">
        <v>774.279</v>
      </c>
    </row>
    <row r="3364" spans="1:7" ht="17.55" customHeight="1" x14ac:dyDescent="0.3">
      <c r="A3364" s="1">
        <v>3363</v>
      </c>
      <c r="B3364" s="1" t="s">
        <v>3397</v>
      </c>
      <c r="C3364" s="19">
        <v>42368</v>
      </c>
      <c r="D3364" s="19">
        <v>42392</v>
      </c>
      <c r="E3364" s="15">
        <v>192</v>
      </c>
      <c r="F3364" s="3">
        <v>3</v>
      </c>
      <c r="G3364" s="10">
        <v>338.19499999999999</v>
      </c>
    </row>
    <row r="3365" spans="1:7" ht="17.55" customHeight="1" x14ac:dyDescent="0.3">
      <c r="A3365" s="1">
        <v>3364</v>
      </c>
      <c r="B3365" s="1" t="s">
        <v>3398</v>
      </c>
      <c r="C3365" s="19">
        <v>42366</v>
      </c>
      <c r="D3365" s="19">
        <v>42405</v>
      </c>
      <c r="E3365" s="15">
        <v>297</v>
      </c>
      <c r="F3365" s="3">
        <v>2</v>
      </c>
      <c r="G3365" s="10">
        <v>329.12</v>
      </c>
    </row>
    <row r="3366" spans="1:7" ht="17.55" customHeight="1" x14ac:dyDescent="0.3">
      <c r="A3366" s="1">
        <v>3365</v>
      </c>
      <c r="B3366" s="1" t="s">
        <v>3399</v>
      </c>
      <c r="C3366" s="19">
        <v>42368</v>
      </c>
      <c r="D3366" s="19">
        <v>42428</v>
      </c>
      <c r="E3366" s="15">
        <v>157</v>
      </c>
      <c r="F3366" s="3">
        <v>3</v>
      </c>
      <c r="G3366" s="10">
        <v>566.28000000000009</v>
      </c>
    </row>
    <row r="3367" spans="1:7" ht="17.55" customHeight="1" x14ac:dyDescent="0.3">
      <c r="A3367" s="1">
        <v>3366</v>
      </c>
      <c r="B3367" s="1" t="s">
        <v>3400</v>
      </c>
      <c r="C3367" s="19">
        <v>42366</v>
      </c>
      <c r="D3367" s="19">
        <v>42396</v>
      </c>
      <c r="E3367" s="15">
        <v>126</v>
      </c>
      <c r="F3367" s="3">
        <v>1</v>
      </c>
      <c r="G3367" s="10">
        <v>294.75600000000003</v>
      </c>
    </row>
    <row r="3368" spans="1:7" ht="17.55" customHeight="1" x14ac:dyDescent="0.3">
      <c r="A3368" s="1">
        <v>3367</v>
      </c>
      <c r="B3368" s="1" t="s">
        <v>3401</v>
      </c>
      <c r="C3368" s="19">
        <v>42368</v>
      </c>
      <c r="D3368" s="19">
        <v>42389</v>
      </c>
      <c r="E3368" s="15">
        <v>273</v>
      </c>
      <c r="F3368" s="3">
        <v>1</v>
      </c>
      <c r="G3368" s="10">
        <v>355.74</v>
      </c>
    </row>
    <row r="3369" spans="1:7" ht="17.55" customHeight="1" x14ac:dyDescent="0.3">
      <c r="A3369" s="1">
        <v>3368</v>
      </c>
      <c r="B3369" s="1" t="s">
        <v>3402</v>
      </c>
      <c r="C3369" s="19">
        <v>42368</v>
      </c>
      <c r="D3369" s="19">
        <v>42419</v>
      </c>
      <c r="E3369" s="15">
        <v>163</v>
      </c>
      <c r="F3369" s="3">
        <v>1</v>
      </c>
      <c r="G3369" s="10">
        <v>710.02800000000002</v>
      </c>
    </row>
    <row r="3370" spans="1:7" ht="17.55" customHeight="1" x14ac:dyDescent="0.3">
      <c r="A3370" s="1">
        <v>3369</v>
      </c>
      <c r="B3370" s="1" t="s">
        <v>3403</v>
      </c>
      <c r="C3370" s="19">
        <v>42366</v>
      </c>
      <c r="D3370" s="19">
        <v>42426</v>
      </c>
      <c r="E3370" s="15">
        <v>13</v>
      </c>
      <c r="F3370" s="3">
        <v>1</v>
      </c>
      <c r="G3370" s="10">
        <v>286.77</v>
      </c>
    </row>
    <row r="3371" spans="1:7" ht="17.55" customHeight="1" x14ac:dyDescent="0.3">
      <c r="A3371" s="1">
        <v>3370</v>
      </c>
      <c r="B3371" s="1" t="s">
        <v>3404</v>
      </c>
      <c r="C3371" s="19">
        <v>42366</v>
      </c>
      <c r="D3371" s="19">
        <v>42402</v>
      </c>
      <c r="E3371" s="15">
        <v>223</v>
      </c>
      <c r="F3371" s="3">
        <v>2</v>
      </c>
      <c r="G3371" s="10">
        <v>306.61399999999998</v>
      </c>
    </row>
    <row r="3372" spans="1:7" ht="17.55" customHeight="1" x14ac:dyDescent="0.3">
      <c r="A3372" s="1">
        <v>3371</v>
      </c>
      <c r="B3372" s="1" t="s">
        <v>3405</v>
      </c>
      <c r="C3372" s="19">
        <v>42371</v>
      </c>
      <c r="D3372" s="19">
        <v>42418</v>
      </c>
      <c r="E3372" s="15">
        <v>120</v>
      </c>
      <c r="F3372" s="3">
        <v>2</v>
      </c>
      <c r="G3372" s="10">
        <v>76.22999999999999</v>
      </c>
    </row>
    <row r="3373" spans="1:7" ht="17.55" customHeight="1" x14ac:dyDescent="0.3">
      <c r="A3373" s="1">
        <v>3372</v>
      </c>
      <c r="B3373" s="1" t="s">
        <v>3406</v>
      </c>
      <c r="C3373" s="19">
        <v>42367</v>
      </c>
      <c r="D3373" s="19">
        <v>42426</v>
      </c>
      <c r="E3373" s="15">
        <v>110</v>
      </c>
      <c r="F3373" s="3">
        <v>4</v>
      </c>
      <c r="G3373" s="10">
        <v>164.31799999999998</v>
      </c>
    </row>
    <row r="3374" spans="1:7" ht="17.55" customHeight="1" x14ac:dyDescent="0.3">
      <c r="A3374" s="1">
        <v>3373</v>
      </c>
      <c r="B3374" s="1" t="s">
        <v>3407</v>
      </c>
      <c r="C3374" s="19">
        <v>42366</v>
      </c>
      <c r="D3374" s="19">
        <v>42432</v>
      </c>
      <c r="E3374" s="15">
        <v>105</v>
      </c>
      <c r="F3374" s="3">
        <v>4</v>
      </c>
      <c r="G3374" s="10">
        <v>379.69800000000004</v>
      </c>
    </row>
    <row r="3375" spans="1:7" ht="17.55" customHeight="1" x14ac:dyDescent="0.3">
      <c r="A3375" s="1">
        <v>3374</v>
      </c>
      <c r="B3375" s="1" t="s">
        <v>3408</v>
      </c>
      <c r="C3375" s="19">
        <v>42368</v>
      </c>
      <c r="D3375" s="19">
        <v>42400</v>
      </c>
      <c r="E3375" s="15">
        <v>53</v>
      </c>
      <c r="F3375" s="3">
        <v>4</v>
      </c>
      <c r="G3375" s="10">
        <v>835.38400000000001</v>
      </c>
    </row>
    <row r="3376" spans="1:7" ht="17.55" customHeight="1" x14ac:dyDescent="0.3">
      <c r="A3376" s="1">
        <v>3375</v>
      </c>
      <c r="B3376" s="1" t="s">
        <v>3409</v>
      </c>
      <c r="C3376" s="19">
        <v>42369</v>
      </c>
      <c r="D3376" s="19">
        <v>42399</v>
      </c>
      <c r="E3376" s="15">
        <v>261</v>
      </c>
      <c r="F3376" s="3">
        <v>2</v>
      </c>
      <c r="G3376" s="10">
        <v>107.44799999999999</v>
      </c>
    </row>
    <row r="3377" spans="1:7" ht="17.55" customHeight="1" x14ac:dyDescent="0.3">
      <c r="A3377" s="1">
        <v>3376</v>
      </c>
      <c r="B3377" s="1" t="s">
        <v>3410</v>
      </c>
      <c r="C3377" s="19">
        <v>42370</v>
      </c>
      <c r="D3377" s="19">
        <v>42390</v>
      </c>
      <c r="E3377" s="15">
        <v>89</v>
      </c>
      <c r="F3377" s="3">
        <v>2</v>
      </c>
      <c r="G3377" s="10">
        <v>959.40899999999999</v>
      </c>
    </row>
    <row r="3378" spans="1:7" ht="17.55" customHeight="1" x14ac:dyDescent="0.3">
      <c r="A3378" s="1">
        <v>3377</v>
      </c>
      <c r="B3378" s="1" t="s">
        <v>3411</v>
      </c>
      <c r="C3378" s="19">
        <v>42373</v>
      </c>
      <c r="D3378" s="19">
        <v>42428</v>
      </c>
      <c r="E3378" s="15">
        <v>185</v>
      </c>
      <c r="F3378" s="3">
        <v>2</v>
      </c>
      <c r="G3378" s="10">
        <v>558.173</v>
      </c>
    </row>
    <row r="3379" spans="1:7" ht="17.55" customHeight="1" x14ac:dyDescent="0.3">
      <c r="A3379" s="1">
        <v>3378</v>
      </c>
      <c r="B3379" s="1" t="s">
        <v>3412</v>
      </c>
      <c r="C3379" s="19">
        <v>42373</v>
      </c>
      <c r="D3379" s="19">
        <v>42421</v>
      </c>
      <c r="E3379" s="15">
        <v>272</v>
      </c>
      <c r="F3379" s="3">
        <v>4</v>
      </c>
      <c r="G3379" s="10">
        <v>153.54900000000001</v>
      </c>
    </row>
    <row r="3380" spans="1:7" ht="17.55" customHeight="1" x14ac:dyDescent="0.3">
      <c r="A3380" s="1">
        <v>3379</v>
      </c>
      <c r="B3380" s="1" t="s">
        <v>3413</v>
      </c>
      <c r="C3380" s="19">
        <v>42372</v>
      </c>
      <c r="D3380" s="19">
        <v>42408</v>
      </c>
      <c r="E3380" s="15">
        <v>189</v>
      </c>
      <c r="F3380" s="3">
        <v>1</v>
      </c>
      <c r="G3380" s="10">
        <v>253.25299999999999</v>
      </c>
    </row>
    <row r="3381" spans="1:7" ht="17.55" customHeight="1" x14ac:dyDescent="0.3">
      <c r="A3381" s="1">
        <v>3380</v>
      </c>
      <c r="B3381" s="1" t="s">
        <v>3414</v>
      </c>
      <c r="C3381" s="19">
        <v>42373</v>
      </c>
      <c r="D3381" s="19">
        <v>42436</v>
      </c>
      <c r="E3381" s="15">
        <v>20</v>
      </c>
      <c r="F3381" s="3">
        <v>2</v>
      </c>
      <c r="G3381" s="10">
        <v>735.19599999999991</v>
      </c>
    </row>
    <row r="3382" spans="1:7" ht="17.55" customHeight="1" x14ac:dyDescent="0.3">
      <c r="A3382" s="1">
        <v>3381</v>
      </c>
      <c r="B3382" s="1" t="s">
        <v>3415</v>
      </c>
      <c r="C3382" s="19">
        <v>42369</v>
      </c>
      <c r="D3382" s="19">
        <v>42414</v>
      </c>
      <c r="E3382" s="15">
        <v>290</v>
      </c>
      <c r="F3382" s="3">
        <v>4</v>
      </c>
      <c r="G3382" s="10">
        <v>275.27499999999998</v>
      </c>
    </row>
    <row r="3383" spans="1:7" ht="17.55" customHeight="1" x14ac:dyDescent="0.3">
      <c r="A3383" s="1">
        <v>3382</v>
      </c>
      <c r="B3383" s="1" t="s">
        <v>3416</v>
      </c>
      <c r="C3383" s="19">
        <v>42372</v>
      </c>
      <c r="D3383" s="19">
        <v>42431</v>
      </c>
      <c r="E3383" s="15">
        <v>41</v>
      </c>
      <c r="F3383" s="3">
        <v>4</v>
      </c>
      <c r="G3383" s="10">
        <v>304.43600000000004</v>
      </c>
    </row>
    <row r="3384" spans="1:7" ht="17.55" customHeight="1" x14ac:dyDescent="0.3">
      <c r="A3384" s="1">
        <v>3383</v>
      </c>
      <c r="B3384" s="1" t="s">
        <v>3417</v>
      </c>
      <c r="C3384" s="19">
        <v>42371</v>
      </c>
      <c r="D3384" s="19">
        <v>42433</v>
      </c>
      <c r="E3384" s="15">
        <v>194</v>
      </c>
      <c r="F3384" s="3">
        <v>3</v>
      </c>
      <c r="G3384" s="10">
        <v>478.55500000000001</v>
      </c>
    </row>
    <row r="3385" spans="1:7" ht="17.55" customHeight="1" x14ac:dyDescent="0.3">
      <c r="A3385" s="1">
        <v>3384</v>
      </c>
      <c r="B3385" s="1" t="s">
        <v>3418</v>
      </c>
      <c r="C3385" s="19">
        <v>42373</v>
      </c>
      <c r="D3385" s="19">
        <v>42446</v>
      </c>
      <c r="E3385" s="15">
        <v>165</v>
      </c>
      <c r="F3385" s="3">
        <v>3</v>
      </c>
      <c r="G3385" s="10">
        <v>339.76800000000003</v>
      </c>
    </row>
    <row r="3386" spans="1:7" ht="17.55" customHeight="1" x14ac:dyDescent="0.3">
      <c r="A3386" s="1">
        <v>3385</v>
      </c>
      <c r="B3386" s="1" t="s">
        <v>3419</v>
      </c>
      <c r="C3386" s="19">
        <v>42375</v>
      </c>
      <c r="D3386" s="19">
        <v>42403</v>
      </c>
      <c r="E3386" s="15">
        <v>68</v>
      </c>
      <c r="F3386" s="3">
        <v>1</v>
      </c>
      <c r="G3386" s="10">
        <v>160.32499999999999</v>
      </c>
    </row>
    <row r="3387" spans="1:7" ht="17.55" customHeight="1" x14ac:dyDescent="0.3">
      <c r="A3387" s="1">
        <v>3386</v>
      </c>
      <c r="B3387" s="1" t="s">
        <v>3420</v>
      </c>
      <c r="C3387" s="19">
        <v>42374</v>
      </c>
      <c r="D3387" s="19">
        <v>42412</v>
      </c>
      <c r="E3387" s="15">
        <v>188</v>
      </c>
      <c r="F3387" s="3">
        <v>3</v>
      </c>
      <c r="G3387" s="10">
        <v>191.66399999999999</v>
      </c>
    </row>
    <row r="3388" spans="1:7" ht="17.55" customHeight="1" x14ac:dyDescent="0.3">
      <c r="A3388" s="1">
        <v>3387</v>
      </c>
      <c r="B3388" s="1" t="s">
        <v>3421</v>
      </c>
      <c r="C3388" s="19">
        <v>42375</v>
      </c>
      <c r="D3388" s="19">
        <v>42406</v>
      </c>
      <c r="E3388" s="15">
        <v>154</v>
      </c>
      <c r="F3388" s="3">
        <v>1</v>
      </c>
      <c r="G3388" s="10">
        <v>151.00800000000001</v>
      </c>
    </row>
    <row r="3389" spans="1:7" ht="17.55" customHeight="1" x14ac:dyDescent="0.3">
      <c r="A3389" s="1">
        <v>3388</v>
      </c>
      <c r="B3389" s="1" t="s">
        <v>3422</v>
      </c>
      <c r="C3389" s="19">
        <v>42372</v>
      </c>
      <c r="D3389" s="19">
        <v>42393</v>
      </c>
      <c r="E3389" s="15">
        <v>101</v>
      </c>
      <c r="F3389" s="3">
        <v>2</v>
      </c>
      <c r="G3389" s="10">
        <v>364.45199999999994</v>
      </c>
    </row>
    <row r="3390" spans="1:7" ht="17.55" customHeight="1" x14ac:dyDescent="0.3">
      <c r="A3390" s="1">
        <v>3389</v>
      </c>
      <c r="B3390" s="1" t="s">
        <v>3423</v>
      </c>
      <c r="C3390" s="19">
        <v>42372</v>
      </c>
      <c r="D3390" s="19">
        <v>42401</v>
      </c>
      <c r="E3390" s="15">
        <v>90</v>
      </c>
      <c r="F3390" s="3">
        <v>3</v>
      </c>
      <c r="G3390" s="10">
        <v>247.44499999999999</v>
      </c>
    </row>
    <row r="3391" spans="1:7" ht="17.55" customHeight="1" x14ac:dyDescent="0.3">
      <c r="A3391" s="1">
        <v>3390</v>
      </c>
      <c r="B3391" s="1" t="s">
        <v>3424</v>
      </c>
      <c r="C3391" s="19">
        <v>42373</v>
      </c>
      <c r="D3391" s="19">
        <v>42428</v>
      </c>
      <c r="E3391" s="15">
        <v>114</v>
      </c>
      <c r="F3391" s="3">
        <v>4</v>
      </c>
      <c r="G3391" s="10">
        <v>431.24399999999997</v>
      </c>
    </row>
    <row r="3392" spans="1:7" ht="17.55" customHeight="1" x14ac:dyDescent="0.3">
      <c r="A3392" s="1">
        <v>3391</v>
      </c>
      <c r="B3392" s="1" t="s">
        <v>3425</v>
      </c>
      <c r="C3392" s="19">
        <v>42372</v>
      </c>
      <c r="D3392" s="19">
        <v>42447</v>
      </c>
      <c r="E3392" s="15">
        <v>179</v>
      </c>
      <c r="F3392" s="3">
        <v>2</v>
      </c>
      <c r="G3392" s="10">
        <v>512.072</v>
      </c>
    </row>
    <row r="3393" spans="1:7" ht="17.55" customHeight="1" x14ac:dyDescent="0.3">
      <c r="A3393" s="1">
        <v>3392</v>
      </c>
      <c r="B3393" s="1" t="s">
        <v>3426</v>
      </c>
      <c r="C3393" s="19">
        <v>42373</v>
      </c>
      <c r="D3393" s="19">
        <v>42402</v>
      </c>
      <c r="E3393" s="15">
        <v>319</v>
      </c>
      <c r="F3393" s="3">
        <v>4</v>
      </c>
      <c r="G3393" s="10">
        <v>801.50400000000002</v>
      </c>
    </row>
    <row r="3394" spans="1:7" ht="17.55" customHeight="1" x14ac:dyDescent="0.3">
      <c r="A3394" s="1">
        <v>3393</v>
      </c>
      <c r="B3394" s="1" t="s">
        <v>3427</v>
      </c>
      <c r="C3394" s="19">
        <v>42373</v>
      </c>
      <c r="D3394" s="19">
        <v>42425</v>
      </c>
      <c r="E3394" s="15">
        <v>136</v>
      </c>
      <c r="F3394" s="3">
        <v>2</v>
      </c>
      <c r="G3394" s="10">
        <v>213.44399999999999</v>
      </c>
    </row>
    <row r="3395" spans="1:7" ht="17.55" customHeight="1" x14ac:dyDescent="0.3">
      <c r="A3395" s="1">
        <v>3394</v>
      </c>
      <c r="B3395" s="1" t="s">
        <v>3428</v>
      </c>
      <c r="C3395" s="19">
        <v>42374</v>
      </c>
      <c r="D3395" s="19">
        <v>42423</v>
      </c>
      <c r="E3395" s="15">
        <v>301</v>
      </c>
      <c r="F3395" s="3">
        <v>1</v>
      </c>
      <c r="G3395" s="10">
        <v>970.29899999999998</v>
      </c>
    </row>
    <row r="3396" spans="1:7" ht="17.55" customHeight="1" x14ac:dyDescent="0.3">
      <c r="A3396" s="1">
        <v>3395</v>
      </c>
      <c r="B3396" s="1" t="s">
        <v>3429</v>
      </c>
      <c r="C3396" s="19">
        <v>42372</v>
      </c>
      <c r="D3396" s="19">
        <v>42437</v>
      </c>
      <c r="E3396" s="15">
        <v>222</v>
      </c>
      <c r="F3396" s="3">
        <v>3</v>
      </c>
      <c r="G3396" s="10">
        <v>793.7600000000001</v>
      </c>
    </row>
    <row r="3397" spans="1:7" ht="17.55" customHeight="1" x14ac:dyDescent="0.3">
      <c r="A3397" s="1">
        <v>3396</v>
      </c>
      <c r="B3397" s="1" t="s">
        <v>3430</v>
      </c>
      <c r="C3397" s="19">
        <v>42375</v>
      </c>
      <c r="D3397" s="19">
        <v>42426</v>
      </c>
      <c r="E3397" s="15">
        <v>226</v>
      </c>
      <c r="F3397" s="3">
        <v>1</v>
      </c>
      <c r="G3397" s="10">
        <v>364.93600000000004</v>
      </c>
    </row>
    <row r="3398" spans="1:7" ht="17.55" customHeight="1" x14ac:dyDescent="0.3">
      <c r="A3398" s="1">
        <v>3397</v>
      </c>
      <c r="B3398" s="1" t="s">
        <v>3431</v>
      </c>
      <c r="C3398" s="19">
        <v>42377</v>
      </c>
      <c r="D3398" s="19">
        <v>42398</v>
      </c>
      <c r="E3398" s="15">
        <v>135</v>
      </c>
      <c r="F3398" s="3">
        <v>4</v>
      </c>
      <c r="G3398" s="10">
        <v>529.25400000000002</v>
      </c>
    </row>
    <row r="3399" spans="1:7" ht="17.55" customHeight="1" x14ac:dyDescent="0.3">
      <c r="A3399" s="1">
        <v>3398</v>
      </c>
      <c r="B3399" s="1" t="s">
        <v>3432</v>
      </c>
      <c r="C3399" s="19">
        <v>42372</v>
      </c>
      <c r="D3399" s="19">
        <v>42438</v>
      </c>
      <c r="E3399" s="15">
        <v>39</v>
      </c>
      <c r="F3399" s="3">
        <v>4</v>
      </c>
      <c r="G3399" s="10">
        <v>746.20699999999999</v>
      </c>
    </row>
    <row r="3400" spans="1:7" ht="17.55" customHeight="1" x14ac:dyDescent="0.3">
      <c r="A3400" s="1">
        <v>3399</v>
      </c>
      <c r="B3400" s="1" t="s">
        <v>3433</v>
      </c>
      <c r="C3400" s="19">
        <v>42373</v>
      </c>
      <c r="D3400" s="19">
        <v>42394</v>
      </c>
      <c r="E3400" s="15">
        <v>228</v>
      </c>
      <c r="F3400" s="3">
        <v>3</v>
      </c>
      <c r="G3400" s="10">
        <v>350.65799999999996</v>
      </c>
    </row>
    <row r="3401" spans="1:7" ht="17.55" customHeight="1" x14ac:dyDescent="0.3">
      <c r="A3401" s="1">
        <v>3400</v>
      </c>
      <c r="B3401" s="1" t="s">
        <v>3434</v>
      </c>
      <c r="C3401" s="19">
        <v>42373</v>
      </c>
      <c r="D3401" s="19">
        <v>42405</v>
      </c>
      <c r="E3401" s="15">
        <v>273</v>
      </c>
      <c r="F3401" s="3">
        <v>1</v>
      </c>
      <c r="G3401" s="10">
        <v>598.82899999999995</v>
      </c>
    </row>
    <row r="3402" spans="1:7" ht="17.55" customHeight="1" x14ac:dyDescent="0.3">
      <c r="A3402" s="1">
        <v>3401</v>
      </c>
      <c r="B3402" s="1" t="s">
        <v>3435</v>
      </c>
      <c r="C3402" s="19">
        <v>42375</v>
      </c>
      <c r="D3402" s="19">
        <v>42396</v>
      </c>
      <c r="E3402" s="15">
        <v>72</v>
      </c>
      <c r="F3402" s="3">
        <v>2</v>
      </c>
      <c r="G3402" s="10">
        <v>125.84000000000002</v>
      </c>
    </row>
    <row r="3403" spans="1:7" ht="17.55" customHeight="1" x14ac:dyDescent="0.3">
      <c r="A3403" s="1">
        <v>3402</v>
      </c>
      <c r="B3403" s="1" t="s">
        <v>3436</v>
      </c>
      <c r="C3403" s="19">
        <v>42373</v>
      </c>
      <c r="D3403" s="19">
        <v>42438</v>
      </c>
      <c r="E3403" s="15">
        <v>195</v>
      </c>
      <c r="F3403" s="3">
        <v>2</v>
      </c>
      <c r="G3403" s="10">
        <v>283.14000000000004</v>
      </c>
    </row>
    <row r="3404" spans="1:7" ht="17.55" customHeight="1" x14ac:dyDescent="0.3">
      <c r="A3404" s="1">
        <v>3403</v>
      </c>
      <c r="B3404" s="1" t="s">
        <v>3437</v>
      </c>
      <c r="C3404" s="19">
        <v>42375</v>
      </c>
      <c r="D3404" s="19">
        <v>42407</v>
      </c>
      <c r="E3404" s="15">
        <v>152</v>
      </c>
      <c r="F3404" s="3">
        <v>3</v>
      </c>
      <c r="G3404" s="10">
        <v>496.58399999999995</v>
      </c>
    </row>
    <row r="3405" spans="1:7" ht="17.55" customHeight="1" x14ac:dyDescent="0.3">
      <c r="A3405" s="1">
        <v>3404</v>
      </c>
      <c r="B3405" s="1" t="s">
        <v>3438</v>
      </c>
      <c r="C3405" s="19">
        <v>42373</v>
      </c>
      <c r="D3405" s="19">
        <v>42434</v>
      </c>
      <c r="E3405" s="15">
        <v>112</v>
      </c>
      <c r="F3405" s="3">
        <v>1</v>
      </c>
      <c r="G3405" s="10">
        <v>288.58499999999998</v>
      </c>
    </row>
    <row r="3406" spans="1:7" ht="17.55" customHeight="1" x14ac:dyDescent="0.3">
      <c r="A3406" s="1">
        <v>3405</v>
      </c>
      <c r="B3406" s="1" t="s">
        <v>3439</v>
      </c>
      <c r="C3406" s="19">
        <v>42378</v>
      </c>
      <c r="D3406" s="19">
        <v>42413</v>
      </c>
      <c r="E3406" s="15">
        <v>211</v>
      </c>
      <c r="F3406" s="3">
        <v>4</v>
      </c>
      <c r="G3406" s="10">
        <v>228.69</v>
      </c>
    </row>
    <row r="3407" spans="1:7" ht="17.55" customHeight="1" x14ac:dyDescent="0.3">
      <c r="A3407" s="1">
        <v>3406</v>
      </c>
      <c r="B3407" s="1" t="s">
        <v>3440</v>
      </c>
      <c r="C3407" s="19">
        <v>42375</v>
      </c>
      <c r="D3407" s="19">
        <v>42426</v>
      </c>
      <c r="E3407" s="15">
        <v>58</v>
      </c>
      <c r="F3407" s="3">
        <v>3</v>
      </c>
      <c r="G3407" s="10">
        <v>344.12400000000002</v>
      </c>
    </row>
    <row r="3408" spans="1:7" ht="17.55" customHeight="1" x14ac:dyDescent="0.3">
      <c r="A3408" s="1">
        <v>3407</v>
      </c>
      <c r="B3408" s="1" t="s">
        <v>3441</v>
      </c>
      <c r="C3408" s="19">
        <v>42375</v>
      </c>
      <c r="D3408" s="19">
        <v>42414</v>
      </c>
      <c r="E3408" s="15">
        <v>288</v>
      </c>
      <c r="F3408" s="3">
        <v>1</v>
      </c>
      <c r="G3408" s="10">
        <v>167.58500000000001</v>
      </c>
    </row>
    <row r="3409" spans="1:7" ht="17.55" customHeight="1" x14ac:dyDescent="0.3">
      <c r="A3409" s="1">
        <v>3408</v>
      </c>
      <c r="B3409" s="1" t="s">
        <v>3442</v>
      </c>
      <c r="C3409" s="19">
        <v>42376</v>
      </c>
      <c r="D3409" s="19">
        <v>42420</v>
      </c>
      <c r="E3409" s="15">
        <v>150</v>
      </c>
      <c r="F3409" s="3">
        <v>3</v>
      </c>
      <c r="G3409" s="10">
        <v>373.16400000000004</v>
      </c>
    </row>
    <row r="3410" spans="1:7" ht="17.55" customHeight="1" x14ac:dyDescent="0.3">
      <c r="A3410" s="1">
        <v>3409</v>
      </c>
      <c r="B3410" s="1" t="s">
        <v>3443</v>
      </c>
      <c r="C3410" s="19">
        <v>42379</v>
      </c>
      <c r="D3410" s="19">
        <v>42435</v>
      </c>
      <c r="E3410" s="15">
        <v>49</v>
      </c>
      <c r="F3410" s="3">
        <v>4</v>
      </c>
      <c r="G3410" s="10">
        <v>176.41799999999998</v>
      </c>
    </row>
    <row r="3411" spans="1:7" ht="17.55" customHeight="1" x14ac:dyDescent="0.3">
      <c r="A3411" s="1">
        <v>3410</v>
      </c>
      <c r="B3411" s="1" t="s">
        <v>3444</v>
      </c>
      <c r="C3411" s="19">
        <v>42374</v>
      </c>
      <c r="D3411" s="19">
        <v>42440</v>
      </c>
      <c r="E3411" s="15">
        <v>226</v>
      </c>
      <c r="F3411" s="3">
        <v>3</v>
      </c>
      <c r="G3411" s="10">
        <v>349.44800000000004</v>
      </c>
    </row>
    <row r="3412" spans="1:7" ht="17.55" customHeight="1" x14ac:dyDescent="0.3">
      <c r="A3412" s="1">
        <v>3411</v>
      </c>
      <c r="B3412" s="1" t="s">
        <v>3445</v>
      </c>
      <c r="C3412" s="19">
        <v>42378</v>
      </c>
      <c r="D3412" s="19">
        <v>42416</v>
      </c>
      <c r="E3412" s="15">
        <v>43</v>
      </c>
      <c r="F3412" s="3">
        <v>1</v>
      </c>
      <c r="G3412" s="10">
        <v>103.092</v>
      </c>
    </row>
    <row r="3413" spans="1:7" ht="17.55" customHeight="1" x14ac:dyDescent="0.3">
      <c r="A3413" s="1">
        <v>3412</v>
      </c>
      <c r="B3413" s="1" t="s">
        <v>3446</v>
      </c>
      <c r="C3413" s="19">
        <v>42374</v>
      </c>
      <c r="D3413" s="19">
        <v>42449</v>
      </c>
      <c r="E3413" s="15">
        <v>115</v>
      </c>
      <c r="F3413" s="3">
        <v>3</v>
      </c>
      <c r="G3413" s="10">
        <v>359.37</v>
      </c>
    </row>
    <row r="3414" spans="1:7" ht="17.55" customHeight="1" x14ac:dyDescent="0.3">
      <c r="A3414" s="1">
        <v>3413</v>
      </c>
      <c r="B3414" s="1" t="s">
        <v>3447</v>
      </c>
      <c r="C3414" s="19">
        <v>42379</v>
      </c>
      <c r="D3414" s="19">
        <v>42436</v>
      </c>
      <c r="E3414" s="15">
        <v>65</v>
      </c>
      <c r="F3414" s="3">
        <v>1</v>
      </c>
      <c r="G3414" s="10">
        <v>381.39200000000005</v>
      </c>
    </row>
    <row r="3415" spans="1:7" ht="17.55" customHeight="1" x14ac:dyDescent="0.3">
      <c r="A3415" s="1">
        <v>3414</v>
      </c>
      <c r="B3415" s="1" t="s">
        <v>3448</v>
      </c>
      <c r="C3415" s="19">
        <v>42374</v>
      </c>
      <c r="D3415" s="19">
        <v>42425</v>
      </c>
      <c r="E3415" s="15">
        <v>171</v>
      </c>
      <c r="F3415" s="3">
        <v>2</v>
      </c>
      <c r="G3415" s="10">
        <v>370.86500000000001</v>
      </c>
    </row>
    <row r="3416" spans="1:7" ht="17.55" customHeight="1" x14ac:dyDescent="0.3">
      <c r="A3416" s="1">
        <v>3415</v>
      </c>
      <c r="B3416" s="1" t="s">
        <v>3449</v>
      </c>
      <c r="C3416" s="19">
        <v>42376</v>
      </c>
      <c r="D3416" s="19">
        <v>42432</v>
      </c>
      <c r="E3416" s="15">
        <v>169</v>
      </c>
      <c r="F3416" s="3">
        <v>1</v>
      </c>
      <c r="G3416" s="10">
        <v>119.06399999999999</v>
      </c>
    </row>
    <row r="3417" spans="1:7" ht="17.55" customHeight="1" x14ac:dyDescent="0.3">
      <c r="A3417" s="1">
        <v>3416</v>
      </c>
      <c r="B3417" s="1" t="s">
        <v>3450</v>
      </c>
      <c r="C3417" s="19">
        <v>42378</v>
      </c>
      <c r="D3417" s="19">
        <v>42398</v>
      </c>
      <c r="E3417" s="15">
        <v>36</v>
      </c>
      <c r="F3417" s="3">
        <v>4</v>
      </c>
      <c r="G3417" s="10">
        <v>913.67100000000005</v>
      </c>
    </row>
    <row r="3418" spans="1:7" ht="17.55" customHeight="1" x14ac:dyDescent="0.3">
      <c r="A3418" s="1">
        <v>3417</v>
      </c>
      <c r="B3418" s="1" t="s">
        <v>3451</v>
      </c>
      <c r="C3418" s="19">
        <v>42376</v>
      </c>
      <c r="D3418" s="19">
        <v>42409</v>
      </c>
      <c r="E3418" s="15">
        <v>314</v>
      </c>
      <c r="F3418" s="3">
        <v>2</v>
      </c>
      <c r="G3418" s="10">
        <v>264.62700000000001</v>
      </c>
    </row>
    <row r="3419" spans="1:7" ht="17.55" customHeight="1" x14ac:dyDescent="0.3">
      <c r="A3419" s="1">
        <v>3418</v>
      </c>
      <c r="B3419" s="1" t="s">
        <v>3452</v>
      </c>
      <c r="C3419" s="19">
        <v>42381</v>
      </c>
      <c r="D3419" s="19">
        <v>42435</v>
      </c>
      <c r="E3419" s="15">
        <v>279</v>
      </c>
      <c r="F3419" s="3">
        <v>4</v>
      </c>
      <c r="G3419" s="10">
        <v>596.77199999999993</v>
      </c>
    </row>
    <row r="3420" spans="1:7" ht="17.55" customHeight="1" x14ac:dyDescent="0.3">
      <c r="A3420" s="1">
        <v>3419</v>
      </c>
      <c r="B3420" s="1" t="s">
        <v>3453</v>
      </c>
      <c r="C3420" s="19">
        <v>42379</v>
      </c>
      <c r="D3420" s="19">
        <v>42442</v>
      </c>
      <c r="E3420" s="15">
        <v>109</v>
      </c>
      <c r="F3420" s="3">
        <v>3</v>
      </c>
      <c r="G3420" s="10">
        <v>173.63499999999999</v>
      </c>
    </row>
    <row r="3421" spans="1:7" ht="17.55" customHeight="1" x14ac:dyDescent="0.3">
      <c r="A3421" s="1">
        <v>3420</v>
      </c>
      <c r="B3421" s="1" t="s">
        <v>3454</v>
      </c>
      <c r="C3421" s="19">
        <v>42376</v>
      </c>
      <c r="D3421" s="19">
        <v>42424</v>
      </c>
      <c r="E3421" s="15">
        <v>179</v>
      </c>
      <c r="F3421" s="3">
        <v>4</v>
      </c>
      <c r="G3421" s="10">
        <v>101.64</v>
      </c>
    </row>
    <row r="3422" spans="1:7" ht="17.55" customHeight="1" x14ac:dyDescent="0.3">
      <c r="A3422" s="1">
        <v>3421</v>
      </c>
      <c r="B3422" s="1" t="s">
        <v>3455</v>
      </c>
      <c r="C3422" s="19">
        <v>42379</v>
      </c>
      <c r="D3422" s="19">
        <v>42414</v>
      </c>
      <c r="E3422" s="15">
        <v>248</v>
      </c>
      <c r="F3422" s="3">
        <v>2</v>
      </c>
      <c r="G3422" s="10">
        <v>568.33699999999999</v>
      </c>
    </row>
    <row r="3423" spans="1:7" ht="17.55" customHeight="1" x14ac:dyDescent="0.3">
      <c r="A3423" s="1">
        <v>3422</v>
      </c>
      <c r="B3423" s="1" t="s">
        <v>3456</v>
      </c>
      <c r="C3423" s="19">
        <v>42379</v>
      </c>
      <c r="D3423" s="19">
        <v>42421</v>
      </c>
      <c r="E3423" s="15">
        <v>306</v>
      </c>
      <c r="F3423" s="3">
        <v>3</v>
      </c>
      <c r="G3423" s="10">
        <v>854.86500000000001</v>
      </c>
    </row>
    <row r="3424" spans="1:7" ht="17.55" customHeight="1" x14ac:dyDescent="0.3">
      <c r="A3424" s="1">
        <v>3423</v>
      </c>
      <c r="B3424" s="1" t="s">
        <v>3457</v>
      </c>
      <c r="C3424" s="19">
        <v>42377</v>
      </c>
      <c r="D3424" s="19">
        <v>42414</v>
      </c>
      <c r="E3424" s="15">
        <v>134</v>
      </c>
      <c r="F3424" s="3">
        <v>3</v>
      </c>
      <c r="G3424" s="10">
        <v>170.005</v>
      </c>
    </row>
    <row r="3425" spans="1:7" ht="17.55" customHeight="1" x14ac:dyDescent="0.3">
      <c r="A3425" s="1">
        <v>3424</v>
      </c>
      <c r="B3425" s="1" t="s">
        <v>3458</v>
      </c>
      <c r="C3425" s="19">
        <v>42382</v>
      </c>
      <c r="D3425" s="19">
        <v>42413</v>
      </c>
      <c r="E3425" s="15">
        <v>85</v>
      </c>
      <c r="F3425" s="3">
        <v>3</v>
      </c>
      <c r="G3425" s="10">
        <v>449.39400000000001</v>
      </c>
    </row>
    <row r="3426" spans="1:7" ht="17.55" customHeight="1" x14ac:dyDescent="0.3">
      <c r="A3426" s="1">
        <v>3425</v>
      </c>
      <c r="B3426" s="1" t="s">
        <v>3459</v>
      </c>
      <c r="C3426" s="19">
        <v>42380</v>
      </c>
      <c r="D3426" s="19">
        <v>42454</v>
      </c>
      <c r="E3426" s="15">
        <v>252</v>
      </c>
      <c r="F3426" s="3">
        <v>3</v>
      </c>
      <c r="G3426" s="10">
        <v>129.59100000000001</v>
      </c>
    </row>
    <row r="3427" spans="1:7" ht="17.55" customHeight="1" x14ac:dyDescent="0.3">
      <c r="A3427" s="1">
        <v>3426</v>
      </c>
      <c r="B3427" s="1" t="s">
        <v>3460</v>
      </c>
      <c r="C3427" s="19">
        <v>42383</v>
      </c>
      <c r="D3427" s="19">
        <v>42458</v>
      </c>
      <c r="E3427" s="15">
        <v>32</v>
      </c>
      <c r="F3427" s="3">
        <v>3</v>
      </c>
      <c r="G3427" s="10">
        <v>547.16199999999992</v>
      </c>
    </row>
    <row r="3428" spans="1:7" ht="17.55" customHeight="1" x14ac:dyDescent="0.3">
      <c r="A3428" s="1">
        <v>3427</v>
      </c>
      <c r="B3428" s="1" t="s">
        <v>3461</v>
      </c>
      <c r="C3428" s="19">
        <v>42383</v>
      </c>
      <c r="D3428" s="19">
        <v>42439</v>
      </c>
      <c r="E3428" s="15">
        <v>10</v>
      </c>
      <c r="F3428" s="3">
        <v>2</v>
      </c>
      <c r="G3428" s="10">
        <v>168.916</v>
      </c>
    </row>
    <row r="3429" spans="1:7" ht="17.55" customHeight="1" x14ac:dyDescent="0.3">
      <c r="A3429" s="1">
        <v>3428</v>
      </c>
      <c r="B3429" s="1" t="s">
        <v>3462</v>
      </c>
      <c r="C3429" s="19">
        <v>42382</v>
      </c>
      <c r="D3429" s="19">
        <v>42455</v>
      </c>
      <c r="E3429" s="15">
        <v>224</v>
      </c>
      <c r="F3429" s="3">
        <v>3</v>
      </c>
      <c r="G3429" s="10">
        <v>460.76800000000003</v>
      </c>
    </row>
    <row r="3430" spans="1:7" ht="17.55" customHeight="1" x14ac:dyDescent="0.3">
      <c r="A3430" s="1">
        <v>3429</v>
      </c>
      <c r="B3430" s="1" t="s">
        <v>3463</v>
      </c>
      <c r="C3430" s="19">
        <v>42379</v>
      </c>
      <c r="D3430" s="19">
        <v>42426</v>
      </c>
      <c r="E3430" s="15">
        <v>168</v>
      </c>
      <c r="F3430" s="3">
        <v>1</v>
      </c>
      <c r="G3430" s="10">
        <v>280.96199999999999</v>
      </c>
    </row>
    <row r="3431" spans="1:7" ht="17.55" customHeight="1" x14ac:dyDescent="0.3">
      <c r="A3431" s="1">
        <v>3430</v>
      </c>
      <c r="B3431" s="1" t="s">
        <v>3464</v>
      </c>
      <c r="C3431" s="19">
        <v>42378</v>
      </c>
      <c r="D3431" s="19">
        <v>42436</v>
      </c>
      <c r="E3431" s="15">
        <v>288</v>
      </c>
      <c r="F3431" s="3">
        <v>1</v>
      </c>
      <c r="G3431" s="10">
        <v>590.48</v>
      </c>
    </row>
    <row r="3432" spans="1:7" ht="17.55" customHeight="1" x14ac:dyDescent="0.3">
      <c r="A3432" s="1">
        <v>3431</v>
      </c>
      <c r="B3432" s="1" t="s">
        <v>3465</v>
      </c>
      <c r="C3432" s="19">
        <v>42381</v>
      </c>
      <c r="D3432" s="19">
        <v>42440</v>
      </c>
      <c r="E3432" s="15">
        <v>107</v>
      </c>
      <c r="F3432" s="3">
        <v>3</v>
      </c>
      <c r="G3432" s="10">
        <v>404.86599999999999</v>
      </c>
    </row>
    <row r="3433" spans="1:7" ht="17.55" customHeight="1" x14ac:dyDescent="0.3">
      <c r="A3433" s="1">
        <v>3432</v>
      </c>
      <c r="B3433" s="1" t="s">
        <v>3466</v>
      </c>
      <c r="C3433" s="19">
        <v>42383</v>
      </c>
      <c r="D3433" s="19">
        <v>42458</v>
      </c>
      <c r="E3433" s="15">
        <v>112</v>
      </c>
      <c r="F3433" s="3">
        <v>2</v>
      </c>
      <c r="G3433" s="10">
        <v>213.928</v>
      </c>
    </row>
    <row r="3434" spans="1:7" ht="17.55" customHeight="1" x14ac:dyDescent="0.3">
      <c r="A3434" s="1">
        <v>3433</v>
      </c>
      <c r="B3434" s="1" t="s">
        <v>3467</v>
      </c>
      <c r="C3434" s="19">
        <v>42380</v>
      </c>
      <c r="D3434" s="19">
        <v>42411</v>
      </c>
      <c r="E3434" s="15">
        <v>294</v>
      </c>
      <c r="F3434" s="3">
        <v>1</v>
      </c>
      <c r="G3434" s="10">
        <v>313.39</v>
      </c>
    </row>
    <row r="3435" spans="1:7" ht="17.55" customHeight="1" x14ac:dyDescent="0.3">
      <c r="A3435" s="1">
        <v>3434</v>
      </c>
      <c r="B3435" s="1" t="s">
        <v>3468</v>
      </c>
      <c r="C3435" s="19">
        <v>42384</v>
      </c>
      <c r="D3435" s="19">
        <v>42438</v>
      </c>
      <c r="E3435" s="15">
        <v>111</v>
      </c>
      <c r="F3435" s="3">
        <v>4</v>
      </c>
      <c r="G3435" s="10">
        <v>769.923</v>
      </c>
    </row>
    <row r="3436" spans="1:7" ht="17.55" customHeight="1" x14ac:dyDescent="0.3">
      <c r="A3436" s="1">
        <v>3435</v>
      </c>
      <c r="B3436" s="1" t="s">
        <v>3469</v>
      </c>
      <c r="C3436" s="19">
        <v>42380</v>
      </c>
      <c r="D3436" s="19">
        <v>42426</v>
      </c>
      <c r="E3436" s="15">
        <v>244</v>
      </c>
      <c r="F3436" s="3">
        <v>3</v>
      </c>
      <c r="G3436" s="10">
        <v>192.63200000000001</v>
      </c>
    </row>
    <row r="3437" spans="1:7" ht="17.55" customHeight="1" x14ac:dyDescent="0.3">
      <c r="A3437" s="1">
        <v>3436</v>
      </c>
      <c r="B3437" s="1" t="s">
        <v>3470</v>
      </c>
      <c r="C3437" s="19">
        <v>42384</v>
      </c>
      <c r="D3437" s="19">
        <v>42443</v>
      </c>
      <c r="E3437" s="15">
        <v>12</v>
      </c>
      <c r="F3437" s="3">
        <v>4</v>
      </c>
      <c r="G3437" s="10">
        <v>309.27600000000007</v>
      </c>
    </row>
    <row r="3438" spans="1:7" ht="17.55" customHeight="1" x14ac:dyDescent="0.3">
      <c r="A3438" s="1">
        <v>3437</v>
      </c>
      <c r="B3438" s="1" t="s">
        <v>3471</v>
      </c>
      <c r="C3438" s="19">
        <v>42381</v>
      </c>
      <c r="D3438" s="19">
        <v>42416</v>
      </c>
      <c r="E3438" s="15">
        <v>104</v>
      </c>
      <c r="F3438" s="3">
        <v>4</v>
      </c>
      <c r="G3438" s="10">
        <v>139.392</v>
      </c>
    </row>
    <row r="3439" spans="1:7" ht="17.55" customHeight="1" x14ac:dyDescent="0.3">
      <c r="A3439" s="1">
        <v>3438</v>
      </c>
      <c r="B3439" s="1" t="s">
        <v>3472</v>
      </c>
      <c r="C3439" s="19">
        <v>42383</v>
      </c>
      <c r="D3439" s="19">
        <v>42456</v>
      </c>
      <c r="E3439" s="15">
        <v>224</v>
      </c>
      <c r="F3439" s="3">
        <v>4</v>
      </c>
      <c r="G3439" s="10">
        <v>580.80000000000007</v>
      </c>
    </row>
    <row r="3440" spans="1:7" ht="17.55" customHeight="1" x14ac:dyDescent="0.3">
      <c r="A3440" s="1">
        <v>3439</v>
      </c>
      <c r="B3440" s="1" t="s">
        <v>3473</v>
      </c>
      <c r="C3440" s="19">
        <v>42384</v>
      </c>
      <c r="D3440" s="19">
        <v>42449</v>
      </c>
      <c r="E3440" s="15">
        <v>93</v>
      </c>
      <c r="F3440" s="3">
        <v>2</v>
      </c>
      <c r="G3440" s="10">
        <v>273.94400000000002</v>
      </c>
    </row>
    <row r="3441" spans="1:7" ht="17.55" customHeight="1" x14ac:dyDescent="0.3">
      <c r="A3441" s="1">
        <v>3440</v>
      </c>
      <c r="B3441" s="1" t="s">
        <v>3474</v>
      </c>
      <c r="C3441" s="19">
        <v>42384</v>
      </c>
      <c r="D3441" s="19">
        <v>42431</v>
      </c>
      <c r="E3441" s="15">
        <v>136</v>
      </c>
      <c r="F3441" s="3">
        <v>3</v>
      </c>
      <c r="G3441" s="10">
        <v>274.065</v>
      </c>
    </row>
    <row r="3442" spans="1:7" ht="17.55" customHeight="1" x14ac:dyDescent="0.3">
      <c r="A3442" s="1">
        <v>3441</v>
      </c>
      <c r="B3442" s="1" t="s">
        <v>3475</v>
      </c>
      <c r="C3442" s="19">
        <v>42383</v>
      </c>
      <c r="D3442" s="19">
        <v>42418</v>
      </c>
      <c r="E3442" s="15">
        <v>67</v>
      </c>
      <c r="F3442" s="3">
        <v>2</v>
      </c>
      <c r="G3442" s="10">
        <v>183.43600000000004</v>
      </c>
    </row>
    <row r="3443" spans="1:7" ht="17.55" customHeight="1" x14ac:dyDescent="0.3">
      <c r="A3443" s="1">
        <v>3442</v>
      </c>
      <c r="B3443" s="1" t="s">
        <v>3476</v>
      </c>
      <c r="C3443" s="19">
        <v>42383</v>
      </c>
      <c r="D3443" s="19">
        <v>42435</v>
      </c>
      <c r="E3443" s="15">
        <v>120</v>
      </c>
      <c r="F3443" s="3">
        <v>2</v>
      </c>
      <c r="G3443" s="10">
        <v>200.86</v>
      </c>
    </row>
    <row r="3444" spans="1:7" ht="17.55" customHeight="1" x14ac:dyDescent="0.3">
      <c r="A3444" s="1">
        <v>3443</v>
      </c>
      <c r="B3444" s="1" t="s">
        <v>3477</v>
      </c>
      <c r="C3444" s="19">
        <v>42382</v>
      </c>
      <c r="D3444" s="19">
        <v>42404</v>
      </c>
      <c r="E3444" s="15">
        <v>63</v>
      </c>
      <c r="F3444" s="3">
        <v>1</v>
      </c>
      <c r="G3444" s="10">
        <v>554.78499999999997</v>
      </c>
    </row>
    <row r="3445" spans="1:7" ht="17.55" customHeight="1" x14ac:dyDescent="0.3">
      <c r="A3445" s="1">
        <v>3444</v>
      </c>
      <c r="B3445" s="1" t="s">
        <v>3478</v>
      </c>
      <c r="C3445" s="19">
        <v>42383</v>
      </c>
      <c r="D3445" s="19">
        <v>42414</v>
      </c>
      <c r="E3445" s="15">
        <v>125</v>
      </c>
      <c r="F3445" s="3">
        <v>2</v>
      </c>
      <c r="G3445" s="10">
        <v>969.21000000000015</v>
      </c>
    </row>
    <row r="3446" spans="1:7" ht="17.55" customHeight="1" x14ac:dyDescent="0.3">
      <c r="A3446" s="1">
        <v>3445</v>
      </c>
      <c r="B3446" s="1" t="s">
        <v>3479</v>
      </c>
      <c r="C3446" s="19">
        <v>42385</v>
      </c>
      <c r="D3446" s="19">
        <v>42427</v>
      </c>
      <c r="E3446" s="15">
        <v>106</v>
      </c>
      <c r="F3446" s="3">
        <v>2</v>
      </c>
      <c r="G3446" s="10">
        <v>353.32</v>
      </c>
    </row>
    <row r="3447" spans="1:7" ht="17.55" customHeight="1" x14ac:dyDescent="0.3">
      <c r="A3447" s="1">
        <v>3446</v>
      </c>
      <c r="B3447" s="1" t="s">
        <v>3480</v>
      </c>
      <c r="C3447" s="19">
        <v>42383</v>
      </c>
      <c r="D3447" s="19">
        <v>42458</v>
      </c>
      <c r="E3447" s="15">
        <v>161</v>
      </c>
      <c r="F3447" s="3">
        <v>2</v>
      </c>
      <c r="G3447" s="10">
        <v>201.465</v>
      </c>
    </row>
    <row r="3448" spans="1:7" ht="17.55" customHeight="1" x14ac:dyDescent="0.3">
      <c r="A3448" s="1">
        <v>3447</v>
      </c>
      <c r="B3448" s="1" t="s">
        <v>3481</v>
      </c>
      <c r="C3448" s="19">
        <v>42381</v>
      </c>
      <c r="D3448" s="19">
        <v>42441</v>
      </c>
      <c r="E3448" s="15">
        <v>54</v>
      </c>
      <c r="F3448" s="3">
        <v>4</v>
      </c>
      <c r="G3448" s="10">
        <v>152.46</v>
      </c>
    </row>
    <row r="3449" spans="1:7" ht="17.55" customHeight="1" x14ac:dyDescent="0.3">
      <c r="A3449" s="1">
        <v>3448</v>
      </c>
      <c r="B3449" s="1" t="s">
        <v>3482</v>
      </c>
      <c r="C3449" s="19">
        <v>42383</v>
      </c>
      <c r="D3449" s="19">
        <v>42430</v>
      </c>
      <c r="E3449" s="15">
        <v>110</v>
      </c>
      <c r="F3449" s="3">
        <v>3</v>
      </c>
      <c r="G3449" s="10">
        <v>529.375</v>
      </c>
    </row>
    <row r="3450" spans="1:7" ht="17.55" customHeight="1" x14ac:dyDescent="0.3">
      <c r="A3450" s="1">
        <v>3449</v>
      </c>
      <c r="B3450" s="1" t="s">
        <v>3483</v>
      </c>
      <c r="C3450" s="19">
        <v>42382</v>
      </c>
      <c r="D3450" s="19">
        <v>42407</v>
      </c>
      <c r="E3450" s="15">
        <v>72</v>
      </c>
      <c r="F3450" s="3">
        <v>2</v>
      </c>
      <c r="G3450" s="10">
        <v>161.65600000000001</v>
      </c>
    </row>
    <row r="3451" spans="1:7" ht="17.55" customHeight="1" x14ac:dyDescent="0.3">
      <c r="A3451" s="1">
        <v>3450</v>
      </c>
      <c r="B3451" s="1" t="s">
        <v>3484</v>
      </c>
      <c r="C3451" s="19">
        <v>42382</v>
      </c>
      <c r="D3451" s="19">
        <v>42452</v>
      </c>
      <c r="E3451" s="15">
        <v>126</v>
      </c>
      <c r="F3451" s="3">
        <v>2</v>
      </c>
      <c r="G3451" s="10">
        <v>287.49600000000004</v>
      </c>
    </row>
    <row r="3452" spans="1:7" ht="17.55" customHeight="1" x14ac:dyDescent="0.3">
      <c r="A3452" s="1">
        <v>3451</v>
      </c>
      <c r="B3452" s="1" t="s">
        <v>3485</v>
      </c>
      <c r="C3452" s="19">
        <v>42384</v>
      </c>
      <c r="D3452" s="19">
        <v>42420</v>
      </c>
      <c r="E3452" s="15">
        <v>272</v>
      </c>
      <c r="F3452" s="3">
        <v>2</v>
      </c>
      <c r="G3452" s="10">
        <v>165.04400000000001</v>
      </c>
    </row>
    <row r="3453" spans="1:7" ht="17.55" customHeight="1" x14ac:dyDescent="0.3">
      <c r="A3453" s="1">
        <v>3452</v>
      </c>
      <c r="B3453" s="1" t="s">
        <v>3486</v>
      </c>
      <c r="C3453" s="19">
        <v>42387</v>
      </c>
      <c r="D3453" s="19">
        <v>42409</v>
      </c>
      <c r="E3453" s="15">
        <v>276</v>
      </c>
      <c r="F3453" s="3">
        <v>1</v>
      </c>
      <c r="G3453" s="10">
        <v>918.02700000000004</v>
      </c>
    </row>
    <row r="3454" spans="1:7" ht="17.55" customHeight="1" x14ac:dyDescent="0.3">
      <c r="A3454" s="1">
        <v>3453</v>
      </c>
      <c r="B3454" s="1" t="s">
        <v>3487</v>
      </c>
      <c r="C3454" s="19">
        <v>42388</v>
      </c>
      <c r="D3454" s="19">
        <v>42431</v>
      </c>
      <c r="E3454" s="15">
        <v>187</v>
      </c>
      <c r="F3454" s="3">
        <v>2</v>
      </c>
      <c r="G3454" s="10">
        <v>387.68400000000003</v>
      </c>
    </row>
    <row r="3455" spans="1:7" ht="17.55" customHeight="1" x14ac:dyDescent="0.3">
      <c r="A3455" s="1">
        <v>3454</v>
      </c>
      <c r="B3455" s="1" t="s">
        <v>3488</v>
      </c>
      <c r="C3455" s="19">
        <v>42388</v>
      </c>
      <c r="D3455" s="19">
        <v>42420</v>
      </c>
      <c r="E3455" s="15">
        <v>214</v>
      </c>
      <c r="F3455" s="3">
        <v>3</v>
      </c>
      <c r="G3455" s="10">
        <v>250.71199999999999</v>
      </c>
    </row>
    <row r="3456" spans="1:7" ht="17.55" customHeight="1" x14ac:dyDescent="0.3">
      <c r="A3456" s="1">
        <v>3455</v>
      </c>
      <c r="B3456" s="1" t="s">
        <v>3489</v>
      </c>
      <c r="C3456" s="19">
        <v>42383</v>
      </c>
      <c r="D3456" s="19">
        <v>42407</v>
      </c>
      <c r="E3456" s="15">
        <v>215</v>
      </c>
      <c r="F3456" s="3">
        <v>4</v>
      </c>
      <c r="G3456" s="10">
        <v>359.37</v>
      </c>
    </row>
    <row r="3457" spans="1:7" ht="17.55" customHeight="1" x14ac:dyDescent="0.3">
      <c r="A3457" s="1">
        <v>3456</v>
      </c>
      <c r="B3457" s="1" t="s">
        <v>3490</v>
      </c>
      <c r="C3457" s="19">
        <v>42383</v>
      </c>
      <c r="D3457" s="19">
        <v>42404</v>
      </c>
      <c r="E3457" s="15">
        <v>80</v>
      </c>
      <c r="F3457" s="3">
        <v>3</v>
      </c>
      <c r="G3457" s="10">
        <v>507.35299999999995</v>
      </c>
    </row>
    <row r="3458" spans="1:7" ht="17.55" customHeight="1" x14ac:dyDescent="0.3">
      <c r="A3458" s="1">
        <v>3457</v>
      </c>
      <c r="B3458" s="1" t="s">
        <v>3491</v>
      </c>
      <c r="C3458" s="19">
        <v>42385</v>
      </c>
      <c r="D3458" s="19">
        <v>42434</v>
      </c>
      <c r="E3458" s="15">
        <v>64</v>
      </c>
      <c r="F3458" s="3">
        <v>1</v>
      </c>
      <c r="G3458" s="10">
        <v>635.97600000000011</v>
      </c>
    </row>
    <row r="3459" spans="1:7" ht="17.55" customHeight="1" x14ac:dyDescent="0.3">
      <c r="A3459" s="1">
        <v>3458</v>
      </c>
      <c r="B3459" s="1" t="s">
        <v>3492</v>
      </c>
      <c r="C3459" s="19">
        <v>42385</v>
      </c>
      <c r="D3459" s="19">
        <v>42437</v>
      </c>
      <c r="E3459" s="15">
        <v>110</v>
      </c>
      <c r="F3459" s="3">
        <v>1</v>
      </c>
      <c r="G3459" s="10">
        <v>502.27099999999996</v>
      </c>
    </row>
    <row r="3460" spans="1:7" ht="17.55" customHeight="1" x14ac:dyDescent="0.3">
      <c r="A3460" s="1">
        <v>3459</v>
      </c>
      <c r="B3460" s="1" t="s">
        <v>3493</v>
      </c>
      <c r="C3460" s="19">
        <v>42385</v>
      </c>
      <c r="D3460" s="19">
        <v>42414</v>
      </c>
      <c r="E3460" s="15">
        <v>217</v>
      </c>
      <c r="F3460" s="3">
        <v>1</v>
      </c>
      <c r="G3460" s="10">
        <v>452.05599999999998</v>
      </c>
    </row>
    <row r="3461" spans="1:7" ht="17.55" customHeight="1" x14ac:dyDescent="0.3">
      <c r="A3461" s="1">
        <v>3460</v>
      </c>
      <c r="B3461" s="1" t="s">
        <v>3494</v>
      </c>
      <c r="C3461" s="19">
        <v>42385</v>
      </c>
      <c r="D3461" s="19">
        <v>42446</v>
      </c>
      <c r="E3461" s="15">
        <v>15</v>
      </c>
      <c r="F3461" s="3">
        <v>3</v>
      </c>
      <c r="G3461" s="10">
        <v>76.956000000000003</v>
      </c>
    </row>
    <row r="3462" spans="1:7" ht="17.55" customHeight="1" x14ac:dyDescent="0.3">
      <c r="A3462" s="1">
        <v>3461</v>
      </c>
      <c r="B3462" s="1" t="s">
        <v>3495</v>
      </c>
      <c r="C3462" s="19">
        <v>42389</v>
      </c>
      <c r="D3462" s="19">
        <v>42433</v>
      </c>
      <c r="E3462" s="15">
        <v>133</v>
      </c>
      <c r="F3462" s="3">
        <v>3</v>
      </c>
      <c r="G3462" s="10">
        <v>233.28800000000001</v>
      </c>
    </row>
    <row r="3463" spans="1:7" ht="17.55" customHeight="1" x14ac:dyDescent="0.3">
      <c r="A3463" s="1">
        <v>3462</v>
      </c>
      <c r="B3463" s="1" t="s">
        <v>3496</v>
      </c>
      <c r="C3463" s="19">
        <v>42389</v>
      </c>
      <c r="D3463" s="19">
        <v>42419</v>
      </c>
      <c r="E3463" s="15">
        <v>116</v>
      </c>
      <c r="F3463" s="3">
        <v>4</v>
      </c>
      <c r="G3463" s="10">
        <v>328.15200000000004</v>
      </c>
    </row>
    <row r="3464" spans="1:7" ht="17.55" customHeight="1" x14ac:dyDescent="0.3">
      <c r="A3464" s="1">
        <v>3463</v>
      </c>
      <c r="B3464" s="1" t="s">
        <v>3497</v>
      </c>
      <c r="C3464" s="19">
        <v>42388</v>
      </c>
      <c r="D3464" s="19">
        <v>42457</v>
      </c>
      <c r="E3464" s="15">
        <v>294</v>
      </c>
      <c r="F3464" s="3">
        <v>3</v>
      </c>
      <c r="G3464" s="10">
        <v>286.16500000000002</v>
      </c>
    </row>
    <row r="3465" spans="1:7" ht="17.55" customHeight="1" x14ac:dyDescent="0.3">
      <c r="A3465" s="1">
        <v>3464</v>
      </c>
      <c r="B3465" s="1" t="s">
        <v>3498</v>
      </c>
      <c r="C3465" s="19">
        <v>42387</v>
      </c>
      <c r="D3465" s="19">
        <v>42441</v>
      </c>
      <c r="E3465" s="15">
        <v>140</v>
      </c>
      <c r="F3465" s="3">
        <v>3</v>
      </c>
      <c r="G3465" s="10">
        <v>254.1</v>
      </c>
    </row>
    <row r="3466" spans="1:7" ht="17.55" customHeight="1" x14ac:dyDescent="0.3">
      <c r="A3466" s="1">
        <v>3465</v>
      </c>
      <c r="B3466" s="1" t="s">
        <v>3499</v>
      </c>
      <c r="C3466" s="19">
        <v>42386</v>
      </c>
      <c r="D3466" s="19">
        <v>42419</v>
      </c>
      <c r="E3466" s="15">
        <v>242</v>
      </c>
      <c r="F3466" s="3">
        <v>3</v>
      </c>
      <c r="G3466" s="10">
        <v>235.22399999999999</v>
      </c>
    </row>
    <row r="3467" spans="1:7" ht="17.55" customHeight="1" x14ac:dyDescent="0.3">
      <c r="A3467" s="1">
        <v>3466</v>
      </c>
      <c r="B3467" s="1" t="s">
        <v>3500</v>
      </c>
      <c r="C3467" s="19">
        <v>42388</v>
      </c>
      <c r="D3467" s="19">
        <v>42443</v>
      </c>
      <c r="E3467" s="15">
        <v>316</v>
      </c>
      <c r="F3467" s="3">
        <v>4</v>
      </c>
      <c r="G3467" s="10">
        <v>430.76000000000005</v>
      </c>
    </row>
    <row r="3468" spans="1:7" ht="17.55" customHeight="1" x14ac:dyDescent="0.3">
      <c r="A3468" s="1">
        <v>3467</v>
      </c>
      <c r="B3468" s="1" t="s">
        <v>3501</v>
      </c>
      <c r="C3468" s="19">
        <v>42388</v>
      </c>
      <c r="D3468" s="19">
        <v>42409</v>
      </c>
      <c r="E3468" s="15">
        <v>258</v>
      </c>
      <c r="F3468" s="3">
        <v>1</v>
      </c>
      <c r="G3468" s="10">
        <v>737.73699999999997</v>
      </c>
    </row>
    <row r="3469" spans="1:7" ht="17.55" customHeight="1" x14ac:dyDescent="0.3">
      <c r="A3469" s="1">
        <v>3468</v>
      </c>
      <c r="B3469" s="1" t="s">
        <v>3502</v>
      </c>
      <c r="C3469" s="19">
        <v>42387</v>
      </c>
      <c r="D3469" s="19">
        <v>42416</v>
      </c>
      <c r="E3469" s="15">
        <v>86</v>
      </c>
      <c r="F3469" s="3">
        <v>3</v>
      </c>
      <c r="G3469" s="10">
        <v>320.166</v>
      </c>
    </row>
    <row r="3470" spans="1:7" ht="17.55" customHeight="1" x14ac:dyDescent="0.3">
      <c r="A3470" s="1">
        <v>3469</v>
      </c>
      <c r="B3470" s="1" t="s">
        <v>3503</v>
      </c>
      <c r="C3470" s="19">
        <v>42388</v>
      </c>
      <c r="D3470" s="19">
        <v>42440</v>
      </c>
      <c r="E3470" s="15">
        <v>250</v>
      </c>
      <c r="F3470" s="3">
        <v>2</v>
      </c>
      <c r="G3470" s="10">
        <v>273.339</v>
      </c>
    </row>
    <row r="3471" spans="1:7" ht="17.55" customHeight="1" x14ac:dyDescent="0.3">
      <c r="A3471" s="1">
        <v>3470</v>
      </c>
      <c r="B3471" s="1" t="s">
        <v>3504</v>
      </c>
      <c r="C3471" s="19">
        <v>42391</v>
      </c>
      <c r="D3471" s="19">
        <v>42432</v>
      </c>
      <c r="E3471" s="15">
        <v>259</v>
      </c>
      <c r="F3471" s="3">
        <v>1</v>
      </c>
      <c r="G3471" s="10">
        <v>396.39600000000002</v>
      </c>
    </row>
    <row r="3472" spans="1:7" ht="17.55" customHeight="1" x14ac:dyDescent="0.3">
      <c r="A3472" s="1">
        <v>3471</v>
      </c>
      <c r="B3472" s="1" t="s">
        <v>3505</v>
      </c>
      <c r="C3472" s="19">
        <v>42388</v>
      </c>
      <c r="D3472" s="19">
        <v>42439</v>
      </c>
      <c r="E3472" s="15">
        <v>162</v>
      </c>
      <c r="F3472" s="3">
        <v>1</v>
      </c>
      <c r="G3472" s="10">
        <v>135.036</v>
      </c>
    </row>
    <row r="3473" spans="1:7" ht="17.55" customHeight="1" x14ac:dyDescent="0.3">
      <c r="A3473" s="1">
        <v>3472</v>
      </c>
      <c r="B3473" s="1" t="s">
        <v>3506</v>
      </c>
      <c r="C3473" s="19">
        <v>42387</v>
      </c>
      <c r="D3473" s="19">
        <v>42427</v>
      </c>
      <c r="E3473" s="15">
        <v>195</v>
      </c>
      <c r="F3473" s="3">
        <v>2</v>
      </c>
      <c r="G3473" s="10">
        <v>777.54600000000005</v>
      </c>
    </row>
    <row r="3474" spans="1:7" ht="17.55" customHeight="1" x14ac:dyDescent="0.3">
      <c r="A3474" s="1">
        <v>3473</v>
      </c>
      <c r="B3474" s="1" t="s">
        <v>3507</v>
      </c>
      <c r="C3474" s="19">
        <v>42388</v>
      </c>
      <c r="D3474" s="19">
        <v>42434</v>
      </c>
      <c r="E3474" s="15">
        <v>108</v>
      </c>
      <c r="F3474" s="3">
        <v>4</v>
      </c>
      <c r="G3474" s="10">
        <v>83.731999999999999</v>
      </c>
    </row>
    <row r="3475" spans="1:7" ht="17.55" customHeight="1" x14ac:dyDescent="0.3">
      <c r="A3475" s="1">
        <v>3474</v>
      </c>
      <c r="B3475" s="1" t="s">
        <v>3508</v>
      </c>
      <c r="C3475" s="19">
        <v>42388</v>
      </c>
      <c r="D3475" s="19">
        <v>42408</v>
      </c>
      <c r="E3475" s="15">
        <v>76</v>
      </c>
      <c r="F3475" s="3">
        <v>1</v>
      </c>
      <c r="G3475" s="10">
        <v>413.33600000000001</v>
      </c>
    </row>
    <row r="3476" spans="1:7" ht="17.55" customHeight="1" x14ac:dyDescent="0.3">
      <c r="A3476" s="1">
        <v>3475</v>
      </c>
      <c r="B3476" s="1" t="s">
        <v>3509</v>
      </c>
      <c r="C3476" s="19">
        <v>42388</v>
      </c>
      <c r="D3476" s="19">
        <v>42418</v>
      </c>
      <c r="E3476" s="15">
        <v>161</v>
      </c>
      <c r="F3476" s="3">
        <v>4</v>
      </c>
      <c r="G3476" s="10">
        <v>291.61</v>
      </c>
    </row>
    <row r="3477" spans="1:7" ht="17.55" customHeight="1" x14ac:dyDescent="0.3">
      <c r="A3477" s="1">
        <v>3476</v>
      </c>
      <c r="B3477" s="1" t="s">
        <v>3510</v>
      </c>
      <c r="C3477" s="19">
        <v>42391</v>
      </c>
      <c r="D3477" s="19">
        <v>42464</v>
      </c>
      <c r="E3477" s="15">
        <v>309</v>
      </c>
      <c r="F3477" s="3">
        <v>4</v>
      </c>
      <c r="G3477" s="10">
        <v>299.83800000000002</v>
      </c>
    </row>
    <row r="3478" spans="1:7" ht="17.55" customHeight="1" x14ac:dyDescent="0.3">
      <c r="A3478" s="1">
        <v>3477</v>
      </c>
      <c r="B3478" s="1" t="s">
        <v>3511</v>
      </c>
      <c r="C3478" s="19">
        <v>42388</v>
      </c>
      <c r="D3478" s="19">
        <v>42430</v>
      </c>
      <c r="E3478" s="15">
        <v>295</v>
      </c>
      <c r="F3478" s="3">
        <v>4</v>
      </c>
      <c r="G3478" s="10">
        <v>192.39</v>
      </c>
    </row>
    <row r="3479" spans="1:7" ht="17.55" customHeight="1" x14ac:dyDescent="0.3">
      <c r="A3479" s="1">
        <v>3478</v>
      </c>
      <c r="B3479" s="1" t="s">
        <v>3512</v>
      </c>
      <c r="C3479" s="19">
        <v>42393</v>
      </c>
      <c r="D3479" s="19">
        <v>42443</v>
      </c>
      <c r="E3479" s="15">
        <v>271</v>
      </c>
      <c r="F3479" s="3">
        <v>3</v>
      </c>
      <c r="G3479" s="10">
        <v>305.88800000000003</v>
      </c>
    </row>
    <row r="3480" spans="1:7" ht="17.55" customHeight="1" x14ac:dyDescent="0.3">
      <c r="A3480" s="1">
        <v>3479</v>
      </c>
      <c r="B3480" s="1" t="s">
        <v>3513</v>
      </c>
      <c r="C3480" s="19">
        <v>42390</v>
      </c>
      <c r="D3480" s="19">
        <v>42458</v>
      </c>
      <c r="E3480" s="15">
        <v>142</v>
      </c>
      <c r="F3480" s="3">
        <v>3</v>
      </c>
      <c r="G3480" s="10">
        <v>374.61599999999999</v>
      </c>
    </row>
    <row r="3481" spans="1:7" ht="17.55" customHeight="1" x14ac:dyDescent="0.3">
      <c r="A3481" s="1">
        <v>3480</v>
      </c>
      <c r="B3481" s="1" t="s">
        <v>3514</v>
      </c>
      <c r="C3481" s="19">
        <v>42389</v>
      </c>
      <c r="D3481" s="19">
        <v>42427</v>
      </c>
      <c r="E3481" s="15">
        <v>307</v>
      </c>
      <c r="F3481" s="3">
        <v>4</v>
      </c>
      <c r="G3481" s="10">
        <v>630.16800000000001</v>
      </c>
    </row>
    <row r="3482" spans="1:7" ht="17.55" customHeight="1" x14ac:dyDescent="0.3">
      <c r="A3482" s="1">
        <v>3481</v>
      </c>
      <c r="B3482" s="1" t="s">
        <v>3515</v>
      </c>
      <c r="C3482" s="19">
        <v>42391</v>
      </c>
      <c r="D3482" s="19">
        <v>42415</v>
      </c>
      <c r="E3482" s="15">
        <v>228</v>
      </c>
      <c r="F3482" s="3">
        <v>4</v>
      </c>
      <c r="G3482" s="10">
        <v>794.72800000000007</v>
      </c>
    </row>
    <row r="3483" spans="1:7" ht="17.55" customHeight="1" x14ac:dyDescent="0.3">
      <c r="A3483" s="1">
        <v>3482</v>
      </c>
      <c r="B3483" s="1" t="s">
        <v>3516</v>
      </c>
      <c r="C3483" s="19">
        <v>42391</v>
      </c>
      <c r="D3483" s="19">
        <v>42460</v>
      </c>
      <c r="E3483" s="15">
        <v>14</v>
      </c>
      <c r="F3483" s="3">
        <v>3</v>
      </c>
      <c r="G3483" s="10">
        <v>576.8069999999999</v>
      </c>
    </row>
    <row r="3484" spans="1:7" ht="17.55" customHeight="1" x14ac:dyDescent="0.3">
      <c r="A3484" s="1">
        <v>3483</v>
      </c>
      <c r="B3484" s="1" t="s">
        <v>3517</v>
      </c>
      <c r="C3484" s="19">
        <v>42389</v>
      </c>
      <c r="D3484" s="19">
        <v>42443</v>
      </c>
      <c r="E3484" s="15">
        <v>28</v>
      </c>
      <c r="F3484" s="3">
        <v>1</v>
      </c>
      <c r="G3484" s="10">
        <v>417.20800000000003</v>
      </c>
    </row>
    <row r="3485" spans="1:7" ht="17.55" customHeight="1" x14ac:dyDescent="0.3">
      <c r="A3485" s="1">
        <v>3484</v>
      </c>
      <c r="B3485" s="1" t="s">
        <v>3518</v>
      </c>
      <c r="C3485" s="19">
        <v>42393</v>
      </c>
      <c r="D3485" s="19">
        <v>42440</v>
      </c>
      <c r="E3485" s="15">
        <v>289</v>
      </c>
      <c r="F3485" s="3">
        <v>1</v>
      </c>
      <c r="G3485" s="10">
        <v>88.33</v>
      </c>
    </row>
    <row r="3486" spans="1:7" ht="17.55" customHeight="1" x14ac:dyDescent="0.3">
      <c r="A3486" s="1">
        <v>3485</v>
      </c>
      <c r="B3486" s="1" t="s">
        <v>3519</v>
      </c>
      <c r="C3486" s="19">
        <v>42390</v>
      </c>
      <c r="D3486" s="19">
        <v>42414</v>
      </c>
      <c r="E3486" s="15">
        <v>2</v>
      </c>
      <c r="F3486" s="3">
        <v>4</v>
      </c>
      <c r="G3486" s="10">
        <v>226.26999999999998</v>
      </c>
    </row>
    <row r="3487" spans="1:7" ht="17.55" customHeight="1" x14ac:dyDescent="0.3">
      <c r="A3487" s="1">
        <v>3486</v>
      </c>
      <c r="B3487" s="1" t="s">
        <v>3520</v>
      </c>
      <c r="C3487" s="19">
        <v>42394</v>
      </c>
      <c r="D3487" s="19">
        <v>42430</v>
      </c>
      <c r="E3487" s="15">
        <v>295</v>
      </c>
      <c r="F3487" s="3">
        <v>3</v>
      </c>
      <c r="G3487" s="10">
        <v>319.92399999999998</v>
      </c>
    </row>
    <row r="3488" spans="1:7" ht="17.55" customHeight="1" x14ac:dyDescent="0.3">
      <c r="A3488" s="1">
        <v>3487</v>
      </c>
      <c r="B3488" s="1" t="s">
        <v>3521</v>
      </c>
      <c r="C3488" s="19">
        <v>42394</v>
      </c>
      <c r="D3488" s="19">
        <v>42416</v>
      </c>
      <c r="E3488" s="15">
        <v>245</v>
      </c>
      <c r="F3488" s="3">
        <v>1</v>
      </c>
      <c r="G3488" s="10">
        <v>351.38399999999996</v>
      </c>
    </row>
    <row r="3489" spans="1:7" ht="17.55" customHeight="1" x14ac:dyDescent="0.3">
      <c r="A3489" s="1">
        <v>3488</v>
      </c>
      <c r="B3489" s="1" t="s">
        <v>3522</v>
      </c>
      <c r="C3489" s="19">
        <v>42391</v>
      </c>
      <c r="D3489" s="19">
        <v>42453</v>
      </c>
      <c r="E3489" s="15">
        <v>315</v>
      </c>
      <c r="F3489" s="3">
        <v>2</v>
      </c>
      <c r="G3489" s="10">
        <v>143.99</v>
      </c>
    </row>
    <row r="3490" spans="1:7" ht="17.55" customHeight="1" x14ac:dyDescent="0.3">
      <c r="A3490" s="1">
        <v>3489</v>
      </c>
      <c r="B3490" s="1" t="s">
        <v>3523</v>
      </c>
      <c r="C3490" s="19">
        <v>42391</v>
      </c>
      <c r="D3490" s="19">
        <v>42419</v>
      </c>
      <c r="E3490" s="15">
        <v>69</v>
      </c>
      <c r="F3490" s="3">
        <v>4</v>
      </c>
      <c r="G3490" s="10">
        <v>166.98000000000002</v>
      </c>
    </row>
    <row r="3491" spans="1:7" ht="17.55" customHeight="1" x14ac:dyDescent="0.3">
      <c r="A3491" s="1">
        <v>3490</v>
      </c>
      <c r="B3491" s="1" t="s">
        <v>3524</v>
      </c>
      <c r="C3491" s="19">
        <v>42393</v>
      </c>
      <c r="D3491" s="19">
        <v>42444</v>
      </c>
      <c r="E3491" s="15">
        <v>202</v>
      </c>
      <c r="F3491" s="3">
        <v>3</v>
      </c>
      <c r="G3491" s="10">
        <v>824.7360000000001</v>
      </c>
    </row>
    <row r="3492" spans="1:7" ht="17.55" customHeight="1" x14ac:dyDescent="0.3">
      <c r="A3492" s="1">
        <v>3491</v>
      </c>
      <c r="B3492" s="1" t="s">
        <v>3525</v>
      </c>
      <c r="C3492" s="19">
        <v>42394</v>
      </c>
      <c r="D3492" s="19">
        <v>42425</v>
      </c>
      <c r="E3492" s="15">
        <v>315</v>
      </c>
      <c r="F3492" s="3">
        <v>3</v>
      </c>
      <c r="G3492" s="10">
        <v>481.58</v>
      </c>
    </row>
    <row r="3493" spans="1:7" ht="17.55" customHeight="1" x14ac:dyDescent="0.3">
      <c r="A3493" s="1">
        <v>3492</v>
      </c>
      <c r="B3493" s="1" t="s">
        <v>3526</v>
      </c>
      <c r="C3493" s="19">
        <v>42394</v>
      </c>
      <c r="D3493" s="19">
        <v>42417</v>
      </c>
      <c r="E3493" s="15">
        <v>275</v>
      </c>
      <c r="F3493" s="3">
        <v>3</v>
      </c>
      <c r="G3493" s="10">
        <v>370.98599999999999</v>
      </c>
    </row>
    <row r="3494" spans="1:7" ht="17.55" customHeight="1" x14ac:dyDescent="0.3">
      <c r="A3494" s="1">
        <v>3493</v>
      </c>
      <c r="B3494" s="1" t="s">
        <v>3527</v>
      </c>
      <c r="C3494" s="19">
        <v>42392</v>
      </c>
      <c r="D3494" s="19">
        <v>42451</v>
      </c>
      <c r="E3494" s="15">
        <v>115</v>
      </c>
      <c r="F3494" s="3">
        <v>3</v>
      </c>
      <c r="G3494" s="10">
        <v>258.09300000000002</v>
      </c>
    </row>
    <row r="3495" spans="1:7" ht="17.55" customHeight="1" x14ac:dyDescent="0.3">
      <c r="A3495" s="1">
        <v>3494</v>
      </c>
      <c r="B3495" s="1" t="s">
        <v>3528</v>
      </c>
      <c r="C3495" s="19">
        <v>42393</v>
      </c>
      <c r="D3495" s="19">
        <v>42458</v>
      </c>
      <c r="E3495" s="15">
        <v>23</v>
      </c>
      <c r="F3495" s="3">
        <v>2</v>
      </c>
      <c r="G3495" s="10">
        <v>83.49</v>
      </c>
    </row>
    <row r="3496" spans="1:7" ht="17.55" customHeight="1" x14ac:dyDescent="0.3">
      <c r="A3496" s="1">
        <v>3495</v>
      </c>
      <c r="B3496" s="1" t="s">
        <v>3529</v>
      </c>
      <c r="C3496" s="19">
        <v>42394</v>
      </c>
      <c r="D3496" s="19">
        <v>42434</v>
      </c>
      <c r="E3496" s="15">
        <v>84</v>
      </c>
      <c r="F3496" s="3">
        <v>2</v>
      </c>
      <c r="G3496" s="10">
        <v>715.35200000000009</v>
      </c>
    </row>
    <row r="3497" spans="1:7" ht="17.55" customHeight="1" x14ac:dyDescent="0.3">
      <c r="A3497" s="1">
        <v>3496</v>
      </c>
      <c r="B3497" s="1" t="s">
        <v>3530</v>
      </c>
      <c r="C3497" s="19">
        <v>42392</v>
      </c>
      <c r="D3497" s="19">
        <v>42432</v>
      </c>
      <c r="E3497" s="15">
        <v>166</v>
      </c>
      <c r="F3497" s="3">
        <v>1</v>
      </c>
      <c r="G3497" s="10">
        <v>723.096</v>
      </c>
    </row>
    <row r="3498" spans="1:7" ht="17.55" customHeight="1" x14ac:dyDescent="0.3">
      <c r="A3498" s="1">
        <v>3497</v>
      </c>
      <c r="B3498" s="1" t="s">
        <v>3531</v>
      </c>
      <c r="C3498" s="19">
        <v>42391</v>
      </c>
      <c r="D3498" s="19">
        <v>42432</v>
      </c>
      <c r="E3498" s="15">
        <v>240</v>
      </c>
      <c r="F3498" s="3">
        <v>4</v>
      </c>
      <c r="G3498" s="10">
        <v>120.395</v>
      </c>
    </row>
    <row r="3499" spans="1:7" ht="17.55" customHeight="1" x14ac:dyDescent="0.3">
      <c r="A3499" s="1">
        <v>3498</v>
      </c>
      <c r="B3499" s="1" t="s">
        <v>3532</v>
      </c>
      <c r="C3499" s="19">
        <v>42391</v>
      </c>
      <c r="D3499" s="19">
        <v>42412</v>
      </c>
      <c r="E3499" s="15">
        <v>221</v>
      </c>
      <c r="F3499" s="3">
        <v>3</v>
      </c>
      <c r="G3499" s="10">
        <v>253.73700000000002</v>
      </c>
    </row>
    <row r="3500" spans="1:7" ht="17.55" customHeight="1" x14ac:dyDescent="0.3">
      <c r="A3500" s="1">
        <v>3499</v>
      </c>
      <c r="B3500" s="1" t="s">
        <v>3533</v>
      </c>
      <c r="C3500" s="19">
        <v>42391</v>
      </c>
      <c r="D3500" s="19">
        <v>42415</v>
      </c>
      <c r="E3500" s="15">
        <v>166</v>
      </c>
      <c r="F3500" s="3">
        <v>3</v>
      </c>
      <c r="G3500" s="10">
        <v>552.24399999999991</v>
      </c>
    </row>
    <row r="3501" spans="1:7" ht="17.55" customHeight="1" x14ac:dyDescent="0.3">
      <c r="A3501" s="1">
        <v>3500</v>
      </c>
      <c r="B3501" s="1" t="s">
        <v>3534</v>
      </c>
      <c r="C3501" s="19">
        <v>42396</v>
      </c>
      <c r="D3501" s="19">
        <v>42460</v>
      </c>
      <c r="E3501" s="15">
        <v>269</v>
      </c>
      <c r="F3501" s="3">
        <v>1</v>
      </c>
      <c r="G3501" s="10">
        <v>216.83199999999999</v>
      </c>
    </row>
    <row r="3502" spans="1:7" ht="17.55" customHeight="1" x14ac:dyDescent="0.3">
      <c r="A3502" s="1">
        <v>3501</v>
      </c>
      <c r="B3502" s="1" t="s">
        <v>3535</v>
      </c>
      <c r="C3502" s="19">
        <v>42396</v>
      </c>
      <c r="D3502" s="19">
        <v>42435</v>
      </c>
      <c r="E3502" s="15">
        <v>155</v>
      </c>
      <c r="F3502" s="3">
        <v>2</v>
      </c>
      <c r="G3502" s="10">
        <v>128.86500000000001</v>
      </c>
    </row>
    <row r="3503" spans="1:7" ht="17.55" customHeight="1" x14ac:dyDescent="0.3">
      <c r="A3503" s="1">
        <v>3502</v>
      </c>
      <c r="B3503" s="1" t="s">
        <v>3536</v>
      </c>
      <c r="C3503" s="19">
        <v>42392</v>
      </c>
      <c r="D3503" s="19">
        <v>42425</v>
      </c>
      <c r="E3503" s="15">
        <v>43</v>
      </c>
      <c r="F3503" s="3">
        <v>1</v>
      </c>
      <c r="G3503" s="10">
        <v>484</v>
      </c>
    </row>
    <row r="3504" spans="1:7" ht="17.55" customHeight="1" x14ac:dyDescent="0.3">
      <c r="A3504" s="1">
        <v>3503</v>
      </c>
      <c r="B3504" s="1" t="s">
        <v>3537</v>
      </c>
      <c r="C3504" s="19">
        <v>42394</v>
      </c>
      <c r="D3504" s="19">
        <v>42467</v>
      </c>
      <c r="E3504" s="15">
        <v>305</v>
      </c>
      <c r="F3504" s="3">
        <v>1</v>
      </c>
      <c r="G3504" s="10">
        <v>124.509</v>
      </c>
    </row>
    <row r="3505" spans="1:7" ht="17.55" customHeight="1" x14ac:dyDescent="0.3">
      <c r="A3505" s="1">
        <v>3504</v>
      </c>
      <c r="B3505" s="1" t="s">
        <v>3538</v>
      </c>
      <c r="C3505" s="19">
        <v>42392</v>
      </c>
      <c r="D3505" s="19">
        <v>42416</v>
      </c>
      <c r="E3505" s="15">
        <v>277</v>
      </c>
      <c r="F3505" s="3">
        <v>3</v>
      </c>
      <c r="G3505" s="10">
        <v>583.58299999999997</v>
      </c>
    </row>
    <row r="3506" spans="1:7" ht="17.55" customHeight="1" x14ac:dyDescent="0.3">
      <c r="A3506" s="1">
        <v>3505</v>
      </c>
      <c r="B3506" s="1" t="s">
        <v>3539</v>
      </c>
      <c r="C3506" s="19">
        <v>42395</v>
      </c>
      <c r="D3506" s="19">
        <v>42432</v>
      </c>
      <c r="E3506" s="15">
        <v>37</v>
      </c>
      <c r="F3506" s="3">
        <v>3</v>
      </c>
      <c r="G3506" s="10">
        <v>493.80099999999993</v>
      </c>
    </row>
    <row r="3507" spans="1:7" ht="17.55" customHeight="1" x14ac:dyDescent="0.3">
      <c r="A3507" s="1">
        <v>3506</v>
      </c>
      <c r="B3507" s="1" t="s">
        <v>3540</v>
      </c>
      <c r="C3507" s="19">
        <v>42393</v>
      </c>
      <c r="D3507" s="19">
        <v>42456</v>
      </c>
      <c r="E3507" s="15">
        <v>202</v>
      </c>
      <c r="F3507" s="3">
        <v>3</v>
      </c>
      <c r="G3507" s="10">
        <v>572.08799999999997</v>
      </c>
    </row>
    <row r="3508" spans="1:7" ht="17.55" customHeight="1" x14ac:dyDescent="0.3">
      <c r="A3508" s="1">
        <v>3507</v>
      </c>
      <c r="B3508" s="1" t="s">
        <v>3541</v>
      </c>
      <c r="C3508" s="19">
        <v>42394</v>
      </c>
      <c r="D3508" s="19">
        <v>42456</v>
      </c>
      <c r="E3508" s="15">
        <v>157</v>
      </c>
      <c r="F3508" s="3">
        <v>2</v>
      </c>
      <c r="G3508" s="10">
        <v>751.41</v>
      </c>
    </row>
    <row r="3509" spans="1:7" ht="17.55" customHeight="1" x14ac:dyDescent="0.3">
      <c r="A3509" s="1">
        <v>3508</v>
      </c>
      <c r="B3509" s="1" t="s">
        <v>3542</v>
      </c>
      <c r="C3509" s="19">
        <v>42392</v>
      </c>
      <c r="D3509" s="19">
        <v>42467</v>
      </c>
      <c r="E3509" s="15">
        <v>316</v>
      </c>
      <c r="F3509" s="3">
        <v>2</v>
      </c>
      <c r="G3509" s="10">
        <v>138.666</v>
      </c>
    </row>
    <row r="3510" spans="1:7" ht="17.55" customHeight="1" x14ac:dyDescent="0.3">
      <c r="A3510" s="1">
        <v>3509</v>
      </c>
      <c r="B3510" s="1" t="s">
        <v>3543</v>
      </c>
      <c r="C3510" s="19">
        <v>42397</v>
      </c>
      <c r="D3510" s="19">
        <v>42452</v>
      </c>
      <c r="E3510" s="15">
        <v>267</v>
      </c>
      <c r="F3510" s="3">
        <v>3</v>
      </c>
      <c r="G3510" s="10">
        <v>233.77199999999996</v>
      </c>
    </row>
    <row r="3511" spans="1:7" ht="17.55" customHeight="1" x14ac:dyDescent="0.3">
      <c r="A3511" s="1">
        <v>3510</v>
      </c>
      <c r="B3511" s="1" t="s">
        <v>3544</v>
      </c>
      <c r="C3511" s="19">
        <v>42394</v>
      </c>
      <c r="D3511" s="19">
        <v>42457</v>
      </c>
      <c r="E3511" s="15">
        <v>274</v>
      </c>
      <c r="F3511" s="3">
        <v>4</v>
      </c>
      <c r="G3511" s="10">
        <v>213.928</v>
      </c>
    </row>
    <row r="3512" spans="1:7" ht="17.55" customHeight="1" x14ac:dyDescent="0.3">
      <c r="A3512" s="1">
        <v>3511</v>
      </c>
      <c r="B3512" s="1" t="s">
        <v>3545</v>
      </c>
      <c r="C3512" s="19">
        <v>42398</v>
      </c>
      <c r="D3512" s="19">
        <v>42468</v>
      </c>
      <c r="E3512" s="15">
        <v>237</v>
      </c>
      <c r="F3512" s="3">
        <v>1</v>
      </c>
      <c r="G3512" s="10">
        <v>189.97</v>
      </c>
    </row>
    <row r="3513" spans="1:7" ht="17.55" customHeight="1" x14ac:dyDescent="0.3">
      <c r="A3513" s="1">
        <v>3512</v>
      </c>
      <c r="B3513" s="1" t="s">
        <v>3546</v>
      </c>
      <c r="C3513" s="19">
        <v>42396</v>
      </c>
      <c r="D3513" s="19">
        <v>42432</v>
      </c>
      <c r="E3513" s="15">
        <v>152</v>
      </c>
      <c r="F3513" s="3">
        <v>3</v>
      </c>
      <c r="G3513" s="10">
        <v>245.63</v>
      </c>
    </row>
    <row r="3514" spans="1:7" ht="17.55" customHeight="1" x14ac:dyDescent="0.3">
      <c r="A3514" s="1">
        <v>3513</v>
      </c>
      <c r="B3514" s="1" t="s">
        <v>3547</v>
      </c>
      <c r="C3514" s="19">
        <v>42394</v>
      </c>
      <c r="D3514" s="19">
        <v>42416</v>
      </c>
      <c r="E3514" s="15">
        <v>281</v>
      </c>
      <c r="F3514" s="3">
        <v>3</v>
      </c>
      <c r="G3514" s="10">
        <v>589.51200000000006</v>
      </c>
    </row>
    <row r="3515" spans="1:7" ht="17.55" customHeight="1" x14ac:dyDescent="0.3">
      <c r="A3515" s="1">
        <v>3514</v>
      </c>
      <c r="B3515" s="1" t="s">
        <v>3548</v>
      </c>
      <c r="C3515" s="19">
        <v>42394</v>
      </c>
      <c r="D3515" s="19">
        <v>42460</v>
      </c>
      <c r="E3515" s="15">
        <v>25</v>
      </c>
      <c r="F3515" s="3">
        <v>4</v>
      </c>
      <c r="G3515" s="10">
        <v>452.29799999999994</v>
      </c>
    </row>
    <row r="3516" spans="1:7" ht="17.55" customHeight="1" x14ac:dyDescent="0.3">
      <c r="A3516" s="1">
        <v>3515</v>
      </c>
      <c r="B3516" s="1" t="s">
        <v>3549</v>
      </c>
      <c r="C3516" s="19">
        <v>42394</v>
      </c>
      <c r="D3516" s="19">
        <v>42434</v>
      </c>
      <c r="E3516" s="15">
        <v>294</v>
      </c>
      <c r="F3516" s="3">
        <v>1</v>
      </c>
      <c r="G3516" s="10">
        <v>291.36799999999999</v>
      </c>
    </row>
    <row r="3517" spans="1:7" ht="17.55" customHeight="1" x14ac:dyDescent="0.3">
      <c r="A3517" s="1">
        <v>3516</v>
      </c>
      <c r="B3517" s="1" t="s">
        <v>3550</v>
      </c>
      <c r="C3517" s="19">
        <v>42395</v>
      </c>
      <c r="D3517" s="19">
        <v>42463</v>
      </c>
      <c r="E3517" s="15">
        <v>167</v>
      </c>
      <c r="F3517" s="3">
        <v>4</v>
      </c>
      <c r="G3517" s="10">
        <v>205.70000000000002</v>
      </c>
    </row>
    <row r="3518" spans="1:7" ht="17.55" customHeight="1" x14ac:dyDescent="0.3">
      <c r="A3518" s="1">
        <v>3517</v>
      </c>
      <c r="B3518" s="1" t="s">
        <v>3551</v>
      </c>
      <c r="C3518" s="19">
        <v>42399</v>
      </c>
      <c r="D3518" s="19">
        <v>42461</v>
      </c>
      <c r="E3518" s="15">
        <v>19</v>
      </c>
      <c r="F3518" s="3">
        <v>1</v>
      </c>
      <c r="G3518" s="10">
        <v>520.90499999999997</v>
      </c>
    </row>
    <row r="3519" spans="1:7" ht="17.55" customHeight="1" x14ac:dyDescent="0.3">
      <c r="A3519" s="1">
        <v>3518</v>
      </c>
      <c r="B3519" s="1" t="s">
        <v>3552</v>
      </c>
      <c r="C3519" s="19">
        <v>42397</v>
      </c>
      <c r="D3519" s="19">
        <v>42466</v>
      </c>
      <c r="E3519" s="15">
        <v>161</v>
      </c>
      <c r="F3519" s="3">
        <v>1</v>
      </c>
      <c r="G3519" s="10">
        <v>181.5</v>
      </c>
    </row>
    <row r="3520" spans="1:7" ht="17.55" customHeight="1" x14ac:dyDescent="0.3">
      <c r="A3520" s="1">
        <v>3519</v>
      </c>
      <c r="B3520" s="1" t="s">
        <v>3553</v>
      </c>
      <c r="C3520" s="19">
        <v>42395</v>
      </c>
      <c r="D3520" s="19">
        <v>42442</v>
      </c>
      <c r="E3520" s="15">
        <v>219</v>
      </c>
      <c r="F3520" s="3">
        <v>4</v>
      </c>
      <c r="G3520" s="10">
        <v>419.62799999999999</v>
      </c>
    </row>
    <row r="3521" spans="1:7" ht="17.55" customHeight="1" x14ac:dyDescent="0.3">
      <c r="A3521" s="1">
        <v>3520</v>
      </c>
      <c r="B3521" s="1" t="s">
        <v>3554</v>
      </c>
      <c r="C3521" s="19">
        <v>42396</v>
      </c>
      <c r="D3521" s="19">
        <v>42461</v>
      </c>
      <c r="E3521" s="15">
        <v>171</v>
      </c>
      <c r="F3521" s="3">
        <v>2</v>
      </c>
      <c r="G3521" s="10">
        <v>609.84</v>
      </c>
    </row>
    <row r="3522" spans="1:7" ht="17.55" customHeight="1" x14ac:dyDescent="0.3">
      <c r="A3522" s="1">
        <v>3521</v>
      </c>
      <c r="B3522" s="1" t="s">
        <v>3555</v>
      </c>
      <c r="C3522" s="19">
        <v>42399</v>
      </c>
      <c r="D3522" s="19">
        <v>42445</v>
      </c>
      <c r="E3522" s="15">
        <v>28</v>
      </c>
      <c r="F3522" s="3">
        <v>1</v>
      </c>
      <c r="G3522" s="10">
        <v>560.47200000000009</v>
      </c>
    </row>
    <row r="3523" spans="1:7" ht="17.55" customHeight="1" x14ac:dyDescent="0.3">
      <c r="A3523" s="1">
        <v>3522</v>
      </c>
      <c r="B3523" s="1" t="s">
        <v>3556</v>
      </c>
      <c r="C3523" s="19">
        <v>42397</v>
      </c>
      <c r="D3523" s="19">
        <v>42467</v>
      </c>
      <c r="E3523" s="15">
        <v>80</v>
      </c>
      <c r="F3523" s="3">
        <v>1</v>
      </c>
      <c r="G3523" s="10">
        <v>425.43599999999998</v>
      </c>
    </row>
    <row r="3524" spans="1:7" ht="17.55" customHeight="1" x14ac:dyDescent="0.3">
      <c r="A3524" s="1">
        <v>3523</v>
      </c>
      <c r="B3524" s="1" t="s">
        <v>3557</v>
      </c>
      <c r="C3524" s="19">
        <v>42399</v>
      </c>
      <c r="D3524" s="19">
        <v>42435</v>
      </c>
      <c r="E3524" s="15">
        <v>169</v>
      </c>
      <c r="F3524" s="3">
        <v>4</v>
      </c>
      <c r="G3524" s="10">
        <v>67.760000000000005</v>
      </c>
    </row>
    <row r="3525" spans="1:7" ht="17.55" customHeight="1" x14ac:dyDescent="0.3">
      <c r="A3525" s="1">
        <v>3524</v>
      </c>
      <c r="B3525" s="1" t="s">
        <v>3558</v>
      </c>
      <c r="C3525" s="19">
        <v>42396</v>
      </c>
      <c r="D3525" s="19">
        <v>42444</v>
      </c>
      <c r="E3525" s="15">
        <v>217</v>
      </c>
      <c r="F3525" s="3">
        <v>3</v>
      </c>
      <c r="G3525" s="10">
        <v>681.83499999999992</v>
      </c>
    </row>
    <row r="3526" spans="1:7" ht="17.55" customHeight="1" x14ac:dyDescent="0.3">
      <c r="A3526" s="1">
        <v>3525</v>
      </c>
      <c r="B3526" s="1" t="s">
        <v>3559</v>
      </c>
      <c r="C3526" s="19">
        <v>42395</v>
      </c>
      <c r="D3526" s="19">
        <v>42433</v>
      </c>
      <c r="E3526" s="15">
        <v>270</v>
      </c>
      <c r="F3526" s="3">
        <v>1</v>
      </c>
      <c r="G3526" s="10">
        <v>281.32499999999999</v>
      </c>
    </row>
    <row r="3527" spans="1:7" ht="17.55" customHeight="1" x14ac:dyDescent="0.3">
      <c r="A3527" s="1">
        <v>3526</v>
      </c>
      <c r="B3527" s="1" t="s">
        <v>3560</v>
      </c>
      <c r="C3527" s="19">
        <v>42401</v>
      </c>
      <c r="D3527" s="19">
        <v>42442</v>
      </c>
      <c r="E3527" s="15">
        <v>181</v>
      </c>
      <c r="F3527" s="3">
        <v>4</v>
      </c>
      <c r="G3527" s="10">
        <v>311.69599999999997</v>
      </c>
    </row>
    <row r="3528" spans="1:7" ht="17.55" customHeight="1" x14ac:dyDescent="0.3">
      <c r="A3528" s="1">
        <v>3527</v>
      </c>
      <c r="B3528" s="1" t="s">
        <v>3561</v>
      </c>
      <c r="C3528" s="19">
        <v>42401</v>
      </c>
      <c r="D3528" s="19">
        <v>42436</v>
      </c>
      <c r="E3528" s="15">
        <v>108</v>
      </c>
      <c r="F3528" s="3">
        <v>1</v>
      </c>
      <c r="G3528" s="10">
        <v>828.60800000000006</v>
      </c>
    </row>
    <row r="3529" spans="1:7" ht="17.55" customHeight="1" x14ac:dyDescent="0.3">
      <c r="A3529" s="1">
        <v>3528</v>
      </c>
      <c r="B3529" s="1" t="s">
        <v>3562</v>
      </c>
      <c r="C3529" s="19">
        <v>42402</v>
      </c>
      <c r="D3529" s="19">
        <v>42445</v>
      </c>
      <c r="E3529" s="15">
        <v>255</v>
      </c>
      <c r="F3529" s="3">
        <v>4</v>
      </c>
      <c r="G3529" s="10">
        <v>315.56799999999998</v>
      </c>
    </row>
    <row r="3530" spans="1:7" ht="17.55" customHeight="1" x14ac:dyDescent="0.3">
      <c r="A3530" s="1">
        <v>3529</v>
      </c>
      <c r="B3530" s="1" t="s">
        <v>3563</v>
      </c>
      <c r="C3530" s="19">
        <v>42397</v>
      </c>
      <c r="D3530" s="19">
        <v>42455</v>
      </c>
      <c r="E3530" s="15">
        <v>226</v>
      </c>
      <c r="F3530" s="3">
        <v>3</v>
      </c>
      <c r="G3530" s="10">
        <v>755.52399999999989</v>
      </c>
    </row>
    <row r="3531" spans="1:7" ht="17.55" customHeight="1" x14ac:dyDescent="0.3">
      <c r="A3531" s="1">
        <v>3530</v>
      </c>
      <c r="B3531" s="1" t="s">
        <v>3564</v>
      </c>
      <c r="C3531" s="19">
        <v>42397</v>
      </c>
      <c r="D3531" s="19">
        <v>42427</v>
      </c>
      <c r="E3531" s="15">
        <v>256</v>
      </c>
      <c r="F3531" s="3">
        <v>4</v>
      </c>
      <c r="G3531" s="10">
        <v>401.47800000000001</v>
      </c>
    </row>
    <row r="3532" spans="1:7" ht="17.55" customHeight="1" x14ac:dyDescent="0.3">
      <c r="A3532" s="1">
        <v>3531</v>
      </c>
      <c r="B3532" s="1" t="s">
        <v>3565</v>
      </c>
      <c r="C3532" s="19">
        <v>42398</v>
      </c>
      <c r="D3532" s="19">
        <v>42434</v>
      </c>
      <c r="E3532" s="15">
        <v>54</v>
      </c>
      <c r="F3532" s="3">
        <v>4</v>
      </c>
      <c r="G3532" s="10">
        <v>159.11500000000001</v>
      </c>
    </row>
    <row r="3533" spans="1:7" ht="17.55" customHeight="1" x14ac:dyDescent="0.3">
      <c r="A3533" s="1">
        <v>3532</v>
      </c>
      <c r="B3533" s="1" t="s">
        <v>3566</v>
      </c>
      <c r="C3533" s="19">
        <v>42402</v>
      </c>
      <c r="D3533" s="19">
        <v>42456</v>
      </c>
      <c r="E3533" s="15">
        <v>284</v>
      </c>
      <c r="F3533" s="3">
        <v>2</v>
      </c>
      <c r="G3533" s="10">
        <v>719.10299999999995</v>
      </c>
    </row>
    <row r="3534" spans="1:7" ht="17.55" customHeight="1" x14ac:dyDescent="0.3">
      <c r="A3534" s="1">
        <v>3533</v>
      </c>
      <c r="B3534" s="1" t="s">
        <v>3567</v>
      </c>
      <c r="C3534" s="19">
        <v>42402</v>
      </c>
      <c r="D3534" s="19">
        <v>42470</v>
      </c>
      <c r="E3534" s="15">
        <v>308</v>
      </c>
      <c r="F3534" s="3">
        <v>2</v>
      </c>
      <c r="G3534" s="10">
        <v>311.69599999999997</v>
      </c>
    </row>
    <row r="3535" spans="1:7" ht="17.55" customHeight="1" x14ac:dyDescent="0.3">
      <c r="A3535" s="1">
        <v>3534</v>
      </c>
      <c r="B3535" s="1" t="s">
        <v>3568</v>
      </c>
      <c r="C3535" s="19">
        <v>42399</v>
      </c>
      <c r="D3535" s="19">
        <v>42450</v>
      </c>
      <c r="E3535" s="15">
        <v>183</v>
      </c>
      <c r="F3535" s="3">
        <v>2</v>
      </c>
      <c r="G3535" s="10">
        <v>415.87700000000001</v>
      </c>
    </row>
    <row r="3536" spans="1:7" ht="17.55" customHeight="1" x14ac:dyDescent="0.3">
      <c r="A3536" s="1">
        <v>3535</v>
      </c>
      <c r="B3536" s="1" t="s">
        <v>3569</v>
      </c>
      <c r="C3536" s="19">
        <v>42400</v>
      </c>
      <c r="D3536" s="19">
        <v>42420</v>
      </c>
      <c r="E3536" s="15">
        <v>307</v>
      </c>
      <c r="F3536" s="3">
        <v>1</v>
      </c>
      <c r="G3536" s="10">
        <v>154.63800000000001</v>
      </c>
    </row>
    <row r="3537" spans="1:7" ht="17.55" customHeight="1" x14ac:dyDescent="0.3">
      <c r="A3537" s="1">
        <v>3536</v>
      </c>
      <c r="B3537" s="1" t="s">
        <v>3570</v>
      </c>
      <c r="C3537" s="19">
        <v>42401</v>
      </c>
      <c r="D3537" s="19">
        <v>42446</v>
      </c>
      <c r="E3537" s="15">
        <v>205</v>
      </c>
      <c r="F3537" s="3">
        <v>4</v>
      </c>
      <c r="G3537" s="10">
        <v>390.83</v>
      </c>
    </row>
    <row r="3538" spans="1:7" ht="17.55" customHeight="1" x14ac:dyDescent="0.3">
      <c r="A3538" s="1">
        <v>3537</v>
      </c>
      <c r="B3538" s="1" t="s">
        <v>3571</v>
      </c>
      <c r="C3538" s="19">
        <v>42403</v>
      </c>
      <c r="D3538" s="19">
        <v>42448</v>
      </c>
      <c r="E3538" s="15">
        <v>175</v>
      </c>
      <c r="F3538" s="3">
        <v>3</v>
      </c>
      <c r="G3538" s="10">
        <v>223.245</v>
      </c>
    </row>
    <row r="3539" spans="1:7" ht="17.55" customHeight="1" x14ac:dyDescent="0.3">
      <c r="A3539" s="1">
        <v>3538</v>
      </c>
      <c r="B3539" s="1" t="s">
        <v>3572</v>
      </c>
      <c r="C3539" s="19">
        <v>42400</v>
      </c>
      <c r="D3539" s="19">
        <v>42470</v>
      </c>
      <c r="E3539" s="15">
        <v>250</v>
      </c>
      <c r="F3539" s="3">
        <v>4</v>
      </c>
      <c r="G3539" s="10">
        <v>232.078</v>
      </c>
    </row>
    <row r="3540" spans="1:7" ht="17.55" customHeight="1" x14ac:dyDescent="0.3">
      <c r="A3540" s="1">
        <v>3539</v>
      </c>
      <c r="B3540" s="1" t="s">
        <v>3573</v>
      </c>
      <c r="C3540" s="19">
        <v>42403</v>
      </c>
      <c r="D3540" s="19">
        <v>42478</v>
      </c>
      <c r="E3540" s="15">
        <v>33</v>
      </c>
      <c r="F3540" s="3">
        <v>4</v>
      </c>
      <c r="G3540" s="10">
        <v>357.19200000000001</v>
      </c>
    </row>
    <row r="3541" spans="1:7" ht="17.55" customHeight="1" x14ac:dyDescent="0.3">
      <c r="A3541" s="1">
        <v>3540</v>
      </c>
      <c r="B3541" s="1" t="s">
        <v>3574</v>
      </c>
      <c r="C3541" s="19">
        <v>42401</v>
      </c>
      <c r="D3541" s="19">
        <v>42424</v>
      </c>
      <c r="E3541" s="15">
        <v>295</v>
      </c>
      <c r="F3541" s="3">
        <v>4</v>
      </c>
      <c r="G3541" s="10">
        <v>172.78800000000001</v>
      </c>
    </row>
    <row r="3542" spans="1:7" ht="17.55" customHeight="1" x14ac:dyDescent="0.3">
      <c r="A3542" s="1">
        <v>3541</v>
      </c>
      <c r="B3542" s="1" t="s">
        <v>3575</v>
      </c>
      <c r="C3542" s="19">
        <v>42400</v>
      </c>
      <c r="D3542" s="19">
        <v>42429</v>
      </c>
      <c r="E3542" s="15">
        <v>291</v>
      </c>
      <c r="F3542" s="3">
        <v>4</v>
      </c>
      <c r="G3542" s="10">
        <v>415.87700000000001</v>
      </c>
    </row>
    <row r="3543" spans="1:7" ht="17.55" customHeight="1" x14ac:dyDescent="0.3">
      <c r="A3543" s="1">
        <v>3542</v>
      </c>
      <c r="B3543" s="1" t="s">
        <v>3576</v>
      </c>
      <c r="C3543" s="19">
        <v>42401</v>
      </c>
      <c r="D3543" s="19">
        <v>42472</v>
      </c>
      <c r="E3543" s="15">
        <v>11</v>
      </c>
      <c r="F3543" s="3">
        <v>3</v>
      </c>
      <c r="G3543" s="10">
        <v>813.12</v>
      </c>
    </row>
    <row r="3544" spans="1:7" ht="17.55" customHeight="1" x14ac:dyDescent="0.3">
      <c r="A3544" s="1">
        <v>3543</v>
      </c>
      <c r="B3544" s="1" t="s">
        <v>3577</v>
      </c>
      <c r="C3544" s="19">
        <v>42401</v>
      </c>
      <c r="D3544" s="19">
        <v>42438</v>
      </c>
      <c r="E3544" s="15">
        <v>125</v>
      </c>
      <c r="F3544" s="3">
        <v>3</v>
      </c>
      <c r="G3544" s="10">
        <v>89.297999999999988</v>
      </c>
    </row>
    <row r="3545" spans="1:7" ht="17.55" customHeight="1" x14ac:dyDescent="0.3">
      <c r="A3545" s="1">
        <v>3544</v>
      </c>
      <c r="B3545" s="1" t="s">
        <v>3578</v>
      </c>
      <c r="C3545" s="19">
        <v>42406</v>
      </c>
      <c r="D3545" s="19">
        <v>42463</v>
      </c>
      <c r="E3545" s="15">
        <v>56</v>
      </c>
      <c r="F3545" s="3">
        <v>1</v>
      </c>
      <c r="G3545" s="10">
        <v>266.80500000000001</v>
      </c>
    </row>
    <row r="3546" spans="1:7" ht="17.55" customHeight="1" x14ac:dyDescent="0.3">
      <c r="A3546" s="1">
        <v>3545</v>
      </c>
      <c r="B3546" s="1" t="s">
        <v>3579</v>
      </c>
      <c r="C3546" s="19">
        <v>42404</v>
      </c>
      <c r="D3546" s="19">
        <v>42427</v>
      </c>
      <c r="E3546" s="15">
        <v>306</v>
      </c>
      <c r="F3546" s="3">
        <v>1</v>
      </c>
      <c r="G3546" s="10">
        <v>479.15999999999997</v>
      </c>
    </row>
    <row r="3547" spans="1:7" ht="17.55" customHeight="1" x14ac:dyDescent="0.3">
      <c r="A3547" s="1">
        <v>3546</v>
      </c>
      <c r="B3547" s="1" t="s">
        <v>3580</v>
      </c>
      <c r="C3547" s="19">
        <v>42404</v>
      </c>
      <c r="D3547" s="19">
        <v>42466</v>
      </c>
      <c r="E3547" s="15">
        <v>115</v>
      </c>
      <c r="F3547" s="3">
        <v>1</v>
      </c>
      <c r="G3547" s="10">
        <v>162.745</v>
      </c>
    </row>
    <row r="3548" spans="1:7" ht="17.55" customHeight="1" x14ac:dyDescent="0.3">
      <c r="A3548" s="1">
        <v>3547</v>
      </c>
      <c r="B3548" s="1" t="s">
        <v>3581</v>
      </c>
      <c r="C3548" s="19">
        <v>42401</v>
      </c>
      <c r="D3548" s="19">
        <v>42462</v>
      </c>
      <c r="E3548" s="15">
        <v>287</v>
      </c>
      <c r="F3548" s="3">
        <v>2</v>
      </c>
      <c r="G3548" s="10">
        <v>662.35399999999993</v>
      </c>
    </row>
    <row r="3549" spans="1:7" ht="17.55" customHeight="1" x14ac:dyDescent="0.3">
      <c r="A3549" s="1">
        <v>3548</v>
      </c>
      <c r="B3549" s="1" t="s">
        <v>3582</v>
      </c>
      <c r="C3549" s="19">
        <v>42405</v>
      </c>
      <c r="D3549" s="19">
        <v>42431</v>
      </c>
      <c r="E3549" s="15">
        <v>168</v>
      </c>
      <c r="F3549" s="3">
        <v>2</v>
      </c>
      <c r="G3549" s="10">
        <v>204.12700000000001</v>
      </c>
    </row>
    <row r="3550" spans="1:7" ht="17.55" customHeight="1" x14ac:dyDescent="0.3">
      <c r="A3550" s="1">
        <v>3549</v>
      </c>
      <c r="B3550" s="1" t="s">
        <v>3583</v>
      </c>
      <c r="C3550" s="19">
        <v>42404</v>
      </c>
      <c r="D3550" s="19">
        <v>42440</v>
      </c>
      <c r="E3550" s="15">
        <v>312</v>
      </c>
      <c r="F3550" s="3">
        <v>3</v>
      </c>
      <c r="G3550" s="10">
        <v>215.38000000000002</v>
      </c>
    </row>
    <row r="3551" spans="1:7" ht="17.55" customHeight="1" x14ac:dyDescent="0.3">
      <c r="A3551" s="1">
        <v>3550</v>
      </c>
      <c r="B3551" s="1" t="s">
        <v>3584</v>
      </c>
      <c r="C3551" s="19">
        <v>42403</v>
      </c>
      <c r="D3551" s="19">
        <v>42442</v>
      </c>
      <c r="E3551" s="15">
        <v>74</v>
      </c>
      <c r="F3551" s="3">
        <v>2</v>
      </c>
      <c r="G3551" s="10">
        <v>416.72399999999999</v>
      </c>
    </row>
    <row r="3552" spans="1:7" ht="17.55" customHeight="1" x14ac:dyDescent="0.3">
      <c r="A3552" s="1">
        <v>3551</v>
      </c>
      <c r="B3552" s="1" t="s">
        <v>3585</v>
      </c>
      <c r="C3552" s="19">
        <v>42402</v>
      </c>
      <c r="D3552" s="19">
        <v>42470</v>
      </c>
      <c r="E3552" s="15">
        <v>178</v>
      </c>
      <c r="F3552" s="3">
        <v>1</v>
      </c>
      <c r="G3552" s="10">
        <v>653.03699999999992</v>
      </c>
    </row>
    <row r="3553" spans="1:7" ht="17.55" customHeight="1" x14ac:dyDescent="0.3">
      <c r="A3553" s="1">
        <v>3552</v>
      </c>
      <c r="B3553" s="1" t="s">
        <v>3586</v>
      </c>
      <c r="C3553" s="19">
        <v>42404</v>
      </c>
      <c r="D3553" s="19">
        <v>42433</v>
      </c>
      <c r="E3553" s="15">
        <v>164</v>
      </c>
      <c r="F3553" s="3">
        <v>2</v>
      </c>
      <c r="G3553" s="10">
        <v>477.95</v>
      </c>
    </row>
    <row r="3554" spans="1:7" ht="17.55" customHeight="1" x14ac:dyDescent="0.3">
      <c r="A3554" s="1">
        <v>3553</v>
      </c>
      <c r="B3554" s="1" t="s">
        <v>3587</v>
      </c>
      <c r="C3554" s="19">
        <v>42405</v>
      </c>
      <c r="D3554" s="19">
        <v>42471</v>
      </c>
      <c r="E3554" s="15">
        <v>60</v>
      </c>
      <c r="F3554" s="3">
        <v>3</v>
      </c>
      <c r="G3554" s="10">
        <v>399.90499999999997</v>
      </c>
    </row>
    <row r="3555" spans="1:7" ht="17.55" customHeight="1" x14ac:dyDescent="0.3">
      <c r="A3555" s="1">
        <v>3554</v>
      </c>
      <c r="B3555" s="1" t="s">
        <v>3588</v>
      </c>
      <c r="C3555" s="19">
        <v>42406</v>
      </c>
      <c r="D3555" s="19">
        <v>42478</v>
      </c>
      <c r="E3555" s="15">
        <v>51</v>
      </c>
      <c r="F3555" s="3">
        <v>3</v>
      </c>
      <c r="G3555" s="10">
        <v>190.57499999999999</v>
      </c>
    </row>
    <row r="3556" spans="1:7" ht="17.55" customHeight="1" x14ac:dyDescent="0.3">
      <c r="A3556" s="1">
        <v>3555</v>
      </c>
      <c r="B3556" s="1" t="s">
        <v>3589</v>
      </c>
      <c r="C3556" s="19">
        <v>42406</v>
      </c>
      <c r="D3556" s="19">
        <v>42466</v>
      </c>
      <c r="E3556" s="15">
        <v>48</v>
      </c>
      <c r="F3556" s="3">
        <v>3</v>
      </c>
      <c r="G3556" s="10">
        <v>478.19200000000001</v>
      </c>
    </row>
    <row r="3557" spans="1:7" ht="17.55" customHeight="1" x14ac:dyDescent="0.3">
      <c r="A3557" s="1">
        <v>3556</v>
      </c>
      <c r="B3557" s="1" t="s">
        <v>3590</v>
      </c>
      <c r="C3557" s="19">
        <v>42406</v>
      </c>
      <c r="D3557" s="19">
        <v>42440</v>
      </c>
      <c r="E3557" s="15">
        <v>243</v>
      </c>
      <c r="F3557" s="3">
        <v>1</v>
      </c>
      <c r="G3557" s="10">
        <v>461.61500000000001</v>
      </c>
    </row>
    <row r="3558" spans="1:7" ht="17.55" customHeight="1" x14ac:dyDescent="0.3">
      <c r="A3558" s="1">
        <v>3557</v>
      </c>
      <c r="B3558" s="1" t="s">
        <v>3591</v>
      </c>
      <c r="C3558" s="19">
        <v>42405</v>
      </c>
      <c r="D3558" s="19">
        <v>42443</v>
      </c>
      <c r="E3558" s="15">
        <v>32</v>
      </c>
      <c r="F3558" s="3">
        <v>1</v>
      </c>
      <c r="G3558" s="10">
        <v>255.91499999999999</v>
      </c>
    </row>
    <row r="3559" spans="1:7" ht="17.55" customHeight="1" x14ac:dyDescent="0.3">
      <c r="A3559" s="1">
        <v>3558</v>
      </c>
      <c r="B3559" s="1" t="s">
        <v>3592</v>
      </c>
      <c r="C3559" s="19">
        <v>42406</v>
      </c>
      <c r="D3559" s="19">
        <v>42439</v>
      </c>
      <c r="E3559" s="15">
        <v>299</v>
      </c>
      <c r="F3559" s="3">
        <v>4</v>
      </c>
      <c r="G3559" s="10">
        <v>86.152000000000001</v>
      </c>
    </row>
    <row r="3560" spans="1:7" ht="17.55" customHeight="1" x14ac:dyDescent="0.3">
      <c r="A3560" s="1">
        <v>3559</v>
      </c>
      <c r="B3560" s="1" t="s">
        <v>3593</v>
      </c>
      <c r="C3560" s="19">
        <v>42404</v>
      </c>
      <c r="D3560" s="19">
        <v>42440</v>
      </c>
      <c r="E3560" s="15">
        <v>43</v>
      </c>
      <c r="F3560" s="3">
        <v>4</v>
      </c>
      <c r="G3560" s="10">
        <v>97.405000000000001</v>
      </c>
    </row>
    <row r="3561" spans="1:7" ht="17.55" customHeight="1" x14ac:dyDescent="0.3">
      <c r="A3561" s="1">
        <v>3560</v>
      </c>
      <c r="B3561" s="1" t="s">
        <v>3594</v>
      </c>
      <c r="C3561" s="19">
        <v>42408</v>
      </c>
      <c r="D3561" s="19">
        <v>42438</v>
      </c>
      <c r="E3561" s="15">
        <v>45</v>
      </c>
      <c r="F3561" s="3">
        <v>4</v>
      </c>
      <c r="G3561" s="10">
        <v>701.80000000000007</v>
      </c>
    </row>
    <row r="3562" spans="1:7" ht="17.55" customHeight="1" x14ac:dyDescent="0.3">
      <c r="A3562" s="1">
        <v>3561</v>
      </c>
      <c r="B3562" s="1" t="s">
        <v>3595</v>
      </c>
      <c r="C3562" s="19">
        <v>42410</v>
      </c>
      <c r="D3562" s="19">
        <v>42460</v>
      </c>
      <c r="E3562" s="15">
        <v>279</v>
      </c>
      <c r="F3562" s="3">
        <v>1</v>
      </c>
      <c r="G3562" s="10">
        <v>483.39499999999998</v>
      </c>
    </row>
    <row r="3563" spans="1:7" ht="17.55" customHeight="1" x14ac:dyDescent="0.3">
      <c r="A3563" s="1">
        <v>3562</v>
      </c>
      <c r="B3563" s="1" t="s">
        <v>3596</v>
      </c>
      <c r="C3563" s="19">
        <v>42409</v>
      </c>
      <c r="D3563" s="19">
        <v>42467</v>
      </c>
      <c r="E3563" s="15">
        <v>133</v>
      </c>
      <c r="F3563" s="3">
        <v>2</v>
      </c>
      <c r="G3563" s="10">
        <v>409.464</v>
      </c>
    </row>
    <row r="3564" spans="1:7" ht="17.55" customHeight="1" x14ac:dyDescent="0.3">
      <c r="A3564" s="1">
        <v>3563</v>
      </c>
      <c r="B3564" s="1" t="s">
        <v>3597</v>
      </c>
      <c r="C3564" s="19">
        <v>42409</v>
      </c>
      <c r="D3564" s="19">
        <v>42469</v>
      </c>
      <c r="E3564" s="15">
        <v>271</v>
      </c>
      <c r="F3564" s="3">
        <v>4</v>
      </c>
      <c r="G3564" s="10">
        <v>123.42</v>
      </c>
    </row>
    <row r="3565" spans="1:7" ht="17.55" customHeight="1" x14ac:dyDescent="0.3">
      <c r="A3565" s="1">
        <v>3564</v>
      </c>
      <c r="B3565" s="1" t="s">
        <v>3598</v>
      </c>
      <c r="C3565" s="19">
        <v>42410</v>
      </c>
      <c r="D3565" s="19">
        <v>42432</v>
      </c>
      <c r="E3565" s="15">
        <v>136</v>
      </c>
      <c r="F3565" s="3">
        <v>3</v>
      </c>
      <c r="G3565" s="10">
        <v>510.74099999999999</v>
      </c>
    </row>
    <row r="3566" spans="1:7" ht="17.55" customHeight="1" x14ac:dyDescent="0.3">
      <c r="A3566" s="1">
        <v>3565</v>
      </c>
      <c r="B3566" s="1" t="s">
        <v>3599</v>
      </c>
      <c r="C3566" s="19">
        <v>42409</v>
      </c>
      <c r="D3566" s="19">
        <v>42449</v>
      </c>
      <c r="E3566" s="15">
        <v>223</v>
      </c>
      <c r="F3566" s="3">
        <v>1</v>
      </c>
      <c r="G3566" s="10">
        <v>224.09200000000001</v>
      </c>
    </row>
    <row r="3567" spans="1:7" ht="17.55" customHeight="1" x14ac:dyDescent="0.3">
      <c r="A3567" s="1">
        <v>3566</v>
      </c>
      <c r="B3567" s="1" t="s">
        <v>3600</v>
      </c>
      <c r="C3567" s="19">
        <v>42410</v>
      </c>
      <c r="D3567" s="19">
        <v>42444</v>
      </c>
      <c r="E3567" s="15">
        <v>39</v>
      </c>
      <c r="F3567" s="3">
        <v>1</v>
      </c>
      <c r="G3567" s="10">
        <v>430.76000000000005</v>
      </c>
    </row>
    <row r="3568" spans="1:7" ht="17.55" customHeight="1" x14ac:dyDescent="0.3">
      <c r="A3568" s="1">
        <v>3567</v>
      </c>
      <c r="B3568" s="1" t="s">
        <v>3601</v>
      </c>
      <c r="C3568" s="19">
        <v>42406</v>
      </c>
      <c r="D3568" s="19">
        <v>42439</v>
      </c>
      <c r="E3568" s="15">
        <v>124</v>
      </c>
      <c r="F3568" s="3">
        <v>4</v>
      </c>
      <c r="G3568" s="10">
        <v>186.82400000000001</v>
      </c>
    </row>
    <row r="3569" spans="1:7" ht="17.55" customHeight="1" x14ac:dyDescent="0.3">
      <c r="A3569" s="1">
        <v>3568</v>
      </c>
      <c r="B3569" s="1" t="s">
        <v>3602</v>
      </c>
      <c r="C3569" s="19">
        <v>42411</v>
      </c>
      <c r="D3569" s="19">
        <v>42464</v>
      </c>
      <c r="E3569" s="15">
        <v>120</v>
      </c>
      <c r="F3569" s="3">
        <v>4</v>
      </c>
      <c r="G3569" s="10">
        <v>111.80399999999999</v>
      </c>
    </row>
    <row r="3570" spans="1:7" ht="17.55" customHeight="1" x14ac:dyDescent="0.3">
      <c r="A3570" s="1">
        <v>3569</v>
      </c>
      <c r="B3570" s="1" t="s">
        <v>3603</v>
      </c>
      <c r="C3570" s="19">
        <v>42411</v>
      </c>
      <c r="D3570" s="19">
        <v>42443</v>
      </c>
      <c r="E3570" s="15">
        <v>174</v>
      </c>
      <c r="F3570" s="3">
        <v>3</v>
      </c>
      <c r="G3570" s="10">
        <v>190.57500000000002</v>
      </c>
    </row>
    <row r="3571" spans="1:7" ht="17.55" customHeight="1" x14ac:dyDescent="0.3">
      <c r="A3571" s="1">
        <v>3570</v>
      </c>
      <c r="B3571" s="1" t="s">
        <v>3604</v>
      </c>
      <c r="C3571" s="19">
        <v>42411</v>
      </c>
      <c r="D3571" s="19">
        <v>42485</v>
      </c>
      <c r="E3571" s="15">
        <v>46</v>
      </c>
      <c r="F3571" s="3">
        <v>4</v>
      </c>
      <c r="G3571" s="10">
        <v>339.28400000000005</v>
      </c>
    </row>
    <row r="3572" spans="1:7" ht="17.55" customHeight="1" x14ac:dyDescent="0.3">
      <c r="A3572" s="1">
        <v>3571</v>
      </c>
      <c r="B3572" s="1" t="s">
        <v>3605</v>
      </c>
      <c r="C3572" s="19">
        <v>42409</v>
      </c>
      <c r="D3572" s="19">
        <v>42442</v>
      </c>
      <c r="E3572" s="15">
        <v>301</v>
      </c>
      <c r="F3572" s="3">
        <v>1</v>
      </c>
      <c r="G3572" s="10">
        <v>957.23099999999999</v>
      </c>
    </row>
    <row r="3573" spans="1:7" ht="17.55" customHeight="1" x14ac:dyDescent="0.3">
      <c r="A3573" s="1">
        <v>3572</v>
      </c>
      <c r="B3573" s="1" t="s">
        <v>3606</v>
      </c>
      <c r="C3573" s="19">
        <v>42407</v>
      </c>
      <c r="D3573" s="19">
        <v>42479</v>
      </c>
      <c r="E3573" s="15">
        <v>174</v>
      </c>
      <c r="F3573" s="3">
        <v>4</v>
      </c>
      <c r="G3573" s="10">
        <v>161.77699999999999</v>
      </c>
    </row>
    <row r="3574" spans="1:7" ht="17.55" customHeight="1" x14ac:dyDescent="0.3">
      <c r="A3574" s="1">
        <v>3573</v>
      </c>
      <c r="B3574" s="1" t="s">
        <v>3607</v>
      </c>
      <c r="C3574" s="19">
        <v>42411</v>
      </c>
      <c r="D3574" s="19">
        <v>42466</v>
      </c>
      <c r="E3574" s="15">
        <v>34</v>
      </c>
      <c r="F3574" s="3">
        <v>3</v>
      </c>
      <c r="G3574" s="10">
        <v>605</v>
      </c>
    </row>
    <row r="3575" spans="1:7" ht="17.55" customHeight="1" x14ac:dyDescent="0.3">
      <c r="A3575" s="1">
        <v>3574</v>
      </c>
      <c r="B3575" s="1" t="s">
        <v>3608</v>
      </c>
      <c r="C3575" s="19">
        <v>42410</v>
      </c>
      <c r="D3575" s="19">
        <v>42482</v>
      </c>
      <c r="E3575" s="15">
        <v>123</v>
      </c>
      <c r="F3575" s="3">
        <v>1</v>
      </c>
      <c r="G3575" s="10">
        <v>377.52</v>
      </c>
    </row>
    <row r="3576" spans="1:7" ht="17.55" customHeight="1" x14ac:dyDescent="0.3">
      <c r="A3576" s="1">
        <v>3575</v>
      </c>
      <c r="B3576" s="1" t="s">
        <v>3609</v>
      </c>
      <c r="C3576" s="19">
        <v>42410</v>
      </c>
      <c r="D3576" s="19">
        <v>42434</v>
      </c>
      <c r="E3576" s="15">
        <v>187</v>
      </c>
      <c r="F3576" s="3">
        <v>2</v>
      </c>
      <c r="G3576" s="10">
        <v>455.928</v>
      </c>
    </row>
    <row r="3577" spans="1:7" ht="17.55" customHeight="1" x14ac:dyDescent="0.3">
      <c r="A3577" s="1">
        <v>3576</v>
      </c>
      <c r="B3577" s="1" t="s">
        <v>3610</v>
      </c>
      <c r="C3577" s="19">
        <v>42409</v>
      </c>
      <c r="D3577" s="19">
        <v>42459</v>
      </c>
      <c r="E3577" s="15">
        <v>138</v>
      </c>
      <c r="F3577" s="3">
        <v>1</v>
      </c>
      <c r="G3577" s="10">
        <v>784.08</v>
      </c>
    </row>
    <row r="3578" spans="1:7" ht="17.55" customHeight="1" x14ac:dyDescent="0.3">
      <c r="A3578" s="1">
        <v>3577</v>
      </c>
      <c r="B3578" s="1" t="s">
        <v>3611</v>
      </c>
      <c r="C3578" s="19">
        <v>42409</v>
      </c>
      <c r="D3578" s="19">
        <v>42467</v>
      </c>
      <c r="E3578" s="15">
        <v>135</v>
      </c>
      <c r="F3578" s="3">
        <v>2</v>
      </c>
      <c r="G3578" s="10">
        <v>897.33600000000001</v>
      </c>
    </row>
    <row r="3579" spans="1:7" ht="17.55" customHeight="1" x14ac:dyDescent="0.3">
      <c r="A3579" s="1">
        <v>3578</v>
      </c>
      <c r="B3579" s="1" t="s">
        <v>3612</v>
      </c>
      <c r="C3579" s="19">
        <v>42412</v>
      </c>
      <c r="D3579" s="19">
        <v>42454</v>
      </c>
      <c r="E3579" s="15">
        <v>43</v>
      </c>
      <c r="F3579" s="3">
        <v>1</v>
      </c>
      <c r="G3579" s="10">
        <v>626.29600000000005</v>
      </c>
    </row>
    <row r="3580" spans="1:7" ht="17.55" customHeight="1" x14ac:dyDescent="0.3">
      <c r="A3580" s="1">
        <v>3579</v>
      </c>
      <c r="B3580" s="1" t="s">
        <v>3613</v>
      </c>
      <c r="C3580" s="19">
        <v>42414</v>
      </c>
      <c r="D3580" s="19">
        <v>42483</v>
      </c>
      <c r="E3580" s="15">
        <v>212</v>
      </c>
      <c r="F3580" s="3">
        <v>2</v>
      </c>
      <c r="G3580" s="10">
        <v>477.70800000000003</v>
      </c>
    </row>
    <row r="3581" spans="1:7" ht="17.55" customHeight="1" x14ac:dyDescent="0.3">
      <c r="A3581" s="1">
        <v>3580</v>
      </c>
      <c r="B3581" s="1" t="s">
        <v>3614</v>
      </c>
      <c r="C3581" s="19">
        <v>42409</v>
      </c>
      <c r="D3581" s="19">
        <v>42470</v>
      </c>
      <c r="E3581" s="15">
        <v>136</v>
      </c>
      <c r="F3581" s="3">
        <v>2</v>
      </c>
      <c r="G3581" s="10">
        <v>608.87200000000007</v>
      </c>
    </row>
    <row r="3582" spans="1:7" ht="17.55" customHeight="1" x14ac:dyDescent="0.3">
      <c r="A3582" s="1">
        <v>3581</v>
      </c>
      <c r="B3582" s="1" t="s">
        <v>3615</v>
      </c>
      <c r="C3582" s="19">
        <v>42414</v>
      </c>
      <c r="D3582" s="19">
        <v>42458</v>
      </c>
      <c r="E3582" s="15">
        <v>58</v>
      </c>
      <c r="F3582" s="3">
        <v>2</v>
      </c>
      <c r="G3582" s="10">
        <v>60.015999999999998</v>
      </c>
    </row>
    <row r="3583" spans="1:7" ht="17.55" customHeight="1" x14ac:dyDescent="0.3">
      <c r="A3583" s="1">
        <v>3582</v>
      </c>
      <c r="B3583" s="1" t="s">
        <v>3616</v>
      </c>
      <c r="C3583" s="19">
        <v>42413</v>
      </c>
      <c r="D3583" s="19">
        <v>42465</v>
      </c>
      <c r="E3583" s="15">
        <v>228</v>
      </c>
      <c r="F3583" s="3">
        <v>1</v>
      </c>
      <c r="G3583" s="10">
        <v>457.98500000000001</v>
      </c>
    </row>
    <row r="3584" spans="1:7" ht="17.55" customHeight="1" x14ac:dyDescent="0.3">
      <c r="A3584" s="1">
        <v>3583</v>
      </c>
      <c r="B3584" s="1" t="s">
        <v>3617</v>
      </c>
      <c r="C3584" s="19">
        <v>42411</v>
      </c>
      <c r="D3584" s="19">
        <v>42465</v>
      </c>
      <c r="E3584" s="15">
        <v>36</v>
      </c>
      <c r="F3584" s="3">
        <v>4</v>
      </c>
      <c r="G3584" s="10">
        <v>423.98400000000004</v>
      </c>
    </row>
    <row r="3585" spans="1:7" ht="17.55" customHeight="1" x14ac:dyDescent="0.3">
      <c r="A3585" s="1">
        <v>3584</v>
      </c>
      <c r="B3585" s="1" t="s">
        <v>3618</v>
      </c>
      <c r="C3585" s="19">
        <v>42415</v>
      </c>
      <c r="D3585" s="19">
        <v>42465</v>
      </c>
      <c r="E3585" s="15">
        <v>153</v>
      </c>
      <c r="F3585" s="3">
        <v>4</v>
      </c>
      <c r="G3585" s="10">
        <v>302.01600000000002</v>
      </c>
    </row>
    <row r="3586" spans="1:7" ht="17.55" customHeight="1" x14ac:dyDescent="0.3">
      <c r="A3586" s="1">
        <v>3585</v>
      </c>
      <c r="B3586" s="1" t="s">
        <v>3619</v>
      </c>
      <c r="C3586" s="19">
        <v>42413</v>
      </c>
      <c r="D3586" s="19">
        <v>42452</v>
      </c>
      <c r="E3586" s="15">
        <v>180</v>
      </c>
      <c r="F3586" s="3">
        <v>1</v>
      </c>
      <c r="G3586" s="10">
        <v>146.65200000000002</v>
      </c>
    </row>
    <row r="3587" spans="1:7" ht="17.55" customHeight="1" x14ac:dyDescent="0.3">
      <c r="A3587" s="1">
        <v>3586</v>
      </c>
      <c r="B3587" s="1" t="s">
        <v>3620</v>
      </c>
      <c r="C3587" s="19">
        <v>42416</v>
      </c>
      <c r="D3587" s="19">
        <v>42462</v>
      </c>
      <c r="E3587" s="15">
        <v>90</v>
      </c>
      <c r="F3587" s="3">
        <v>4</v>
      </c>
      <c r="G3587" s="10">
        <v>99.09899999999999</v>
      </c>
    </row>
    <row r="3588" spans="1:7" ht="17.55" customHeight="1" x14ac:dyDescent="0.3">
      <c r="A3588" s="1">
        <v>3587</v>
      </c>
      <c r="B3588" s="1" t="s">
        <v>3621</v>
      </c>
      <c r="C3588" s="19">
        <v>42413</v>
      </c>
      <c r="D3588" s="19">
        <v>42479</v>
      </c>
      <c r="E3588" s="15">
        <v>133</v>
      </c>
      <c r="F3588" s="3">
        <v>2</v>
      </c>
      <c r="G3588" s="10">
        <v>937.62900000000002</v>
      </c>
    </row>
    <row r="3589" spans="1:7" ht="17.55" customHeight="1" x14ac:dyDescent="0.3">
      <c r="A3589" s="1">
        <v>3588</v>
      </c>
      <c r="B3589" s="1" t="s">
        <v>3622</v>
      </c>
      <c r="C3589" s="19">
        <v>42413</v>
      </c>
      <c r="D3589" s="19">
        <v>42472</v>
      </c>
      <c r="E3589" s="15">
        <v>317</v>
      </c>
      <c r="F3589" s="3">
        <v>3</v>
      </c>
      <c r="G3589" s="10">
        <v>779.24</v>
      </c>
    </row>
    <row r="3590" spans="1:7" ht="17.55" customHeight="1" x14ac:dyDescent="0.3">
      <c r="A3590" s="1">
        <v>3589</v>
      </c>
      <c r="B3590" s="1" t="s">
        <v>3623</v>
      </c>
      <c r="C3590" s="19">
        <v>42413</v>
      </c>
      <c r="D3590" s="19">
        <v>42445</v>
      </c>
      <c r="E3590" s="15">
        <v>287</v>
      </c>
      <c r="F3590" s="3">
        <v>1</v>
      </c>
      <c r="G3590" s="10">
        <v>162.13999999999999</v>
      </c>
    </row>
    <row r="3591" spans="1:7" ht="17.55" customHeight="1" x14ac:dyDescent="0.3">
      <c r="A3591" s="1">
        <v>3590</v>
      </c>
      <c r="B3591" s="1" t="s">
        <v>3624</v>
      </c>
      <c r="C3591" s="19">
        <v>42415</v>
      </c>
      <c r="D3591" s="19">
        <v>42468</v>
      </c>
      <c r="E3591" s="15">
        <v>134</v>
      </c>
      <c r="F3591" s="3">
        <v>2</v>
      </c>
      <c r="G3591" s="10">
        <v>253.13200000000003</v>
      </c>
    </row>
    <row r="3592" spans="1:7" ht="17.55" customHeight="1" x14ac:dyDescent="0.3">
      <c r="A3592" s="1">
        <v>3591</v>
      </c>
      <c r="B3592" s="1" t="s">
        <v>3625</v>
      </c>
      <c r="C3592" s="19">
        <v>42413</v>
      </c>
      <c r="D3592" s="19">
        <v>42479</v>
      </c>
      <c r="E3592" s="15">
        <v>207</v>
      </c>
      <c r="F3592" s="3">
        <v>1</v>
      </c>
      <c r="G3592" s="10">
        <v>730.96100000000001</v>
      </c>
    </row>
    <row r="3593" spans="1:7" ht="17.55" customHeight="1" x14ac:dyDescent="0.3">
      <c r="A3593" s="1">
        <v>3592</v>
      </c>
      <c r="B3593" s="1" t="s">
        <v>3626</v>
      </c>
      <c r="C3593" s="19">
        <v>42418</v>
      </c>
      <c r="D3593" s="19">
        <v>42448</v>
      </c>
      <c r="E3593" s="15">
        <v>253</v>
      </c>
      <c r="F3593" s="3">
        <v>4</v>
      </c>
      <c r="G3593" s="10">
        <v>184.40399999999997</v>
      </c>
    </row>
    <row r="3594" spans="1:7" ht="17.55" customHeight="1" x14ac:dyDescent="0.3">
      <c r="A3594" s="1">
        <v>3593</v>
      </c>
      <c r="B3594" s="1" t="s">
        <v>3627</v>
      </c>
      <c r="C3594" s="19">
        <v>42413</v>
      </c>
      <c r="D3594" s="19">
        <v>42465</v>
      </c>
      <c r="E3594" s="15">
        <v>190</v>
      </c>
      <c r="F3594" s="3">
        <v>1</v>
      </c>
      <c r="G3594" s="10">
        <v>306.85599999999999</v>
      </c>
    </row>
    <row r="3595" spans="1:7" ht="17.55" customHeight="1" x14ac:dyDescent="0.3">
      <c r="A3595" s="1">
        <v>3594</v>
      </c>
      <c r="B3595" s="1" t="s">
        <v>3628</v>
      </c>
      <c r="C3595" s="19">
        <v>42417</v>
      </c>
      <c r="D3595" s="19">
        <v>42454</v>
      </c>
      <c r="E3595" s="15">
        <v>244</v>
      </c>
      <c r="F3595" s="3">
        <v>2</v>
      </c>
      <c r="G3595" s="10">
        <v>480.97500000000002</v>
      </c>
    </row>
    <row r="3596" spans="1:7" ht="17.55" customHeight="1" x14ac:dyDescent="0.3">
      <c r="A3596" s="1">
        <v>3595</v>
      </c>
      <c r="B3596" s="1" t="s">
        <v>3629</v>
      </c>
      <c r="C3596" s="19">
        <v>42417</v>
      </c>
      <c r="D3596" s="19">
        <v>42476</v>
      </c>
      <c r="E3596" s="15">
        <v>128</v>
      </c>
      <c r="F3596" s="3">
        <v>1</v>
      </c>
      <c r="G3596" s="10">
        <v>550.79200000000003</v>
      </c>
    </row>
    <row r="3597" spans="1:7" ht="17.55" customHeight="1" x14ac:dyDescent="0.3">
      <c r="A3597" s="1">
        <v>3596</v>
      </c>
      <c r="B3597" s="1" t="s">
        <v>3630</v>
      </c>
      <c r="C3597" s="19">
        <v>42419</v>
      </c>
      <c r="D3597" s="19">
        <v>42478</v>
      </c>
      <c r="E3597" s="15">
        <v>28</v>
      </c>
      <c r="F3597" s="3">
        <v>1</v>
      </c>
      <c r="G3597" s="10">
        <v>251.68000000000004</v>
      </c>
    </row>
    <row r="3598" spans="1:7" ht="17.55" customHeight="1" x14ac:dyDescent="0.3">
      <c r="A3598" s="1">
        <v>3597</v>
      </c>
      <c r="B3598" s="1" t="s">
        <v>3631</v>
      </c>
      <c r="C3598" s="19">
        <v>42414</v>
      </c>
      <c r="D3598" s="19">
        <v>42480</v>
      </c>
      <c r="E3598" s="15">
        <v>203</v>
      </c>
      <c r="F3598" s="3">
        <v>3</v>
      </c>
      <c r="G3598" s="10">
        <v>137.21399999999997</v>
      </c>
    </row>
    <row r="3599" spans="1:7" ht="17.55" customHeight="1" x14ac:dyDescent="0.3">
      <c r="A3599" s="1">
        <v>3598</v>
      </c>
      <c r="B3599" s="1" t="s">
        <v>3632</v>
      </c>
      <c r="C3599" s="19">
        <v>42414</v>
      </c>
      <c r="D3599" s="19">
        <v>42445</v>
      </c>
      <c r="E3599" s="15">
        <v>91</v>
      </c>
      <c r="F3599" s="3">
        <v>3</v>
      </c>
      <c r="G3599" s="10">
        <v>869.02199999999993</v>
      </c>
    </row>
    <row r="3600" spans="1:7" ht="17.55" customHeight="1" x14ac:dyDescent="0.3">
      <c r="A3600" s="1">
        <v>3599</v>
      </c>
      <c r="B3600" s="1" t="s">
        <v>3633</v>
      </c>
      <c r="C3600" s="19">
        <v>42419</v>
      </c>
      <c r="D3600" s="19">
        <v>42467</v>
      </c>
      <c r="E3600" s="15">
        <v>156</v>
      </c>
      <c r="F3600" s="3">
        <v>2</v>
      </c>
      <c r="G3600" s="10">
        <v>397.12200000000001</v>
      </c>
    </row>
    <row r="3601" spans="1:7" ht="17.55" customHeight="1" x14ac:dyDescent="0.3">
      <c r="A3601" s="1">
        <v>3600</v>
      </c>
      <c r="B3601" s="1" t="s">
        <v>3634</v>
      </c>
      <c r="C3601" s="19">
        <v>42416</v>
      </c>
      <c r="D3601" s="19">
        <v>42478</v>
      </c>
      <c r="E3601" s="15">
        <v>95</v>
      </c>
      <c r="F3601" s="3">
        <v>3</v>
      </c>
      <c r="G3601" s="10">
        <v>308.30799999999999</v>
      </c>
    </row>
    <row r="3602" spans="1:7" ht="17.55" customHeight="1" x14ac:dyDescent="0.3">
      <c r="A3602" s="1">
        <v>3601</v>
      </c>
      <c r="B3602" s="1" t="s">
        <v>3635</v>
      </c>
      <c r="C3602" s="19">
        <v>42416</v>
      </c>
      <c r="D3602" s="19">
        <v>42480</v>
      </c>
      <c r="E3602" s="15">
        <v>46</v>
      </c>
      <c r="F3602" s="3">
        <v>2</v>
      </c>
      <c r="G3602" s="10">
        <v>272.00799999999998</v>
      </c>
    </row>
    <row r="3603" spans="1:7" ht="17.55" customHeight="1" x14ac:dyDescent="0.3">
      <c r="A3603" s="1">
        <v>3602</v>
      </c>
      <c r="B3603" s="1" t="s">
        <v>3636</v>
      </c>
      <c r="C3603" s="19">
        <v>42416</v>
      </c>
      <c r="D3603" s="19">
        <v>42486</v>
      </c>
      <c r="E3603" s="15">
        <v>139</v>
      </c>
      <c r="F3603" s="3">
        <v>2</v>
      </c>
      <c r="G3603" s="10">
        <v>289.43200000000002</v>
      </c>
    </row>
    <row r="3604" spans="1:7" ht="17.55" customHeight="1" x14ac:dyDescent="0.3">
      <c r="A3604" s="1">
        <v>3603</v>
      </c>
      <c r="B3604" s="1" t="s">
        <v>3637</v>
      </c>
      <c r="C3604" s="19">
        <v>42421</v>
      </c>
      <c r="D3604" s="19">
        <v>42472</v>
      </c>
      <c r="E3604" s="15">
        <v>285</v>
      </c>
      <c r="F3604" s="3">
        <v>2</v>
      </c>
      <c r="G3604" s="10">
        <v>671.67099999999994</v>
      </c>
    </row>
    <row r="3605" spans="1:7" ht="17.55" customHeight="1" x14ac:dyDescent="0.3">
      <c r="A3605" s="1">
        <v>3604</v>
      </c>
      <c r="B3605" s="1" t="s">
        <v>3638</v>
      </c>
      <c r="C3605" s="19">
        <v>42420</v>
      </c>
      <c r="D3605" s="19">
        <v>42489</v>
      </c>
      <c r="E3605" s="15">
        <v>46</v>
      </c>
      <c r="F3605" s="3">
        <v>2</v>
      </c>
      <c r="G3605" s="10">
        <v>394.21799999999996</v>
      </c>
    </row>
    <row r="3606" spans="1:7" ht="17.55" customHeight="1" x14ac:dyDescent="0.3">
      <c r="A3606" s="1">
        <v>3605</v>
      </c>
      <c r="B3606" s="1" t="s">
        <v>3639</v>
      </c>
      <c r="C3606" s="19">
        <v>42417</v>
      </c>
      <c r="D3606" s="19">
        <v>42472</v>
      </c>
      <c r="E3606" s="15">
        <v>156</v>
      </c>
      <c r="F3606" s="3">
        <v>2</v>
      </c>
      <c r="G3606" s="10">
        <v>220.82499999999999</v>
      </c>
    </row>
    <row r="3607" spans="1:7" ht="17.55" customHeight="1" x14ac:dyDescent="0.3">
      <c r="A3607" s="1">
        <v>3606</v>
      </c>
      <c r="B3607" s="1" t="s">
        <v>3640</v>
      </c>
      <c r="C3607" s="19">
        <v>42422</v>
      </c>
      <c r="D3607" s="19">
        <v>42486</v>
      </c>
      <c r="E3607" s="15">
        <v>38</v>
      </c>
      <c r="F3607" s="3">
        <v>1</v>
      </c>
      <c r="G3607" s="10">
        <v>414.90899999999999</v>
      </c>
    </row>
    <row r="3608" spans="1:7" ht="17.55" customHeight="1" x14ac:dyDescent="0.3">
      <c r="A3608" s="1">
        <v>3607</v>
      </c>
      <c r="B3608" s="1" t="s">
        <v>3641</v>
      </c>
      <c r="C3608" s="19">
        <v>42421</v>
      </c>
      <c r="D3608" s="19">
        <v>42475</v>
      </c>
      <c r="E3608" s="15">
        <v>35</v>
      </c>
      <c r="F3608" s="3">
        <v>4</v>
      </c>
      <c r="G3608" s="10">
        <v>835.26299999999992</v>
      </c>
    </row>
    <row r="3609" spans="1:7" ht="17.55" customHeight="1" x14ac:dyDescent="0.3">
      <c r="A3609" s="1">
        <v>3608</v>
      </c>
      <c r="B3609" s="1" t="s">
        <v>3642</v>
      </c>
      <c r="C3609" s="19">
        <v>42417</v>
      </c>
      <c r="D3609" s="19">
        <v>42465</v>
      </c>
      <c r="E3609" s="15">
        <v>85</v>
      </c>
      <c r="F3609" s="3">
        <v>1</v>
      </c>
      <c r="G3609" s="10">
        <v>113.74</v>
      </c>
    </row>
    <row r="3610" spans="1:7" ht="17.55" customHeight="1" x14ac:dyDescent="0.3">
      <c r="A3610" s="1">
        <v>3609</v>
      </c>
      <c r="B3610" s="1" t="s">
        <v>3643</v>
      </c>
      <c r="C3610" s="19">
        <v>42418</v>
      </c>
      <c r="D3610" s="19">
        <v>42459</v>
      </c>
      <c r="E3610" s="15">
        <v>207</v>
      </c>
      <c r="F3610" s="3">
        <v>2</v>
      </c>
      <c r="G3610" s="10">
        <v>186.34</v>
      </c>
    </row>
    <row r="3611" spans="1:7" ht="17.55" customHeight="1" x14ac:dyDescent="0.3">
      <c r="A3611" s="1">
        <v>3610</v>
      </c>
      <c r="B3611" s="1" t="s">
        <v>3644</v>
      </c>
      <c r="C3611" s="19">
        <v>42419</v>
      </c>
      <c r="D3611" s="19">
        <v>42490</v>
      </c>
      <c r="E3611" s="15">
        <v>132</v>
      </c>
      <c r="F3611" s="3">
        <v>4</v>
      </c>
      <c r="G3611" s="10">
        <v>800.41500000000008</v>
      </c>
    </row>
    <row r="3612" spans="1:7" ht="17.55" customHeight="1" x14ac:dyDescent="0.3">
      <c r="A3612" s="1">
        <v>3611</v>
      </c>
      <c r="B3612" s="1" t="s">
        <v>3645</v>
      </c>
      <c r="C3612" s="19">
        <v>42420</v>
      </c>
      <c r="D3612" s="19">
        <v>42495</v>
      </c>
      <c r="E3612" s="15">
        <v>148</v>
      </c>
      <c r="F3612" s="3">
        <v>2</v>
      </c>
      <c r="G3612" s="10">
        <v>744.39200000000005</v>
      </c>
    </row>
    <row r="3613" spans="1:7" ht="17.55" customHeight="1" x14ac:dyDescent="0.3">
      <c r="A3613" s="1">
        <v>3612</v>
      </c>
      <c r="B3613" s="1" t="s">
        <v>3646</v>
      </c>
      <c r="C3613" s="19">
        <v>42421</v>
      </c>
      <c r="D3613" s="19">
        <v>42473</v>
      </c>
      <c r="E3613" s="15">
        <v>265</v>
      </c>
      <c r="F3613" s="3">
        <v>4</v>
      </c>
      <c r="G3613" s="10">
        <v>197.47200000000001</v>
      </c>
    </row>
    <row r="3614" spans="1:7" ht="17.55" customHeight="1" x14ac:dyDescent="0.3">
      <c r="A3614" s="1">
        <v>3613</v>
      </c>
      <c r="B3614" s="1" t="s">
        <v>3647</v>
      </c>
      <c r="C3614" s="19">
        <v>42420</v>
      </c>
      <c r="D3614" s="19">
        <v>42472</v>
      </c>
      <c r="E3614" s="15">
        <v>214</v>
      </c>
      <c r="F3614" s="3">
        <v>1</v>
      </c>
      <c r="G3614" s="10">
        <v>420.11200000000002</v>
      </c>
    </row>
    <row r="3615" spans="1:7" ht="17.55" customHeight="1" x14ac:dyDescent="0.3">
      <c r="A3615" s="1">
        <v>3614</v>
      </c>
      <c r="B3615" s="1" t="s">
        <v>3648</v>
      </c>
      <c r="C3615" s="19">
        <v>42422</v>
      </c>
      <c r="D3615" s="19">
        <v>42483</v>
      </c>
      <c r="E3615" s="15">
        <v>34</v>
      </c>
      <c r="F3615" s="3">
        <v>4</v>
      </c>
      <c r="G3615" s="10">
        <v>955.05300000000011</v>
      </c>
    </row>
    <row r="3616" spans="1:7" ht="17.55" customHeight="1" x14ac:dyDescent="0.3">
      <c r="A3616" s="1">
        <v>3615</v>
      </c>
      <c r="B3616" s="1" t="s">
        <v>3649</v>
      </c>
      <c r="C3616" s="19">
        <v>42421</v>
      </c>
      <c r="D3616" s="19">
        <v>42458</v>
      </c>
      <c r="E3616" s="15">
        <v>96</v>
      </c>
      <c r="F3616" s="3">
        <v>2</v>
      </c>
      <c r="G3616" s="10">
        <v>484</v>
      </c>
    </row>
    <row r="3617" spans="1:7" ht="17.55" customHeight="1" x14ac:dyDescent="0.3">
      <c r="A3617" s="1">
        <v>3616</v>
      </c>
      <c r="B3617" s="1" t="s">
        <v>3650</v>
      </c>
      <c r="C3617" s="19">
        <v>42422</v>
      </c>
      <c r="D3617" s="19">
        <v>42481</v>
      </c>
      <c r="E3617" s="15">
        <v>131</v>
      </c>
      <c r="F3617" s="3">
        <v>4</v>
      </c>
      <c r="G3617" s="10">
        <v>248.29199999999997</v>
      </c>
    </row>
    <row r="3618" spans="1:7" ht="17.55" customHeight="1" x14ac:dyDescent="0.3">
      <c r="A3618" s="1">
        <v>3617</v>
      </c>
      <c r="B3618" s="1" t="s">
        <v>3651</v>
      </c>
      <c r="C3618" s="19">
        <v>42422</v>
      </c>
      <c r="D3618" s="19">
        <v>42450</v>
      </c>
      <c r="E3618" s="15">
        <v>256</v>
      </c>
      <c r="F3618" s="3">
        <v>3</v>
      </c>
      <c r="G3618" s="10">
        <v>484</v>
      </c>
    </row>
    <row r="3619" spans="1:7" ht="17.55" customHeight="1" x14ac:dyDescent="0.3">
      <c r="A3619" s="1">
        <v>3618</v>
      </c>
      <c r="B3619" s="1" t="s">
        <v>3652</v>
      </c>
      <c r="C3619" s="19">
        <v>42421</v>
      </c>
      <c r="D3619" s="19">
        <v>42461</v>
      </c>
      <c r="E3619" s="15">
        <v>7</v>
      </c>
      <c r="F3619" s="3">
        <v>3</v>
      </c>
      <c r="G3619" s="10">
        <v>97.768000000000015</v>
      </c>
    </row>
    <row r="3620" spans="1:7" ht="17.55" customHeight="1" x14ac:dyDescent="0.3">
      <c r="A3620" s="1">
        <v>3619</v>
      </c>
      <c r="B3620" s="1" t="s">
        <v>3653</v>
      </c>
      <c r="C3620" s="19">
        <v>42424</v>
      </c>
      <c r="D3620" s="19">
        <v>42447</v>
      </c>
      <c r="E3620" s="15">
        <v>195</v>
      </c>
      <c r="F3620" s="3">
        <v>4</v>
      </c>
      <c r="G3620" s="10">
        <v>64.734999999999999</v>
      </c>
    </row>
    <row r="3621" spans="1:7" ht="17.55" customHeight="1" x14ac:dyDescent="0.3">
      <c r="A3621" s="1">
        <v>3620</v>
      </c>
      <c r="B3621" s="1" t="s">
        <v>3654</v>
      </c>
      <c r="C3621" s="19">
        <v>42422</v>
      </c>
      <c r="D3621" s="19">
        <v>42483</v>
      </c>
      <c r="E3621" s="15">
        <v>186</v>
      </c>
      <c r="F3621" s="3">
        <v>4</v>
      </c>
      <c r="G3621" s="10">
        <v>87.12</v>
      </c>
    </row>
    <row r="3622" spans="1:7" ht="17.55" customHeight="1" x14ac:dyDescent="0.3">
      <c r="A3622" s="1">
        <v>3621</v>
      </c>
      <c r="B3622" s="1" t="s">
        <v>3655</v>
      </c>
      <c r="C3622" s="19">
        <v>42423</v>
      </c>
      <c r="D3622" s="19">
        <v>42448</v>
      </c>
      <c r="E3622" s="15">
        <v>49</v>
      </c>
      <c r="F3622" s="3">
        <v>1</v>
      </c>
      <c r="G3622" s="10">
        <v>162.62400000000002</v>
      </c>
    </row>
    <row r="3623" spans="1:7" ht="17.55" customHeight="1" x14ac:dyDescent="0.3">
      <c r="A3623" s="1">
        <v>3622</v>
      </c>
      <c r="B3623" s="1" t="s">
        <v>3656</v>
      </c>
      <c r="C3623" s="19">
        <v>42420</v>
      </c>
      <c r="D3623" s="19">
        <v>42450</v>
      </c>
      <c r="E3623" s="15">
        <v>133</v>
      </c>
      <c r="F3623" s="3">
        <v>4</v>
      </c>
      <c r="G3623" s="10">
        <v>414.30400000000003</v>
      </c>
    </row>
    <row r="3624" spans="1:7" ht="17.55" customHeight="1" x14ac:dyDescent="0.3">
      <c r="A3624" s="1">
        <v>3623</v>
      </c>
      <c r="B3624" s="1" t="s">
        <v>3657</v>
      </c>
      <c r="C3624" s="19">
        <v>42419</v>
      </c>
      <c r="D3624" s="19">
        <v>42456</v>
      </c>
      <c r="E3624" s="15">
        <v>90</v>
      </c>
      <c r="F3624" s="3">
        <v>1</v>
      </c>
      <c r="G3624" s="10">
        <v>259.18200000000002</v>
      </c>
    </row>
    <row r="3625" spans="1:7" ht="17.55" customHeight="1" x14ac:dyDescent="0.3">
      <c r="A3625" s="1">
        <v>3624</v>
      </c>
      <c r="B3625" s="1" t="s">
        <v>3658</v>
      </c>
      <c r="C3625" s="19">
        <v>42424</v>
      </c>
      <c r="D3625" s="19">
        <v>42466</v>
      </c>
      <c r="E3625" s="15">
        <v>245</v>
      </c>
      <c r="F3625" s="3">
        <v>3</v>
      </c>
      <c r="G3625" s="10">
        <v>920.20500000000004</v>
      </c>
    </row>
    <row r="3626" spans="1:7" ht="17.55" customHeight="1" x14ac:dyDescent="0.3">
      <c r="A3626" s="1">
        <v>3625</v>
      </c>
      <c r="B3626" s="1" t="s">
        <v>3659</v>
      </c>
      <c r="C3626" s="19">
        <v>42420</v>
      </c>
      <c r="D3626" s="19">
        <v>42475</v>
      </c>
      <c r="E3626" s="15">
        <v>44</v>
      </c>
      <c r="F3626" s="3">
        <v>1</v>
      </c>
      <c r="G3626" s="10">
        <v>240.548</v>
      </c>
    </row>
    <row r="3627" spans="1:7" ht="17.55" customHeight="1" x14ac:dyDescent="0.3">
      <c r="A3627" s="1">
        <v>3626</v>
      </c>
      <c r="B3627" s="1" t="s">
        <v>3660</v>
      </c>
      <c r="C3627" s="19">
        <v>42421</v>
      </c>
      <c r="D3627" s="19">
        <v>42472</v>
      </c>
      <c r="E3627" s="15">
        <v>237</v>
      </c>
      <c r="F3627" s="3">
        <v>4</v>
      </c>
      <c r="G3627" s="10">
        <v>138.90799999999999</v>
      </c>
    </row>
    <row r="3628" spans="1:7" ht="17.55" customHeight="1" x14ac:dyDescent="0.3">
      <c r="A3628" s="1">
        <v>3627</v>
      </c>
      <c r="B3628" s="1" t="s">
        <v>3661</v>
      </c>
      <c r="C3628" s="19">
        <v>42425</v>
      </c>
      <c r="D3628" s="19">
        <v>42500</v>
      </c>
      <c r="E3628" s="15">
        <v>180</v>
      </c>
      <c r="F3628" s="3">
        <v>4</v>
      </c>
      <c r="G3628" s="10">
        <v>712.44799999999998</v>
      </c>
    </row>
    <row r="3629" spans="1:7" ht="17.55" customHeight="1" x14ac:dyDescent="0.3">
      <c r="A3629" s="1">
        <v>3628</v>
      </c>
      <c r="B3629" s="1" t="s">
        <v>3662</v>
      </c>
      <c r="C3629" s="19">
        <v>42420</v>
      </c>
      <c r="D3629" s="19">
        <v>42457</v>
      </c>
      <c r="E3629" s="15">
        <v>126</v>
      </c>
      <c r="F3629" s="3">
        <v>2</v>
      </c>
      <c r="G3629" s="10">
        <v>180.048</v>
      </c>
    </row>
    <row r="3630" spans="1:7" ht="17.55" customHeight="1" x14ac:dyDescent="0.3">
      <c r="A3630" s="1">
        <v>3629</v>
      </c>
      <c r="B3630" s="1" t="s">
        <v>3663</v>
      </c>
      <c r="C3630" s="19">
        <v>42424</v>
      </c>
      <c r="D3630" s="19">
        <v>42477</v>
      </c>
      <c r="E3630" s="15">
        <v>74</v>
      </c>
      <c r="F3630" s="3">
        <v>2</v>
      </c>
      <c r="G3630" s="10">
        <v>275.88000000000005</v>
      </c>
    </row>
    <row r="3631" spans="1:7" ht="17.55" customHeight="1" x14ac:dyDescent="0.3">
      <c r="A3631" s="1">
        <v>3630</v>
      </c>
      <c r="B3631" s="1" t="s">
        <v>3664</v>
      </c>
      <c r="C3631" s="19">
        <v>42424</v>
      </c>
      <c r="D3631" s="19">
        <v>42447</v>
      </c>
      <c r="E3631" s="15">
        <v>123</v>
      </c>
      <c r="F3631" s="3">
        <v>2</v>
      </c>
      <c r="G3631" s="10">
        <v>541.596</v>
      </c>
    </row>
    <row r="3632" spans="1:7" ht="17.55" customHeight="1" x14ac:dyDescent="0.3">
      <c r="A3632" s="1">
        <v>3631</v>
      </c>
      <c r="B3632" s="1" t="s">
        <v>3665</v>
      </c>
      <c r="C3632" s="19">
        <v>42423</v>
      </c>
      <c r="D3632" s="19">
        <v>42451</v>
      </c>
      <c r="E3632" s="15">
        <v>46</v>
      </c>
      <c r="F3632" s="3">
        <v>2</v>
      </c>
      <c r="G3632" s="10">
        <v>150.28199999999998</v>
      </c>
    </row>
    <row r="3633" spans="1:7" ht="17.55" customHeight="1" x14ac:dyDescent="0.3">
      <c r="A3633" s="1">
        <v>3632</v>
      </c>
      <c r="B3633" s="1" t="s">
        <v>3666</v>
      </c>
      <c r="C3633" s="19">
        <v>42422</v>
      </c>
      <c r="D3633" s="19">
        <v>42484</v>
      </c>
      <c r="E3633" s="15">
        <v>30</v>
      </c>
      <c r="F3633" s="3">
        <v>1</v>
      </c>
      <c r="G3633" s="10">
        <v>65.823999999999998</v>
      </c>
    </row>
    <row r="3634" spans="1:7" ht="17.55" customHeight="1" x14ac:dyDescent="0.3">
      <c r="A3634" s="1">
        <v>3633</v>
      </c>
      <c r="B3634" s="1" t="s">
        <v>3667</v>
      </c>
      <c r="C3634" s="19">
        <v>42423</v>
      </c>
      <c r="D3634" s="19">
        <v>42456</v>
      </c>
      <c r="E3634" s="15">
        <v>28</v>
      </c>
      <c r="F3634" s="3">
        <v>2</v>
      </c>
      <c r="G3634" s="10">
        <v>204.732</v>
      </c>
    </row>
    <row r="3635" spans="1:7" ht="17.55" customHeight="1" x14ac:dyDescent="0.3">
      <c r="A3635" s="1">
        <v>3634</v>
      </c>
      <c r="B3635" s="1" t="s">
        <v>3668</v>
      </c>
      <c r="C3635" s="19">
        <v>42426</v>
      </c>
      <c r="D3635" s="19">
        <v>42500</v>
      </c>
      <c r="E3635" s="15">
        <v>212</v>
      </c>
      <c r="F3635" s="3">
        <v>4</v>
      </c>
      <c r="G3635" s="10">
        <v>221.672</v>
      </c>
    </row>
    <row r="3636" spans="1:7" ht="17.55" customHeight="1" x14ac:dyDescent="0.3">
      <c r="A3636" s="1">
        <v>3635</v>
      </c>
      <c r="B3636" s="1" t="s">
        <v>3669</v>
      </c>
      <c r="C3636" s="19">
        <v>42425</v>
      </c>
      <c r="D3636" s="19">
        <v>42498</v>
      </c>
      <c r="E3636" s="15">
        <v>126</v>
      </c>
      <c r="F3636" s="3">
        <v>1</v>
      </c>
      <c r="G3636" s="10">
        <v>170.005</v>
      </c>
    </row>
    <row r="3637" spans="1:7" ht="17.55" customHeight="1" x14ac:dyDescent="0.3">
      <c r="A3637" s="1">
        <v>3636</v>
      </c>
      <c r="B3637" s="1" t="s">
        <v>3670</v>
      </c>
      <c r="C3637" s="19">
        <v>42424</v>
      </c>
      <c r="D3637" s="19">
        <v>42493</v>
      </c>
      <c r="E3637" s="15">
        <v>174</v>
      </c>
      <c r="F3637" s="3">
        <v>2</v>
      </c>
      <c r="G3637" s="10">
        <v>63.524999999999999</v>
      </c>
    </row>
    <row r="3638" spans="1:7" ht="17.55" customHeight="1" x14ac:dyDescent="0.3">
      <c r="A3638" s="1">
        <v>3637</v>
      </c>
      <c r="B3638" s="1" t="s">
        <v>3671</v>
      </c>
      <c r="C3638" s="19">
        <v>42427</v>
      </c>
      <c r="D3638" s="19">
        <v>42452</v>
      </c>
      <c r="E3638" s="15">
        <v>281</v>
      </c>
      <c r="F3638" s="3">
        <v>3</v>
      </c>
      <c r="G3638" s="10">
        <v>751.28899999999999</v>
      </c>
    </row>
    <row r="3639" spans="1:7" ht="17.55" customHeight="1" x14ac:dyDescent="0.3">
      <c r="A3639" s="1">
        <v>3638</v>
      </c>
      <c r="B3639" s="1" t="s">
        <v>3672</v>
      </c>
      <c r="C3639" s="19">
        <v>42428</v>
      </c>
      <c r="D3639" s="19">
        <v>42449</v>
      </c>
      <c r="E3639" s="15">
        <v>240</v>
      </c>
      <c r="F3639" s="3">
        <v>1</v>
      </c>
      <c r="G3639" s="10">
        <v>689.3370000000001</v>
      </c>
    </row>
    <row r="3640" spans="1:7" ht="17.55" customHeight="1" x14ac:dyDescent="0.3">
      <c r="A3640" s="1">
        <v>3639</v>
      </c>
      <c r="B3640" s="1" t="s">
        <v>3673</v>
      </c>
      <c r="C3640" s="19">
        <v>42426</v>
      </c>
      <c r="D3640" s="19">
        <v>42446</v>
      </c>
      <c r="E3640" s="15">
        <v>186</v>
      </c>
      <c r="F3640" s="3">
        <v>4</v>
      </c>
      <c r="G3640" s="10">
        <v>409.10099999999994</v>
      </c>
    </row>
    <row r="3641" spans="1:7" ht="17.55" customHeight="1" x14ac:dyDescent="0.3">
      <c r="A3641" s="1">
        <v>3640</v>
      </c>
      <c r="B3641" s="1" t="s">
        <v>3674</v>
      </c>
      <c r="C3641" s="19">
        <v>42424</v>
      </c>
      <c r="D3641" s="19">
        <v>42469</v>
      </c>
      <c r="E3641" s="15">
        <v>126</v>
      </c>
      <c r="F3641" s="3">
        <v>4</v>
      </c>
      <c r="G3641" s="10">
        <v>590.96400000000006</v>
      </c>
    </row>
    <row r="3642" spans="1:7" ht="17.55" customHeight="1" x14ac:dyDescent="0.3">
      <c r="A3642" s="1">
        <v>3641</v>
      </c>
      <c r="B3642" s="1" t="s">
        <v>3675</v>
      </c>
      <c r="C3642" s="19">
        <v>42429</v>
      </c>
      <c r="D3642" s="19">
        <v>42490</v>
      </c>
      <c r="E3642" s="15">
        <v>169</v>
      </c>
      <c r="F3642" s="3">
        <v>2</v>
      </c>
      <c r="G3642" s="10">
        <v>656.42499999999995</v>
      </c>
    </row>
    <row r="3643" spans="1:7" ht="17.55" customHeight="1" x14ac:dyDescent="0.3">
      <c r="A3643" s="1">
        <v>3642</v>
      </c>
      <c r="B3643" s="1" t="s">
        <v>3676</v>
      </c>
      <c r="C3643" s="19">
        <v>42429</v>
      </c>
      <c r="D3643" s="19">
        <v>42452</v>
      </c>
      <c r="E3643" s="15">
        <v>192</v>
      </c>
      <c r="F3643" s="3">
        <v>1</v>
      </c>
      <c r="G3643" s="10">
        <v>742.69800000000009</v>
      </c>
    </row>
    <row r="3644" spans="1:7" ht="17.55" customHeight="1" x14ac:dyDescent="0.3">
      <c r="A3644" s="1">
        <v>3643</v>
      </c>
      <c r="B3644" s="1" t="s">
        <v>3677</v>
      </c>
      <c r="C3644" s="19">
        <v>42430</v>
      </c>
      <c r="D3644" s="19">
        <v>42452</v>
      </c>
      <c r="E3644" s="15">
        <v>80</v>
      </c>
      <c r="F3644" s="3">
        <v>4</v>
      </c>
      <c r="G3644" s="10">
        <v>389.01499999999999</v>
      </c>
    </row>
    <row r="3645" spans="1:7" ht="17.55" customHeight="1" x14ac:dyDescent="0.3">
      <c r="A3645" s="1">
        <v>3644</v>
      </c>
      <c r="B3645" s="1" t="s">
        <v>3678</v>
      </c>
      <c r="C3645" s="19">
        <v>42425</v>
      </c>
      <c r="D3645" s="19">
        <v>42450</v>
      </c>
      <c r="E3645" s="15">
        <v>293</v>
      </c>
      <c r="F3645" s="3">
        <v>1</v>
      </c>
      <c r="G3645" s="10">
        <v>104.544</v>
      </c>
    </row>
    <row r="3646" spans="1:7" ht="17.55" customHeight="1" x14ac:dyDescent="0.3">
      <c r="A3646" s="1">
        <v>3645</v>
      </c>
      <c r="B3646" s="1" t="s">
        <v>3679</v>
      </c>
      <c r="C3646" s="19">
        <v>42429</v>
      </c>
      <c r="D3646" s="19">
        <v>42477</v>
      </c>
      <c r="E3646" s="15">
        <v>122</v>
      </c>
      <c r="F3646" s="3">
        <v>4</v>
      </c>
      <c r="G3646" s="10">
        <v>85.184000000000012</v>
      </c>
    </row>
    <row r="3647" spans="1:7" ht="17.55" customHeight="1" x14ac:dyDescent="0.3">
      <c r="A3647" s="1">
        <v>3646</v>
      </c>
      <c r="B3647" s="1" t="s">
        <v>3680</v>
      </c>
      <c r="C3647" s="19">
        <v>42426</v>
      </c>
      <c r="D3647" s="19">
        <v>42465</v>
      </c>
      <c r="E3647" s="15">
        <v>69</v>
      </c>
      <c r="F3647" s="3">
        <v>3</v>
      </c>
      <c r="G3647" s="10">
        <v>527.68099999999993</v>
      </c>
    </row>
    <row r="3648" spans="1:7" ht="17.55" customHeight="1" x14ac:dyDescent="0.3">
      <c r="A3648" s="1">
        <v>3647</v>
      </c>
      <c r="B3648" s="1" t="s">
        <v>3681</v>
      </c>
      <c r="C3648" s="19">
        <v>42427</v>
      </c>
      <c r="D3648" s="19">
        <v>42458</v>
      </c>
      <c r="E3648" s="15">
        <v>210</v>
      </c>
      <c r="F3648" s="3">
        <v>2</v>
      </c>
      <c r="G3648" s="10">
        <v>836.35199999999998</v>
      </c>
    </row>
    <row r="3649" spans="1:7" ht="17.55" customHeight="1" x14ac:dyDescent="0.3">
      <c r="A3649" s="1">
        <v>3648</v>
      </c>
      <c r="B3649" s="1" t="s">
        <v>3682</v>
      </c>
      <c r="C3649" s="19">
        <v>42429</v>
      </c>
      <c r="D3649" s="19">
        <v>42466</v>
      </c>
      <c r="E3649" s="15">
        <v>100</v>
      </c>
      <c r="F3649" s="3">
        <v>2</v>
      </c>
      <c r="G3649" s="10">
        <v>259.42399999999998</v>
      </c>
    </row>
    <row r="3650" spans="1:7" ht="17.55" customHeight="1" x14ac:dyDescent="0.3">
      <c r="A3650" s="1">
        <v>3649</v>
      </c>
      <c r="B3650" s="1" t="s">
        <v>3683</v>
      </c>
      <c r="C3650" s="19">
        <v>42428</v>
      </c>
      <c r="D3650" s="19">
        <v>42469</v>
      </c>
      <c r="E3650" s="15">
        <v>96</v>
      </c>
      <c r="F3650" s="3">
        <v>1</v>
      </c>
      <c r="G3650" s="10">
        <v>115.676</v>
      </c>
    </row>
    <row r="3651" spans="1:7" ht="17.55" customHeight="1" x14ac:dyDescent="0.3">
      <c r="A3651" s="1">
        <v>3650</v>
      </c>
      <c r="B3651" s="1" t="s">
        <v>3684</v>
      </c>
      <c r="C3651" s="19">
        <v>42430</v>
      </c>
      <c r="D3651" s="19">
        <v>42498</v>
      </c>
      <c r="E3651" s="15">
        <v>121</v>
      </c>
      <c r="F3651" s="3">
        <v>2</v>
      </c>
      <c r="G3651" s="10">
        <v>250.22799999999998</v>
      </c>
    </row>
    <row r="3652" spans="1:7" ht="17.55" customHeight="1" x14ac:dyDescent="0.3">
      <c r="A3652" s="1">
        <v>3651</v>
      </c>
      <c r="B3652" s="1" t="s">
        <v>3685</v>
      </c>
      <c r="C3652" s="19">
        <v>42429</v>
      </c>
      <c r="D3652" s="19">
        <v>42451</v>
      </c>
      <c r="E3652" s="15">
        <v>47</v>
      </c>
      <c r="F3652" s="3">
        <v>4</v>
      </c>
      <c r="G3652" s="10">
        <v>215.13799999999998</v>
      </c>
    </row>
    <row r="3653" spans="1:7" ht="17.55" customHeight="1" x14ac:dyDescent="0.3">
      <c r="A3653" s="1">
        <v>3652</v>
      </c>
      <c r="B3653" s="1" t="s">
        <v>3686</v>
      </c>
      <c r="C3653" s="19">
        <v>42432</v>
      </c>
      <c r="D3653" s="19">
        <v>42457</v>
      </c>
      <c r="E3653" s="15">
        <v>73</v>
      </c>
      <c r="F3653" s="3">
        <v>3</v>
      </c>
      <c r="G3653" s="10">
        <v>295.60299999999995</v>
      </c>
    </row>
    <row r="3654" spans="1:7" ht="17.55" customHeight="1" x14ac:dyDescent="0.3">
      <c r="A3654" s="1">
        <v>3653</v>
      </c>
      <c r="B3654" s="1" t="s">
        <v>3687</v>
      </c>
      <c r="C3654" s="19">
        <v>42431</v>
      </c>
      <c r="D3654" s="19">
        <v>42460</v>
      </c>
      <c r="E3654" s="15">
        <v>204</v>
      </c>
      <c r="F3654" s="3">
        <v>2</v>
      </c>
      <c r="G3654" s="10">
        <v>549.94499999999994</v>
      </c>
    </row>
    <row r="3655" spans="1:7" ht="17.55" customHeight="1" x14ac:dyDescent="0.3">
      <c r="A3655" s="1">
        <v>3654</v>
      </c>
      <c r="B3655" s="1" t="s">
        <v>3688</v>
      </c>
      <c r="C3655" s="19">
        <v>42432</v>
      </c>
      <c r="D3655" s="19">
        <v>42506</v>
      </c>
      <c r="E3655" s="15">
        <v>53</v>
      </c>
      <c r="F3655" s="3">
        <v>2</v>
      </c>
      <c r="G3655" s="10">
        <v>330.33</v>
      </c>
    </row>
    <row r="3656" spans="1:7" ht="17.55" customHeight="1" x14ac:dyDescent="0.3">
      <c r="A3656" s="1">
        <v>3655</v>
      </c>
      <c r="B3656" s="1" t="s">
        <v>3689</v>
      </c>
      <c r="C3656" s="19">
        <v>42429</v>
      </c>
      <c r="D3656" s="19">
        <v>42487</v>
      </c>
      <c r="E3656" s="15">
        <v>157</v>
      </c>
      <c r="F3656" s="3">
        <v>4</v>
      </c>
      <c r="G3656" s="10">
        <v>346.54400000000004</v>
      </c>
    </row>
    <row r="3657" spans="1:7" ht="17.55" customHeight="1" x14ac:dyDescent="0.3">
      <c r="A3657" s="1">
        <v>3656</v>
      </c>
      <c r="B3657" s="1" t="s">
        <v>3690</v>
      </c>
      <c r="C3657" s="19">
        <v>42432</v>
      </c>
      <c r="D3657" s="19">
        <v>42470</v>
      </c>
      <c r="E3657" s="15">
        <v>199</v>
      </c>
      <c r="F3657" s="3">
        <v>3</v>
      </c>
      <c r="G3657" s="10">
        <v>436.20499999999998</v>
      </c>
    </row>
    <row r="3658" spans="1:7" ht="17.55" customHeight="1" x14ac:dyDescent="0.3">
      <c r="A3658" s="1">
        <v>3657</v>
      </c>
      <c r="B3658" s="1" t="s">
        <v>3691</v>
      </c>
      <c r="C3658" s="19">
        <v>42434</v>
      </c>
      <c r="D3658" s="19">
        <v>42472</v>
      </c>
      <c r="E3658" s="15">
        <v>150</v>
      </c>
      <c r="F3658" s="3">
        <v>2</v>
      </c>
      <c r="G3658" s="10">
        <v>101.64</v>
      </c>
    </row>
    <row r="3659" spans="1:7" ht="17.55" customHeight="1" x14ac:dyDescent="0.3">
      <c r="A3659" s="1">
        <v>3658</v>
      </c>
      <c r="B3659" s="1" t="s">
        <v>3692</v>
      </c>
      <c r="C3659" s="19">
        <v>42430</v>
      </c>
      <c r="D3659" s="19">
        <v>42485</v>
      </c>
      <c r="E3659" s="15">
        <v>130</v>
      </c>
      <c r="F3659" s="3">
        <v>2</v>
      </c>
      <c r="G3659" s="10">
        <v>396.88</v>
      </c>
    </row>
    <row r="3660" spans="1:7" ht="17.55" customHeight="1" x14ac:dyDescent="0.3">
      <c r="A3660" s="1">
        <v>3659</v>
      </c>
      <c r="B3660" s="1" t="s">
        <v>3693</v>
      </c>
      <c r="C3660" s="19">
        <v>42435</v>
      </c>
      <c r="D3660" s="19">
        <v>42498</v>
      </c>
      <c r="E3660" s="15">
        <v>5</v>
      </c>
      <c r="F3660" s="3">
        <v>1</v>
      </c>
      <c r="G3660" s="10">
        <v>202.31200000000001</v>
      </c>
    </row>
    <row r="3661" spans="1:7" ht="17.55" customHeight="1" x14ac:dyDescent="0.3">
      <c r="A3661" s="1">
        <v>3660</v>
      </c>
      <c r="B3661" s="1" t="s">
        <v>3694</v>
      </c>
      <c r="C3661" s="19">
        <v>42433</v>
      </c>
      <c r="D3661" s="19">
        <v>42477</v>
      </c>
      <c r="E3661" s="15">
        <v>49</v>
      </c>
      <c r="F3661" s="3">
        <v>2</v>
      </c>
      <c r="G3661" s="10">
        <v>530.34299999999996</v>
      </c>
    </row>
    <row r="3662" spans="1:7" ht="17.55" customHeight="1" x14ac:dyDescent="0.3">
      <c r="A3662" s="1">
        <v>3661</v>
      </c>
      <c r="B3662" s="1" t="s">
        <v>3695</v>
      </c>
      <c r="C3662" s="19">
        <v>42433</v>
      </c>
      <c r="D3662" s="19">
        <v>42498</v>
      </c>
      <c r="E3662" s="15">
        <v>46</v>
      </c>
      <c r="F3662" s="3">
        <v>2</v>
      </c>
      <c r="G3662" s="10">
        <v>313.39</v>
      </c>
    </row>
    <row r="3663" spans="1:7" ht="17.55" customHeight="1" x14ac:dyDescent="0.3">
      <c r="A3663" s="1">
        <v>3662</v>
      </c>
      <c r="B3663" s="1" t="s">
        <v>3696</v>
      </c>
      <c r="C3663" s="19">
        <v>42435</v>
      </c>
      <c r="D3663" s="19">
        <v>42490</v>
      </c>
      <c r="E3663" s="15">
        <v>95</v>
      </c>
      <c r="F3663" s="3">
        <v>2</v>
      </c>
      <c r="G3663" s="10">
        <v>437.77799999999996</v>
      </c>
    </row>
    <row r="3664" spans="1:7" ht="17.55" customHeight="1" x14ac:dyDescent="0.3">
      <c r="A3664" s="1">
        <v>3663</v>
      </c>
      <c r="B3664" s="1" t="s">
        <v>3697</v>
      </c>
      <c r="C3664" s="19">
        <v>42434</v>
      </c>
      <c r="D3664" s="19">
        <v>42494</v>
      </c>
      <c r="E3664" s="15">
        <v>186</v>
      </c>
      <c r="F3664" s="3">
        <v>3</v>
      </c>
      <c r="G3664" s="10">
        <v>286.77</v>
      </c>
    </row>
    <row r="3665" spans="1:7" ht="17.55" customHeight="1" x14ac:dyDescent="0.3">
      <c r="A3665" s="1">
        <v>3664</v>
      </c>
      <c r="B3665" s="1" t="s">
        <v>3698</v>
      </c>
      <c r="C3665" s="19">
        <v>42434</v>
      </c>
      <c r="D3665" s="19">
        <v>42488</v>
      </c>
      <c r="E3665" s="15">
        <v>119</v>
      </c>
      <c r="F3665" s="3">
        <v>3</v>
      </c>
      <c r="G3665" s="10">
        <v>66.308000000000007</v>
      </c>
    </row>
    <row r="3666" spans="1:7" ht="17.55" customHeight="1" x14ac:dyDescent="0.3">
      <c r="A3666" s="1">
        <v>3665</v>
      </c>
      <c r="B3666" s="1" t="s">
        <v>3699</v>
      </c>
      <c r="C3666" s="19">
        <v>42433</v>
      </c>
      <c r="D3666" s="19">
        <v>42457</v>
      </c>
      <c r="E3666" s="15">
        <v>104</v>
      </c>
      <c r="F3666" s="3">
        <v>3</v>
      </c>
      <c r="G3666" s="10">
        <v>583.70400000000006</v>
      </c>
    </row>
    <row r="3667" spans="1:7" ht="17.55" customHeight="1" x14ac:dyDescent="0.3">
      <c r="A3667" s="1">
        <v>3666</v>
      </c>
      <c r="B3667" s="1" t="s">
        <v>3700</v>
      </c>
      <c r="C3667" s="19">
        <v>42436</v>
      </c>
      <c r="D3667" s="19">
        <v>42504</v>
      </c>
      <c r="E3667" s="15">
        <v>99</v>
      </c>
      <c r="F3667" s="3">
        <v>2</v>
      </c>
      <c r="G3667" s="10">
        <v>153.91200000000001</v>
      </c>
    </row>
    <row r="3668" spans="1:7" ht="17.55" customHeight="1" x14ac:dyDescent="0.3">
      <c r="A3668" s="1">
        <v>3667</v>
      </c>
      <c r="B3668" s="1" t="s">
        <v>3701</v>
      </c>
      <c r="C3668" s="19">
        <v>42436</v>
      </c>
      <c r="D3668" s="19">
        <v>42508</v>
      </c>
      <c r="E3668" s="15">
        <v>24</v>
      </c>
      <c r="F3668" s="3">
        <v>2</v>
      </c>
      <c r="G3668" s="10">
        <v>737.73699999999997</v>
      </c>
    </row>
    <row r="3669" spans="1:7" ht="17.55" customHeight="1" x14ac:dyDescent="0.3">
      <c r="A3669" s="1">
        <v>3668</v>
      </c>
      <c r="B3669" s="1" t="s">
        <v>3702</v>
      </c>
      <c r="C3669" s="19">
        <v>42434</v>
      </c>
      <c r="D3669" s="19">
        <v>42504</v>
      </c>
      <c r="E3669" s="15">
        <v>177</v>
      </c>
      <c r="F3669" s="3">
        <v>3</v>
      </c>
      <c r="G3669" s="10">
        <v>164.56</v>
      </c>
    </row>
    <row r="3670" spans="1:7" ht="17.55" customHeight="1" x14ac:dyDescent="0.3">
      <c r="A3670" s="1">
        <v>3669</v>
      </c>
      <c r="B3670" s="1" t="s">
        <v>3703</v>
      </c>
      <c r="C3670" s="19">
        <v>42433</v>
      </c>
      <c r="D3670" s="19">
        <v>42458</v>
      </c>
      <c r="E3670" s="15">
        <v>35</v>
      </c>
      <c r="F3670" s="3">
        <v>4</v>
      </c>
      <c r="G3670" s="10">
        <v>364.81500000000005</v>
      </c>
    </row>
    <row r="3671" spans="1:7" ht="17.55" customHeight="1" x14ac:dyDescent="0.3">
      <c r="A3671" s="1">
        <v>3670</v>
      </c>
      <c r="B3671" s="1" t="s">
        <v>3704</v>
      </c>
      <c r="C3671" s="19">
        <v>42434</v>
      </c>
      <c r="D3671" s="19">
        <v>42487</v>
      </c>
      <c r="E3671" s="15">
        <v>198</v>
      </c>
      <c r="F3671" s="3">
        <v>4</v>
      </c>
      <c r="G3671" s="10">
        <v>438.86700000000002</v>
      </c>
    </row>
    <row r="3672" spans="1:7" ht="17.55" customHeight="1" x14ac:dyDescent="0.3">
      <c r="A3672" s="1">
        <v>3671</v>
      </c>
      <c r="B3672" s="1" t="s">
        <v>3705</v>
      </c>
      <c r="C3672" s="19">
        <v>42439</v>
      </c>
      <c r="D3672" s="19">
        <v>42481</v>
      </c>
      <c r="E3672" s="15">
        <v>43</v>
      </c>
      <c r="F3672" s="3">
        <v>1</v>
      </c>
      <c r="G3672" s="10">
        <v>572.81399999999996</v>
      </c>
    </row>
    <row r="3673" spans="1:7" ht="17.55" customHeight="1" x14ac:dyDescent="0.3">
      <c r="A3673" s="1">
        <v>3672</v>
      </c>
      <c r="B3673" s="1" t="s">
        <v>3706</v>
      </c>
      <c r="C3673" s="19">
        <v>42438</v>
      </c>
      <c r="D3673" s="19">
        <v>42498</v>
      </c>
      <c r="E3673" s="15">
        <v>147</v>
      </c>
      <c r="F3673" s="3">
        <v>4</v>
      </c>
      <c r="G3673" s="10">
        <v>402.68800000000005</v>
      </c>
    </row>
    <row r="3674" spans="1:7" ht="17.55" customHeight="1" x14ac:dyDescent="0.3">
      <c r="A3674" s="1">
        <v>3673</v>
      </c>
      <c r="B3674" s="1" t="s">
        <v>3707</v>
      </c>
      <c r="C3674" s="19">
        <v>42438</v>
      </c>
      <c r="D3674" s="19">
        <v>42476</v>
      </c>
      <c r="E3674" s="15">
        <v>292</v>
      </c>
      <c r="F3674" s="3">
        <v>4</v>
      </c>
      <c r="G3674" s="10">
        <v>390.95100000000002</v>
      </c>
    </row>
    <row r="3675" spans="1:7" ht="17.55" customHeight="1" x14ac:dyDescent="0.3">
      <c r="A3675" s="1">
        <v>3674</v>
      </c>
      <c r="B3675" s="1" t="s">
        <v>3708</v>
      </c>
      <c r="C3675" s="19">
        <v>42440</v>
      </c>
      <c r="D3675" s="19">
        <v>42498</v>
      </c>
      <c r="E3675" s="15">
        <v>207</v>
      </c>
      <c r="F3675" s="3">
        <v>3</v>
      </c>
      <c r="G3675" s="10">
        <v>401.72</v>
      </c>
    </row>
    <row r="3676" spans="1:7" ht="17.55" customHeight="1" x14ac:dyDescent="0.3">
      <c r="A3676" s="1">
        <v>3675</v>
      </c>
      <c r="B3676" s="1" t="s">
        <v>3709</v>
      </c>
      <c r="C3676" s="19">
        <v>42438</v>
      </c>
      <c r="D3676" s="19">
        <v>42458</v>
      </c>
      <c r="E3676" s="15">
        <v>15</v>
      </c>
      <c r="F3676" s="3">
        <v>1</v>
      </c>
      <c r="G3676" s="10">
        <v>637.91200000000003</v>
      </c>
    </row>
    <row r="3677" spans="1:7" ht="17.55" customHeight="1" x14ac:dyDescent="0.3">
      <c r="A3677" s="1">
        <v>3676</v>
      </c>
      <c r="B3677" s="1" t="s">
        <v>3710</v>
      </c>
      <c r="C3677" s="19">
        <v>42438</v>
      </c>
      <c r="D3677" s="19">
        <v>42486</v>
      </c>
      <c r="E3677" s="15">
        <v>84</v>
      </c>
      <c r="F3677" s="3">
        <v>2</v>
      </c>
      <c r="G3677" s="10">
        <v>215.864</v>
      </c>
    </row>
    <row r="3678" spans="1:7" ht="17.55" customHeight="1" x14ac:dyDescent="0.3">
      <c r="A3678" s="1">
        <v>3677</v>
      </c>
      <c r="B3678" s="1" t="s">
        <v>3711</v>
      </c>
      <c r="C3678" s="19">
        <v>42440</v>
      </c>
      <c r="D3678" s="19">
        <v>42509</v>
      </c>
      <c r="E3678" s="15">
        <v>264</v>
      </c>
      <c r="F3678" s="3">
        <v>3</v>
      </c>
      <c r="G3678" s="10">
        <v>372.07499999999999</v>
      </c>
    </row>
    <row r="3679" spans="1:7" ht="17.55" customHeight="1" x14ac:dyDescent="0.3">
      <c r="A3679" s="1">
        <v>3678</v>
      </c>
      <c r="B3679" s="1" t="s">
        <v>3712</v>
      </c>
      <c r="C3679" s="19">
        <v>42438</v>
      </c>
      <c r="D3679" s="19">
        <v>42502</v>
      </c>
      <c r="E3679" s="15">
        <v>206</v>
      </c>
      <c r="F3679" s="3">
        <v>3</v>
      </c>
      <c r="G3679" s="10">
        <v>108.9</v>
      </c>
    </row>
    <row r="3680" spans="1:7" ht="17.55" customHeight="1" x14ac:dyDescent="0.3">
      <c r="A3680" s="1">
        <v>3679</v>
      </c>
      <c r="B3680" s="1" t="s">
        <v>3713</v>
      </c>
      <c r="C3680" s="19">
        <v>42438</v>
      </c>
      <c r="D3680" s="19">
        <v>42461</v>
      </c>
      <c r="E3680" s="15">
        <v>79</v>
      </c>
      <c r="F3680" s="3">
        <v>4</v>
      </c>
      <c r="G3680" s="10">
        <v>180.89500000000001</v>
      </c>
    </row>
    <row r="3681" spans="1:7" ht="17.55" customHeight="1" x14ac:dyDescent="0.3">
      <c r="A3681" s="1">
        <v>3680</v>
      </c>
      <c r="B3681" s="1" t="s">
        <v>3714</v>
      </c>
      <c r="C3681" s="19">
        <v>42437</v>
      </c>
      <c r="D3681" s="19">
        <v>42459</v>
      </c>
      <c r="E3681" s="15">
        <v>116</v>
      </c>
      <c r="F3681" s="3">
        <v>4</v>
      </c>
      <c r="G3681" s="10">
        <v>851.84</v>
      </c>
    </row>
    <row r="3682" spans="1:7" ht="17.55" customHeight="1" x14ac:dyDescent="0.3">
      <c r="A3682" s="1">
        <v>3681</v>
      </c>
      <c r="B3682" s="1" t="s">
        <v>3715</v>
      </c>
      <c r="C3682" s="19">
        <v>42442</v>
      </c>
      <c r="D3682" s="19">
        <v>42470</v>
      </c>
      <c r="E3682" s="15">
        <v>208</v>
      </c>
      <c r="F3682" s="3">
        <v>2</v>
      </c>
      <c r="G3682" s="10">
        <v>726.36299999999994</v>
      </c>
    </row>
    <row r="3683" spans="1:7" ht="17.55" customHeight="1" x14ac:dyDescent="0.3">
      <c r="A3683" s="1">
        <v>3682</v>
      </c>
      <c r="B3683" s="1" t="s">
        <v>3716</v>
      </c>
      <c r="C3683" s="19">
        <v>42438</v>
      </c>
      <c r="D3683" s="19">
        <v>42472</v>
      </c>
      <c r="E3683" s="15">
        <v>312</v>
      </c>
      <c r="F3683" s="3">
        <v>1</v>
      </c>
      <c r="G3683" s="10">
        <v>506.38499999999999</v>
      </c>
    </row>
    <row r="3684" spans="1:7" ht="17.55" customHeight="1" x14ac:dyDescent="0.3">
      <c r="A3684" s="1">
        <v>3683</v>
      </c>
      <c r="B3684" s="1" t="s">
        <v>3717</v>
      </c>
      <c r="C3684" s="19">
        <v>42442</v>
      </c>
      <c r="D3684" s="19">
        <v>42492</v>
      </c>
      <c r="E3684" s="15">
        <v>25</v>
      </c>
      <c r="F3684" s="3">
        <v>2</v>
      </c>
      <c r="G3684" s="10">
        <v>551.76</v>
      </c>
    </row>
    <row r="3685" spans="1:7" ht="17.55" customHeight="1" x14ac:dyDescent="0.3">
      <c r="A3685" s="1">
        <v>3684</v>
      </c>
      <c r="B3685" s="1" t="s">
        <v>3718</v>
      </c>
      <c r="C3685" s="19">
        <v>42440</v>
      </c>
      <c r="D3685" s="19">
        <v>42501</v>
      </c>
      <c r="E3685" s="15">
        <v>279</v>
      </c>
      <c r="F3685" s="3">
        <v>2</v>
      </c>
      <c r="G3685" s="10">
        <v>226.99599999999995</v>
      </c>
    </row>
    <row r="3686" spans="1:7" ht="17.55" customHeight="1" x14ac:dyDescent="0.3">
      <c r="A3686" s="1">
        <v>3685</v>
      </c>
      <c r="B3686" s="1" t="s">
        <v>3719</v>
      </c>
      <c r="C3686" s="19">
        <v>42439</v>
      </c>
      <c r="D3686" s="19">
        <v>42460</v>
      </c>
      <c r="E3686" s="15">
        <v>301</v>
      </c>
      <c r="F3686" s="3">
        <v>4</v>
      </c>
      <c r="G3686" s="10">
        <v>95.59</v>
      </c>
    </row>
    <row r="3687" spans="1:7" ht="17.55" customHeight="1" x14ac:dyDescent="0.3">
      <c r="A3687" s="1">
        <v>3686</v>
      </c>
      <c r="B3687" s="1" t="s">
        <v>3720</v>
      </c>
      <c r="C3687" s="19">
        <v>42439</v>
      </c>
      <c r="D3687" s="19">
        <v>42486</v>
      </c>
      <c r="E3687" s="15">
        <v>113</v>
      </c>
      <c r="F3687" s="3">
        <v>4</v>
      </c>
      <c r="G3687" s="10">
        <v>541.23300000000006</v>
      </c>
    </row>
    <row r="3688" spans="1:7" ht="17.55" customHeight="1" x14ac:dyDescent="0.3">
      <c r="A3688" s="1">
        <v>3687</v>
      </c>
      <c r="B3688" s="1" t="s">
        <v>3721</v>
      </c>
      <c r="C3688" s="19">
        <v>42441</v>
      </c>
      <c r="D3688" s="19">
        <v>42468</v>
      </c>
      <c r="E3688" s="15">
        <v>107</v>
      </c>
      <c r="F3688" s="3">
        <v>1</v>
      </c>
      <c r="G3688" s="10">
        <v>315.20499999999998</v>
      </c>
    </row>
    <row r="3689" spans="1:7" ht="17.55" customHeight="1" x14ac:dyDescent="0.3">
      <c r="A3689" s="1">
        <v>3688</v>
      </c>
      <c r="B3689" s="1" t="s">
        <v>3722</v>
      </c>
      <c r="C3689" s="19">
        <v>42439</v>
      </c>
      <c r="D3689" s="19">
        <v>42511</v>
      </c>
      <c r="E3689" s="15">
        <v>229</v>
      </c>
      <c r="F3689" s="3">
        <v>1</v>
      </c>
      <c r="G3689" s="10">
        <v>441.40799999999996</v>
      </c>
    </row>
    <row r="3690" spans="1:7" ht="17.55" customHeight="1" x14ac:dyDescent="0.3">
      <c r="A3690" s="1">
        <v>3689</v>
      </c>
      <c r="B3690" s="1" t="s">
        <v>3723</v>
      </c>
      <c r="C3690" s="19">
        <v>42442</v>
      </c>
      <c r="D3690" s="19">
        <v>42511</v>
      </c>
      <c r="E3690" s="15">
        <v>49</v>
      </c>
      <c r="F3690" s="3">
        <v>3</v>
      </c>
      <c r="G3690" s="10">
        <v>651.46399999999994</v>
      </c>
    </row>
    <row r="3691" spans="1:7" ht="17.55" customHeight="1" x14ac:dyDescent="0.3">
      <c r="A3691" s="1">
        <v>3690</v>
      </c>
      <c r="B3691" s="1" t="s">
        <v>3724</v>
      </c>
      <c r="C3691" s="19">
        <v>42443</v>
      </c>
      <c r="D3691" s="19">
        <v>42510</v>
      </c>
      <c r="E3691" s="15">
        <v>211</v>
      </c>
      <c r="F3691" s="3">
        <v>2</v>
      </c>
      <c r="G3691" s="10">
        <v>873.37799999999993</v>
      </c>
    </row>
    <row r="3692" spans="1:7" ht="17.55" customHeight="1" x14ac:dyDescent="0.3">
      <c r="A3692" s="1">
        <v>3691</v>
      </c>
      <c r="B3692" s="1" t="s">
        <v>3725</v>
      </c>
      <c r="C3692" s="19">
        <v>42440</v>
      </c>
      <c r="D3692" s="19">
        <v>42460</v>
      </c>
      <c r="E3692" s="15">
        <v>192</v>
      </c>
      <c r="F3692" s="3">
        <v>2</v>
      </c>
      <c r="G3692" s="10">
        <v>789.88800000000003</v>
      </c>
    </row>
    <row r="3693" spans="1:7" ht="17.55" customHeight="1" x14ac:dyDescent="0.3">
      <c r="A3693" s="1">
        <v>3692</v>
      </c>
      <c r="B3693" s="1" t="s">
        <v>3726</v>
      </c>
      <c r="C3693" s="19">
        <v>42442</v>
      </c>
      <c r="D3693" s="19">
        <v>42512</v>
      </c>
      <c r="E3693" s="15">
        <v>50</v>
      </c>
      <c r="F3693" s="3">
        <v>3</v>
      </c>
      <c r="G3693" s="10">
        <v>419.26499999999999</v>
      </c>
    </row>
    <row r="3694" spans="1:7" ht="17.55" customHeight="1" x14ac:dyDescent="0.3">
      <c r="A3694" s="1">
        <v>3693</v>
      </c>
      <c r="B3694" s="1" t="s">
        <v>3727</v>
      </c>
      <c r="C3694" s="19">
        <v>42444</v>
      </c>
      <c r="D3694" s="19">
        <v>42472</v>
      </c>
      <c r="E3694" s="15">
        <v>315</v>
      </c>
      <c r="F3694" s="3">
        <v>4</v>
      </c>
      <c r="G3694" s="10">
        <v>494.89</v>
      </c>
    </row>
    <row r="3695" spans="1:7" ht="17.55" customHeight="1" x14ac:dyDescent="0.3">
      <c r="A3695" s="1">
        <v>3694</v>
      </c>
      <c r="B3695" s="1" t="s">
        <v>3728</v>
      </c>
      <c r="C3695" s="19">
        <v>42439</v>
      </c>
      <c r="D3695" s="19">
        <v>42473</v>
      </c>
      <c r="E3695" s="15">
        <v>120</v>
      </c>
      <c r="F3695" s="3">
        <v>1</v>
      </c>
      <c r="G3695" s="10">
        <v>420.35399999999998</v>
      </c>
    </row>
    <row r="3696" spans="1:7" ht="17.55" customHeight="1" x14ac:dyDescent="0.3">
      <c r="A3696" s="1">
        <v>3695</v>
      </c>
      <c r="B3696" s="1" t="s">
        <v>3729</v>
      </c>
      <c r="C3696" s="19">
        <v>42443</v>
      </c>
      <c r="D3696" s="19">
        <v>42507</v>
      </c>
      <c r="E3696" s="15">
        <v>31</v>
      </c>
      <c r="F3696" s="3">
        <v>4</v>
      </c>
      <c r="G3696" s="10">
        <v>232.32</v>
      </c>
    </row>
    <row r="3697" spans="1:7" ht="17.55" customHeight="1" x14ac:dyDescent="0.3">
      <c r="A3697" s="1">
        <v>3696</v>
      </c>
      <c r="B3697" s="1" t="s">
        <v>3730</v>
      </c>
      <c r="C3697" s="19">
        <v>42444</v>
      </c>
      <c r="D3697" s="19">
        <v>42465</v>
      </c>
      <c r="E3697" s="15">
        <v>266</v>
      </c>
      <c r="F3697" s="3">
        <v>1</v>
      </c>
      <c r="G3697" s="10">
        <v>304.315</v>
      </c>
    </row>
    <row r="3698" spans="1:7" ht="17.55" customHeight="1" x14ac:dyDescent="0.3">
      <c r="A3698" s="1">
        <v>3697</v>
      </c>
      <c r="B3698" s="1" t="s">
        <v>3731</v>
      </c>
      <c r="C3698" s="19">
        <v>42442</v>
      </c>
      <c r="D3698" s="19">
        <v>42466</v>
      </c>
      <c r="E3698" s="15">
        <v>138</v>
      </c>
      <c r="F3698" s="3">
        <v>3</v>
      </c>
      <c r="G3698" s="10">
        <v>492.22799999999995</v>
      </c>
    </row>
    <row r="3699" spans="1:7" ht="17.55" customHeight="1" x14ac:dyDescent="0.3">
      <c r="A3699" s="1">
        <v>3698</v>
      </c>
      <c r="B3699" s="1" t="s">
        <v>3732</v>
      </c>
      <c r="C3699" s="19">
        <v>42439</v>
      </c>
      <c r="D3699" s="19">
        <v>42469</v>
      </c>
      <c r="E3699" s="15">
        <v>313</v>
      </c>
      <c r="F3699" s="3">
        <v>4</v>
      </c>
      <c r="G3699" s="10">
        <v>577.89600000000007</v>
      </c>
    </row>
    <row r="3700" spans="1:7" ht="17.55" customHeight="1" x14ac:dyDescent="0.3">
      <c r="A3700" s="1">
        <v>3699</v>
      </c>
      <c r="B3700" s="1" t="s">
        <v>3733</v>
      </c>
      <c r="C3700" s="19">
        <v>42442</v>
      </c>
      <c r="D3700" s="19">
        <v>42498</v>
      </c>
      <c r="E3700" s="15">
        <v>82</v>
      </c>
      <c r="F3700" s="3">
        <v>3</v>
      </c>
      <c r="G3700" s="10">
        <v>274.91199999999998</v>
      </c>
    </row>
    <row r="3701" spans="1:7" ht="17.55" customHeight="1" x14ac:dyDescent="0.3">
      <c r="A3701" s="1">
        <v>3700</v>
      </c>
      <c r="B3701" s="1" t="s">
        <v>3734</v>
      </c>
      <c r="C3701" s="19">
        <v>42445</v>
      </c>
      <c r="D3701" s="19">
        <v>42482</v>
      </c>
      <c r="E3701" s="15">
        <v>225</v>
      </c>
      <c r="F3701" s="3">
        <v>1</v>
      </c>
      <c r="G3701" s="10">
        <v>176.66</v>
      </c>
    </row>
    <row r="3702" spans="1:7" ht="17.55" customHeight="1" x14ac:dyDescent="0.3">
      <c r="A3702" s="1">
        <v>3701</v>
      </c>
      <c r="B3702" s="1" t="s">
        <v>3735</v>
      </c>
      <c r="C3702" s="19">
        <v>42444</v>
      </c>
      <c r="D3702" s="19">
        <v>42511</v>
      </c>
      <c r="E3702" s="15">
        <v>179</v>
      </c>
      <c r="F3702" s="3">
        <v>3</v>
      </c>
      <c r="G3702" s="10">
        <v>370.98599999999993</v>
      </c>
    </row>
    <row r="3703" spans="1:7" ht="17.55" customHeight="1" x14ac:dyDescent="0.3">
      <c r="A3703" s="1">
        <v>3702</v>
      </c>
      <c r="B3703" s="1" t="s">
        <v>3736</v>
      </c>
      <c r="C3703" s="19">
        <v>42442</v>
      </c>
      <c r="D3703" s="19">
        <v>42476</v>
      </c>
      <c r="E3703" s="15">
        <v>206</v>
      </c>
      <c r="F3703" s="3">
        <v>3</v>
      </c>
      <c r="G3703" s="10">
        <v>214.41200000000001</v>
      </c>
    </row>
    <row r="3704" spans="1:7" ht="17.55" customHeight="1" x14ac:dyDescent="0.3">
      <c r="A3704" s="1">
        <v>3703</v>
      </c>
      <c r="B3704" s="1" t="s">
        <v>3737</v>
      </c>
      <c r="C3704" s="19">
        <v>42442</v>
      </c>
      <c r="D3704" s="19">
        <v>42468</v>
      </c>
      <c r="E3704" s="15">
        <v>125</v>
      </c>
      <c r="F3704" s="3">
        <v>4</v>
      </c>
      <c r="G3704" s="10">
        <v>601.12799999999993</v>
      </c>
    </row>
    <row r="3705" spans="1:7" ht="17.55" customHeight="1" x14ac:dyDescent="0.3">
      <c r="A3705" s="1">
        <v>3704</v>
      </c>
      <c r="B3705" s="1" t="s">
        <v>3738</v>
      </c>
      <c r="C3705" s="19">
        <v>42444</v>
      </c>
      <c r="D3705" s="19">
        <v>42467</v>
      </c>
      <c r="E3705" s="15">
        <v>17</v>
      </c>
      <c r="F3705" s="3">
        <v>4</v>
      </c>
      <c r="G3705" s="10">
        <v>498.76199999999994</v>
      </c>
    </row>
    <row r="3706" spans="1:7" ht="17.55" customHeight="1" x14ac:dyDescent="0.3">
      <c r="A3706" s="1">
        <v>3705</v>
      </c>
      <c r="B3706" s="1" t="s">
        <v>3739</v>
      </c>
      <c r="C3706" s="19">
        <v>42445</v>
      </c>
      <c r="D3706" s="19">
        <v>42496</v>
      </c>
      <c r="E3706" s="15">
        <v>270</v>
      </c>
      <c r="F3706" s="3">
        <v>3</v>
      </c>
      <c r="G3706" s="10">
        <v>135.036</v>
      </c>
    </row>
    <row r="3707" spans="1:7" ht="17.55" customHeight="1" x14ac:dyDescent="0.3">
      <c r="A3707" s="1">
        <v>3706</v>
      </c>
      <c r="B3707" s="1" t="s">
        <v>3740</v>
      </c>
      <c r="C3707" s="19">
        <v>42444</v>
      </c>
      <c r="D3707" s="19">
        <v>42484</v>
      </c>
      <c r="E3707" s="15">
        <v>297</v>
      </c>
      <c r="F3707" s="3">
        <v>1</v>
      </c>
      <c r="G3707" s="10">
        <v>613.71199999999999</v>
      </c>
    </row>
    <row r="3708" spans="1:7" ht="17.55" customHeight="1" x14ac:dyDescent="0.3">
      <c r="A3708" s="1">
        <v>3707</v>
      </c>
      <c r="B3708" s="1" t="s">
        <v>3741</v>
      </c>
      <c r="C3708" s="19">
        <v>42446</v>
      </c>
      <c r="D3708" s="19">
        <v>42472</v>
      </c>
      <c r="E3708" s="15">
        <v>222</v>
      </c>
      <c r="F3708" s="3">
        <v>1</v>
      </c>
      <c r="G3708" s="10">
        <v>719.22400000000005</v>
      </c>
    </row>
    <row r="3709" spans="1:7" ht="17.55" customHeight="1" x14ac:dyDescent="0.3">
      <c r="A3709" s="1">
        <v>3708</v>
      </c>
      <c r="B3709" s="1" t="s">
        <v>3742</v>
      </c>
      <c r="C3709" s="19">
        <v>42443</v>
      </c>
      <c r="D3709" s="19">
        <v>42500</v>
      </c>
      <c r="E3709" s="15">
        <v>278</v>
      </c>
      <c r="F3709" s="3">
        <v>4</v>
      </c>
      <c r="G3709" s="10">
        <v>129.71199999999999</v>
      </c>
    </row>
    <row r="3710" spans="1:7" ht="17.55" customHeight="1" x14ac:dyDescent="0.3">
      <c r="A3710" s="1">
        <v>3709</v>
      </c>
      <c r="B3710" s="1" t="s">
        <v>3743</v>
      </c>
      <c r="C3710" s="19">
        <v>42445</v>
      </c>
      <c r="D3710" s="19">
        <v>42497</v>
      </c>
      <c r="E3710" s="15">
        <v>50</v>
      </c>
      <c r="F3710" s="3">
        <v>2</v>
      </c>
      <c r="G3710" s="10">
        <v>478.07100000000008</v>
      </c>
    </row>
    <row r="3711" spans="1:7" ht="17.55" customHeight="1" x14ac:dyDescent="0.3">
      <c r="A3711" s="1">
        <v>3710</v>
      </c>
      <c r="B3711" s="1" t="s">
        <v>3744</v>
      </c>
      <c r="C3711" s="19">
        <v>42444</v>
      </c>
      <c r="D3711" s="19">
        <v>42503</v>
      </c>
      <c r="E3711" s="15">
        <v>266</v>
      </c>
      <c r="F3711" s="3">
        <v>1</v>
      </c>
      <c r="G3711" s="10">
        <v>422.048</v>
      </c>
    </row>
    <row r="3712" spans="1:7" ht="17.55" customHeight="1" x14ac:dyDescent="0.3">
      <c r="A3712" s="1">
        <v>3711</v>
      </c>
      <c r="B3712" s="1" t="s">
        <v>3745</v>
      </c>
      <c r="C3712" s="19">
        <v>42448</v>
      </c>
      <c r="D3712" s="19">
        <v>42492</v>
      </c>
      <c r="E3712" s="15">
        <v>305</v>
      </c>
      <c r="F3712" s="3">
        <v>4</v>
      </c>
      <c r="G3712" s="10">
        <v>543.048</v>
      </c>
    </row>
    <row r="3713" spans="1:7" ht="17.55" customHeight="1" x14ac:dyDescent="0.3">
      <c r="A3713" s="1">
        <v>3712</v>
      </c>
      <c r="B3713" s="1" t="s">
        <v>3746</v>
      </c>
      <c r="C3713" s="19">
        <v>42446</v>
      </c>
      <c r="D3713" s="19">
        <v>42511</v>
      </c>
      <c r="E3713" s="15">
        <v>113</v>
      </c>
      <c r="F3713" s="3">
        <v>1</v>
      </c>
      <c r="G3713" s="10">
        <v>740.52</v>
      </c>
    </row>
    <row r="3714" spans="1:7" ht="17.55" customHeight="1" x14ac:dyDescent="0.3">
      <c r="A3714" s="1">
        <v>3713</v>
      </c>
      <c r="B3714" s="1" t="s">
        <v>3747</v>
      </c>
      <c r="C3714" s="19">
        <v>42444</v>
      </c>
      <c r="D3714" s="19">
        <v>42483</v>
      </c>
      <c r="E3714" s="15">
        <v>95</v>
      </c>
      <c r="F3714" s="3">
        <v>2</v>
      </c>
      <c r="G3714" s="10">
        <v>116.16</v>
      </c>
    </row>
    <row r="3715" spans="1:7" ht="17.55" customHeight="1" x14ac:dyDescent="0.3">
      <c r="A3715" s="1">
        <v>3714</v>
      </c>
      <c r="B3715" s="1" t="s">
        <v>3748</v>
      </c>
      <c r="C3715" s="19">
        <v>42448</v>
      </c>
      <c r="D3715" s="19">
        <v>42473</v>
      </c>
      <c r="E3715" s="15">
        <v>93</v>
      </c>
      <c r="F3715" s="3">
        <v>4</v>
      </c>
      <c r="G3715" s="10">
        <v>267.16800000000001</v>
      </c>
    </row>
    <row r="3716" spans="1:7" ht="17.55" customHeight="1" x14ac:dyDescent="0.3">
      <c r="A3716" s="1">
        <v>3715</v>
      </c>
      <c r="B3716" s="1" t="s">
        <v>3749</v>
      </c>
      <c r="C3716" s="19">
        <v>42447</v>
      </c>
      <c r="D3716" s="19">
        <v>42473</v>
      </c>
      <c r="E3716" s="15">
        <v>183</v>
      </c>
      <c r="F3716" s="3">
        <v>4</v>
      </c>
      <c r="G3716" s="10">
        <v>228.93200000000002</v>
      </c>
    </row>
    <row r="3717" spans="1:7" ht="17.55" customHeight="1" x14ac:dyDescent="0.3">
      <c r="A3717" s="1">
        <v>3716</v>
      </c>
      <c r="B3717" s="1" t="s">
        <v>3750</v>
      </c>
      <c r="C3717" s="19">
        <v>42448</v>
      </c>
      <c r="D3717" s="19">
        <v>42488</v>
      </c>
      <c r="E3717" s="15">
        <v>259</v>
      </c>
      <c r="F3717" s="3">
        <v>1</v>
      </c>
      <c r="G3717" s="10">
        <v>153.66999999999999</v>
      </c>
    </row>
    <row r="3718" spans="1:7" ht="17.55" customHeight="1" x14ac:dyDescent="0.3">
      <c r="A3718" s="1">
        <v>3717</v>
      </c>
      <c r="B3718" s="1" t="s">
        <v>3751</v>
      </c>
      <c r="C3718" s="19">
        <v>42445</v>
      </c>
      <c r="D3718" s="19">
        <v>42465</v>
      </c>
      <c r="E3718" s="15">
        <v>78</v>
      </c>
      <c r="F3718" s="3">
        <v>1</v>
      </c>
      <c r="G3718" s="10">
        <v>99.220000000000013</v>
      </c>
    </row>
    <row r="3719" spans="1:7" ht="17.55" customHeight="1" x14ac:dyDescent="0.3">
      <c r="A3719" s="1">
        <v>3718</v>
      </c>
      <c r="B3719" s="1" t="s">
        <v>3752</v>
      </c>
      <c r="C3719" s="19">
        <v>42449</v>
      </c>
      <c r="D3719" s="19">
        <v>42477</v>
      </c>
      <c r="E3719" s="15">
        <v>59</v>
      </c>
      <c r="F3719" s="3">
        <v>1</v>
      </c>
      <c r="G3719" s="10">
        <v>276.36399999999998</v>
      </c>
    </row>
    <row r="3720" spans="1:7" ht="17.55" customHeight="1" x14ac:dyDescent="0.3">
      <c r="A3720" s="1">
        <v>3719</v>
      </c>
      <c r="B3720" s="1" t="s">
        <v>3753</v>
      </c>
      <c r="C3720" s="19">
        <v>42444</v>
      </c>
      <c r="D3720" s="19">
        <v>42472</v>
      </c>
      <c r="E3720" s="15">
        <v>196</v>
      </c>
      <c r="F3720" s="3">
        <v>1</v>
      </c>
      <c r="G3720" s="10">
        <v>261.96499999999997</v>
      </c>
    </row>
    <row r="3721" spans="1:7" ht="17.55" customHeight="1" x14ac:dyDescent="0.3">
      <c r="A3721" s="1">
        <v>3720</v>
      </c>
      <c r="B3721" s="1" t="s">
        <v>3754</v>
      </c>
      <c r="C3721" s="19">
        <v>42447</v>
      </c>
      <c r="D3721" s="19">
        <v>42518</v>
      </c>
      <c r="E3721" s="15">
        <v>300</v>
      </c>
      <c r="F3721" s="3">
        <v>4</v>
      </c>
      <c r="G3721" s="10">
        <v>655.57799999999997</v>
      </c>
    </row>
    <row r="3722" spans="1:7" ht="17.55" customHeight="1" x14ac:dyDescent="0.3">
      <c r="A3722" s="1">
        <v>3721</v>
      </c>
      <c r="B3722" s="1" t="s">
        <v>3755</v>
      </c>
      <c r="C3722" s="19">
        <v>42447</v>
      </c>
      <c r="D3722" s="19">
        <v>42482</v>
      </c>
      <c r="E3722" s="15">
        <v>118</v>
      </c>
      <c r="F3722" s="3">
        <v>2</v>
      </c>
      <c r="G3722" s="10">
        <v>180.77400000000003</v>
      </c>
    </row>
    <row r="3723" spans="1:7" ht="17.55" customHeight="1" x14ac:dyDescent="0.3">
      <c r="A3723" s="1">
        <v>3722</v>
      </c>
      <c r="B3723" s="1" t="s">
        <v>3756</v>
      </c>
      <c r="C3723" s="19">
        <v>42450</v>
      </c>
      <c r="D3723" s="19">
        <v>42515</v>
      </c>
      <c r="E3723" s="15">
        <v>277</v>
      </c>
      <c r="F3723" s="3">
        <v>1</v>
      </c>
      <c r="G3723" s="10">
        <v>399.66300000000001</v>
      </c>
    </row>
    <row r="3724" spans="1:7" ht="17.55" customHeight="1" x14ac:dyDescent="0.3">
      <c r="A3724" s="1">
        <v>3723</v>
      </c>
      <c r="B3724" s="1" t="s">
        <v>3757</v>
      </c>
      <c r="C3724" s="19">
        <v>42449</v>
      </c>
      <c r="D3724" s="19">
        <v>42481</v>
      </c>
      <c r="E3724" s="15">
        <v>268</v>
      </c>
      <c r="F3724" s="3">
        <v>4</v>
      </c>
      <c r="G3724" s="10">
        <v>459.8</v>
      </c>
    </row>
    <row r="3725" spans="1:7" ht="17.55" customHeight="1" x14ac:dyDescent="0.3">
      <c r="A3725" s="1">
        <v>3724</v>
      </c>
      <c r="B3725" s="1" t="s">
        <v>3758</v>
      </c>
      <c r="C3725" s="19">
        <v>42448</v>
      </c>
      <c r="D3725" s="19">
        <v>42474</v>
      </c>
      <c r="E3725" s="15">
        <v>105</v>
      </c>
      <c r="F3725" s="3">
        <v>1</v>
      </c>
      <c r="G3725" s="10">
        <v>585.64</v>
      </c>
    </row>
    <row r="3726" spans="1:7" ht="17.55" customHeight="1" x14ac:dyDescent="0.3">
      <c r="A3726" s="1">
        <v>3725</v>
      </c>
      <c r="B3726" s="1" t="s">
        <v>3759</v>
      </c>
      <c r="C3726" s="19">
        <v>42447</v>
      </c>
      <c r="D3726" s="19">
        <v>42469</v>
      </c>
      <c r="E3726" s="15">
        <v>227</v>
      </c>
      <c r="F3726" s="3">
        <v>3</v>
      </c>
      <c r="G3726" s="10">
        <v>621.45600000000002</v>
      </c>
    </row>
    <row r="3727" spans="1:7" ht="17.55" customHeight="1" x14ac:dyDescent="0.3">
      <c r="A3727" s="1">
        <v>3726</v>
      </c>
      <c r="B3727" s="1" t="s">
        <v>3760</v>
      </c>
      <c r="C3727" s="19">
        <v>42447</v>
      </c>
      <c r="D3727" s="19">
        <v>42467</v>
      </c>
      <c r="E3727" s="15">
        <v>13</v>
      </c>
      <c r="F3727" s="3">
        <v>1</v>
      </c>
      <c r="G3727" s="10">
        <v>75.504000000000005</v>
      </c>
    </row>
    <row r="3728" spans="1:7" ht="17.55" customHeight="1" x14ac:dyDescent="0.3">
      <c r="A3728" s="1">
        <v>3727</v>
      </c>
      <c r="B3728" s="1" t="s">
        <v>3761</v>
      </c>
      <c r="C3728" s="19">
        <v>42448</v>
      </c>
      <c r="D3728" s="19">
        <v>42501</v>
      </c>
      <c r="E3728" s="15">
        <v>254</v>
      </c>
      <c r="F3728" s="3">
        <v>4</v>
      </c>
      <c r="G3728" s="10">
        <v>334.44400000000002</v>
      </c>
    </row>
    <row r="3729" spans="1:7" ht="17.55" customHeight="1" x14ac:dyDescent="0.3">
      <c r="A3729" s="1">
        <v>3728</v>
      </c>
      <c r="B3729" s="1" t="s">
        <v>3762</v>
      </c>
      <c r="C3729" s="19">
        <v>42446</v>
      </c>
      <c r="D3729" s="19">
        <v>42515</v>
      </c>
      <c r="E3729" s="15">
        <v>308</v>
      </c>
      <c r="F3729" s="3">
        <v>3</v>
      </c>
      <c r="G3729" s="10">
        <v>313.39</v>
      </c>
    </row>
    <row r="3730" spans="1:7" ht="17.55" customHeight="1" x14ac:dyDescent="0.3">
      <c r="A3730" s="1">
        <v>3729</v>
      </c>
      <c r="B3730" s="1" t="s">
        <v>3763</v>
      </c>
      <c r="C3730" s="19">
        <v>42450</v>
      </c>
      <c r="D3730" s="19">
        <v>42510</v>
      </c>
      <c r="E3730" s="15">
        <v>218</v>
      </c>
      <c r="F3730" s="3">
        <v>3</v>
      </c>
      <c r="G3730" s="10">
        <v>336.13799999999998</v>
      </c>
    </row>
    <row r="3731" spans="1:7" ht="17.55" customHeight="1" x14ac:dyDescent="0.3">
      <c r="A3731" s="1">
        <v>3730</v>
      </c>
      <c r="B3731" s="1" t="s">
        <v>3764</v>
      </c>
      <c r="C3731" s="19">
        <v>42451</v>
      </c>
      <c r="D3731" s="19">
        <v>42501</v>
      </c>
      <c r="E3731" s="15">
        <v>59</v>
      </c>
      <c r="F3731" s="3">
        <v>4</v>
      </c>
      <c r="G3731" s="10">
        <v>246.84000000000003</v>
      </c>
    </row>
    <row r="3732" spans="1:7" ht="17.55" customHeight="1" x14ac:dyDescent="0.3">
      <c r="A3732" s="1">
        <v>3731</v>
      </c>
      <c r="B3732" s="1" t="s">
        <v>3765</v>
      </c>
      <c r="C3732" s="19">
        <v>42453</v>
      </c>
      <c r="D3732" s="19">
        <v>42521</v>
      </c>
      <c r="E3732" s="15">
        <v>137</v>
      </c>
      <c r="F3732" s="3">
        <v>2</v>
      </c>
      <c r="G3732" s="10">
        <v>159.72</v>
      </c>
    </row>
    <row r="3733" spans="1:7" ht="17.55" customHeight="1" x14ac:dyDescent="0.3">
      <c r="A3733" s="1">
        <v>3732</v>
      </c>
      <c r="B3733" s="1" t="s">
        <v>3766</v>
      </c>
      <c r="C3733" s="19">
        <v>42453</v>
      </c>
      <c r="D3733" s="19">
        <v>42517</v>
      </c>
      <c r="E3733" s="15">
        <v>22</v>
      </c>
      <c r="F3733" s="3">
        <v>2</v>
      </c>
      <c r="G3733" s="10">
        <v>473.71500000000003</v>
      </c>
    </row>
    <row r="3734" spans="1:7" ht="17.55" customHeight="1" x14ac:dyDescent="0.3">
      <c r="A3734" s="1">
        <v>3733</v>
      </c>
      <c r="B3734" s="1" t="s">
        <v>3767</v>
      </c>
      <c r="C3734" s="19">
        <v>42450</v>
      </c>
      <c r="D3734" s="19">
        <v>42498</v>
      </c>
      <c r="E3734" s="15">
        <v>99</v>
      </c>
      <c r="F3734" s="3">
        <v>3</v>
      </c>
      <c r="G3734" s="10">
        <v>340.85700000000003</v>
      </c>
    </row>
    <row r="3735" spans="1:7" ht="17.55" customHeight="1" x14ac:dyDescent="0.3">
      <c r="A3735" s="1">
        <v>3734</v>
      </c>
      <c r="B3735" s="1" t="s">
        <v>3768</v>
      </c>
      <c r="C3735" s="19">
        <v>42455</v>
      </c>
      <c r="D3735" s="19">
        <v>42522</v>
      </c>
      <c r="E3735" s="15">
        <v>260</v>
      </c>
      <c r="F3735" s="3">
        <v>2</v>
      </c>
      <c r="G3735" s="10">
        <v>107.44800000000001</v>
      </c>
    </row>
    <row r="3736" spans="1:7" ht="17.55" customHeight="1" x14ac:dyDescent="0.3">
      <c r="A3736" s="1">
        <v>3735</v>
      </c>
      <c r="B3736" s="1" t="s">
        <v>3769</v>
      </c>
      <c r="C3736" s="19">
        <v>42450</v>
      </c>
      <c r="D3736" s="19">
        <v>42491</v>
      </c>
      <c r="E3736" s="15">
        <v>171</v>
      </c>
      <c r="F3736" s="3">
        <v>1</v>
      </c>
      <c r="G3736" s="10">
        <v>174.24</v>
      </c>
    </row>
    <row r="3737" spans="1:7" ht="17.55" customHeight="1" x14ac:dyDescent="0.3">
      <c r="A3737" s="1">
        <v>3736</v>
      </c>
      <c r="B3737" s="1" t="s">
        <v>3770</v>
      </c>
      <c r="C3737" s="19">
        <v>42451</v>
      </c>
      <c r="D3737" s="19">
        <v>42479</v>
      </c>
      <c r="E3737" s="15">
        <v>117</v>
      </c>
      <c r="F3737" s="3">
        <v>1</v>
      </c>
      <c r="G3737" s="10">
        <v>75.02000000000001</v>
      </c>
    </row>
    <row r="3738" spans="1:7" ht="17.55" customHeight="1" x14ac:dyDescent="0.3">
      <c r="A3738" s="1">
        <v>3737</v>
      </c>
      <c r="B3738" s="1" t="s">
        <v>3771</v>
      </c>
      <c r="C3738" s="19">
        <v>42453</v>
      </c>
      <c r="D3738" s="19">
        <v>42479</v>
      </c>
      <c r="E3738" s="15">
        <v>73</v>
      </c>
      <c r="F3738" s="3">
        <v>1</v>
      </c>
      <c r="G3738" s="10">
        <v>551.03399999999999</v>
      </c>
    </row>
    <row r="3739" spans="1:7" ht="17.55" customHeight="1" x14ac:dyDescent="0.3">
      <c r="A3739" s="1">
        <v>3738</v>
      </c>
      <c r="B3739" s="1" t="s">
        <v>3772</v>
      </c>
      <c r="C3739" s="19">
        <v>42450</v>
      </c>
      <c r="D3739" s="19">
        <v>42520</v>
      </c>
      <c r="E3739" s="15">
        <v>4</v>
      </c>
      <c r="F3739" s="3">
        <v>3</v>
      </c>
      <c r="G3739" s="10">
        <v>649.52800000000002</v>
      </c>
    </row>
    <row r="3740" spans="1:7" ht="17.55" customHeight="1" x14ac:dyDescent="0.3">
      <c r="A3740" s="1">
        <v>3739</v>
      </c>
      <c r="B3740" s="1" t="s">
        <v>3773</v>
      </c>
      <c r="C3740" s="19">
        <v>42450</v>
      </c>
      <c r="D3740" s="19">
        <v>42489</v>
      </c>
      <c r="E3740" s="15">
        <v>276</v>
      </c>
      <c r="F3740" s="3">
        <v>2</v>
      </c>
      <c r="G3740" s="10">
        <v>554.30100000000004</v>
      </c>
    </row>
    <row r="3741" spans="1:7" ht="17.55" customHeight="1" x14ac:dyDescent="0.3">
      <c r="A3741" s="1">
        <v>3740</v>
      </c>
      <c r="B3741" s="1" t="s">
        <v>3774</v>
      </c>
      <c r="C3741" s="19">
        <v>42450</v>
      </c>
      <c r="D3741" s="19">
        <v>42490</v>
      </c>
      <c r="E3741" s="15">
        <v>259</v>
      </c>
      <c r="F3741" s="3">
        <v>4</v>
      </c>
      <c r="G3741" s="10">
        <v>295.84500000000003</v>
      </c>
    </row>
    <row r="3742" spans="1:7" ht="17.55" customHeight="1" x14ac:dyDescent="0.3">
      <c r="A3742" s="1">
        <v>3741</v>
      </c>
      <c r="B3742" s="1" t="s">
        <v>3775</v>
      </c>
      <c r="C3742" s="19">
        <v>42454</v>
      </c>
      <c r="D3742" s="19">
        <v>42494</v>
      </c>
      <c r="E3742" s="15">
        <v>214</v>
      </c>
      <c r="F3742" s="3">
        <v>3</v>
      </c>
      <c r="G3742" s="10">
        <v>631.62</v>
      </c>
    </row>
    <row r="3743" spans="1:7" ht="17.55" customHeight="1" x14ac:dyDescent="0.3">
      <c r="A3743" s="1">
        <v>3742</v>
      </c>
      <c r="B3743" s="1" t="s">
        <v>3776</v>
      </c>
      <c r="C3743" s="19">
        <v>42451</v>
      </c>
      <c r="D3743" s="19">
        <v>42480</v>
      </c>
      <c r="E3743" s="15">
        <v>168</v>
      </c>
      <c r="F3743" s="3">
        <v>1</v>
      </c>
      <c r="G3743" s="10">
        <v>230.86799999999999</v>
      </c>
    </row>
    <row r="3744" spans="1:7" ht="17.55" customHeight="1" x14ac:dyDescent="0.3">
      <c r="A3744" s="1">
        <v>3743</v>
      </c>
      <c r="B3744" s="1" t="s">
        <v>3777</v>
      </c>
      <c r="C3744" s="19">
        <v>42456</v>
      </c>
      <c r="D3744" s="19">
        <v>42530</v>
      </c>
      <c r="E3744" s="15">
        <v>193</v>
      </c>
      <c r="F3744" s="3">
        <v>4</v>
      </c>
      <c r="G3744" s="10">
        <v>375.70499999999998</v>
      </c>
    </row>
    <row r="3745" spans="1:7" ht="17.55" customHeight="1" x14ac:dyDescent="0.3">
      <c r="A3745" s="1">
        <v>3744</v>
      </c>
      <c r="B3745" s="1" t="s">
        <v>3778</v>
      </c>
      <c r="C3745" s="19">
        <v>42452</v>
      </c>
      <c r="D3745" s="19">
        <v>42476</v>
      </c>
      <c r="E3745" s="15">
        <v>184</v>
      </c>
      <c r="F3745" s="3">
        <v>2</v>
      </c>
      <c r="G3745" s="10">
        <v>89.54</v>
      </c>
    </row>
    <row r="3746" spans="1:7" ht="17.55" customHeight="1" x14ac:dyDescent="0.3">
      <c r="A3746" s="1">
        <v>3745</v>
      </c>
      <c r="B3746" s="1" t="s">
        <v>3779</v>
      </c>
      <c r="C3746" s="19">
        <v>42454</v>
      </c>
      <c r="D3746" s="19">
        <v>42484</v>
      </c>
      <c r="E3746" s="15">
        <v>271</v>
      </c>
      <c r="F3746" s="3">
        <v>4</v>
      </c>
      <c r="G3746" s="10">
        <v>450.72500000000002</v>
      </c>
    </row>
    <row r="3747" spans="1:7" ht="17.55" customHeight="1" x14ac:dyDescent="0.3">
      <c r="A3747" s="1">
        <v>3746</v>
      </c>
      <c r="B3747" s="1" t="s">
        <v>3780</v>
      </c>
      <c r="C3747" s="19">
        <v>42456</v>
      </c>
      <c r="D3747" s="19">
        <v>42526</v>
      </c>
      <c r="E3747" s="15">
        <v>102</v>
      </c>
      <c r="F3747" s="3">
        <v>3</v>
      </c>
      <c r="G3747" s="10">
        <v>597.49799999999993</v>
      </c>
    </row>
    <row r="3748" spans="1:7" ht="17.55" customHeight="1" x14ac:dyDescent="0.3">
      <c r="A3748" s="1">
        <v>3747</v>
      </c>
      <c r="B3748" s="1" t="s">
        <v>3781</v>
      </c>
      <c r="C3748" s="19">
        <v>42454</v>
      </c>
      <c r="D3748" s="19">
        <v>42508</v>
      </c>
      <c r="E3748" s="15">
        <v>105</v>
      </c>
      <c r="F3748" s="3">
        <v>1</v>
      </c>
      <c r="G3748" s="10">
        <v>504.57</v>
      </c>
    </row>
    <row r="3749" spans="1:7" ht="17.55" customHeight="1" x14ac:dyDescent="0.3">
      <c r="A3749" s="1">
        <v>3748</v>
      </c>
      <c r="B3749" s="1" t="s">
        <v>3782</v>
      </c>
      <c r="C3749" s="19">
        <v>42453</v>
      </c>
      <c r="D3749" s="19">
        <v>42481</v>
      </c>
      <c r="E3749" s="15">
        <v>312</v>
      </c>
      <c r="F3749" s="3">
        <v>3</v>
      </c>
      <c r="G3749" s="10">
        <v>132.13200000000001</v>
      </c>
    </row>
    <row r="3750" spans="1:7" ht="17.55" customHeight="1" x14ac:dyDescent="0.3">
      <c r="A3750" s="1">
        <v>3749</v>
      </c>
      <c r="B3750" s="1" t="s">
        <v>3783</v>
      </c>
      <c r="C3750" s="19">
        <v>42453</v>
      </c>
      <c r="D3750" s="19">
        <v>42527</v>
      </c>
      <c r="E3750" s="15">
        <v>93</v>
      </c>
      <c r="F3750" s="3">
        <v>3</v>
      </c>
      <c r="G3750" s="10">
        <v>177.02299999999997</v>
      </c>
    </row>
    <row r="3751" spans="1:7" ht="17.55" customHeight="1" x14ac:dyDescent="0.3">
      <c r="A3751" s="1">
        <v>3750</v>
      </c>
      <c r="B3751" s="1" t="s">
        <v>3784</v>
      </c>
      <c r="C3751" s="19">
        <v>42457</v>
      </c>
      <c r="D3751" s="19">
        <v>42531</v>
      </c>
      <c r="E3751" s="15">
        <v>149</v>
      </c>
      <c r="F3751" s="3">
        <v>3</v>
      </c>
      <c r="G3751" s="10">
        <v>418.17600000000004</v>
      </c>
    </row>
    <row r="3752" spans="1:7" ht="17.55" customHeight="1" x14ac:dyDescent="0.3">
      <c r="A3752" s="1">
        <v>3751</v>
      </c>
      <c r="B3752" s="1" t="s">
        <v>3785</v>
      </c>
      <c r="C3752" s="19">
        <v>42456</v>
      </c>
      <c r="D3752" s="19">
        <v>42498</v>
      </c>
      <c r="E3752" s="15">
        <v>292</v>
      </c>
      <c r="F3752" s="3">
        <v>3</v>
      </c>
      <c r="G3752" s="10">
        <v>474.32</v>
      </c>
    </row>
    <row r="3753" spans="1:7" ht="17.55" customHeight="1" x14ac:dyDescent="0.3">
      <c r="A3753" s="1">
        <v>3752</v>
      </c>
      <c r="B3753" s="1" t="s">
        <v>3786</v>
      </c>
      <c r="C3753" s="19">
        <v>42458</v>
      </c>
      <c r="D3753" s="19">
        <v>42482</v>
      </c>
      <c r="E3753" s="15">
        <v>254</v>
      </c>
      <c r="F3753" s="3">
        <v>1</v>
      </c>
      <c r="G3753" s="10">
        <v>781.90200000000004</v>
      </c>
    </row>
    <row r="3754" spans="1:7" ht="17.55" customHeight="1" x14ac:dyDescent="0.3">
      <c r="A3754" s="1">
        <v>3753</v>
      </c>
      <c r="B3754" s="1" t="s">
        <v>3787</v>
      </c>
      <c r="C3754" s="19">
        <v>42458</v>
      </c>
      <c r="D3754" s="19">
        <v>42530</v>
      </c>
      <c r="E3754" s="15">
        <v>98</v>
      </c>
      <c r="F3754" s="3">
        <v>2</v>
      </c>
      <c r="G3754" s="10">
        <v>413.82</v>
      </c>
    </row>
    <row r="3755" spans="1:7" ht="17.55" customHeight="1" x14ac:dyDescent="0.3">
      <c r="A3755" s="1">
        <v>3754</v>
      </c>
      <c r="B3755" s="1" t="s">
        <v>3788</v>
      </c>
      <c r="C3755" s="19">
        <v>42456</v>
      </c>
      <c r="D3755" s="19">
        <v>42502</v>
      </c>
      <c r="E3755" s="15">
        <v>210</v>
      </c>
      <c r="F3755" s="3">
        <v>3</v>
      </c>
      <c r="G3755" s="10">
        <v>252.285</v>
      </c>
    </row>
    <row r="3756" spans="1:7" ht="17.55" customHeight="1" x14ac:dyDescent="0.3">
      <c r="A3756" s="1">
        <v>3755</v>
      </c>
      <c r="B3756" s="1" t="s">
        <v>3789</v>
      </c>
      <c r="C3756" s="19">
        <v>42456</v>
      </c>
      <c r="D3756" s="19">
        <v>42510</v>
      </c>
      <c r="E3756" s="15">
        <v>34</v>
      </c>
      <c r="F3756" s="3">
        <v>4</v>
      </c>
      <c r="G3756" s="10">
        <v>230.505</v>
      </c>
    </row>
    <row r="3757" spans="1:7" ht="17.55" customHeight="1" x14ac:dyDescent="0.3">
      <c r="A3757" s="1">
        <v>3756</v>
      </c>
      <c r="B3757" s="1" t="s">
        <v>3790</v>
      </c>
      <c r="C3757" s="19">
        <v>42458</v>
      </c>
      <c r="D3757" s="19">
        <v>42503</v>
      </c>
      <c r="E3757" s="15">
        <v>156</v>
      </c>
      <c r="F3757" s="3">
        <v>4</v>
      </c>
      <c r="G3757" s="10">
        <v>393.85499999999996</v>
      </c>
    </row>
    <row r="3758" spans="1:7" ht="17.55" customHeight="1" x14ac:dyDescent="0.3">
      <c r="A3758" s="1">
        <v>3757</v>
      </c>
      <c r="B3758" s="1" t="s">
        <v>3791</v>
      </c>
      <c r="C3758" s="19">
        <v>42457</v>
      </c>
      <c r="D3758" s="19">
        <v>42494</v>
      </c>
      <c r="E3758" s="15">
        <v>26</v>
      </c>
      <c r="F3758" s="3">
        <v>4</v>
      </c>
      <c r="G3758" s="10">
        <v>662.11200000000008</v>
      </c>
    </row>
    <row r="3759" spans="1:7" ht="17.55" customHeight="1" x14ac:dyDescent="0.3">
      <c r="A3759" s="1">
        <v>3758</v>
      </c>
      <c r="B3759" s="1" t="s">
        <v>3792</v>
      </c>
      <c r="C3759" s="19">
        <v>42454</v>
      </c>
      <c r="D3759" s="19">
        <v>42474</v>
      </c>
      <c r="E3759" s="15">
        <v>237</v>
      </c>
      <c r="F3759" s="3">
        <v>4</v>
      </c>
      <c r="G3759" s="10">
        <v>105.02800000000001</v>
      </c>
    </row>
    <row r="3760" spans="1:7" ht="17.55" customHeight="1" x14ac:dyDescent="0.3">
      <c r="A3760" s="1">
        <v>3759</v>
      </c>
      <c r="B3760" s="1" t="s">
        <v>3793</v>
      </c>
      <c r="C3760" s="19">
        <v>42459</v>
      </c>
      <c r="D3760" s="19">
        <v>42531</v>
      </c>
      <c r="E3760" s="15">
        <v>173</v>
      </c>
      <c r="F3760" s="3">
        <v>1</v>
      </c>
      <c r="G3760" s="10">
        <v>563.01299999999992</v>
      </c>
    </row>
    <row r="3761" spans="1:7" ht="17.55" customHeight="1" x14ac:dyDescent="0.3">
      <c r="A3761" s="1">
        <v>3760</v>
      </c>
      <c r="B3761" s="1" t="s">
        <v>3794</v>
      </c>
      <c r="C3761" s="19">
        <v>42457</v>
      </c>
      <c r="D3761" s="19">
        <v>42477</v>
      </c>
      <c r="E3761" s="15">
        <v>7</v>
      </c>
      <c r="F3761" s="3">
        <v>1</v>
      </c>
      <c r="G3761" s="10">
        <v>366.38800000000003</v>
      </c>
    </row>
    <row r="3762" spans="1:7" ht="17.55" customHeight="1" x14ac:dyDescent="0.3">
      <c r="A3762" s="1">
        <v>3761</v>
      </c>
      <c r="B3762" s="1" t="s">
        <v>3795</v>
      </c>
      <c r="C3762" s="19">
        <v>42454</v>
      </c>
      <c r="D3762" s="19">
        <v>42484</v>
      </c>
      <c r="E3762" s="15">
        <v>242</v>
      </c>
      <c r="F3762" s="3">
        <v>2</v>
      </c>
      <c r="G3762" s="10">
        <v>169.4</v>
      </c>
    </row>
    <row r="3763" spans="1:7" ht="17.55" customHeight="1" x14ac:dyDescent="0.3">
      <c r="A3763" s="1">
        <v>3762</v>
      </c>
      <c r="B3763" s="1" t="s">
        <v>3796</v>
      </c>
      <c r="C3763" s="19">
        <v>42455</v>
      </c>
      <c r="D3763" s="19">
        <v>42524</v>
      </c>
      <c r="E3763" s="15">
        <v>181</v>
      </c>
      <c r="F3763" s="3">
        <v>2</v>
      </c>
      <c r="G3763" s="10">
        <v>631.86199999999997</v>
      </c>
    </row>
    <row r="3764" spans="1:7" ht="17.55" customHeight="1" x14ac:dyDescent="0.3">
      <c r="A3764" s="1">
        <v>3763</v>
      </c>
      <c r="B3764" s="1" t="s">
        <v>3797</v>
      </c>
      <c r="C3764" s="19">
        <v>42454</v>
      </c>
      <c r="D3764" s="19">
        <v>42512</v>
      </c>
      <c r="E3764" s="15">
        <v>252</v>
      </c>
      <c r="F3764" s="3">
        <v>1</v>
      </c>
      <c r="G3764" s="10">
        <v>246.11399999999998</v>
      </c>
    </row>
    <row r="3765" spans="1:7" ht="17.55" customHeight="1" x14ac:dyDescent="0.3">
      <c r="A3765" s="1">
        <v>3764</v>
      </c>
      <c r="B3765" s="1" t="s">
        <v>3798</v>
      </c>
      <c r="C3765" s="19">
        <v>42457</v>
      </c>
      <c r="D3765" s="19">
        <v>42523</v>
      </c>
      <c r="E3765" s="15">
        <v>317</v>
      </c>
      <c r="F3765" s="3">
        <v>4</v>
      </c>
      <c r="G3765" s="10">
        <v>959.40899999999999</v>
      </c>
    </row>
    <row r="3766" spans="1:7" ht="17.55" customHeight="1" x14ac:dyDescent="0.3">
      <c r="A3766" s="1">
        <v>3765</v>
      </c>
      <c r="B3766" s="1" t="s">
        <v>3799</v>
      </c>
      <c r="C3766" s="19">
        <v>42457</v>
      </c>
      <c r="D3766" s="19">
        <v>42523</v>
      </c>
      <c r="E3766" s="15">
        <v>248</v>
      </c>
      <c r="F3766" s="3">
        <v>1</v>
      </c>
      <c r="G3766" s="10">
        <v>733.50199999999984</v>
      </c>
    </row>
    <row r="3767" spans="1:7" ht="17.55" customHeight="1" x14ac:dyDescent="0.3">
      <c r="A3767" s="1">
        <v>3766</v>
      </c>
      <c r="B3767" s="1" t="s">
        <v>3800</v>
      </c>
      <c r="C3767" s="19">
        <v>42455</v>
      </c>
      <c r="D3767" s="19">
        <v>42490</v>
      </c>
      <c r="E3767" s="15">
        <v>225</v>
      </c>
      <c r="F3767" s="3">
        <v>2</v>
      </c>
      <c r="G3767" s="10">
        <v>499.48800000000006</v>
      </c>
    </row>
    <row r="3768" spans="1:7" ht="17.55" customHeight="1" x14ac:dyDescent="0.3">
      <c r="A3768" s="1">
        <v>3767</v>
      </c>
      <c r="B3768" s="1" t="s">
        <v>3801</v>
      </c>
      <c r="C3768" s="19">
        <v>42458</v>
      </c>
      <c r="D3768" s="19">
        <v>42506</v>
      </c>
      <c r="E3768" s="15">
        <v>128</v>
      </c>
      <c r="F3768" s="3">
        <v>4</v>
      </c>
      <c r="G3768" s="10">
        <v>468.512</v>
      </c>
    </row>
    <row r="3769" spans="1:7" ht="17.55" customHeight="1" x14ac:dyDescent="0.3">
      <c r="A3769" s="1">
        <v>3768</v>
      </c>
      <c r="B3769" s="1" t="s">
        <v>3802</v>
      </c>
      <c r="C3769" s="19">
        <v>42458</v>
      </c>
      <c r="D3769" s="19">
        <v>42518</v>
      </c>
      <c r="E3769" s="15">
        <v>27</v>
      </c>
      <c r="F3769" s="3">
        <v>1</v>
      </c>
      <c r="G3769" s="10">
        <v>494.28499999999997</v>
      </c>
    </row>
    <row r="3770" spans="1:7" ht="17.55" customHeight="1" x14ac:dyDescent="0.3">
      <c r="A3770" s="1">
        <v>3769</v>
      </c>
      <c r="B3770" s="1" t="s">
        <v>3803</v>
      </c>
      <c r="C3770" s="19">
        <v>42460</v>
      </c>
      <c r="D3770" s="19">
        <v>42506</v>
      </c>
      <c r="E3770" s="15">
        <v>62</v>
      </c>
      <c r="F3770" s="3">
        <v>1</v>
      </c>
      <c r="G3770" s="10">
        <v>123.42</v>
      </c>
    </row>
    <row r="3771" spans="1:7" ht="17.55" customHeight="1" x14ac:dyDescent="0.3">
      <c r="A3771" s="1">
        <v>3770</v>
      </c>
      <c r="B3771" s="1" t="s">
        <v>3804</v>
      </c>
      <c r="C3771" s="19">
        <v>42458</v>
      </c>
      <c r="D3771" s="19">
        <v>42485</v>
      </c>
      <c r="E3771" s="15">
        <v>190</v>
      </c>
      <c r="F3771" s="3">
        <v>1</v>
      </c>
      <c r="G3771" s="10">
        <v>405.834</v>
      </c>
    </row>
    <row r="3772" spans="1:7" ht="17.55" customHeight="1" x14ac:dyDescent="0.3">
      <c r="A3772" s="1">
        <v>3771</v>
      </c>
      <c r="B3772" s="1" t="s">
        <v>3805</v>
      </c>
      <c r="C3772" s="19">
        <v>42456</v>
      </c>
      <c r="D3772" s="19">
        <v>42494</v>
      </c>
      <c r="E3772" s="15">
        <v>175</v>
      </c>
      <c r="F3772" s="3">
        <v>4</v>
      </c>
      <c r="G3772" s="10">
        <v>343.64000000000004</v>
      </c>
    </row>
    <row r="3773" spans="1:7" ht="17.55" customHeight="1" x14ac:dyDescent="0.3">
      <c r="A3773" s="1">
        <v>3772</v>
      </c>
      <c r="B3773" s="1" t="s">
        <v>3806</v>
      </c>
      <c r="C3773" s="19">
        <v>42461</v>
      </c>
      <c r="D3773" s="19">
        <v>42484</v>
      </c>
      <c r="E3773" s="15">
        <v>77</v>
      </c>
      <c r="F3773" s="3">
        <v>1</v>
      </c>
      <c r="G3773" s="10">
        <v>278.78399999999999</v>
      </c>
    </row>
    <row r="3774" spans="1:7" ht="17.55" customHeight="1" x14ac:dyDescent="0.3">
      <c r="A3774" s="1">
        <v>3773</v>
      </c>
      <c r="B3774" s="1" t="s">
        <v>3807</v>
      </c>
      <c r="C3774" s="19">
        <v>42462</v>
      </c>
      <c r="D3774" s="19">
        <v>42509</v>
      </c>
      <c r="E3774" s="15">
        <v>197</v>
      </c>
      <c r="F3774" s="3">
        <v>2</v>
      </c>
      <c r="G3774" s="10">
        <v>178.596</v>
      </c>
    </row>
    <row r="3775" spans="1:7" ht="17.55" customHeight="1" x14ac:dyDescent="0.3">
      <c r="A3775" s="1">
        <v>3774</v>
      </c>
      <c r="B3775" s="1" t="s">
        <v>3808</v>
      </c>
      <c r="C3775" s="19">
        <v>42457</v>
      </c>
      <c r="D3775" s="19">
        <v>42497</v>
      </c>
      <c r="E3775" s="15">
        <v>48</v>
      </c>
      <c r="F3775" s="3">
        <v>1</v>
      </c>
      <c r="G3775" s="10">
        <v>533.6099999999999</v>
      </c>
    </row>
    <row r="3776" spans="1:7" ht="17.55" customHeight="1" x14ac:dyDescent="0.3">
      <c r="A3776" s="1">
        <v>3775</v>
      </c>
      <c r="B3776" s="1" t="s">
        <v>3809</v>
      </c>
      <c r="C3776" s="19">
        <v>42458</v>
      </c>
      <c r="D3776" s="19">
        <v>42518</v>
      </c>
      <c r="E3776" s="15">
        <v>200</v>
      </c>
      <c r="F3776" s="3">
        <v>2</v>
      </c>
      <c r="G3776" s="10">
        <v>162.62400000000002</v>
      </c>
    </row>
    <row r="3777" spans="1:7" ht="17.55" customHeight="1" x14ac:dyDescent="0.3">
      <c r="A3777" s="1">
        <v>3776</v>
      </c>
      <c r="B3777" s="1" t="s">
        <v>3810</v>
      </c>
      <c r="C3777" s="19">
        <v>42463</v>
      </c>
      <c r="D3777" s="19">
        <v>42484</v>
      </c>
      <c r="E3777" s="15">
        <v>40</v>
      </c>
      <c r="F3777" s="3">
        <v>1</v>
      </c>
      <c r="G3777" s="10">
        <v>652.43200000000002</v>
      </c>
    </row>
    <row r="3778" spans="1:7" ht="17.55" customHeight="1" x14ac:dyDescent="0.3">
      <c r="A3778" s="1">
        <v>3777</v>
      </c>
      <c r="B3778" s="1" t="s">
        <v>3811</v>
      </c>
      <c r="C3778" s="19">
        <v>42460</v>
      </c>
      <c r="D3778" s="19">
        <v>42489</v>
      </c>
      <c r="E3778" s="15">
        <v>282</v>
      </c>
      <c r="F3778" s="3">
        <v>3</v>
      </c>
      <c r="G3778" s="10">
        <v>423.62099999999998</v>
      </c>
    </row>
    <row r="3779" spans="1:7" ht="17.55" customHeight="1" x14ac:dyDescent="0.3">
      <c r="A3779" s="1">
        <v>3778</v>
      </c>
      <c r="B3779" s="1" t="s">
        <v>3812</v>
      </c>
      <c r="C3779" s="19">
        <v>42464</v>
      </c>
      <c r="D3779" s="19">
        <v>42533</v>
      </c>
      <c r="E3779" s="15">
        <v>309</v>
      </c>
      <c r="F3779" s="3">
        <v>2</v>
      </c>
      <c r="G3779" s="10">
        <v>156.816</v>
      </c>
    </row>
    <row r="3780" spans="1:7" ht="17.55" customHeight="1" x14ac:dyDescent="0.3">
      <c r="A3780" s="1">
        <v>3779</v>
      </c>
      <c r="B3780" s="1" t="s">
        <v>3813</v>
      </c>
      <c r="C3780" s="19">
        <v>42462</v>
      </c>
      <c r="D3780" s="19">
        <v>42523</v>
      </c>
      <c r="E3780" s="15">
        <v>237</v>
      </c>
      <c r="F3780" s="3">
        <v>1</v>
      </c>
      <c r="G3780" s="10">
        <v>88.935000000000002</v>
      </c>
    </row>
    <row r="3781" spans="1:7" ht="17.55" customHeight="1" x14ac:dyDescent="0.3">
      <c r="A3781" s="1">
        <v>3780</v>
      </c>
      <c r="B3781" s="1" t="s">
        <v>3814</v>
      </c>
      <c r="C3781" s="19">
        <v>42463</v>
      </c>
      <c r="D3781" s="19">
        <v>42511</v>
      </c>
      <c r="E3781" s="15">
        <v>86</v>
      </c>
      <c r="F3781" s="3">
        <v>4</v>
      </c>
      <c r="G3781" s="10">
        <v>132.97899999999998</v>
      </c>
    </row>
    <row r="3782" spans="1:7" ht="17.55" customHeight="1" x14ac:dyDescent="0.3">
      <c r="A3782" s="1">
        <v>3781</v>
      </c>
      <c r="B3782" s="1" t="s">
        <v>3815</v>
      </c>
      <c r="C3782" s="19">
        <v>42462</v>
      </c>
      <c r="D3782" s="19">
        <v>42487</v>
      </c>
      <c r="E3782" s="15">
        <v>209</v>
      </c>
      <c r="F3782" s="3">
        <v>1</v>
      </c>
      <c r="G3782" s="10">
        <v>193.6</v>
      </c>
    </row>
    <row r="3783" spans="1:7" ht="17.55" customHeight="1" x14ac:dyDescent="0.3">
      <c r="A3783" s="1">
        <v>3782</v>
      </c>
      <c r="B3783" s="1" t="s">
        <v>3816</v>
      </c>
      <c r="C3783" s="19">
        <v>42461</v>
      </c>
      <c r="D3783" s="19">
        <v>42522</v>
      </c>
      <c r="E3783" s="15">
        <v>152</v>
      </c>
      <c r="F3783" s="3">
        <v>1</v>
      </c>
      <c r="G3783" s="10">
        <v>223.245</v>
      </c>
    </row>
    <row r="3784" spans="1:7" ht="17.55" customHeight="1" x14ac:dyDescent="0.3">
      <c r="A3784" s="1">
        <v>3783</v>
      </c>
      <c r="B3784" s="1" t="s">
        <v>3817</v>
      </c>
      <c r="C3784" s="19">
        <v>42461</v>
      </c>
      <c r="D3784" s="19">
        <v>42483</v>
      </c>
      <c r="E3784" s="15">
        <v>90</v>
      </c>
      <c r="F3784" s="3">
        <v>1</v>
      </c>
      <c r="G3784" s="10">
        <v>181.5</v>
      </c>
    </row>
    <row r="3785" spans="1:7" ht="17.55" customHeight="1" x14ac:dyDescent="0.3">
      <c r="A3785" s="1">
        <v>3784</v>
      </c>
      <c r="B3785" s="1" t="s">
        <v>3818</v>
      </c>
      <c r="C3785" s="19">
        <v>42463</v>
      </c>
      <c r="D3785" s="19">
        <v>42531</v>
      </c>
      <c r="E3785" s="15">
        <v>155</v>
      </c>
      <c r="F3785" s="3">
        <v>1</v>
      </c>
      <c r="G3785" s="10">
        <v>813.12</v>
      </c>
    </row>
    <row r="3786" spans="1:7" ht="17.55" customHeight="1" x14ac:dyDescent="0.3">
      <c r="A3786" s="1">
        <v>3785</v>
      </c>
      <c r="B3786" s="1" t="s">
        <v>3819</v>
      </c>
      <c r="C3786" s="19">
        <v>42460</v>
      </c>
      <c r="D3786" s="19">
        <v>42517</v>
      </c>
      <c r="E3786" s="15">
        <v>21</v>
      </c>
      <c r="F3786" s="3">
        <v>1</v>
      </c>
      <c r="G3786" s="10">
        <v>263.53800000000001</v>
      </c>
    </row>
    <row r="3787" spans="1:7" ht="17.55" customHeight="1" x14ac:dyDescent="0.3">
      <c r="A3787" s="1">
        <v>3786</v>
      </c>
      <c r="B3787" s="1" t="s">
        <v>3820</v>
      </c>
      <c r="C3787" s="19">
        <v>42462</v>
      </c>
      <c r="D3787" s="19">
        <v>42493</v>
      </c>
      <c r="E3787" s="15">
        <v>316</v>
      </c>
      <c r="F3787" s="3">
        <v>1</v>
      </c>
      <c r="G3787" s="10">
        <v>545.58900000000006</v>
      </c>
    </row>
    <row r="3788" spans="1:7" ht="17.55" customHeight="1" x14ac:dyDescent="0.3">
      <c r="A3788" s="1">
        <v>3787</v>
      </c>
      <c r="B3788" s="1" t="s">
        <v>3821</v>
      </c>
      <c r="C3788" s="19">
        <v>42461</v>
      </c>
      <c r="D3788" s="19">
        <v>42497</v>
      </c>
      <c r="E3788" s="15">
        <v>257</v>
      </c>
      <c r="F3788" s="3">
        <v>2</v>
      </c>
      <c r="G3788" s="10">
        <v>229.416</v>
      </c>
    </row>
    <row r="3789" spans="1:7" ht="17.55" customHeight="1" x14ac:dyDescent="0.3">
      <c r="A3789" s="1">
        <v>3788</v>
      </c>
      <c r="B3789" s="1" t="s">
        <v>3822</v>
      </c>
      <c r="C3789" s="19">
        <v>42463</v>
      </c>
      <c r="D3789" s="19">
        <v>42519</v>
      </c>
      <c r="E3789" s="15">
        <v>14</v>
      </c>
      <c r="F3789" s="3">
        <v>2</v>
      </c>
      <c r="G3789" s="10">
        <v>130.68</v>
      </c>
    </row>
    <row r="3790" spans="1:7" ht="17.55" customHeight="1" x14ac:dyDescent="0.3">
      <c r="A3790" s="1">
        <v>3789</v>
      </c>
      <c r="B3790" s="1" t="s">
        <v>3823</v>
      </c>
      <c r="C3790" s="19">
        <v>42460</v>
      </c>
      <c r="D3790" s="19">
        <v>42506</v>
      </c>
      <c r="E3790" s="15">
        <v>202</v>
      </c>
      <c r="F3790" s="3">
        <v>3</v>
      </c>
      <c r="G3790" s="10">
        <v>455.565</v>
      </c>
    </row>
    <row r="3791" spans="1:7" ht="17.55" customHeight="1" x14ac:dyDescent="0.3">
      <c r="A3791" s="1">
        <v>3790</v>
      </c>
      <c r="B3791" s="1" t="s">
        <v>3824</v>
      </c>
      <c r="C3791" s="19">
        <v>42462</v>
      </c>
      <c r="D3791" s="19">
        <v>42535</v>
      </c>
      <c r="E3791" s="15">
        <v>95</v>
      </c>
      <c r="F3791" s="3">
        <v>4</v>
      </c>
      <c r="G3791" s="10">
        <v>394.46</v>
      </c>
    </row>
    <row r="3792" spans="1:7" ht="17.55" customHeight="1" x14ac:dyDescent="0.3">
      <c r="A3792" s="1">
        <v>3791</v>
      </c>
      <c r="B3792" s="1" t="s">
        <v>3825</v>
      </c>
      <c r="C3792" s="19">
        <v>42463</v>
      </c>
      <c r="D3792" s="19">
        <v>42489</v>
      </c>
      <c r="E3792" s="15">
        <v>277</v>
      </c>
      <c r="F3792" s="3">
        <v>1</v>
      </c>
      <c r="G3792" s="10">
        <v>123.904</v>
      </c>
    </row>
    <row r="3793" spans="1:7" ht="17.55" customHeight="1" x14ac:dyDescent="0.3">
      <c r="A3793" s="1">
        <v>3792</v>
      </c>
      <c r="B3793" s="1" t="s">
        <v>3826</v>
      </c>
      <c r="C3793" s="19">
        <v>42462</v>
      </c>
      <c r="D3793" s="19">
        <v>42513</v>
      </c>
      <c r="E3793" s="15">
        <v>70</v>
      </c>
      <c r="F3793" s="3">
        <v>1</v>
      </c>
      <c r="G3793" s="10">
        <v>298.26499999999999</v>
      </c>
    </row>
    <row r="3794" spans="1:7" ht="17.55" customHeight="1" x14ac:dyDescent="0.3">
      <c r="A3794" s="1">
        <v>3793</v>
      </c>
      <c r="B3794" s="1" t="s">
        <v>3827</v>
      </c>
      <c r="C3794" s="19">
        <v>42465</v>
      </c>
      <c r="D3794" s="19">
        <v>42535</v>
      </c>
      <c r="E3794" s="15">
        <v>253</v>
      </c>
      <c r="F3794" s="3">
        <v>2</v>
      </c>
      <c r="G3794" s="10">
        <v>202.07</v>
      </c>
    </row>
    <row r="3795" spans="1:7" ht="17.55" customHeight="1" x14ac:dyDescent="0.3">
      <c r="A3795" s="1">
        <v>3794</v>
      </c>
      <c r="B3795" s="1" t="s">
        <v>3828</v>
      </c>
      <c r="C3795" s="19">
        <v>42462</v>
      </c>
      <c r="D3795" s="19">
        <v>42498</v>
      </c>
      <c r="E3795" s="15">
        <v>96</v>
      </c>
      <c r="F3795" s="3">
        <v>2</v>
      </c>
      <c r="G3795" s="10">
        <v>411.64199999999994</v>
      </c>
    </row>
    <row r="3796" spans="1:7" ht="17.55" customHeight="1" x14ac:dyDescent="0.3">
      <c r="A3796" s="1">
        <v>3795</v>
      </c>
      <c r="B3796" s="1" t="s">
        <v>3829</v>
      </c>
      <c r="C3796" s="19">
        <v>42463</v>
      </c>
      <c r="D3796" s="19">
        <v>42522</v>
      </c>
      <c r="E3796" s="15">
        <v>45</v>
      </c>
      <c r="F3796" s="3">
        <v>3</v>
      </c>
      <c r="G3796" s="10">
        <v>775.36800000000005</v>
      </c>
    </row>
    <row r="3797" spans="1:7" ht="17.55" customHeight="1" x14ac:dyDescent="0.3">
      <c r="A3797" s="1">
        <v>3796</v>
      </c>
      <c r="B3797" s="1" t="s">
        <v>3830</v>
      </c>
      <c r="C3797" s="19">
        <v>42464</v>
      </c>
      <c r="D3797" s="19">
        <v>42516</v>
      </c>
      <c r="E3797" s="15">
        <v>287</v>
      </c>
      <c r="F3797" s="3">
        <v>4</v>
      </c>
      <c r="G3797" s="10">
        <v>329.483</v>
      </c>
    </row>
    <row r="3798" spans="1:7" ht="17.55" customHeight="1" x14ac:dyDescent="0.3">
      <c r="A3798" s="1">
        <v>3797</v>
      </c>
      <c r="B3798" s="1" t="s">
        <v>3831</v>
      </c>
      <c r="C3798" s="19">
        <v>42463</v>
      </c>
      <c r="D3798" s="19">
        <v>42522</v>
      </c>
      <c r="E3798" s="15">
        <v>79</v>
      </c>
      <c r="F3798" s="3">
        <v>1</v>
      </c>
      <c r="G3798" s="10">
        <v>315.81</v>
      </c>
    </row>
    <row r="3799" spans="1:7" ht="17.55" customHeight="1" x14ac:dyDescent="0.3">
      <c r="A3799" s="1">
        <v>3798</v>
      </c>
      <c r="B3799" s="1" t="s">
        <v>3832</v>
      </c>
      <c r="C3799" s="19">
        <v>42465</v>
      </c>
      <c r="D3799" s="19">
        <v>42538</v>
      </c>
      <c r="E3799" s="15">
        <v>64</v>
      </c>
      <c r="F3799" s="3">
        <v>3</v>
      </c>
      <c r="G3799" s="10">
        <v>561.56099999999992</v>
      </c>
    </row>
    <row r="3800" spans="1:7" ht="17.55" customHeight="1" x14ac:dyDescent="0.3">
      <c r="A3800" s="1">
        <v>3799</v>
      </c>
      <c r="B3800" s="1" t="s">
        <v>3833</v>
      </c>
      <c r="C3800" s="19">
        <v>42466</v>
      </c>
      <c r="D3800" s="19">
        <v>42497</v>
      </c>
      <c r="E3800" s="15">
        <v>231</v>
      </c>
      <c r="F3800" s="3">
        <v>1</v>
      </c>
      <c r="G3800" s="10">
        <v>842.16000000000008</v>
      </c>
    </row>
    <row r="3801" spans="1:7" ht="17.55" customHeight="1" x14ac:dyDescent="0.3">
      <c r="A3801" s="1">
        <v>3800</v>
      </c>
      <c r="B3801" s="1" t="s">
        <v>3834</v>
      </c>
      <c r="C3801" s="19">
        <v>42466</v>
      </c>
      <c r="D3801" s="19">
        <v>42520</v>
      </c>
      <c r="E3801" s="15">
        <v>99</v>
      </c>
      <c r="F3801" s="3">
        <v>4</v>
      </c>
      <c r="G3801" s="10">
        <v>456.291</v>
      </c>
    </row>
    <row r="3802" spans="1:7" ht="17.55" customHeight="1" x14ac:dyDescent="0.3">
      <c r="A3802" s="1">
        <v>3801</v>
      </c>
      <c r="B3802" s="1" t="s">
        <v>3835</v>
      </c>
      <c r="C3802" s="19">
        <v>42468</v>
      </c>
      <c r="D3802" s="19">
        <v>42519</v>
      </c>
      <c r="E3802" s="15">
        <v>167</v>
      </c>
      <c r="F3802" s="3">
        <v>4</v>
      </c>
      <c r="G3802" s="10">
        <v>805.86</v>
      </c>
    </row>
    <row r="3803" spans="1:7" ht="17.55" customHeight="1" x14ac:dyDescent="0.3">
      <c r="A3803" s="1">
        <v>3802</v>
      </c>
      <c r="B3803" s="1" t="s">
        <v>3836</v>
      </c>
      <c r="C3803" s="19">
        <v>42467</v>
      </c>
      <c r="D3803" s="19">
        <v>42498</v>
      </c>
      <c r="E3803" s="15">
        <v>29</v>
      </c>
      <c r="F3803" s="3">
        <v>4</v>
      </c>
      <c r="G3803" s="10">
        <v>182.10499999999999</v>
      </c>
    </row>
    <row r="3804" spans="1:7" ht="17.55" customHeight="1" x14ac:dyDescent="0.3">
      <c r="A3804" s="1">
        <v>3803</v>
      </c>
      <c r="B3804" s="1" t="s">
        <v>3837</v>
      </c>
      <c r="C3804" s="19">
        <v>42467</v>
      </c>
      <c r="D3804" s="19">
        <v>42502</v>
      </c>
      <c r="E3804" s="15">
        <v>99</v>
      </c>
      <c r="F3804" s="3">
        <v>2</v>
      </c>
      <c r="G3804" s="10">
        <v>274.67</v>
      </c>
    </row>
    <row r="3805" spans="1:7" ht="17.55" customHeight="1" x14ac:dyDescent="0.3">
      <c r="A3805" s="1">
        <v>3804</v>
      </c>
      <c r="B3805" s="1" t="s">
        <v>3838</v>
      </c>
      <c r="C3805" s="19">
        <v>42464</v>
      </c>
      <c r="D3805" s="19">
        <v>42519</v>
      </c>
      <c r="E3805" s="15">
        <v>304</v>
      </c>
      <c r="F3805" s="3">
        <v>2</v>
      </c>
      <c r="G3805" s="10">
        <v>664.048</v>
      </c>
    </row>
    <row r="3806" spans="1:7" ht="17.55" customHeight="1" x14ac:dyDescent="0.3">
      <c r="A3806" s="1">
        <v>3805</v>
      </c>
      <c r="B3806" s="1" t="s">
        <v>3839</v>
      </c>
      <c r="C3806" s="19">
        <v>42466</v>
      </c>
      <c r="D3806" s="19">
        <v>42495</v>
      </c>
      <c r="E3806" s="15">
        <v>227</v>
      </c>
      <c r="F3806" s="3">
        <v>2</v>
      </c>
      <c r="G3806" s="10">
        <v>348.48</v>
      </c>
    </row>
    <row r="3807" spans="1:7" ht="17.55" customHeight="1" x14ac:dyDescent="0.3">
      <c r="A3807" s="1">
        <v>3806</v>
      </c>
      <c r="B3807" s="1" t="s">
        <v>3840</v>
      </c>
      <c r="C3807" s="19">
        <v>42469</v>
      </c>
      <c r="D3807" s="19">
        <v>42538</v>
      </c>
      <c r="E3807" s="15">
        <v>63</v>
      </c>
      <c r="F3807" s="3">
        <v>3</v>
      </c>
      <c r="G3807" s="10">
        <v>81.674999999999997</v>
      </c>
    </row>
    <row r="3808" spans="1:7" ht="17.55" customHeight="1" x14ac:dyDescent="0.3">
      <c r="A3808" s="1">
        <v>3807</v>
      </c>
      <c r="B3808" s="1" t="s">
        <v>3841</v>
      </c>
      <c r="C3808" s="19">
        <v>42465</v>
      </c>
      <c r="D3808" s="19">
        <v>42532</v>
      </c>
      <c r="E3808" s="15">
        <v>127</v>
      </c>
      <c r="F3808" s="3">
        <v>1</v>
      </c>
      <c r="G3808" s="10">
        <v>251.68000000000004</v>
      </c>
    </row>
    <row r="3809" spans="1:7" ht="17.55" customHeight="1" x14ac:dyDescent="0.3">
      <c r="A3809" s="1">
        <v>3808</v>
      </c>
      <c r="B3809" s="1" t="s">
        <v>3842</v>
      </c>
      <c r="C3809" s="19">
        <v>42470</v>
      </c>
      <c r="D3809" s="19">
        <v>42537</v>
      </c>
      <c r="E3809" s="15">
        <v>7</v>
      </c>
      <c r="F3809" s="3">
        <v>4</v>
      </c>
      <c r="G3809" s="10">
        <v>429.30799999999999</v>
      </c>
    </row>
    <row r="3810" spans="1:7" ht="17.55" customHeight="1" x14ac:dyDescent="0.3">
      <c r="A3810" s="1">
        <v>3809</v>
      </c>
      <c r="B3810" s="1" t="s">
        <v>3843</v>
      </c>
      <c r="C3810" s="19">
        <v>42465</v>
      </c>
      <c r="D3810" s="19">
        <v>42486</v>
      </c>
      <c r="E3810" s="15">
        <v>58</v>
      </c>
      <c r="F3810" s="3">
        <v>1</v>
      </c>
      <c r="G3810" s="10">
        <v>199.04500000000002</v>
      </c>
    </row>
    <row r="3811" spans="1:7" ht="17.55" customHeight="1" x14ac:dyDescent="0.3">
      <c r="A3811" s="1">
        <v>3810</v>
      </c>
      <c r="B3811" s="1" t="s">
        <v>3844</v>
      </c>
      <c r="C3811" s="19">
        <v>42466</v>
      </c>
      <c r="D3811" s="19">
        <v>42488</v>
      </c>
      <c r="E3811" s="15">
        <v>297</v>
      </c>
      <c r="F3811" s="3">
        <v>3</v>
      </c>
      <c r="G3811" s="10">
        <v>514.25</v>
      </c>
    </row>
    <row r="3812" spans="1:7" ht="17.55" customHeight="1" x14ac:dyDescent="0.3">
      <c r="A3812" s="1">
        <v>3811</v>
      </c>
      <c r="B3812" s="1" t="s">
        <v>3845</v>
      </c>
      <c r="C3812" s="19">
        <v>42471</v>
      </c>
      <c r="D3812" s="19">
        <v>42511</v>
      </c>
      <c r="E3812" s="15">
        <v>154</v>
      </c>
      <c r="F3812" s="3">
        <v>2</v>
      </c>
      <c r="G3812" s="10">
        <v>209.935</v>
      </c>
    </row>
    <row r="3813" spans="1:7" ht="17.55" customHeight="1" x14ac:dyDescent="0.3">
      <c r="A3813" s="1">
        <v>3812</v>
      </c>
      <c r="B3813" s="1" t="s">
        <v>3846</v>
      </c>
      <c r="C3813" s="19">
        <v>42468</v>
      </c>
      <c r="D3813" s="19">
        <v>42509</v>
      </c>
      <c r="E3813" s="15">
        <v>301</v>
      </c>
      <c r="F3813" s="3">
        <v>2</v>
      </c>
      <c r="G3813" s="10">
        <v>426.16199999999998</v>
      </c>
    </row>
    <row r="3814" spans="1:7" ht="17.55" customHeight="1" x14ac:dyDescent="0.3">
      <c r="A3814" s="1">
        <v>3813</v>
      </c>
      <c r="B3814" s="1" t="s">
        <v>3847</v>
      </c>
      <c r="C3814" s="19">
        <v>42468</v>
      </c>
      <c r="D3814" s="19">
        <v>42505</v>
      </c>
      <c r="E3814" s="15">
        <v>298</v>
      </c>
      <c r="F3814" s="3">
        <v>4</v>
      </c>
      <c r="G3814" s="10">
        <v>378.48800000000006</v>
      </c>
    </row>
    <row r="3815" spans="1:7" ht="17.55" customHeight="1" x14ac:dyDescent="0.3">
      <c r="A3815" s="1">
        <v>3814</v>
      </c>
      <c r="B3815" s="1" t="s">
        <v>3848</v>
      </c>
      <c r="C3815" s="19">
        <v>42467</v>
      </c>
      <c r="D3815" s="19">
        <v>42540</v>
      </c>
      <c r="E3815" s="15">
        <v>62</v>
      </c>
      <c r="F3815" s="3">
        <v>3</v>
      </c>
      <c r="G3815" s="10">
        <v>895.15800000000002</v>
      </c>
    </row>
    <row r="3816" spans="1:7" ht="17.55" customHeight="1" x14ac:dyDescent="0.3">
      <c r="A3816" s="1">
        <v>3815</v>
      </c>
      <c r="B3816" s="1" t="s">
        <v>3849</v>
      </c>
      <c r="C3816" s="19">
        <v>42468</v>
      </c>
      <c r="D3816" s="19">
        <v>42536</v>
      </c>
      <c r="E3816" s="15">
        <v>135</v>
      </c>
      <c r="F3816" s="3">
        <v>3</v>
      </c>
      <c r="G3816" s="10">
        <v>305.88800000000003</v>
      </c>
    </row>
    <row r="3817" spans="1:7" ht="17.55" customHeight="1" x14ac:dyDescent="0.3">
      <c r="A3817" s="1">
        <v>3816</v>
      </c>
      <c r="B3817" s="1" t="s">
        <v>3850</v>
      </c>
      <c r="C3817" s="19">
        <v>42471</v>
      </c>
      <c r="D3817" s="19">
        <v>42525</v>
      </c>
      <c r="E3817" s="15">
        <v>43</v>
      </c>
      <c r="F3817" s="3">
        <v>3</v>
      </c>
      <c r="G3817" s="10">
        <v>719.82899999999995</v>
      </c>
    </row>
    <row r="3818" spans="1:7" ht="17.55" customHeight="1" x14ac:dyDescent="0.3">
      <c r="A3818" s="1">
        <v>3817</v>
      </c>
      <c r="B3818" s="1" t="s">
        <v>3851</v>
      </c>
      <c r="C3818" s="19">
        <v>42471</v>
      </c>
      <c r="D3818" s="19">
        <v>42508</v>
      </c>
      <c r="E3818" s="15">
        <v>271</v>
      </c>
      <c r="F3818" s="3">
        <v>3</v>
      </c>
      <c r="G3818" s="10">
        <v>786.98400000000004</v>
      </c>
    </row>
    <row r="3819" spans="1:7" ht="17.55" customHeight="1" x14ac:dyDescent="0.3">
      <c r="A3819" s="1">
        <v>3818</v>
      </c>
      <c r="B3819" s="1" t="s">
        <v>3852</v>
      </c>
      <c r="C3819" s="19">
        <v>42470</v>
      </c>
      <c r="D3819" s="19">
        <v>42527</v>
      </c>
      <c r="E3819" s="15">
        <v>36</v>
      </c>
      <c r="F3819" s="3">
        <v>3</v>
      </c>
      <c r="G3819" s="10">
        <v>404.62400000000002</v>
      </c>
    </row>
    <row r="3820" spans="1:7" ht="17.55" customHeight="1" x14ac:dyDescent="0.3">
      <c r="A3820" s="1">
        <v>3819</v>
      </c>
      <c r="B3820" s="1" t="s">
        <v>3853</v>
      </c>
      <c r="C3820" s="19">
        <v>42468</v>
      </c>
      <c r="D3820" s="19">
        <v>42496</v>
      </c>
      <c r="E3820" s="15">
        <v>278</v>
      </c>
      <c r="F3820" s="3">
        <v>3</v>
      </c>
      <c r="G3820" s="10">
        <v>476.01399999999995</v>
      </c>
    </row>
    <row r="3821" spans="1:7" ht="17.55" customHeight="1" x14ac:dyDescent="0.3">
      <c r="A3821" s="1">
        <v>3820</v>
      </c>
      <c r="B3821" s="1" t="s">
        <v>3854</v>
      </c>
      <c r="C3821" s="19">
        <v>42472</v>
      </c>
      <c r="D3821" s="19">
        <v>42526</v>
      </c>
      <c r="E3821" s="15">
        <v>165</v>
      </c>
      <c r="F3821" s="3">
        <v>4</v>
      </c>
      <c r="G3821" s="10">
        <v>912.58199999999999</v>
      </c>
    </row>
    <row r="3822" spans="1:7" ht="17.55" customHeight="1" x14ac:dyDescent="0.3">
      <c r="A3822" s="1">
        <v>3821</v>
      </c>
      <c r="B3822" s="1" t="s">
        <v>3855</v>
      </c>
      <c r="C3822" s="19">
        <v>42470</v>
      </c>
      <c r="D3822" s="19">
        <v>42540</v>
      </c>
      <c r="E3822" s="15">
        <v>205</v>
      </c>
      <c r="F3822" s="3">
        <v>1</v>
      </c>
      <c r="G3822" s="10">
        <v>895.15800000000002</v>
      </c>
    </row>
    <row r="3823" spans="1:7" ht="17.55" customHeight="1" x14ac:dyDescent="0.3">
      <c r="A3823" s="1">
        <v>3822</v>
      </c>
      <c r="B3823" s="1" t="s">
        <v>3856</v>
      </c>
      <c r="C3823" s="19">
        <v>42473</v>
      </c>
      <c r="D3823" s="19">
        <v>42521</v>
      </c>
      <c r="E3823" s="15">
        <v>118</v>
      </c>
      <c r="F3823" s="3">
        <v>4</v>
      </c>
      <c r="G3823" s="10">
        <v>348.48</v>
      </c>
    </row>
    <row r="3824" spans="1:7" ht="17.55" customHeight="1" x14ac:dyDescent="0.3">
      <c r="A3824" s="1">
        <v>3823</v>
      </c>
      <c r="B3824" s="1" t="s">
        <v>3857</v>
      </c>
      <c r="C3824" s="19">
        <v>42472</v>
      </c>
      <c r="D3824" s="19">
        <v>42496</v>
      </c>
      <c r="E3824" s="15">
        <v>212</v>
      </c>
      <c r="F3824" s="3">
        <v>4</v>
      </c>
      <c r="G3824" s="10">
        <v>711.48</v>
      </c>
    </row>
    <row r="3825" spans="1:7" ht="17.55" customHeight="1" x14ac:dyDescent="0.3">
      <c r="A3825" s="1">
        <v>3824</v>
      </c>
      <c r="B3825" s="1" t="s">
        <v>3858</v>
      </c>
      <c r="C3825" s="19">
        <v>42472</v>
      </c>
      <c r="D3825" s="19">
        <v>42526</v>
      </c>
      <c r="E3825" s="15">
        <v>11</v>
      </c>
      <c r="F3825" s="3">
        <v>4</v>
      </c>
      <c r="G3825" s="10">
        <v>211.26600000000002</v>
      </c>
    </row>
    <row r="3826" spans="1:7" ht="17.55" customHeight="1" x14ac:dyDescent="0.3">
      <c r="A3826" s="1">
        <v>3825</v>
      </c>
      <c r="B3826" s="1" t="s">
        <v>3859</v>
      </c>
      <c r="C3826" s="19">
        <v>42473</v>
      </c>
      <c r="D3826" s="19">
        <v>42544</v>
      </c>
      <c r="E3826" s="15">
        <v>227</v>
      </c>
      <c r="F3826" s="3">
        <v>2</v>
      </c>
      <c r="G3826" s="10">
        <v>231.59399999999999</v>
      </c>
    </row>
    <row r="3827" spans="1:7" ht="17.55" customHeight="1" x14ac:dyDescent="0.3">
      <c r="A3827" s="1">
        <v>3826</v>
      </c>
      <c r="B3827" s="1" t="s">
        <v>3860</v>
      </c>
      <c r="C3827" s="19">
        <v>42473</v>
      </c>
      <c r="D3827" s="19">
        <v>42505</v>
      </c>
      <c r="E3827" s="15">
        <v>283</v>
      </c>
      <c r="F3827" s="3">
        <v>4</v>
      </c>
      <c r="G3827" s="10">
        <v>566.28</v>
      </c>
    </row>
    <row r="3828" spans="1:7" ht="17.55" customHeight="1" x14ac:dyDescent="0.3">
      <c r="A3828" s="1">
        <v>3827</v>
      </c>
      <c r="B3828" s="1" t="s">
        <v>3861</v>
      </c>
      <c r="C3828" s="19">
        <v>42471</v>
      </c>
      <c r="D3828" s="19">
        <v>42526</v>
      </c>
      <c r="E3828" s="15">
        <v>164</v>
      </c>
      <c r="F3828" s="3">
        <v>4</v>
      </c>
      <c r="G3828" s="10">
        <v>829.81799999999998</v>
      </c>
    </row>
    <row r="3829" spans="1:7" ht="17.55" customHeight="1" x14ac:dyDescent="0.3">
      <c r="A3829" s="1">
        <v>3828</v>
      </c>
      <c r="B3829" s="1" t="s">
        <v>3862</v>
      </c>
      <c r="C3829" s="19">
        <v>42473</v>
      </c>
      <c r="D3829" s="19">
        <v>42524</v>
      </c>
      <c r="E3829" s="15">
        <v>35</v>
      </c>
      <c r="F3829" s="3">
        <v>2</v>
      </c>
      <c r="G3829" s="10">
        <v>604.03200000000004</v>
      </c>
    </row>
    <row r="3830" spans="1:7" ht="17.55" customHeight="1" x14ac:dyDescent="0.3">
      <c r="A3830" s="1">
        <v>3829</v>
      </c>
      <c r="B3830" s="1" t="s">
        <v>3863</v>
      </c>
      <c r="C3830" s="19">
        <v>42470</v>
      </c>
      <c r="D3830" s="19">
        <v>42516</v>
      </c>
      <c r="E3830" s="15">
        <v>238</v>
      </c>
      <c r="F3830" s="3">
        <v>1</v>
      </c>
      <c r="G3830" s="10">
        <v>96.8</v>
      </c>
    </row>
    <row r="3831" spans="1:7" ht="17.55" customHeight="1" x14ac:dyDescent="0.3">
      <c r="A3831" s="1">
        <v>3830</v>
      </c>
      <c r="B3831" s="1" t="s">
        <v>3864</v>
      </c>
      <c r="C3831" s="19">
        <v>42474</v>
      </c>
      <c r="D3831" s="19">
        <v>42497</v>
      </c>
      <c r="E3831" s="15">
        <v>267</v>
      </c>
      <c r="F3831" s="3">
        <v>1</v>
      </c>
      <c r="G3831" s="10">
        <v>88.935000000000002</v>
      </c>
    </row>
    <row r="3832" spans="1:7" ht="17.55" customHeight="1" x14ac:dyDescent="0.3">
      <c r="A3832" s="1">
        <v>3831</v>
      </c>
      <c r="B3832" s="1" t="s">
        <v>3865</v>
      </c>
      <c r="C3832" s="19">
        <v>42474</v>
      </c>
      <c r="D3832" s="19">
        <v>42515</v>
      </c>
      <c r="E3832" s="15">
        <v>251</v>
      </c>
      <c r="F3832" s="3">
        <v>2</v>
      </c>
      <c r="G3832" s="10">
        <v>116.523</v>
      </c>
    </row>
    <row r="3833" spans="1:7" ht="17.55" customHeight="1" x14ac:dyDescent="0.3">
      <c r="A3833" s="1">
        <v>3832</v>
      </c>
      <c r="B3833" s="1" t="s">
        <v>3866</v>
      </c>
      <c r="C3833" s="19">
        <v>42474</v>
      </c>
      <c r="D3833" s="19">
        <v>42512</v>
      </c>
      <c r="E3833" s="15">
        <v>267</v>
      </c>
      <c r="F3833" s="3">
        <v>2</v>
      </c>
      <c r="G3833" s="10">
        <v>169.88400000000001</v>
      </c>
    </row>
    <row r="3834" spans="1:7" ht="17.55" customHeight="1" x14ac:dyDescent="0.3">
      <c r="A3834" s="1">
        <v>3833</v>
      </c>
      <c r="B3834" s="1" t="s">
        <v>3867</v>
      </c>
      <c r="C3834" s="19">
        <v>42475</v>
      </c>
      <c r="D3834" s="19">
        <v>42519</v>
      </c>
      <c r="E3834" s="15">
        <v>20</v>
      </c>
      <c r="F3834" s="3">
        <v>3</v>
      </c>
      <c r="G3834" s="10">
        <v>49.852000000000004</v>
      </c>
    </row>
    <row r="3835" spans="1:7" ht="17.55" customHeight="1" x14ac:dyDescent="0.3">
      <c r="A3835" s="1">
        <v>3834</v>
      </c>
      <c r="B3835" s="1" t="s">
        <v>3868</v>
      </c>
      <c r="C3835" s="19">
        <v>42473</v>
      </c>
      <c r="D3835" s="19">
        <v>42521</v>
      </c>
      <c r="E3835" s="15">
        <v>94</v>
      </c>
      <c r="F3835" s="3">
        <v>2</v>
      </c>
      <c r="G3835" s="10">
        <v>202.31200000000001</v>
      </c>
    </row>
    <row r="3836" spans="1:7" ht="17.55" customHeight="1" x14ac:dyDescent="0.3">
      <c r="A3836" s="1">
        <v>3835</v>
      </c>
      <c r="B3836" s="1" t="s">
        <v>3869</v>
      </c>
      <c r="C3836" s="19">
        <v>42476</v>
      </c>
      <c r="D3836" s="19">
        <v>42502</v>
      </c>
      <c r="E3836" s="15">
        <v>188</v>
      </c>
      <c r="F3836" s="3">
        <v>3</v>
      </c>
      <c r="G3836" s="10">
        <v>363.726</v>
      </c>
    </row>
    <row r="3837" spans="1:7" ht="17.55" customHeight="1" x14ac:dyDescent="0.3">
      <c r="A3837" s="1">
        <v>3836</v>
      </c>
      <c r="B3837" s="1" t="s">
        <v>3870</v>
      </c>
      <c r="C3837" s="19">
        <v>42471</v>
      </c>
      <c r="D3837" s="19">
        <v>42507</v>
      </c>
      <c r="E3837" s="15">
        <v>21</v>
      </c>
      <c r="F3837" s="3">
        <v>1</v>
      </c>
      <c r="G3837" s="10">
        <v>274.428</v>
      </c>
    </row>
    <row r="3838" spans="1:7" ht="17.55" customHeight="1" x14ac:dyDescent="0.3">
      <c r="A3838" s="1">
        <v>3837</v>
      </c>
      <c r="B3838" s="1" t="s">
        <v>3871</v>
      </c>
      <c r="C3838" s="19">
        <v>42474</v>
      </c>
      <c r="D3838" s="19">
        <v>42540</v>
      </c>
      <c r="E3838" s="15">
        <v>179</v>
      </c>
      <c r="F3838" s="3">
        <v>4</v>
      </c>
      <c r="G3838" s="10">
        <v>695.38699999999994</v>
      </c>
    </row>
    <row r="3839" spans="1:7" ht="17.55" customHeight="1" x14ac:dyDescent="0.3">
      <c r="A3839" s="1">
        <v>3838</v>
      </c>
      <c r="B3839" s="1" t="s">
        <v>3872</v>
      </c>
      <c r="C3839" s="19">
        <v>42474</v>
      </c>
      <c r="D3839" s="19">
        <v>42527</v>
      </c>
      <c r="E3839" s="15">
        <v>4</v>
      </c>
      <c r="F3839" s="3">
        <v>2</v>
      </c>
      <c r="G3839" s="10">
        <v>541.596</v>
      </c>
    </row>
    <row r="3840" spans="1:7" ht="17.55" customHeight="1" x14ac:dyDescent="0.3">
      <c r="A3840" s="1">
        <v>3839</v>
      </c>
      <c r="B3840" s="1" t="s">
        <v>3873</v>
      </c>
      <c r="C3840" s="19">
        <v>42474</v>
      </c>
      <c r="D3840" s="19">
        <v>42525</v>
      </c>
      <c r="E3840" s="15">
        <v>77</v>
      </c>
      <c r="F3840" s="3">
        <v>2</v>
      </c>
      <c r="G3840" s="10">
        <v>247.32399999999998</v>
      </c>
    </row>
    <row r="3841" spans="1:7" ht="17.55" customHeight="1" x14ac:dyDescent="0.3">
      <c r="A3841" s="1">
        <v>3840</v>
      </c>
      <c r="B3841" s="1" t="s">
        <v>3874</v>
      </c>
      <c r="C3841" s="19">
        <v>42472</v>
      </c>
      <c r="D3841" s="19">
        <v>42504</v>
      </c>
      <c r="E3841" s="15">
        <v>3</v>
      </c>
      <c r="F3841" s="3">
        <v>3</v>
      </c>
      <c r="G3841" s="10">
        <v>439.95599999999996</v>
      </c>
    </row>
    <row r="3842" spans="1:7" ht="17.55" customHeight="1" x14ac:dyDescent="0.3">
      <c r="A3842" s="1">
        <v>3841</v>
      </c>
      <c r="B3842" s="1" t="s">
        <v>3875</v>
      </c>
      <c r="C3842" s="19">
        <v>42474</v>
      </c>
      <c r="D3842" s="19">
        <v>42504</v>
      </c>
      <c r="E3842" s="15">
        <v>95</v>
      </c>
      <c r="F3842" s="3">
        <v>3</v>
      </c>
      <c r="G3842" s="10">
        <v>245.87199999999999</v>
      </c>
    </row>
    <row r="3843" spans="1:7" ht="17.55" customHeight="1" x14ac:dyDescent="0.3">
      <c r="A3843" s="1">
        <v>3842</v>
      </c>
      <c r="B3843" s="1" t="s">
        <v>3876</v>
      </c>
      <c r="C3843" s="19">
        <v>42475</v>
      </c>
      <c r="D3843" s="19">
        <v>42502</v>
      </c>
      <c r="E3843" s="15">
        <v>92</v>
      </c>
      <c r="F3843" s="3">
        <v>4</v>
      </c>
      <c r="G3843" s="10">
        <v>747.05399999999997</v>
      </c>
    </row>
    <row r="3844" spans="1:7" ht="17.55" customHeight="1" x14ac:dyDescent="0.3">
      <c r="A3844" s="1">
        <v>3843</v>
      </c>
      <c r="B3844" s="1" t="s">
        <v>3877</v>
      </c>
      <c r="C3844" s="19">
        <v>42478</v>
      </c>
      <c r="D3844" s="19">
        <v>42517</v>
      </c>
      <c r="E3844" s="15">
        <v>68</v>
      </c>
      <c r="F3844" s="3">
        <v>1</v>
      </c>
      <c r="G3844" s="10">
        <v>489.80799999999999</v>
      </c>
    </row>
    <row r="3845" spans="1:7" ht="17.55" customHeight="1" x14ac:dyDescent="0.3">
      <c r="A3845" s="1">
        <v>3844</v>
      </c>
      <c r="B3845" s="1" t="s">
        <v>3878</v>
      </c>
      <c r="C3845" s="19">
        <v>42477</v>
      </c>
      <c r="D3845" s="19">
        <v>42500</v>
      </c>
      <c r="E3845" s="15">
        <v>244</v>
      </c>
      <c r="F3845" s="3">
        <v>4</v>
      </c>
      <c r="G3845" s="10">
        <v>290.76299999999998</v>
      </c>
    </row>
    <row r="3846" spans="1:7" ht="17.55" customHeight="1" x14ac:dyDescent="0.3">
      <c r="A3846" s="1">
        <v>3845</v>
      </c>
      <c r="B3846" s="1" t="s">
        <v>3879</v>
      </c>
      <c r="C3846" s="19">
        <v>42477</v>
      </c>
      <c r="D3846" s="19">
        <v>42535</v>
      </c>
      <c r="E3846" s="15">
        <v>122</v>
      </c>
      <c r="F3846" s="3">
        <v>4</v>
      </c>
      <c r="G3846" s="10">
        <v>424.71</v>
      </c>
    </row>
    <row r="3847" spans="1:7" ht="17.55" customHeight="1" x14ac:dyDescent="0.3">
      <c r="A3847" s="1">
        <v>3846</v>
      </c>
      <c r="B3847" s="1" t="s">
        <v>3880</v>
      </c>
      <c r="C3847" s="19">
        <v>42473</v>
      </c>
      <c r="D3847" s="19">
        <v>42520</v>
      </c>
      <c r="E3847" s="15">
        <v>123</v>
      </c>
      <c r="F3847" s="3">
        <v>3</v>
      </c>
      <c r="G3847" s="10">
        <v>119.78999999999999</v>
      </c>
    </row>
    <row r="3848" spans="1:7" ht="17.55" customHeight="1" x14ac:dyDescent="0.3">
      <c r="A3848" s="1">
        <v>3847</v>
      </c>
      <c r="B3848" s="1" t="s">
        <v>3881</v>
      </c>
      <c r="C3848" s="19">
        <v>42477</v>
      </c>
      <c r="D3848" s="19">
        <v>42533</v>
      </c>
      <c r="E3848" s="15">
        <v>139</v>
      </c>
      <c r="F3848" s="3">
        <v>3</v>
      </c>
      <c r="G3848" s="10">
        <v>82.037999999999997</v>
      </c>
    </row>
    <row r="3849" spans="1:7" ht="17.55" customHeight="1" x14ac:dyDescent="0.3">
      <c r="A3849" s="1">
        <v>3848</v>
      </c>
      <c r="B3849" s="1" t="s">
        <v>3882</v>
      </c>
      <c r="C3849" s="19">
        <v>42476</v>
      </c>
      <c r="D3849" s="19">
        <v>42541</v>
      </c>
      <c r="E3849" s="15">
        <v>178</v>
      </c>
      <c r="F3849" s="3">
        <v>2</v>
      </c>
      <c r="G3849" s="10">
        <v>192.39</v>
      </c>
    </row>
    <row r="3850" spans="1:7" ht="17.55" customHeight="1" x14ac:dyDescent="0.3">
      <c r="A3850" s="1">
        <v>3849</v>
      </c>
      <c r="B3850" s="1" t="s">
        <v>3883</v>
      </c>
      <c r="C3850" s="19">
        <v>42475</v>
      </c>
      <c r="D3850" s="19">
        <v>42503</v>
      </c>
      <c r="E3850" s="15">
        <v>77</v>
      </c>
      <c r="F3850" s="3">
        <v>4</v>
      </c>
      <c r="G3850" s="10">
        <v>892.98</v>
      </c>
    </row>
    <row r="3851" spans="1:7" ht="17.55" customHeight="1" x14ac:dyDescent="0.3">
      <c r="A3851" s="1">
        <v>3850</v>
      </c>
      <c r="B3851" s="1" t="s">
        <v>3884</v>
      </c>
      <c r="C3851" s="19">
        <v>42477</v>
      </c>
      <c r="D3851" s="19">
        <v>42541</v>
      </c>
      <c r="E3851" s="15">
        <v>31</v>
      </c>
      <c r="F3851" s="3">
        <v>2</v>
      </c>
      <c r="G3851" s="10">
        <v>511.22500000000002</v>
      </c>
    </row>
    <row r="3852" spans="1:7" ht="17.55" customHeight="1" x14ac:dyDescent="0.3">
      <c r="A3852" s="1">
        <v>3851</v>
      </c>
      <c r="B3852" s="1" t="s">
        <v>3885</v>
      </c>
      <c r="C3852" s="19">
        <v>42475</v>
      </c>
      <c r="D3852" s="19">
        <v>42547</v>
      </c>
      <c r="E3852" s="15">
        <v>230</v>
      </c>
      <c r="F3852" s="3">
        <v>2</v>
      </c>
      <c r="G3852" s="10">
        <v>140.48099999999999</v>
      </c>
    </row>
    <row r="3853" spans="1:7" ht="17.55" customHeight="1" x14ac:dyDescent="0.3">
      <c r="A3853" s="1">
        <v>3852</v>
      </c>
      <c r="B3853" s="1" t="s">
        <v>3886</v>
      </c>
      <c r="C3853" s="19">
        <v>42476</v>
      </c>
      <c r="D3853" s="19">
        <v>42533</v>
      </c>
      <c r="E3853" s="15">
        <v>21</v>
      </c>
      <c r="F3853" s="3">
        <v>4</v>
      </c>
      <c r="G3853" s="10">
        <v>262.08600000000001</v>
      </c>
    </row>
    <row r="3854" spans="1:7" ht="17.55" customHeight="1" x14ac:dyDescent="0.3">
      <c r="A3854" s="1">
        <v>3853</v>
      </c>
      <c r="B3854" s="1" t="s">
        <v>3887</v>
      </c>
      <c r="C3854" s="19">
        <v>42480</v>
      </c>
      <c r="D3854" s="19">
        <v>42500</v>
      </c>
      <c r="E3854" s="15">
        <v>149</v>
      </c>
      <c r="F3854" s="3">
        <v>2</v>
      </c>
      <c r="G3854" s="10">
        <v>131.16399999999999</v>
      </c>
    </row>
    <row r="3855" spans="1:7" ht="17.55" customHeight="1" x14ac:dyDescent="0.3">
      <c r="A3855" s="1">
        <v>3854</v>
      </c>
      <c r="B3855" s="1" t="s">
        <v>3888</v>
      </c>
      <c r="C3855" s="19">
        <v>42478</v>
      </c>
      <c r="D3855" s="19">
        <v>42546</v>
      </c>
      <c r="E3855" s="15">
        <v>298</v>
      </c>
      <c r="F3855" s="3">
        <v>3</v>
      </c>
      <c r="G3855" s="10">
        <v>636.94400000000007</v>
      </c>
    </row>
    <row r="3856" spans="1:7" ht="17.55" customHeight="1" x14ac:dyDescent="0.3">
      <c r="A3856" s="1">
        <v>3855</v>
      </c>
      <c r="B3856" s="1" t="s">
        <v>3889</v>
      </c>
      <c r="C3856" s="19">
        <v>42480</v>
      </c>
      <c r="D3856" s="19">
        <v>42546</v>
      </c>
      <c r="E3856" s="15">
        <v>87</v>
      </c>
      <c r="F3856" s="3">
        <v>2</v>
      </c>
      <c r="G3856" s="10">
        <v>359.37</v>
      </c>
    </row>
    <row r="3857" spans="1:7" ht="17.55" customHeight="1" x14ac:dyDescent="0.3">
      <c r="A3857" s="1">
        <v>3856</v>
      </c>
      <c r="B3857" s="1" t="s">
        <v>3890</v>
      </c>
      <c r="C3857" s="19">
        <v>42478</v>
      </c>
      <c r="D3857" s="19">
        <v>42505</v>
      </c>
      <c r="E3857" s="15">
        <v>314</v>
      </c>
      <c r="F3857" s="3">
        <v>1</v>
      </c>
      <c r="G3857" s="10">
        <v>121.96799999999999</v>
      </c>
    </row>
    <row r="3858" spans="1:7" ht="17.55" customHeight="1" x14ac:dyDescent="0.3">
      <c r="A3858" s="1">
        <v>3857</v>
      </c>
      <c r="B3858" s="1" t="s">
        <v>3891</v>
      </c>
      <c r="C3858" s="19">
        <v>42478</v>
      </c>
      <c r="D3858" s="19">
        <v>42506</v>
      </c>
      <c r="E3858" s="15">
        <v>239</v>
      </c>
      <c r="F3858" s="3">
        <v>1</v>
      </c>
      <c r="G3858" s="10">
        <v>259.90800000000002</v>
      </c>
    </row>
    <row r="3859" spans="1:7" ht="17.55" customHeight="1" x14ac:dyDescent="0.3">
      <c r="A3859" s="1">
        <v>3858</v>
      </c>
      <c r="B3859" s="1" t="s">
        <v>3892</v>
      </c>
      <c r="C3859" s="19">
        <v>42479</v>
      </c>
      <c r="D3859" s="19">
        <v>42529</v>
      </c>
      <c r="E3859" s="15">
        <v>239</v>
      </c>
      <c r="F3859" s="3">
        <v>3</v>
      </c>
      <c r="G3859" s="10">
        <v>431.72800000000001</v>
      </c>
    </row>
    <row r="3860" spans="1:7" ht="17.55" customHeight="1" x14ac:dyDescent="0.3">
      <c r="A3860" s="1">
        <v>3859</v>
      </c>
      <c r="B3860" s="1" t="s">
        <v>3893</v>
      </c>
      <c r="C3860" s="19">
        <v>42481</v>
      </c>
      <c r="D3860" s="19">
        <v>42532</v>
      </c>
      <c r="E3860" s="15">
        <v>15</v>
      </c>
      <c r="F3860" s="3">
        <v>4</v>
      </c>
      <c r="G3860" s="10">
        <v>136.48800000000003</v>
      </c>
    </row>
    <row r="3861" spans="1:7" ht="17.55" customHeight="1" x14ac:dyDescent="0.3">
      <c r="A3861" s="1">
        <v>3860</v>
      </c>
      <c r="B3861" s="1" t="s">
        <v>3894</v>
      </c>
      <c r="C3861" s="19">
        <v>42476</v>
      </c>
      <c r="D3861" s="19">
        <v>42511</v>
      </c>
      <c r="E3861" s="15">
        <v>163</v>
      </c>
      <c r="F3861" s="3">
        <v>4</v>
      </c>
      <c r="G3861" s="10">
        <v>426.88799999999998</v>
      </c>
    </row>
    <row r="3862" spans="1:7" ht="17.55" customHeight="1" x14ac:dyDescent="0.3">
      <c r="A3862" s="1">
        <v>3861</v>
      </c>
      <c r="B3862" s="1" t="s">
        <v>3895</v>
      </c>
      <c r="C3862" s="19">
        <v>42480</v>
      </c>
      <c r="D3862" s="19">
        <v>42500</v>
      </c>
      <c r="E3862" s="15">
        <v>88</v>
      </c>
      <c r="F3862" s="3">
        <v>1</v>
      </c>
      <c r="G3862" s="10">
        <v>665.74199999999996</v>
      </c>
    </row>
    <row r="3863" spans="1:7" ht="17.55" customHeight="1" x14ac:dyDescent="0.3">
      <c r="A3863" s="1">
        <v>3862</v>
      </c>
      <c r="B3863" s="1" t="s">
        <v>3896</v>
      </c>
      <c r="C3863" s="19">
        <v>42481</v>
      </c>
      <c r="D3863" s="19">
        <v>42550</v>
      </c>
      <c r="E3863" s="15">
        <v>56</v>
      </c>
      <c r="F3863" s="3">
        <v>4</v>
      </c>
      <c r="G3863" s="10">
        <v>395.065</v>
      </c>
    </row>
    <row r="3864" spans="1:7" ht="17.55" customHeight="1" x14ac:dyDescent="0.3">
      <c r="A3864" s="1">
        <v>3863</v>
      </c>
      <c r="B3864" s="1" t="s">
        <v>3897</v>
      </c>
      <c r="C3864" s="19">
        <v>42480</v>
      </c>
      <c r="D3864" s="19">
        <v>42545</v>
      </c>
      <c r="E3864" s="15">
        <v>5</v>
      </c>
      <c r="F3864" s="3">
        <v>3</v>
      </c>
      <c r="G3864" s="10">
        <v>118.58</v>
      </c>
    </row>
    <row r="3865" spans="1:7" ht="17.55" customHeight="1" x14ac:dyDescent="0.3">
      <c r="A3865" s="1">
        <v>3864</v>
      </c>
      <c r="B3865" s="1" t="s">
        <v>3898</v>
      </c>
      <c r="C3865" s="19">
        <v>42480</v>
      </c>
      <c r="D3865" s="19">
        <v>42547</v>
      </c>
      <c r="E3865" s="15">
        <v>79</v>
      </c>
      <c r="F3865" s="3">
        <v>4</v>
      </c>
      <c r="G3865" s="10">
        <v>641.17899999999997</v>
      </c>
    </row>
    <row r="3866" spans="1:7" ht="17.55" customHeight="1" x14ac:dyDescent="0.3">
      <c r="A3866" s="1">
        <v>3865</v>
      </c>
      <c r="B3866" s="1" t="s">
        <v>3899</v>
      </c>
      <c r="C3866" s="19">
        <v>42482</v>
      </c>
      <c r="D3866" s="19">
        <v>42552</v>
      </c>
      <c r="E3866" s="15">
        <v>53</v>
      </c>
      <c r="F3866" s="3">
        <v>4</v>
      </c>
      <c r="G3866" s="10">
        <v>240.06399999999999</v>
      </c>
    </row>
    <row r="3867" spans="1:7" ht="17.55" customHeight="1" x14ac:dyDescent="0.3">
      <c r="A3867" s="1">
        <v>3866</v>
      </c>
      <c r="B3867" s="1" t="s">
        <v>3900</v>
      </c>
      <c r="C3867" s="19">
        <v>42482</v>
      </c>
      <c r="D3867" s="19">
        <v>42545</v>
      </c>
      <c r="E3867" s="15">
        <v>16</v>
      </c>
      <c r="F3867" s="3">
        <v>2</v>
      </c>
      <c r="G3867" s="10">
        <v>366.99299999999999</v>
      </c>
    </row>
    <row r="3868" spans="1:7" ht="17.55" customHeight="1" x14ac:dyDescent="0.3">
      <c r="A3868" s="1">
        <v>3867</v>
      </c>
      <c r="B3868" s="1" t="s">
        <v>3901</v>
      </c>
      <c r="C3868" s="19">
        <v>42482</v>
      </c>
      <c r="D3868" s="19">
        <v>42528</v>
      </c>
      <c r="E3868" s="15">
        <v>46</v>
      </c>
      <c r="F3868" s="3">
        <v>2</v>
      </c>
      <c r="G3868" s="10">
        <v>378.48800000000006</v>
      </c>
    </row>
    <row r="3869" spans="1:7" ht="17.55" customHeight="1" x14ac:dyDescent="0.3">
      <c r="A3869" s="1">
        <v>3868</v>
      </c>
      <c r="B3869" s="1" t="s">
        <v>3902</v>
      </c>
      <c r="C3869" s="19">
        <v>42483</v>
      </c>
      <c r="D3869" s="19">
        <v>42546</v>
      </c>
      <c r="E3869" s="15">
        <v>59</v>
      </c>
      <c r="F3869" s="3">
        <v>3</v>
      </c>
      <c r="G3869" s="10">
        <v>179.07999999999998</v>
      </c>
    </row>
    <row r="3870" spans="1:7" ht="17.55" customHeight="1" x14ac:dyDescent="0.3">
      <c r="A3870" s="1">
        <v>3869</v>
      </c>
      <c r="B3870" s="1" t="s">
        <v>3903</v>
      </c>
      <c r="C3870" s="19">
        <v>42480</v>
      </c>
      <c r="D3870" s="19">
        <v>42548</v>
      </c>
      <c r="E3870" s="15">
        <v>287</v>
      </c>
      <c r="F3870" s="3">
        <v>3</v>
      </c>
      <c r="G3870" s="10">
        <v>851.84</v>
      </c>
    </row>
    <row r="3871" spans="1:7" ht="17.55" customHeight="1" x14ac:dyDescent="0.3">
      <c r="A3871" s="1">
        <v>3870</v>
      </c>
      <c r="B3871" s="1" t="s">
        <v>3904</v>
      </c>
      <c r="C3871" s="19">
        <v>42480</v>
      </c>
      <c r="D3871" s="19">
        <v>42546</v>
      </c>
      <c r="E3871" s="15">
        <v>205</v>
      </c>
      <c r="F3871" s="3">
        <v>3</v>
      </c>
      <c r="G3871" s="10">
        <v>258.45599999999996</v>
      </c>
    </row>
    <row r="3872" spans="1:7" ht="17.55" customHeight="1" x14ac:dyDescent="0.3">
      <c r="A3872" s="1">
        <v>3871</v>
      </c>
      <c r="B3872" s="1" t="s">
        <v>3905</v>
      </c>
      <c r="C3872" s="19">
        <v>42484</v>
      </c>
      <c r="D3872" s="19">
        <v>42514</v>
      </c>
      <c r="E3872" s="15">
        <v>222</v>
      </c>
      <c r="F3872" s="3">
        <v>2</v>
      </c>
      <c r="G3872" s="10">
        <v>574.26599999999996</v>
      </c>
    </row>
    <row r="3873" spans="1:7" ht="17.55" customHeight="1" x14ac:dyDescent="0.3">
      <c r="A3873" s="1">
        <v>3872</v>
      </c>
      <c r="B3873" s="1" t="s">
        <v>3906</v>
      </c>
      <c r="C3873" s="19">
        <v>42482</v>
      </c>
      <c r="D3873" s="19">
        <v>42546</v>
      </c>
      <c r="E3873" s="15">
        <v>289</v>
      </c>
      <c r="F3873" s="3">
        <v>2</v>
      </c>
      <c r="G3873" s="10">
        <v>473.11</v>
      </c>
    </row>
    <row r="3874" spans="1:7" ht="17.55" customHeight="1" x14ac:dyDescent="0.3">
      <c r="A3874" s="1">
        <v>3873</v>
      </c>
      <c r="B3874" s="1" t="s">
        <v>3907</v>
      </c>
      <c r="C3874" s="19">
        <v>42481</v>
      </c>
      <c r="D3874" s="19">
        <v>42527</v>
      </c>
      <c r="E3874" s="15">
        <v>171</v>
      </c>
      <c r="F3874" s="3">
        <v>2</v>
      </c>
      <c r="G3874" s="10">
        <v>148.58800000000002</v>
      </c>
    </row>
    <row r="3875" spans="1:7" ht="17.55" customHeight="1" x14ac:dyDescent="0.3">
      <c r="A3875" s="1">
        <v>3874</v>
      </c>
      <c r="B3875" s="1" t="s">
        <v>3908</v>
      </c>
      <c r="C3875" s="19">
        <v>42482</v>
      </c>
      <c r="D3875" s="19">
        <v>42511</v>
      </c>
      <c r="E3875" s="15">
        <v>240</v>
      </c>
      <c r="F3875" s="3">
        <v>4</v>
      </c>
      <c r="G3875" s="10">
        <v>426.52499999999998</v>
      </c>
    </row>
    <row r="3876" spans="1:7" ht="17.55" customHeight="1" x14ac:dyDescent="0.3">
      <c r="A3876" s="1">
        <v>3875</v>
      </c>
      <c r="B3876" s="1" t="s">
        <v>3909</v>
      </c>
      <c r="C3876" s="19">
        <v>42482</v>
      </c>
      <c r="D3876" s="19">
        <v>42537</v>
      </c>
      <c r="E3876" s="15">
        <v>195</v>
      </c>
      <c r="F3876" s="3">
        <v>3</v>
      </c>
      <c r="G3876" s="10">
        <v>423.01600000000002</v>
      </c>
    </row>
    <row r="3877" spans="1:7" ht="17.55" customHeight="1" x14ac:dyDescent="0.3">
      <c r="A3877" s="1">
        <v>3876</v>
      </c>
      <c r="B3877" s="1" t="s">
        <v>3910</v>
      </c>
      <c r="C3877" s="19">
        <v>42480</v>
      </c>
      <c r="D3877" s="19">
        <v>42553</v>
      </c>
      <c r="E3877" s="15">
        <v>140</v>
      </c>
      <c r="F3877" s="3">
        <v>3</v>
      </c>
      <c r="G3877" s="10">
        <v>102.366</v>
      </c>
    </row>
    <row r="3878" spans="1:7" ht="17.55" customHeight="1" x14ac:dyDescent="0.3">
      <c r="A3878" s="1">
        <v>3877</v>
      </c>
      <c r="B3878" s="1" t="s">
        <v>3911</v>
      </c>
      <c r="C3878" s="19">
        <v>42484</v>
      </c>
      <c r="D3878" s="19">
        <v>42521</v>
      </c>
      <c r="E3878" s="15">
        <v>206</v>
      </c>
      <c r="F3878" s="3">
        <v>3</v>
      </c>
      <c r="G3878" s="10">
        <v>540.38599999999997</v>
      </c>
    </row>
    <row r="3879" spans="1:7" ht="17.55" customHeight="1" x14ac:dyDescent="0.3">
      <c r="A3879" s="1">
        <v>3878</v>
      </c>
      <c r="B3879" s="1" t="s">
        <v>3912</v>
      </c>
      <c r="C3879" s="19">
        <v>42484</v>
      </c>
      <c r="D3879" s="19">
        <v>42555</v>
      </c>
      <c r="E3879" s="15">
        <v>261</v>
      </c>
      <c r="F3879" s="3">
        <v>1</v>
      </c>
      <c r="G3879" s="10">
        <v>78.045000000000002</v>
      </c>
    </row>
    <row r="3880" spans="1:7" ht="17.55" customHeight="1" x14ac:dyDescent="0.3">
      <c r="A3880" s="1">
        <v>3879</v>
      </c>
      <c r="B3880" s="1" t="s">
        <v>3913</v>
      </c>
      <c r="C3880" s="19">
        <v>42480</v>
      </c>
      <c r="D3880" s="19">
        <v>42513</v>
      </c>
      <c r="E3880" s="15">
        <v>198</v>
      </c>
      <c r="F3880" s="3">
        <v>2</v>
      </c>
      <c r="G3880" s="10">
        <v>504.81199999999995</v>
      </c>
    </row>
    <row r="3881" spans="1:7" ht="17.55" customHeight="1" x14ac:dyDescent="0.3">
      <c r="A3881" s="1">
        <v>3880</v>
      </c>
      <c r="B3881" s="1" t="s">
        <v>3914</v>
      </c>
      <c r="C3881" s="19">
        <v>42482</v>
      </c>
      <c r="D3881" s="19">
        <v>42515</v>
      </c>
      <c r="E3881" s="15">
        <v>28</v>
      </c>
      <c r="F3881" s="3">
        <v>1</v>
      </c>
      <c r="G3881" s="10">
        <v>404.38200000000001</v>
      </c>
    </row>
    <row r="3882" spans="1:7" ht="17.55" customHeight="1" x14ac:dyDescent="0.3">
      <c r="A3882" s="1">
        <v>3881</v>
      </c>
      <c r="B3882" s="1" t="s">
        <v>3915</v>
      </c>
      <c r="C3882" s="19">
        <v>42485</v>
      </c>
      <c r="D3882" s="19">
        <v>42554</v>
      </c>
      <c r="E3882" s="15">
        <v>171</v>
      </c>
      <c r="F3882" s="3">
        <v>2</v>
      </c>
      <c r="G3882" s="10">
        <v>506.50599999999997</v>
      </c>
    </row>
    <row r="3883" spans="1:7" ht="17.55" customHeight="1" x14ac:dyDescent="0.3">
      <c r="A3883" s="1">
        <v>3882</v>
      </c>
      <c r="B3883" s="1" t="s">
        <v>3916</v>
      </c>
      <c r="C3883" s="19">
        <v>42485</v>
      </c>
      <c r="D3883" s="19">
        <v>42553</v>
      </c>
      <c r="E3883" s="15">
        <v>259</v>
      </c>
      <c r="F3883" s="3">
        <v>1</v>
      </c>
      <c r="G3883" s="10">
        <v>320.166</v>
      </c>
    </row>
    <row r="3884" spans="1:7" ht="17.55" customHeight="1" x14ac:dyDescent="0.3">
      <c r="A3884" s="1">
        <v>3883</v>
      </c>
      <c r="B3884" s="1" t="s">
        <v>3917</v>
      </c>
      <c r="C3884" s="19">
        <v>42484</v>
      </c>
      <c r="D3884" s="19">
        <v>42507</v>
      </c>
      <c r="E3884" s="15">
        <v>197</v>
      </c>
      <c r="F3884" s="3">
        <v>4</v>
      </c>
      <c r="G3884" s="10">
        <v>855.95399999999995</v>
      </c>
    </row>
    <row r="3885" spans="1:7" ht="17.55" customHeight="1" x14ac:dyDescent="0.3">
      <c r="A3885" s="1">
        <v>3884</v>
      </c>
      <c r="B3885" s="1" t="s">
        <v>3918</v>
      </c>
      <c r="C3885" s="19">
        <v>42484</v>
      </c>
      <c r="D3885" s="19">
        <v>42553</v>
      </c>
      <c r="E3885" s="15">
        <v>62</v>
      </c>
      <c r="F3885" s="3">
        <v>3</v>
      </c>
      <c r="G3885" s="10">
        <v>650.49600000000009</v>
      </c>
    </row>
    <row r="3886" spans="1:7" ht="17.55" customHeight="1" x14ac:dyDescent="0.3">
      <c r="A3886" s="1">
        <v>3885</v>
      </c>
      <c r="B3886" s="1" t="s">
        <v>3919</v>
      </c>
      <c r="C3886" s="19">
        <v>42483</v>
      </c>
      <c r="D3886" s="19">
        <v>42516</v>
      </c>
      <c r="E3886" s="15">
        <v>220</v>
      </c>
      <c r="F3886" s="3">
        <v>1</v>
      </c>
      <c r="G3886" s="10">
        <v>468.875</v>
      </c>
    </row>
    <row r="3887" spans="1:7" ht="17.55" customHeight="1" x14ac:dyDescent="0.3">
      <c r="A3887" s="1">
        <v>3886</v>
      </c>
      <c r="B3887" s="1" t="s">
        <v>3920</v>
      </c>
      <c r="C3887" s="19">
        <v>42486</v>
      </c>
      <c r="D3887" s="19">
        <v>42526</v>
      </c>
      <c r="E3887" s="15">
        <v>292</v>
      </c>
      <c r="F3887" s="3">
        <v>1</v>
      </c>
      <c r="G3887" s="10">
        <v>378.24599999999998</v>
      </c>
    </row>
    <row r="3888" spans="1:7" ht="17.55" customHeight="1" x14ac:dyDescent="0.3">
      <c r="A3888" s="1">
        <v>3887</v>
      </c>
      <c r="B3888" s="1" t="s">
        <v>3921</v>
      </c>
      <c r="C3888" s="19">
        <v>42487</v>
      </c>
      <c r="D3888" s="19">
        <v>42561</v>
      </c>
      <c r="E3888" s="15">
        <v>208</v>
      </c>
      <c r="F3888" s="3">
        <v>1</v>
      </c>
      <c r="G3888" s="10">
        <v>407.286</v>
      </c>
    </row>
    <row r="3889" spans="1:7" ht="17.55" customHeight="1" x14ac:dyDescent="0.3">
      <c r="A3889" s="1">
        <v>3888</v>
      </c>
      <c r="B3889" s="1" t="s">
        <v>3922</v>
      </c>
      <c r="C3889" s="19">
        <v>42487</v>
      </c>
      <c r="D3889" s="19">
        <v>42545</v>
      </c>
      <c r="E3889" s="15">
        <v>262</v>
      </c>
      <c r="F3889" s="3">
        <v>3</v>
      </c>
      <c r="G3889" s="10">
        <v>341.34099999999995</v>
      </c>
    </row>
    <row r="3890" spans="1:7" ht="17.55" customHeight="1" x14ac:dyDescent="0.3">
      <c r="A3890" s="1">
        <v>3889</v>
      </c>
      <c r="B3890" s="1" t="s">
        <v>3923</v>
      </c>
      <c r="C3890" s="19">
        <v>42485</v>
      </c>
      <c r="D3890" s="19">
        <v>42550</v>
      </c>
      <c r="E3890" s="15">
        <v>257</v>
      </c>
      <c r="F3890" s="3">
        <v>1</v>
      </c>
      <c r="G3890" s="10">
        <v>263.78000000000003</v>
      </c>
    </row>
    <row r="3891" spans="1:7" ht="17.55" customHeight="1" x14ac:dyDescent="0.3">
      <c r="A3891" s="1">
        <v>3890</v>
      </c>
      <c r="B3891" s="1" t="s">
        <v>3924</v>
      </c>
      <c r="C3891" s="19">
        <v>42482</v>
      </c>
      <c r="D3891" s="19">
        <v>42527</v>
      </c>
      <c r="E3891" s="15">
        <v>2</v>
      </c>
      <c r="F3891" s="3">
        <v>2</v>
      </c>
      <c r="G3891" s="10">
        <v>50.82</v>
      </c>
    </row>
    <row r="3892" spans="1:7" ht="17.55" customHeight="1" x14ac:dyDescent="0.3">
      <c r="A3892" s="1">
        <v>3891</v>
      </c>
      <c r="B3892" s="1" t="s">
        <v>3925</v>
      </c>
      <c r="C3892" s="19">
        <v>42487</v>
      </c>
      <c r="D3892" s="19">
        <v>42560</v>
      </c>
      <c r="E3892" s="15">
        <v>148</v>
      </c>
      <c r="F3892" s="3">
        <v>2</v>
      </c>
      <c r="G3892" s="10">
        <v>201.828</v>
      </c>
    </row>
    <row r="3893" spans="1:7" ht="17.55" customHeight="1" x14ac:dyDescent="0.3">
      <c r="A3893" s="1">
        <v>3892</v>
      </c>
      <c r="B3893" s="1" t="s">
        <v>3926</v>
      </c>
      <c r="C3893" s="19">
        <v>42483</v>
      </c>
      <c r="D3893" s="19">
        <v>42555</v>
      </c>
      <c r="E3893" s="15">
        <v>146</v>
      </c>
      <c r="F3893" s="3">
        <v>2</v>
      </c>
      <c r="G3893" s="10">
        <v>470.44800000000004</v>
      </c>
    </row>
    <row r="3894" spans="1:7" ht="17.55" customHeight="1" x14ac:dyDescent="0.3">
      <c r="A3894" s="1">
        <v>3893</v>
      </c>
      <c r="B3894" s="1" t="s">
        <v>3927</v>
      </c>
      <c r="C3894" s="19">
        <v>42487</v>
      </c>
      <c r="D3894" s="19">
        <v>42540</v>
      </c>
      <c r="E3894" s="15">
        <v>87</v>
      </c>
      <c r="F3894" s="3">
        <v>2</v>
      </c>
      <c r="G3894" s="10">
        <v>706.39799999999991</v>
      </c>
    </row>
    <row r="3895" spans="1:7" ht="17.55" customHeight="1" x14ac:dyDescent="0.3">
      <c r="A3895" s="1">
        <v>3894</v>
      </c>
      <c r="B3895" s="1" t="s">
        <v>3928</v>
      </c>
      <c r="C3895" s="19">
        <v>42488</v>
      </c>
      <c r="D3895" s="19">
        <v>42547</v>
      </c>
      <c r="E3895" s="15">
        <v>13</v>
      </c>
      <c r="F3895" s="3">
        <v>1</v>
      </c>
      <c r="G3895" s="10">
        <v>207.15200000000002</v>
      </c>
    </row>
    <row r="3896" spans="1:7" ht="17.55" customHeight="1" x14ac:dyDescent="0.3">
      <c r="A3896" s="1">
        <v>3895</v>
      </c>
      <c r="B3896" s="1" t="s">
        <v>3929</v>
      </c>
      <c r="C3896" s="19">
        <v>42485</v>
      </c>
      <c r="D3896" s="19">
        <v>42534</v>
      </c>
      <c r="E3896" s="15">
        <v>294</v>
      </c>
      <c r="F3896" s="3">
        <v>1</v>
      </c>
      <c r="G3896" s="10">
        <v>100.79300000000001</v>
      </c>
    </row>
    <row r="3897" spans="1:7" ht="17.55" customHeight="1" x14ac:dyDescent="0.3">
      <c r="A3897" s="1">
        <v>3896</v>
      </c>
      <c r="B3897" s="1" t="s">
        <v>3930</v>
      </c>
      <c r="C3897" s="19">
        <v>42484</v>
      </c>
      <c r="D3897" s="19">
        <v>42544</v>
      </c>
      <c r="E3897" s="15">
        <v>267</v>
      </c>
      <c r="F3897" s="3">
        <v>2</v>
      </c>
      <c r="G3897" s="10">
        <v>531.43200000000002</v>
      </c>
    </row>
    <row r="3898" spans="1:7" ht="17.55" customHeight="1" x14ac:dyDescent="0.3">
      <c r="A3898" s="1">
        <v>3897</v>
      </c>
      <c r="B3898" s="1" t="s">
        <v>3931</v>
      </c>
      <c r="C3898" s="19">
        <v>42488</v>
      </c>
      <c r="D3898" s="19">
        <v>42547</v>
      </c>
      <c r="E3898" s="15">
        <v>123</v>
      </c>
      <c r="F3898" s="3">
        <v>3</v>
      </c>
      <c r="G3898" s="10">
        <v>125.23500000000001</v>
      </c>
    </row>
    <row r="3899" spans="1:7" ht="17.55" customHeight="1" x14ac:dyDescent="0.3">
      <c r="A3899" s="1">
        <v>3898</v>
      </c>
      <c r="B3899" s="1" t="s">
        <v>3932</v>
      </c>
      <c r="C3899" s="19">
        <v>42487</v>
      </c>
      <c r="D3899" s="19">
        <v>42553</v>
      </c>
      <c r="E3899" s="15">
        <v>312</v>
      </c>
      <c r="F3899" s="3">
        <v>3</v>
      </c>
      <c r="G3899" s="10">
        <v>574.99199999999996</v>
      </c>
    </row>
    <row r="3900" spans="1:7" ht="17.55" customHeight="1" x14ac:dyDescent="0.3">
      <c r="A3900" s="1">
        <v>3899</v>
      </c>
      <c r="B3900" s="1" t="s">
        <v>3933</v>
      </c>
      <c r="C3900" s="19">
        <v>42487</v>
      </c>
      <c r="D3900" s="19">
        <v>42552</v>
      </c>
      <c r="E3900" s="15">
        <v>49</v>
      </c>
      <c r="F3900" s="3">
        <v>4</v>
      </c>
      <c r="G3900" s="10">
        <v>370.26</v>
      </c>
    </row>
    <row r="3901" spans="1:7" ht="17.55" customHeight="1" x14ac:dyDescent="0.3">
      <c r="A3901" s="1">
        <v>3900</v>
      </c>
      <c r="B3901" s="1" t="s">
        <v>3934</v>
      </c>
      <c r="C3901" s="19">
        <v>42487</v>
      </c>
      <c r="D3901" s="19">
        <v>42559</v>
      </c>
      <c r="E3901" s="15">
        <v>280</v>
      </c>
      <c r="F3901" s="3">
        <v>2</v>
      </c>
      <c r="G3901" s="10">
        <v>167.464</v>
      </c>
    </row>
    <row r="3902" spans="1:7" ht="17.55" customHeight="1" x14ac:dyDescent="0.3">
      <c r="A3902" s="1">
        <v>3901</v>
      </c>
      <c r="B3902" s="1" t="s">
        <v>3935</v>
      </c>
      <c r="C3902" s="19">
        <v>42487</v>
      </c>
      <c r="D3902" s="19">
        <v>42507</v>
      </c>
      <c r="E3902" s="15">
        <v>58</v>
      </c>
      <c r="F3902" s="3">
        <v>2</v>
      </c>
      <c r="G3902" s="10">
        <v>490.77600000000007</v>
      </c>
    </row>
    <row r="3903" spans="1:7" ht="17.55" customHeight="1" x14ac:dyDescent="0.3">
      <c r="A3903" s="1">
        <v>3902</v>
      </c>
      <c r="B3903" s="1" t="s">
        <v>3936</v>
      </c>
      <c r="C3903" s="19">
        <v>42484</v>
      </c>
      <c r="D3903" s="19">
        <v>42545</v>
      </c>
      <c r="E3903" s="15">
        <v>12</v>
      </c>
      <c r="F3903" s="3">
        <v>2</v>
      </c>
      <c r="G3903" s="10">
        <v>183.92000000000002</v>
      </c>
    </row>
    <row r="3904" spans="1:7" ht="17.55" customHeight="1" x14ac:dyDescent="0.3">
      <c r="A3904" s="1">
        <v>3903</v>
      </c>
      <c r="B3904" s="1" t="s">
        <v>3937</v>
      </c>
      <c r="C3904" s="19">
        <v>42487</v>
      </c>
      <c r="D3904" s="19">
        <v>42533</v>
      </c>
      <c r="E3904" s="15">
        <v>293</v>
      </c>
      <c r="F3904" s="3">
        <v>3</v>
      </c>
      <c r="G3904" s="10">
        <v>609.84</v>
      </c>
    </row>
    <row r="3905" spans="1:7" ht="17.55" customHeight="1" x14ac:dyDescent="0.3">
      <c r="A3905" s="1">
        <v>3904</v>
      </c>
      <c r="B3905" s="1" t="s">
        <v>3938</v>
      </c>
      <c r="C3905" s="19">
        <v>42489</v>
      </c>
      <c r="D3905" s="19">
        <v>42536</v>
      </c>
      <c r="E3905" s="15">
        <v>165</v>
      </c>
      <c r="F3905" s="3">
        <v>3</v>
      </c>
      <c r="G3905" s="10">
        <v>378.97199999999998</v>
      </c>
    </row>
    <row r="3906" spans="1:7" ht="17.55" customHeight="1" x14ac:dyDescent="0.3">
      <c r="A3906" s="1">
        <v>3905</v>
      </c>
      <c r="B3906" s="1" t="s">
        <v>3939</v>
      </c>
      <c r="C3906" s="19">
        <v>42488</v>
      </c>
      <c r="D3906" s="19">
        <v>42548</v>
      </c>
      <c r="E3906" s="15">
        <v>17</v>
      </c>
      <c r="F3906" s="3">
        <v>1</v>
      </c>
      <c r="G3906" s="10">
        <v>507.59500000000003</v>
      </c>
    </row>
    <row r="3907" spans="1:7" ht="17.55" customHeight="1" x14ac:dyDescent="0.3">
      <c r="A3907" s="1">
        <v>3906</v>
      </c>
      <c r="B3907" s="1" t="s">
        <v>3940</v>
      </c>
      <c r="C3907" s="19">
        <v>42485</v>
      </c>
      <c r="D3907" s="19">
        <v>42521</v>
      </c>
      <c r="E3907" s="15">
        <v>278</v>
      </c>
      <c r="F3907" s="3">
        <v>1</v>
      </c>
      <c r="G3907" s="10">
        <v>253.37399999999997</v>
      </c>
    </row>
    <row r="3908" spans="1:7" ht="17.55" customHeight="1" x14ac:dyDescent="0.3">
      <c r="A3908" s="1">
        <v>3907</v>
      </c>
      <c r="B3908" s="1" t="s">
        <v>3941</v>
      </c>
      <c r="C3908" s="19">
        <v>42488</v>
      </c>
      <c r="D3908" s="19">
        <v>42555</v>
      </c>
      <c r="E3908" s="15">
        <v>249</v>
      </c>
      <c r="F3908" s="3">
        <v>3</v>
      </c>
      <c r="G3908" s="10">
        <v>411.64199999999994</v>
      </c>
    </row>
    <row r="3909" spans="1:7" ht="17.55" customHeight="1" x14ac:dyDescent="0.3">
      <c r="A3909" s="1">
        <v>3908</v>
      </c>
      <c r="B3909" s="1" t="s">
        <v>3942</v>
      </c>
      <c r="C3909" s="19">
        <v>42490</v>
      </c>
      <c r="D3909" s="19">
        <v>42511</v>
      </c>
      <c r="E3909" s="15">
        <v>133</v>
      </c>
      <c r="F3909" s="3">
        <v>3</v>
      </c>
      <c r="G3909" s="10">
        <v>780.81299999999999</v>
      </c>
    </row>
    <row r="3910" spans="1:7" ht="17.55" customHeight="1" x14ac:dyDescent="0.3">
      <c r="A3910" s="1">
        <v>3909</v>
      </c>
      <c r="B3910" s="1" t="s">
        <v>3943</v>
      </c>
      <c r="C3910" s="19">
        <v>42488</v>
      </c>
      <c r="D3910" s="19">
        <v>42558</v>
      </c>
      <c r="E3910" s="15">
        <v>111</v>
      </c>
      <c r="F3910" s="3">
        <v>1</v>
      </c>
      <c r="G3910" s="10">
        <v>694.78200000000004</v>
      </c>
    </row>
    <row r="3911" spans="1:7" ht="17.55" customHeight="1" x14ac:dyDescent="0.3">
      <c r="A3911" s="1">
        <v>3910</v>
      </c>
      <c r="B3911" s="1" t="s">
        <v>3944</v>
      </c>
      <c r="C3911" s="19">
        <v>42490</v>
      </c>
      <c r="D3911" s="19">
        <v>42548</v>
      </c>
      <c r="E3911" s="15">
        <v>54</v>
      </c>
      <c r="F3911" s="3">
        <v>1</v>
      </c>
      <c r="G3911" s="10">
        <v>464.64</v>
      </c>
    </row>
    <row r="3912" spans="1:7" ht="17.55" customHeight="1" x14ac:dyDescent="0.3">
      <c r="A3912" s="1">
        <v>3911</v>
      </c>
      <c r="B3912" s="1" t="s">
        <v>3945</v>
      </c>
      <c r="C3912" s="19">
        <v>42491</v>
      </c>
      <c r="D3912" s="19">
        <v>42541</v>
      </c>
      <c r="E3912" s="15">
        <v>302</v>
      </c>
      <c r="F3912" s="3">
        <v>2</v>
      </c>
      <c r="G3912" s="10">
        <v>694.05600000000004</v>
      </c>
    </row>
    <row r="3913" spans="1:7" ht="17.55" customHeight="1" x14ac:dyDescent="0.3">
      <c r="A3913" s="1">
        <v>3912</v>
      </c>
      <c r="B3913" s="1" t="s">
        <v>3946</v>
      </c>
      <c r="C3913" s="19">
        <v>42486</v>
      </c>
      <c r="D3913" s="19">
        <v>42546</v>
      </c>
      <c r="E3913" s="15">
        <v>146</v>
      </c>
      <c r="F3913" s="3">
        <v>3</v>
      </c>
      <c r="G3913" s="10">
        <v>292.82</v>
      </c>
    </row>
    <row r="3914" spans="1:7" ht="17.55" customHeight="1" x14ac:dyDescent="0.3">
      <c r="A3914" s="1">
        <v>3913</v>
      </c>
      <c r="B3914" s="1" t="s">
        <v>3947</v>
      </c>
      <c r="C3914" s="19">
        <v>42491</v>
      </c>
      <c r="D3914" s="19">
        <v>42523</v>
      </c>
      <c r="E3914" s="15">
        <v>269</v>
      </c>
      <c r="F3914" s="3">
        <v>3</v>
      </c>
      <c r="G3914" s="10">
        <v>219.61500000000001</v>
      </c>
    </row>
    <row r="3915" spans="1:7" ht="17.55" customHeight="1" x14ac:dyDescent="0.3">
      <c r="A3915" s="1">
        <v>3914</v>
      </c>
      <c r="B3915" s="1" t="s">
        <v>3948</v>
      </c>
      <c r="C3915" s="19">
        <v>42488</v>
      </c>
      <c r="D3915" s="19">
        <v>42554</v>
      </c>
      <c r="E3915" s="15">
        <v>277</v>
      </c>
      <c r="F3915" s="3">
        <v>4</v>
      </c>
      <c r="G3915" s="10">
        <v>411.40000000000003</v>
      </c>
    </row>
    <row r="3916" spans="1:7" ht="17.55" customHeight="1" x14ac:dyDescent="0.3">
      <c r="A3916" s="1">
        <v>3915</v>
      </c>
      <c r="B3916" s="1" t="s">
        <v>3949</v>
      </c>
      <c r="C3916" s="19">
        <v>42488</v>
      </c>
      <c r="D3916" s="19">
        <v>42532</v>
      </c>
      <c r="E3916" s="15">
        <v>3</v>
      </c>
      <c r="F3916" s="3">
        <v>4</v>
      </c>
      <c r="G3916" s="10">
        <v>716.5619999999999</v>
      </c>
    </row>
    <row r="3917" spans="1:7" ht="17.55" customHeight="1" x14ac:dyDescent="0.3">
      <c r="A3917" s="1">
        <v>3916</v>
      </c>
      <c r="B3917" s="1" t="s">
        <v>3950</v>
      </c>
      <c r="C3917" s="19">
        <v>42487</v>
      </c>
      <c r="D3917" s="19">
        <v>42523</v>
      </c>
      <c r="E3917" s="15">
        <v>272</v>
      </c>
      <c r="F3917" s="3">
        <v>3</v>
      </c>
      <c r="G3917" s="10">
        <v>374.61600000000004</v>
      </c>
    </row>
    <row r="3918" spans="1:7" ht="17.55" customHeight="1" x14ac:dyDescent="0.3">
      <c r="A3918" s="1">
        <v>3917</v>
      </c>
      <c r="B3918" s="1" t="s">
        <v>3951</v>
      </c>
      <c r="C3918" s="19">
        <v>42487</v>
      </c>
      <c r="D3918" s="19">
        <v>42560</v>
      </c>
      <c r="E3918" s="15">
        <v>205</v>
      </c>
      <c r="F3918" s="3">
        <v>1</v>
      </c>
      <c r="G3918" s="10">
        <v>608.75099999999998</v>
      </c>
    </row>
    <row r="3919" spans="1:7" ht="17.55" customHeight="1" x14ac:dyDescent="0.3">
      <c r="A3919" s="1">
        <v>3918</v>
      </c>
      <c r="B3919" s="1" t="s">
        <v>3952</v>
      </c>
      <c r="C3919" s="19">
        <v>42488</v>
      </c>
      <c r="D3919" s="19">
        <v>42535</v>
      </c>
      <c r="E3919" s="15">
        <v>225</v>
      </c>
      <c r="F3919" s="3">
        <v>4</v>
      </c>
      <c r="G3919" s="10">
        <v>541.23299999999995</v>
      </c>
    </row>
    <row r="3920" spans="1:7" ht="17.55" customHeight="1" x14ac:dyDescent="0.3">
      <c r="A3920" s="1">
        <v>3919</v>
      </c>
      <c r="B3920" s="1" t="s">
        <v>3953</v>
      </c>
      <c r="C3920" s="19">
        <v>42491</v>
      </c>
      <c r="D3920" s="19">
        <v>42550</v>
      </c>
      <c r="E3920" s="15">
        <v>290</v>
      </c>
      <c r="F3920" s="3">
        <v>3</v>
      </c>
      <c r="G3920" s="10">
        <v>363</v>
      </c>
    </row>
    <row r="3921" spans="1:7" ht="17.55" customHeight="1" x14ac:dyDescent="0.3">
      <c r="A3921" s="1">
        <v>3920</v>
      </c>
      <c r="B3921" s="1" t="s">
        <v>3954</v>
      </c>
      <c r="C3921" s="19">
        <v>42492</v>
      </c>
      <c r="D3921" s="19">
        <v>42545</v>
      </c>
      <c r="E3921" s="15">
        <v>192</v>
      </c>
      <c r="F3921" s="3">
        <v>1</v>
      </c>
      <c r="G3921" s="10">
        <v>183.92000000000002</v>
      </c>
    </row>
    <row r="3922" spans="1:7" ht="17.55" customHeight="1" x14ac:dyDescent="0.3">
      <c r="A3922" s="1">
        <v>3921</v>
      </c>
      <c r="B3922" s="1" t="s">
        <v>3955</v>
      </c>
      <c r="C3922" s="19">
        <v>42493</v>
      </c>
      <c r="D3922" s="19">
        <v>42558</v>
      </c>
      <c r="E3922" s="15">
        <v>254</v>
      </c>
      <c r="F3922" s="3">
        <v>2</v>
      </c>
      <c r="G3922" s="10">
        <v>399.78399999999999</v>
      </c>
    </row>
    <row r="3923" spans="1:7" ht="17.55" customHeight="1" x14ac:dyDescent="0.3">
      <c r="A3923" s="1">
        <v>3922</v>
      </c>
      <c r="B3923" s="1" t="s">
        <v>3956</v>
      </c>
      <c r="C3923" s="19">
        <v>42494</v>
      </c>
      <c r="D3923" s="19">
        <v>42550</v>
      </c>
      <c r="E3923" s="15">
        <v>186</v>
      </c>
      <c r="F3923" s="3">
        <v>2</v>
      </c>
      <c r="G3923" s="10">
        <v>294.75599999999997</v>
      </c>
    </row>
    <row r="3924" spans="1:7" ht="17.55" customHeight="1" x14ac:dyDescent="0.3">
      <c r="A3924" s="1">
        <v>3923</v>
      </c>
      <c r="B3924" s="1" t="s">
        <v>3957</v>
      </c>
      <c r="C3924" s="19">
        <v>42493</v>
      </c>
      <c r="D3924" s="19">
        <v>42516</v>
      </c>
      <c r="E3924" s="15">
        <v>236</v>
      </c>
      <c r="F3924" s="3">
        <v>4</v>
      </c>
      <c r="G3924" s="10">
        <v>570.63599999999997</v>
      </c>
    </row>
    <row r="3925" spans="1:7" ht="17.55" customHeight="1" x14ac:dyDescent="0.3">
      <c r="A3925" s="1">
        <v>3924</v>
      </c>
      <c r="B3925" s="1" t="s">
        <v>3958</v>
      </c>
      <c r="C3925" s="19">
        <v>42489</v>
      </c>
      <c r="D3925" s="19">
        <v>42510</v>
      </c>
      <c r="E3925" s="15">
        <v>309</v>
      </c>
      <c r="F3925" s="3">
        <v>1</v>
      </c>
      <c r="G3925" s="10">
        <v>143.26399999999998</v>
      </c>
    </row>
    <row r="3926" spans="1:7" ht="17.55" customHeight="1" x14ac:dyDescent="0.3">
      <c r="A3926" s="1">
        <v>3925</v>
      </c>
      <c r="B3926" s="1" t="s">
        <v>3959</v>
      </c>
      <c r="C3926" s="19">
        <v>42491</v>
      </c>
      <c r="D3926" s="19">
        <v>42553</v>
      </c>
      <c r="E3926" s="15">
        <v>251</v>
      </c>
      <c r="F3926" s="3">
        <v>2</v>
      </c>
      <c r="G3926" s="10">
        <v>697.92799999999988</v>
      </c>
    </row>
    <row r="3927" spans="1:7" ht="17.55" customHeight="1" x14ac:dyDescent="0.3">
      <c r="A3927" s="1">
        <v>3926</v>
      </c>
      <c r="B3927" s="1" t="s">
        <v>3960</v>
      </c>
      <c r="C3927" s="19">
        <v>42493</v>
      </c>
      <c r="D3927" s="19">
        <v>42564</v>
      </c>
      <c r="E3927" s="15">
        <v>74</v>
      </c>
      <c r="F3927" s="3">
        <v>2</v>
      </c>
      <c r="G3927" s="10">
        <v>397.84800000000001</v>
      </c>
    </row>
    <row r="3928" spans="1:7" ht="17.55" customHeight="1" x14ac:dyDescent="0.3">
      <c r="A3928" s="1">
        <v>3927</v>
      </c>
      <c r="B3928" s="1" t="s">
        <v>3961</v>
      </c>
      <c r="C3928" s="19">
        <v>42496</v>
      </c>
      <c r="D3928" s="19">
        <v>42568</v>
      </c>
      <c r="E3928" s="15">
        <v>48</v>
      </c>
      <c r="F3928" s="3">
        <v>1</v>
      </c>
      <c r="G3928" s="10">
        <v>256.036</v>
      </c>
    </row>
    <row r="3929" spans="1:7" ht="17.55" customHeight="1" x14ac:dyDescent="0.3">
      <c r="A3929" s="1">
        <v>3928</v>
      </c>
      <c r="B3929" s="1" t="s">
        <v>3962</v>
      </c>
      <c r="C3929" s="19">
        <v>42496</v>
      </c>
      <c r="D3929" s="19">
        <v>42534</v>
      </c>
      <c r="E3929" s="15">
        <v>3</v>
      </c>
      <c r="F3929" s="3">
        <v>2</v>
      </c>
      <c r="G3929" s="10">
        <v>407.52800000000002</v>
      </c>
    </row>
    <row r="3930" spans="1:7" ht="17.55" customHeight="1" x14ac:dyDescent="0.3">
      <c r="A3930" s="1">
        <v>3929</v>
      </c>
      <c r="B3930" s="1" t="s">
        <v>3963</v>
      </c>
      <c r="C3930" s="19">
        <v>42496</v>
      </c>
      <c r="D3930" s="19">
        <v>42571</v>
      </c>
      <c r="E3930" s="15">
        <v>165</v>
      </c>
      <c r="F3930" s="3">
        <v>1</v>
      </c>
      <c r="G3930" s="10">
        <v>640.33199999999999</v>
      </c>
    </row>
    <row r="3931" spans="1:7" ht="17.55" customHeight="1" x14ac:dyDescent="0.3">
      <c r="A3931" s="1">
        <v>3930</v>
      </c>
      <c r="B3931" s="1" t="s">
        <v>3964</v>
      </c>
      <c r="C3931" s="19">
        <v>42493</v>
      </c>
      <c r="D3931" s="19">
        <v>42562</v>
      </c>
      <c r="E3931" s="15">
        <v>104</v>
      </c>
      <c r="F3931" s="3">
        <v>1</v>
      </c>
      <c r="G3931" s="10">
        <v>209.572</v>
      </c>
    </row>
    <row r="3932" spans="1:7" ht="17.55" customHeight="1" x14ac:dyDescent="0.3">
      <c r="A3932" s="1">
        <v>3931</v>
      </c>
      <c r="B3932" s="1" t="s">
        <v>3965</v>
      </c>
      <c r="C3932" s="19">
        <v>42492</v>
      </c>
      <c r="D3932" s="19">
        <v>42520</v>
      </c>
      <c r="E3932" s="15">
        <v>250</v>
      </c>
      <c r="F3932" s="3">
        <v>3</v>
      </c>
      <c r="G3932" s="10">
        <v>752.49900000000002</v>
      </c>
    </row>
    <row r="3933" spans="1:7" ht="17.55" customHeight="1" x14ac:dyDescent="0.3">
      <c r="A3933" s="1">
        <v>3932</v>
      </c>
      <c r="B3933" s="1" t="s">
        <v>3966</v>
      </c>
      <c r="C3933" s="19">
        <v>42497</v>
      </c>
      <c r="D3933" s="19">
        <v>42527</v>
      </c>
      <c r="E3933" s="15">
        <v>132</v>
      </c>
      <c r="F3933" s="3">
        <v>1</v>
      </c>
      <c r="G3933" s="10">
        <v>170.852</v>
      </c>
    </row>
    <row r="3934" spans="1:7" ht="17.55" customHeight="1" x14ac:dyDescent="0.3">
      <c r="A3934" s="1">
        <v>3933</v>
      </c>
      <c r="B3934" s="1" t="s">
        <v>3967</v>
      </c>
      <c r="C3934" s="19">
        <v>42492</v>
      </c>
      <c r="D3934" s="19">
        <v>42559</v>
      </c>
      <c r="E3934" s="15">
        <v>92</v>
      </c>
      <c r="F3934" s="3">
        <v>4</v>
      </c>
      <c r="G3934" s="10">
        <v>495.49499999999995</v>
      </c>
    </row>
    <row r="3935" spans="1:7" ht="17.55" customHeight="1" x14ac:dyDescent="0.3">
      <c r="A3935" s="1">
        <v>3934</v>
      </c>
      <c r="B3935" s="1" t="s">
        <v>3968</v>
      </c>
      <c r="C3935" s="19">
        <v>42497</v>
      </c>
      <c r="D3935" s="19">
        <v>42544</v>
      </c>
      <c r="E3935" s="15">
        <v>302</v>
      </c>
      <c r="F3935" s="3">
        <v>3</v>
      </c>
      <c r="G3935" s="10">
        <v>771.01200000000006</v>
      </c>
    </row>
    <row r="3936" spans="1:7" ht="17.55" customHeight="1" x14ac:dyDescent="0.3">
      <c r="A3936" s="1">
        <v>3935</v>
      </c>
      <c r="B3936" s="1" t="s">
        <v>3969</v>
      </c>
      <c r="C3936" s="19">
        <v>42497</v>
      </c>
      <c r="D3936" s="19">
        <v>42548</v>
      </c>
      <c r="E3936" s="15">
        <v>300</v>
      </c>
      <c r="F3936" s="3">
        <v>3</v>
      </c>
      <c r="G3936" s="10">
        <v>445.52199999999999</v>
      </c>
    </row>
    <row r="3937" spans="1:7" ht="17.55" customHeight="1" x14ac:dyDescent="0.3">
      <c r="A3937" s="1">
        <v>3936</v>
      </c>
      <c r="B3937" s="1" t="s">
        <v>3970</v>
      </c>
      <c r="C3937" s="19">
        <v>42493</v>
      </c>
      <c r="D3937" s="19">
        <v>42563</v>
      </c>
      <c r="E3937" s="15">
        <v>63</v>
      </c>
      <c r="F3937" s="3">
        <v>2</v>
      </c>
      <c r="G3937" s="10">
        <v>375.70499999999998</v>
      </c>
    </row>
    <row r="3938" spans="1:7" ht="17.55" customHeight="1" x14ac:dyDescent="0.3">
      <c r="A3938" s="1">
        <v>3937</v>
      </c>
      <c r="B3938" s="1" t="s">
        <v>3971</v>
      </c>
      <c r="C3938" s="19">
        <v>42498</v>
      </c>
      <c r="D3938" s="19">
        <v>42551</v>
      </c>
      <c r="E3938" s="15">
        <v>300</v>
      </c>
      <c r="F3938" s="3">
        <v>4</v>
      </c>
      <c r="G3938" s="10">
        <v>944.16300000000001</v>
      </c>
    </row>
    <row r="3939" spans="1:7" ht="17.55" customHeight="1" x14ac:dyDescent="0.3">
      <c r="A3939" s="1">
        <v>3938</v>
      </c>
      <c r="B3939" s="1" t="s">
        <v>3972</v>
      </c>
      <c r="C3939" s="19">
        <v>42498</v>
      </c>
      <c r="D3939" s="19">
        <v>42545</v>
      </c>
      <c r="E3939" s="15">
        <v>1</v>
      </c>
      <c r="F3939" s="3">
        <v>1</v>
      </c>
      <c r="G3939" s="10">
        <v>160.44599999999997</v>
      </c>
    </row>
    <row r="3940" spans="1:7" ht="17.55" customHeight="1" x14ac:dyDescent="0.3">
      <c r="A3940" s="1">
        <v>3939</v>
      </c>
      <c r="B3940" s="1" t="s">
        <v>3973</v>
      </c>
      <c r="C3940" s="19">
        <v>42494</v>
      </c>
      <c r="D3940" s="19">
        <v>42556</v>
      </c>
      <c r="E3940" s="15">
        <v>62</v>
      </c>
      <c r="F3940" s="3">
        <v>3</v>
      </c>
      <c r="G3940" s="10">
        <v>445.03800000000001</v>
      </c>
    </row>
    <row r="3941" spans="1:7" ht="17.55" customHeight="1" x14ac:dyDescent="0.3">
      <c r="A3941" s="1">
        <v>3940</v>
      </c>
      <c r="B3941" s="1" t="s">
        <v>3974</v>
      </c>
      <c r="C3941" s="19">
        <v>42499</v>
      </c>
      <c r="D3941" s="19">
        <v>42555</v>
      </c>
      <c r="E3941" s="15">
        <v>4</v>
      </c>
      <c r="F3941" s="3">
        <v>1</v>
      </c>
      <c r="G3941" s="10">
        <v>186.34</v>
      </c>
    </row>
    <row r="3942" spans="1:7" ht="17.55" customHeight="1" x14ac:dyDescent="0.3">
      <c r="A3942" s="1">
        <v>3941</v>
      </c>
      <c r="B3942" s="1" t="s">
        <v>3975</v>
      </c>
      <c r="C3942" s="19">
        <v>42498</v>
      </c>
      <c r="D3942" s="19">
        <v>42545</v>
      </c>
      <c r="E3942" s="15">
        <v>11</v>
      </c>
      <c r="F3942" s="3">
        <v>3</v>
      </c>
      <c r="G3942" s="10">
        <v>204.732</v>
      </c>
    </row>
    <row r="3943" spans="1:7" ht="17.55" customHeight="1" x14ac:dyDescent="0.3">
      <c r="A3943" s="1">
        <v>3942</v>
      </c>
      <c r="B3943" s="1" t="s">
        <v>3976</v>
      </c>
      <c r="C3943" s="19">
        <v>42499</v>
      </c>
      <c r="D3943" s="19">
        <v>42566</v>
      </c>
      <c r="E3943" s="15">
        <v>228</v>
      </c>
      <c r="F3943" s="3">
        <v>4</v>
      </c>
      <c r="G3943" s="10">
        <v>126.20299999999999</v>
      </c>
    </row>
    <row r="3944" spans="1:7" ht="17.55" customHeight="1" x14ac:dyDescent="0.3">
      <c r="A3944" s="1">
        <v>3943</v>
      </c>
      <c r="B3944" s="1" t="s">
        <v>3977</v>
      </c>
      <c r="C3944" s="19">
        <v>42496</v>
      </c>
      <c r="D3944" s="19">
        <v>42560</v>
      </c>
      <c r="E3944" s="15">
        <v>266</v>
      </c>
      <c r="F3944" s="3">
        <v>1</v>
      </c>
      <c r="G3944" s="10">
        <v>328.15199999999999</v>
      </c>
    </row>
    <row r="3945" spans="1:7" ht="17.55" customHeight="1" x14ac:dyDescent="0.3">
      <c r="A3945" s="1">
        <v>3944</v>
      </c>
      <c r="B3945" s="1" t="s">
        <v>3978</v>
      </c>
      <c r="C3945" s="19">
        <v>42496</v>
      </c>
      <c r="D3945" s="19">
        <v>42529</v>
      </c>
      <c r="E3945" s="15">
        <v>241</v>
      </c>
      <c r="F3945" s="3">
        <v>2</v>
      </c>
      <c r="G3945" s="10">
        <v>204.49</v>
      </c>
    </row>
    <row r="3946" spans="1:7" ht="17.55" customHeight="1" x14ac:dyDescent="0.3">
      <c r="A3946" s="1">
        <v>3945</v>
      </c>
      <c r="B3946" s="1" t="s">
        <v>3979</v>
      </c>
      <c r="C3946" s="19">
        <v>42498</v>
      </c>
      <c r="D3946" s="19">
        <v>42562</v>
      </c>
      <c r="E3946" s="15">
        <v>213</v>
      </c>
      <c r="F3946" s="3">
        <v>4</v>
      </c>
      <c r="G3946" s="10">
        <v>727.93600000000004</v>
      </c>
    </row>
    <row r="3947" spans="1:7" ht="17.55" customHeight="1" x14ac:dyDescent="0.3">
      <c r="A3947" s="1">
        <v>3946</v>
      </c>
      <c r="B3947" s="1" t="s">
        <v>3980</v>
      </c>
      <c r="C3947" s="19">
        <v>42499</v>
      </c>
      <c r="D3947" s="19">
        <v>42558</v>
      </c>
      <c r="E3947" s="15">
        <v>204</v>
      </c>
      <c r="F3947" s="3">
        <v>3</v>
      </c>
      <c r="G3947" s="10">
        <v>308.55</v>
      </c>
    </row>
    <row r="3948" spans="1:7" ht="17.55" customHeight="1" x14ac:dyDescent="0.3">
      <c r="A3948" s="1">
        <v>3947</v>
      </c>
      <c r="B3948" s="1" t="s">
        <v>3981</v>
      </c>
      <c r="C3948" s="19">
        <v>42495</v>
      </c>
      <c r="D3948" s="19">
        <v>42534</v>
      </c>
      <c r="E3948" s="15">
        <v>134</v>
      </c>
      <c r="F3948" s="3">
        <v>4</v>
      </c>
      <c r="G3948" s="10">
        <v>307.33999999999997</v>
      </c>
    </row>
    <row r="3949" spans="1:7" ht="17.55" customHeight="1" x14ac:dyDescent="0.3">
      <c r="A3949" s="1">
        <v>3948</v>
      </c>
      <c r="B3949" s="1" t="s">
        <v>3982</v>
      </c>
      <c r="C3949" s="19">
        <v>42498</v>
      </c>
      <c r="D3949" s="19">
        <v>42557</v>
      </c>
      <c r="E3949" s="15">
        <v>96</v>
      </c>
      <c r="F3949" s="3">
        <v>1</v>
      </c>
      <c r="G3949" s="10">
        <v>93.17</v>
      </c>
    </row>
    <row r="3950" spans="1:7" ht="17.55" customHeight="1" x14ac:dyDescent="0.3">
      <c r="A3950" s="1">
        <v>3949</v>
      </c>
      <c r="B3950" s="1" t="s">
        <v>3983</v>
      </c>
      <c r="C3950" s="19">
        <v>42501</v>
      </c>
      <c r="D3950" s="19">
        <v>42576</v>
      </c>
      <c r="E3950" s="15">
        <v>107</v>
      </c>
      <c r="F3950" s="3">
        <v>1</v>
      </c>
      <c r="G3950" s="10">
        <v>183.315</v>
      </c>
    </row>
    <row r="3951" spans="1:7" ht="17.55" customHeight="1" x14ac:dyDescent="0.3">
      <c r="A3951" s="1">
        <v>3950</v>
      </c>
      <c r="B3951" s="1" t="s">
        <v>3984</v>
      </c>
      <c r="C3951" s="19">
        <v>42500</v>
      </c>
      <c r="D3951" s="19">
        <v>42528</v>
      </c>
      <c r="E3951" s="15">
        <v>135</v>
      </c>
      <c r="F3951" s="3">
        <v>1</v>
      </c>
      <c r="G3951" s="10">
        <v>87.11999999999999</v>
      </c>
    </row>
    <row r="3952" spans="1:7" ht="17.55" customHeight="1" x14ac:dyDescent="0.3">
      <c r="A3952" s="1">
        <v>3951</v>
      </c>
      <c r="B3952" s="1" t="s">
        <v>3985</v>
      </c>
      <c r="C3952" s="19">
        <v>42501</v>
      </c>
      <c r="D3952" s="19">
        <v>42538</v>
      </c>
      <c r="E3952" s="15">
        <v>19</v>
      </c>
      <c r="F3952" s="3">
        <v>2</v>
      </c>
      <c r="G3952" s="10">
        <v>428.82400000000001</v>
      </c>
    </row>
    <row r="3953" spans="1:7" ht="17.55" customHeight="1" x14ac:dyDescent="0.3">
      <c r="A3953" s="1">
        <v>3952</v>
      </c>
      <c r="B3953" s="1" t="s">
        <v>3986</v>
      </c>
      <c r="C3953" s="19">
        <v>42501</v>
      </c>
      <c r="D3953" s="19">
        <v>42562</v>
      </c>
      <c r="E3953" s="15">
        <v>260</v>
      </c>
      <c r="F3953" s="3">
        <v>1</v>
      </c>
      <c r="G3953" s="10">
        <v>500.94</v>
      </c>
    </row>
    <row r="3954" spans="1:7" ht="17.55" customHeight="1" x14ac:dyDescent="0.3">
      <c r="A3954" s="1">
        <v>3953</v>
      </c>
      <c r="B3954" s="1" t="s">
        <v>3987</v>
      </c>
      <c r="C3954" s="19">
        <v>42501</v>
      </c>
      <c r="D3954" s="19">
        <v>42547</v>
      </c>
      <c r="E3954" s="15">
        <v>88</v>
      </c>
      <c r="F3954" s="3">
        <v>3</v>
      </c>
      <c r="G3954" s="10">
        <v>125.35599999999998</v>
      </c>
    </row>
    <row r="3955" spans="1:7" ht="17.55" customHeight="1" x14ac:dyDescent="0.3">
      <c r="A3955" s="1">
        <v>3954</v>
      </c>
      <c r="B3955" s="1" t="s">
        <v>3988</v>
      </c>
      <c r="C3955" s="19">
        <v>42498</v>
      </c>
      <c r="D3955" s="19">
        <v>42526</v>
      </c>
      <c r="E3955" s="15">
        <v>89</v>
      </c>
      <c r="F3955" s="3">
        <v>4</v>
      </c>
      <c r="G3955" s="10">
        <v>507.59500000000003</v>
      </c>
    </row>
    <row r="3956" spans="1:7" ht="17.55" customHeight="1" x14ac:dyDescent="0.3">
      <c r="A3956" s="1">
        <v>3955</v>
      </c>
      <c r="B3956" s="1" t="s">
        <v>3989</v>
      </c>
      <c r="C3956" s="19">
        <v>42498</v>
      </c>
      <c r="D3956" s="19">
        <v>42571</v>
      </c>
      <c r="E3956" s="15">
        <v>112</v>
      </c>
      <c r="F3956" s="3">
        <v>1</v>
      </c>
      <c r="G3956" s="10">
        <v>140.36000000000001</v>
      </c>
    </row>
    <row r="3957" spans="1:7" ht="17.55" customHeight="1" x14ac:dyDescent="0.3">
      <c r="A3957" s="1">
        <v>3956</v>
      </c>
      <c r="B3957" s="1" t="s">
        <v>3990</v>
      </c>
      <c r="C3957" s="19">
        <v>42500</v>
      </c>
      <c r="D3957" s="19">
        <v>42567</v>
      </c>
      <c r="E3957" s="15">
        <v>117</v>
      </c>
      <c r="F3957" s="3">
        <v>1</v>
      </c>
      <c r="G3957" s="10">
        <v>640.33199999999999</v>
      </c>
    </row>
    <row r="3958" spans="1:7" ht="17.55" customHeight="1" x14ac:dyDescent="0.3">
      <c r="A3958" s="1">
        <v>3957</v>
      </c>
      <c r="B3958" s="1" t="s">
        <v>3991</v>
      </c>
      <c r="C3958" s="19">
        <v>42498</v>
      </c>
      <c r="D3958" s="19">
        <v>42522</v>
      </c>
      <c r="E3958" s="15">
        <v>180</v>
      </c>
      <c r="F3958" s="3">
        <v>1</v>
      </c>
      <c r="G3958" s="10">
        <v>140.602</v>
      </c>
    </row>
    <row r="3959" spans="1:7" ht="17.55" customHeight="1" x14ac:dyDescent="0.3">
      <c r="A3959" s="1">
        <v>3958</v>
      </c>
      <c r="B3959" s="1" t="s">
        <v>3992</v>
      </c>
      <c r="C3959" s="19">
        <v>42501</v>
      </c>
      <c r="D3959" s="19">
        <v>42564</v>
      </c>
      <c r="E3959" s="15">
        <v>285</v>
      </c>
      <c r="F3959" s="3">
        <v>4</v>
      </c>
      <c r="G3959" s="10">
        <v>281.68800000000005</v>
      </c>
    </row>
    <row r="3960" spans="1:7" ht="17.55" customHeight="1" x14ac:dyDescent="0.3">
      <c r="A3960" s="1">
        <v>3959</v>
      </c>
      <c r="B3960" s="1" t="s">
        <v>3993</v>
      </c>
      <c r="C3960" s="19">
        <v>42503</v>
      </c>
      <c r="D3960" s="19">
        <v>42559</v>
      </c>
      <c r="E3960" s="15">
        <v>261</v>
      </c>
      <c r="F3960" s="3">
        <v>3</v>
      </c>
      <c r="G3960" s="10">
        <v>442.13399999999996</v>
      </c>
    </row>
    <row r="3961" spans="1:7" ht="17.55" customHeight="1" x14ac:dyDescent="0.3">
      <c r="A3961" s="1">
        <v>3960</v>
      </c>
      <c r="B3961" s="1" t="s">
        <v>3994</v>
      </c>
      <c r="C3961" s="19">
        <v>42498</v>
      </c>
      <c r="D3961" s="19">
        <v>42521</v>
      </c>
      <c r="E3961" s="15">
        <v>37</v>
      </c>
      <c r="F3961" s="3">
        <v>2</v>
      </c>
      <c r="G3961" s="10">
        <v>304.43600000000004</v>
      </c>
    </row>
    <row r="3962" spans="1:7" ht="17.55" customHeight="1" x14ac:dyDescent="0.3">
      <c r="A3962" s="1">
        <v>3961</v>
      </c>
      <c r="B3962" s="1" t="s">
        <v>3995</v>
      </c>
      <c r="C3962" s="19">
        <v>42500</v>
      </c>
      <c r="D3962" s="19">
        <v>42555</v>
      </c>
      <c r="E3962" s="15">
        <v>51</v>
      </c>
      <c r="F3962" s="3">
        <v>4</v>
      </c>
      <c r="G3962" s="10">
        <v>325.24799999999999</v>
      </c>
    </row>
    <row r="3963" spans="1:7" ht="17.55" customHeight="1" x14ac:dyDescent="0.3">
      <c r="A3963" s="1">
        <v>3962</v>
      </c>
      <c r="B3963" s="1" t="s">
        <v>3996</v>
      </c>
      <c r="C3963" s="19">
        <v>42501</v>
      </c>
      <c r="D3963" s="19">
        <v>42547</v>
      </c>
      <c r="E3963" s="15">
        <v>125</v>
      </c>
      <c r="F3963" s="3">
        <v>2</v>
      </c>
      <c r="G3963" s="10">
        <v>320.89199999999994</v>
      </c>
    </row>
    <row r="3964" spans="1:7" ht="17.55" customHeight="1" x14ac:dyDescent="0.3">
      <c r="A3964" s="1">
        <v>3963</v>
      </c>
      <c r="B3964" s="1" t="s">
        <v>3997</v>
      </c>
      <c r="C3964" s="19">
        <v>42500</v>
      </c>
      <c r="D3964" s="19">
        <v>42544</v>
      </c>
      <c r="E3964" s="15">
        <v>296</v>
      </c>
      <c r="F3964" s="3">
        <v>2</v>
      </c>
      <c r="G3964" s="10">
        <v>521.99400000000003</v>
      </c>
    </row>
    <row r="3965" spans="1:7" ht="17.55" customHeight="1" x14ac:dyDescent="0.3">
      <c r="A3965" s="1">
        <v>3964</v>
      </c>
      <c r="B3965" s="1" t="s">
        <v>3998</v>
      </c>
      <c r="C3965" s="19">
        <v>42503</v>
      </c>
      <c r="D3965" s="19">
        <v>42539</v>
      </c>
      <c r="E3965" s="15">
        <v>190</v>
      </c>
      <c r="F3965" s="3">
        <v>4</v>
      </c>
      <c r="G3965" s="10">
        <v>487.87200000000007</v>
      </c>
    </row>
    <row r="3966" spans="1:7" ht="17.55" customHeight="1" x14ac:dyDescent="0.3">
      <c r="A3966" s="1">
        <v>3965</v>
      </c>
      <c r="B3966" s="1" t="s">
        <v>3999</v>
      </c>
      <c r="C3966" s="19">
        <v>42499</v>
      </c>
      <c r="D3966" s="19">
        <v>42522</v>
      </c>
      <c r="E3966" s="15">
        <v>90</v>
      </c>
      <c r="F3966" s="3">
        <v>1</v>
      </c>
      <c r="G3966" s="10">
        <v>325.24799999999999</v>
      </c>
    </row>
    <row r="3967" spans="1:7" ht="17.55" customHeight="1" x14ac:dyDescent="0.3">
      <c r="A3967" s="1">
        <v>3966</v>
      </c>
      <c r="B3967" s="1" t="s">
        <v>4000</v>
      </c>
      <c r="C3967" s="19">
        <v>42501</v>
      </c>
      <c r="D3967" s="19">
        <v>42548</v>
      </c>
      <c r="E3967" s="15">
        <v>4</v>
      </c>
      <c r="F3967" s="3">
        <v>4</v>
      </c>
      <c r="G3967" s="10">
        <v>227.238</v>
      </c>
    </row>
    <row r="3968" spans="1:7" ht="17.55" customHeight="1" x14ac:dyDescent="0.3">
      <c r="A3968" s="1">
        <v>3967</v>
      </c>
      <c r="B3968" s="1" t="s">
        <v>4001</v>
      </c>
      <c r="C3968" s="19">
        <v>42502</v>
      </c>
      <c r="D3968" s="19">
        <v>42551</v>
      </c>
      <c r="E3968" s="15">
        <v>152</v>
      </c>
      <c r="F3968" s="3">
        <v>1</v>
      </c>
      <c r="G3968" s="10">
        <v>665.98400000000004</v>
      </c>
    </row>
    <row r="3969" spans="1:7" ht="17.55" customHeight="1" x14ac:dyDescent="0.3">
      <c r="A3969" s="1">
        <v>3968</v>
      </c>
      <c r="B3969" s="1" t="s">
        <v>4002</v>
      </c>
      <c r="C3969" s="19">
        <v>42500</v>
      </c>
      <c r="D3969" s="19">
        <v>42533</v>
      </c>
      <c r="E3969" s="15">
        <v>173</v>
      </c>
      <c r="F3969" s="3">
        <v>3</v>
      </c>
      <c r="G3969" s="10">
        <v>409.464</v>
      </c>
    </row>
    <row r="3970" spans="1:7" ht="17.55" customHeight="1" x14ac:dyDescent="0.3">
      <c r="A3970" s="1">
        <v>3969</v>
      </c>
      <c r="B3970" s="1" t="s">
        <v>4003</v>
      </c>
      <c r="C3970" s="19">
        <v>42503</v>
      </c>
      <c r="D3970" s="19">
        <v>42561</v>
      </c>
      <c r="E3970" s="15">
        <v>33</v>
      </c>
      <c r="F3970" s="3">
        <v>3</v>
      </c>
      <c r="G3970" s="10">
        <v>147.01499999999999</v>
      </c>
    </row>
    <row r="3971" spans="1:7" ht="17.55" customHeight="1" x14ac:dyDescent="0.3">
      <c r="A3971" s="1">
        <v>3970</v>
      </c>
      <c r="B3971" s="1" t="s">
        <v>4004</v>
      </c>
      <c r="C3971" s="19">
        <v>42503</v>
      </c>
      <c r="D3971" s="19">
        <v>42558</v>
      </c>
      <c r="E3971" s="15">
        <v>4</v>
      </c>
      <c r="F3971" s="3">
        <v>2</v>
      </c>
      <c r="G3971" s="10">
        <v>346.54400000000004</v>
      </c>
    </row>
    <row r="3972" spans="1:7" ht="17.55" customHeight="1" x14ac:dyDescent="0.3">
      <c r="A3972" s="1">
        <v>3971</v>
      </c>
      <c r="B3972" s="1" t="s">
        <v>4005</v>
      </c>
      <c r="C3972" s="19">
        <v>42505</v>
      </c>
      <c r="D3972" s="19">
        <v>42530</v>
      </c>
      <c r="E3972" s="15">
        <v>202</v>
      </c>
      <c r="F3972" s="3">
        <v>4</v>
      </c>
      <c r="G3972" s="10">
        <v>105.512</v>
      </c>
    </row>
    <row r="3973" spans="1:7" ht="17.55" customHeight="1" x14ac:dyDescent="0.3">
      <c r="A3973" s="1">
        <v>3972</v>
      </c>
      <c r="B3973" s="1" t="s">
        <v>4006</v>
      </c>
      <c r="C3973" s="19">
        <v>42503</v>
      </c>
      <c r="D3973" s="19">
        <v>42574</v>
      </c>
      <c r="E3973" s="15">
        <v>53</v>
      </c>
      <c r="F3973" s="3">
        <v>2</v>
      </c>
      <c r="G3973" s="10">
        <v>600.40199999999993</v>
      </c>
    </row>
    <row r="3974" spans="1:7" ht="17.55" customHeight="1" x14ac:dyDescent="0.3">
      <c r="A3974" s="1">
        <v>3973</v>
      </c>
      <c r="B3974" s="1" t="s">
        <v>4007</v>
      </c>
      <c r="C3974" s="19">
        <v>42504</v>
      </c>
      <c r="D3974" s="19">
        <v>42571</v>
      </c>
      <c r="E3974" s="15">
        <v>264</v>
      </c>
      <c r="F3974" s="3">
        <v>1</v>
      </c>
      <c r="G3974" s="10">
        <v>457.86400000000003</v>
      </c>
    </row>
    <row r="3975" spans="1:7" ht="17.55" customHeight="1" x14ac:dyDescent="0.3">
      <c r="A3975" s="1">
        <v>3974</v>
      </c>
      <c r="B3975" s="1" t="s">
        <v>4008</v>
      </c>
      <c r="C3975" s="19">
        <v>42503</v>
      </c>
      <c r="D3975" s="19">
        <v>42541</v>
      </c>
      <c r="E3975" s="15">
        <v>192</v>
      </c>
      <c r="F3975" s="3">
        <v>3</v>
      </c>
      <c r="G3975" s="10">
        <v>313.63200000000001</v>
      </c>
    </row>
    <row r="3976" spans="1:7" ht="17.55" customHeight="1" x14ac:dyDescent="0.3">
      <c r="A3976" s="1">
        <v>3975</v>
      </c>
      <c r="B3976" s="1" t="s">
        <v>4009</v>
      </c>
      <c r="C3976" s="19">
        <v>42505</v>
      </c>
      <c r="D3976" s="19">
        <v>42536</v>
      </c>
      <c r="E3976" s="15">
        <v>270</v>
      </c>
      <c r="F3976" s="3">
        <v>2</v>
      </c>
      <c r="G3976" s="10">
        <v>704.70399999999995</v>
      </c>
    </row>
    <row r="3977" spans="1:7" ht="17.55" customHeight="1" x14ac:dyDescent="0.3">
      <c r="A3977" s="1">
        <v>3976</v>
      </c>
      <c r="B3977" s="1" t="s">
        <v>4010</v>
      </c>
      <c r="C3977" s="19">
        <v>42504</v>
      </c>
      <c r="D3977" s="19">
        <v>42556</v>
      </c>
      <c r="E3977" s="15">
        <v>251</v>
      </c>
      <c r="F3977" s="3">
        <v>1</v>
      </c>
      <c r="G3977" s="10">
        <v>256.52</v>
      </c>
    </row>
    <row r="3978" spans="1:7" ht="17.55" customHeight="1" x14ac:dyDescent="0.3">
      <c r="A3978" s="1">
        <v>3977</v>
      </c>
      <c r="B3978" s="1" t="s">
        <v>4011</v>
      </c>
      <c r="C3978" s="19">
        <v>42506</v>
      </c>
      <c r="D3978" s="19">
        <v>42574</v>
      </c>
      <c r="E3978" s="15">
        <v>309</v>
      </c>
      <c r="F3978" s="3">
        <v>1</v>
      </c>
      <c r="G3978" s="10">
        <v>400.75200000000001</v>
      </c>
    </row>
    <row r="3979" spans="1:7" ht="17.55" customHeight="1" x14ac:dyDescent="0.3">
      <c r="A3979" s="1">
        <v>3978</v>
      </c>
      <c r="B3979" s="1" t="s">
        <v>4012</v>
      </c>
      <c r="C3979" s="19">
        <v>42503</v>
      </c>
      <c r="D3979" s="19">
        <v>42523</v>
      </c>
      <c r="E3979" s="15">
        <v>268</v>
      </c>
      <c r="F3979" s="3">
        <v>2</v>
      </c>
      <c r="G3979" s="10">
        <v>687.28000000000009</v>
      </c>
    </row>
    <row r="3980" spans="1:7" ht="17.55" customHeight="1" x14ac:dyDescent="0.3">
      <c r="A3980" s="1">
        <v>3979</v>
      </c>
      <c r="B3980" s="1" t="s">
        <v>4013</v>
      </c>
      <c r="C3980" s="19">
        <v>42507</v>
      </c>
      <c r="D3980" s="19">
        <v>42551</v>
      </c>
      <c r="E3980" s="15">
        <v>209</v>
      </c>
      <c r="F3980" s="3">
        <v>3</v>
      </c>
      <c r="G3980" s="10">
        <v>398.57399999999996</v>
      </c>
    </row>
    <row r="3981" spans="1:7" ht="17.55" customHeight="1" x14ac:dyDescent="0.3">
      <c r="A3981" s="1">
        <v>3980</v>
      </c>
      <c r="B3981" s="1" t="s">
        <v>4014</v>
      </c>
      <c r="C3981" s="19">
        <v>42505</v>
      </c>
      <c r="D3981" s="19">
        <v>42540</v>
      </c>
      <c r="E3981" s="15">
        <v>238</v>
      </c>
      <c r="F3981" s="3">
        <v>4</v>
      </c>
      <c r="G3981" s="10">
        <v>356.22399999999999</v>
      </c>
    </row>
    <row r="3982" spans="1:7" ht="17.55" customHeight="1" x14ac:dyDescent="0.3">
      <c r="A3982" s="1">
        <v>3981</v>
      </c>
      <c r="B3982" s="1" t="s">
        <v>4015</v>
      </c>
      <c r="C3982" s="19">
        <v>42507</v>
      </c>
      <c r="D3982" s="19">
        <v>42568</v>
      </c>
      <c r="E3982" s="15">
        <v>219</v>
      </c>
      <c r="F3982" s="3">
        <v>3</v>
      </c>
      <c r="G3982" s="10">
        <v>394.94400000000002</v>
      </c>
    </row>
    <row r="3983" spans="1:7" ht="17.55" customHeight="1" x14ac:dyDescent="0.3">
      <c r="A3983" s="1">
        <v>3982</v>
      </c>
      <c r="B3983" s="1" t="s">
        <v>4016</v>
      </c>
      <c r="C3983" s="19">
        <v>42504</v>
      </c>
      <c r="D3983" s="19">
        <v>42544</v>
      </c>
      <c r="E3983" s="15">
        <v>295</v>
      </c>
      <c r="F3983" s="3">
        <v>3</v>
      </c>
      <c r="G3983" s="10">
        <v>483.51599999999996</v>
      </c>
    </row>
    <row r="3984" spans="1:7" ht="17.55" customHeight="1" x14ac:dyDescent="0.3">
      <c r="A3984" s="1">
        <v>3983</v>
      </c>
      <c r="B3984" s="1" t="s">
        <v>4017</v>
      </c>
      <c r="C3984" s="19">
        <v>42506</v>
      </c>
      <c r="D3984" s="19">
        <v>42550</v>
      </c>
      <c r="E3984" s="15">
        <v>147</v>
      </c>
      <c r="F3984" s="3">
        <v>2</v>
      </c>
      <c r="G3984" s="10">
        <v>130.68</v>
      </c>
    </row>
    <row r="3985" spans="1:7" ht="17.55" customHeight="1" x14ac:dyDescent="0.3">
      <c r="A3985" s="1">
        <v>3984</v>
      </c>
      <c r="B3985" s="1" t="s">
        <v>4018</v>
      </c>
      <c r="C3985" s="19">
        <v>42506</v>
      </c>
      <c r="D3985" s="19">
        <v>42541</v>
      </c>
      <c r="E3985" s="15">
        <v>125</v>
      </c>
      <c r="F3985" s="3">
        <v>2</v>
      </c>
      <c r="G3985" s="10">
        <v>337.83199999999999</v>
      </c>
    </row>
    <row r="3986" spans="1:7" ht="17.55" customHeight="1" x14ac:dyDescent="0.3">
      <c r="A3986" s="1">
        <v>3985</v>
      </c>
      <c r="B3986" s="1" t="s">
        <v>4019</v>
      </c>
      <c r="C3986" s="19">
        <v>42505</v>
      </c>
      <c r="D3986" s="19">
        <v>42571</v>
      </c>
      <c r="E3986" s="15">
        <v>8</v>
      </c>
      <c r="F3986" s="3">
        <v>4</v>
      </c>
      <c r="G3986" s="10">
        <v>87.603999999999999</v>
      </c>
    </row>
    <row r="3987" spans="1:7" ht="17.55" customHeight="1" x14ac:dyDescent="0.3">
      <c r="A3987" s="1">
        <v>3986</v>
      </c>
      <c r="B3987" s="1" t="s">
        <v>4020</v>
      </c>
      <c r="C3987" s="19">
        <v>42505</v>
      </c>
      <c r="D3987" s="19">
        <v>42574</v>
      </c>
      <c r="E3987" s="15">
        <v>143</v>
      </c>
      <c r="F3987" s="3">
        <v>1</v>
      </c>
      <c r="G3987" s="10">
        <v>92.444000000000017</v>
      </c>
    </row>
    <row r="3988" spans="1:7" ht="17.55" customHeight="1" x14ac:dyDescent="0.3">
      <c r="A3988" s="1">
        <v>3987</v>
      </c>
      <c r="B3988" s="1" t="s">
        <v>4021</v>
      </c>
      <c r="C3988" s="19">
        <v>42509</v>
      </c>
      <c r="D3988" s="19">
        <v>42571</v>
      </c>
      <c r="E3988" s="15">
        <v>40</v>
      </c>
      <c r="F3988" s="3">
        <v>1</v>
      </c>
      <c r="G3988" s="10">
        <v>678.447</v>
      </c>
    </row>
    <row r="3989" spans="1:7" ht="17.55" customHeight="1" x14ac:dyDescent="0.3">
      <c r="A3989" s="1">
        <v>3988</v>
      </c>
      <c r="B3989" s="1" t="s">
        <v>4022</v>
      </c>
      <c r="C3989" s="19">
        <v>42507</v>
      </c>
      <c r="D3989" s="19">
        <v>42559</v>
      </c>
      <c r="E3989" s="15">
        <v>167</v>
      </c>
      <c r="F3989" s="3">
        <v>3</v>
      </c>
      <c r="G3989" s="10">
        <v>138.42400000000001</v>
      </c>
    </row>
    <row r="3990" spans="1:7" ht="17.55" customHeight="1" x14ac:dyDescent="0.3">
      <c r="A3990" s="1">
        <v>3989</v>
      </c>
      <c r="B3990" s="1" t="s">
        <v>4023</v>
      </c>
      <c r="C3990" s="19">
        <v>42510</v>
      </c>
      <c r="D3990" s="19">
        <v>42553</v>
      </c>
      <c r="E3990" s="15">
        <v>308</v>
      </c>
      <c r="F3990" s="3">
        <v>1</v>
      </c>
      <c r="G3990" s="10">
        <v>418.17600000000004</v>
      </c>
    </row>
    <row r="3991" spans="1:7" ht="17.55" customHeight="1" x14ac:dyDescent="0.3">
      <c r="A3991" s="1">
        <v>3990</v>
      </c>
      <c r="B3991" s="1" t="s">
        <v>4024</v>
      </c>
      <c r="C3991" s="19">
        <v>42507</v>
      </c>
      <c r="D3991" s="19">
        <v>42546</v>
      </c>
      <c r="E3991" s="15">
        <v>301</v>
      </c>
      <c r="F3991" s="3">
        <v>2</v>
      </c>
      <c r="G3991" s="10">
        <v>279.51</v>
      </c>
    </row>
    <row r="3992" spans="1:7" ht="17.55" customHeight="1" x14ac:dyDescent="0.3">
      <c r="A3992" s="1">
        <v>3991</v>
      </c>
      <c r="B3992" s="1" t="s">
        <v>4025</v>
      </c>
      <c r="C3992" s="19">
        <v>42510</v>
      </c>
      <c r="D3992" s="19">
        <v>42541</v>
      </c>
      <c r="E3992" s="15">
        <v>81</v>
      </c>
      <c r="F3992" s="3">
        <v>2</v>
      </c>
      <c r="G3992" s="10">
        <v>436.56800000000004</v>
      </c>
    </row>
    <row r="3993" spans="1:7" ht="17.55" customHeight="1" x14ac:dyDescent="0.3">
      <c r="A3993" s="1">
        <v>3992</v>
      </c>
      <c r="B3993" s="1" t="s">
        <v>4026</v>
      </c>
      <c r="C3993" s="19">
        <v>42509</v>
      </c>
      <c r="D3993" s="19">
        <v>42563</v>
      </c>
      <c r="E3993" s="15">
        <v>123</v>
      </c>
      <c r="F3993" s="3">
        <v>1</v>
      </c>
      <c r="G3993" s="10">
        <v>274.67</v>
      </c>
    </row>
    <row r="3994" spans="1:7" ht="17.55" customHeight="1" x14ac:dyDescent="0.3">
      <c r="A3994" s="1">
        <v>3993</v>
      </c>
      <c r="B3994" s="1" t="s">
        <v>4027</v>
      </c>
      <c r="C3994" s="19">
        <v>42512</v>
      </c>
      <c r="D3994" s="19">
        <v>42577</v>
      </c>
      <c r="E3994" s="15">
        <v>175</v>
      </c>
      <c r="F3994" s="3">
        <v>1</v>
      </c>
      <c r="G3994" s="10">
        <v>143.38499999999999</v>
      </c>
    </row>
    <row r="3995" spans="1:7" ht="17.55" customHeight="1" x14ac:dyDescent="0.3">
      <c r="A3995" s="1">
        <v>3994</v>
      </c>
      <c r="B3995" s="1" t="s">
        <v>4028</v>
      </c>
      <c r="C3995" s="19">
        <v>42512</v>
      </c>
      <c r="D3995" s="19">
        <v>42576</v>
      </c>
      <c r="E3995" s="15">
        <v>201</v>
      </c>
      <c r="F3995" s="3">
        <v>3</v>
      </c>
      <c r="G3995" s="10">
        <v>732.77600000000007</v>
      </c>
    </row>
    <row r="3996" spans="1:7" ht="17.55" customHeight="1" x14ac:dyDescent="0.3">
      <c r="A3996" s="1">
        <v>3995</v>
      </c>
      <c r="B3996" s="1" t="s">
        <v>4029</v>
      </c>
      <c r="C3996" s="19">
        <v>42510</v>
      </c>
      <c r="D3996" s="19">
        <v>42545</v>
      </c>
      <c r="E3996" s="15">
        <v>54</v>
      </c>
      <c r="F3996" s="3">
        <v>2</v>
      </c>
      <c r="G3996" s="10">
        <v>407.28599999999994</v>
      </c>
    </row>
    <row r="3997" spans="1:7" ht="17.55" customHeight="1" x14ac:dyDescent="0.3">
      <c r="A3997" s="1">
        <v>3996</v>
      </c>
      <c r="B3997" s="1" t="s">
        <v>4030</v>
      </c>
      <c r="C3997" s="19">
        <v>42508</v>
      </c>
      <c r="D3997" s="19">
        <v>42544</v>
      </c>
      <c r="E3997" s="15">
        <v>63</v>
      </c>
      <c r="F3997" s="3">
        <v>1</v>
      </c>
      <c r="G3997" s="10">
        <v>586.60800000000006</v>
      </c>
    </row>
    <row r="3998" spans="1:7" ht="17.55" customHeight="1" x14ac:dyDescent="0.3">
      <c r="A3998" s="1">
        <v>3997</v>
      </c>
      <c r="B3998" s="1" t="s">
        <v>4031</v>
      </c>
      <c r="C3998" s="19">
        <v>42512</v>
      </c>
      <c r="D3998" s="19">
        <v>42533</v>
      </c>
      <c r="E3998" s="15">
        <v>189</v>
      </c>
      <c r="F3998" s="3">
        <v>4</v>
      </c>
      <c r="G3998" s="10">
        <v>389.13600000000002</v>
      </c>
    </row>
    <row r="3999" spans="1:7" ht="17.55" customHeight="1" x14ac:dyDescent="0.3">
      <c r="A3999" s="1">
        <v>3998</v>
      </c>
      <c r="B3999" s="1" t="s">
        <v>4032</v>
      </c>
      <c r="C3999" s="19">
        <v>42508</v>
      </c>
      <c r="D3999" s="19">
        <v>42555</v>
      </c>
      <c r="E3999" s="15">
        <v>217</v>
      </c>
      <c r="F3999" s="3">
        <v>2</v>
      </c>
      <c r="G3999" s="10">
        <v>774.279</v>
      </c>
    </row>
    <row r="4000" spans="1:7" ht="17.55" customHeight="1" x14ac:dyDescent="0.3">
      <c r="A4000" s="1">
        <v>3999</v>
      </c>
      <c r="B4000" s="1" t="s">
        <v>4033</v>
      </c>
      <c r="C4000" s="19">
        <v>42507</v>
      </c>
      <c r="D4000" s="19">
        <v>42582</v>
      </c>
      <c r="E4000" s="15">
        <v>268</v>
      </c>
      <c r="F4000" s="3">
        <v>2</v>
      </c>
      <c r="G4000" s="10">
        <v>512.072</v>
      </c>
    </row>
    <row r="4001" spans="1:7" ht="17.55" customHeight="1" x14ac:dyDescent="0.3">
      <c r="A4001" s="1">
        <v>4000</v>
      </c>
      <c r="B4001" s="1" t="s">
        <v>4034</v>
      </c>
      <c r="C4001" s="19">
        <v>42511</v>
      </c>
      <c r="D4001" s="19">
        <v>42553</v>
      </c>
      <c r="E4001" s="15">
        <v>222</v>
      </c>
      <c r="F4001" s="3">
        <v>2</v>
      </c>
      <c r="G4001" s="10">
        <v>189.72800000000001</v>
      </c>
    </row>
    <row r="4002" spans="1:7" ht="17.55" customHeight="1" x14ac:dyDescent="0.3">
      <c r="A4002" s="1">
        <v>4001</v>
      </c>
      <c r="B4002" s="1" t="s">
        <v>4035</v>
      </c>
      <c r="C4002" s="19">
        <v>42511</v>
      </c>
      <c r="D4002" s="19">
        <v>42582</v>
      </c>
      <c r="E4002" s="15">
        <v>69</v>
      </c>
      <c r="F4002" s="3">
        <v>4</v>
      </c>
      <c r="G4002" s="10">
        <v>177.86999999999998</v>
      </c>
    </row>
    <row r="4003" spans="1:7" ht="17.55" customHeight="1" x14ac:dyDescent="0.3">
      <c r="A4003" s="1">
        <v>4002</v>
      </c>
      <c r="B4003" s="1" t="s">
        <v>4036</v>
      </c>
      <c r="C4003" s="19">
        <v>42508</v>
      </c>
      <c r="D4003" s="19">
        <v>42538</v>
      </c>
      <c r="E4003" s="15">
        <v>252</v>
      </c>
      <c r="F4003" s="3">
        <v>3</v>
      </c>
      <c r="G4003" s="10">
        <v>338.8</v>
      </c>
    </row>
    <row r="4004" spans="1:7" ht="17.55" customHeight="1" x14ac:dyDescent="0.3">
      <c r="A4004" s="1">
        <v>4003</v>
      </c>
      <c r="B4004" s="1" t="s">
        <v>4037</v>
      </c>
      <c r="C4004" s="19">
        <v>42509</v>
      </c>
      <c r="D4004" s="19">
        <v>42548</v>
      </c>
      <c r="E4004" s="15">
        <v>304</v>
      </c>
      <c r="F4004" s="3">
        <v>3</v>
      </c>
      <c r="G4004" s="10">
        <v>553.21199999999999</v>
      </c>
    </row>
    <row r="4005" spans="1:7" ht="17.55" customHeight="1" x14ac:dyDescent="0.3">
      <c r="A4005" s="1">
        <v>4004</v>
      </c>
      <c r="B4005" s="1" t="s">
        <v>4038</v>
      </c>
      <c r="C4005" s="19">
        <v>42509</v>
      </c>
      <c r="D4005" s="19">
        <v>42571</v>
      </c>
      <c r="E4005" s="15">
        <v>256</v>
      </c>
      <c r="F4005" s="3">
        <v>3</v>
      </c>
      <c r="G4005" s="10">
        <v>620.851</v>
      </c>
    </row>
    <row r="4006" spans="1:7" ht="17.55" customHeight="1" x14ac:dyDescent="0.3">
      <c r="A4006" s="1">
        <v>4005</v>
      </c>
      <c r="B4006" s="1" t="s">
        <v>4039</v>
      </c>
      <c r="C4006" s="19">
        <v>42513</v>
      </c>
      <c r="D4006" s="19">
        <v>42572</v>
      </c>
      <c r="E4006" s="15">
        <v>193</v>
      </c>
      <c r="F4006" s="3">
        <v>2</v>
      </c>
      <c r="G4006" s="10">
        <v>724.18499999999995</v>
      </c>
    </row>
    <row r="4007" spans="1:7" ht="17.55" customHeight="1" x14ac:dyDescent="0.3">
      <c r="A4007" s="1">
        <v>4006</v>
      </c>
      <c r="B4007" s="1" t="s">
        <v>4040</v>
      </c>
      <c r="C4007" s="19">
        <v>42513</v>
      </c>
      <c r="E4007" s="15">
        <v>224</v>
      </c>
      <c r="F4007" s="3">
        <v>3</v>
      </c>
      <c r="G4007" s="10">
        <v>549.70299999999997</v>
      </c>
    </row>
    <row r="4008" spans="1:7" ht="17.55" customHeight="1" x14ac:dyDescent="0.3">
      <c r="A4008" s="1">
        <v>4007</v>
      </c>
      <c r="B4008" s="1" t="s">
        <v>4041</v>
      </c>
      <c r="C4008" s="19">
        <v>42512</v>
      </c>
      <c r="D4008" s="19">
        <v>42566</v>
      </c>
      <c r="E4008" s="15">
        <v>23</v>
      </c>
      <c r="F4008" s="3">
        <v>4</v>
      </c>
      <c r="G4008" s="10">
        <v>590.23799999999994</v>
      </c>
    </row>
    <row r="4009" spans="1:7" ht="17.55" customHeight="1" x14ac:dyDescent="0.3">
      <c r="A4009" s="1">
        <v>4008</v>
      </c>
      <c r="B4009" s="1" t="s">
        <v>4042</v>
      </c>
      <c r="C4009" s="19">
        <v>42513</v>
      </c>
      <c r="D4009" s="19">
        <v>42552</v>
      </c>
      <c r="E4009" s="15">
        <v>51</v>
      </c>
      <c r="F4009" s="3">
        <v>2</v>
      </c>
      <c r="G4009" s="10">
        <v>380.42399999999998</v>
      </c>
    </row>
    <row r="4010" spans="1:7" ht="17.55" customHeight="1" x14ac:dyDescent="0.3">
      <c r="A4010" s="1">
        <v>4009</v>
      </c>
      <c r="B4010" s="1" t="s">
        <v>4043</v>
      </c>
      <c r="C4010" s="19">
        <v>42512</v>
      </c>
      <c r="D4010" s="19">
        <v>42580</v>
      </c>
      <c r="E4010" s="15">
        <v>23</v>
      </c>
      <c r="F4010" s="3">
        <v>1</v>
      </c>
      <c r="G4010" s="10">
        <v>409.464</v>
      </c>
    </row>
    <row r="4011" spans="1:7" ht="17.55" customHeight="1" x14ac:dyDescent="0.3">
      <c r="A4011" s="1">
        <v>4010</v>
      </c>
      <c r="B4011" s="1" t="s">
        <v>4044</v>
      </c>
      <c r="C4011" s="19">
        <v>42510</v>
      </c>
      <c r="D4011" s="19">
        <v>42550</v>
      </c>
      <c r="E4011" s="15">
        <v>245</v>
      </c>
      <c r="F4011" s="3">
        <v>4</v>
      </c>
      <c r="G4011" s="10">
        <v>587.81799999999998</v>
      </c>
    </row>
    <row r="4012" spans="1:7" ht="17.55" customHeight="1" x14ac:dyDescent="0.3">
      <c r="A4012" s="1">
        <v>4011</v>
      </c>
      <c r="B4012" s="1" t="s">
        <v>4045</v>
      </c>
      <c r="C4012" s="19">
        <v>42513</v>
      </c>
      <c r="D4012" s="19">
        <v>42563</v>
      </c>
      <c r="E4012" s="15">
        <v>49</v>
      </c>
      <c r="F4012" s="3">
        <v>4</v>
      </c>
      <c r="G4012" s="10">
        <v>405.834</v>
      </c>
    </row>
    <row r="4013" spans="1:7" ht="17.55" customHeight="1" x14ac:dyDescent="0.3">
      <c r="A4013" s="1">
        <v>4012</v>
      </c>
      <c r="B4013" s="1" t="s">
        <v>4046</v>
      </c>
      <c r="C4013" s="19">
        <v>42511</v>
      </c>
      <c r="D4013" s="19">
        <v>42535</v>
      </c>
      <c r="E4013" s="15">
        <v>35</v>
      </c>
      <c r="F4013" s="3">
        <v>2</v>
      </c>
      <c r="G4013" s="10">
        <v>143.38499999999999</v>
      </c>
    </row>
    <row r="4014" spans="1:7" ht="17.55" customHeight="1" x14ac:dyDescent="0.3">
      <c r="A4014" s="1">
        <v>4013</v>
      </c>
      <c r="B4014" s="1" t="s">
        <v>4047</v>
      </c>
      <c r="C4014" s="19">
        <v>42512</v>
      </c>
      <c r="D4014" s="19">
        <v>42556</v>
      </c>
      <c r="E4014" s="15">
        <v>210</v>
      </c>
      <c r="F4014" s="3">
        <v>3</v>
      </c>
      <c r="G4014" s="10">
        <v>212.96</v>
      </c>
    </row>
    <row r="4015" spans="1:7" ht="17.55" customHeight="1" x14ac:dyDescent="0.3">
      <c r="A4015" s="1">
        <v>4014</v>
      </c>
      <c r="B4015" s="1" t="s">
        <v>4048</v>
      </c>
      <c r="C4015" s="19">
        <v>42512</v>
      </c>
      <c r="D4015" s="19">
        <v>42570</v>
      </c>
      <c r="E4015" s="15">
        <v>275</v>
      </c>
      <c r="F4015" s="3">
        <v>4</v>
      </c>
      <c r="G4015" s="10">
        <v>178.11199999999999</v>
      </c>
    </row>
    <row r="4016" spans="1:7" ht="17.55" customHeight="1" x14ac:dyDescent="0.3">
      <c r="A4016" s="1">
        <v>4015</v>
      </c>
      <c r="B4016" s="1" t="s">
        <v>4049</v>
      </c>
      <c r="C4016" s="19">
        <v>42514</v>
      </c>
      <c r="D4016" s="19">
        <v>42558</v>
      </c>
      <c r="E4016" s="15">
        <v>137</v>
      </c>
      <c r="F4016" s="3">
        <v>3</v>
      </c>
      <c r="G4016" s="10">
        <v>511.22500000000002</v>
      </c>
    </row>
    <row r="4017" spans="1:7" ht="17.55" customHeight="1" x14ac:dyDescent="0.3">
      <c r="A4017" s="1">
        <v>4016</v>
      </c>
      <c r="B4017" s="1" t="s">
        <v>4050</v>
      </c>
      <c r="C4017" s="19">
        <v>42513</v>
      </c>
      <c r="D4017" s="19">
        <v>42554</v>
      </c>
      <c r="E4017" s="15">
        <v>39</v>
      </c>
      <c r="F4017" s="3">
        <v>4</v>
      </c>
      <c r="G4017" s="10">
        <v>840.22400000000005</v>
      </c>
    </row>
    <row r="4018" spans="1:7" ht="17.55" customHeight="1" x14ac:dyDescent="0.3">
      <c r="A4018" s="1">
        <v>4017</v>
      </c>
      <c r="B4018" s="1" t="s">
        <v>4051</v>
      </c>
      <c r="C4018" s="19">
        <v>42513</v>
      </c>
      <c r="E4018" s="15">
        <v>142</v>
      </c>
      <c r="F4018" s="3">
        <v>3</v>
      </c>
      <c r="G4018" s="10">
        <v>90.507999999999996</v>
      </c>
    </row>
    <row r="4019" spans="1:7" ht="17.55" customHeight="1" x14ac:dyDescent="0.3">
      <c r="A4019" s="1">
        <v>4018</v>
      </c>
      <c r="B4019" s="1" t="s">
        <v>4052</v>
      </c>
      <c r="C4019" s="19">
        <v>42517</v>
      </c>
      <c r="D4019" s="19">
        <v>42567</v>
      </c>
      <c r="E4019" s="15">
        <v>58</v>
      </c>
      <c r="F4019" s="3">
        <v>3</v>
      </c>
      <c r="G4019" s="10">
        <v>916.93799999999999</v>
      </c>
    </row>
    <row r="4020" spans="1:7" ht="17.55" customHeight="1" x14ac:dyDescent="0.3">
      <c r="A4020" s="1">
        <v>4019</v>
      </c>
      <c r="B4020" s="1" t="s">
        <v>4053</v>
      </c>
      <c r="C4020" s="19">
        <v>42513</v>
      </c>
      <c r="D4020" s="19">
        <v>42533</v>
      </c>
      <c r="E4020" s="15">
        <v>85</v>
      </c>
      <c r="F4020" s="3">
        <v>2</v>
      </c>
      <c r="G4020" s="10">
        <v>722.12800000000004</v>
      </c>
    </row>
    <row r="4021" spans="1:7" ht="17.55" customHeight="1" x14ac:dyDescent="0.3">
      <c r="A4021" s="1">
        <v>4020</v>
      </c>
      <c r="B4021" s="1" t="s">
        <v>4054</v>
      </c>
      <c r="C4021" s="19">
        <v>42512</v>
      </c>
      <c r="D4021" s="19">
        <v>42552</v>
      </c>
      <c r="E4021" s="15">
        <v>270</v>
      </c>
      <c r="F4021" s="3">
        <v>3</v>
      </c>
      <c r="G4021" s="10">
        <v>226.512</v>
      </c>
    </row>
    <row r="4022" spans="1:7" ht="17.55" customHeight="1" x14ac:dyDescent="0.3">
      <c r="A4022" s="1">
        <v>4021</v>
      </c>
      <c r="B4022" s="1" t="s">
        <v>4055</v>
      </c>
      <c r="C4022" s="19">
        <v>42513</v>
      </c>
      <c r="D4022" s="19">
        <v>42545</v>
      </c>
      <c r="E4022" s="15">
        <v>174</v>
      </c>
      <c r="F4022" s="3">
        <v>3</v>
      </c>
      <c r="G4022" s="10">
        <v>350.9</v>
      </c>
    </row>
    <row r="4023" spans="1:7" ht="17.55" customHeight="1" x14ac:dyDescent="0.3">
      <c r="A4023" s="1">
        <v>4022</v>
      </c>
      <c r="B4023" s="1" t="s">
        <v>4056</v>
      </c>
      <c r="C4023" s="19">
        <v>42516</v>
      </c>
      <c r="D4023" s="19">
        <v>42581</v>
      </c>
      <c r="E4023" s="15">
        <v>312</v>
      </c>
      <c r="F4023" s="3">
        <v>4</v>
      </c>
      <c r="G4023" s="10">
        <v>260.392</v>
      </c>
    </row>
    <row r="4024" spans="1:7" ht="17.55" customHeight="1" x14ac:dyDescent="0.3">
      <c r="A4024" s="1">
        <v>4023</v>
      </c>
      <c r="B4024" s="1" t="s">
        <v>4057</v>
      </c>
      <c r="C4024" s="19">
        <v>42515</v>
      </c>
      <c r="D4024" s="19">
        <v>42535</v>
      </c>
      <c r="E4024" s="15">
        <v>118</v>
      </c>
      <c r="F4024" s="3">
        <v>2</v>
      </c>
      <c r="G4024" s="10">
        <v>413.82</v>
      </c>
    </row>
    <row r="4025" spans="1:7" ht="17.55" customHeight="1" x14ac:dyDescent="0.3">
      <c r="A4025" s="1">
        <v>4024</v>
      </c>
      <c r="B4025" s="1" t="s">
        <v>4058</v>
      </c>
      <c r="C4025" s="19">
        <v>42515</v>
      </c>
      <c r="D4025" s="19">
        <v>42553</v>
      </c>
      <c r="E4025" s="15">
        <v>151</v>
      </c>
      <c r="F4025" s="3">
        <v>1</v>
      </c>
      <c r="G4025" s="10">
        <v>282.65600000000001</v>
      </c>
    </row>
    <row r="4026" spans="1:7" ht="17.55" customHeight="1" x14ac:dyDescent="0.3">
      <c r="A4026" s="1">
        <v>4025</v>
      </c>
      <c r="B4026" s="1" t="s">
        <v>4059</v>
      </c>
      <c r="C4026" s="19">
        <v>42513</v>
      </c>
      <c r="D4026" s="19">
        <v>42564</v>
      </c>
      <c r="E4026" s="15">
        <v>36</v>
      </c>
      <c r="F4026" s="3">
        <v>3</v>
      </c>
      <c r="G4026" s="10">
        <v>274.065</v>
      </c>
    </row>
    <row r="4027" spans="1:7" ht="17.55" customHeight="1" x14ac:dyDescent="0.3">
      <c r="A4027" s="1">
        <v>4026</v>
      </c>
      <c r="B4027" s="1" t="s">
        <v>4060</v>
      </c>
      <c r="C4027" s="19">
        <v>42514</v>
      </c>
      <c r="D4027" s="19">
        <v>42554</v>
      </c>
      <c r="E4027" s="15">
        <v>309</v>
      </c>
      <c r="F4027" s="3">
        <v>2</v>
      </c>
      <c r="G4027" s="10">
        <v>288.94799999999998</v>
      </c>
    </row>
    <row r="4028" spans="1:7" ht="17.55" customHeight="1" x14ac:dyDescent="0.3">
      <c r="A4028" s="1">
        <v>4027</v>
      </c>
      <c r="B4028" s="1" t="s">
        <v>4061</v>
      </c>
      <c r="C4028" s="19">
        <v>42515</v>
      </c>
      <c r="D4028" s="19">
        <v>42554</v>
      </c>
      <c r="E4028" s="15">
        <v>278</v>
      </c>
      <c r="F4028" s="3">
        <v>3</v>
      </c>
      <c r="G4028" s="10">
        <v>738.58400000000006</v>
      </c>
    </row>
    <row r="4029" spans="1:7" ht="17.55" customHeight="1" x14ac:dyDescent="0.3">
      <c r="A4029" s="1">
        <v>4028</v>
      </c>
      <c r="B4029" s="1" t="s">
        <v>4062</v>
      </c>
      <c r="C4029" s="19">
        <v>42513</v>
      </c>
      <c r="D4029" s="19">
        <v>42550</v>
      </c>
      <c r="E4029" s="15">
        <v>271</v>
      </c>
      <c r="F4029" s="3">
        <v>2</v>
      </c>
      <c r="G4029" s="10">
        <v>350.65800000000002</v>
      </c>
    </row>
    <row r="4030" spans="1:7" ht="17.55" customHeight="1" x14ac:dyDescent="0.3">
      <c r="A4030" s="1">
        <v>4029</v>
      </c>
      <c r="B4030" s="1" t="s">
        <v>4063</v>
      </c>
      <c r="C4030" s="19">
        <v>42513</v>
      </c>
      <c r="D4030" s="19">
        <v>42578</v>
      </c>
      <c r="E4030" s="15">
        <v>271</v>
      </c>
      <c r="F4030" s="3">
        <v>1</v>
      </c>
      <c r="G4030" s="10">
        <v>310.36500000000001</v>
      </c>
    </row>
    <row r="4031" spans="1:7" ht="17.55" customHeight="1" x14ac:dyDescent="0.3">
      <c r="A4031" s="1">
        <v>4030</v>
      </c>
      <c r="B4031" s="1" t="s">
        <v>4064</v>
      </c>
      <c r="C4031" s="19">
        <v>42519</v>
      </c>
      <c r="D4031" s="19">
        <v>42581</v>
      </c>
      <c r="E4031" s="15">
        <v>228</v>
      </c>
      <c r="F4031" s="3">
        <v>4</v>
      </c>
      <c r="G4031" s="10">
        <v>867.93299999999999</v>
      </c>
    </row>
    <row r="4032" spans="1:7" ht="17.55" customHeight="1" x14ac:dyDescent="0.3">
      <c r="A4032" s="1">
        <v>4031</v>
      </c>
      <c r="B4032" s="1" t="s">
        <v>4065</v>
      </c>
      <c r="C4032" s="19">
        <v>42515</v>
      </c>
      <c r="D4032" s="19">
        <v>42541</v>
      </c>
      <c r="E4032" s="15">
        <v>212</v>
      </c>
      <c r="F4032" s="3">
        <v>1</v>
      </c>
      <c r="G4032" s="10">
        <v>555.63199999999995</v>
      </c>
    </row>
    <row r="4033" spans="1:7" ht="17.55" customHeight="1" x14ac:dyDescent="0.3">
      <c r="A4033" s="1">
        <v>4032</v>
      </c>
      <c r="B4033" s="1" t="s">
        <v>4066</v>
      </c>
      <c r="C4033" s="19">
        <v>42514</v>
      </c>
      <c r="D4033" s="19">
        <v>42555</v>
      </c>
      <c r="E4033" s="15">
        <v>202</v>
      </c>
      <c r="F4033" s="3">
        <v>1</v>
      </c>
      <c r="G4033" s="10">
        <v>245.87199999999999</v>
      </c>
    </row>
    <row r="4034" spans="1:7" ht="17.55" customHeight="1" x14ac:dyDescent="0.3">
      <c r="A4034" s="1">
        <v>4033</v>
      </c>
      <c r="B4034" s="1" t="s">
        <v>4067</v>
      </c>
      <c r="C4034" s="19">
        <v>42518</v>
      </c>
      <c r="D4034" s="19">
        <v>42579</v>
      </c>
      <c r="E4034" s="15">
        <v>43</v>
      </c>
      <c r="F4034" s="3">
        <v>2</v>
      </c>
      <c r="G4034" s="10">
        <v>577.16999999999996</v>
      </c>
    </row>
    <row r="4035" spans="1:7" ht="17.55" customHeight="1" x14ac:dyDescent="0.3">
      <c r="A4035" s="1">
        <v>4034</v>
      </c>
      <c r="B4035" s="1" t="s">
        <v>4068</v>
      </c>
      <c r="C4035" s="19">
        <v>42518</v>
      </c>
      <c r="D4035" s="19">
        <v>42550</v>
      </c>
      <c r="E4035" s="15">
        <v>20</v>
      </c>
      <c r="F4035" s="3">
        <v>1</v>
      </c>
      <c r="G4035" s="10">
        <v>222.64000000000001</v>
      </c>
    </row>
    <row r="4036" spans="1:7" ht="17.55" customHeight="1" x14ac:dyDescent="0.3">
      <c r="A4036" s="1">
        <v>4035</v>
      </c>
      <c r="B4036" s="1" t="s">
        <v>4069</v>
      </c>
      <c r="C4036" s="19">
        <v>42517</v>
      </c>
      <c r="D4036" s="19">
        <v>42552</v>
      </c>
      <c r="E4036" s="15">
        <v>261</v>
      </c>
      <c r="F4036" s="3">
        <v>4</v>
      </c>
      <c r="G4036" s="10">
        <v>623.6339999999999</v>
      </c>
    </row>
    <row r="4037" spans="1:7" ht="17.55" customHeight="1" x14ac:dyDescent="0.3">
      <c r="A4037" s="1">
        <v>4036</v>
      </c>
      <c r="B4037" s="1" t="s">
        <v>4070</v>
      </c>
      <c r="C4037" s="19">
        <v>42517</v>
      </c>
      <c r="E4037" s="15">
        <v>209</v>
      </c>
      <c r="F4037" s="3">
        <v>4</v>
      </c>
      <c r="G4037" s="10">
        <v>236.55500000000001</v>
      </c>
    </row>
    <row r="4038" spans="1:7" ht="17.55" customHeight="1" x14ac:dyDescent="0.3">
      <c r="A4038" s="1">
        <v>4037</v>
      </c>
      <c r="B4038" s="1" t="s">
        <v>4071</v>
      </c>
      <c r="C4038" s="19">
        <v>42516</v>
      </c>
      <c r="D4038" s="19">
        <v>42557</v>
      </c>
      <c r="E4038" s="15">
        <v>177</v>
      </c>
      <c r="F4038" s="3">
        <v>1</v>
      </c>
      <c r="G4038" s="10">
        <v>200.376</v>
      </c>
    </row>
    <row r="4039" spans="1:7" ht="17.55" customHeight="1" x14ac:dyDescent="0.3">
      <c r="A4039" s="1">
        <v>4038</v>
      </c>
      <c r="B4039" s="1" t="s">
        <v>4072</v>
      </c>
      <c r="C4039" s="19">
        <v>42516</v>
      </c>
      <c r="D4039" s="19">
        <v>42572</v>
      </c>
      <c r="E4039" s="15">
        <v>137</v>
      </c>
      <c r="F4039" s="3">
        <v>1</v>
      </c>
      <c r="G4039" s="10">
        <v>604.75800000000004</v>
      </c>
    </row>
    <row r="4040" spans="1:7" ht="17.55" customHeight="1" x14ac:dyDescent="0.3">
      <c r="A4040" s="1">
        <v>4039</v>
      </c>
      <c r="B4040" s="1" t="s">
        <v>4073</v>
      </c>
      <c r="C4040" s="19">
        <v>42519</v>
      </c>
      <c r="D4040" s="19">
        <v>42574</v>
      </c>
      <c r="E4040" s="15">
        <v>292</v>
      </c>
      <c r="F4040" s="3">
        <v>3</v>
      </c>
      <c r="G4040" s="10">
        <v>762.3</v>
      </c>
    </row>
    <row r="4041" spans="1:7" ht="17.55" customHeight="1" x14ac:dyDescent="0.3">
      <c r="A4041" s="1">
        <v>4040</v>
      </c>
      <c r="B4041" s="1" t="s">
        <v>4074</v>
      </c>
      <c r="C4041" s="19">
        <v>42517</v>
      </c>
      <c r="D4041" s="19">
        <v>42539</v>
      </c>
      <c r="E4041" s="15">
        <v>43</v>
      </c>
      <c r="F4041" s="3">
        <v>4</v>
      </c>
      <c r="G4041" s="10">
        <v>488.71899999999994</v>
      </c>
    </row>
    <row r="4042" spans="1:7" ht="17.55" customHeight="1" x14ac:dyDescent="0.3">
      <c r="A4042" s="1">
        <v>4041</v>
      </c>
      <c r="B4042" s="1" t="s">
        <v>4075</v>
      </c>
      <c r="C4042" s="19">
        <v>42522</v>
      </c>
      <c r="D4042" s="19">
        <v>42572</v>
      </c>
      <c r="E4042" s="15">
        <v>37</v>
      </c>
      <c r="F4042" s="3">
        <v>3</v>
      </c>
      <c r="G4042" s="10">
        <v>645.41399999999999</v>
      </c>
    </row>
    <row r="4043" spans="1:7" ht="17.55" customHeight="1" x14ac:dyDescent="0.3">
      <c r="A4043" s="1">
        <v>4042</v>
      </c>
      <c r="B4043" s="1" t="s">
        <v>4076</v>
      </c>
      <c r="C4043" s="19">
        <v>42517</v>
      </c>
      <c r="E4043" s="15">
        <v>118</v>
      </c>
      <c r="F4043" s="3">
        <v>1</v>
      </c>
      <c r="G4043" s="10">
        <v>214.89600000000002</v>
      </c>
    </row>
    <row r="4044" spans="1:7" ht="17.55" customHeight="1" x14ac:dyDescent="0.3">
      <c r="A4044" s="1">
        <v>4043</v>
      </c>
      <c r="B4044" s="1" t="s">
        <v>4077</v>
      </c>
      <c r="C4044" s="19">
        <v>42519</v>
      </c>
      <c r="D4044" s="19">
        <v>42575</v>
      </c>
      <c r="E4044" s="15">
        <v>314</v>
      </c>
      <c r="F4044" s="3">
        <v>3</v>
      </c>
      <c r="G4044" s="10">
        <v>487.87199999999996</v>
      </c>
    </row>
    <row r="4045" spans="1:7" ht="17.55" customHeight="1" x14ac:dyDescent="0.3">
      <c r="A4045" s="1">
        <v>4044</v>
      </c>
      <c r="B4045" s="1" t="s">
        <v>4078</v>
      </c>
      <c r="C4045" s="19">
        <v>42521</v>
      </c>
      <c r="E4045" s="15">
        <v>144</v>
      </c>
      <c r="F4045" s="3">
        <v>1</v>
      </c>
      <c r="G4045" s="10">
        <v>223.245</v>
      </c>
    </row>
    <row r="4046" spans="1:7" ht="17.55" customHeight="1" x14ac:dyDescent="0.3">
      <c r="A4046" s="1">
        <v>4045</v>
      </c>
      <c r="B4046" s="1" t="s">
        <v>4079</v>
      </c>
      <c r="C4046" s="19">
        <v>42522</v>
      </c>
      <c r="D4046" s="19">
        <v>42551</v>
      </c>
      <c r="E4046" s="15">
        <v>299</v>
      </c>
      <c r="F4046" s="3">
        <v>1</v>
      </c>
      <c r="G4046" s="10">
        <v>138.54499999999999</v>
      </c>
    </row>
    <row r="4047" spans="1:7" ht="17.55" customHeight="1" x14ac:dyDescent="0.3">
      <c r="A4047" s="1">
        <v>4046</v>
      </c>
      <c r="B4047" s="1" t="s">
        <v>4080</v>
      </c>
      <c r="C4047" s="19">
        <v>42523</v>
      </c>
      <c r="D4047" s="19">
        <v>42551</v>
      </c>
      <c r="E4047" s="15">
        <v>314</v>
      </c>
      <c r="F4047" s="3">
        <v>3</v>
      </c>
      <c r="G4047" s="10">
        <v>854.86500000000001</v>
      </c>
    </row>
    <row r="4048" spans="1:7" ht="17.55" customHeight="1" x14ac:dyDescent="0.3">
      <c r="A4048" s="1">
        <v>4047</v>
      </c>
      <c r="B4048" s="1" t="s">
        <v>4081</v>
      </c>
      <c r="C4048" s="19">
        <v>42521</v>
      </c>
      <c r="D4048" s="19">
        <v>42558</v>
      </c>
      <c r="E4048" s="15">
        <v>305</v>
      </c>
      <c r="F4048" s="3">
        <v>3</v>
      </c>
      <c r="G4048" s="10">
        <v>156.69499999999999</v>
      </c>
    </row>
    <row r="4049" spans="1:7" ht="17.55" customHeight="1" x14ac:dyDescent="0.3">
      <c r="A4049" s="1">
        <v>4048</v>
      </c>
      <c r="B4049" s="1" t="s">
        <v>4082</v>
      </c>
      <c r="C4049" s="19">
        <v>42520</v>
      </c>
      <c r="E4049" s="15">
        <v>287</v>
      </c>
      <c r="F4049" s="3">
        <v>4</v>
      </c>
      <c r="G4049" s="10">
        <v>502.39199999999994</v>
      </c>
    </row>
    <row r="4050" spans="1:7" ht="17.55" customHeight="1" x14ac:dyDescent="0.3">
      <c r="A4050" s="1">
        <v>4049</v>
      </c>
      <c r="B4050" s="1" t="s">
        <v>4083</v>
      </c>
      <c r="C4050" s="19">
        <v>42519</v>
      </c>
      <c r="D4050" s="19">
        <v>42556</v>
      </c>
      <c r="E4050" s="15">
        <v>205</v>
      </c>
      <c r="F4050" s="3">
        <v>3</v>
      </c>
      <c r="G4050" s="10">
        <v>499.72999999999996</v>
      </c>
    </row>
    <row r="4051" spans="1:7" ht="17.55" customHeight="1" x14ac:dyDescent="0.3">
      <c r="A4051" s="1">
        <v>4050</v>
      </c>
      <c r="B4051" s="1" t="s">
        <v>4084</v>
      </c>
      <c r="C4051" s="19">
        <v>42523</v>
      </c>
      <c r="D4051" s="19">
        <v>42547</v>
      </c>
      <c r="E4051" s="15">
        <v>42</v>
      </c>
      <c r="F4051" s="3">
        <v>4</v>
      </c>
      <c r="G4051" s="10">
        <v>332.14499999999998</v>
      </c>
    </row>
    <row r="4052" spans="1:7" ht="17.55" customHeight="1" x14ac:dyDescent="0.3">
      <c r="A4052" s="1">
        <v>4051</v>
      </c>
      <c r="B4052" s="1" t="s">
        <v>4085</v>
      </c>
      <c r="C4052" s="19">
        <v>42523</v>
      </c>
      <c r="D4052" s="19">
        <v>42550</v>
      </c>
      <c r="E4052" s="15">
        <v>2</v>
      </c>
      <c r="F4052" s="3">
        <v>3</v>
      </c>
      <c r="G4052" s="10">
        <v>390.95100000000002</v>
      </c>
    </row>
    <row r="4053" spans="1:7" ht="17.55" customHeight="1" x14ac:dyDescent="0.3">
      <c r="A4053" s="1">
        <v>4052</v>
      </c>
      <c r="B4053" s="1" t="s">
        <v>4086</v>
      </c>
      <c r="C4053" s="19">
        <v>42523</v>
      </c>
      <c r="D4053" s="19">
        <v>42559</v>
      </c>
      <c r="E4053" s="15">
        <v>73</v>
      </c>
      <c r="F4053" s="3">
        <v>2</v>
      </c>
      <c r="G4053" s="10">
        <v>173.27200000000002</v>
      </c>
    </row>
    <row r="4054" spans="1:7" ht="17.55" customHeight="1" x14ac:dyDescent="0.3">
      <c r="A4054" s="1">
        <v>4053</v>
      </c>
      <c r="B4054" s="1" t="s">
        <v>4087</v>
      </c>
      <c r="C4054" s="19">
        <v>42523</v>
      </c>
      <c r="D4054" s="19">
        <v>42582</v>
      </c>
      <c r="E4054" s="15">
        <v>123</v>
      </c>
      <c r="F4054" s="3">
        <v>4</v>
      </c>
      <c r="G4054" s="10">
        <v>64.13</v>
      </c>
    </row>
    <row r="4055" spans="1:7" ht="17.55" customHeight="1" x14ac:dyDescent="0.3">
      <c r="A4055" s="1">
        <v>4054</v>
      </c>
      <c r="B4055" s="1" t="s">
        <v>4088</v>
      </c>
      <c r="C4055" s="19">
        <v>42523</v>
      </c>
      <c r="D4055" s="19">
        <v>42581</v>
      </c>
      <c r="E4055" s="15">
        <v>298</v>
      </c>
      <c r="F4055" s="3">
        <v>1</v>
      </c>
      <c r="G4055" s="10">
        <v>703.49400000000003</v>
      </c>
    </row>
    <row r="4056" spans="1:7" ht="17.55" customHeight="1" x14ac:dyDescent="0.3">
      <c r="A4056" s="1">
        <v>4055</v>
      </c>
      <c r="B4056" s="1" t="s">
        <v>4089</v>
      </c>
      <c r="C4056" s="19">
        <v>42521</v>
      </c>
      <c r="E4056" s="15">
        <v>246</v>
      </c>
      <c r="F4056" s="3">
        <v>2</v>
      </c>
      <c r="G4056" s="10">
        <v>743.78700000000003</v>
      </c>
    </row>
    <row r="4057" spans="1:7" ht="17.55" customHeight="1" x14ac:dyDescent="0.3">
      <c r="A4057" s="1">
        <v>4056</v>
      </c>
      <c r="B4057" s="1" t="s">
        <v>4090</v>
      </c>
      <c r="C4057" s="19">
        <v>42523</v>
      </c>
      <c r="E4057" s="15">
        <v>35</v>
      </c>
      <c r="F4057" s="3">
        <v>3</v>
      </c>
      <c r="G4057" s="10">
        <v>453.9919999999999</v>
      </c>
    </row>
    <row r="4058" spans="1:7" ht="17.55" customHeight="1" x14ac:dyDescent="0.3">
      <c r="A4058" s="1">
        <v>4057</v>
      </c>
      <c r="B4058" s="1" t="s">
        <v>4091</v>
      </c>
      <c r="C4058" s="19">
        <v>42525</v>
      </c>
      <c r="D4058" s="19">
        <v>42561</v>
      </c>
      <c r="E4058" s="15">
        <v>189</v>
      </c>
      <c r="F4058" s="3">
        <v>4</v>
      </c>
      <c r="G4058" s="10">
        <v>404.62400000000002</v>
      </c>
    </row>
    <row r="4059" spans="1:7" ht="17.55" customHeight="1" x14ac:dyDescent="0.3">
      <c r="A4059" s="1">
        <v>4058</v>
      </c>
      <c r="B4059" s="1" t="s">
        <v>4092</v>
      </c>
      <c r="C4059" s="19">
        <v>42522</v>
      </c>
      <c r="E4059" s="15">
        <v>4</v>
      </c>
      <c r="F4059" s="3">
        <v>3</v>
      </c>
      <c r="G4059" s="10">
        <v>649.52800000000002</v>
      </c>
    </row>
    <row r="4060" spans="1:7" ht="17.55" customHeight="1" x14ac:dyDescent="0.3">
      <c r="A4060" s="1">
        <v>4059</v>
      </c>
      <c r="B4060" s="1" t="s">
        <v>4093</v>
      </c>
      <c r="C4060" s="19">
        <v>42522</v>
      </c>
      <c r="D4060" s="19">
        <v>42552</v>
      </c>
      <c r="E4060" s="15">
        <v>151</v>
      </c>
      <c r="F4060" s="3">
        <v>2</v>
      </c>
      <c r="G4060" s="10">
        <v>766.65600000000006</v>
      </c>
    </row>
    <row r="4061" spans="1:7" ht="17.55" customHeight="1" x14ac:dyDescent="0.3">
      <c r="A4061" s="1">
        <v>4060</v>
      </c>
      <c r="B4061" s="1" t="s">
        <v>4094</v>
      </c>
      <c r="C4061" s="19">
        <v>42525</v>
      </c>
      <c r="D4061" s="19">
        <v>42560</v>
      </c>
      <c r="E4061" s="15">
        <v>236</v>
      </c>
      <c r="F4061" s="3">
        <v>4</v>
      </c>
      <c r="G4061" s="10">
        <v>222.761</v>
      </c>
    </row>
    <row r="4062" spans="1:7" ht="17.55" customHeight="1" x14ac:dyDescent="0.3">
      <c r="A4062" s="1">
        <v>4061</v>
      </c>
      <c r="B4062" s="1" t="s">
        <v>4095</v>
      </c>
      <c r="C4062" s="19">
        <v>42525</v>
      </c>
      <c r="D4062" s="19">
        <v>42549</v>
      </c>
      <c r="E4062" s="15">
        <v>263</v>
      </c>
      <c r="F4062" s="3">
        <v>2</v>
      </c>
      <c r="G4062" s="10">
        <v>88.935000000000002</v>
      </c>
    </row>
    <row r="4063" spans="1:7" ht="17.55" customHeight="1" x14ac:dyDescent="0.3">
      <c r="A4063" s="1">
        <v>4062</v>
      </c>
      <c r="B4063" s="1" t="s">
        <v>4096</v>
      </c>
      <c r="C4063" s="19">
        <v>42526</v>
      </c>
      <c r="E4063" s="15">
        <v>167</v>
      </c>
      <c r="F4063" s="3">
        <v>3</v>
      </c>
      <c r="G4063" s="10">
        <v>282.17199999999997</v>
      </c>
    </row>
    <row r="4064" spans="1:7" ht="17.55" customHeight="1" x14ac:dyDescent="0.3">
      <c r="A4064" s="1">
        <v>4063</v>
      </c>
      <c r="B4064" s="1" t="s">
        <v>4097</v>
      </c>
      <c r="C4064" s="19">
        <v>42524</v>
      </c>
      <c r="D4064" s="19">
        <v>42556</v>
      </c>
      <c r="E4064" s="15">
        <v>85</v>
      </c>
      <c r="F4064" s="3">
        <v>2</v>
      </c>
      <c r="G4064" s="10">
        <v>117.61200000000001</v>
      </c>
    </row>
    <row r="4065" spans="1:7" ht="17.55" customHeight="1" x14ac:dyDescent="0.3">
      <c r="A4065" s="1">
        <v>4064</v>
      </c>
      <c r="B4065" s="1" t="s">
        <v>4098</v>
      </c>
      <c r="C4065" s="19">
        <v>42526</v>
      </c>
      <c r="E4065" s="15">
        <v>192</v>
      </c>
      <c r="F4065" s="3">
        <v>1</v>
      </c>
      <c r="G4065" s="10">
        <v>334.928</v>
      </c>
    </row>
    <row r="4066" spans="1:7" ht="17.55" customHeight="1" x14ac:dyDescent="0.3">
      <c r="A4066" s="1">
        <v>4065</v>
      </c>
      <c r="B4066" s="1" t="s">
        <v>4099</v>
      </c>
      <c r="C4066" s="19">
        <v>42521</v>
      </c>
      <c r="E4066" s="15">
        <v>68</v>
      </c>
      <c r="F4066" s="3">
        <v>2</v>
      </c>
      <c r="G4066" s="10">
        <v>132.858</v>
      </c>
    </row>
    <row r="4067" spans="1:7" ht="17.55" customHeight="1" x14ac:dyDescent="0.3">
      <c r="A4067" s="1">
        <v>4066</v>
      </c>
      <c r="B4067" s="1" t="s">
        <v>4100</v>
      </c>
      <c r="C4067" s="19">
        <v>42525</v>
      </c>
      <c r="E4067" s="15">
        <v>195</v>
      </c>
      <c r="F4067" s="3">
        <v>2</v>
      </c>
      <c r="G4067" s="10">
        <v>520.54200000000003</v>
      </c>
    </row>
    <row r="4068" spans="1:7" ht="17.55" customHeight="1" x14ac:dyDescent="0.3">
      <c r="A4068" s="1">
        <v>4067</v>
      </c>
      <c r="B4068" s="1" t="s">
        <v>4101</v>
      </c>
      <c r="C4068" s="19">
        <v>42524</v>
      </c>
      <c r="D4068" s="19">
        <v>42556</v>
      </c>
      <c r="E4068" s="15">
        <v>197</v>
      </c>
      <c r="F4068" s="3">
        <v>3</v>
      </c>
      <c r="G4068" s="10">
        <v>641.78399999999988</v>
      </c>
    </row>
    <row r="4069" spans="1:7" ht="17.55" customHeight="1" x14ac:dyDescent="0.3">
      <c r="A4069" s="1">
        <v>4068</v>
      </c>
      <c r="B4069" s="1" t="s">
        <v>4102</v>
      </c>
      <c r="C4069" s="19">
        <v>42522</v>
      </c>
      <c r="D4069" s="19">
        <v>42578</v>
      </c>
      <c r="E4069" s="15">
        <v>131</v>
      </c>
      <c r="F4069" s="3">
        <v>4</v>
      </c>
      <c r="G4069" s="10">
        <v>104.18099999999998</v>
      </c>
    </row>
    <row r="4070" spans="1:7" ht="17.55" customHeight="1" x14ac:dyDescent="0.3">
      <c r="A4070" s="1">
        <v>4069</v>
      </c>
      <c r="B4070" s="1" t="s">
        <v>4103</v>
      </c>
      <c r="C4070" s="19">
        <v>42525</v>
      </c>
      <c r="D4070" s="19">
        <v>42566</v>
      </c>
      <c r="E4070" s="15">
        <v>15</v>
      </c>
      <c r="F4070" s="3">
        <v>2</v>
      </c>
      <c r="G4070" s="10">
        <v>301.89499999999998</v>
      </c>
    </row>
    <row r="4071" spans="1:7" ht="17.55" customHeight="1" x14ac:dyDescent="0.3">
      <c r="A4071" s="1">
        <v>4070</v>
      </c>
      <c r="B4071" s="1" t="s">
        <v>4104</v>
      </c>
      <c r="C4071" s="19">
        <v>42524</v>
      </c>
      <c r="E4071" s="15">
        <v>187</v>
      </c>
      <c r="F4071" s="3">
        <v>2</v>
      </c>
      <c r="G4071" s="10">
        <v>494.64799999999997</v>
      </c>
    </row>
    <row r="4072" spans="1:7" ht="17.55" customHeight="1" x14ac:dyDescent="0.3">
      <c r="A4072" s="1">
        <v>4071</v>
      </c>
      <c r="B4072" s="1" t="s">
        <v>4105</v>
      </c>
      <c r="C4072" s="19">
        <v>42522</v>
      </c>
      <c r="D4072" s="19">
        <v>42548</v>
      </c>
      <c r="E4072" s="15">
        <v>32</v>
      </c>
      <c r="F4072" s="3">
        <v>4</v>
      </c>
      <c r="G4072" s="10">
        <v>62.314999999999998</v>
      </c>
    </row>
    <row r="4073" spans="1:7" ht="17.55" customHeight="1" x14ac:dyDescent="0.3">
      <c r="A4073" s="1">
        <v>4072</v>
      </c>
      <c r="B4073" s="1" t="s">
        <v>4106</v>
      </c>
      <c r="C4073" s="19">
        <v>42527</v>
      </c>
      <c r="D4073" s="19">
        <v>42570</v>
      </c>
      <c r="E4073" s="15">
        <v>185</v>
      </c>
      <c r="F4073" s="3">
        <v>3</v>
      </c>
      <c r="G4073" s="10">
        <v>324.28000000000003</v>
      </c>
    </row>
    <row r="4074" spans="1:7" ht="17.55" customHeight="1" x14ac:dyDescent="0.3">
      <c r="A4074" s="1">
        <v>4073</v>
      </c>
      <c r="B4074" s="1" t="s">
        <v>4107</v>
      </c>
      <c r="C4074" s="19">
        <v>42527</v>
      </c>
      <c r="D4074" s="19">
        <v>42547</v>
      </c>
      <c r="E4074" s="15">
        <v>17</v>
      </c>
      <c r="F4074" s="3">
        <v>3</v>
      </c>
      <c r="G4074" s="10">
        <v>539.05499999999995</v>
      </c>
    </row>
    <row r="4075" spans="1:7" ht="17.55" customHeight="1" x14ac:dyDescent="0.3">
      <c r="A4075" s="1">
        <v>4074</v>
      </c>
      <c r="B4075" s="1" t="s">
        <v>4108</v>
      </c>
      <c r="C4075" s="19">
        <v>42525</v>
      </c>
      <c r="D4075" s="19">
        <v>42581</v>
      </c>
      <c r="E4075" s="15">
        <v>75</v>
      </c>
      <c r="F4075" s="3">
        <v>3</v>
      </c>
      <c r="G4075" s="10">
        <v>351.505</v>
      </c>
    </row>
    <row r="4076" spans="1:7" ht="17.55" customHeight="1" x14ac:dyDescent="0.3">
      <c r="A4076" s="1">
        <v>4075</v>
      </c>
      <c r="B4076" s="1" t="s">
        <v>4109</v>
      </c>
      <c r="C4076" s="19">
        <v>42527</v>
      </c>
      <c r="D4076" s="19">
        <v>42561</v>
      </c>
      <c r="E4076" s="15">
        <v>55</v>
      </c>
      <c r="F4076" s="3">
        <v>3</v>
      </c>
      <c r="G4076" s="10">
        <v>120.879</v>
      </c>
    </row>
    <row r="4077" spans="1:7" ht="17.55" customHeight="1" x14ac:dyDescent="0.3">
      <c r="A4077" s="1">
        <v>4076</v>
      </c>
      <c r="B4077" s="1" t="s">
        <v>4110</v>
      </c>
      <c r="C4077" s="19">
        <v>42523</v>
      </c>
      <c r="D4077" s="19">
        <v>42574</v>
      </c>
      <c r="E4077" s="15">
        <v>195</v>
      </c>
      <c r="F4077" s="3">
        <v>2</v>
      </c>
      <c r="G4077" s="10">
        <v>104.06</v>
      </c>
    </row>
    <row r="4078" spans="1:7" ht="17.55" customHeight="1" x14ac:dyDescent="0.3">
      <c r="A4078" s="1">
        <v>4077</v>
      </c>
      <c r="B4078" s="1" t="s">
        <v>4111</v>
      </c>
      <c r="C4078" s="19">
        <v>42526</v>
      </c>
      <c r="E4078" s="15">
        <v>302</v>
      </c>
      <c r="F4078" s="3">
        <v>1</v>
      </c>
      <c r="G4078" s="10">
        <v>260.755</v>
      </c>
    </row>
    <row r="4079" spans="1:7" ht="17.55" customHeight="1" x14ac:dyDescent="0.3">
      <c r="A4079" s="1">
        <v>4078</v>
      </c>
      <c r="B4079" s="1" t="s">
        <v>4112</v>
      </c>
      <c r="C4079" s="19">
        <v>42529</v>
      </c>
      <c r="D4079" s="19">
        <v>42549</v>
      </c>
      <c r="E4079" s="15">
        <v>263</v>
      </c>
      <c r="F4079" s="3">
        <v>2</v>
      </c>
      <c r="G4079" s="10">
        <v>647.59199999999998</v>
      </c>
    </row>
    <row r="4080" spans="1:7" ht="17.55" customHeight="1" x14ac:dyDescent="0.3">
      <c r="A4080" s="1">
        <v>4079</v>
      </c>
      <c r="B4080" s="1" t="s">
        <v>4113</v>
      </c>
      <c r="C4080" s="19">
        <v>42527</v>
      </c>
      <c r="E4080" s="15">
        <v>39</v>
      </c>
      <c r="F4080" s="3">
        <v>1</v>
      </c>
      <c r="G4080" s="10">
        <v>117.61199999999998</v>
      </c>
    </row>
    <row r="4081" spans="1:7" ht="17.55" customHeight="1" x14ac:dyDescent="0.3">
      <c r="A4081" s="1">
        <v>4080</v>
      </c>
      <c r="B4081" s="1" t="s">
        <v>4114</v>
      </c>
      <c r="C4081" s="19">
        <v>42526</v>
      </c>
      <c r="D4081" s="19">
        <v>42579</v>
      </c>
      <c r="E4081" s="15">
        <v>69</v>
      </c>
      <c r="F4081" s="3">
        <v>2</v>
      </c>
      <c r="G4081" s="10">
        <v>359.61200000000002</v>
      </c>
    </row>
    <row r="4082" spans="1:7" ht="17.55" customHeight="1" x14ac:dyDescent="0.3">
      <c r="A4082" s="1">
        <v>4081</v>
      </c>
      <c r="B4082" s="1" t="s">
        <v>4115</v>
      </c>
      <c r="C4082" s="19">
        <v>42527</v>
      </c>
      <c r="D4082" s="19">
        <v>42568</v>
      </c>
      <c r="E4082" s="15">
        <v>177</v>
      </c>
      <c r="F4082" s="3">
        <v>1</v>
      </c>
      <c r="G4082" s="10">
        <v>481.33799999999997</v>
      </c>
    </row>
    <row r="4083" spans="1:7" ht="17.55" customHeight="1" x14ac:dyDescent="0.3">
      <c r="A4083" s="1">
        <v>4082</v>
      </c>
      <c r="B4083" s="1" t="s">
        <v>4116</v>
      </c>
      <c r="C4083" s="19">
        <v>42524</v>
      </c>
      <c r="D4083" s="19">
        <v>42577</v>
      </c>
      <c r="E4083" s="15">
        <v>25</v>
      </c>
      <c r="F4083" s="3">
        <v>2</v>
      </c>
      <c r="G4083" s="10">
        <v>292.33600000000001</v>
      </c>
    </row>
    <row r="4084" spans="1:7" ht="17.55" customHeight="1" x14ac:dyDescent="0.3">
      <c r="A4084" s="1">
        <v>4083</v>
      </c>
      <c r="B4084" s="1" t="s">
        <v>4117</v>
      </c>
      <c r="C4084" s="19">
        <v>42525</v>
      </c>
      <c r="D4084" s="19">
        <v>42568</v>
      </c>
      <c r="E4084" s="15">
        <v>178</v>
      </c>
      <c r="F4084" s="3">
        <v>2</v>
      </c>
      <c r="G4084" s="10">
        <v>309.15499999999997</v>
      </c>
    </row>
    <row r="4085" spans="1:7" ht="17.55" customHeight="1" x14ac:dyDescent="0.3">
      <c r="A4085" s="1">
        <v>4084</v>
      </c>
      <c r="B4085" s="1" t="s">
        <v>4118</v>
      </c>
      <c r="C4085" s="19">
        <v>42528</v>
      </c>
      <c r="D4085" s="19">
        <v>42549</v>
      </c>
      <c r="E4085" s="15">
        <v>151</v>
      </c>
      <c r="F4085" s="3">
        <v>2</v>
      </c>
      <c r="G4085" s="10">
        <v>176.66</v>
      </c>
    </row>
    <row r="4086" spans="1:7" ht="17.55" customHeight="1" x14ac:dyDescent="0.3">
      <c r="A4086" s="1">
        <v>4085</v>
      </c>
      <c r="B4086" s="1" t="s">
        <v>4119</v>
      </c>
      <c r="C4086" s="19">
        <v>42529</v>
      </c>
      <c r="E4086" s="15">
        <v>145</v>
      </c>
      <c r="F4086" s="3">
        <v>4</v>
      </c>
      <c r="G4086" s="10">
        <v>76.22999999999999</v>
      </c>
    </row>
    <row r="4087" spans="1:7" ht="17.55" customHeight="1" x14ac:dyDescent="0.3">
      <c r="A4087" s="1">
        <v>4086</v>
      </c>
      <c r="B4087" s="1" t="s">
        <v>4120</v>
      </c>
      <c r="C4087" s="19">
        <v>42525</v>
      </c>
      <c r="D4087" s="19">
        <v>42560</v>
      </c>
      <c r="E4087" s="15">
        <v>288</v>
      </c>
      <c r="F4087" s="3">
        <v>3</v>
      </c>
      <c r="G4087" s="10">
        <v>169.39999999999998</v>
      </c>
    </row>
    <row r="4088" spans="1:7" ht="17.55" customHeight="1" x14ac:dyDescent="0.3">
      <c r="A4088" s="1">
        <v>4087</v>
      </c>
      <c r="B4088" s="1" t="s">
        <v>4121</v>
      </c>
      <c r="C4088" s="19">
        <v>42525</v>
      </c>
      <c r="E4088" s="15">
        <v>134</v>
      </c>
      <c r="F4088" s="3">
        <v>4</v>
      </c>
      <c r="G4088" s="10">
        <v>603.06399999999996</v>
      </c>
    </row>
    <row r="4089" spans="1:7" ht="17.55" customHeight="1" x14ac:dyDescent="0.3">
      <c r="A4089" s="1">
        <v>4088</v>
      </c>
      <c r="B4089" s="1" t="s">
        <v>4122</v>
      </c>
      <c r="C4089" s="19">
        <v>42525</v>
      </c>
      <c r="D4089" s="19">
        <v>42552</v>
      </c>
      <c r="E4089" s="15">
        <v>109</v>
      </c>
      <c r="F4089" s="3">
        <v>3</v>
      </c>
      <c r="G4089" s="10">
        <v>506.99</v>
      </c>
    </row>
    <row r="4090" spans="1:7" ht="17.55" customHeight="1" x14ac:dyDescent="0.3">
      <c r="A4090" s="1">
        <v>4089</v>
      </c>
      <c r="B4090" s="1" t="s">
        <v>4123</v>
      </c>
      <c r="C4090" s="19">
        <v>42528</v>
      </c>
      <c r="D4090" s="19">
        <v>42582</v>
      </c>
      <c r="E4090" s="15">
        <v>248</v>
      </c>
      <c r="F4090" s="3">
        <v>1</v>
      </c>
      <c r="G4090" s="10">
        <v>197.83500000000001</v>
      </c>
    </row>
    <row r="4091" spans="1:7" ht="17.55" customHeight="1" x14ac:dyDescent="0.3">
      <c r="A4091" s="1">
        <v>4090</v>
      </c>
      <c r="B4091" s="1" t="s">
        <v>4124</v>
      </c>
      <c r="C4091" s="19">
        <v>42526</v>
      </c>
      <c r="D4091" s="19">
        <v>42573</v>
      </c>
      <c r="E4091" s="15">
        <v>122</v>
      </c>
      <c r="F4091" s="3">
        <v>1</v>
      </c>
      <c r="G4091" s="10">
        <v>665.74199999999996</v>
      </c>
    </row>
    <row r="4092" spans="1:7" ht="17.55" customHeight="1" x14ac:dyDescent="0.3">
      <c r="A4092" s="1">
        <v>4091</v>
      </c>
      <c r="B4092" s="1" t="s">
        <v>4125</v>
      </c>
      <c r="C4092" s="19">
        <v>42528</v>
      </c>
      <c r="D4092" s="19">
        <v>42561</v>
      </c>
      <c r="E4092" s="15">
        <v>214</v>
      </c>
      <c r="F4092" s="3">
        <v>2</v>
      </c>
      <c r="G4092" s="10">
        <v>491.25999999999993</v>
      </c>
    </row>
    <row r="4093" spans="1:7" ht="17.55" customHeight="1" x14ac:dyDescent="0.3">
      <c r="A4093" s="1">
        <v>4092</v>
      </c>
      <c r="B4093" s="1" t="s">
        <v>4126</v>
      </c>
      <c r="C4093" s="19">
        <v>42530</v>
      </c>
      <c r="E4093" s="15">
        <v>124</v>
      </c>
      <c r="F4093" s="3">
        <v>1</v>
      </c>
      <c r="G4093" s="10">
        <v>345.45499999999998</v>
      </c>
    </row>
    <row r="4094" spans="1:7" ht="17.55" customHeight="1" x14ac:dyDescent="0.3">
      <c r="A4094" s="1">
        <v>4093</v>
      </c>
      <c r="B4094" s="1" t="s">
        <v>4127</v>
      </c>
      <c r="C4094" s="19">
        <v>42527</v>
      </c>
      <c r="D4094" s="19">
        <v>42556</v>
      </c>
      <c r="E4094" s="15">
        <v>123</v>
      </c>
      <c r="F4094" s="3">
        <v>3</v>
      </c>
      <c r="G4094" s="10">
        <v>445.28</v>
      </c>
    </row>
    <row r="4095" spans="1:7" ht="17.55" customHeight="1" x14ac:dyDescent="0.3">
      <c r="A4095" s="1">
        <v>4094</v>
      </c>
      <c r="B4095" s="1" t="s">
        <v>4128</v>
      </c>
      <c r="C4095" s="19">
        <v>42532</v>
      </c>
      <c r="E4095" s="15">
        <v>276</v>
      </c>
      <c r="F4095" s="3">
        <v>2</v>
      </c>
      <c r="G4095" s="10">
        <v>401.84100000000001</v>
      </c>
    </row>
    <row r="4096" spans="1:7" ht="17.55" customHeight="1" x14ac:dyDescent="0.3">
      <c r="A4096" s="1">
        <v>4095</v>
      </c>
      <c r="B4096" s="1" t="s">
        <v>4129</v>
      </c>
      <c r="C4096" s="19">
        <v>42532</v>
      </c>
      <c r="D4096" s="19">
        <v>42572</v>
      </c>
      <c r="E4096" s="15">
        <v>215</v>
      </c>
      <c r="F4096" s="3">
        <v>2</v>
      </c>
      <c r="G4096" s="10">
        <v>303.46799999999996</v>
      </c>
    </row>
    <row r="4097" spans="1:7" ht="17.55" customHeight="1" x14ac:dyDescent="0.3">
      <c r="A4097" s="1">
        <v>4096</v>
      </c>
      <c r="B4097" s="1" t="s">
        <v>4130</v>
      </c>
      <c r="C4097" s="19">
        <v>42531</v>
      </c>
      <c r="D4097" s="19">
        <v>42555</v>
      </c>
      <c r="E4097" s="15">
        <v>305</v>
      </c>
      <c r="F4097" s="3">
        <v>4</v>
      </c>
      <c r="G4097" s="10">
        <v>210.05600000000001</v>
      </c>
    </row>
    <row r="4098" spans="1:7" ht="17.55" customHeight="1" x14ac:dyDescent="0.3">
      <c r="A4098" s="1">
        <v>4097</v>
      </c>
      <c r="B4098" s="1" t="s">
        <v>4131</v>
      </c>
      <c r="C4098" s="19">
        <v>42528</v>
      </c>
      <c r="D4098" s="19">
        <v>42575</v>
      </c>
      <c r="E4098" s="15">
        <v>133</v>
      </c>
      <c r="F4098" s="3">
        <v>1</v>
      </c>
      <c r="G4098" s="10">
        <v>49.368000000000002</v>
      </c>
    </row>
    <row r="4099" spans="1:7" ht="17.55" customHeight="1" x14ac:dyDescent="0.3">
      <c r="A4099" s="1">
        <v>4098</v>
      </c>
      <c r="B4099" s="1" t="s">
        <v>4132</v>
      </c>
      <c r="C4099" s="19">
        <v>42532</v>
      </c>
      <c r="E4099" s="15">
        <v>299</v>
      </c>
      <c r="F4099" s="3">
        <v>2</v>
      </c>
      <c r="G4099" s="10">
        <v>640.33199999999999</v>
      </c>
    </row>
    <row r="4100" spans="1:7" ht="17.55" customHeight="1" x14ac:dyDescent="0.3">
      <c r="A4100" s="1">
        <v>4099</v>
      </c>
      <c r="B4100" s="1" t="s">
        <v>4133</v>
      </c>
      <c r="C4100" s="19">
        <v>42528</v>
      </c>
      <c r="D4100" s="19">
        <v>42572</v>
      </c>
      <c r="E4100" s="15">
        <v>25</v>
      </c>
      <c r="F4100" s="3">
        <v>1</v>
      </c>
      <c r="G4100" s="10">
        <v>275.88000000000005</v>
      </c>
    </row>
    <row r="4101" spans="1:7" ht="17.55" customHeight="1" x14ac:dyDescent="0.3">
      <c r="A4101" s="1">
        <v>4100</v>
      </c>
      <c r="B4101" s="1" t="s">
        <v>4134</v>
      </c>
      <c r="C4101" s="19">
        <v>42528</v>
      </c>
      <c r="E4101" s="15">
        <v>218</v>
      </c>
      <c r="F4101" s="3">
        <v>3</v>
      </c>
      <c r="G4101" s="10">
        <v>376.79399999999998</v>
      </c>
    </row>
    <row r="4102" spans="1:7" ht="17.55" customHeight="1" x14ac:dyDescent="0.3">
      <c r="A4102" s="1">
        <v>4101</v>
      </c>
      <c r="B4102" s="1" t="s">
        <v>4135</v>
      </c>
      <c r="C4102" s="19">
        <v>42528</v>
      </c>
      <c r="E4102" s="15">
        <v>194</v>
      </c>
      <c r="F4102" s="3">
        <v>1</v>
      </c>
      <c r="G4102" s="10">
        <v>466.09199999999993</v>
      </c>
    </row>
    <row r="4103" spans="1:7" ht="17.55" customHeight="1" x14ac:dyDescent="0.3">
      <c r="A4103" s="1">
        <v>4102</v>
      </c>
      <c r="B4103" s="1" t="s">
        <v>4136</v>
      </c>
      <c r="C4103" s="19">
        <v>42532</v>
      </c>
      <c r="D4103" s="19">
        <v>42575</v>
      </c>
      <c r="E4103" s="15">
        <v>83</v>
      </c>
      <c r="F4103" s="3">
        <v>1</v>
      </c>
      <c r="G4103" s="10">
        <v>555.63199999999995</v>
      </c>
    </row>
    <row r="4104" spans="1:7" ht="17.55" customHeight="1" x14ac:dyDescent="0.3">
      <c r="A4104" s="1">
        <v>4103</v>
      </c>
      <c r="B4104" s="1" t="s">
        <v>4137</v>
      </c>
      <c r="C4104" s="19">
        <v>42529</v>
      </c>
      <c r="D4104" s="19">
        <v>42572</v>
      </c>
      <c r="E4104" s="15">
        <v>48</v>
      </c>
      <c r="F4104" s="3">
        <v>4</v>
      </c>
      <c r="G4104" s="10">
        <v>187.30799999999999</v>
      </c>
    </row>
    <row r="4105" spans="1:7" ht="17.55" customHeight="1" x14ac:dyDescent="0.3">
      <c r="A4105" s="1">
        <v>4104</v>
      </c>
      <c r="B4105" s="1" t="s">
        <v>4138</v>
      </c>
      <c r="C4105" s="19">
        <v>42534</v>
      </c>
      <c r="E4105" s="15">
        <v>258</v>
      </c>
      <c r="F4105" s="3">
        <v>3</v>
      </c>
      <c r="G4105" s="10">
        <v>59.531999999999996</v>
      </c>
    </row>
    <row r="4106" spans="1:7" ht="17.55" customHeight="1" x14ac:dyDescent="0.3">
      <c r="A4106" s="1">
        <v>4105</v>
      </c>
      <c r="B4106" s="1" t="s">
        <v>4139</v>
      </c>
      <c r="C4106" s="19">
        <v>42530</v>
      </c>
      <c r="D4106" s="19">
        <v>42561</v>
      </c>
      <c r="E4106" s="15">
        <v>242</v>
      </c>
      <c r="F4106" s="3">
        <v>2</v>
      </c>
      <c r="G4106" s="10">
        <v>518.36400000000003</v>
      </c>
    </row>
    <row r="4107" spans="1:7" ht="17.55" customHeight="1" x14ac:dyDescent="0.3">
      <c r="A4107" s="1">
        <v>4106</v>
      </c>
      <c r="B4107" s="1" t="s">
        <v>4140</v>
      </c>
      <c r="C4107" s="19">
        <v>42534</v>
      </c>
      <c r="D4107" s="19">
        <v>42574</v>
      </c>
      <c r="E4107" s="15">
        <v>318</v>
      </c>
      <c r="F4107" s="3">
        <v>4</v>
      </c>
      <c r="G4107" s="10">
        <v>798.6</v>
      </c>
    </row>
    <row r="4108" spans="1:7" ht="17.55" customHeight="1" x14ac:dyDescent="0.3">
      <c r="A4108" s="1">
        <v>4107</v>
      </c>
      <c r="B4108" s="1" t="s">
        <v>4141</v>
      </c>
      <c r="C4108" s="19">
        <v>42532</v>
      </c>
      <c r="E4108" s="15">
        <v>38</v>
      </c>
      <c r="F4108" s="3">
        <v>1</v>
      </c>
      <c r="G4108" s="10">
        <v>57.596000000000004</v>
      </c>
    </row>
    <row r="4109" spans="1:7" ht="17.55" customHeight="1" x14ac:dyDescent="0.3">
      <c r="A4109" s="1">
        <v>4108</v>
      </c>
      <c r="B4109" s="1" t="s">
        <v>4142</v>
      </c>
      <c r="C4109" s="19">
        <v>42532</v>
      </c>
      <c r="D4109" s="19">
        <v>42558</v>
      </c>
      <c r="E4109" s="15">
        <v>228</v>
      </c>
      <c r="F4109" s="3">
        <v>3</v>
      </c>
      <c r="G4109" s="10">
        <v>502.39199999999994</v>
      </c>
    </row>
    <row r="4110" spans="1:7" ht="17.55" customHeight="1" x14ac:dyDescent="0.3">
      <c r="A4110" s="1">
        <v>4109</v>
      </c>
      <c r="B4110" s="1" t="s">
        <v>4143</v>
      </c>
      <c r="C4110" s="19">
        <v>42533</v>
      </c>
      <c r="E4110" s="15">
        <v>164</v>
      </c>
      <c r="F4110" s="3">
        <v>2</v>
      </c>
      <c r="G4110" s="10">
        <v>374.61599999999999</v>
      </c>
    </row>
    <row r="4111" spans="1:7" ht="17.55" customHeight="1" x14ac:dyDescent="0.3">
      <c r="A4111" s="1">
        <v>4110</v>
      </c>
      <c r="B4111" s="1" t="s">
        <v>4144</v>
      </c>
      <c r="C4111" s="19">
        <v>42533</v>
      </c>
      <c r="D4111" s="19">
        <v>42574</v>
      </c>
      <c r="E4111" s="15">
        <v>166</v>
      </c>
      <c r="F4111" s="3">
        <v>4</v>
      </c>
      <c r="G4111" s="10">
        <v>542.07999999999993</v>
      </c>
    </row>
    <row r="4112" spans="1:7" ht="17.55" customHeight="1" x14ac:dyDescent="0.3">
      <c r="A4112" s="1">
        <v>4111</v>
      </c>
      <c r="B4112" s="1" t="s">
        <v>4145</v>
      </c>
      <c r="C4112" s="19">
        <v>42534</v>
      </c>
      <c r="E4112" s="15">
        <v>173</v>
      </c>
      <c r="F4112" s="3">
        <v>3</v>
      </c>
      <c r="G4112" s="10">
        <v>775.36800000000005</v>
      </c>
    </row>
    <row r="4113" spans="1:7" ht="17.55" customHeight="1" x14ac:dyDescent="0.3">
      <c r="A4113" s="1">
        <v>4112</v>
      </c>
      <c r="B4113" s="1" t="s">
        <v>4146</v>
      </c>
      <c r="C4113" s="19">
        <v>42535</v>
      </c>
      <c r="D4113" s="19">
        <v>42568</v>
      </c>
      <c r="E4113" s="15">
        <v>292</v>
      </c>
      <c r="F4113" s="3">
        <v>2</v>
      </c>
      <c r="G4113" s="10">
        <v>137.94</v>
      </c>
    </row>
    <row r="4114" spans="1:7" ht="17.55" customHeight="1" x14ac:dyDescent="0.3">
      <c r="A4114" s="1">
        <v>4113</v>
      </c>
      <c r="B4114" s="1" t="s">
        <v>4147</v>
      </c>
      <c r="C4114" s="19">
        <v>42535</v>
      </c>
      <c r="E4114" s="15">
        <v>129</v>
      </c>
      <c r="F4114" s="3">
        <v>3</v>
      </c>
      <c r="G4114" s="10">
        <v>902.78100000000006</v>
      </c>
    </row>
    <row r="4115" spans="1:7" ht="17.55" customHeight="1" x14ac:dyDescent="0.3">
      <c r="A4115" s="1">
        <v>4114</v>
      </c>
      <c r="B4115" s="1" t="s">
        <v>4148</v>
      </c>
      <c r="C4115" s="19">
        <v>42534</v>
      </c>
      <c r="E4115" s="15">
        <v>74</v>
      </c>
      <c r="F4115" s="3">
        <v>2</v>
      </c>
      <c r="G4115" s="10">
        <v>328.15200000000004</v>
      </c>
    </row>
    <row r="4116" spans="1:7" ht="17.55" customHeight="1" x14ac:dyDescent="0.3">
      <c r="A4116" s="1">
        <v>4115</v>
      </c>
      <c r="B4116" s="1" t="s">
        <v>4149</v>
      </c>
      <c r="C4116" s="19">
        <v>42537</v>
      </c>
      <c r="E4116" s="15">
        <v>213</v>
      </c>
      <c r="F4116" s="3">
        <v>2</v>
      </c>
      <c r="G4116" s="10">
        <v>772.101</v>
      </c>
    </row>
    <row r="4117" spans="1:7" ht="17.55" customHeight="1" x14ac:dyDescent="0.3">
      <c r="A4117" s="1">
        <v>4116</v>
      </c>
      <c r="B4117" s="1" t="s">
        <v>4150</v>
      </c>
      <c r="C4117" s="19">
        <v>42536</v>
      </c>
      <c r="E4117" s="15">
        <v>83</v>
      </c>
      <c r="F4117" s="3">
        <v>2</v>
      </c>
      <c r="G4117" s="10">
        <v>231.23099999999997</v>
      </c>
    </row>
    <row r="4118" spans="1:7" ht="17.55" customHeight="1" x14ac:dyDescent="0.3">
      <c r="A4118" s="1">
        <v>4117</v>
      </c>
      <c r="B4118" s="1" t="s">
        <v>4151</v>
      </c>
      <c r="C4118" s="19">
        <v>42532</v>
      </c>
      <c r="D4118" s="19">
        <v>42552</v>
      </c>
      <c r="E4118" s="15">
        <v>43</v>
      </c>
      <c r="F4118" s="3">
        <v>1</v>
      </c>
      <c r="G4118" s="10">
        <v>391.31399999999996</v>
      </c>
    </row>
    <row r="4119" spans="1:7" ht="17.55" customHeight="1" x14ac:dyDescent="0.3">
      <c r="A4119" s="1">
        <v>4118</v>
      </c>
      <c r="B4119" s="1" t="s">
        <v>4152</v>
      </c>
      <c r="C4119" s="19">
        <v>42533</v>
      </c>
      <c r="D4119" s="19">
        <v>42556</v>
      </c>
      <c r="E4119" s="15">
        <v>317</v>
      </c>
      <c r="F4119" s="3">
        <v>2</v>
      </c>
      <c r="G4119" s="10">
        <v>84.094999999999999</v>
      </c>
    </row>
    <row r="4120" spans="1:7" ht="17.55" customHeight="1" x14ac:dyDescent="0.3">
      <c r="A4120" s="1">
        <v>4119</v>
      </c>
      <c r="B4120" s="1" t="s">
        <v>4153</v>
      </c>
      <c r="C4120" s="19">
        <v>42532</v>
      </c>
      <c r="D4120" s="19">
        <v>42563</v>
      </c>
      <c r="E4120" s="15">
        <v>239</v>
      </c>
      <c r="F4120" s="3">
        <v>1</v>
      </c>
      <c r="G4120" s="10">
        <v>610.56600000000003</v>
      </c>
    </row>
    <row r="4121" spans="1:7" ht="17.55" customHeight="1" x14ac:dyDescent="0.3">
      <c r="A4121" s="1">
        <v>4120</v>
      </c>
      <c r="B4121" s="1" t="s">
        <v>4154</v>
      </c>
      <c r="C4121" s="19">
        <v>42537</v>
      </c>
      <c r="D4121" s="19">
        <v>42571</v>
      </c>
      <c r="E4121" s="15">
        <v>225</v>
      </c>
      <c r="F4121" s="3">
        <v>1</v>
      </c>
      <c r="G4121" s="10">
        <v>470.08499999999992</v>
      </c>
    </row>
    <row r="4122" spans="1:7" ht="17.55" customHeight="1" x14ac:dyDescent="0.3">
      <c r="A4122" s="1">
        <v>4121</v>
      </c>
      <c r="B4122" s="1" t="s">
        <v>4155</v>
      </c>
      <c r="C4122" s="19">
        <v>42537</v>
      </c>
      <c r="D4122" s="19">
        <v>42575</v>
      </c>
      <c r="E4122" s="15">
        <v>171</v>
      </c>
      <c r="F4122" s="3">
        <v>2</v>
      </c>
      <c r="G4122" s="10">
        <v>243.452</v>
      </c>
    </row>
    <row r="4123" spans="1:7" ht="17.55" customHeight="1" x14ac:dyDescent="0.3">
      <c r="A4123" s="1">
        <v>4122</v>
      </c>
      <c r="B4123" s="1" t="s">
        <v>4156</v>
      </c>
      <c r="C4123" s="19">
        <v>42534</v>
      </c>
      <c r="E4123" s="15">
        <v>149</v>
      </c>
      <c r="F4123" s="3">
        <v>1</v>
      </c>
      <c r="G4123" s="10">
        <v>449.15200000000004</v>
      </c>
    </row>
    <row r="4124" spans="1:7" ht="17.55" customHeight="1" x14ac:dyDescent="0.3">
      <c r="A4124" s="1">
        <v>4123</v>
      </c>
      <c r="B4124" s="1" t="s">
        <v>4157</v>
      </c>
      <c r="C4124" s="19">
        <v>42538</v>
      </c>
      <c r="D4124" s="19">
        <v>42571</v>
      </c>
      <c r="E4124" s="15">
        <v>110</v>
      </c>
      <c r="F4124" s="3">
        <v>4</v>
      </c>
      <c r="G4124" s="10">
        <v>217.19499999999999</v>
      </c>
    </row>
    <row r="4125" spans="1:7" ht="17.55" customHeight="1" x14ac:dyDescent="0.3">
      <c r="A4125" s="1">
        <v>4124</v>
      </c>
      <c r="B4125" s="1" t="s">
        <v>4158</v>
      </c>
      <c r="C4125" s="19">
        <v>42537</v>
      </c>
      <c r="D4125" s="19">
        <v>42565</v>
      </c>
      <c r="E4125" s="15">
        <v>291</v>
      </c>
      <c r="F4125" s="3">
        <v>4</v>
      </c>
      <c r="G4125" s="10">
        <v>327.30500000000001</v>
      </c>
    </row>
    <row r="4126" spans="1:7" ht="17.55" customHeight="1" x14ac:dyDescent="0.3">
      <c r="A4126" s="1">
        <v>4125</v>
      </c>
      <c r="B4126" s="1" t="s">
        <v>4159</v>
      </c>
      <c r="C4126" s="19">
        <v>42535</v>
      </c>
      <c r="E4126" s="15">
        <v>129</v>
      </c>
      <c r="F4126" s="3">
        <v>1</v>
      </c>
      <c r="G4126" s="10">
        <v>143.26399999999998</v>
      </c>
    </row>
    <row r="4127" spans="1:7" ht="17.55" customHeight="1" x14ac:dyDescent="0.3">
      <c r="A4127" s="1">
        <v>4126</v>
      </c>
      <c r="B4127" s="1" t="s">
        <v>4160</v>
      </c>
      <c r="C4127" s="19">
        <v>42533</v>
      </c>
      <c r="D4127" s="19">
        <v>42556</v>
      </c>
      <c r="E4127" s="15">
        <v>35</v>
      </c>
      <c r="F4127" s="3">
        <v>1</v>
      </c>
      <c r="G4127" s="10">
        <v>266.2</v>
      </c>
    </row>
    <row r="4128" spans="1:7" ht="17.55" customHeight="1" x14ac:dyDescent="0.3">
      <c r="A4128" s="1">
        <v>4127</v>
      </c>
      <c r="B4128" s="1" t="s">
        <v>4161</v>
      </c>
      <c r="C4128" s="19">
        <v>42536</v>
      </c>
      <c r="E4128" s="15">
        <v>290</v>
      </c>
      <c r="F4128" s="3">
        <v>3</v>
      </c>
      <c r="G4128" s="10">
        <v>736.89</v>
      </c>
    </row>
    <row r="4129" spans="1:7" ht="17.55" customHeight="1" x14ac:dyDescent="0.3">
      <c r="A4129" s="1">
        <v>4128</v>
      </c>
      <c r="B4129" s="1" t="s">
        <v>4162</v>
      </c>
      <c r="C4129" s="19">
        <v>42538</v>
      </c>
      <c r="D4129" s="19">
        <v>42578</v>
      </c>
      <c r="E4129" s="15">
        <v>320</v>
      </c>
      <c r="F4129" s="3">
        <v>2</v>
      </c>
      <c r="G4129" s="10">
        <v>480.24899999999991</v>
      </c>
    </row>
    <row r="4130" spans="1:7" ht="17.55" customHeight="1" x14ac:dyDescent="0.3">
      <c r="A4130" s="1">
        <v>4129</v>
      </c>
      <c r="B4130" s="1" t="s">
        <v>4163</v>
      </c>
      <c r="C4130" s="19">
        <v>42537</v>
      </c>
      <c r="D4130" s="19">
        <v>42574</v>
      </c>
      <c r="E4130" s="15">
        <v>21</v>
      </c>
      <c r="F4130" s="3">
        <v>4</v>
      </c>
      <c r="G4130" s="10">
        <v>239.096</v>
      </c>
    </row>
    <row r="4131" spans="1:7" ht="17.55" customHeight="1" x14ac:dyDescent="0.3">
      <c r="A4131" s="1">
        <v>4130</v>
      </c>
      <c r="B4131" s="1" t="s">
        <v>4164</v>
      </c>
      <c r="C4131" s="19">
        <v>42539</v>
      </c>
      <c r="E4131" s="15">
        <v>131</v>
      </c>
      <c r="F4131" s="3">
        <v>4</v>
      </c>
      <c r="G4131" s="10">
        <v>550.30799999999999</v>
      </c>
    </row>
    <row r="4132" spans="1:7" ht="17.55" customHeight="1" x14ac:dyDescent="0.3">
      <c r="A4132" s="1">
        <v>4131</v>
      </c>
      <c r="B4132" s="1" t="s">
        <v>4165</v>
      </c>
      <c r="C4132" s="19">
        <v>42539</v>
      </c>
      <c r="D4132" s="19">
        <v>42577</v>
      </c>
      <c r="E4132" s="15">
        <v>262</v>
      </c>
      <c r="F4132" s="3">
        <v>4</v>
      </c>
      <c r="G4132" s="10">
        <v>719.82899999999995</v>
      </c>
    </row>
    <row r="4133" spans="1:7" ht="17.55" customHeight="1" x14ac:dyDescent="0.3">
      <c r="A4133" s="1">
        <v>4132</v>
      </c>
      <c r="B4133" s="1" t="s">
        <v>4166</v>
      </c>
      <c r="C4133" s="19">
        <v>42534</v>
      </c>
      <c r="D4133" s="19">
        <v>42564</v>
      </c>
      <c r="E4133" s="15">
        <v>237</v>
      </c>
      <c r="F4133" s="3">
        <v>4</v>
      </c>
      <c r="G4133" s="10">
        <v>205.821</v>
      </c>
    </row>
    <row r="4134" spans="1:7" ht="17.55" customHeight="1" x14ac:dyDescent="0.3">
      <c r="A4134" s="1">
        <v>4133</v>
      </c>
      <c r="B4134" s="1" t="s">
        <v>4167</v>
      </c>
      <c r="C4134" s="19">
        <v>42537</v>
      </c>
      <c r="E4134" s="15">
        <v>171</v>
      </c>
      <c r="F4134" s="3">
        <v>2</v>
      </c>
      <c r="G4134" s="10">
        <v>372.68000000000006</v>
      </c>
    </row>
    <row r="4135" spans="1:7" ht="17.55" customHeight="1" x14ac:dyDescent="0.3">
      <c r="A4135" s="1">
        <v>4134</v>
      </c>
      <c r="B4135" s="1" t="s">
        <v>4168</v>
      </c>
      <c r="C4135" s="19">
        <v>42540</v>
      </c>
      <c r="E4135" s="15">
        <v>101</v>
      </c>
      <c r="F4135" s="3">
        <v>2</v>
      </c>
      <c r="G4135" s="10">
        <v>186.94499999999999</v>
      </c>
    </row>
    <row r="4136" spans="1:7" ht="17.55" customHeight="1" x14ac:dyDescent="0.3">
      <c r="A4136" s="1">
        <v>4135</v>
      </c>
      <c r="B4136" s="1" t="s">
        <v>4169</v>
      </c>
      <c r="C4136" s="19">
        <v>42538</v>
      </c>
      <c r="D4136" s="19">
        <v>42578</v>
      </c>
      <c r="E4136" s="15">
        <v>197</v>
      </c>
      <c r="F4136" s="3">
        <v>2</v>
      </c>
      <c r="G4136" s="10">
        <v>165.16499999999999</v>
      </c>
    </row>
    <row r="4137" spans="1:7" ht="17.55" customHeight="1" x14ac:dyDescent="0.3">
      <c r="A4137" s="1">
        <v>4136</v>
      </c>
      <c r="B4137" s="1" t="s">
        <v>4170</v>
      </c>
      <c r="C4137" s="19">
        <v>42535</v>
      </c>
      <c r="E4137" s="15">
        <v>211</v>
      </c>
      <c r="F4137" s="3">
        <v>1</v>
      </c>
      <c r="G4137" s="10">
        <v>414.30400000000003</v>
      </c>
    </row>
    <row r="4138" spans="1:7" ht="17.55" customHeight="1" x14ac:dyDescent="0.3">
      <c r="A4138" s="1">
        <v>4137</v>
      </c>
      <c r="B4138" s="1" t="s">
        <v>4171</v>
      </c>
      <c r="C4138" s="19">
        <v>42536</v>
      </c>
      <c r="E4138" s="15">
        <v>117</v>
      </c>
      <c r="F4138" s="3">
        <v>2</v>
      </c>
      <c r="G4138" s="10">
        <v>359.97500000000002</v>
      </c>
    </row>
    <row r="4139" spans="1:7" ht="17.55" customHeight="1" x14ac:dyDescent="0.3">
      <c r="A4139" s="1">
        <v>4138</v>
      </c>
      <c r="B4139" s="1" t="s">
        <v>4172</v>
      </c>
      <c r="C4139" s="19">
        <v>42540</v>
      </c>
      <c r="E4139" s="15">
        <v>153</v>
      </c>
      <c r="F4139" s="3">
        <v>4</v>
      </c>
      <c r="G4139" s="10">
        <v>96.557999999999993</v>
      </c>
    </row>
    <row r="4140" spans="1:7" ht="17.55" customHeight="1" x14ac:dyDescent="0.3">
      <c r="A4140" s="1">
        <v>4139</v>
      </c>
      <c r="B4140" s="1" t="s">
        <v>4173</v>
      </c>
      <c r="C4140" s="19">
        <v>42541</v>
      </c>
      <c r="E4140" s="15">
        <v>71</v>
      </c>
      <c r="F4140" s="3">
        <v>2</v>
      </c>
      <c r="G4140" s="10">
        <v>655.33600000000001</v>
      </c>
    </row>
    <row r="4141" spans="1:7" ht="17.55" customHeight="1" x14ac:dyDescent="0.3">
      <c r="A4141" s="1">
        <v>4140</v>
      </c>
      <c r="B4141" s="1" t="s">
        <v>4174</v>
      </c>
      <c r="C4141" s="19">
        <v>42540</v>
      </c>
      <c r="D4141" s="19">
        <v>42577</v>
      </c>
      <c r="E4141" s="15">
        <v>120</v>
      </c>
      <c r="F4141" s="3">
        <v>3</v>
      </c>
      <c r="G4141" s="10">
        <v>859.58400000000006</v>
      </c>
    </row>
    <row r="4142" spans="1:7" ht="17.55" customHeight="1" x14ac:dyDescent="0.3">
      <c r="A4142" s="1">
        <v>4141</v>
      </c>
      <c r="B4142" s="1" t="s">
        <v>4175</v>
      </c>
      <c r="C4142" s="19">
        <v>42542</v>
      </c>
      <c r="E4142" s="15">
        <v>242</v>
      </c>
      <c r="F4142" s="3">
        <v>2</v>
      </c>
      <c r="G4142" s="10">
        <v>446.49</v>
      </c>
    </row>
    <row r="4143" spans="1:7" ht="17.55" customHeight="1" x14ac:dyDescent="0.3">
      <c r="A4143" s="1">
        <v>4142</v>
      </c>
      <c r="B4143" s="1" t="s">
        <v>4176</v>
      </c>
      <c r="C4143" s="19">
        <v>42539</v>
      </c>
      <c r="E4143" s="15">
        <v>298</v>
      </c>
      <c r="F4143" s="3">
        <v>2</v>
      </c>
      <c r="G4143" s="10">
        <v>701.80000000000007</v>
      </c>
    </row>
    <row r="4144" spans="1:7" ht="17.55" customHeight="1" x14ac:dyDescent="0.3">
      <c r="A4144" s="1">
        <v>4143</v>
      </c>
      <c r="B4144" s="1" t="s">
        <v>4177</v>
      </c>
      <c r="C4144" s="19">
        <v>42538</v>
      </c>
      <c r="D4144" s="19">
        <v>42573</v>
      </c>
      <c r="E4144" s="15">
        <v>215</v>
      </c>
      <c r="F4144" s="3">
        <v>4</v>
      </c>
      <c r="G4144" s="10">
        <v>402.32499999999999</v>
      </c>
    </row>
    <row r="4145" spans="1:7" ht="17.55" customHeight="1" x14ac:dyDescent="0.3">
      <c r="A4145" s="1">
        <v>4144</v>
      </c>
      <c r="B4145" s="1" t="s">
        <v>4178</v>
      </c>
      <c r="C4145" s="19">
        <v>42541</v>
      </c>
      <c r="E4145" s="15">
        <v>1</v>
      </c>
      <c r="F4145" s="3">
        <v>1</v>
      </c>
      <c r="G4145" s="10">
        <v>301.53199999999998</v>
      </c>
    </row>
    <row r="4146" spans="1:7" ht="17.55" customHeight="1" x14ac:dyDescent="0.3">
      <c r="A4146" s="1">
        <v>4145</v>
      </c>
      <c r="B4146" s="1" t="s">
        <v>4179</v>
      </c>
      <c r="C4146" s="19">
        <v>42537</v>
      </c>
      <c r="E4146" s="15">
        <v>165</v>
      </c>
      <c r="F4146" s="3">
        <v>1</v>
      </c>
      <c r="G4146" s="10">
        <v>404.62400000000002</v>
      </c>
    </row>
    <row r="4147" spans="1:7" ht="17.55" customHeight="1" x14ac:dyDescent="0.3">
      <c r="A4147" s="1">
        <v>4146</v>
      </c>
      <c r="B4147" s="1" t="s">
        <v>4180</v>
      </c>
      <c r="C4147" s="19">
        <v>42543</v>
      </c>
      <c r="E4147" s="15">
        <v>115</v>
      </c>
      <c r="F4147" s="3">
        <v>2</v>
      </c>
      <c r="G4147" s="10">
        <v>577.89600000000007</v>
      </c>
    </row>
    <row r="4148" spans="1:7" ht="17.55" customHeight="1" x14ac:dyDescent="0.3">
      <c r="A4148" s="1">
        <v>4147</v>
      </c>
      <c r="B4148" s="1" t="s">
        <v>4181</v>
      </c>
      <c r="C4148" s="19">
        <v>42540</v>
      </c>
      <c r="D4148" s="19">
        <v>42565</v>
      </c>
      <c r="E4148" s="15">
        <v>51</v>
      </c>
      <c r="F4148" s="3">
        <v>4</v>
      </c>
      <c r="G4148" s="10">
        <v>127.77600000000001</v>
      </c>
    </row>
    <row r="4149" spans="1:7" ht="17.55" customHeight="1" x14ac:dyDescent="0.3">
      <c r="A4149" s="1">
        <v>4148</v>
      </c>
      <c r="B4149" s="1" t="s">
        <v>4182</v>
      </c>
      <c r="C4149" s="19">
        <v>42539</v>
      </c>
      <c r="D4149" s="19">
        <v>42579</v>
      </c>
      <c r="E4149" s="15">
        <v>201</v>
      </c>
      <c r="F4149" s="3">
        <v>2</v>
      </c>
      <c r="G4149" s="10">
        <v>725.03200000000004</v>
      </c>
    </row>
    <row r="4150" spans="1:7" ht="17.55" customHeight="1" x14ac:dyDescent="0.3">
      <c r="A4150" s="1">
        <v>4149</v>
      </c>
      <c r="B4150" s="1" t="s">
        <v>4183</v>
      </c>
      <c r="C4150" s="19">
        <v>42538</v>
      </c>
      <c r="D4150" s="19">
        <v>42561</v>
      </c>
      <c r="E4150" s="15">
        <v>49</v>
      </c>
      <c r="F4150" s="3">
        <v>4</v>
      </c>
      <c r="G4150" s="10">
        <v>836.35199999999998</v>
      </c>
    </row>
    <row r="4151" spans="1:7" ht="17.55" customHeight="1" x14ac:dyDescent="0.3">
      <c r="A4151" s="1">
        <v>4150</v>
      </c>
      <c r="B4151" s="1" t="s">
        <v>4184</v>
      </c>
      <c r="C4151" s="19">
        <v>42539</v>
      </c>
      <c r="D4151" s="19">
        <v>42567</v>
      </c>
      <c r="E4151" s="15">
        <v>146</v>
      </c>
      <c r="F4151" s="3">
        <v>4</v>
      </c>
      <c r="G4151" s="10">
        <v>923.47199999999998</v>
      </c>
    </row>
    <row r="4152" spans="1:7" ht="17.55" customHeight="1" x14ac:dyDescent="0.3">
      <c r="A4152" s="1">
        <v>4151</v>
      </c>
      <c r="B4152" s="1" t="s">
        <v>4185</v>
      </c>
      <c r="C4152" s="19">
        <v>42540</v>
      </c>
      <c r="D4152" s="19">
        <v>42577</v>
      </c>
      <c r="E4152" s="15">
        <v>153</v>
      </c>
      <c r="F4152" s="3">
        <v>4</v>
      </c>
      <c r="G4152" s="10">
        <v>468.875</v>
      </c>
    </row>
    <row r="4153" spans="1:7" ht="17.55" customHeight="1" x14ac:dyDescent="0.3">
      <c r="A4153" s="1">
        <v>4152</v>
      </c>
      <c r="B4153" s="1" t="s">
        <v>4186</v>
      </c>
      <c r="C4153" s="19">
        <v>42541</v>
      </c>
      <c r="D4153" s="19">
        <v>42564</v>
      </c>
      <c r="E4153" s="15">
        <v>193</v>
      </c>
      <c r="F4153" s="3">
        <v>4</v>
      </c>
      <c r="G4153" s="10">
        <v>325.97399999999999</v>
      </c>
    </row>
    <row r="4154" spans="1:7" ht="17.55" customHeight="1" x14ac:dyDescent="0.3">
      <c r="A4154" s="1">
        <v>4153</v>
      </c>
      <c r="B4154" s="1" t="s">
        <v>4187</v>
      </c>
      <c r="C4154" s="19">
        <v>42541</v>
      </c>
      <c r="D4154" s="19">
        <v>42561</v>
      </c>
      <c r="E4154" s="15">
        <v>203</v>
      </c>
      <c r="F4154" s="3">
        <v>4</v>
      </c>
      <c r="G4154" s="10">
        <v>925.65</v>
      </c>
    </row>
    <row r="4155" spans="1:7" ht="17.55" customHeight="1" x14ac:dyDescent="0.3">
      <c r="A4155" s="1">
        <v>4154</v>
      </c>
      <c r="B4155" s="1" t="s">
        <v>4188</v>
      </c>
      <c r="C4155" s="19">
        <v>42539</v>
      </c>
      <c r="D4155" s="19">
        <v>42559</v>
      </c>
      <c r="E4155" s="15">
        <v>237</v>
      </c>
      <c r="F4155" s="3">
        <v>2</v>
      </c>
      <c r="G4155" s="10">
        <v>415.99800000000005</v>
      </c>
    </row>
    <row r="4156" spans="1:7" ht="17.55" customHeight="1" x14ac:dyDescent="0.3">
      <c r="A4156" s="1">
        <v>4155</v>
      </c>
      <c r="B4156" s="1" t="s">
        <v>4189</v>
      </c>
      <c r="C4156" s="19">
        <v>42542</v>
      </c>
      <c r="E4156" s="15">
        <v>221</v>
      </c>
      <c r="F4156" s="3">
        <v>2</v>
      </c>
      <c r="G4156" s="10">
        <v>242.60499999999999</v>
      </c>
    </row>
    <row r="4157" spans="1:7" ht="17.55" customHeight="1" x14ac:dyDescent="0.3">
      <c r="A4157" s="1">
        <v>4156</v>
      </c>
      <c r="B4157" s="1" t="s">
        <v>4190</v>
      </c>
      <c r="C4157" s="19">
        <v>42539</v>
      </c>
      <c r="D4157" s="19">
        <v>42580</v>
      </c>
      <c r="E4157" s="15">
        <v>272</v>
      </c>
      <c r="F4157" s="3">
        <v>4</v>
      </c>
      <c r="G4157" s="10">
        <v>565.19100000000003</v>
      </c>
    </row>
    <row r="4158" spans="1:7" ht="17.55" customHeight="1" x14ac:dyDescent="0.3">
      <c r="A4158" s="1">
        <v>4157</v>
      </c>
      <c r="B4158" s="1" t="s">
        <v>4191</v>
      </c>
      <c r="C4158" s="19">
        <v>42539</v>
      </c>
      <c r="D4158" s="19">
        <v>42571</v>
      </c>
      <c r="E4158" s="15">
        <v>238</v>
      </c>
      <c r="F4158" s="3">
        <v>4</v>
      </c>
      <c r="G4158" s="10">
        <v>247.32399999999998</v>
      </c>
    </row>
    <row r="4159" spans="1:7" ht="17.55" customHeight="1" x14ac:dyDescent="0.3">
      <c r="A4159" s="1">
        <v>4158</v>
      </c>
      <c r="B4159" s="1" t="s">
        <v>4192</v>
      </c>
      <c r="C4159" s="19">
        <v>42544</v>
      </c>
      <c r="E4159" s="15">
        <v>50</v>
      </c>
      <c r="F4159" s="3">
        <v>1</v>
      </c>
      <c r="G4159" s="10">
        <v>171.33600000000001</v>
      </c>
    </row>
    <row r="4160" spans="1:7" ht="17.55" customHeight="1" x14ac:dyDescent="0.3">
      <c r="A4160" s="1">
        <v>4159</v>
      </c>
      <c r="B4160" s="1" t="s">
        <v>4193</v>
      </c>
      <c r="C4160" s="19">
        <v>42541</v>
      </c>
      <c r="D4160" s="19">
        <v>42566</v>
      </c>
      <c r="E4160" s="15">
        <v>312</v>
      </c>
      <c r="F4160" s="3">
        <v>3</v>
      </c>
      <c r="G4160" s="10">
        <v>503.96500000000003</v>
      </c>
    </row>
    <row r="4161" spans="1:7" ht="17.55" customHeight="1" x14ac:dyDescent="0.3">
      <c r="A4161" s="1">
        <v>4160</v>
      </c>
      <c r="B4161" s="1" t="s">
        <v>4194</v>
      </c>
      <c r="C4161" s="19">
        <v>42544</v>
      </c>
      <c r="E4161" s="15">
        <v>61</v>
      </c>
      <c r="F4161" s="3">
        <v>1</v>
      </c>
      <c r="G4161" s="10">
        <v>350.9</v>
      </c>
    </row>
    <row r="4162" spans="1:7" ht="17.55" customHeight="1" x14ac:dyDescent="0.3">
      <c r="A4162" s="1">
        <v>4161</v>
      </c>
      <c r="B4162" s="1" t="s">
        <v>4195</v>
      </c>
      <c r="C4162" s="19">
        <v>42545</v>
      </c>
      <c r="E4162" s="15">
        <v>145</v>
      </c>
      <c r="F4162" s="3">
        <v>3</v>
      </c>
      <c r="G4162" s="10">
        <v>427.73500000000001</v>
      </c>
    </row>
    <row r="4163" spans="1:7" ht="17.55" customHeight="1" x14ac:dyDescent="0.3">
      <c r="A4163" s="1">
        <v>4162</v>
      </c>
      <c r="B4163" s="1" t="s">
        <v>4196</v>
      </c>
      <c r="C4163" s="19">
        <v>42542</v>
      </c>
      <c r="D4163" s="19">
        <v>42581</v>
      </c>
      <c r="E4163" s="15">
        <v>277</v>
      </c>
      <c r="F4163" s="3">
        <v>2</v>
      </c>
      <c r="G4163" s="10">
        <v>260.87599999999998</v>
      </c>
    </row>
    <row r="4164" spans="1:7" ht="17.55" customHeight="1" x14ac:dyDescent="0.3">
      <c r="A4164" s="1">
        <v>4163</v>
      </c>
      <c r="B4164" s="1" t="s">
        <v>4197</v>
      </c>
      <c r="C4164" s="19">
        <v>42541</v>
      </c>
      <c r="D4164" s="19">
        <v>42572</v>
      </c>
      <c r="E4164" s="15">
        <v>138</v>
      </c>
      <c r="F4164" s="3">
        <v>3</v>
      </c>
      <c r="G4164" s="10">
        <v>153.66999999999999</v>
      </c>
    </row>
    <row r="4165" spans="1:7" ht="17.55" customHeight="1" x14ac:dyDescent="0.3">
      <c r="A4165" s="1">
        <v>4164</v>
      </c>
      <c r="B4165" s="1" t="s">
        <v>4198</v>
      </c>
      <c r="C4165" s="19">
        <v>42541</v>
      </c>
      <c r="E4165" s="15">
        <v>90</v>
      </c>
      <c r="F4165" s="3">
        <v>4</v>
      </c>
      <c r="G4165" s="10">
        <v>310.36500000000001</v>
      </c>
    </row>
    <row r="4166" spans="1:7" ht="17.55" customHeight="1" x14ac:dyDescent="0.3">
      <c r="A4166" s="1">
        <v>4165</v>
      </c>
      <c r="B4166" s="1" t="s">
        <v>4199</v>
      </c>
      <c r="C4166" s="19">
        <v>42546</v>
      </c>
      <c r="D4166" s="19">
        <v>42573</v>
      </c>
      <c r="E4166" s="15">
        <v>316</v>
      </c>
      <c r="F4166" s="3">
        <v>2</v>
      </c>
      <c r="G4166" s="10">
        <v>731.80799999999999</v>
      </c>
    </row>
    <row r="4167" spans="1:7" ht="17.55" customHeight="1" x14ac:dyDescent="0.3">
      <c r="A4167" s="1">
        <v>4166</v>
      </c>
      <c r="B4167" s="1" t="s">
        <v>4200</v>
      </c>
      <c r="C4167" s="19">
        <v>42547</v>
      </c>
      <c r="E4167" s="15">
        <v>230</v>
      </c>
      <c r="F4167" s="3">
        <v>4</v>
      </c>
      <c r="G4167" s="10">
        <v>323.43299999999999</v>
      </c>
    </row>
    <row r="4168" spans="1:7" ht="17.55" customHeight="1" x14ac:dyDescent="0.3">
      <c r="A4168" s="1">
        <v>4167</v>
      </c>
      <c r="B4168" s="1" t="s">
        <v>4201</v>
      </c>
      <c r="C4168" s="19">
        <v>42543</v>
      </c>
      <c r="E4168" s="15">
        <v>71</v>
      </c>
      <c r="F4168" s="3">
        <v>4</v>
      </c>
      <c r="G4168" s="10">
        <v>100.914</v>
      </c>
    </row>
    <row r="4169" spans="1:7" ht="17.55" customHeight="1" x14ac:dyDescent="0.3">
      <c r="A4169" s="1">
        <v>4168</v>
      </c>
      <c r="B4169" s="1" t="s">
        <v>4202</v>
      </c>
      <c r="C4169" s="19">
        <v>42543</v>
      </c>
      <c r="D4169" s="19">
        <v>42580</v>
      </c>
      <c r="E4169" s="15">
        <v>258</v>
      </c>
      <c r="F4169" s="3">
        <v>2</v>
      </c>
      <c r="G4169" s="10">
        <v>341.70400000000001</v>
      </c>
    </row>
    <row r="4170" spans="1:7" ht="17.55" customHeight="1" x14ac:dyDescent="0.3">
      <c r="A4170" s="1">
        <v>4169</v>
      </c>
      <c r="B4170" s="1" t="s">
        <v>4203</v>
      </c>
      <c r="C4170" s="19">
        <v>42543</v>
      </c>
      <c r="D4170" s="19">
        <v>42573</v>
      </c>
      <c r="E4170" s="15">
        <v>277</v>
      </c>
      <c r="F4170" s="3">
        <v>2</v>
      </c>
      <c r="G4170" s="10">
        <v>230.142</v>
      </c>
    </row>
    <row r="4171" spans="1:7" ht="17.55" customHeight="1" x14ac:dyDescent="0.3">
      <c r="A4171" s="1">
        <v>4170</v>
      </c>
      <c r="B4171" s="1" t="s">
        <v>4204</v>
      </c>
      <c r="C4171" s="19">
        <v>42543</v>
      </c>
      <c r="E4171" s="15">
        <v>229</v>
      </c>
      <c r="F4171" s="3">
        <v>4</v>
      </c>
      <c r="G4171" s="10">
        <v>646.14</v>
      </c>
    </row>
    <row r="4172" spans="1:7" ht="17.55" customHeight="1" x14ac:dyDescent="0.3">
      <c r="A4172" s="1">
        <v>4171</v>
      </c>
      <c r="B4172" s="1" t="s">
        <v>4205</v>
      </c>
      <c r="C4172" s="19">
        <v>42547</v>
      </c>
      <c r="E4172" s="15">
        <v>177</v>
      </c>
      <c r="F4172" s="3">
        <v>2</v>
      </c>
      <c r="G4172" s="10">
        <v>299.11200000000002</v>
      </c>
    </row>
    <row r="4173" spans="1:7" ht="17.55" customHeight="1" x14ac:dyDescent="0.3">
      <c r="A4173" s="1">
        <v>4172</v>
      </c>
      <c r="B4173" s="1" t="s">
        <v>4206</v>
      </c>
      <c r="C4173" s="19">
        <v>42546</v>
      </c>
      <c r="D4173" s="19">
        <v>42581</v>
      </c>
      <c r="E4173" s="15">
        <v>67</v>
      </c>
      <c r="F4173" s="3">
        <v>2</v>
      </c>
      <c r="G4173" s="10">
        <v>202.31200000000001</v>
      </c>
    </row>
    <row r="4174" spans="1:7" ht="17.55" customHeight="1" x14ac:dyDescent="0.3">
      <c r="A4174" s="1">
        <v>4173</v>
      </c>
      <c r="B4174" s="1" t="s">
        <v>4207</v>
      </c>
      <c r="C4174" s="19">
        <v>42543</v>
      </c>
      <c r="E4174" s="15">
        <v>255</v>
      </c>
      <c r="F4174" s="3">
        <v>1</v>
      </c>
      <c r="G4174" s="10">
        <v>62.920000000000009</v>
      </c>
    </row>
    <row r="4175" spans="1:7" ht="17.55" customHeight="1" x14ac:dyDescent="0.3">
      <c r="A4175" s="1">
        <v>4174</v>
      </c>
      <c r="B4175" s="1" t="s">
        <v>4208</v>
      </c>
      <c r="C4175" s="19">
        <v>42544</v>
      </c>
      <c r="E4175" s="15">
        <v>151</v>
      </c>
      <c r="F4175" s="3">
        <v>3</v>
      </c>
      <c r="G4175" s="10">
        <v>158.26799999999997</v>
      </c>
    </row>
    <row r="4176" spans="1:7" ht="17.55" customHeight="1" x14ac:dyDescent="0.3">
      <c r="A4176" s="1">
        <v>4175</v>
      </c>
      <c r="B4176" s="1" t="s">
        <v>4209</v>
      </c>
      <c r="C4176" s="19">
        <v>42543</v>
      </c>
      <c r="E4176" s="15">
        <v>137</v>
      </c>
      <c r="F4176" s="3">
        <v>4</v>
      </c>
      <c r="G4176" s="10">
        <v>232.92499999999998</v>
      </c>
    </row>
    <row r="4177" spans="1:7" ht="17.55" customHeight="1" x14ac:dyDescent="0.3">
      <c r="A4177" s="1">
        <v>4176</v>
      </c>
      <c r="B4177" s="1" t="s">
        <v>4210</v>
      </c>
      <c r="C4177" s="19">
        <v>42544</v>
      </c>
      <c r="E4177" s="15">
        <v>250</v>
      </c>
      <c r="F4177" s="3">
        <v>1</v>
      </c>
      <c r="G4177" s="10">
        <v>121.96800000000002</v>
      </c>
    </row>
    <row r="4178" spans="1:7" ht="17.55" customHeight="1" x14ac:dyDescent="0.3">
      <c r="A4178" s="1">
        <v>4177</v>
      </c>
      <c r="B4178" s="1" t="s">
        <v>4211</v>
      </c>
      <c r="C4178" s="19">
        <v>42548</v>
      </c>
      <c r="D4178" s="19">
        <v>42571</v>
      </c>
      <c r="E4178" s="15">
        <v>145</v>
      </c>
      <c r="F4178" s="3">
        <v>4</v>
      </c>
      <c r="G4178" s="10">
        <v>569.18400000000008</v>
      </c>
    </row>
    <row r="4179" spans="1:7" ht="17.55" customHeight="1" x14ac:dyDescent="0.3">
      <c r="A4179" s="1">
        <v>4178</v>
      </c>
      <c r="B4179" s="1" t="s">
        <v>4212</v>
      </c>
      <c r="C4179" s="19">
        <v>42543</v>
      </c>
      <c r="E4179" s="15">
        <v>84</v>
      </c>
      <c r="F4179" s="3">
        <v>3</v>
      </c>
      <c r="G4179" s="10">
        <v>350.65800000000002</v>
      </c>
    </row>
    <row r="4180" spans="1:7" ht="17.55" customHeight="1" x14ac:dyDescent="0.3">
      <c r="A4180" s="1">
        <v>4179</v>
      </c>
      <c r="B4180" s="1" t="s">
        <v>4213</v>
      </c>
      <c r="C4180" s="19">
        <v>42543</v>
      </c>
      <c r="E4180" s="15">
        <v>274</v>
      </c>
      <c r="F4180" s="3">
        <v>2</v>
      </c>
      <c r="G4180" s="10">
        <v>288.58499999999998</v>
      </c>
    </row>
    <row r="4181" spans="1:7" ht="17.55" customHeight="1" x14ac:dyDescent="0.3">
      <c r="A4181" s="1">
        <v>4180</v>
      </c>
      <c r="B4181" s="1" t="s">
        <v>4214</v>
      </c>
      <c r="C4181" s="19">
        <v>42546</v>
      </c>
      <c r="D4181" s="19">
        <v>42568</v>
      </c>
      <c r="E4181" s="15">
        <v>201</v>
      </c>
      <c r="F4181" s="3">
        <v>1</v>
      </c>
      <c r="G4181" s="10">
        <v>416.24</v>
      </c>
    </row>
    <row r="4182" spans="1:7" ht="17.55" customHeight="1" x14ac:dyDescent="0.3">
      <c r="A4182" s="1">
        <v>4181</v>
      </c>
      <c r="B4182" s="1" t="s">
        <v>4215</v>
      </c>
      <c r="C4182" s="19">
        <v>42546</v>
      </c>
      <c r="D4182" s="19">
        <v>42568</v>
      </c>
      <c r="E4182" s="15">
        <v>46</v>
      </c>
      <c r="F4182" s="3">
        <v>2</v>
      </c>
      <c r="G4182" s="10">
        <v>177.26499999999999</v>
      </c>
    </row>
    <row r="4183" spans="1:7" ht="17.55" customHeight="1" x14ac:dyDescent="0.3">
      <c r="A4183" s="1">
        <v>4182</v>
      </c>
      <c r="B4183" s="1" t="s">
        <v>4216</v>
      </c>
      <c r="C4183" s="19">
        <v>42546</v>
      </c>
      <c r="E4183" s="15">
        <v>286</v>
      </c>
      <c r="F4183" s="3">
        <v>2</v>
      </c>
      <c r="G4183" s="10">
        <v>228.69</v>
      </c>
    </row>
    <row r="4184" spans="1:7" ht="17.55" customHeight="1" x14ac:dyDescent="0.3">
      <c r="A4184" s="1">
        <v>4183</v>
      </c>
      <c r="B4184" s="1" t="s">
        <v>4217</v>
      </c>
      <c r="C4184" s="19">
        <v>42548</v>
      </c>
      <c r="E4184" s="15">
        <v>50</v>
      </c>
      <c r="F4184" s="3">
        <v>3</v>
      </c>
      <c r="G4184" s="10">
        <v>433.66399999999999</v>
      </c>
    </row>
    <row r="4185" spans="1:7" ht="17.55" customHeight="1" x14ac:dyDescent="0.3">
      <c r="A4185" s="1">
        <v>4184</v>
      </c>
      <c r="B4185" s="1" t="s">
        <v>4218</v>
      </c>
      <c r="C4185" s="19">
        <v>42544</v>
      </c>
      <c r="E4185" s="15">
        <v>151</v>
      </c>
      <c r="F4185" s="3">
        <v>1</v>
      </c>
      <c r="G4185" s="10">
        <v>189.72800000000001</v>
      </c>
    </row>
    <row r="4186" spans="1:7" ht="17.55" customHeight="1" x14ac:dyDescent="0.3">
      <c r="A4186" s="1">
        <v>4185</v>
      </c>
      <c r="B4186" s="1" t="s">
        <v>4219</v>
      </c>
      <c r="C4186" s="19">
        <v>42544</v>
      </c>
      <c r="E4186" s="15">
        <v>306</v>
      </c>
      <c r="F4186" s="3">
        <v>4</v>
      </c>
      <c r="G4186" s="10">
        <v>410.916</v>
      </c>
    </row>
    <row r="4187" spans="1:7" ht="17.55" customHeight="1" x14ac:dyDescent="0.3">
      <c r="A4187" s="1">
        <v>4186</v>
      </c>
      <c r="B4187" s="1" t="s">
        <v>4220</v>
      </c>
      <c r="C4187" s="19">
        <v>42547</v>
      </c>
      <c r="D4187" s="19">
        <v>42574</v>
      </c>
      <c r="E4187" s="15">
        <v>182</v>
      </c>
      <c r="F4187" s="3">
        <v>2</v>
      </c>
      <c r="G4187" s="10">
        <v>460.40499999999997</v>
      </c>
    </row>
    <row r="4188" spans="1:7" ht="17.55" customHeight="1" x14ac:dyDescent="0.3">
      <c r="A4188" s="1">
        <v>4187</v>
      </c>
      <c r="B4188" s="1" t="s">
        <v>4221</v>
      </c>
      <c r="C4188" s="19">
        <v>42545</v>
      </c>
      <c r="E4188" s="15">
        <v>93</v>
      </c>
      <c r="F4188" s="3">
        <v>1</v>
      </c>
      <c r="G4188" s="10">
        <v>239.57999999999998</v>
      </c>
    </row>
    <row r="4189" spans="1:7" ht="17.55" customHeight="1" x14ac:dyDescent="0.3">
      <c r="A4189" s="1">
        <v>4188</v>
      </c>
      <c r="B4189" s="1" t="s">
        <v>4222</v>
      </c>
      <c r="C4189" s="19">
        <v>42550</v>
      </c>
      <c r="E4189" s="15">
        <v>51</v>
      </c>
      <c r="F4189" s="3">
        <v>3</v>
      </c>
      <c r="G4189" s="10">
        <v>341.22</v>
      </c>
    </row>
    <row r="4190" spans="1:7" ht="17.55" customHeight="1" x14ac:dyDescent="0.3">
      <c r="A4190" s="1">
        <v>4189</v>
      </c>
      <c r="B4190" s="1" t="s">
        <v>4223</v>
      </c>
      <c r="C4190" s="19">
        <v>42546</v>
      </c>
      <c r="D4190" s="19">
        <v>42571</v>
      </c>
      <c r="E4190" s="15">
        <v>213</v>
      </c>
      <c r="F4190" s="3">
        <v>3</v>
      </c>
      <c r="G4190" s="10">
        <v>457.86400000000003</v>
      </c>
    </row>
    <row r="4191" spans="1:7" ht="17.55" customHeight="1" x14ac:dyDescent="0.3">
      <c r="A4191" s="1">
        <v>4190</v>
      </c>
      <c r="B4191" s="1" t="s">
        <v>4224</v>
      </c>
      <c r="C4191" s="19">
        <v>42545</v>
      </c>
      <c r="E4191" s="15">
        <v>55</v>
      </c>
      <c r="F4191" s="3">
        <v>4</v>
      </c>
      <c r="G4191" s="10">
        <v>333.35500000000002</v>
      </c>
    </row>
    <row r="4192" spans="1:7" ht="17.55" customHeight="1" x14ac:dyDescent="0.3">
      <c r="A4192" s="1">
        <v>4191</v>
      </c>
      <c r="B4192" s="1" t="s">
        <v>4225</v>
      </c>
      <c r="C4192" s="19">
        <v>42545</v>
      </c>
      <c r="D4192" s="19">
        <v>42571</v>
      </c>
      <c r="E4192" s="15">
        <v>317</v>
      </c>
      <c r="F4192" s="3">
        <v>4</v>
      </c>
      <c r="G4192" s="10">
        <v>588.54399999999998</v>
      </c>
    </row>
    <row r="4193" spans="1:7" ht="17.55" customHeight="1" x14ac:dyDescent="0.3">
      <c r="A4193" s="1">
        <v>4192</v>
      </c>
      <c r="B4193" s="1" t="s">
        <v>4226</v>
      </c>
      <c r="C4193" s="19">
        <v>42549</v>
      </c>
      <c r="E4193" s="15">
        <v>286</v>
      </c>
      <c r="F4193" s="3">
        <v>2</v>
      </c>
      <c r="G4193" s="10">
        <v>519.81600000000003</v>
      </c>
    </row>
    <row r="4194" spans="1:7" ht="17.55" customHeight="1" x14ac:dyDescent="0.3">
      <c r="A4194" s="1">
        <v>4193</v>
      </c>
      <c r="B4194" s="1" t="s">
        <v>4227</v>
      </c>
      <c r="C4194" s="19">
        <v>42551</v>
      </c>
      <c r="E4194" s="15">
        <v>220</v>
      </c>
      <c r="F4194" s="3">
        <v>1</v>
      </c>
      <c r="G4194" s="10">
        <v>331.54</v>
      </c>
    </row>
    <row r="4195" spans="1:7" ht="17.55" customHeight="1" x14ac:dyDescent="0.3">
      <c r="A4195" s="1">
        <v>4194</v>
      </c>
      <c r="B4195" s="1" t="s">
        <v>4228</v>
      </c>
      <c r="C4195" s="19">
        <v>42551</v>
      </c>
      <c r="E4195" s="15">
        <v>36</v>
      </c>
      <c r="F4195" s="3">
        <v>2</v>
      </c>
      <c r="G4195" s="10">
        <v>413.21500000000003</v>
      </c>
    </row>
    <row r="4196" spans="1:7" ht="17.55" customHeight="1" x14ac:dyDescent="0.3">
      <c r="A4196" s="1">
        <v>4195</v>
      </c>
      <c r="B4196" s="1" t="s">
        <v>4229</v>
      </c>
      <c r="C4196" s="19">
        <v>42549</v>
      </c>
      <c r="D4196" s="19">
        <v>42580</v>
      </c>
      <c r="E4196" s="15">
        <v>121</v>
      </c>
      <c r="F4196" s="3">
        <v>3</v>
      </c>
      <c r="G4196" s="10">
        <v>210.17699999999999</v>
      </c>
    </row>
    <row r="4197" spans="1:7" ht="17.55" customHeight="1" x14ac:dyDescent="0.3">
      <c r="A4197" s="1">
        <v>4196</v>
      </c>
      <c r="B4197" s="1" t="s">
        <v>4230</v>
      </c>
      <c r="C4197" s="19">
        <v>42549</v>
      </c>
      <c r="E4197" s="15">
        <v>168</v>
      </c>
      <c r="F4197" s="3">
        <v>2</v>
      </c>
      <c r="G4197" s="10">
        <v>78.650000000000006</v>
      </c>
    </row>
    <row r="4198" spans="1:7" ht="17.55" customHeight="1" x14ac:dyDescent="0.3">
      <c r="A4198" s="1">
        <v>4197</v>
      </c>
      <c r="B4198" s="1" t="s">
        <v>4231</v>
      </c>
      <c r="C4198" s="19">
        <v>42551</v>
      </c>
      <c r="E4198" s="15">
        <v>157</v>
      </c>
      <c r="F4198" s="3">
        <v>2</v>
      </c>
      <c r="G4198" s="10">
        <v>625.0859999999999</v>
      </c>
    </row>
    <row r="4199" spans="1:7" ht="17.55" customHeight="1" x14ac:dyDescent="0.3">
      <c r="A4199" s="1">
        <v>4198</v>
      </c>
      <c r="B4199" s="1" t="s">
        <v>4232</v>
      </c>
      <c r="C4199" s="19">
        <v>42552</v>
      </c>
      <c r="D4199" s="19">
        <v>42573</v>
      </c>
      <c r="E4199" s="15">
        <v>170</v>
      </c>
      <c r="F4199" s="3">
        <v>4</v>
      </c>
      <c r="G4199" s="10">
        <v>374.61599999999999</v>
      </c>
    </row>
    <row r="4200" spans="1:7" ht="17.55" customHeight="1" x14ac:dyDescent="0.3">
      <c r="A4200" s="1">
        <v>4199</v>
      </c>
      <c r="B4200" s="1" t="s">
        <v>4233</v>
      </c>
      <c r="C4200" s="19">
        <v>42549</v>
      </c>
      <c r="D4200" s="19">
        <v>42570</v>
      </c>
      <c r="E4200" s="15">
        <v>308</v>
      </c>
      <c r="F4200" s="3">
        <v>3</v>
      </c>
      <c r="G4200" s="10">
        <v>172.78799999999998</v>
      </c>
    </row>
    <row r="4201" spans="1:7" ht="17.55" customHeight="1" x14ac:dyDescent="0.3">
      <c r="A4201" s="1">
        <v>4200</v>
      </c>
      <c r="B4201" s="1" t="s">
        <v>4234</v>
      </c>
      <c r="C4201" s="19">
        <v>42548</v>
      </c>
      <c r="E4201" s="15">
        <v>7</v>
      </c>
      <c r="F4201" s="3">
        <v>3</v>
      </c>
      <c r="G4201" s="10">
        <v>725.274</v>
      </c>
    </row>
    <row r="4202" spans="1:7" ht="17.55" customHeight="1" x14ac:dyDescent="0.3">
      <c r="A4202" s="1">
        <v>4201</v>
      </c>
      <c r="B4202" s="1" t="s">
        <v>4235</v>
      </c>
      <c r="C4202" s="19">
        <v>42552</v>
      </c>
      <c r="E4202" s="15">
        <v>206</v>
      </c>
      <c r="F4202" s="3">
        <v>1</v>
      </c>
      <c r="G4202" s="10">
        <v>150.04000000000002</v>
      </c>
    </row>
    <row r="4203" spans="1:7" ht="17.55" customHeight="1" x14ac:dyDescent="0.3">
      <c r="A4203" s="1">
        <v>4202</v>
      </c>
      <c r="B4203" s="1" t="s">
        <v>4236</v>
      </c>
      <c r="C4203" s="19">
        <v>42551</v>
      </c>
      <c r="D4203" s="19">
        <v>42580</v>
      </c>
      <c r="E4203" s="15">
        <v>73</v>
      </c>
      <c r="F4203" s="3">
        <v>1</v>
      </c>
      <c r="G4203" s="10">
        <v>277.33200000000005</v>
      </c>
    </row>
    <row r="4204" spans="1:7" ht="17.55" customHeight="1" x14ac:dyDescent="0.3">
      <c r="A4204" s="1">
        <v>4203</v>
      </c>
      <c r="B4204" s="1" t="s">
        <v>4237</v>
      </c>
      <c r="C4204" s="19">
        <v>42552</v>
      </c>
      <c r="D4204" s="19">
        <v>42577</v>
      </c>
      <c r="E4204" s="15">
        <v>137</v>
      </c>
      <c r="F4204" s="3">
        <v>3</v>
      </c>
      <c r="G4204" s="10">
        <v>210.54000000000002</v>
      </c>
    </row>
    <row r="4205" spans="1:7" ht="17.55" customHeight="1" x14ac:dyDescent="0.3">
      <c r="A4205" s="1">
        <v>4204</v>
      </c>
      <c r="B4205" s="1" t="s">
        <v>4238</v>
      </c>
      <c r="C4205" s="19">
        <v>42551</v>
      </c>
      <c r="D4205" s="19">
        <v>42580</v>
      </c>
      <c r="E4205" s="15">
        <v>303</v>
      </c>
      <c r="F4205" s="3">
        <v>3</v>
      </c>
      <c r="G4205" s="10">
        <v>169.4</v>
      </c>
    </row>
    <row r="4206" spans="1:7" ht="17.55" customHeight="1" x14ac:dyDescent="0.3">
      <c r="A4206" s="1">
        <v>4205</v>
      </c>
      <c r="B4206" s="1" t="s">
        <v>4239</v>
      </c>
      <c r="C4206" s="19">
        <v>42554</v>
      </c>
      <c r="E4206" s="15">
        <v>58</v>
      </c>
      <c r="F4206" s="3">
        <v>3</v>
      </c>
      <c r="G4206" s="10">
        <v>370.98599999999993</v>
      </c>
    </row>
    <row r="4207" spans="1:7" ht="17.55" customHeight="1" x14ac:dyDescent="0.3">
      <c r="A4207" s="1">
        <v>4206</v>
      </c>
      <c r="B4207" s="1" t="s">
        <v>4240</v>
      </c>
      <c r="C4207" s="19">
        <v>42550</v>
      </c>
      <c r="E4207" s="15">
        <v>67</v>
      </c>
      <c r="F4207" s="3">
        <v>1</v>
      </c>
      <c r="G4207" s="10">
        <v>708.09199999999987</v>
      </c>
    </row>
    <row r="4208" spans="1:7" ht="17.55" customHeight="1" x14ac:dyDescent="0.3">
      <c r="A4208" s="1">
        <v>4207</v>
      </c>
      <c r="B4208" s="1" t="s">
        <v>4241</v>
      </c>
      <c r="C4208" s="19">
        <v>42551</v>
      </c>
      <c r="D4208" s="19">
        <v>42582</v>
      </c>
      <c r="E4208" s="15">
        <v>250</v>
      </c>
      <c r="F4208" s="3">
        <v>4</v>
      </c>
      <c r="G4208" s="10">
        <v>595.44099999999992</v>
      </c>
    </row>
    <row r="4209" spans="1:7" ht="17.55" customHeight="1" x14ac:dyDescent="0.3">
      <c r="A4209" s="1">
        <v>4208</v>
      </c>
      <c r="B4209" s="1" t="s">
        <v>4242</v>
      </c>
      <c r="C4209" s="19">
        <v>42553</v>
      </c>
      <c r="E4209" s="15">
        <v>175</v>
      </c>
      <c r="F4209" s="3">
        <v>4</v>
      </c>
      <c r="G4209" s="10">
        <v>457.98500000000001</v>
      </c>
    </row>
    <row r="4210" spans="1:7" ht="17.55" customHeight="1" x14ac:dyDescent="0.3">
      <c r="A4210" s="1">
        <v>4209</v>
      </c>
      <c r="B4210" s="1" t="s">
        <v>4243</v>
      </c>
      <c r="C4210" s="19">
        <v>42550</v>
      </c>
      <c r="D4210" s="19">
        <v>42574</v>
      </c>
      <c r="E4210" s="15">
        <v>167</v>
      </c>
      <c r="F4210" s="3">
        <v>2</v>
      </c>
      <c r="G4210" s="10">
        <v>331.05599999999998</v>
      </c>
    </row>
    <row r="4211" spans="1:7" ht="17.55" customHeight="1" x14ac:dyDescent="0.3">
      <c r="A4211" s="1">
        <v>4210</v>
      </c>
      <c r="B4211" s="1" t="s">
        <v>4244</v>
      </c>
      <c r="C4211" s="19">
        <v>42554</v>
      </c>
      <c r="E4211" s="15">
        <v>39</v>
      </c>
      <c r="F4211" s="3">
        <v>3</v>
      </c>
      <c r="G4211" s="10">
        <v>284.59199999999998</v>
      </c>
    </row>
    <row r="4212" spans="1:7" ht="17.55" customHeight="1" x14ac:dyDescent="0.3">
      <c r="A4212" s="1">
        <v>4211</v>
      </c>
      <c r="B4212" s="1" t="s">
        <v>4245</v>
      </c>
      <c r="C4212" s="19">
        <v>42555</v>
      </c>
      <c r="E4212" s="15">
        <v>206</v>
      </c>
      <c r="F4212" s="3">
        <v>1</v>
      </c>
      <c r="G4212" s="10">
        <v>79.254999999999995</v>
      </c>
    </row>
    <row r="4213" spans="1:7" ht="17.55" customHeight="1" x14ac:dyDescent="0.3">
      <c r="A4213" s="1">
        <v>4212</v>
      </c>
      <c r="B4213" s="1" t="s">
        <v>4246</v>
      </c>
      <c r="C4213" s="19">
        <v>42554</v>
      </c>
      <c r="D4213" s="19">
        <v>42577</v>
      </c>
      <c r="E4213" s="15">
        <v>71</v>
      </c>
      <c r="F4213" s="3">
        <v>2</v>
      </c>
      <c r="G4213" s="10">
        <v>291.36799999999999</v>
      </c>
    </row>
    <row r="4214" spans="1:7" ht="17.55" customHeight="1" x14ac:dyDescent="0.3">
      <c r="A4214" s="1">
        <v>4213</v>
      </c>
      <c r="B4214" s="1" t="s">
        <v>4247</v>
      </c>
      <c r="C4214" s="19">
        <v>42553</v>
      </c>
      <c r="E4214" s="15">
        <v>97</v>
      </c>
      <c r="F4214" s="3">
        <v>1</v>
      </c>
      <c r="G4214" s="10">
        <v>89.539999999999992</v>
      </c>
    </row>
    <row r="4215" spans="1:7" ht="17.55" customHeight="1" x14ac:dyDescent="0.3">
      <c r="A4215" s="1">
        <v>4214</v>
      </c>
      <c r="B4215" s="1" t="s">
        <v>4248</v>
      </c>
      <c r="C4215" s="19">
        <v>42551</v>
      </c>
      <c r="D4215" s="19">
        <v>42577</v>
      </c>
      <c r="E4215" s="15">
        <v>185</v>
      </c>
      <c r="F4215" s="3">
        <v>2</v>
      </c>
      <c r="G4215" s="10">
        <v>77.924000000000007</v>
      </c>
    </row>
    <row r="4216" spans="1:7" ht="17.55" customHeight="1" x14ac:dyDescent="0.3">
      <c r="A4216" s="1">
        <v>4215</v>
      </c>
      <c r="B4216" s="1" t="s">
        <v>4249</v>
      </c>
      <c r="C4216" s="19">
        <v>42556</v>
      </c>
      <c r="E4216" s="15">
        <v>136</v>
      </c>
      <c r="F4216" s="3">
        <v>4</v>
      </c>
      <c r="G4216" s="10">
        <v>351.38400000000001</v>
      </c>
    </row>
    <row r="4217" spans="1:7" ht="17.55" customHeight="1" x14ac:dyDescent="0.3">
      <c r="A4217" s="1">
        <v>4216</v>
      </c>
      <c r="B4217" s="1" t="s">
        <v>4250</v>
      </c>
      <c r="C4217" s="19">
        <v>42553</v>
      </c>
      <c r="E4217" s="15">
        <v>206</v>
      </c>
      <c r="F4217" s="3">
        <v>2</v>
      </c>
      <c r="G4217" s="10">
        <v>622.54499999999996</v>
      </c>
    </row>
    <row r="4218" spans="1:7" ht="17.55" customHeight="1" x14ac:dyDescent="0.3">
      <c r="A4218" s="1">
        <v>4217</v>
      </c>
      <c r="B4218" s="1" t="s">
        <v>4251</v>
      </c>
      <c r="C4218" s="19">
        <v>42556</v>
      </c>
      <c r="E4218" s="15">
        <v>238</v>
      </c>
      <c r="F4218" s="3">
        <v>4</v>
      </c>
      <c r="G4218" s="10">
        <v>355.73999999999995</v>
      </c>
    </row>
    <row r="4219" spans="1:7" ht="17.55" customHeight="1" x14ac:dyDescent="0.3">
      <c r="A4219" s="1">
        <v>4218</v>
      </c>
      <c r="B4219" s="1" t="s">
        <v>4252</v>
      </c>
      <c r="C4219" s="19">
        <v>42553</v>
      </c>
      <c r="E4219" s="15">
        <v>171</v>
      </c>
      <c r="F4219" s="3">
        <v>1</v>
      </c>
      <c r="G4219" s="10">
        <v>904.95900000000006</v>
      </c>
    </row>
    <row r="4220" spans="1:7" ht="17.55" customHeight="1" x14ac:dyDescent="0.3">
      <c r="A4220" s="1">
        <v>4219</v>
      </c>
      <c r="B4220" s="1" t="s">
        <v>4253</v>
      </c>
      <c r="C4220" s="19">
        <v>42553</v>
      </c>
      <c r="E4220" s="15">
        <v>97</v>
      </c>
      <c r="F4220" s="3">
        <v>3</v>
      </c>
      <c r="G4220" s="10">
        <v>317.50400000000002</v>
      </c>
    </row>
    <row r="4221" spans="1:7" ht="17.55" customHeight="1" x14ac:dyDescent="0.3">
      <c r="A4221" s="1">
        <v>4220</v>
      </c>
      <c r="B4221" s="1" t="s">
        <v>4254</v>
      </c>
      <c r="C4221" s="19">
        <v>42556</v>
      </c>
      <c r="E4221" s="15">
        <v>79</v>
      </c>
      <c r="F4221" s="3">
        <v>1</v>
      </c>
      <c r="G4221" s="10">
        <v>192.995</v>
      </c>
    </row>
    <row r="4222" spans="1:7" ht="17.55" customHeight="1" x14ac:dyDescent="0.3">
      <c r="A4222" s="1">
        <v>4221</v>
      </c>
      <c r="B4222" s="1" t="s">
        <v>4255</v>
      </c>
      <c r="C4222" s="19">
        <v>42557</v>
      </c>
      <c r="E4222" s="15">
        <v>150</v>
      </c>
      <c r="F4222" s="3">
        <v>4</v>
      </c>
      <c r="G4222" s="10">
        <v>755.52399999999989</v>
      </c>
    </row>
    <row r="4223" spans="1:7" ht="17.55" customHeight="1" x14ac:dyDescent="0.3">
      <c r="A4223" s="1">
        <v>4222</v>
      </c>
      <c r="B4223" s="1" t="s">
        <v>4256</v>
      </c>
      <c r="C4223" s="19">
        <v>42558</v>
      </c>
      <c r="E4223" s="15">
        <v>311</v>
      </c>
      <c r="F4223" s="3">
        <v>1</v>
      </c>
      <c r="G4223" s="10">
        <v>265.71600000000001</v>
      </c>
    </row>
    <row r="4224" spans="1:7" ht="17.55" customHeight="1" x14ac:dyDescent="0.3">
      <c r="A4224" s="1">
        <v>4223</v>
      </c>
      <c r="B4224" s="1" t="s">
        <v>4257</v>
      </c>
      <c r="C4224" s="19">
        <v>42556</v>
      </c>
      <c r="E4224" s="15">
        <v>254</v>
      </c>
      <c r="F4224" s="3">
        <v>4</v>
      </c>
      <c r="G4224" s="10">
        <v>326.21600000000001</v>
      </c>
    </row>
    <row r="4225" spans="1:7" ht="17.55" customHeight="1" x14ac:dyDescent="0.3">
      <c r="A4225" s="1">
        <v>4224</v>
      </c>
      <c r="B4225" s="1" t="s">
        <v>4258</v>
      </c>
      <c r="C4225" s="19">
        <v>42556</v>
      </c>
      <c r="D4225" s="19">
        <v>42582</v>
      </c>
      <c r="E4225" s="15">
        <v>100</v>
      </c>
      <c r="F4225" s="3">
        <v>4</v>
      </c>
      <c r="G4225" s="10">
        <v>125.35599999999999</v>
      </c>
    </row>
    <row r="4226" spans="1:7" ht="17.55" customHeight="1" x14ac:dyDescent="0.3">
      <c r="A4226" s="1">
        <v>4225</v>
      </c>
      <c r="B4226" s="1" t="s">
        <v>4259</v>
      </c>
      <c r="C4226" s="19">
        <v>42557</v>
      </c>
      <c r="E4226" s="15">
        <v>199</v>
      </c>
      <c r="F4226" s="3">
        <v>3</v>
      </c>
      <c r="G4226" s="10">
        <v>581.04199999999992</v>
      </c>
    </row>
    <row r="4227" spans="1:7" ht="17.55" customHeight="1" x14ac:dyDescent="0.3">
      <c r="A4227" s="1">
        <v>4226</v>
      </c>
      <c r="B4227" s="1" t="s">
        <v>4260</v>
      </c>
      <c r="C4227" s="19">
        <v>42556</v>
      </c>
      <c r="E4227" s="15">
        <v>121</v>
      </c>
      <c r="F4227" s="3">
        <v>1</v>
      </c>
      <c r="G4227" s="10">
        <v>537.24</v>
      </c>
    </row>
    <row r="4228" spans="1:7" ht="17.55" customHeight="1" x14ac:dyDescent="0.3">
      <c r="A4228" s="1">
        <v>4227</v>
      </c>
      <c r="B4228" s="1" t="s">
        <v>4261</v>
      </c>
      <c r="C4228" s="19">
        <v>42555</v>
      </c>
      <c r="E4228" s="15">
        <v>114</v>
      </c>
      <c r="F4228" s="3">
        <v>3</v>
      </c>
      <c r="G4228" s="10">
        <v>707.245</v>
      </c>
    </row>
    <row r="4229" spans="1:7" ht="17.55" customHeight="1" x14ac:dyDescent="0.3">
      <c r="A4229" s="1">
        <v>4228</v>
      </c>
      <c r="B4229" s="1" t="s">
        <v>4262</v>
      </c>
      <c r="C4229" s="19">
        <v>42556</v>
      </c>
      <c r="E4229" s="15">
        <v>275</v>
      </c>
      <c r="F4229" s="3">
        <v>1</v>
      </c>
      <c r="G4229" s="10">
        <v>435.55399999999997</v>
      </c>
    </row>
    <row r="4230" spans="1:7" ht="17.55" customHeight="1" x14ac:dyDescent="0.3">
      <c r="A4230" s="1">
        <v>4229</v>
      </c>
      <c r="B4230" s="1" t="s">
        <v>4263</v>
      </c>
      <c r="C4230" s="19">
        <v>42560</v>
      </c>
      <c r="E4230" s="15">
        <v>105</v>
      </c>
      <c r="F4230" s="3">
        <v>3</v>
      </c>
      <c r="G4230" s="10">
        <v>323.79599999999999</v>
      </c>
    </row>
    <row r="4231" spans="1:7" ht="17.55" customHeight="1" x14ac:dyDescent="0.3">
      <c r="A4231" s="1">
        <v>4230</v>
      </c>
      <c r="B4231" s="1" t="s">
        <v>4264</v>
      </c>
      <c r="C4231" s="19">
        <v>42556</v>
      </c>
      <c r="E4231" s="15">
        <v>159</v>
      </c>
      <c r="F4231" s="3">
        <v>2</v>
      </c>
      <c r="G4231" s="10">
        <v>374.61600000000004</v>
      </c>
    </row>
    <row r="4232" spans="1:7" ht="17.55" customHeight="1" x14ac:dyDescent="0.3">
      <c r="A4232" s="1">
        <v>4231</v>
      </c>
      <c r="B4232" s="1" t="s">
        <v>4265</v>
      </c>
      <c r="C4232" s="19">
        <v>42555</v>
      </c>
      <c r="E4232" s="15">
        <v>105</v>
      </c>
      <c r="F4232" s="3">
        <v>4</v>
      </c>
      <c r="G4232" s="10">
        <v>142.17500000000001</v>
      </c>
    </row>
    <row r="4233" spans="1:7" ht="17.55" customHeight="1" x14ac:dyDescent="0.3">
      <c r="A4233" s="1">
        <v>4232</v>
      </c>
      <c r="B4233" s="1" t="s">
        <v>4266</v>
      </c>
      <c r="C4233" s="19">
        <v>42559</v>
      </c>
      <c r="E4233" s="15">
        <v>296</v>
      </c>
      <c r="F4233" s="3">
        <v>1</v>
      </c>
      <c r="G4233" s="10">
        <v>279.26799999999997</v>
      </c>
    </row>
    <row r="4234" spans="1:7" ht="17.55" customHeight="1" x14ac:dyDescent="0.3">
      <c r="A4234" s="1">
        <v>4233</v>
      </c>
      <c r="B4234" s="1" t="s">
        <v>4267</v>
      </c>
      <c r="C4234" s="19">
        <v>42556</v>
      </c>
      <c r="E4234" s="15">
        <v>160</v>
      </c>
      <c r="F4234" s="3">
        <v>1</v>
      </c>
      <c r="G4234" s="10">
        <v>169.4</v>
      </c>
    </row>
    <row r="4235" spans="1:7" ht="17.55" customHeight="1" x14ac:dyDescent="0.3">
      <c r="A4235" s="1">
        <v>4234</v>
      </c>
      <c r="B4235" s="1" t="s">
        <v>4268</v>
      </c>
      <c r="C4235" s="19">
        <v>42557</v>
      </c>
      <c r="E4235" s="15">
        <v>119</v>
      </c>
      <c r="F4235" s="3">
        <v>1</v>
      </c>
      <c r="G4235" s="10">
        <v>726.726</v>
      </c>
    </row>
    <row r="4236" spans="1:7" ht="17.55" customHeight="1" x14ac:dyDescent="0.3">
      <c r="A4236" s="1">
        <v>4235</v>
      </c>
      <c r="B4236" s="1" t="s">
        <v>4269</v>
      </c>
      <c r="C4236" s="19">
        <v>42555</v>
      </c>
      <c r="E4236" s="15">
        <v>79</v>
      </c>
      <c r="F4236" s="3">
        <v>1</v>
      </c>
      <c r="G4236" s="10">
        <v>498.76199999999994</v>
      </c>
    </row>
    <row r="4237" spans="1:7" ht="17.55" customHeight="1" x14ac:dyDescent="0.3">
      <c r="A4237" s="1">
        <v>4236</v>
      </c>
      <c r="B4237" s="1" t="s">
        <v>4270</v>
      </c>
      <c r="C4237" s="19">
        <v>42559</v>
      </c>
      <c r="E4237" s="15">
        <v>88</v>
      </c>
      <c r="F4237" s="3">
        <v>2</v>
      </c>
      <c r="G4237" s="10">
        <v>358.76499999999999</v>
      </c>
    </row>
    <row r="4238" spans="1:7" ht="17.55" customHeight="1" x14ac:dyDescent="0.3">
      <c r="A4238" s="1">
        <v>4237</v>
      </c>
      <c r="B4238" s="1" t="s">
        <v>4271</v>
      </c>
      <c r="C4238" s="19">
        <v>42559</v>
      </c>
      <c r="E4238" s="15">
        <v>118</v>
      </c>
      <c r="F4238" s="3">
        <v>1</v>
      </c>
      <c r="G4238" s="10">
        <v>267.65199999999999</v>
      </c>
    </row>
    <row r="4239" spans="1:7" ht="17.55" customHeight="1" x14ac:dyDescent="0.3">
      <c r="A4239" s="1">
        <v>4238</v>
      </c>
      <c r="B4239" s="1" t="s">
        <v>4272</v>
      </c>
      <c r="C4239" s="19">
        <v>42560</v>
      </c>
      <c r="D4239" s="19">
        <v>42582</v>
      </c>
      <c r="E4239" s="15">
        <v>155</v>
      </c>
      <c r="F4239" s="3">
        <v>4</v>
      </c>
      <c r="G4239" s="10">
        <v>323.67500000000001</v>
      </c>
    </row>
    <row r="4240" spans="1:7" ht="17.55" customHeight="1" x14ac:dyDescent="0.3">
      <c r="A4240" s="1">
        <v>4239</v>
      </c>
      <c r="B4240" s="1" t="s">
        <v>4273</v>
      </c>
      <c r="C4240" s="19">
        <v>42562</v>
      </c>
      <c r="E4240" s="15">
        <v>84</v>
      </c>
      <c r="F4240" s="3">
        <v>2</v>
      </c>
      <c r="G4240" s="10">
        <v>447.21600000000001</v>
      </c>
    </row>
    <row r="4241" spans="1:7" ht="17.55" customHeight="1" x14ac:dyDescent="0.3">
      <c r="A4241" s="1">
        <v>4240</v>
      </c>
      <c r="B4241" s="1" t="s">
        <v>4274</v>
      </c>
      <c r="C4241" s="19">
        <v>42558</v>
      </c>
      <c r="E4241" s="15">
        <v>1</v>
      </c>
      <c r="F4241" s="3">
        <v>2</v>
      </c>
      <c r="G4241" s="10">
        <v>176.17600000000002</v>
      </c>
    </row>
    <row r="4242" spans="1:7" ht="17.55" customHeight="1" x14ac:dyDescent="0.3">
      <c r="A4242" s="1">
        <v>4241</v>
      </c>
      <c r="B4242" s="1" t="s">
        <v>4275</v>
      </c>
      <c r="C4242" s="19">
        <v>42561</v>
      </c>
      <c r="E4242" s="15">
        <v>48</v>
      </c>
      <c r="F4242" s="3">
        <v>1</v>
      </c>
      <c r="G4242" s="10">
        <v>251.10599999999999</v>
      </c>
    </row>
    <row r="4243" spans="1:7" ht="17.55" customHeight="1" x14ac:dyDescent="0.3">
      <c r="A4243" s="1">
        <v>4242</v>
      </c>
      <c r="B4243" s="1" t="s">
        <v>4276</v>
      </c>
      <c r="C4243" s="19">
        <v>42559</v>
      </c>
      <c r="D4243" s="19">
        <v>42582</v>
      </c>
      <c r="E4243" s="15">
        <v>133</v>
      </c>
      <c r="F4243" s="3">
        <v>4</v>
      </c>
      <c r="G4243" s="10">
        <v>860.31</v>
      </c>
    </row>
    <row r="4244" spans="1:7" ht="17.55" customHeight="1" x14ac:dyDescent="0.3">
      <c r="A4244" s="1">
        <v>4243</v>
      </c>
      <c r="B4244" s="1" t="s">
        <v>4277</v>
      </c>
      <c r="C4244" s="19">
        <v>42557</v>
      </c>
      <c r="E4244" s="15">
        <v>183</v>
      </c>
      <c r="F4244" s="3">
        <v>3</v>
      </c>
      <c r="G4244" s="10">
        <v>573.90300000000002</v>
      </c>
    </row>
    <row r="4245" spans="1:7" ht="17.55" customHeight="1" x14ac:dyDescent="0.3">
      <c r="A4245" s="1">
        <v>4244</v>
      </c>
      <c r="B4245" s="1" t="s">
        <v>4278</v>
      </c>
      <c r="C4245" s="19">
        <v>42561</v>
      </c>
      <c r="E4245" s="15">
        <v>227</v>
      </c>
      <c r="F4245" s="3">
        <v>1</v>
      </c>
      <c r="G4245" s="10">
        <v>618.30999999999995</v>
      </c>
    </row>
    <row r="4246" spans="1:7" ht="17.55" customHeight="1" x14ac:dyDescent="0.3">
      <c r="A4246" s="1">
        <v>4245</v>
      </c>
      <c r="B4246" s="1" t="s">
        <v>4279</v>
      </c>
      <c r="C4246" s="19">
        <v>42557</v>
      </c>
      <c r="E4246" s="15">
        <v>266</v>
      </c>
      <c r="F4246" s="3">
        <v>3</v>
      </c>
      <c r="G4246" s="10">
        <v>621.81899999999996</v>
      </c>
    </row>
    <row r="4247" spans="1:7" ht="17.55" customHeight="1" x14ac:dyDescent="0.3">
      <c r="A4247" s="1">
        <v>4246</v>
      </c>
      <c r="B4247" s="1" t="s">
        <v>4280</v>
      </c>
      <c r="C4247" s="19">
        <v>42559</v>
      </c>
      <c r="E4247" s="15">
        <v>135</v>
      </c>
      <c r="F4247" s="3">
        <v>4</v>
      </c>
      <c r="G4247" s="10">
        <v>404.01900000000001</v>
      </c>
    </row>
    <row r="4248" spans="1:7" ht="17.55" customHeight="1" x14ac:dyDescent="0.3">
      <c r="A4248" s="1">
        <v>4247</v>
      </c>
      <c r="B4248" s="1" t="s">
        <v>4281</v>
      </c>
      <c r="C4248" s="19">
        <v>42558</v>
      </c>
      <c r="E4248" s="15">
        <v>197</v>
      </c>
      <c r="F4248" s="3">
        <v>3</v>
      </c>
      <c r="G4248" s="10">
        <v>231.83600000000001</v>
      </c>
    </row>
    <row r="4249" spans="1:7" ht="17.55" customHeight="1" x14ac:dyDescent="0.3">
      <c r="A4249" s="1">
        <v>4248</v>
      </c>
      <c r="B4249" s="1" t="s">
        <v>4282</v>
      </c>
      <c r="C4249" s="19">
        <v>42560</v>
      </c>
      <c r="E4249" s="15">
        <v>210</v>
      </c>
      <c r="F4249" s="3">
        <v>4</v>
      </c>
      <c r="G4249" s="10">
        <v>427.85599999999999</v>
      </c>
    </row>
    <row r="4250" spans="1:7" ht="17.55" customHeight="1" x14ac:dyDescent="0.3">
      <c r="A4250" s="1">
        <v>4249</v>
      </c>
      <c r="B4250" s="1" t="s">
        <v>4283</v>
      </c>
      <c r="C4250" s="19">
        <v>42562</v>
      </c>
      <c r="E4250" s="15">
        <v>25</v>
      </c>
      <c r="F4250" s="3">
        <v>1</v>
      </c>
      <c r="G4250" s="10">
        <v>580.79999999999995</v>
      </c>
    </row>
    <row r="4251" spans="1:7" ht="17.55" customHeight="1" x14ac:dyDescent="0.3">
      <c r="A4251" s="1">
        <v>4250</v>
      </c>
      <c r="B4251" s="1" t="s">
        <v>4284</v>
      </c>
      <c r="C4251" s="19">
        <v>42560</v>
      </c>
      <c r="E4251" s="15">
        <v>13</v>
      </c>
      <c r="F4251" s="3">
        <v>4</v>
      </c>
      <c r="G4251" s="10">
        <v>373.28499999999997</v>
      </c>
    </row>
    <row r="4252" spans="1:7" ht="17.55" customHeight="1" x14ac:dyDescent="0.3">
      <c r="A4252" s="1">
        <v>4251</v>
      </c>
      <c r="B4252" s="1" t="s">
        <v>4285</v>
      </c>
      <c r="C4252" s="19">
        <v>42562</v>
      </c>
      <c r="E4252" s="15">
        <v>122</v>
      </c>
      <c r="F4252" s="3">
        <v>4</v>
      </c>
      <c r="G4252" s="10">
        <v>470.08499999999998</v>
      </c>
    </row>
    <row r="4253" spans="1:7" ht="17.55" customHeight="1" x14ac:dyDescent="0.3">
      <c r="A4253" s="1">
        <v>4252</v>
      </c>
      <c r="B4253" s="1" t="s">
        <v>4286</v>
      </c>
      <c r="C4253" s="19">
        <v>42563</v>
      </c>
      <c r="E4253" s="15">
        <v>77</v>
      </c>
      <c r="F4253" s="3">
        <v>4</v>
      </c>
      <c r="G4253" s="10">
        <v>228.69</v>
      </c>
    </row>
    <row r="4254" spans="1:7" ht="17.55" customHeight="1" x14ac:dyDescent="0.3">
      <c r="A4254" s="1">
        <v>4253</v>
      </c>
      <c r="B4254" s="1" t="s">
        <v>4287</v>
      </c>
      <c r="C4254" s="19">
        <v>42559</v>
      </c>
      <c r="E4254" s="15">
        <v>153</v>
      </c>
      <c r="F4254" s="3">
        <v>1</v>
      </c>
      <c r="G4254" s="10">
        <v>135.52000000000001</v>
      </c>
    </row>
    <row r="4255" spans="1:7" ht="17.55" customHeight="1" x14ac:dyDescent="0.3">
      <c r="A4255" s="1">
        <v>4254</v>
      </c>
      <c r="B4255" s="1" t="s">
        <v>4288</v>
      </c>
      <c r="C4255" s="19">
        <v>42563</v>
      </c>
      <c r="E4255" s="15">
        <v>51</v>
      </c>
      <c r="F4255" s="3">
        <v>4</v>
      </c>
      <c r="G4255" s="10">
        <v>153.92299999999997</v>
      </c>
    </row>
    <row r="4256" spans="1:7" ht="17.55" customHeight="1" x14ac:dyDescent="0.3">
      <c r="A4256" s="1">
        <v>4255</v>
      </c>
      <c r="B4256" s="1" t="s">
        <v>4289</v>
      </c>
      <c r="C4256" s="19">
        <v>42560</v>
      </c>
      <c r="E4256" s="15">
        <v>126</v>
      </c>
      <c r="F4256" s="3">
        <v>1</v>
      </c>
      <c r="G4256" s="10">
        <v>153.91200000000001</v>
      </c>
    </row>
    <row r="4257" spans="1:7" ht="17.55" customHeight="1" x14ac:dyDescent="0.3">
      <c r="A4257" s="1">
        <v>4256</v>
      </c>
      <c r="B4257" s="1" t="s">
        <v>4290</v>
      </c>
      <c r="C4257" s="19">
        <v>42559</v>
      </c>
      <c r="E4257" s="15">
        <v>267</v>
      </c>
      <c r="F4257" s="3">
        <v>1</v>
      </c>
      <c r="G4257" s="10">
        <v>420.596</v>
      </c>
    </row>
    <row r="4258" spans="1:7" ht="17.55" customHeight="1" x14ac:dyDescent="0.3">
      <c r="A4258" s="1">
        <v>4257</v>
      </c>
      <c r="B4258" s="1" t="s">
        <v>4291</v>
      </c>
      <c r="C4258" s="19">
        <v>42563</v>
      </c>
      <c r="E4258" s="15">
        <v>130</v>
      </c>
      <c r="F4258" s="3">
        <v>3</v>
      </c>
      <c r="G4258" s="10">
        <v>115.19200000000001</v>
      </c>
    </row>
    <row r="4259" spans="1:7" ht="17.55" customHeight="1" x14ac:dyDescent="0.3">
      <c r="A4259" s="1">
        <v>4258</v>
      </c>
      <c r="B4259" s="1" t="s">
        <v>4292</v>
      </c>
      <c r="C4259" s="19">
        <v>42562</v>
      </c>
      <c r="E4259" s="15">
        <v>310</v>
      </c>
      <c r="F4259" s="3">
        <v>1</v>
      </c>
      <c r="G4259" s="10">
        <v>500.45599999999996</v>
      </c>
    </row>
    <row r="4260" spans="1:7" ht="17.55" customHeight="1" x14ac:dyDescent="0.3">
      <c r="A4260" s="1">
        <v>4259</v>
      </c>
      <c r="B4260" s="1" t="s">
        <v>4293</v>
      </c>
      <c r="C4260" s="19">
        <v>42561</v>
      </c>
      <c r="E4260" s="15">
        <v>2</v>
      </c>
      <c r="F4260" s="3">
        <v>3</v>
      </c>
      <c r="G4260" s="10">
        <v>215.13799999999998</v>
      </c>
    </row>
    <row r="4261" spans="1:7" ht="17.55" customHeight="1" x14ac:dyDescent="0.3">
      <c r="A4261" s="1">
        <v>4260</v>
      </c>
      <c r="B4261" s="1" t="s">
        <v>4294</v>
      </c>
      <c r="C4261" s="19">
        <v>42565</v>
      </c>
      <c r="E4261" s="15">
        <v>253</v>
      </c>
      <c r="F4261" s="3">
        <v>2</v>
      </c>
      <c r="G4261" s="10">
        <v>371.71199999999999</v>
      </c>
    </row>
    <row r="4262" spans="1:7" ht="17.55" customHeight="1" x14ac:dyDescent="0.3">
      <c r="A4262" s="1">
        <v>4261</v>
      </c>
      <c r="B4262" s="1" t="s">
        <v>4295</v>
      </c>
      <c r="C4262" s="19">
        <v>42562</v>
      </c>
      <c r="E4262" s="15">
        <v>16</v>
      </c>
      <c r="F4262" s="3">
        <v>4</v>
      </c>
      <c r="G4262" s="10">
        <v>94.864000000000004</v>
      </c>
    </row>
    <row r="4263" spans="1:7" ht="17.55" customHeight="1" x14ac:dyDescent="0.3">
      <c r="A4263" s="1">
        <v>4262</v>
      </c>
      <c r="B4263" s="1" t="s">
        <v>4296</v>
      </c>
      <c r="C4263" s="19">
        <v>42563</v>
      </c>
      <c r="E4263" s="15">
        <v>217</v>
      </c>
      <c r="F4263" s="3">
        <v>3</v>
      </c>
      <c r="G4263" s="10">
        <v>613.47</v>
      </c>
    </row>
    <row r="4264" spans="1:7" ht="17.55" customHeight="1" x14ac:dyDescent="0.3">
      <c r="A4264" s="1">
        <v>4263</v>
      </c>
      <c r="B4264" s="1" t="s">
        <v>4297</v>
      </c>
      <c r="C4264" s="19">
        <v>42562</v>
      </c>
      <c r="E4264" s="15">
        <v>269</v>
      </c>
      <c r="F4264" s="3">
        <v>1</v>
      </c>
      <c r="G4264" s="10">
        <v>440.68200000000002</v>
      </c>
    </row>
    <row r="4265" spans="1:7" ht="17.55" customHeight="1" x14ac:dyDescent="0.3">
      <c r="A4265" s="1">
        <v>4264</v>
      </c>
      <c r="B4265" s="1" t="s">
        <v>4298</v>
      </c>
      <c r="C4265" s="19">
        <v>42566</v>
      </c>
      <c r="E4265" s="15">
        <v>8</v>
      </c>
      <c r="F4265" s="3">
        <v>3</v>
      </c>
      <c r="G4265" s="10">
        <v>725.87900000000002</v>
      </c>
    </row>
    <row r="4266" spans="1:7" ht="17.55" customHeight="1" x14ac:dyDescent="0.3">
      <c r="A4266" s="1">
        <v>4265</v>
      </c>
      <c r="B4266" s="1" t="s">
        <v>4299</v>
      </c>
      <c r="C4266" s="19">
        <v>42567</v>
      </c>
      <c r="E4266" s="15">
        <v>21</v>
      </c>
      <c r="F4266" s="3">
        <v>4</v>
      </c>
      <c r="G4266" s="10">
        <v>406.56</v>
      </c>
    </row>
    <row r="4267" spans="1:7" ht="17.55" customHeight="1" x14ac:dyDescent="0.3">
      <c r="A4267" s="1">
        <v>4266</v>
      </c>
      <c r="B4267" s="1" t="s">
        <v>4300</v>
      </c>
      <c r="C4267" s="19">
        <v>42563</v>
      </c>
      <c r="E4267" s="15">
        <v>203</v>
      </c>
      <c r="F4267" s="3">
        <v>1</v>
      </c>
      <c r="G4267" s="10">
        <v>228.68999999999997</v>
      </c>
    </row>
    <row r="4268" spans="1:7" ht="17.55" customHeight="1" x14ac:dyDescent="0.3">
      <c r="A4268" s="1">
        <v>4267</v>
      </c>
      <c r="B4268" s="1" t="s">
        <v>4301</v>
      </c>
      <c r="C4268" s="19">
        <v>42564</v>
      </c>
      <c r="E4268" s="15">
        <v>195</v>
      </c>
      <c r="F4268" s="3">
        <v>2</v>
      </c>
      <c r="G4268" s="10">
        <v>80.585999999999999</v>
      </c>
    </row>
    <row r="4269" spans="1:7" ht="17.55" customHeight="1" x14ac:dyDescent="0.3">
      <c r="A4269" s="1">
        <v>4268</v>
      </c>
      <c r="B4269" s="1" t="s">
        <v>4302</v>
      </c>
      <c r="C4269" s="19">
        <v>42565</v>
      </c>
      <c r="E4269" s="15">
        <v>36</v>
      </c>
      <c r="F4269" s="3">
        <v>3</v>
      </c>
      <c r="G4269" s="10">
        <v>343.03499999999997</v>
      </c>
    </row>
    <row r="4270" spans="1:7" ht="17.55" customHeight="1" x14ac:dyDescent="0.3">
      <c r="A4270" s="1">
        <v>4269</v>
      </c>
      <c r="B4270" s="1" t="s">
        <v>4303</v>
      </c>
      <c r="C4270" s="19">
        <v>42566</v>
      </c>
      <c r="E4270" s="15">
        <v>34</v>
      </c>
      <c r="F4270" s="3">
        <v>1</v>
      </c>
      <c r="G4270" s="10">
        <v>439.47200000000004</v>
      </c>
    </row>
    <row r="4271" spans="1:7" ht="17.55" customHeight="1" x14ac:dyDescent="0.3">
      <c r="A4271" s="1">
        <v>4270</v>
      </c>
      <c r="B4271" s="1" t="s">
        <v>4304</v>
      </c>
      <c r="C4271" s="19">
        <v>42563</v>
      </c>
      <c r="E4271" s="15">
        <v>109</v>
      </c>
      <c r="F4271" s="3">
        <v>4</v>
      </c>
      <c r="G4271" s="10">
        <v>531.45399999999995</v>
      </c>
    </row>
    <row r="4272" spans="1:7" ht="17.55" customHeight="1" x14ac:dyDescent="0.3">
      <c r="A4272" s="1">
        <v>4271</v>
      </c>
      <c r="B4272" s="1" t="s">
        <v>4305</v>
      </c>
      <c r="C4272" s="19">
        <v>42567</v>
      </c>
      <c r="E4272" s="15">
        <v>167</v>
      </c>
      <c r="F4272" s="3">
        <v>3</v>
      </c>
      <c r="G4272" s="10">
        <v>272.85500000000002</v>
      </c>
    </row>
    <row r="4273" spans="1:7" ht="17.55" customHeight="1" x14ac:dyDescent="0.3">
      <c r="A4273" s="1">
        <v>4272</v>
      </c>
      <c r="B4273" s="1" t="s">
        <v>4306</v>
      </c>
      <c r="C4273" s="19">
        <v>42564</v>
      </c>
      <c r="E4273" s="15">
        <v>131</v>
      </c>
      <c r="F4273" s="3">
        <v>1</v>
      </c>
      <c r="G4273" s="10">
        <v>326.09499999999997</v>
      </c>
    </row>
    <row r="4274" spans="1:7" ht="17.55" customHeight="1" x14ac:dyDescent="0.3">
      <c r="A4274" s="1">
        <v>4273</v>
      </c>
      <c r="B4274" s="1" t="s">
        <v>4307</v>
      </c>
      <c r="C4274" s="19">
        <v>42563</v>
      </c>
      <c r="E4274" s="15">
        <v>54</v>
      </c>
      <c r="F4274" s="3">
        <v>4</v>
      </c>
      <c r="G4274" s="10">
        <v>468.27</v>
      </c>
    </row>
    <row r="4275" spans="1:7" ht="17.55" customHeight="1" x14ac:dyDescent="0.3">
      <c r="A4275" s="1">
        <v>4274</v>
      </c>
      <c r="B4275" s="1" t="s">
        <v>4308</v>
      </c>
      <c r="C4275" s="19">
        <v>42566</v>
      </c>
      <c r="E4275" s="15">
        <v>14</v>
      </c>
      <c r="F4275" s="3">
        <v>3</v>
      </c>
      <c r="G4275" s="10">
        <v>378.00400000000002</v>
      </c>
    </row>
    <row r="4276" spans="1:7" ht="17.55" customHeight="1" x14ac:dyDescent="0.3">
      <c r="A4276" s="1">
        <v>4275</v>
      </c>
      <c r="B4276" s="1" t="s">
        <v>4309</v>
      </c>
      <c r="C4276" s="19">
        <v>42564</v>
      </c>
      <c r="E4276" s="15">
        <v>316</v>
      </c>
      <c r="F4276" s="3">
        <v>2</v>
      </c>
      <c r="G4276" s="10">
        <v>252.285</v>
      </c>
    </row>
    <row r="4277" spans="1:7" ht="17.55" customHeight="1" x14ac:dyDescent="0.3">
      <c r="A4277" s="1">
        <v>4276</v>
      </c>
      <c r="B4277" s="1" t="s">
        <v>4310</v>
      </c>
      <c r="C4277" s="19">
        <v>42564</v>
      </c>
      <c r="E4277" s="15">
        <v>217</v>
      </c>
      <c r="F4277" s="3">
        <v>3</v>
      </c>
      <c r="G4277" s="10">
        <v>530.46400000000006</v>
      </c>
    </row>
    <row r="4278" spans="1:7" ht="17.55" customHeight="1" x14ac:dyDescent="0.3">
      <c r="A4278" s="1">
        <v>4277</v>
      </c>
      <c r="B4278" s="1" t="s">
        <v>4311</v>
      </c>
      <c r="C4278" s="19">
        <v>42564</v>
      </c>
      <c r="E4278" s="15">
        <v>201</v>
      </c>
      <c r="F4278" s="3">
        <v>4</v>
      </c>
      <c r="G4278" s="10">
        <v>116.523</v>
      </c>
    </row>
    <row r="4279" spans="1:7" ht="17.55" customHeight="1" x14ac:dyDescent="0.3">
      <c r="A4279" s="1">
        <v>4278</v>
      </c>
      <c r="B4279" s="1" t="s">
        <v>4312</v>
      </c>
      <c r="C4279" s="19">
        <v>42569</v>
      </c>
      <c r="E4279" s="15">
        <v>234</v>
      </c>
      <c r="F4279" s="3">
        <v>1</v>
      </c>
      <c r="G4279" s="10">
        <v>280.02</v>
      </c>
    </row>
    <row r="4280" spans="1:7" ht="17.55" customHeight="1" x14ac:dyDescent="0.3">
      <c r="A4280" s="1">
        <v>4279</v>
      </c>
      <c r="B4280" s="1" t="s">
        <v>4313</v>
      </c>
      <c r="C4280" s="19">
        <v>42566</v>
      </c>
      <c r="E4280" s="15">
        <v>135</v>
      </c>
      <c r="F4280" s="3">
        <v>3</v>
      </c>
      <c r="G4280" s="10">
        <v>302.01600000000002</v>
      </c>
    </row>
    <row r="4281" spans="1:7" ht="17.55" customHeight="1" x14ac:dyDescent="0.3">
      <c r="A4281" s="1">
        <v>4280</v>
      </c>
      <c r="B4281" s="1" t="s">
        <v>4314</v>
      </c>
      <c r="C4281" s="19">
        <v>42568</v>
      </c>
      <c r="E4281" s="15">
        <v>319</v>
      </c>
      <c r="F4281" s="3">
        <v>2</v>
      </c>
      <c r="G4281" s="10">
        <v>502.15</v>
      </c>
    </row>
    <row r="4282" spans="1:7" ht="17.55" customHeight="1" x14ac:dyDescent="0.3">
      <c r="A4282" s="1">
        <v>4281</v>
      </c>
      <c r="B4282" s="1" t="s">
        <v>4315</v>
      </c>
      <c r="C4282" s="19">
        <v>42568</v>
      </c>
      <c r="E4282" s="15">
        <v>148</v>
      </c>
      <c r="F4282" s="3">
        <v>3</v>
      </c>
      <c r="G4282" s="10">
        <v>699.13799999999992</v>
      </c>
    </row>
    <row r="4283" spans="1:7" ht="17.55" customHeight="1" x14ac:dyDescent="0.3">
      <c r="A4283" s="1">
        <v>4282</v>
      </c>
      <c r="B4283" s="1" t="s">
        <v>4316</v>
      </c>
      <c r="C4283" s="19">
        <v>42569</v>
      </c>
      <c r="E4283" s="15">
        <v>61</v>
      </c>
      <c r="F4283" s="3">
        <v>2</v>
      </c>
      <c r="G4283" s="10">
        <v>528.52799999999991</v>
      </c>
    </row>
    <row r="4284" spans="1:7" ht="17.55" customHeight="1" x14ac:dyDescent="0.3">
      <c r="A4284" s="1">
        <v>4283</v>
      </c>
      <c r="B4284" s="1" t="s">
        <v>4317</v>
      </c>
      <c r="C4284" s="19">
        <v>42568</v>
      </c>
      <c r="E4284" s="15">
        <v>187</v>
      </c>
      <c r="F4284" s="3">
        <v>1</v>
      </c>
      <c r="G4284" s="10">
        <v>727.57299999999987</v>
      </c>
    </row>
    <row r="4285" spans="1:7" ht="17.55" customHeight="1" x14ac:dyDescent="0.3">
      <c r="A4285" s="1">
        <v>4284</v>
      </c>
      <c r="B4285" s="1" t="s">
        <v>4318</v>
      </c>
      <c r="C4285" s="19">
        <v>42570</v>
      </c>
      <c r="E4285" s="15">
        <v>302</v>
      </c>
      <c r="F4285" s="3">
        <v>4</v>
      </c>
      <c r="G4285" s="10">
        <v>81.674999999999997</v>
      </c>
    </row>
    <row r="4286" spans="1:7" ht="17.55" customHeight="1" x14ac:dyDescent="0.3">
      <c r="A4286" s="1">
        <v>4285</v>
      </c>
      <c r="B4286" s="1" t="s">
        <v>4319</v>
      </c>
      <c r="C4286" s="19">
        <v>42565</v>
      </c>
      <c r="E4286" s="15">
        <v>314</v>
      </c>
      <c r="F4286" s="3">
        <v>3</v>
      </c>
      <c r="G4286" s="10">
        <v>602.21699999999998</v>
      </c>
    </row>
    <row r="4287" spans="1:7" ht="17.55" customHeight="1" x14ac:dyDescent="0.3">
      <c r="A4287" s="1">
        <v>4286</v>
      </c>
      <c r="B4287" s="1" t="s">
        <v>4320</v>
      </c>
      <c r="C4287" s="19">
        <v>42570</v>
      </c>
      <c r="E4287" s="15">
        <v>80</v>
      </c>
      <c r="F4287" s="3">
        <v>2</v>
      </c>
      <c r="G4287" s="10">
        <v>391.07200000000006</v>
      </c>
    </row>
    <row r="4288" spans="1:7" ht="17.55" customHeight="1" x14ac:dyDescent="0.3">
      <c r="A4288" s="1">
        <v>4287</v>
      </c>
      <c r="B4288" s="1" t="s">
        <v>4321</v>
      </c>
      <c r="C4288" s="19">
        <v>42568</v>
      </c>
      <c r="E4288" s="15">
        <v>165</v>
      </c>
      <c r="F4288" s="3">
        <v>1</v>
      </c>
      <c r="G4288" s="10">
        <v>64.13</v>
      </c>
    </row>
    <row r="4289" spans="1:7" ht="17.55" customHeight="1" x14ac:dyDescent="0.3">
      <c r="A4289" s="1">
        <v>4288</v>
      </c>
      <c r="B4289" s="1" t="s">
        <v>4322</v>
      </c>
      <c r="C4289" s="19">
        <v>42570</v>
      </c>
      <c r="E4289" s="15">
        <v>124</v>
      </c>
      <c r="F4289" s="3">
        <v>4</v>
      </c>
      <c r="G4289" s="10">
        <v>379.69800000000004</v>
      </c>
    </row>
    <row r="4290" spans="1:7" ht="17.55" customHeight="1" x14ac:dyDescent="0.3">
      <c r="A4290" s="1">
        <v>4289</v>
      </c>
      <c r="B4290" s="1" t="s">
        <v>4323</v>
      </c>
      <c r="C4290" s="19">
        <v>42566</v>
      </c>
      <c r="E4290" s="15">
        <v>85</v>
      </c>
      <c r="F4290" s="3">
        <v>2</v>
      </c>
      <c r="G4290" s="10">
        <v>733.74400000000014</v>
      </c>
    </row>
    <row r="4291" spans="1:7" ht="17.55" customHeight="1" x14ac:dyDescent="0.3">
      <c r="A4291" s="1">
        <v>4290</v>
      </c>
      <c r="B4291" s="1" t="s">
        <v>4324</v>
      </c>
      <c r="C4291" s="19">
        <v>42568</v>
      </c>
      <c r="E4291" s="15">
        <v>99</v>
      </c>
      <c r="F4291" s="3">
        <v>1</v>
      </c>
      <c r="G4291" s="10">
        <v>387.68400000000003</v>
      </c>
    </row>
    <row r="4292" spans="1:7" ht="17.55" customHeight="1" x14ac:dyDescent="0.3">
      <c r="A4292" s="1">
        <v>4291</v>
      </c>
      <c r="B4292" s="1" t="s">
        <v>4325</v>
      </c>
      <c r="C4292" s="19">
        <v>42571</v>
      </c>
      <c r="E4292" s="15">
        <v>100</v>
      </c>
      <c r="F4292" s="3">
        <v>1</v>
      </c>
      <c r="G4292" s="10">
        <v>221.18800000000002</v>
      </c>
    </row>
    <row r="4293" spans="1:7" ht="17.55" customHeight="1" x14ac:dyDescent="0.3">
      <c r="A4293" s="1">
        <v>4292</v>
      </c>
      <c r="B4293" s="1" t="s">
        <v>4326</v>
      </c>
      <c r="C4293" s="19">
        <v>42568</v>
      </c>
      <c r="E4293" s="15">
        <v>62</v>
      </c>
      <c r="F4293" s="3">
        <v>1</v>
      </c>
      <c r="G4293" s="10">
        <v>229.779</v>
      </c>
    </row>
    <row r="4294" spans="1:7" ht="17.55" customHeight="1" x14ac:dyDescent="0.3">
      <c r="A4294" s="1">
        <v>4293</v>
      </c>
      <c r="B4294" s="1" t="s">
        <v>4327</v>
      </c>
      <c r="C4294" s="19">
        <v>42570</v>
      </c>
      <c r="E4294" s="15">
        <v>260</v>
      </c>
      <c r="F4294" s="3">
        <v>1</v>
      </c>
      <c r="G4294" s="10">
        <v>649.64899999999989</v>
      </c>
    </row>
    <row r="4295" spans="1:7" ht="17.55" customHeight="1" x14ac:dyDescent="0.3">
      <c r="A4295" s="1">
        <v>4294</v>
      </c>
      <c r="B4295" s="1" t="s">
        <v>4328</v>
      </c>
      <c r="C4295" s="19">
        <v>42568</v>
      </c>
      <c r="E4295" s="15">
        <v>7</v>
      </c>
      <c r="F4295" s="3">
        <v>4</v>
      </c>
      <c r="G4295" s="10">
        <v>577.16999999999996</v>
      </c>
    </row>
    <row r="4296" spans="1:7" ht="17.55" customHeight="1" x14ac:dyDescent="0.3">
      <c r="A4296" s="1">
        <v>4295</v>
      </c>
      <c r="B4296" s="1" t="s">
        <v>4329</v>
      </c>
      <c r="C4296" s="19">
        <v>42571</v>
      </c>
      <c r="E4296" s="15">
        <v>65</v>
      </c>
      <c r="F4296" s="3">
        <v>3</v>
      </c>
      <c r="G4296" s="10">
        <v>226.14899999999997</v>
      </c>
    </row>
    <row r="4297" spans="1:7" ht="17.55" customHeight="1" x14ac:dyDescent="0.3">
      <c r="A4297" s="1">
        <v>4296</v>
      </c>
      <c r="B4297" s="1" t="s">
        <v>4330</v>
      </c>
      <c r="C4297" s="19">
        <v>42572</v>
      </c>
      <c r="E4297" s="15">
        <v>26</v>
      </c>
      <c r="F4297" s="3">
        <v>3</v>
      </c>
      <c r="G4297" s="10">
        <v>160.13200000000001</v>
      </c>
    </row>
    <row r="4298" spans="1:7" ht="17.55" customHeight="1" x14ac:dyDescent="0.3">
      <c r="A4298" s="1">
        <v>4297</v>
      </c>
      <c r="B4298" s="1" t="s">
        <v>4331</v>
      </c>
      <c r="C4298" s="19">
        <v>42572</v>
      </c>
      <c r="E4298" s="15">
        <v>220</v>
      </c>
      <c r="F4298" s="3">
        <v>3</v>
      </c>
      <c r="G4298" s="10">
        <v>295.24</v>
      </c>
    </row>
    <row r="4299" spans="1:7" ht="17.55" customHeight="1" x14ac:dyDescent="0.3">
      <c r="A4299" s="1">
        <v>4298</v>
      </c>
      <c r="B4299" s="1" t="s">
        <v>4332</v>
      </c>
      <c r="C4299" s="19">
        <v>42572</v>
      </c>
      <c r="E4299" s="15">
        <v>138</v>
      </c>
      <c r="F4299" s="3">
        <v>3</v>
      </c>
      <c r="G4299" s="10">
        <v>137.94</v>
      </c>
    </row>
    <row r="4300" spans="1:7" ht="17.55" customHeight="1" x14ac:dyDescent="0.3">
      <c r="A4300" s="1">
        <v>4299</v>
      </c>
      <c r="B4300" s="1" t="s">
        <v>4333</v>
      </c>
      <c r="C4300" s="19">
        <v>42569</v>
      </c>
      <c r="E4300" s="15">
        <v>267</v>
      </c>
      <c r="F4300" s="3">
        <v>2</v>
      </c>
      <c r="G4300" s="10">
        <v>448.90999999999997</v>
      </c>
    </row>
    <row r="4301" spans="1:7" ht="17.55" customHeight="1" x14ac:dyDescent="0.3">
      <c r="A4301" s="1">
        <v>4300</v>
      </c>
      <c r="B4301" s="1" t="s">
        <v>4334</v>
      </c>
      <c r="C4301" s="19">
        <v>42574</v>
      </c>
      <c r="E4301" s="15">
        <v>138</v>
      </c>
      <c r="F4301" s="3">
        <v>1</v>
      </c>
      <c r="G4301" s="10">
        <v>86.63600000000001</v>
      </c>
    </row>
    <row r="4302" spans="1:7" ht="17.55" customHeight="1" x14ac:dyDescent="0.3">
      <c r="A4302" s="1">
        <v>4301</v>
      </c>
      <c r="B4302" s="1" t="s">
        <v>4335</v>
      </c>
      <c r="C4302" s="19">
        <v>42569</v>
      </c>
      <c r="E4302" s="15">
        <v>121</v>
      </c>
      <c r="F4302" s="3">
        <v>2</v>
      </c>
      <c r="G4302" s="10">
        <v>527.07600000000002</v>
      </c>
    </row>
    <row r="4303" spans="1:7" ht="17.55" customHeight="1" x14ac:dyDescent="0.3">
      <c r="A4303" s="1">
        <v>4302</v>
      </c>
      <c r="B4303" s="1" t="s">
        <v>4336</v>
      </c>
      <c r="C4303" s="19">
        <v>42571</v>
      </c>
      <c r="E4303" s="15">
        <v>297</v>
      </c>
      <c r="F4303" s="3">
        <v>3</v>
      </c>
      <c r="G4303" s="10">
        <v>398.57399999999996</v>
      </c>
    </row>
    <row r="4304" spans="1:7" ht="17.55" customHeight="1" x14ac:dyDescent="0.3">
      <c r="A4304" s="1">
        <v>4303</v>
      </c>
      <c r="B4304" s="1" t="s">
        <v>4337</v>
      </c>
      <c r="C4304" s="19">
        <v>42570</v>
      </c>
      <c r="E4304" s="15">
        <v>298</v>
      </c>
      <c r="F4304" s="3">
        <v>2</v>
      </c>
      <c r="G4304" s="10">
        <v>157.30000000000001</v>
      </c>
    </row>
    <row r="4305" spans="1:7" ht="17.55" customHeight="1" x14ac:dyDescent="0.3">
      <c r="A4305" s="1">
        <v>4304</v>
      </c>
      <c r="B4305" s="1" t="s">
        <v>4338</v>
      </c>
      <c r="C4305" s="19">
        <v>42570</v>
      </c>
      <c r="E4305" s="15">
        <v>130</v>
      </c>
      <c r="F4305" s="3">
        <v>3</v>
      </c>
      <c r="G4305" s="10">
        <v>367.28299999999996</v>
      </c>
    </row>
    <row r="4306" spans="1:7" ht="17.55" customHeight="1" x14ac:dyDescent="0.3">
      <c r="A4306" s="1">
        <v>4305</v>
      </c>
      <c r="B4306" s="1" t="s">
        <v>4339</v>
      </c>
      <c r="C4306" s="19">
        <v>42574</v>
      </c>
      <c r="E4306" s="15">
        <v>9</v>
      </c>
      <c r="F4306" s="3">
        <v>1</v>
      </c>
      <c r="G4306" s="10">
        <v>430.76000000000005</v>
      </c>
    </row>
    <row r="4307" spans="1:7" ht="17.55" customHeight="1" x14ac:dyDescent="0.3">
      <c r="A4307" s="1">
        <v>4306</v>
      </c>
      <c r="B4307" s="1" t="s">
        <v>4340</v>
      </c>
      <c r="C4307" s="19">
        <v>42575</v>
      </c>
      <c r="E4307" s="15">
        <v>190</v>
      </c>
      <c r="F4307" s="3">
        <v>1</v>
      </c>
      <c r="G4307" s="10">
        <v>590.23799999999994</v>
      </c>
    </row>
    <row r="4308" spans="1:7" ht="17.55" customHeight="1" x14ac:dyDescent="0.3">
      <c r="A4308" s="1">
        <v>4307</v>
      </c>
      <c r="B4308" s="1" t="s">
        <v>4341</v>
      </c>
      <c r="C4308" s="19">
        <v>42570</v>
      </c>
      <c r="E4308" s="15">
        <v>174</v>
      </c>
      <c r="F4308" s="3">
        <v>3</v>
      </c>
      <c r="G4308" s="10">
        <v>454.113</v>
      </c>
    </row>
    <row r="4309" spans="1:7" ht="17.55" customHeight="1" x14ac:dyDescent="0.3">
      <c r="A4309" s="1">
        <v>4308</v>
      </c>
      <c r="B4309" s="1" t="s">
        <v>4342</v>
      </c>
      <c r="C4309" s="19">
        <v>42572</v>
      </c>
      <c r="E4309" s="15">
        <v>249</v>
      </c>
      <c r="F4309" s="3">
        <v>1</v>
      </c>
      <c r="G4309" s="10">
        <v>503.96499999999997</v>
      </c>
    </row>
    <row r="4310" spans="1:7" ht="17.55" customHeight="1" x14ac:dyDescent="0.3">
      <c r="A4310" s="1">
        <v>4309</v>
      </c>
      <c r="B4310" s="1" t="s">
        <v>4343</v>
      </c>
      <c r="C4310" s="19">
        <v>42574</v>
      </c>
      <c r="E4310" s="15">
        <v>300</v>
      </c>
      <c r="F4310" s="3">
        <v>4</v>
      </c>
      <c r="G4310" s="10">
        <v>115.19200000000001</v>
      </c>
    </row>
    <row r="4311" spans="1:7" ht="17.55" customHeight="1" x14ac:dyDescent="0.3">
      <c r="A4311" s="1">
        <v>4310</v>
      </c>
      <c r="B4311" s="1" t="s">
        <v>4344</v>
      </c>
      <c r="C4311" s="19">
        <v>42574</v>
      </c>
      <c r="E4311" s="15">
        <v>267</v>
      </c>
      <c r="F4311" s="3">
        <v>1</v>
      </c>
      <c r="G4311" s="10">
        <v>505.65899999999999</v>
      </c>
    </row>
    <row r="4312" spans="1:7" ht="17.55" customHeight="1" x14ac:dyDescent="0.3">
      <c r="A4312" s="1">
        <v>4311</v>
      </c>
      <c r="B4312" s="1" t="s">
        <v>4345</v>
      </c>
      <c r="C4312" s="19">
        <v>42572</v>
      </c>
      <c r="E4312" s="15">
        <v>88</v>
      </c>
      <c r="F4312" s="3">
        <v>1</v>
      </c>
      <c r="G4312" s="10">
        <v>531.06899999999996</v>
      </c>
    </row>
    <row r="4313" spans="1:7" ht="17.55" customHeight="1" x14ac:dyDescent="0.3">
      <c r="A4313" s="1">
        <v>4312</v>
      </c>
      <c r="B4313" s="1" t="s">
        <v>4346</v>
      </c>
      <c r="C4313" s="19">
        <v>42576</v>
      </c>
      <c r="E4313" s="15">
        <v>292</v>
      </c>
      <c r="F4313" s="3">
        <v>3</v>
      </c>
      <c r="G4313" s="10">
        <v>571.12</v>
      </c>
    </row>
    <row r="4314" spans="1:7" ht="17.55" customHeight="1" x14ac:dyDescent="0.3">
      <c r="A4314" s="1">
        <v>4313</v>
      </c>
      <c r="B4314" s="1" t="s">
        <v>4347</v>
      </c>
      <c r="C4314" s="19">
        <v>42571</v>
      </c>
      <c r="E4314" s="15">
        <v>130</v>
      </c>
      <c r="F4314" s="3">
        <v>4</v>
      </c>
      <c r="G4314" s="10">
        <v>372.43799999999999</v>
      </c>
    </row>
    <row r="4315" spans="1:7" ht="17.55" customHeight="1" x14ac:dyDescent="0.3">
      <c r="A4315" s="1">
        <v>4314</v>
      </c>
      <c r="B4315" s="1" t="s">
        <v>4348</v>
      </c>
      <c r="C4315" s="19">
        <v>42573</v>
      </c>
      <c r="E4315" s="15">
        <v>165</v>
      </c>
      <c r="F4315" s="3">
        <v>4</v>
      </c>
      <c r="G4315" s="10">
        <v>284.95499999999998</v>
      </c>
    </row>
    <row r="4316" spans="1:7" ht="17.55" customHeight="1" x14ac:dyDescent="0.3">
      <c r="A4316" s="1">
        <v>4315</v>
      </c>
      <c r="B4316" s="1" t="s">
        <v>4349</v>
      </c>
      <c r="C4316" s="19">
        <v>42574</v>
      </c>
      <c r="E4316" s="15">
        <v>96</v>
      </c>
      <c r="F4316" s="3">
        <v>1</v>
      </c>
      <c r="G4316" s="10">
        <v>62.920000000000009</v>
      </c>
    </row>
    <row r="4317" spans="1:7" ht="17.55" customHeight="1" x14ac:dyDescent="0.3">
      <c r="A4317" s="1">
        <v>4316</v>
      </c>
      <c r="B4317" s="1" t="s">
        <v>4350</v>
      </c>
      <c r="C4317" s="19">
        <v>42577</v>
      </c>
      <c r="E4317" s="15">
        <v>288</v>
      </c>
      <c r="F4317" s="3">
        <v>4</v>
      </c>
      <c r="G4317" s="10">
        <v>122.21000000000001</v>
      </c>
    </row>
    <row r="4318" spans="1:7" ht="17.55" customHeight="1" x14ac:dyDescent="0.3">
      <c r="A4318" s="1">
        <v>4317</v>
      </c>
      <c r="B4318" s="1" t="s">
        <v>4351</v>
      </c>
      <c r="C4318" s="19">
        <v>42574</v>
      </c>
      <c r="E4318" s="15">
        <v>178</v>
      </c>
      <c r="F4318" s="3">
        <v>2</v>
      </c>
      <c r="G4318" s="10">
        <v>331.05600000000004</v>
      </c>
    </row>
    <row r="4319" spans="1:7" ht="17.55" customHeight="1" x14ac:dyDescent="0.3">
      <c r="A4319" s="1">
        <v>4318</v>
      </c>
      <c r="B4319" s="1" t="s">
        <v>4352</v>
      </c>
      <c r="C4319" s="19">
        <v>42576</v>
      </c>
      <c r="E4319" s="15">
        <v>171</v>
      </c>
      <c r="F4319" s="3">
        <v>2</v>
      </c>
      <c r="G4319" s="10">
        <v>650.49599999999998</v>
      </c>
    </row>
    <row r="4320" spans="1:7" ht="17.55" customHeight="1" x14ac:dyDescent="0.3">
      <c r="A4320" s="1">
        <v>4319</v>
      </c>
      <c r="B4320" s="1" t="s">
        <v>4353</v>
      </c>
      <c r="C4320" s="19">
        <v>42574</v>
      </c>
      <c r="E4320" s="15">
        <v>106</v>
      </c>
      <c r="F4320" s="3">
        <v>3</v>
      </c>
      <c r="G4320" s="10">
        <v>591.2059999999999</v>
      </c>
    </row>
    <row r="4321" spans="1:7" ht="17.55" customHeight="1" x14ac:dyDescent="0.3">
      <c r="A4321" s="1">
        <v>4320</v>
      </c>
      <c r="B4321" s="1" t="s">
        <v>4354</v>
      </c>
      <c r="C4321" s="19">
        <v>42578</v>
      </c>
      <c r="E4321" s="15">
        <v>50</v>
      </c>
      <c r="F4321" s="3">
        <v>4</v>
      </c>
      <c r="G4321" s="10">
        <v>737.73699999999997</v>
      </c>
    </row>
    <row r="4322" spans="1:7" ht="17.55" customHeight="1" x14ac:dyDescent="0.3">
      <c r="A4322" s="1">
        <v>4321</v>
      </c>
      <c r="B4322" s="1" t="s">
        <v>4355</v>
      </c>
      <c r="C4322" s="19">
        <v>42577</v>
      </c>
      <c r="E4322" s="15">
        <v>50</v>
      </c>
      <c r="F4322" s="3">
        <v>4</v>
      </c>
      <c r="G4322" s="10">
        <v>221.91399999999999</v>
      </c>
    </row>
    <row r="4323" spans="1:7" ht="17.55" customHeight="1" x14ac:dyDescent="0.3">
      <c r="A4323" s="1">
        <v>4322</v>
      </c>
      <c r="B4323" s="1" t="s">
        <v>4356</v>
      </c>
      <c r="C4323" s="19">
        <v>42578</v>
      </c>
      <c r="E4323" s="15">
        <v>221</v>
      </c>
      <c r="F4323" s="3">
        <v>3</v>
      </c>
      <c r="G4323" s="10">
        <v>502.15</v>
      </c>
    </row>
    <row r="4324" spans="1:7" ht="17.55" customHeight="1" x14ac:dyDescent="0.3">
      <c r="A4324" s="1">
        <v>4323</v>
      </c>
      <c r="B4324" s="1" t="s">
        <v>4357</v>
      </c>
      <c r="C4324" s="19">
        <v>42575</v>
      </c>
      <c r="E4324" s="15">
        <v>202</v>
      </c>
      <c r="F4324" s="3">
        <v>3</v>
      </c>
      <c r="G4324" s="10">
        <v>933.27300000000002</v>
      </c>
    </row>
    <row r="4325" spans="1:7" ht="17.55" customHeight="1" x14ac:dyDescent="0.3">
      <c r="A4325" s="1">
        <v>4324</v>
      </c>
      <c r="B4325" s="1" t="s">
        <v>4358</v>
      </c>
      <c r="C4325" s="19">
        <v>42573</v>
      </c>
      <c r="E4325" s="15">
        <v>278</v>
      </c>
      <c r="F4325" s="3">
        <v>2</v>
      </c>
      <c r="G4325" s="10">
        <v>224.57600000000002</v>
      </c>
    </row>
    <row r="4326" spans="1:7" ht="17.55" customHeight="1" x14ac:dyDescent="0.3">
      <c r="A4326" s="1">
        <v>4325</v>
      </c>
      <c r="B4326" s="1" t="s">
        <v>4359</v>
      </c>
      <c r="C4326" s="19">
        <v>42577</v>
      </c>
      <c r="E4326" s="15">
        <v>105</v>
      </c>
      <c r="F4326" s="3">
        <v>3</v>
      </c>
      <c r="G4326" s="10">
        <v>297.65999999999997</v>
      </c>
    </row>
    <row r="4327" spans="1:7" ht="17.55" customHeight="1" x14ac:dyDescent="0.3">
      <c r="A4327" s="1">
        <v>4326</v>
      </c>
      <c r="B4327" s="1" t="s">
        <v>4360</v>
      </c>
      <c r="C4327" s="19">
        <v>42574</v>
      </c>
      <c r="E4327" s="15">
        <v>56</v>
      </c>
      <c r="F4327" s="3">
        <v>1</v>
      </c>
      <c r="G4327" s="10">
        <v>355.74</v>
      </c>
    </row>
    <row r="4328" spans="1:7" ht="17.55" customHeight="1" x14ac:dyDescent="0.3">
      <c r="A4328" s="1">
        <v>4327</v>
      </c>
      <c r="B4328" s="1" t="s">
        <v>4361</v>
      </c>
      <c r="C4328" s="19">
        <v>42577</v>
      </c>
      <c r="E4328" s="15">
        <v>211</v>
      </c>
      <c r="F4328" s="3">
        <v>2</v>
      </c>
      <c r="G4328" s="10">
        <v>886.44600000000003</v>
      </c>
    </row>
    <row r="4329" spans="1:7" ht="17.55" customHeight="1" x14ac:dyDescent="0.3">
      <c r="A4329" s="1">
        <v>4328</v>
      </c>
      <c r="B4329" s="1" t="s">
        <v>4362</v>
      </c>
      <c r="C4329" s="19">
        <v>42576</v>
      </c>
      <c r="E4329" s="15">
        <v>227</v>
      </c>
      <c r="F4329" s="3">
        <v>2</v>
      </c>
      <c r="G4329" s="10">
        <v>580.43700000000001</v>
      </c>
    </row>
    <row r="4330" spans="1:7" ht="17.55" customHeight="1" x14ac:dyDescent="0.3">
      <c r="A4330" s="1">
        <v>4329</v>
      </c>
      <c r="B4330" s="1" t="s">
        <v>4363</v>
      </c>
      <c r="C4330" s="19">
        <v>42577</v>
      </c>
      <c r="E4330" s="15">
        <v>315</v>
      </c>
      <c r="F4330" s="3">
        <v>4</v>
      </c>
      <c r="G4330" s="10">
        <v>610.6869999999999</v>
      </c>
    </row>
    <row r="4331" spans="1:7" ht="17.55" customHeight="1" x14ac:dyDescent="0.3">
      <c r="A4331" s="1">
        <v>4330</v>
      </c>
      <c r="B4331" s="1" t="s">
        <v>4364</v>
      </c>
      <c r="C4331" s="19">
        <v>42576</v>
      </c>
      <c r="E4331" s="15">
        <v>21</v>
      </c>
      <c r="F4331" s="3">
        <v>4</v>
      </c>
      <c r="G4331" s="10">
        <v>608.99299999999994</v>
      </c>
    </row>
    <row r="4332" spans="1:7" ht="17.55" customHeight="1" x14ac:dyDescent="0.3">
      <c r="A4332" s="1">
        <v>4331</v>
      </c>
      <c r="B4332" s="1" t="s">
        <v>4365</v>
      </c>
      <c r="C4332" s="19">
        <v>42575</v>
      </c>
      <c r="E4332" s="15">
        <v>198</v>
      </c>
      <c r="F4332" s="3">
        <v>2</v>
      </c>
      <c r="G4332" s="10">
        <v>152.45999999999998</v>
      </c>
    </row>
    <row r="4333" spans="1:7" ht="17.55" customHeight="1" x14ac:dyDescent="0.3">
      <c r="A4333" s="1">
        <v>4332</v>
      </c>
      <c r="B4333" s="1" t="s">
        <v>4366</v>
      </c>
      <c r="C4333" s="19">
        <v>42578</v>
      </c>
      <c r="E4333" s="15">
        <v>232</v>
      </c>
      <c r="F4333" s="3">
        <v>3</v>
      </c>
      <c r="G4333" s="10">
        <v>476.74</v>
      </c>
    </row>
    <row r="4334" spans="1:7" ht="17.55" customHeight="1" x14ac:dyDescent="0.3">
      <c r="A4334" s="1">
        <v>4333</v>
      </c>
      <c r="B4334" s="1" t="s">
        <v>4367</v>
      </c>
      <c r="C4334" s="19">
        <v>42580</v>
      </c>
      <c r="E4334" s="15">
        <v>187</v>
      </c>
      <c r="F4334" s="3">
        <v>1</v>
      </c>
      <c r="G4334" s="10">
        <v>401.72</v>
      </c>
    </row>
    <row r="4335" spans="1:7" ht="17.55" customHeight="1" x14ac:dyDescent="0.3">
      <c r="A4335" s="1">
        <v>4334</v>
      </c>
      <c r="B4335" s="1" t="s">
        <v>4368</v>
      </c>
      <c r="C4335" s="19">
        <v>42576</v>
      </c>
      <c r="E4335" s="15">
        <v>136</v>
      </c>
      <c r="F4335" s="3">
        <v>3</v>
      </c>
      <c r="G4335" s="10">
        <v>251.19599999999997</v>
      </c>
    </row>
    <row r="4336" spans="1:7" ht="17.55" customHeight="1" x14ac:dyDescent="0.3">
      <c r="A4336" s="1">
        <v>4335</v>
      </c>
      <c r="B4336" s="1" t="s">
        <v>4369</v>
      </c>
      <c r="C4336" s="19">
        <v>42577</v>
      </c>
      <c r="E4336" s="15">
        <v>151</v>
      </c>
      <c r="F4336" s="3">
        <v>2</v>
      </c>
      <c r="G4336" s="10">
        <v>141.44899999999998</v>
      </c>
    </row>
    <row r="4337" spans="1:7" ht="17.55" customHeight="1" x14ac:dyDescent="0.3">
      <c r="A4337" s="1">
        <v>4336</v>
      </c>
      <c r="B4337" s="1" t="s">
        <v>4370</v>
      </c>
      <c r="C4337" s="19">
        <v>42581</v>
      </c>
      <c r="E4337" s="15">
        <v>45</v>
      </c>
      <c r="F4337" s="3">
        <v>1</v>
      </c>
      <c r="G4337" s="10">
        <v>260.14999999999998</v>
      </c>
    </row>
    <row r="4338" spans="1:7" ht="17.55" customHeight="1" x14ac:dyDescent="0.3">
      <c r="A4338" s="1">
        <v>4337</v>
      </c>
      <c r="B4338" s="1" t="s">
        <v>4371</v>
      </c>
      <c r="C4338" s="19">
        <v>42579</v>
      </c>
      <c r="E4338" s="15">
        <v>82</v>
      </c>
      <c r="F4338" s="3">
        <v>1</v>
      </c>
      <c r="G4338" s="10">
        <v>559.50400000000002</v>
      </c>
    </row>
    <row r="4339" spans="1:7" ht="17.55" customHeight="1" x14ac:dyDescent="0.3">
      <c r="A4339" s="1">
        <v>4338</v>
      </c>
      <c r="B4339" s="1" t="s">
        <v>4372</v>
      </c>
      <c r="C4339" s="19">
        <v>42577</v>
      </c>
      <c r="E4339" s="15">
        <v>265</v>
      </c>
      <c r="F4339" s="3">
        <v>2</v>
      </c>
      <c r="G4339" s="10">
        <v>389.62</v>
      </c>
    </row>
    <row r="4340" spans="1:7" ht="17.55" customHeight="1" x14ac:dyDescent="0.3">
      <c r="A4340" s="1">
        <v>4339</v>
      </c>
      <c r="B4340" s="1" t="s">
        <v>4373</v>
      </c>
      <c r="C4340" s="19">
        <v>42577</v>
      </c>
      <c r="E4340" s="15">
        <v>181</v>
      </c>
      <c r="F4340" s="3">
        <v>4</v>
      </c>
      <c r="G4340" s="10">
        <v>344.85</v>
      </c>
    </row>
    <row r="4341" spans="1:7" ht="17.55" customHeight="1" x14ac:dyDescent="0.3">
      <c r="A4341" s="1">
        <v>4340</v>
      </c>
      <c r="B4341" s="1" t="s">
        <v>4374</v>
      </c>
      <c r="C4341" s="19">
        <v>42579</v>
      </c>
      <c r="E4341" s="15">
        <v>62</v>
      </c>
      <c r="F4341" s="3">
        <v>4</v>
      </c>
      <c r="G4341" s="10">
        <v>554.30100000000004</v>
      </c>
    </row>
    <row r="4342" spans="1:7" ht="17.55" customHeight="1" x14ac:dyDescent="0.3">
      <c r="A4342" s="1">
        <v>4341</v>
      </c>
      <c r="B4342" s="1" t="s">
        <v>4375</v>
      </c>
      <c r="C4342" s="19">
        <v>42580</v>
      </c>
      <c r="E4342" s="15">
        <v>193</v>
      </c>
      <c r="F4342" s="3">
        <v>3</v>
      </c>
      <c r="G4342" s="10">
        <v>409.464</v>
      </c>
    </row>
    <row r="4343" spans="1:7" ht="17.55" customHeight="1" x14ac:dyDescent="0.3">
      <c r="A4343" s="1">
        <v>4342</v>
      </c>
      <c r="B4343" s="1" t="s">
        <v>4376</v>
      </c>
      <c r="C4343" s="19">
        <v>42581</v>
      </c>
      <c r="E4343" s="15">
        <v>140</v>
      </c>
      <c r="F4343" s="3">
        <v>3</v>
      </c>
      <c r="G4343" s="10">
        <v>238.61199999999999</v>
      </c>
    </row>
    <row r="4344" spans="1:7" ht="17.55" customHeight="1" x14ac:dyDescent="0.3">
      <c r="A4344" s="1">
        <v>4343</v>
      </c>
      <c r="B4344" s="1" t="s">
        <v>4377</v>
      </c>
      <c r="C4344" s="19">
        <v>42582</v>
      </c>
      <c r="E4344" s="15">
        <v>25</v>
      </c>
      <c r="F4344" s="3">
        <v>4</v>
      </c>
      <c r="G4344" s="10">
        <v>437.77800000000002</v>
      </c>
    </row>
    <row r="4345" spans="1:7" ht="17.55" customHeight="1" x14ac:dyDescent="0.3">
      <c r="A4345" s="1">
        <v>4345</v>
      </c>
      <c r="B4345" s="1" t="s">
        <v>4378</v>
      </c>
      <c r="C4345" s="19">
        <v>42581</v>
      </c>
      <c r="E4345" s="15">
        <v>124</v>
      </c>
      <c r="F4345" s="3">
        <v>1</v>
      </c>
      <c r="G4345" s="10">
        <v>673.00199999999995</v>
      </c>
    </row>
    <row r="4346" spans="1:7" ht="17.55" customHeight="1" x14ac:dyDescent="0.3">
      <c r="A4346" s="1">
        <v>4346</v>
      </c>
      <c r="B4346" s="1" t="s">
        <v>4379</v>
      </c>
      <c r="C4346" s="19">
        <v>42581</v>
      </c>
      <c r="E4346" s="15">
        <v>143</v>
      </c>
      <c r="F4346" s="3">
        <v>3</v>
      </c>
      <c r="G4346" s="10">
        <v>532.4</v>
      </c>
    </row>
    <row r="4347" spans="1:7" ht="17.55" customHeight="1" x14ac:dyDescent="0.3">
      <c r="A4347" s="1">
        <v>4348</v>
      </c>
      <c r="B4347" s="1" t="s">
        <v>4380</v>
      </c>
      <c r="C4347" s="19">
        <v>42579</v>
      </c>
      <c r="E4347" s="15">
        <v>217</v>
      </c>
      <c r="F4347" s="3">
        <v>3</v>
      </c>
      <c r="G4347" s="10">
        <v>240.548</v>
      </c>
    </row>
    <row r="4348" spans="1:7" ht="17.55" customHeight="1" x14ac:dyDescent="0.3">
      <c r="A4348" s="1">
        <v>4351</v>
      </c>
      <c r="B4348" s="1" t="s">
        <v>4381</v>
      </c>
      <c r="C4348" s="19">
        <v>42579</v>
      </c>
      <c r="E4348" s="15">
        <v>203</v>
      </c>
      <c r="F4348" s="3">
        <v>2</v>
      </c>
      <c r="G4348" s="10">
        <v>178.11199999999999</v>
      </c>
    </row>
    <row r="4349" spans="1:7" ht="17.55" customHeight="1" x14ac:dyDescent="0.3">
      <c r="A4349" s="1">
        <v>4352</v>
      </c>
      <c r="B4349" s="1" t="s">
        <v>4382</v>
      </c>
      <c r="C4349" s="19">
        <v>42581</v>
      </c>
      <c r="E4349" s="15">
        <v>188</v>
      </c>
      <c r="F4349" s="3">
        <v>3</v>
      </c>
      <c r="G4349" s="10">
        <v>287.49600000000004</v>
      </c>
    </row>
    <row r="4350" spans="1:7" ht="17.55" customHeight="1" x14ac:dyDescent="0.3">
      <c r="A4350" s="1">
        <v>4354</v>
      </c>
      <c r="B4350" s="1" t="s">
        <v>4383</v>
      </c>
      <c r="C4350" s="19">
        <v>42580</v>
      </c>
      <c r="E4350" s="15">
        <v>154</v>
      </c>
      <c r="F4350" s="3">
        <v>2</v>
      </c>
      <c r="G4350" s="10">
        <v>525.98699999999997</v>
      </c>
    </row>
    <row r="4351" spans="1:7" ht="17.55" customHeight="1" x14ac:dyDescent="0.3">
      <c r="A4351" s="1">
        <v>4356</v>
      </c>
      <c r="B4351" s="1" t="s">
        <v>4384</v>
      </c>
      <c r="C4351" s="19">
        <v>42580</v>
      </c>
      <c r="E4351" s="15">
        <v>4</v>
      </c>
      <c r="F4351" s="3">
        <v>4</v>
      </c>
      <c r="G4351" s="10">
        <v>649.04399999999998</v>
      </c>
    </row>
    <row r="4352" spans="1:7" ht="17.55" customHeight="1" x14ac:dyDescent="0.3">
      <c r="A4352" s="1">
        <v>4357</v>
      </c>
      <c r="B4352" s="1" t="s">
        <v>4385</v>
      </c>
      <c r="C4352" s="19">
        <v>42582</v>
      </c>
      <c r="E4352" s="15">
        <v>91</v>
      </c>
      <c r="F4352" s="3">
        <v>1</v>
      </c>
      <c r="G4352" s="10">
        <v>234.74</v>
      </c>
    </row>
    <row r="4353" spans="1:7" ht="17.55" customHeight="1" x14ac:dyDescent="0.3">
      <c r="A4353" s="1">
        <v>4360</v>
      </c>
      <c r="B4353" s="1" t="s">
        <v>4386</v>
      </c>
      <c r="C4353" s="19">
        <v>42581</v>
      </c>
      <c r="E4353" s="15">
        <v>316</v>
      </c>
      <c r="F4353" s="3">
        <v>1</v>
      </c>
      <c r="G4353" s="10">
        <v>427.73500000000001</v>
      </c>
    </row>
    <row r="4354" spans="1:7" ht="17.55" customHeight="1" x14ac:dyDescent="0.3">
      <c r="A4354" s="1">
        <v>4361</v>
      </c>
      <c r="B4354" s="1" t="s">
        <v>4387</v>
      </c>
      <c r="C4354" s="19">
        <v>42581</v>
      </c>
      <c r="E4354" s="15">
        <v>216</v>
      </c>
      <c r="F4354" s="3">
        <v>2</v>
      </c>
      <c r="G4354" s="10">
        <v>559.02</v>
      </c>
    </row>
    <row r="4355" spans="1:7" ht="17.55" customHeight="1" x14ac:dyDescent="0.3">
      <c r="A4355" s="1">
        <v>4363</v>
      </c>
      <c r="B4355" s="1" t="s">
        <v>4388</v>
      </c>
      <c r="C4355" s="19">
        <v>42582</v>
      </c>
      <c r="E4355" s="15">
        <v>126</v>
      </c>
      <c r="F4355" s="3">
        <v>3</v>
      </c>
      <c r="G4355" s="10">
        <v>532.15800000000002</v>
      </c>
    </row>
  </sheetData>
  <dataValidations count="1">
    <dataValidation allowBlank="1" showInputMessage="1" showErrorMessage="1" errorTitle="Email incorrecto" sqref="A1:XFD1048576" xr:uid="{00000000-0002-0000-0700-000000000000}"/>
  </dataValidations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4D7CA4-89B1-4375-9C55-878B5B0EC9E3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VENDEDORES</vt:lpstr>
      <vt:lpstr>OFICINAS</vt:lpstr>
      <vt:lpstr>CANALES</vt:lpstr>
      <vt:lpstr>CLIENTES</vt:lpstr>
      <vt:lpstr>UBICACIONES</vt:lpstr>
      <vt:lpstr>INFORME</vt:lpstr>
      <vt:lpstr>VENTAS</vt:lpstr>
      <vt:lpstr>COBRANZAS</vt:lpstr>
      <vt:lpstr>PROYECTOS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2024-11-14T02:24:11Z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53f3dffc-d9e6-4299-b87a-f6032e376f42</vt:lpwstr>
  </property>
</Properties>
</file>